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6. oral related\Data to be uploaded in Nature\Oral data\Data_Normal\"/>
    </mc:Choice>
  </mc:AlternateContent>
  <bookViews>
    <workbookView xWindow="0" yWindow="0" windowWidth="20490" windowHeight="7755" tabRatio="772" firstSheet="5" activeTab="5"/>
  </bookViews>
  <sheets>
    <sheet name="Id1" sheetId="1" state="hidden" r:id="rId1"/>
    <sheet name="Id3" sheetId="3" state="hidden" r:id="rId2"/>
    <sheet name="Id5" sheetId="8" state="hidden" r:id="rId3"/>
    <sheet name="Id6" sheetId="9" state="hidden" r:id="rId4"/>
    <sheet name="Id7" sheetId="10" state="hidden" r:id="rId5"/>
    <sheet name="File Description" sheetId="107" r:id="rId6"/>
    <sheet name="Sample Size" sheetId="108" r:id="rId7"/>
    <sheet name="Mean" sheetId="109" r:id="rId8"/>
    <sheet name="MaxDEV" sheetId="110" r:id="rId9"/>
    <sheet name="MinDev" sheetId="113" r:id="rId10"/>
    <sheet name="STDEV" sheetId="111" r:id="rId11"/>
    <sheet name="SE" sheetId="112" r:id="rId12"/>
    <sheet name="ID-01" sheetId="66" r:id="rId13"/>
    <sheet name="ID-02" sheetId="67" r:id="rId14"/>
    <sheet name="ID-03" sheetId="68" r:id="rId15"/>
    <sheet name="ID-06" sheetId="69" r:id="rId16"/>
    <sheet name="ID-07" sheetId="70" r:id="rId17"/>
    <sheet name="ID-08" sheetId="71" r:id="rId18"/>
    <sheet name="ID-09" sheetId="72" r:id="rId19"/>
    <sheet name="ID-11" sheetId="73" r:id="rId20"/>
    <sheet name="ID-12" sheetId="74" r:id="rId21"/>
    <sheet name="ID-13" sheetId="75" r:id="rId22"/>
    <sheet name="ID-14" sheetId="76" r:id="rId23"/>
    <sheet name="ID-15" sheetId="77" r:id="rId24"/>
    <sheet name="ID-16" sheetId="78" r:id="rId25"/>
    <sheet name="ID-18" sheetId="79" r:id="rId26"/>
    <sheet name="ID-24" sheetId="80" r:id="rId27"/>
    <sheet name="ID-26" sheetId="81" r:id="rId28"/>
    <sheet name="ID-29" sheetId="82" r:id="rId29"/>
    <sheet name="ID-30" sheetId="83" r:id="rId30"/>
    <sheet name="ID-31" sheetId="84" r:id="rId31"/>
    <sheet name="ID-32" sheetId="85" r:id="rId32"/>
    <sheet name="ID-33" sheetId="86" r:id="rId33"/>
    <sheet name="ID-34" sheetId="87" r:id="rId34"/>
    <sheet name="ID-36" sheetId="106" r:id="rId35"/>
    <sheet name="ID-37" sheetId="90" r:id="rId36"/>
    <sheet name="ID-38" sheetId="91" r:id="rId37"/>
    <sheet name="ID-39" sheetId="92" r:id="rId38"/>
    <sheet name="ID-40" sheetId="93" r:id="rId39"/>
    <sheet name="ID-44" sheetId="94" r:id="rId40"/>
    <sheet name="ID-45" sheetId="95" r:id="rId41"/>
    <sheet name="ID-50" sheetId="96" r:id="rId42"/>
    <sheet name="ID-53" sheetId="97" r:id="rId43"/>
    <sheet name="ID-54" sheetId="98" r:id="rId44"/>
    <sheet name="ID-57" sheetId="105" r:id="rId45"/>
    <sheet name="ID-59" sheetId="100" r:id="rId46"/>
    <sheet name="ID-70" sheetId="102" r:id="rId47"/>
    <sheet name="ID-71" sheetId="103" r:id="rId48"/>
    <sheet name="Id43" sheetId="13" state="hidden" r:id="rId49"/>
    <sheet name="Id48" sheetId="15" state="hidden" r:id="rId50"/>
    <sheet name="Id49" sheetId="23" state="hidden" r:id="rId5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4" i="112" l="1"/>
  <c r="J4" i="112"/>
  <c r="I4" i="112"/>
  <c r="H4" i="112"/>
  <c r="G4" i="112"/>
  <c r="F4" i="112"/>
  <c r="E4" i="112"/>
  <c r="D4" i="112"/>
  <c r="C4" i="112"/>
  <c r="B4" i="112"/>
  <c r="J4" i="110"/>
  <c r="I4" i="110"/>
  <c r="H4" i="110"/>
  <c r="K4" i="109"/>
  <c r="J4" i="109"/>
  <c r="I4" i="109"/>
  <c r="H4" i="109"/>
  <c r="G4" i="109"/>
  <c r="F4" i="109"/>
  <c r="E4" i="109"/>
  <c r="D4" i="109"/>
  <c r="C4" i="109"/>
  <c r="B4" i="109"/>
  <c r="I4" i="108"/>
  <c r="H4" i="108"/>
  <c r="F4" i="108"/>
  <c r="E4" i="108"/>
  <c r="D4" i="108"/>
  <c r="C4" i="108"/>
  <c r="B4" i="108"/>
  <c r="A4" i="108"/>
  <c r="K244" i="112" l="1"/>
  <c r="J244" i="112"/>
  <c r="I244" i="112"/>
  <c r="H244" i="112"/>
  <c r="G244" i="112"/>
  <c r="F244" i="112"/>
  <c r="E244" i="112"/>
  <c r="D244" i="112"/>
  <c r="C244" i="112"/>
  <c r="B244" i="112"/>
  <c r="K243" i="112"/>
  <c r="J243" i="112"/>
  <c r="I243" i="112"/>
  <c r="H243" i="112"/>
  <c r="G243" i="112"/>
  <c r="F243" i="112"/>
  <c r="E243" i="112"/>
  <c r="D243" i="112"/>
  <c r="C243" i="112"/>
  <c r="B243" i="112"/>
  <c r="K242" i="112"/>
  <c r="J242" i="112"/>
  <c r="I242" i="112"/>
  <c r="H242" i="112"/>
  <c r="G242" i="112"/>
  <c r="F242" i="112"/>
  <c r="E242" i="112"/>
  <c r="D242" i="112"/>
  <c r="C242" i="112"/>
  <c r="B242" i="112"/>
  <c r="K241" i="112"/>
  <c r="J241" i="112"/>
  <c r="I241" i="112"/>
  <c r="H241" i="112"/>
  <c r="G241" i="112"/>
  <c r="F241" i="112"/>
  <c r="E241" i="112"/>
  <c r="D241" i="112"/>
  <c r="C241" i="112"/>
  <c r="B241" i="112"/>
  <c r="K240" i="112"/>
  <c r="J240" i="112"/>
  <c r="I240" i="112"/>
  <c r="H240" i="112"/>
  <c r="G240" i="112"/>
  <c r="F240" i="112"/>
  <c r="E240" i="112"/>
  <c r="D240" i="112"/>
  <c r="C240" i="112"/>
  <c r="B240" i="112"/>
  <c r="K239" i="112"/>
  <c r="J239" i="112"/>
  <c r="I239" i="112"/>
  <c r="H239" i="112"/>
  <c r="G239" i="112"/>
  <c r="F239" i="112"/>
  <c r="E239" i="112"/>
  <c r="D239" i="112"/>
  <c r="C239" i="112"/>
  <c r="B239" i="112"/>
  <c r="K238" i="112"/>
  <c r="J238" i="112"/>
  <c r="I238" i="112"/>
  <c r="H238" i="112"/>
  <c r="G238" i="112"/>
  <c r="F238" i="112"/>
  <c r="E238" i="112"/>
  <c r="D238" i="112"/>
  <c r="C238" i="112"/>
  <c r="B238" i="112"/>
  <c r="K237" i="112"/>
  <c r="J237" i="112"/>
  <c r="I237" i="112"/>
  <c r="H237" i="112"/>
  <c r="G237" i="112"/>
  <c r="F237" i="112"/>
  <c r="E237" i="112"/>
  <c r="D237" i="112"/>
  <c r="C237" i="112"/>
  <c r="B237" i="112"/>
  <c r="K236" i="112"/>
  <c r="J236" i="112"/>
  <c r="I236" i="112"/>
  <c r="H236" i="112"/>
  <c r="G236" i="112"/>
  <c r="F236" i="112"/>
  <c r="E236" i="112"/>
  <c r="D236" i="112"/>
  <c r="C236" i="112"/>
  <c r="B236" i="112"/>
  <c r="K235" i="112"/>
  <c r="J235" i="112"/>
  <c r="I235" i="112"/>
  <c r="H235" i="112"/>
  <c r="G235" i="112"/>
  <c r="F235" i="112"/>
  <c r="E235" i="112"/>
  <c r="D235" i="112"/>
  <c r="C235" i="112"/>
  <c r="B235" i="112"/>
  <c r="K234" i="112"/>
  <c r="J234" i="112"/>
  <c r="I234" i="112"/>
  <c r="H234" i="112"/>
  <c r="G234" i="112"/>
  <c r="F234" i="112"/>
  <c r="E234" i="112"/>
  <c r="D234" i="112"/>
  <c r="C234" i="112"/>
  <c r="B234" i="112"/>
  <c r="K233" i="112"/>
  <c r="J233" i="112"/>
  <c r="I233" i="112"/>
  <c r="H233" i="112"/>
  <c r="G233" i="112"/>
  <c r="F233" i="112"/>
  <c r="E233" i="112"/>
  <c r="D233" i="112"/>
  <c r="C233" i="112"/>
  <c r="B233" i="112"/>
  <c r="K232" i="112"/>
  <c r="J232" i="112"/>
  <c r="I232" i="112"/>
  <c r="H232" i="112"/>
  <c r="G232" i="112"/>
  <c r="F232" i="112"/>
  <c r="E232" i="112"/>
  <c r="D232" i="112"/>
  <c r="C232" i="112"/>
  <c r="B232" i="112"/>
  <c r="K231" i="112"/>
  <c r="J231" i="112"/>
  <c r="I231" i="112"/>
  <c r="H231" i="112"/>
  <c r="G231" i="112"/>
  <c r="F231" i="112"/>
  <c r="E231" i="112"/>
  <c r="D231" i="112"/>
  <c r="C231" i="112"/>
  <c r="B231" i="112"/>
  <c r="K230" i="112"/>
  <c r="J230" i="112"/>
  <c r="I230" i="112"/>
  <c r="H230" i="112"/>
  <c r="G230" i="112"/>
  <c r="F230" i="112"/>
  <c r="E230" i="112"/>
  <c r="D230" i="112"/>
  <c r="C230" i="112"/>
  <c r="B230" i="112"/>
  <c r="K229" i="112"/>
  <c r="J229" i="112"/>
  <c r="I229" i="112"/>
  <c r="H229" i="112"/>
  <c r="G229" i="112"/>
  <c r="F229" i="112"/>
  <c r="E229" i="112"/>
  <c r="D229" i="112"/>
  <c r="C229" i="112"/>
  <c r="B229" i="112"/>
  <c r="K228" i="112"/>
  <c r="J228" i="112"/>
  <c r="I228" i="112"/>
  <c r="H228" i="112"/>
  <c r="G228" i="112"/>
  <c r="F228" i="112"/>
  <c r="E228" i="112"/>
  <c r="D228" i="112"/>
  <c r="C228" i="112"/>
  <c r="B228" i="112"/>
  <c r="K227" i="112"/>
  <c r="J227" i="112"/>
  <c r="I227" i="112"/>
  <c r="H227" i="112"/>
  <c r="G227" i="112"/>
  <c r="F227" i="112"/>
  <c r="E227" i="112"/>
  <c r="D227" i="112"/>
  <c r="C227" i="112"/>
  <c r="B227" i="112"/>
  <c r="K226" i="112"/>
  <c r="J226" i="112"/>
  <c r="I226" i="112"/>
  <c r="H226" i="112"/>
  <c r="G226" i="112"/>
  <c r="F226" i="112"/>
  <c r="E226" i="112"/>
  <c r="D226" i="112"/>
  <c r="C226" i="112"/>
  <c r="B226" i="112"/>
  <c r="K225" i="112"/>
  <c r="J225" i="112"/>
  <c r="I225" i="112"/>
  <c r="H225" i="112"/>
  <c r="G225" i="112"/>
  <c r="F225" i="112"/>
  <c r="E225" i="112"/>
  <c r="D225" i="112"/>
  <c r="C225" i="112"/>
  <c r="B225" i="112"/>
  <c r="K224" i="112"/>
  <c r="J224" i="112"/>
  <c r="I224" i="112"/>
  <c r="H224" i="112"/>
  <c r="G224" i="112"/>
  <c r="F224" i="112"/>
  <c r="E224" i="112"/>
  <c r="D224" i="112"/>
  <c r="C224" i="112"/>
  <c r="B224" i="112"/>
  <c r="K223" i="112"/>
  <c r="J223" i="112"/>
  <c r="I223" i="112"/>
  <c r="H223" i="112"/>
  <c r="G223" i="112"/>
  <c r="F223" i="112"/>
  <c r="E223" i="112"/>
  <c r="D223" i="112"/>
  <c r="C223" i="112"/>
  <c r="B223" i="112"/>
  <c r="K222" i="112"/>
  <c r="J222" i="112"/>
  <c r="I222" i="112"/>
  <c r="H222" i="112"/>
  <c r="G222" i="112"/>
  <c r="F222" i="112"/>
  <c r="E222" i="112"/>
  <c r="D222" i="112"/>
  <c r="C222" i="112"/>
  <c r="B222" i="112"/>
  <c r="K221" i="112"/>
  <c r="J221" i="112"/>
  <c r="I221" i="112"/>
  <c r="H221" i="112"/>
  <c r="G221" i="112"/>
  <c r="F221" i="112"/>
  <c r="E221" i="112"/>
  <c r="D221" i="112"/>
  <c r="C221" i="112"/>
  <c r="B221" i="112"/>
  <c r="K220" i="112"/>
  <c r="J220" i="112"/>
  <c r="I220" i="112"/>
  <c r="H220" i="112"/>
  <c r="G220" i="112"/>
  <c r="F220" i="112"/>
  <c r="E220" i="112"/>
  <c r="D220" i="112"/>
  <c r="C220" i="112"/>
  <c r="B220" i="112"/>
  <c r="K219" i="112"/>
  <c r="J219" i="112"/>
  <c r="I219" i="112"/>
  <c r="H219" i="112"/>
  <c r="G219" i="112"/>
  <c r="F219" i="112"/>
  <c r="E219" i="112"/>
  <c r="D219" i="112"/>
  <c r="C219" i="112"/>
  <c r="B219" i="112"/>
  <c r="K218" i="112"/>
  <c r="J218" i="112"/>
  <c r="I218" i="112"/>
  <c r="H218" i="112"/>
  <c r="G218" i="112"/>
  <c r="F218" i="112"/>
  <c r="E218" i="112"/>
  <c r="D218" i="112"/>
  <c r="C218" i="112"/>
  <c r="B218" i="112"/>
  <c r="K217" i="112"/>
  <c r="J217" i="112"/>
  <c r="I217" i="112"/>
  <c r="H217" i="112"/>
  <c r="G217" i="112"/>
  <c r="F217" i="112"/>
  <c r="E217" i="112"/>
  <c r="D217" i="112"/>
  <c r="C217" i="112"/>
  <c r="B217" i="112"/>
  <c r="K216" i="112"/>
  <c r="J216" i="112"/>
  <c r="I216" i="112"/>
  <c r="H216" i="112"/>
  <c r="G216" i="112"/>
  <c r="F216" i="112"/>
  <c r="E216" i="112"/>
  <c r="D216" i="112"/>
  <c r="C216" i="112"/>
  <c r="B216" i="112"/>
  <c r="K215" i="112"/>
  <c r="J215" i="112"/>
  <c r="I215" i="112"/>
  <c r="H215" i="112"/>
  <c r="G215" i="112"/>
  <c r="F215" i="112"/>
  <c r="E215" i="112"/>
  <c r="D215" i="112"/>
  <c r="C215" i="112"/>
  <c r="B215" i="112"/>
  <c r="K214" i="112"/>
  <c r="J214" i="112"/>
  <c r="I214" i="112"/>
  <c r="H214" i="112"/>
  <c r="G214" i="112"/>
  <c r="F214" i="112"/>
  <c r="E214" i="112"/>
  <c r="D214" i="112"/>
  <c r="C214" i="112"/>
  <c r="B214" i="112"/>
  <c r="K213" i="112"/>
  <c r="J213" i="112"/>
  <c r="I213" i="112"/>
  <c r="H213" i="112"/>
  <c r="G213" i="112"/>
  <c r="F213" i="112"/>
  <c r="E213" i="112"/>
  <c r="D213" i="112"/>
  <c r="C213" i="112"/>
  <c r="B213" i="112"/>
  <c r="K212" i="112"/>
  <c r="J212" i="112"/>
  <c r="I212" i="112"/>
  <c r="H212" i="112"/>
  <c r="G212" i="112"/>
  <c r="F212" i="112"/>
  <c r="E212" i="112"/>
  <c r="D212" i="112"/>
  <c r="C212" i="112"/>
  <c r="B212" i="112"/>
  <c r="K211" i="112"/>
  <c r="J211" i="112"/>
  <c r="I211" i="112"/>
  <c r="H211" i="112"/>
  <c r="G211" i="112"/>
  <c r="F211" i="112"/>
  <c r="E211" i="112"/>
  <c r="D211" i="112"/>
  <c r="C211" i="112"/>
  <c r="B211" i="112"/>
  <c r="K210" i="112"/>
  <c r="J210" i="112"/>
  <c r="I210" i="112"/>
  <c r="H210" i="112"/>
  <c r="G210" i="112"/>
  <c r="F210" i="112"/>
  <c r="E210" i="112"/>
  <c r="D210" i="112"/>
  <c r="C210" i="112"/>
  <c r="B210" i="112"/>
  <c r="K209" i="112"/>
  <c r="J209" i="112"/>
  <c r="I209" i="112"/>
  <c r="H209" i="112"/>
  <c r="G209" i="112"/>
  <c r="F209" i="112"/>
  <c r="E209" i="112"/>
  <c r="D209" i="112"/>
  <c r="C209" i="112"/>
  <c r="B209" i="112"/>
  <c r="K208" i="112"/>
  <c r="J208" i="112"/>
  <c r="I208" i="112"/>
  <c r="H208" i="112"/>
  <c r="G208" i="112"/>
  <c r="F208" i="112"/>
  <c r="E208" i="112"/>
  <c r="D208" i="112"/>
  <c r="C208" i="112"/>
  <c r="B208" i="112"/>
  <c r="K207" i="112"/>
  <c r="J207" i="112"/>
  <c r="I207" i="112"/>
  <c r="H207" i="112"/>
  <c r="G207" i="112"/>
  <c r="F207" i="112"/>
  <c r="E207" i="112"/>
  <c r="D207" i="112"/>
  <c r="C207" i="112"/>
  <c r="B207" i="112"/>
  <c r="K206" i="112"/>
  <c r="J206" i="112"/>
  <c r="I206" i="112"/>
  <c r="H206" i="112"/>
  <c r="G206" i="112"/>
  <c r="F206" i="112"/>
  <c r="E206" i="112"/>
  <c r="D206" i="112"/>
  <c r="C206" i="112"/>
  <c r="B206" i="112"/>
  <c r="K205" i="112"/>
  <c r="J205" i="112"/>
  <c r="I205" i="112"/>
  <c r="H205" i="112"/>
  <c r="G205" i="112"/>
  <c r="F205" i="112"/>
  <c r="E205" i="112"/>
  <c r="D205" i="112"/>
  <c r="C205" i="112"/>
  <c r="B205" i="112"/>
  <c r="K204" i="112"/>
  <c r="J204" i="112"/>
  <c r="I204" i="112"/>
  <c r="H204" i="112"/>
  <c r="G204" i="112"/>
  <c r="F204" i="112"/>
  <c r="E204" i="112"/>
  <c r="D204" i="112"/>
  <c r="C204" i="112"/>
  <c r="B204" i="112"/>
  <c r="K203" i="112"/>
  <c r="J203" i="112"/>
  <c r="I203" i="112"/>
  <c r="H203" i="112"/>
  <c r="G203" i="112"/>
  <c r="F203" i="112"/>
  <c r="E203" i="112"/>
  <c r="D203" i="112"/>
  <c r="C203" i="112"/>
  <c r="B203" i="112"/>
  <c r="K202" i="112"/>
  <c r="J202" i="112"/>
  <c r="I202" i="112"/>
  <c r="H202" i="112"/>
  <c r="G202" i="112"/>
  <c r="F202" i="112"/>
  <c r="E202" i="112"/>
  <c r="D202" i="112"/>
  <c r="C202" i="112"/>
  <c r="B202" i="112"/>
  <c r="K201" i="112"/>
  <c r="J201" i="112"/>
  <c r="I201" i="112"/>
  <c r="H201" i="112"/>
  <c r="G201" i="112"/>
  <c r="F201" i="112"/>
  <c r="E201" i="112"/>
  <c r="D201" i="112"/>
  <c r="C201" i="112"/>
  <c r="B201" i="112"/>
  <c r="K200" i="112"/>
  <c r="J200" i="112"/>
  <c r="I200" i="112"/>
  <c r="H200" i="112"/>
  <c r="G200" i="112"/>
  <c r="F200" i="112"/>
  <c r="E200" i="112"/>
  <c r="D200" i="112"/>
  <c r="C200" i="112"/>
  <c r="B200" i="112"/>
  <c r="K199" i="112"/>
  <c r="J199" i="112"/>
  <c r="I199" i="112"/>
  <c r="H199" i="112"/>
  <c r="G199" i="112"/>
  <c r="F199" i="112"/>
  <c r="E199" i="112"/>
  <c r="D199" i="112"/>
  <c r="C199" i="112"/>
  <c r="B199" i="112"/>
  <c r="K198" i="112"/>
  <c r="J198" i="112"/>
  <c r="I198" i="112"/>
  <c r="H198" i="112"/>
  <c r="G198" i="112"/>
  <c r="F198" i="112"/>
  <c r="E198" i="112"/>
  <c r="D198" i="112"/>
  <c r="C198" i="112"/>
  <c r="B198" i="112"/>
  <c r="K197" i="112"/>
  <c r="J197" i="112"/>
  <c r="I197" i="112"/>
  <c r="H197" i="112"/>
  <c r="G197" i="112"/>
  <c r="F197" i="112"/>
  <c r="E197" i="112"/>
  <c r="D197" i="112"/>
  <c r="C197" i="112"/>
  <c r="B197" i="112"/>
  <c r="K196" i="112"/>
  <c r="J196" i="112"/>
  <c r="I196" i="112"/>
  <c r="H196" i="112"/>
  <c r="G196" i="112"/>
  <c r="F196" i="112"/>
  <c r="E196" i="112"/>
  <c r="D196" i="112"/>
  <c r="C196" i="112"/>
  <c r="B196" i="112"/>
  <c r="K195" i="112"/>
  <c r="J195" i="112"/>
  <c r="I195" i="112"/>
  <c r="H195" i="112"/>
  <c r="G195" i="112"/>
  <c r="F195" i="112"/>
  <c r="E195" i="112"/>
  <c r="D195" i="112"/>
  <c r="C195" i="112"/>
  <c r="B195" i="112"/>
  <c r="K194" i="112"/>
  <c r="J194" i="112"/>
  <c r="I194" i="112"/>
  <c r="H194" i="112"/>
  <c r="G194" i="112"/>
  <c r="F194" i="112"/>
  <c r="E194" i="112"/>
  <c r="D194" i="112"/>
  <c r="C194" i="112"/>
  <c r="B194" i="112"/>
  <c r="K193" i="112"/>
  <c r="J193" i="112"/>
  <c r="I193" i="112"/>
  <c r="H193" i="112"/>
  <c r="G193" i="112"/>
  <c r="F193" i="112"/>
  <c r="E193" i="112"/>
  <c r="D193" i="112"/>
  <c r="C193" i="112"/>
  <c r="B193" i="112"/>
  <c r="K192" i="112"/>
  <c r="J192" i="112"/>
  <c r="I192" i="112"/>
  <c r="H192" i="112"/>
  <c r="G192" i="112"/>
  <c r="F192" i="112"/>
  <c r="E192" i="112"/>
  <c r="D192" i="112"/>
  <c r="C192" i="112"/>
  <c r="B192" i="112"/>
  <c r="K191" i="112"/>
  <c r="J191" i="112"/>
  <c r="I191" i="112"/>
  <c r="H191" i="112"/>
  <c r="G191" i="112"/>
  <c r="F191" i="112"/>
  <c r="E191" i="112"/>
  <c r="D191" i="112"/>
  <c r="C191" i="112"/>
  <c r="B191" i="112"/>
  <c r="K190" i="112"/>
  <c r="J190" i="112"/>
  <c r="I190" i="112"/>
  <c r="H190" i="112"/>
  <c r="G190" i="112"/>
  <c r="F190" i="112"/>
  <c r="E190" i="112"/>
  <c r="D190" i="112"/>
  <c r="C190" i="112"/>
  <c r="B190" i="112"/>
  <c r="K189" i="112"/>
  <c r="J189" i="112"/>
  <c r="I189" i="112"/>
  <c r="H189" i="112"/>
  <c r="G189" i="112"/>
  <c r="F189" i="112"/>
  <c r="E189" i="112"/>
  <c r="D189" i="112"/>
  <c r="C189" i="112"/>
  <c r="B189" i="112"/>
  <c r="K188" i="112"/>
  <c r="J188" i="112"/>
  <c r="I188" i="112"/>
  <c r="H188" i="112"/>
  <c r="G188" i="112"/>
  <c r="F188" i="112"/>
  <c r="E188" i="112"/>
  <c r="D188" i="112"/>
  <c r="C188" i="112"/>
  <c r="B188" i="112"/>
  <c r="K187" i="112"/>
  <c r="J187" i="112"/>
  <c r="I187" i="112"/>
  <c r="H187" i="112"/>
  <c r="G187" i="112"/>
  <c r="F187" i="112"/>
  <c r="E187" i="112"/>
  <c r="D187" i="112"/>
  <c r="C187" i="112"/>
  <c r="B187" i="112"/>
  <c r="K186" i="112"/>
  <c r="J186" i="112"/>
  <c r="I186" i="112"/>
  <c r="H186" i="112"/>
  <c r="G186" i="112"/>
  <c r="F186" i="112"/>
  <c r="E186" i="112"/>
  <c r="D186" i="112"/>
  <c r="C186" i="112"/>
  <c r="B186" i="112"/>
  <c r="K185" i="112"/>
  <c r="J185" i="112"/>
  <c r="I185" i="112"/>
  <c r="H185" i="112"/>
  <c r="G185" i="112"/>
  <c r="F185" i="112"/>
  <c r="E185" i="112"/>
  <c r="D185" i="112"/>
  <c r="C185" i="112"/>
  <c r="B185" i="112"/>
  <c r="K184" i="112"/>
  <c r="J184" i="112"/>
  <c r="I184" i="112"/>
  <c r="H184" i="112"/>
  <c r="G184" i="112"/>
  <c r="F184" i="112"/>
  <c r="E184" i="112"/>
  <c r="D184" i="112"/>
  <c r="C184" i="112"/>
  <c r="B184" i="112"/>
  <c r="K183" i="112"/>
  <c r="J183" i="112"/>
  <c r="I183" i="112"/>
  <c r="H183" i="112"/>
  <c r="G183" i="112"/>
  <c r="F183" i="112"/>
  <c r="E183" i="112"/>
  <c r="D183" i="112"/>
  <c r="C183" i="112"/>
  <c r="B183" i="112"/>
  <c r="K182" i="112"/>
  <c r="J182" i="112"/>
  <c r="I182" i="112"/>
  <c r="H182" i="112"/>
  <c r="G182" i="112"/>
  <c r="F182" i="112"/>
  <c r="E182" i="112"/>
  <c r="D182" i="112"/>
  <c r="C182" i="112"/>
  <c r="B182" i="112"/>
  <c r="K181" i="112"/>
  <c r="J181" i="112"/>
  <c r="I181" i="112"/>
  <c r="H181" i="112"/>
  <c r="G181" i="112"/>
  <c r="F181" i="112"/>
  <c r="E181" i="112"/>
  <c r="D181" i="112"/>
  <c r="C181" i="112"/>
  <c r="B181" i="112"/>
  <c r="K180" i="112"/>
  <c r="J180" i="112"/>
  <c r="I180" i="112"/>
  <c r="H180" i="112"/>
  <c r="G180" i="112"/>
  <c r="F180" i="112"/>
  <c r="E180" i="112"/>
  <c r="D180" i="112"/>
  <c r="C180" i="112"/>
  <c r="B180" i="112"/>
  <c r="K179" i="112"/>
  <c r="J179" i="112"/>
  <c r="I179" i="112"/>
  <c r="H179" i="112"/>
  <c r="G179" i="112"/>
  <c r="F179" i="112"/>
  <c r="E179" i="112"/>
  <c r="D179" i="112"/>
  <c r="C179" i="112"/>
  <c r="B179" i="112"/>
  <c r="K178" i="112"/>
  <c r="J178" i="112"/>
  <c r="I178" i="112"/>
  <c r="H178" i="112"/>
  <c r="G178" i="112"/>
  <c r="F178" i="112"/>
  <c r="E178" i="112"/>
  <c r="D178" i="112"/>
  <c r="C178" i="112"/>
  <c r="B178" i="112"/>
  <c r="K177" i="112"/>
  <c r="J177" i="112"/>
  <c r="I177" i="112"/>
  <c r="H177" i="112"/>
  <c r="G177" i="112"/>
  <c r="F177" i="112"/>
  <c r="E177" i="112"/>
  <c r="D177" i="112"/>
  <c r="C177" i="112"/>
  <c r="B177" i="112"/>
  <c r="K176" i="112"/>
  <c r="J176" i="112"/>
  <c r="I176" i="112"/>
  <c r="H176" i="112"/>
  <c r="G176" i="112"/>
  <c r="F176" i="112"/>
  <c r="E176" i="112"/>
  <c r="D176" i="112"/>
  <c r="C176" i="112"/>
  <c r="B176" i="112"/>
  <c r="K175" i="112"/>
  <c r="J175" i="112"/>
  <c r="I175" i="112"/>
  <c r="H175" i="112"/>
  <c r="G175" i="112"/>
  <c r="F175" i="112"/>
  <c r="E175" i="112"/>
  <c r="D175" i="112"/>
  <c r="C175" i="112"/>
  <c r="B175" i="112"/>
  <c r="K174" i="112"/>
  <c r="J174" i="112"/>
  <c r="I174" i="112"/>
  <c r="H174" i="112"/>
  <c r="G174" i="112"/>
  <c r="F174" i="112"/>
  <c r="E174" i="112"/>
  <c r="D174" i="112"/>
  <c r="C174" i="112"/>
  <c r="B174" i="112"/>
  <c r="K173" i="112"/>
  <c r="J173" i="112"/>
  <c r="I173" i="112"/>
  <c r="H173" i="112"/>
  <c r="G173" i="112"/>
  <c r="F173" i="112"/>
  <c r="E173" i="112"/>
  <c r="D173" i="112"/>
  <c r="C173" i="112"/>
  <c r="B173" i="112"/>
  <c r="K172" i="112"/>
  <c r="J172" i="112"/>
  <c r="I172" i="112"/>
  <c r="H172" i="112"/>
  <c r="G172" i="112"/>
  <c r="F172" i="112"/>
  <c r="E172" i="112"/>
  <c r="D172" i="112"/>
  <c r="C172" i="112"/>
  <c r="B172" i="112"/>
  <c r="K171" i="112"/>
  <c r="J171" i="112"/>
  <c r="I171" i="112"/>
  <c r="H171" i="112"/>
  <c r="G171" i="112"/>
  <c r="F171" i="112"/>
  <c r="E171" i="112"/>
  <c r="D171" i="112"/>
  <c r="C171" i="112"/>
  <c r="B171" i="112"/>
  <c r="K170" i="112"/>
  <c r="J170" i="112"/>
  <c r="I170" i="112"/>
  <c r="H170" i="112"/>
  <c r="G170" i="112"/>
  <c r="F170" i="112"/>
  <c r="E170" i="112"/>
  <c r="D170" i="112"/>
  <c r="C170" i="112"/>
  <c r="B170" i="112"/>
  <c r="K169" i="112"/>
  <c r="J169" i="112"/>
  <c r="I169" i="112"/>
  <c r="H169" i="112"/>
  <c r="G169" i="112"/>
  <c r="F169" i="112"/>
  <c r="E169" i="112"/>
  <c r="D169" i="112"/>
  <c r="C169" i="112"/>
  <c r="B169" i="112"/>
  <c r="K168" i="112"/>
  <c r="J168" i="112"/>
  <c r="I168" i="112"/>
  <c r="H168" i="112"/>
  <c r="G168" i="112"/>
  <c r="F168" i="112"/>
  <c r="E168" i="112"/>
  <c r="D168" i="112"/>
  <c r="C168" i="112"/>
  <c r="B168" i="112"/>
  <c r="K167" i="112"/>
  <c r="J167" i="112"/>
  <c r="I167" i="112"/>
  <c r="H167" i="112"/>
  <c r="G167" i="112"/>
  <c r="F167" i="112"/>
  <c r="E167" i="112"/>
  <c r="D167" i="112"/>
  <c r="C167" i="112"/>
  <c r="B167" i="112"/>
  <c r="K166" i="112"/>
  <c r="J166" i="112"/>
  <c r="I166" i="112"/>
  <c r="H166" i="112"/>
  <c r="G166" i="112"/>
  <c r="F166" i="112"/>
  <c r="E166" i="112"/>
  <c r="D166" i="112"/>
  <c r="C166" i="112"/>
  <c r="B166" i="112"/>
  <c r="K165" i="112"/>
  <c r="J165" i="112"/>
  <c r="I165" i="112"/>
  <c r="H165" i="112"/>
  <c r="G165" i="112"/>
  <c r="F165" i="112"/>
  <c r="E165" i="112"/>
  <c r="D165" i="112"/>
  <c r="C165" i="112"/>
  <c r="B165" i="112"/>
  <c r="K164" i="112"/>
  <c r="J164" i="112"/>
  <c r="I164" i="112"/>
  <c r="H164" i="112"/>
  <c r="G164" i="112"/>
  <c r="F164" i="112"/>
  <c r="E164" i="112"/>
  <c r="D164" i="112"/>
  <c r="C164" i="112"/>
  <c r="B164" i="112"/>
  <c r="K163" i="112"/>
  <c r="J163" i="112"/>
  <c r="I163" i="112"/>
  <c r="H163" i="112"/>
  <c r="G163" i="112"/>
  <c r="F163" i="112"/>
  <c r="E163" i="112"/>
  <c r="D163" i="112"/>
  <c r="C163" i="112"/>
  <c r="B163" i="112"/>
  <c r="K162" i="112"/>
  <c r="J162" i="112"/>
  <c r="I162" i="112"/>
  <c r="H162" i="112"/>
  <c r="G162" i="112"/>
  <c r="F162" i="112"/>
  <c r="E162" i="112"/>
  <c r="D162" i="112"/>
  <c r="C162" i="112"/>
  <c r="B162" i="112"/>
  <c r="K161" i="112"/>
  <c r="J161" i="112"/>
  <c r="I161" i="112"/>
  <c r="H161" i="112"/>
  <c r="G161" i="112"/>
  <c r="F161" i="112"/>
  <c r="E161" i="112"/>
  <c r="D161" i="112"/>
  <c r="C161" i="112"/>
  <c r="B161" i="112"/>
  <c r="K160" i="112"/>
  <c r="J160" i="112"/>
  <c r="I160" i="112"/>
  <c r="H160" i="112"/>
  <c r="G160" i="112"/>
  <c r="F160" i="112"/>
  <c r="E160" i="112"/>
  <c r="D160" i="112"/>
  <c r="C160" i="112"/>
  <c r="B160" i="112"/>
  <c r="K159" i="112"/>
  <c r="J159" i="112"/>
  <c r="I159" i="112"/>
  <c r="H159" i="112"/>
  <c r="G159" i="112"/>
  <c r="F159" i="112"/>
  <c r="E159" i="112"/>
  <c r="D159" i="112"/>
  <c r="C159" i="112"/>
  <c r="B159" i="112"/>
  <c r="K158" i="112"/>
  <c r="J158" i="112"/>
  <c r="I158" i="112"/>
  <c r="H158" i="112"/>
  <c r="G158" i="112"/>
  <c r="F158" i="112"/>
  <c r="E158" i="112"/>
  <c r="D158" i="112"/>
  <c r="C158" i="112"/>
  <c r="B158" i="112"/>
  <c r="K157" i="112"/>
  <c r="J157" i="112"/>
  <c r="I157" i="112"/>
  <c r="H157" i="112"/>
  <c r="G157" i="112"/>
  <c r="F157" i="112"/>
  <c r="E157" i="112"/>
  <c r="D157" i="112"/>
  <c r="C157" i="112"/>
  <c r="B157" i="112"/>
  <c r="K156" i="112"/>
  <c r="J156" i="112"/>
  <c r="I156" i="112"/>
  <c r="H156" i="112"/>
  <c r="G156" i="112"/>
  <c r="F156" i="112"/>
  <c r="E156" i="112"/>
  <c r="D156" i="112"/>
  <c r="C156" i="112"/>
  <c r="B156" i="112"/>
  <c r="K155" i="112"/>
  <c r="J155" i="112"/>
  <c r="I155" i="112"/>
  <c r="H155" i="112"/>
  <c r="G155" i="112"/>
  <c r="F155" i="112"/>
  <c r="E155" i="112"/>
  <c r="D155" i="112"/>
  <c r="C155" i="112"/>
  <c r="B155" i="112"/>
  <c r="K154" i="112"/>
  <c r="J154" i="112"/>
  <c r="I154" i="112"/>
  <c r="H154" i="112"/>
  <c r="G154" i="112"/>
  <c r="F154" i="112"/>
  <c r="E154" i="112"/>
  <c r="D154" i="112"/>
  <c r="C154" i="112"/>
  <c r="B154" i="112"/>
  <c r="K153" i="112"/>
  <c r="J153" i="112"/>
  <c r="I153" i="112"/>
  <c r="H153" i="112"/>
  <c r="G153" i="112"/>
  <c r="F153" i="112"/>
  <c r="E153" i="112"/>
  <c r="D153" i="112"/>
  <c r="C153" i="112"/>
  <c r="B153" i="112"/>
  <c r="K152" i="112"/>
  <c r="J152" i="112"/>
  <c r="I152" i="112"/>
  <c r="H152" i="112"/>
  <c r="G152" i="112"/>
  <c r="F152" i="112"/>
  <c r="E152" i="112"/>
  <c r="D152" i="112"/>
  <c r="C152" i="112"/>
  <c r="B152" i="112"/>
  <c r="K151" i="112"/>
  <c r="J151" i="112"/>
  <c r="I151" i="112"/>
  <c r="H151" i="112"/>
  <c r="G151" i="112"/>
  <c r="F151" i="112"/>
  <c r="E151" i="112"/>
  <c r="D151" i="112"/>
  <c r="C151" i="112"/>
  <c r="B151" i="112"/>
  <c r="K150" i="112"/>
  <c r="J150" i="112"/>
  <c r="I150" i="112"/>
  <c r="H150" i="112"/>
  <c r="G150" i="112"/>
  <c r="F150" i="112"/>
  <c r="E150" i="112"/>
  <c r="D150" i="112"/>
  <c r="C150" i="112"/>
  <c r="B150" i="112"/>
  <c r="K149" i="112"/>
  <c r="J149" i="112"/>
  <c r="I149" i="112"/>
  <c r="H149" i="112"/>
  <c r="G149" i="112"/>
  <c r="F149" i="112"/>
  <c r="E149" i="112"/>
  <c r="D149" i="112"/>
  <c r="C149" i="112"/>
  <c r="B149" i="112"/>
  <c r="K148" i="112"/>
  <c r="J148" i="112"/>
  <c r="I148" i="112"/>
  <c r="H148" i="112"/>
  <c r="G148" i="112"/>
  <c r="F148" i="112"/>
  <c r="E148" i="112"/>
  <c r="D148" i="112"/>
  <c r="C148" i="112"/>
  <c r="B148" i="112"/>
  <c r="K147" i="112"/>
  <c r="J147" i="112"/>
  <c r="I147" i="112"/>
  <c r="H147" i="112"/>
  <c r="G147" i="112"/>
  <c r="F147" i="112"/>
  <c r="E147" i="112"/>
  <c r="D147" i="112"/>
  <c r="C147" i="112"/>
  <c r="B147" i="112"/>
  <c r="K146" i="112"/>
  <c r="J146" i="112"/>
  <c r="I146" i="112"/>
  <c r="H146" i="112"/>
  <c r="G146" i="112"/>
  <c r="F146" i="112"/>
  <c r="E146" i="112"/>
  <c r="D146" i="112"/>
  <c r="C146" i="112"/>
  <c r="B146" i="112"/>
  <c r="K145" i="112"/>
  <c r="J145" i="112"/>
  <c r="I145" i="112"/>
  <c r="H145" i="112"/>
  <c r="G145" i="112"/>
  <c r="F145" i="112"/>
  <c r="E145" i="112"/>
  <c r="D145" i="112"/>
  <c r="C145" i="112"/>
  <c r="B145" i="112"/>
  <c r="K144" i="112"/>
  <c r="J144" i="112"/>
  <c r="I144" i="112"/>
  <c r="H144" i="112"/>
  <c r="G144" i="112"/>
  <c r="F144" i="112"/>
  <c r="E144" i="112"/>
  <c r="D144" i="112"/>
  <c r="C144" i="112"/>
  <c r="B144" i="112"/>
  <c r="K143" i="112"/>
  <c r="J143" i="112"/>
  <c r="I143" i="112"/>
  <c r="H143" i="112"/>
  <c r="G143" i="112"/>
  <c r="F143" i="112"/>
  <c r="E143" i="112"/>
  <c r="D143" i="112"/>
  <c r="C143" i="112"/>
  <c r="B143" i="112"/>
  <c r="K142" i="112"/>
  <c r="J142" i="112"/>
  <c r="I142" i="112"/>
  <c r="H142" i="112"/>
  <c r="G142" i="112"/>
  <c r="F142" i="112"/>
  <c r="E142" i="112"/>
  <c r="D142" i="112"/>
  <c r="C142" i="112"/>
  <c r="B142" i="112"/>
  <c r="K141" i="112"/>
  <c r="J141" i="112"/>
  <c r="I141" i="112"/>
  <c r="H141" i="112"/>
  <c r="G141" i="112"/>
  <c r="F141" i="112"/>
  <c r="E141" i="112"/>
  <c r="D141" i="112"/>
  <c r="C141" i="112"/>
  <c r="B141" i="112"/>
  <c r="K140" i="112"/>
  <c r="J140" i="112"/>
  <c r="I140" i="112"/>
  <c r="H140" i="112"/>
  <c r="G140" i="112"/>
  <c r="F140" i="112"/>
  <c r="E140" i="112"/>
  <c r="D140" i="112"/>
  <c r="C140" i="112"/>
  <c r="B140" i="112"/>
  <c r="K139" i="112"/>
  <c r="J139" i="112"/>
  <c r="I139" i="112"/>
  <c r="H139" i="112"/>
  <c r="G139" i="112"/>
  <c r="F139" i="112"/>
  <c r="E139" i="112"/>
  <c r="D139" i="112"/>
  <c r="C139" i="112"/>
  <c r="B139" i="112"/>
  <c r="K138" i="112"/>
  <c r="J138" i="112"/>
  <c r="I138" i="112"/>
  <c r="H138" i="112"/>
  <c r="G138" i="112"/>
  <c r="F138" i="112"/>
  <c r="E138" i="112"/>
  <c r="D138" i="112"/>
  <c r="C138" i="112"/>
  <c r="B138" i="112"/>
  <c r="K137" i="112"/>
  <c r="J137" i="112"/>
  <c r="I137" i="112"/>
  <c r="H137" i="112"/>
  <c r="G137" i="112"/>
  <c r="F137" i="112"/>
  <c r="E137" i="112"/>
  <c r="D137" i="112"/>
  <c r="C137" i="112"/>
  <c r="B137" i="112"/>
  <c r="K136" i="112"/>
  <c r="J136" i="112"/>
  <c r="I136" i="112"/>
  <c r="H136" i="112"/>
  <c r="G136" i="112"/>
  <c r="F136" i="112"/>
  <c r="E136" i="112"/>
  <c r="D136" i="112"/>
  <c r="C136" i="112"/>
  <c r="B136" i="112"/>
  <c r="K135" i="112"/>
  <c r="J135" i="112"/>
  <c r="I135" i="112"/>
  <c r="H135" i="112"/>
  <c r="G135" i="112"/>
  <c r="F135" i="112"/>
  <c r="E135" i="112"/>
  <c r="D135" i="112"/>
  <c r="C135" i="112"/>
  <c r="B135" i="112"/>
  <c r="K134" i="112"/>
  <c r="J134" i="112"/>
  <c r="I134" i="112"/>
  <c r="H134" i="112"/>
  <c r="G134" i="112"/>
  <c r="F134" i="112"/>
  <c r="E134" i="112"/>
  <c r="D134" i="112"/>
  <c r="C134" i="112"/>
  <c r="B134" i="112"/>
  <c r="K133" i="112"/>
  <c r="J133" i="112"/>
  <c r="I133" i="112"/>
  <c r="H133" i="112"/>
  <c r="G133" i="112"/>
  <c r="F133" i="112"/>
  <c r="E133" i="112"/>
  <c r="D133" i="112"/>
  <c r="C133" i="112"/>
  <c r="B133" i="112"/>
  <c r="K132" i="112"/>
  <c r="J132" i="112"/>
  <c r="I132" i="112"/>
  <c r="H132" i="112"/>
  <c r="G132" i="112"/>
  <c r="F132" i="112"/>
  <c r="E132" i="112"/>
  <c r="D132" i="112"/>
  <c r="C132" i="112"/>
  <c r="B132" i="112"/>
  <c r="K131" i="112"/>
  <c r="J131" i="112"/>
  <c r="I131" i="112"/>
  <c r="H131" i="112"/>
  <c r="G131" i="112"/>
  <c r="F131" i="112"/>
  <c r="E131" i="112"/>
  <c r="D131" i="112"/>
  <c r="C131" i="112"/>
  <c r="B131" i="112"/>
  <c r="K130" i="112"/>
  <c r="J130" i="112"/>
  <c r="I130" i="112"/>
  <c r="H130" i="112"/>
  <c r="G130" i="112"/>
  <c r="F130" i="112"/>
  <c r="E130" i="112"/>
  <c r="D130" i="112"/>
  <c r="C130" i="112"/>
  <c r="B130" i="112"/>
  <c r="K129" i="112"/>
  <c r="J129" i="112"/>
  <c r="I129" i="112"/>
  <c r="H129" i="112"/>
  <c r="G129" i="112"/>
  <c r="F129" i="112"/>
  <c r="E129" i="112"/>
  <c r="D129" i="112"/>
  <c r="C129" i="112"/>
  <c r="B129" i="112"/>
  <c r="K128" i="112"/>
  <c r="J128" i="112"/>
  <c r="I128" i="112"/>
  <c r="H128" i="112"/>
  <c r="G128" i="112"/>
  <c r="F128" i="112"/>
  <c r="E128" i="112"/>
  <c r="D128" i="112"/>
  <c r="C128" i="112"/>
  <c r="B128" i="112"/>
  <c r="K127" i="112"/>
  <c r="J127" i="112"/>
  <c r="I127" i="112"/>
  <c r="H127" i="112"/>
  <c r="G127" i="112"/>
  <c r="F127" i="112"/>
  <c r="E127" i="112"/>
  <c r="D127" i="112"/>
  <c r="C127" i="112"/>
  <c r="B127" i="112"/>
  <c r="K126" i="112"/>
  <c r="J126" i="112"/>
  <c r="I126" i="112"/>
  <c r="H126" i="112"/>
  <c r="G126" i="112"/>
  <c r="F126" i="112"/>
  <c r="E126" i="112"/>
  <c r="D126" i="112"/>
  <c r="C126" i="112"/>
  <c r="B126" i="112"/>
  <c r="K125" i="112"/>
  <c r="J125" i="112"/>
  <c r="I125" i="112"/>
  <c r="H125" i="112"/>
  <c r="G125" i="112"/>
  <c r="F125" i="112"/>
  <c r="E125" i="112"/>
  <c r="D125" i="112"/>
  <c r="C125" i="112"/>
  <c r="B125" i="112"/>
  <c r="K124" i="112"/>
  <c r="J124" i="112"/>
  <c r="I124" i="112"/>
  <c r="H124" i="112"/>
  <c r="G124" i="112"/>
  <c r="F124" i="112"/>
  <c r="E124" i="112"/>
  <c r="D124" i="112"/>
  <c r="C124" i="112"/>
  <c r="B124" i="112"/>
  <c r="K123" i="112"/>
  <c r="J123" i="112"/>
  <c r="I123" i="112"/>
  <c r="H123" i="112"/>
  <c r="G123" i="112"/>
  <c r="F123" i="112"/>
  <c r="E123" i="112"/>
  <c r="D123" i="112"/>
  <c r="C123" i="112"/>
  <c r="B123" i="112"/>
  <c r="K122" i="112"/>
  <c r="J122" i="112"/>
  <c r="I122" i="112"/>
  <c r="H122" i="112"/>
  <c r="G122" i="112"/>
  <c r="F122" i="112"/>
  <c r="E122" i="112"/>
  <c r="D122" i="112"/>
  <c r="C122" i="112"/>
  <c r="B122" i="112"/>
  <c r="K121" i="112"/>
  <c r="J121" i="112"/>
  <c r="I121" i="112"/>
  <c r="H121" i="112"/>
  <c r="G121" i="112"/>
  <c r="F121" i="112"/>
  <c r="E121" i="112"/>
  <c r="D121" i="112"/>
  <c r="C121" i="112"/>
  <c r="B121" i="112"/>
  <c r="K120" i="112"/>
  <c r="J120" i="112"/>
  <c r="I120" i="112"/>
  <c r="H120" i="112"/>
  <c r="G120" i="112"/>
  <c r="F120" i="112"/>
  <c r="E120" i="112"/>
  <c r="D120" i="112"/>
  <c r="C120" i="112"/>
  <c r="B120" i="112"/>
  <c r="K119" i="112"/>
  <c r="J119" i="112"/>
  <c r="I119" i="112"/>
  <c r="H119" i="112"/>
  <c r="G119" i="112"/>
  <c r="F119" i="112"/>
  <c r="E119" i="112"/>
  <c r="D119" i="112"/>
  <c r="C119" i="112"/>
  <c r="B119" i="112"/>
  <c r="K118" i="112"/>
  <c r="J118" i="112"/>
  <c r="I118" i="112"/>
  <c r="H118" i="112"/>
  <c r="G118" i="112"/>
  <c r="F118" i="112"/>
  <c r="E118" i="112"/>
  <c r="D118" i="112"/>
  <c r="C118" i="112"/>
  <c r="B118" i="112"/>
  <c r="K117" i="112"/>
  <c r="J117" i="112"/>
  <c r="I117" i="112"/>
  <c r="H117" i="112"/>
  <c r="G117" i="112"/>
  <c r="F117" i="112"/>
  <c r="E117" i="112"/>
  <c r="D117" i="112"/>
  <c r="C117" i="112"/>
  <c r="B117" i="112"/>
  <c r="K116" i="112"/>
  <c r="J116" i="112"/>
  <c r="I116" i="112"/>
  <c r="H116" i="112"/>
  <c r="G116" i="112"/>
  <c r="F116" i="112"/>
  <c r="E116" i="112"/>
  <c r="D116" i="112"/>
  <c r="C116" i="112"/>
  <c r="B116" i="112"/>
  <c r="K115" i="112"/>
  <c r="J115" i="112"/>
  <c r="I115" i="112"/>
  <c r="H115" i="112"/>
  <c r="G115" i="112"/>
  <c r="F115" i="112"/>
  <c r="E115" i="112"/>
  <c r="D115" i="112"/>
  <c r="C115" i="112"/>
  <c r="B115" i="112"/>
  <c r="K114" i="112"/>
  <c r="J114" i="112"/>
  <c r="I114" i="112"/>
  <c r="H114" i="112"/>
  <c r="G114" i="112"/>
  <c r="F114" i="112"/>
  <c r="E114" i="112"/>
  <c r="D114" i="112"/>
  <c r="C114" i="112"/>
  <c r="B114" i="112"/>
  <c r="K113" i="112"/>
  <c r="J113" i="112"/>
  <c r="I113" i="112"/>
  <c r="H113" i="112"/>
  <c r="G113" i="112"/>
  <c r="F113" i="112"/>
  <c r="E113" i="112"/>
  <c r="D113" i="112"/>
  <c r="C113" i="112"/>
  <c r="B113" i="112"/>
  <c r="K112" i="112"/>
  <c r="J112" i="112"/>
  <c r="I112" i="112"/>
  <c r="H112" i="112"/>
  <c r="G112" i="112"/>
  <c r="F112" i="112"/>
  <c r="E112" i="112"/>
  <c r="D112" i="112"/>
  <c r="C112" i="112"/>
  <c r="B112" i="112"/>
  <c r="K111" i="112"/>
  <c r="J111" i="112"/>
  <c r="I111" i="112"/>
  <c r="H111" i="112"/>
  <c r="G111" i="112"/>
  <c r="F111" i="112"/>
  <c r="E111" i="112"/>
  <c r="D111" i="112"/>
  <c r="C111" i="112"/>
  <c r="B111" i="112"/>
  <c r="K110" i="112"/>
  <c r="J110" i="112"/>
  <c r="I110" i="112"/>
  <c r="H110" i="112"/>
  <c r="G110" i="112"/>
  <c r="F110" i="112"/>
  <c r="E110" i="112"/>
  <c r="D110" i="112"/>
  <c r="C110" i="112"/>
  <c r="B110" i="112"/>
  <c r="K109" i="112"/>
  <c r="J109" i="112"/>
  <c r="I109" i="112"/>
  <c r="H109" i="112"/>
  <c r="G109" i="112"/>
  <c r="F109" i="112"/>
  <c r="E109" i="112"/>
  <c r="D109" i="112"/>
  <c r="C109" i="112"/>
  <c r="B109" i="112"/>
  <c r="K108" i="112"/>
  <c r="J108" i="112"/>
  <c r="I108" i="112"/>
  <c r="H108" i="112"/>
  <c r="G108" i="112"/>
  <c r="F108" i="112"/>
  <c r="E108" i="112"/>
  <c r="D108" i="112"/>
  <c r="C108" i="112"/>
  <c r="B108" i="112"/>
  <c r="K107" i="112"/>
  <c r="J107" i="112"/>
  <c r="I107" i="112"/>
  <c r="H107" i="112"/>
  <c r="G107" i="112"/>
  <c r="F107" i="112"/>
  <c r="E107" i="112"/>
  <c r="D107" i="112"/>
  <c r="C107" i="112"/>
  <c r="B107" i="112"/>
  <c r="K106" i="112"/>
  <c r="J106" i="112"/>
  <c r="I106" i="112"/>
  <c r="H106" i="112"/>
  <c r="G106" i="112"/>
  <c r="F106" i="112"/>
  <c r="E106" i="112"/>
  <c r="D106" i="112"/>
  <c r="C106" i="112"/>
  <c r="B106" i="112"/>
  <c r="K105" i="112"/>
  <c r="J105" i="112"/>
  <c r="I105" i="112"/>
  <c r="H105" i="112"/>
  <c r="G105" i="112"/>
  <c r="F105" i="112"/>
  <c r="E105" i="112"/>
  <c r="D105" i="112"/>
  <c r="C105" i="112"/>
  <c r="B105" i="112"/>
  <c r="K104" i="112"/>
  <c r="J104" i="112"/>
  <c r="I104" i="112"/>
  <c r="H104" i="112"/>
  <c r="G104" i="112"/>
  <c r="F104" i="112"/>
  <c r="E104" i="112"/>
  <c r="D104" i="112"/>
  <c r="C104" i="112"/>
  <c r="B104" i="112"/>
  <c r="K103" i="112"/>
  <c r="J103" i="112"/>
  <c r="I103" i="112"/>
  <c r="H103" i="112"/>
  <c r="G103" i="112"/>
  <c r="F103" i="112"/>
  <c r="E103" i="112"/>
  <c r="D103" i="112"/>
  <c r="C103" i="112"/>
  <c r="B103" i="112"/>
  <c r="K102" i="112"/>
  <c r="J102" i="112"/>
  <c r="I102" i="112"/>
  <c r="H102" i="112"/>
  <c r="G102" i="112"/>
  <c r="F102" i="112"/>
  <c r="E102" i="112"/>
  <c r="D102" i="112"/>
  <c r="C102" i="112"/>
  <c r="B102" i="112"/>
  <c r="K101" i="112"/>
  <c r="J101" i="112"/>
  <c r="I101" i="112"/>
  <c r="H101" i="112"/>
  <c r="G101" i="112"/>
  <c r="F101" i="112"/>
  <c r="E101" i="112"/>
  <c r="D101" i="112"/>
  <c r="C101" i="112"/>
  <c r="B101" i="112"/>
  <c r="K100" i="112"/>
  <c r="J100" i="112"/>
  <c r="I100" i="112"/>
  <c r="H100" i="112"/>
  <c r="G100" i="112"/>
  <c r="F100" i="112"/>
  <c r="E100" i="112"/>
  <c r="D100" i="112"/>
  <c r="C100" i="112"/>
  <c r="B100" i="112"/>
  <c r="K99" i="112"/>
  <c r="J99" i="112"/>
  <c r="I99" i="112"/>
  <c r="H99" i="112"/>
  <c r="G99" i="112"/>
  <c r="F99" i="112"/>
  <c r="E99" i="112"/>
  <c r="D99" i="112"/>
  <c r="C99" i="112"/>
  <c r="B99" i="112"/>
  <c r="K98" i="112"/>
  <c r="J98" i="112"/>
  <c r="I98" i="112"/>
  <c r="H98" i="112"/>
  <c r="G98" i="112"/>
  <c r="F98" i="112"/>
  <c r="E98" i="112"/>
  <c r="D98" i="112"/>
  <c r="C98" i="112"/>
  <c r="B98" i="112"/>
  <c r="K97" i="112"/>
  <c r="J97" i="112"/>
  <c r="I97" i="112"/>
  <c r="H97" i="112"/>
  <c r="G97" i="112"/>
  <c r="F97" i="112"/>
  <c r="E97" i="112"/>
  <c r="D97" i="112"/>
  <c r="C97" i="112"/>
  <c r="B97" i="112"/>
  <c r="K96" i="112"/>
  <c r="J96" i="112"/>
  <c r="I96" i="112"/>
  <c r="H96" i="112"/>
  <c r="G96" i="112"/>
  <c r="F96" i="112"/>
  <c r="E96" i="112"/>
  <c r="D96" i="112"/>
  <c r="C96" i="112"/>
  <c r="B96" i="112"/>
  <c r="K95" i="112"/>
  <c r="J95" i="112"/>
  <c r="I95" i="112"/>
  <c r="H95" i="112"/>
  <c r="G95" i="112"/>
  <c r="F95" i="112"/>
  <c r="E95" i="112"/>
  <c r="D95" i="112"/>
  <c r="C95" i="112"/>
  <c r="B95" i="112"/>
  <c r="K94" i="112"/>
  <c r="J94" i="112"/>
  <c r="I94" i="112"/>
  <c r="H94" i="112"/>
  <c r="G94" i="112"/>
  <c r="F94" i="112"/>
  <c r="E94" i="112"/>
  <c r="D94" i="112"/>
  <c r="C94" i="112"/>
  <c r="B94" i="112"/>
  <c r="K93" i="112"/>
  <c r="J93" i="112"/>
  <c r="I93" i="112"/>
  <c r="H93" i="112"/>
  <c r="G93" i="112"/>
  <c r="F93" i="112"/>
  <c r="E93" i="112"/>
  <c r="D93" i="112"/>
  <c r="C93" i="112"/>
  <c r="B93" i="112"/>
  <c r="K92" i="112"/>
  <c r="J92" i="112"/>
  <c r="I92" i="112"/>
  <c r="H92" i="112"/>
  <c r="G92" i="112"/>
  <c r="F92" i="112"/>
  <c r="E92" i="112"/>
  <c r="D92" i="112"/>
  <c r="C92" i="112"/>
  <c r="B92" i="112"/>
  <c r="K91" i="112"/>
  <c r="J91" i="112"/>
  <c r="I91" i="112"/>
  <c r="H91" i="112"/>
  <c r="G91" i="112"/>
  <c r="F91" i="112"/>
  <c r="E91" i="112"/>
  <c r="D91" i="112"/>
  <c r="C91" i="112"/>
  <c r="B91" i="112"/>
  <c r="K90" i="112"/>
  <c r="J90" i="112"/>
  <c r="I90" i="112"/>
  <c r="H90" i="112"/>
  <c r="G90" i="112"/>
  <c r="F90" i="112"/>
  <c r="E90" i="112"/>
  <c r="D90" i="112"/>
  <c r="C90" i="112"/>
  <c r="B90" i="112"/>
  <c r="K89" i="112"/>
  <c r="J89" i="112"/>
  <c r="I89" i="112"/>
  <c r="H89" i="112"/>
  <c r="G89" i="112"/>
  <c r="F89" i="112"/>
  <c r="E89" i="112"/>
  <c r="D89" i="112"/>
  <c r="C89" i="112"/>
  <c r="B89" i="112"/>
  <c r="K88" i="112"/>
  <c r="J88" i="112"/>
  <c r="I88" i="112"/>
  <c r="H88" i="112"/>
  <c r="G88" i="112"/>
  <c r="F88" i="112"/>
  <c r="E88" i="112"/>
  <c r="D88" i="112"/>
  <c r="C88" i="112"/>
  <c r="B88" i="112"/>
  <c r="K87" i="112"/>
  <c r="J87" i="112"/>
  <c r="I87" i="112"/>
  <c r="H87" i="112"/>
  <c r="G87" i="112"/>
  <c r="F87" i="112"/>
  <c r="E87" i="112"/>
  <c r="D87" i="112"/>
  <c r="C87" i="112"/>
  <c r="B87" i="112"/>
  <c r="K86" i="112"/>
  <c r="J86" i="112"/>
  <c r="I86" i="112"/>
  <c r="H86" i="112"/>
  <c r="G86" i="112"/>
  <c r="F86" i="112"/>
  <c r="E86" i="112"/>
  <c r="D86" i="112"/>
  <c r="C86" i="112"/>
  <c r="B86" i="112"/>
  <c r="K85" i="112"/>
  <c r="J85" i="112"/>
  <c r="I85" i="112"/>
  <c r="H85" i="112"/>
  <c r="G85" i="112"/>
  <c r="F85" i="112"/>
  <c r="E85" i="112"/>
  <c r="D85" i="112"/>
  <c r="C85" i="112"/>
  <c r="B85" i="112"/>
  <c r="K84" i="112"/>
  <c r="J84" i="112"/>
  <c r="I84" i="112"/>
  <c r="H84" i="112"/>
  <c r="G84" i="112"/>
  <c r="F84" i="112"/>
  <c r="E84" i="112"/>
  <c r="D84" i="112"/>
  <c r="C84" i="112"/>
  <c r="B84" i="112"/>
  <c r="K83" i="112"/>
  <c r="J83" i="112"/>
  <c r="I83" i="112"/>
  <c r="H83" i="112"/>
  <c r="G83" i="112"/>
  <c r="F83" i="112"/>
  <c r="E83" i="112"/>
  <c r="D83" i="112"/>
  <c r="C83" i="112"/>
  <c r="B83" i="112"/>
  <c r="K82" i="112"/>
  <c r="J82" i="112"/>
  <c r="I82" i="112"/>
  <c r="H82" i="112"/>
  <c r="G82" i="112"/>
  <c r="F82" i="112"/>
  <c r="E82" i="112"/>
  <c r="D82" i="112"/>
  <c r="C82" i="112"/>
  <c r="B82" i="112"/>
  <c r="K81" i="112"/>
  <c r="J81" i="112"/>
  <c r="I81" i="112"/>
  <c r="H81" i="112"/>
  <c r="G81" i="112"/>
  <c r="F81" i="112"/>
  <c r="E81" i="112"/>
  <c r="D81" i="112"/>
  <c r="C81" i="112"/>
  <c r="B81" i="112"/>
  <c r="K80" i="112"/>
  <c r="J80" i="112"/>
  <c r="I80" i="112"/>
  <c r="H80" i="112"/>
  <c r="G80" i="112"/>
  <c r="F80" i="112"/>
  <c r="E80" i="112"/>
  <c r="D80" i="112"/>
  <c r="C80" i="112"/>
  <c r="B80" i="112"/>
  <c r="K79" i="112"/>
  <c r="J79" i="112"/>
  <c r="I79" i="112"/>
  <c r="H79" i="112"/>
  <c r="G79" i="112"/>
  <c r="F79" i="112"/>
  <c r="E79" i="112"/>
  <c r="D79" i="112"/>
  <c r="C79" i="112"/>
  <c r="B79" i="112"/>
  <c r="K78" i="112"/>
  <c r="J78" i="112"/>
  <c r="I78" i="112"/>
  <c r="H78" i="112"/>
  <c r="G78" i="112"/>
  <c r="F78" i="112"/>
  <c r="E78" i="112"/>
  <c r="D78" i="112"/>
  <c r="C78" i="112"/>
  <c r="B78" i="112"/>
  <c r="K77" i="112"/>
  <c r="J77" i="112"/>
  <c r="I77" i="112"/>
  <c r="H77" i="112"/>
  <c r="G77" i="112"/>
  <c r="F77" i="112"/>
  <c r="E77" i="112"/>
  <c r="D77" i="112"/>
  <c r="C77" i="112"/>
  <c r="B77" i="112"/>
  <c r="K76" i="112"/>
  <c r="J76" i="112"/>
  <c r="I76" i="112"/>
  <c r="H76" i="112"/>
  <c r="G76" i="112"/>
  <c r="F76" i="112"/>
  <c r="E76" i="112"/>
  <c r="D76" i="112"/>
  <c r="C76" i="112"/>
  <c r="B76" i="112"/>
  <c r="K75" i="112"/>
  <c r="J75" i="112"/>
  <c r="I75" i="112"/>
  <c r="H75" i="112"/>
  <c r="G75" i="112"/>
  <c r="F75" i="112"/>
  <c r="E75" i="112"/>
  <c r="D75" i="112"/>
  <c r="C75" i="112"/>
  <c r="B75" i="112"/>
  <c r="K74" i="112"/>
  <c r="J74" i="112"/>
  <c r="I74" i="112"/>
  <c r="H74" i="112"/>
  <c r="G74" i="112"/>
  <c r="F74" i="112"/>
  <c r="E74" i="112"/>
  <c r="D74" i="112"/>
  <c r="C74" i="112"/>
  <c r="B74" i="112"/>
  <c r="K73" i="112"/>
  <c r="J73" i="112"/>
  <c r="I73" i="112"/>
  <c r="H73" i="112"/>
  <c r="G73" i="112"/>
  <c r="F73" i="112"/>
  <c r="E73" i="112"/>
  <c r="D73" i="112"/>
  <c r="C73" i="112"/>
  <c r="B73" i="112"/>
  <c r="K72" i="112"/>
  <c r="J72" i="112"/>
  <c r="I72" i="112"/>
  <c r="H72" i="112"/>
  <c r="G72" i="112"/>
  <c r="F72" i="112"/>
  <c r="E72" i="112"/>
  <c r="D72" i="112"/>
  <c r="C72" i="112"/>
  <c r="B72" i="112"/>
  <c r="K71" i="112"/>
  <c r="J71" i="112"/>
  <c r="I71" i="112"/>
  <c r="H71" i="112"/>
  <c r="G71" i="112"/>
  <c r="F71" i="112"/>
  <c r="E71" i="112"/>
  <c r="D71" i="112"/>
  <c r="C71" i="112"/>
  <c r="B71" i="112"/>
  <c r="K70" i="112"/>
  <c r="J70" i="112"/>
  <c r="I70" i="112"/>
  <c r="H70" i="112"/>
  <c r="G70" i="112"/>
  <c r="F70" i="112"/>
  <c r="E70" i="112"/>
  <c r="D70" i="112"/>
  <c r="C70" i="112"/>
  <c r="B70" i="112"/>
  <c r="K69" i="112"/>
  <c r="J69" i="112"/>
  <c r="I69" i="112"/>
  <c r="H69" i="112"/>
  <c r="G69" i="112"/>
  <c r="F69" i="112"/>
  <c r="E69" i="112"/>
  <c r="D69" i="112"/>
  <c r="C69" i="112"/>
  <c r="B69" i="112"/>
  <c r="K68" i="112"/>
  <c r="J68" i="112"/>
  <c r="I68" i="112"/>
  <c r="H68" i="112"/>
  <c r="G68" i="112"/>
  <c r="F68" i="112"/>
  <c r="E68" i="112"/>
  <c r="D68" i="112"/>
  <c r="C68" i="112"/>
  <c r="B68" i="112"/>
  <c r="K67" i="112"/>
  <c r="J67" i="112"/>
  <c r="I67" i="112"/>
  <c r="H67" i="112"/>
  <c r="G67" i="112"/>
  <c r="F67" i="112"/>
  <c r="E67" i="112"/>
  <c r="D67" i="112"/>
  <c r="C67" i="112"/>
  <c r="B67" i="112"/>
  <c r="K66" i="112"/>
  <c r="J66" i="112"/>
  <c r="I66" i="112"/>
  <c r="H66" i="112"/>
  <c r="G66" i="112"/>
  <c r="F66" i="112"/>
  <c r="E66" i="112"/>
  <c r="D66" i="112"/>
  <c r="C66" i="112"/>
  <c r="B66" i="112"/>
  <c r="K65" i="112"/>
  <c r="J65" i="112"/>
  <c r="I65" i="112"/>
  <c r="H65" i="112"/>
  <c r="G65" i="112"/>
  <c r="F65" i="112"/>
  <c r="E65" i="112"/>
  <c r="D65" i="112"/>
  <c r="C65" i="112"/>
  <c r="B65" i="112"/>
  <c r="K64" i="112"/>
  <c r="J64" i="112"/>
  <c r="I64" i="112"/>
  <c r="H64" i="112"/>
  <c r="G64" i="112"/>
  <c r="F64" i="112"/>
  <c r="E64" i="112"/>
  <c r="D64" i="112"/>
  <c r="C64" i="112"/>
  <c r="B64" i="112"/>
  <c r="K63" i="112"/>
  <c r="J63" i="112"/>
  <c r="I63" i="112"/>
  <c r="H63" i="112"/>
  <c r="G63" i="112"/>
  <c r="F63" i="112"/>
  <c r="E63" i="112"/>
  <c r="D63" i="112"/>
  <c r="C63" i="112"/>
  <c r="B63" i="112"/>
  <c r="K62" i="112"/>
  <c r="J62" i="112"/>
  <c r="I62" i="112"/>
  <c r="H62" i="112"/>
  <c r="G62" i="112"/>
  <c r="F62" i="112"/>
  <c r="E62" i="112"/>
  <c r="D62" i="112"/>
  <c r="C62" i="112"/>
  <c r="B62" i="112"/>
  <c r="K61" i="112"/>
  <c r="J61" i="112"/>
  <c r="I61" i="112"/>
  <c r="H61" i="112"/>
  <c r="G61" i="112"/>
  <c r="F61" i="112"/>
  <c r="E61" i="112"/>
  <c r="D61" i="112"/>
  <c r="C61" i="112"/>
  <c r="B61" i="112"/>
  <c r="K60" i="112"/>
  <c r="J60" i="112"/>
  <c r="I60" i="112"/>
  <c r="H60" i="112"/>
  <c r="G60" i="112"/>
  <c r="F60" i="112"/>
  <c r="E60" i="112"/>
  <c r="D60" i="112"/>
  <c r="C60" i="112"/>
  <c r="B60" i="112"/>
  <c r="K59" i="112"/>
  <c r="J59" i="112"/>
  <c r="I59" i="112"/>
  <c r="H59" i="112"/>
  <c r="G59" i="112"/>
  <c r="F59" i="112"/>
  <c r="E59" i="112"/>
  <c r="D59" i="112"/>
  <c r="C59" i="112"/>
  <c r="B59" i="112"/>
  <c r="K58" i="112"/>
  <c r="J58" i="112"/>
  <c r="I58" i="112"/>
  <c r="H58" i="112"/>
  <c r="G58" i="112"/>
  <c r="F58" i="112"/>
  <c r="E58" i="112"/>
  <c r="D58" i="112"/>
  <c r="C58" i="112"/>
  <c r="B58" i="112"/>
  <c r="K57" i="112"/>
  <c r="J57" i="112"/>
  <c r="I57" i="112"/>
  <c r="H57" i="112"/>
  <c r="G57" i="112"/>
  <c r="F57" i="112"/>
  <c r="E57" i="112"/>
  <c r="D57" i="112"/>
  <c r="C57" i="112"/>
  <c r="B57" i="112"/>
  <c r="K56" i="112"/>
  <c r="J56" i="112"/>
  <c r="I56" i="112"/>
  <c r="H56" i="112"/>
  <c r="G56" i="112"/>
  <c r="F56" i="112"/>
  <c r="E56" i="112"/>
  <c r="D56" i="112"/>
  <c r="C56" i="112"/>
  <c r="B56" i="112"/>
  <c r="K55" i="112"/>
  <c r="J55" i="112"/>
  <c r="I55" i="112"/>
  <c r="H55" i="112"/>
  <c r="G55" i="112"/>
  <c r="F55" i="112"/>
  <c r="E55" i="112"/>
  <c r="D55" i="112"/>
  <c r="C55" i="112"/>
  <c r="B55" i="112"/>
  <c r="K54" i="112"/>
  <c r="J54" i="112"/>
  <c r="I54" i="112"/>
  <c r="H54" i="112"/>
  <c r="G54" i="112"/>
  <c r="F54" i="112"/>
  <c r="E54" i="112"/>
  <c r="D54" i="112"/>
  <c r="C54" i="112"/>
  <c r="B54" i="112"/>
  <c r="K53" i="112"/>
  <c r="J53" i="112"/>
  <c r="I53" i="112"/>
  <c r="H53" i="112"/>
  <c r="G53" i="112"/>
  <c r="F53" i="112"/>
  <c r="E53" i="112"/>
  <c r="D53" i="112"/>
  <c r="C53" i="112"/>
  <c r="B53" i="112"/>
  <c r="K52" i="112"/>
  <c r="J52" i="112"/>
  <c r="I52" i="112"/>
  <c r="H52" i="112"/>
  <c r="G52" i="112"/>
  <c r="F52" i="112"/>
  <c r="E52" i="112"/>
  <c r="D52" i="112"/>
  <c r="C52" i="112"/>
  <c r="B52" i="112"/>
  <c r="K51" i="112"/>
  <c r="J51" i="112"/>
  <c r="I51" i="112"/>
  <c r="H51" i="112"/>
  <c r="G51" i="112"/>
  <c r="F51" i="112"/>
  <c r="E51" i="112"/>
  <c r="D51" i="112"/>
  <c r="C51" i="112"/>
  <c r="B51" i="112"/>
  <c r="K50" i="112"/>
  <c r="J50" i="112"/>
  <c r="I50" i="112"/>
  <c r="H50" i="112"/>
  <c r="G50" i="112"/>
  <c r="F50" i="112"/>
  <c r="E50" i="112"/>
  <c r="D50" i="112"/>
  <c r="C50" i="112"/>
  <c r="B50" i="112"/>
  <c r="K49" i="112"/>
  <c r="J49" i="112"/>
  <c r="I49" i="112"/>
  <c r="H49" i="112"/>
  <c r="G49" i="112"/>
  <c r="F49" i="112"/>
  <c r="E49" i="112"/>
  <c r="D49" i="112"/>
  <c r="C49" i="112"/>
  <c r="B49" i="112"/>
  <c r="K48" i="112"/>
  <c r="J48" i="112"/>
  <c r="I48" i="112"/>
  <c r="H48" i="112"/>
  <c r="G48" i="112"/>
  <c r="F48" i="112"/>
  <c r="E48" i="112"/>
  <c r="D48" i="112"/>
  <c r="C48" i="112"/>
  <c r="B48" i="112"/>
  <c r="K47" i="112"/>
  <c r="J47" i="112"/>
  <c r="I47" i="112"/>
  <c r="H47" i="112"/>
  <c r="G47" i="112"/>
  <c r="F47" i="112"/>
  <c r="E47" i="112"/>
  <c r="D47" i="112"/>
  <c r="C47" i="112"/>
  <c r="B47" i="112"/>
  <c r="K46" i="112"/>
  <c r="J46" i="112"/>
  <c r="I46" i="112"/>
  <c r="H46" i="112"/>
  <c r="G46" i="112"/>
  <c r="F46" i="112"/>
  <c r="E46" i="112"/>
  <c r="D46" i="112"/>
  <c r="C46" i="112"/>
  <c r="B46" i="112"/>
  <c r="K45" i="112"/>
  <c r="J45" i="112"/>
  <c r="I45" i="112"/>
  <c r="H45" i="112"/>
  <c r="G45" i="112"/>
  <c r="F45" i="112"/>
  <c r="E45" i="112"/>
  <c r="D45" i="112"/>
  <c r="C45" i="112"/>
  <c r="B45" i="112"/>
  <c r="K44" i="112"/>
  <c r="J44" i="112"/>
  <c r="I44" i="112"/>
  <c r="H44" i="112"/>
  <c r="G44" i="112"/>
  <c r="F44" i="112"/>
  <c r="E44" i="112"/>
  <c r="D44" i="112"/>
  <c r="C44" i="112"/>
  <c r="B44" i="112"/>
  <c r="K43" i="112"/>
  <c r="J43" i="112"/>
  <c r="I43" i="112"/>
  <c r="H43" i="112"/>
  <c r="G43" i="112"/>
  <c r="F43" i="112"/>
  <c r="E43" i="112"/>
  <c r="D43" i="112"/>
  <c r="C43" i="112"/>
  <c r="B43" i="112"/>
  <c r="K42" i="112"/>
  <c r="J42" i="112"/>
  <c r="I42" i="112"/>
  <c r="H42" i="112"/>
  <c r="G42" i="112"/>
  <c r="F42" i="112"/>
  <c r="E42" i="112"/>
  <c r="D42" i="112"/>
  <c r="C42" i="112"/>
  <c r="B42" i="112"/>
  <c r="K41" i="112"/>
  <c r="J41" i="112"/>
  <c r="I41" i="112"/>
  <c r="H41" i="112"/>
  <c r="G41" i="112"/>
  <c r="F41" i="112"/>
  <c r="E41" i="112"/>
  <c r="D41" i="112"/>
  <c r="C41" i="112"/>
  <c r="B41" i="112"/>
  <c r="K40" i="112"/>
  <c r="J40" i="112"/>
  <c r="I40" i="112"/>
  <c r="H40" i="112"/>
  <c r="G40" i="112"/>
  <c r="F40" i="112"/>
  <c r="E40" i="112"/>
  <c r="D40" i="112"/>
  <c r="C40" i="112"/>
  <c r="B40" i="112"/>
  <c r="K39" i="112"/>
  <c r="J39" i="112"/>
  <c r="I39" i="112"/>
  <c r="H39" i="112"/>
  <c r="G39" i="112"/>
  <c r="F39" i="112"/>
  <c r="E39" i="112"/>
  <c r="D39" i="112"/>
  <c r="C39" i="112"/>
  <c r="B39" i="112"/>
  <c r="K38" i="112"/>
  <c r="J38" i="112"/>
  <c r="I38" i="112"/>
  <c r="H38" i="112"/>
  <c r="G38" i="112"/>
  <c r="F38" i="112"/>
  <c r="E38" i="112"/>
  <c r="D38" i="112"/>
  <c r="C38" i="112"/>
  <c r="B38" i="112"/>
  <c r="K37" i="112"/>
  <c r="J37" i="112"/>
  <c r="I37" i="112"/>
  <c r="H37" i="112"/>
  <c r="G37" i="112"/>
  <c r="F37" i="112"/>
  <c r="E37" i="112"/>
  <c r="D37" i="112"/>
  <c r="C37" i="112"/>
  <c r="B37" i="112"/>
  <c r="K36" i="112"/>
  <c r="J36" i="112"/>
  <c r="I36" i="112"/>
  <c r="H36" i="112"/>
  <c r="G36" i="112"/>
  <c r="F36" i="112"/>
  <c r="E36" i="112"/>
  <c r="D36" i="112"/>
  <c r="C36" i="112"/>
  <c r="B36" i="112"/>
  <c r="K35" i="112"/>
  <c r="J35" i="112"/>
  <c r="I35" i="112"/>
  <c r="H35" i="112"/>
  <c r="G35" i="112"/>
  <c r="F35" i="112"/>
  <c r="E35" i="112"/>
  <c r="D35" i="112"/>
  <c r="C35" i="112"/>
  <c r="B35" i="112"/>
  <c r="K34" i="112"/>
  <c r="J34" i="112"/>
  <c r="I34" i="112"/>
  <c r="H34" i="112"/>
  <c r="G34" i="112"/>
  <c r="F34" i="112"/>
  <c r="E34" i="112"/>
  <c r="D34" i="112"/>
  <c r="C34" i="112"/>
  <c r="B34" i="112"/>
  <c r="K33" i="112"/>
  <c r="J33" i="112"/>
  <c r="I33" i="112"/>
  <c r="H33" i="112"/>
  <c r="G33" i="112"/>
  <c r="F33" i="112"/>
  <c r="E33" i="112"/>
  <c r="D33" i="112"/>
  <c r="C33" i="112"/>
  <c r="B33" i="112"/>
  <c r="K32" i="112"/>
  <c r="J32" i="112"/>
  <c r="I32" i="112"/>
  <c r="H32" i="112"/>
  <c r="G32" i="112"/>
  <c r="F32" i="112"/>
  <c r="E32" i="112"/>
  <c r="D32" i="112"/>
  <c r="C32" i="112"/>
  <c r="B32" i="112"/>
  <c r="K31" i="112"/>
  <c r="J31" i="112"/>
  <c r="I31" i="112"/>
  <c r="H31" i="112"/>
  <c r="G31" i="112"/>
  <c r="F31" i="112"/>
  <c r="E31" i="112"/>
  <c r="D31" i="112"/>
  <c r="C31" i="112"/>
  <c r="B31" i="112"/>
  <c r="K30" i="112"/>
  <c r="J30" i="112"/>
  <c r="I30" i="112"/>
  <c r="H30" i="112"/>
  <c r="G30" i="112"/>
  <c r="F30" i="112"/>
  <c r="E30" i="112"/>
  <c r="D30" i="112"/>
  <c r="C30" i="112"/>
  <c r="B30" i="112"/>
  <c r="K29" i="112"/>
  <c r="J29" i="112"/>
  <c r="I29" i="112"/>
  <c r="H29" i="112"/>
  <c r="G29" i="112"/>
  <c r="F29" i="112"/>
  <c r="E29" i="112"/>
  <c r="D29" i="112"/>
  <c r="C29" i="112"/>
  <c r="B29" i="112"/>
  <c r="K28" i="112"/>
  <c r="J28" i="112"/>
  <c r="I28" i="112"/>
  <c r="H28" i="112"/>
  <c r="G28" i="112"/>
  <c r="F28" i="112"/>
  <c r="E28" i="112"/>
  <c r="D28" i="112"/>
  <c r="C28" i="112"/>
  <c r="B28" i="112"/>
  <c r="K27" i="112"/>
  <c r="J27" i="112"/>
  <c r="I27" i="112"/>
  <c r="H27" i="112"/>
  <c r="G27" i="112"/>
  <c r="F27" i="112"/>
  <c r="E27" i="112"/>
  <c r="D27" i="112"/>
  <c r="C27" i="112"/>
  <c r="B27" i="112"/>
  <c r="K26" i="112"/>
  <c r="J26" i="112"/>
  <c r="I26" i="112"/>
  <c r="H26" i="112"/>
  <c r="G26" i="112"/>
  <c r="F26" i="112"/>
  <c r="E26" i="112"/>
  <c r="D26" i="112"/>
  <c r="C26" i="112"/>
  <c r="B26" i="112"/>
  <c r="K25" i="112"/>
  <c r="J25" i="112"/>
  <c r="I25" i="112"/>
  <c r="H25" i="112"/>
  <c r="G25" i="112"/>
  <c r="F25" i="112"/>
  <c r="E25" i="112"/>
  <c r="D25" i="112"/>
  <c r="C25" i="112"/>
  <c r="B25" i="112"/>
  <c r="K24" i="112"/>
  <c r="J24" i="112"/>
  <c r="I24" i="112"/>
  <c r="H24" i="112"/>
  <c r="G24" i="112"/>
  <c r="F24" i="112"/>
  <c r="E24" i="112"/>
  <c r="D24" i="112"/>
  <c r="C24" i="112"/>
  <c r="B24" i="112"/>
  <c r="K23" i="112"/>
  <c r="J23" i="112"/>
  <c r="I23" i="112"/>
  <c r="H23" i="112"/>
  <c r="G23" i="112"/>
  <c r="F23" i="112"/>
  <c r="E23" i="112"/>
  <c r="D23" i="112"/>
  <c r="C23" i="112"/>
  <c r="B23" i="112"/>
  <c r="K22" i="112"/>
  <c r="J22" i="112"/>
  <c r="I22" i="112"/>
  <c r="H22" i="112"/>
  <c r="G22" i="112"/>
  <c r="F22" i="112"/>
  <c r="E22" i="112"/>
  <c r="D22" i="112"/>
  <c r="C22" i="112"/>
  <c r="B22" i="112"/>
  <c r="K21" i="112"/>
  <c r="J21" i="112"/>
  <c r="I21" i="112"/>
  <c r="H21" i="112"/>
  <c r="G21" i="112"/>
  <c r="F21" i="112"/>
  <c r="E21" i="112"/>
  <c r="D21" i="112"/>
  <c r="C21" i="112"/>
  <c r="B21" i="112"/>
  <c r="K20" i="112"/>
  <c r="J20" i="112"/>
  <c r="I20" i="112"/>
  <c r="H20" i="112"/>
  <c r="G20" i="112"/>
  <c r="F20" i="112"/>
  <c r="E20" i="112"/>
  <c r="D20" i="112"/>
  <c r="C20" i="112"/>
  <c r="B20" i="112"/>
  <c r="K19" i="112"/>
  <c r="J19" i="112"/>
  <c r="I19" i="112"/>
  <c r="H19" i="112"/>
  <c r="G19" i="112"/>
  <c r="F19" i="112"/>
  <c r="E19" i="112"/>
  <c r="D19" i="112"/>
  <c r="C19" i="112"/>
  <c r="B19" i="112"/>
  <c r="K18" i="112"/>
  <c r="J18" i="112"/>
  <c r="I18" i="112"/>
  <c r="H18" i="112"/>
  <c r="G18" i="112"/>
  <c r="F18" i="112"/>
  <c r="E18" i="112"/>
  <c r="D18" i="112"/>
  <c r="C18" i="112"/>
  <c r="B18" i="112"/>
  <c r="K17" i="112"/>
  <c r="J17" i="112"/>
  <c r="I17" i="112"/>
  <c r="H17" i="112"/>
  <c r="G17" i="112"/>
  <c r="F17" i="112"/>
  <c r="E17" i="112"/>
  <c r="D17" i="112"/>
  <c r="C17" i="112"/>
  <c r="B17" i="112"/>
  <c r="K16" i="112"/>
  <c r="J16" i="112"/>
  <c r="I16" i="112"/>
  <c r="H16" i="112"/>
  <c r="G16" i="112"/>
  <c r="F16" i="112"/>
  <c r="E16" i="112"/>
  <c r="D16" i="112"/>
  <c r="C16" i="112"/>
  <c r="B16" i="112"/>
  <c r="K15" i="112"/>
  <c r="J15" i="112"/>
  <c r="I15" i="112"/>
  <c r="H15" i="112"/>
  <c r="G15" i="112"/>
  <c r="F15" i="112"/>
  <c r="E15" i="112"/>
  <c r="D15" i="112"/>
  <c r="C15" i="112"/>
  <c r="B15" i="112"/>
  <c r="K14" i="112"/>
  <c r="J14" i="112"/>
  <c r="I14" i="112"/>
  <c r="H14" i="112"/>
  <c r="G14" i="112"/>
  <c r="F14" i="112"/>
  <c r="E14" i="112"/>
  <c r="D14" i="112"/>
  <c r="C14" i="112"/>
  <c r="B14" i="112"/>
  <c r="K13" i="112"/>
  <c r="J13" i="112"/>
  <c r="I13" i="112"/>
  <c r="H13" i="112"/>
  <c r="G13" i="112"/>
  <c r="F13" i="112"/>
  <c r="E13" i="112"/>
  <c r="D13" i="112"/>
  <c r="C13" i="112"/>
  <c r="B13" i="112"/>
  <c r="K12" i="112"/>
  <c r="J12" i="112"/>
  <c r="I12" i="112"/>
  <c r="H12" i="112"/>
  <c r="G12" i="112"/>
  <c r="F12" i="112"/>
  <c r="E12" i="112"/>
  <c r="D12" i="112"/>
  <c r="C12" i="112"/>
  <c r="B12" i="112"/>
  <c r="K11" i="112"/>
  <c r="J11" i="112"/>
  <c r="I11" i="112"/>
  <c r="H11" i="112"/>
  <c r="G11" i="112"/>
  <c r="F11" i="112"/>
  <c r="E11" i="112"/>
  <c r="D11" i="112"/>
  <c r="C11" i="112"/>
  <c r="B11" i="112"/>
  <c r="K10" i="112"/>
  <c r="J10" i="112"/>
  <c r="I10" i="112"/>
  <c r="H10" i="112"/>
  <c r="G10" i="112"/>
  <c r="F10" i="112"/>
  <c r="E10" i="112"/>
  <c r="D10" i="112"/>
  <c r="C10" i="112"/>
  <c r="B10" i="112"/>
  <c r="K9" i="112"/>
  <c r="J9" i="112"/>
  <c r="I9" i="112"/>
  <c r="H9" i="112"/>
  <c r="G9" i="112"/>
  <c r="F9" i="112"/>
  <c r="E9" i="112"/>
  <c r="D9" i="112"/>
  <c r="C9" i="112"/>
  <c r="B9" i="112"/>
  <c r="K8" i="112"/>
  <c r="J8" i="112"/>
  <c r="I8" i="112"/>
  <c r="H8" i="112"/>
  <c r="G8" i="112"/>
  <c r="F8" i="112"/>
  <c r="E8" i="112"/>
  <c r="D8" i="112"/>
  <c r="C8" i="112"/>
  <c r="B8" i="112"/>
  <c r="K7" i="112"/>
  <c r="J7" i="112"/>
  <c r="I7" i="112"/>
  <c r="H7" i="112"/>
  <c r="G7" i="112"/>
  <c r="F7" i="112"/>
  <c r="E7" i="112"/>
  <c r="D7" i="112"/>
  <c r="C7" i="112"/>
  <c r="B7" i="112"/>
  <c r="K6" i="112"/>
  <c r="J6" i="112"/>
  <c r="I6" i="112"/>
  <c r="H6" i="112"/>
  <c r="H245" i="112" s="1"/>
  <c r="G6" i="112"/>
  <c r="F6" i="112"/>
  <c r="E6" i="112"/>
  <c r="D6" i="112"/>
  <c r="C6" i="112"/>
  <c r="B6" i="112"/>
  <c r="K5" i="112"/>
  <c r="J5" i="112"/>
  <c r="J245" i="112" s="1"/>
  <c r="I5" i="112"/>
  <c r="H5" i="112"/>
  <c r="G5" i="112"/>
  <c r="F5" i="112"/>
  <c r="E5" i="112"/>
  <c r="D5" i="112"/>
  <c r="C5" i="112"/>
  <c r="B5" i="112"/>
  <c r="K244" i="113"/>
  <c r="J244" i="113"/>
  <c r="I244" i="113"/>
  <c r="H244" i="113"/>
  <c r="G244" i="113"/>
  <c r="F244" i="113"/>
  <c r="E244" i="113"/>
  <c r="D244" i="113"/>
  <c r="C244" i="113"/>
  <c r="B244" i="113"/>
  <c r="K243" i="113"/>
  <c r="J243" i="113"/>
  <c r="I243" i="113"/>
  <c r="H243" i="113"/>
  <c r="G243" i="113"/>
  <c r="F243" i="113"/>
  <c r="E243" i="113"/>
  <c r="D243" i="113"/>
  <c r="C243" i="113"/>
  <c r="B243" i="113"/>
  <c r="K242" i="113"/>
  <c r="J242" i="113"/>
  <c r="I242" i="113"/>
  <c r="H242" i="113"/>
  <c r="G242" i="113"/>
  <c r="F242" i="113"/>
  <c r="E242" i="113"/>
  <c r="D242" i="113"/>
  <c r="C242" i="113"/>
  <c r="B242" i="113"/>
  <c r="K241" i="113"/>
  <c r="J241" i="113"/>
  <c r="I241" i="113"/>
  <c r="H241" i="113"/>
  <c r="G241" i="113"/>
  <c r="F241" i="113"/>
  <c r="E241" i="113"/>
  <c r="D241" i="113"/>
  <c r="C241" i="113"/>
  <c r="B241" i="113"/>
  <c r="K240" i="113"/>
  <c r="J240" i="113"/>
  <c r="I240" i="113"/>
  <c r="H240" i="113"/>
  <c r="G240" i="113"/>
  <c r="F240" i="113"/>
  <c r="E240" i="113"/>
  <c r="D240" i="113"/>
  <c r="C240" i="113"/>
  <c r="B240" i="113"/>
  <c r="K239" i="113"/>
  <c r="J239" i="113"/>
  <c r="I239" i="113"/>
  <c r="H239" i="113"/>
  <c r="G239" i="113"/>
  <c r="F239" i="113"/>
  <c r="E239" i="113"/>
  <c r="D239" i="113"/>
  <c r="C239" i="113"/>
  <c r="B239" i="113"/>
  <c r="K238" i="113"/>
  <c r="J238" i="113"/>
  <c r="I238" i="113"/>
  <c r="H238" i="113"/>
  <c r="G238" i="113"/>
  <c r="F238" i="113"/>
  <c r="E238" i="113"/>
  <c r="D238" i="113"/>
  <c r="C238" i="113"/>
  <c r="B238" i="113"/>
  <c r="K237" i="113"/>
  <c r="J237" i="113"/>
  <c r="I237" i="113"/>
  <c r="H237" i="113"/>
  <c r="G237" i="113"/>
  <c r="F237" i="113"/>
  <c r="E237" i="113"/>
  <c r="D237" i="113"/>
  <c r="C237" i="113"/>
  <c r="B237" i="113"/>
  <c r="K236" i="113"/>
  <c r="J236" i="113"/>
  <c r="I236" i="113"/>
  <c r="H236" i="113"/>
  <c r="G236" i="113"/>
  <c r="F236" i="113"/>
  <c r="E236" i="113"/>
  <c r="D236" i="113"/>
  <c r="C236" i="113"/>
  <c r="B236" i="113"/>
  <c r="K235" i="113"/>
  <c r="J235" i="113"/>
  <c r="I235" i="113"/>
  <c r="H235" i="113"/>
  <c r="G235" i="113"/>
  <c r="F235" i="113"/>
  <c r="E235" i="113"/>
  <c r="D235" i="113"/>
  <c r="C235" i="113"/>
  <c r="B235" i="113"/>
  <c r="K234" i="113"/>
  <c r="J234" i="113"/>
  <c r="I234" i="113"/>
  <c r="H234" i="113"/>
  <c r="G234" i="113"/>
  <c r="F234" i="113"/>
  <c r="E234" i="113"/>
  <c r="D234" i="113"/>
  <c r="C234" i="113"/>
  <c r="B234" i="113"/>
  <c r="K233" i="113"/>
  <c r="J233" i="113"/>
  <c r="I233" i="113"/>
  <c r="H233" i="113"/>
  <c r="G233" i="113"/>
  <c r="F233" i="113"/>
  <c r="E233" i="113"/>
  <c r="D233" i="113"/>
  <c r="C233" i="113"/>
  <c r="B233" i="113"/>
  <c r="K232" i="113"/>
  <c r="J232" i="113"/>
  <c r="I232" i="113"/>
  <c r="H232" i="113"/>
  <c r="G232" i="113"/>
  <c r="F232" i="113"/>
  <c r="E232" i="113"/>
  <c r="D232" i="113"/>
  <c r="C232" i="113"/>
  <c r="B232" i="113"/>
  <c r="K231" i="113"/>
  <c r="J231" i="113"/>
  <c r="I231" i="113"/>
  <c r="H231" i="113"/>
  <c r="G231" i="113"/>
  <c r="F231" i="113"/>
  <c r="E231" i="113"/>
  <c r="D231" i="113"/>
  <c r="C231" i="113"/>
  <c r="B231" i="113"/>
  <c r="K230" i="113"/>
  <c r="J230" i="113"/>
  <c r="I230" i="113"/>
  <c r="H230" i="113"/>
  <c r="G230" i="113"/>
  <c r="F230" i="113"/>
  <c r="E230" i="113"/>
  <c r="D230" i="113"/>
  <c r="C230" i="113"/>
  <c r="B230" i="113"/>
  <c r="K229" i="113"/>
  <c r="J229" i="113"/>
  <c r="I229" i="113"/>
  <c r="H229" i="113"/>
  <c r="G229" i="113"/>
  <c r="F229" i="113"/>
  <c r="E229" i="113"/>
  <c r="D229" i="113"/>
  <c r="C229" i="113"/>
  <c r="B229" i="113"/>
  <c r="K228" i="113"/>
  <c r="J228" i="113"/>
  <c r="I228" i="113"/>
  <c r="H228" i="113"/>
  <c r="G228" i="113"/>
  <c r="F228" i="113"/>
  <c r="E228" i="113"/>
  <c r="D228" i="113"/>
  <c r="C228" i="113"/>
  <c r="B228" i="113"/>
  <c r="K227" i="113"/>
  <c r="J227" i="113"/>
  <c r="I227" i="113"/>
  <c r="H227" i="113"/>
  <c r="G227" i="113"/>
  <c r="F227" i="113"/>
  <c r="E227" i="113"/>
  <c r="D227" i="113"/>
  <c r="C227" i="113"/>
  <c r="B227" i="113"/>
  <c r="K226" i="113"/>
  <c r="J226" i="113"/>
  <c r="I226" i="113"/>
  <c r="H226" i="113"/>
  <c r="G226" i="113"/>
  <c r="F226" i="113"/>
  <c r="E226" i="113"/>
  <c r="D226" i="113"/>
  <c r="C226" i="113"/>
  <c r="B226" i="113"/>
  <c r="K225" i="113"/>
  <c r="J225" i="113"/>
  <c r="I225" i="113"/>
  <c r="H225" i="113"/>
  <c r="G225" i="113"/>
  <c r="F225" i="113"/>
  <c r="E225" i="113"/>
  <c r="D225" i="113"/>
  <c r="C225" i="113"/>
  <c r="B225" i="113"/>
  <c r="K224" i="113"/>
  <c r="J224" i="113"/>
  <c r="I224" i="113"/>
  <c r="H224" i="113"/>
  <c r="G224" i="113"/>
  <c r="F224" i="113"/>
  <c r="E224" i="113"/>
  <c r="D224" i="113"/>
  <c r="C224" i="113"/>
  <c r="B224" i="113"/>
  <c r="K223" i="113"/>
  <c r="J223" i="113"/>
  <c r="I223" i="113"/>
  <c r="H223" i="113"/>
  <c r="G223" i="113"/>
  <c r="F223" i="113"/>
  <c r="E223" i="113"/>
  <c r="D223" i="113"/>
  <c r="C223" i="113"/>
  <c r="B223" i="113"/>
  <c r="K222" i="113"/>
  <c r="J222" i="113"/>
  <c r="I222" i="113"/>
  <c r="H222" i="113"/>
  <c r="G222" i="113"/>
  <c r="F222" i="113"/>
  <c r="E222" i="113"/>
  <c r="D222" i="113"/>
  <c r="C222" i="113"/>
  <c r="B222" i="113"/>
  <c r="K221" i="113"/>
  <c r="J221" i="113"/>
  <c r="I221" i="113"/>
  <c r="H221" i="113"/>
  <c r="G221" i="113"/>
  <c r="F221" i="113"/>
  <c r="E221" i="113"/>
  <c r="D221" i="113"/>
  <c r="C221" i="113"/>
  <c r="B221" i="113"/>
  <c r="K220" i="113"/>
  <c r="J220" i="113"/>
  <c r="I220" i="113"/>
  <c r="H220" i="113"/>
  <c r="G220" i="113"/>
  <c r="F220" i="113"/>
  <c r="E220" i="113"/>
  <c r="D220" i="113"/>
  <c r="C220" i="113"/>
  <c r="B220" i="113"/>
  <c r="K219" i="113"/>
  <c r="J219" i="113"/>
  <c r="I219" i="113"/>
  <c r="H219" i="113"/>
  <c r="G219" i="113"/>
  <c r="F219" i="113"/>
  <c r="E219" i="113"/>
  <c r="D219" i="113"/>
  <c r="C219" i="113"/>
  <c r="B219" i="113"/>
  <c r="K218" i="113"/>
  <c r="J218" i="113"/>
  <c r="I218" i="113"/>
  <c r="H218" i="113"/>
  <c r="G218" i="113"/>
  <c r="F218" i="113"/>
  <c r="E218" i="113"/>
  <c r="D218" i="113"/>
  <c r="C218" i="113"/>
  <c r="B218" i="113"/>
  <c r="K217" i="113"/>
  <c r="J217" i="113"/>
  <c r="I217" i="113"/>
  <c r="H217" i="113"/>
  <c r="G217" i="113"/>
  <c r="F217" i="113"/>
  <c r="E217" i="113"/>
  <c r="D217" i="113"/>
  <c r="C217" i="113"/>
  <c r="B217" i="113"/>
  <c r="K216" i="113"/>
  <c r="J216" i="113"/>
  <c r="I216" i="113"/>
  <c r="H216" i="113"/>
  <c r="G216" i="113"/>
  <c r="F216" i="113"/>
  <c r="E216" i="113"/>
  <c r="D216" i="113"/>
  <c r="C216" i="113"/>
  <c r="B216" i="113"/>
  <c r="K215" i="113"/>
  <c r="J215" i="113"/>
  <c r="I215" i="113"/>
  <c r="H215" i="113"/>
  <c r="G215" i="113"/>
  <c r="F215" i="113"/>
  <c r="E215" i="113"/>
  <c r="D215" i="113"/>
  <c r="C215" i="113"/>
  <c r="B215" i="113"/>
  <c r="K214" i="113"/>
  <c r="J214" i="113"/>
  <c r="I214" i="113"/>
  <c r="H214" i="113"/>
  <c r="G214" i="113"/>
  <c r="F214" i="113"/>
  <c r="E214" i="113"/>
  <c r="D214" i="113"/>
  <c r="C214" i="113"/>
  <c r="B214" i="113"/>
  <c r="K213" i="113"/>
  <c r="J213" i="113"/>
  <c r="I213" i="113"/>
  <c r="H213" i="113"/>
  <c r="G213" i="113"/>
  <c r="F213" i="113"/>
  <c r="E213" i="113"/>
  <c r="D213" i="113"/>
  <c r="C213" i="113"/>
  <c r="B213" i="113"/>
  <c r="K212" i="113"/>
  <c r="J212" i="113"/>
  <c r="I212" i="113"/>
  <c r="H212" i="113"/>
  <c r="G212" i="113"/>
  <c r="F212" i="113"/>
  <c r="E212" i="113"/>
  <c r="D212" i="113"/>
  <c r="C212" i="113"/>
  <c r="B212" i="113"/>
  <c r="K211" i="113"/>
  <c r="J211" i="113"/>
  <c r="I211" i="113"/>
  <c r="H211" i="113"/>
  <c r="G211" i="113"/>
  <c r="F211" i="113"/>
  <c r="E211" i="113"/>
  <c r="D211" i="113"/>
  <c r="C211" i="113"/>
  <c r="B211" i="113"/>
  <c r="K210" i="113"/>
  <c r="J210" i="113"/>
  <c r="I210" i="113"/>
  <c r="H210" i="113"/>
  <c r="G210" i="113"/>
  <c r="F210" i="113"/>
  <c r="E210" i="113"/>
  <c r="D210" i="113"/>
  <c r="C210" i="113"/>
  <c r="B210" i="113"/>
  <c r="K209" i="113"/>
  <c r="J209" i="113"/>
  <c r="I209" i="113"/>
  <c r="H209" i="113"/>
  <c r="G209" i="113"/>
  <c r="F209" i="113"/>
  <c r="E209" i="113"/>
  <c r="D209" i="113"/>
  <c r="C209" i="113"/>
  <c r="B209" i="113"/>
  <c r="K208" i="113"/>
  <c r="J208" i="113"/>
  <c r="I208" i="113"/>
  <c r="H208" i="113"/>
  <c r="G208" i="113"/>
  <c r="F208" i="113"/>
  <c r="E208" i="113"/>
  <c r="D208" i="113"/>
  <c r="C208" i="113"/>
  <c r="B208" i="113"/>
  <c r="K207" i="113"/>
  <c r="J207" i="113"/>
  <c r="I207" i="113"/>
  <c r="H207" i="113"/>
  <c r="G207" i="113"/>
  <c r="F207" i="113"/>
  <c r="E207" i="113"/>
  <c r="D207" i="113"/>
  <c r="C207" i="113"/>
  <c r="B207" i="113"/>
  <c r="K206" i="113"/>
  <c r="J206" i="113"/>
  <c r="I206" i="113"/>
  <c r="H206" i="113"/>
  <c r="G206" i="113"/>
  <c r="F206" i="113"/>
  <c r="E206" i="113"/>
  <c r="D206" i="113"/>
  <c r="C206" i="113"/>
  <c r="B206" i="113"/>
  <c r="K205" i="113"/>
  <c r="J205" i="113"/>
  <c r="I205" i="113"/>
  <c r="H205" i="113"/>
  <c r="G205" i="113"/>
  <c r="F205" i="113"/>
  <c r="E205" i="113"/>
  <c r="D205" i="113"/>
  <c r="C205" i="113"/>
  <c r="B205" i="113"/>
  <c r="K204" i="113"/>
  <c r="J204" i="113"/>
  <c r="I204" i="113"/>
  <c r="H204" i="113"/>
  <c r="G204" i="113"/>
  <c r="F204" i="113"/>
  <c r="E204" i="113"/>
  <c r="D204" i="113"/>
  <c r="C204" i="113"/>
  <c r="B204" i="113"/>
  <c r="K203" i="113"/>
  <c r="J203" i="113"/>
  <c r="I203" i="113"/>
  <c r="H203" i="113"/>
  <c r="G203" i="113"/>
  <c r="F203" i="113"/>
  <c r="E203" i="113"/>
  <c r="D203" i="113"/>
  <c r="C203" i="113"/>
  <c r="B203" i="113"/>
  <c r="K202" i="113"/>
  <c r="J202" i="113"/>
  <c r="I202" i="113"/>
  <c r="H202" i="113"/>
  <c r="G202" i="113"/>
  <c r="F202" i="113"/>
  <c r="E202" i="113"/>
  <c r="D202" i="113"/>
  <c r="C202" i="113"/>
  <c r="B202" i="113"/>
  <c r="K201" i="113"/>
  <c r="J201" i="113"/>
  <c r="I201" i="113"/>
  <c r="H201" i="113"/>
  <c r="G201" i="113"/>
  <c r="F201" i="113"/>
  <c r="E201" i="113"/>
  <c r="D201" i="113"/>
  <c r="C201" i="113"/>
  <c r="B201" i="113"/>
  <c r="K200" i="113"/>
  <c r="J200" i="113"/>
  <c r="I200" i="113"/>
  <c r="H200" i="113"/>
  <c r="G200" i="113"/>
  <c r="F200" i="113"/>
  <c r="E200" i="113"/>
  <c r="D200" i="113"/>
  <c r="C200" i="113"/>
  <c r="B200" i="113"/>
  <c r="K199" i="113"/>
  <c r="J199" i="113"/>
  <c r="I199" i="113"/>
  <c r="H199" i="113"/>
  <c r="G199" i="113"/>
  <c r="F199" i="113"/>
  <c r="E199" i="113"/>
  <c r="D199" i="113"/>
  <c r="C199" i="113"/>
  <c r="B199" i="113"/>
  <c r="K198" i="113"/>
  <c r="J198" i="113"/>
  <c r="I198" i="113"/>
  <c r="H198" i="113"/>
  <c r="G198" i="113"/>
  <c r="F198" i="113"/>
  <c r="E198" i="113"/>
  <c r="D198" i="113"/>
  <c r="C198" i="113"/>
  <c r="B198" i="113"/>
  <c r="K197" i="113"/>
  <c r="J197" i="113"/>
  <c r="I197" i="113"/>
  <c r="H197" i="113"/>
  <c r="G197" i="113"/>
  <c r="F197" i="113"/>
  <c r="E197" i="113"/>
  <c r="D197" i="113"/>
  <c r="C197" i="113"/>
  <c r="B197" i="113"/>
  <c r="K196" i="113"/>
  <c r="J196" i="113"/>
  <c r="I196" i="113"/>
  <c r="H196" i="113"/>
  <c r="G196" i="113"/>
  <c r="F196" i="113"/>
  <c r="E196" i="113"/>
  <c r="D196" i="113"/>
  <c r="C196" i="113"/>
  <c r="B196" i="113"/>
  <c r="K195" i="113"/>
  <c r="J195" i="113"/>
  <c r="I195" i="113"/>
  <c r="H195" i="113"/>
  <c r="G195" i="113"/>
  <c r="F195" i="113"/>
  <c r="E195" i="113"/>
  <c r="D195" i="113"/>
  <c r="C195" i="113"/>
  <c r="B195" i="113"/>
  <c r="K194" i="113"/>
  <c r="J194" i="113"/>
  <c r="I194" i="113"/>
  <c r="H194" i="113"/>
  <c r="G194" i="113"/>
  <c r="F194" i="113"/>
  <c r="E194" i="113"/>
  <c r="D194" i="113"/>
  <c r="C194" i="113"/>
  <c r="B194" i="113"/>
  <c r="K193" i="113"/>
  <c r="J193" i="113"/>
  <c r="I193" i="113"/>
  <c r="H193" i="113"/>
  <c r="G193" i="113"/>
  <c r="F193" i="113"/>
  <c r="E193" i="113"/>
  <c r="D193" i="113"/>
  <c r="C193" i="113"/>
  <c r="B193" i="113"/>
  <c r="K192" i="113"/>
  <c r="J192" i="113"/>
  <c r="I192" i="113"/>
  <c r="H192" i="113"/>
  <c r="G192" i="113"/>
  <c r="F192" i="113"/>
  <c r="E192" i="113"/>
  <c r="D192" i="113"/>
  <c r="C192" i="113"/>
  <c r="B192" i="113"/>
  <c r="K191" i="113"/>
  <c r="J191" i="113"/>
  <c r="I191" i="113"/>
  <c r="H191" i="113"/>
  <c r="G191" i="113"/>
  <c r="F191" i="113"/>
  <c r="E191" i="113"/>
  <c r="D191" i="113"/>
  <c r="C191" i="113"/>
  <c r="B191" i="113"/>
  <c r="K190" i="113"/>
  <c r="J190" i="113"/>
  <c r="I190" i="113"/>
  <c r="H190" i="113"/>
  <c r="G190" i="113"/>
  <c r="F190" i="113"/>
  <c r="E190" i="113"/>
  <c r="D190" i="113"/>
  <c r="C190" i="113"/>
  <c r="B190" i="113"/>
  <c r="K189" i="113"/>
  <c r="J189" i="113"/>
  <c r="I189" i="113"/>
  <c r="H189" i="113"/>
  <c r="G189" i="113"/>
  <c r="F189" i="113"/>
  <c r="E189" i="113"/>
  <c r="D189" i="113"/>
  <c r="C189" i="113"/>
  <c r="B189" i="113"/>
  <c r="K188" i="113"/>
  <c r="J188" i="113"/>
  <c r="I188" i="113"/>
  <c r="H188" i="113"/>
  <c r="G188" i="113"/>
  <c r="F188" i="113"/>
  <c r="E188" i="113"/>
  <c r="D188" i="113"/>
  <c r="C188" i="113"/>
  <c r="B188" i="113"/>
  <c r="K187" i="113"/>
  <c r="J187" i="113"/>
  <c r="I187" i="113"/>
  <c r="H187" i="113"/>
  <c r="G187" i="113"/>
  <c r="F187" i="113"/>
  <c r="E187" i="113"/>
  <c r="D187" i="113"/>
  <c r="C187" i="113"/>
  <c r="B187" i="113"/>
  <c r="K186" i="113"/>
  <c r="J186" i="113"/>
  <c r="I186" i="113"/>
  <c r="H186" i="113"/>
  <c r="G186" i="113"/>
  <c r="F186" i="113"/>
  <c r="E186" i="113"/>
  <c r="D186" i="113"/>
  <c r="C186" i="113"/>
  <c r="B186" i="113"/>
  <c r="K185" i="113"/>
  <c r="J185" i="113"/>
  <c r="I185" i="113"/>
  <c r="H185" i="113"/>
  <c r="G185" i="113"/>
  <c r="F185" i="113"/>
  <c r="E185" i="113"/>
  <c r="D185" i="113"/>
  <c r="C185" i="113"/>
  <c r="B185" i="113"/>
  <c r="K184" i="113"/>
  <c r="J184" i="113"/>
  <c r="I184" i="113"/>
  <c r="H184" i="113"/>
  <c r="G184" i="113"/>
  <c r="F184" i="113"/>
  <c r="E184" i="113"/>
  <c r="D184" i="113"/>
  <c r="C184" i="113"/>
  <c r="B184" i="113"/>
  <c r="K183" i="113"/>
  <c r="J183" i="113"/>
  <c r="I183" i="113"/>
  <c r="H183" i="113"/>
  <c r="G183" i="113"/>
  <c r="F183" i="113"/>
  <c r="E183" i="113"/>
  <c r="D183" i="113"/>
  <c r="C183" i="113"/>
  <c r="B183" i="113"/>
  <c r="K182" i="113"/>
  <c r="J182" i="113"/>
  <c r="I182" i="113"/>
  <c r="H182" i="113"/>
  <c r="G182" i="113"/>
  <c r="F182" i="113"/>
  <c r="E182" i="113"/>
  <c r="D182" i="113"/>
  <c r="C182" i="113"/>
  <c r="B182" i="113"/>
  <c r="K181" i="113"/>
  <c r="J181" i="113"/>
  <c r="I181" i="113"/>
  <c r="H181" i="113"/>
  <c r="G181" i="113"/>
  <c r="F181" i="113"/>
  <c r="E181" i="113"/>
  <c r="D181" i="113"/>
  <c r="C181" i="113"/>
  <c r="B181" i="113"/>
  <c r="K180" i="113"/>
  <c r="J180" i="113"/>
  <c r="I180" i="113"/>
  <c r="H180" i="113"/>
  <c r="G180" i="113"/>
  <c r="F180" i="113"/>
  <c r="E180" i="113"/>
  <c r="D180" i="113"/>
  <c r="C180" i="113"/>
  <c r="B180" i="113"/>
  <c r="K179" i="113"/>
  <c r="J179" i="113"/>
  <c r="I179" i="113"/>
  <c r="H179" i="113"/>
  <c r="G179" i="113"/>
  <c r="F179" i="113"/>
  <c r="E179" i="113"/>
  <c r="D179" i="113"/>
  <c r="C179" i="113"/>
  <c r="B179" i="113"/>
  <c r="K178" i="113"/>
  <c r="J178" i="113"/>
  <c r="I178" i="113"/>
  <c r="H178" i="113"/>
  <c r="G178" i="113"/>
  <c r="F178" i="113"/>
  <c r="E178" i="113"/>
  <c r="D178" i="113"/>
  <c r="C178" i="113"/>
  <c r="B178" i="113"/>
  <c r="K177" i="113"/>
  <c r="J177" i="113"/>
  <c r="I177" i="113"/>
  <c r="H177" i="113"/>
  <c r="G177" i="113"/>
  <c r="F177" i="113"/>
  <c r="E177" i="113"/>
  <c r="D177" i="113"/>
  <c r="C177" i="113"/>
  <c r="B177" i="113"/>
  <c r="K176" i="113"/>
  <c r="J176" i="113"/>
  <c r="I176" i="113"/>
  <c r="H176" i="113"/>
  <c r="G176" i="113"/>
  <c r="F176" i="113"/>
  <c r="E176" i="113"/>
  <c r="D176" i="113"/>
  <c r="C176" i="113"/>
  <c r="B176" i="113"/>
  <c r="K175" i="113"/>
  <c r="J175" i="113"/>
  <c r="I175" i="113"/>
  <c r="H175" i="113"/>
  <c r="G175" i="113"/>
  <c r="F175" i="113"/>
  <c r="E175" i="113"/>
  <c r="D175" i="113"/>
  <c r="C175" i="113"/>
  <c r="B175" i="113"/>
  <c r="K174" i="113"/>
  <c r="J174" i="113"/>
  <c r="I174" i="113"/>
  <c r="H174" i="113"/>
  <c r="G174" i="113"/>
  <c r="F174" i="113"/>
  <c r="E174" i="113"/>
  <c r="D174" i="113"/>
  <c r="C174" i="113"/>
  <c r="B174" i="113"/>
  <c r="K173" i="113"/>
  <c r="J173" i="113"/>
  <c r="I173" i="113"/>
  <c r="H173" i="113"/>
  <c r="G173" i="113"/>
  <c r="F173" i="113"/>
  <c r="E173" i="113"/>
  <c r="D173" i="113"/>
  <c r="C173" i="113"/>
  <c r="B173" i="113"/>
  <c r="K172" i="113"/>
  <c r="J172" i="113"/>
  <c r="I172" i="113"/>
  <c r="H172" i="113"/>
  <c r="G172" i="113"/>
  <c r="F172" i="113"/>
  <c r="E172" i="113"/>
  <c r="D172" i="113"/>
  <c r="C172" i="113"/>
  <c r="B172" i="113"/>
  <c r="K171" i="113"/>
  <c r="J171" i="113"/>
  <c r="I171" i="113"/>
  <c r="H171" i="113"/>
  <c r="G171" i="113"/>
  <c r="F171" i="113"/>
  <c r="E171" i="113"/>
  <c r="D171" i="113"/>
  <c r="C171" i="113"/>
  <c r="B171" i="113"/>
  <c r="K170" i="113"/>
  <c r="J170" i="113"/>
  <c r="I170" i="113"/>
  <c r="H170" i="113"/>
  <c r="G170" i="113"/>
  <c r="F170" i="113"/>
  <c r="E170" i="113"/>
  <c r="D170" i="113"/>
  <c r="C170" i="113"/>
  <c r="B170" i="113"/>
  <c r="K169" i="113"/>
  <c r="J169" i="113"/>
  <c r="I169" i="113"/>
  <c r="H169" i="113"/>
  <c r="G169" i="113"/>
  <c r="F169" i="113"/>
  <c r="E169" i="113"/>
  <c r="D169" i="113"/>
  <c r="C169" i="113"/>
  <c r="B169" i="113"/>
  <c r="K168" i="113"/>
  <c r="J168" i="113"/>
  <c r="I168" i="113"/>
  <c r="H168" i="113"/>
  <c r="G168" i="113"/>
  <c r="F168" i="113"/>
  <c r="E168" i="113"/>
  <c r="D168" i="113"/>
  <c r="C168" i="113"/>
  <c r="B168" i="113"/>
  <c r="K167" i="113"/>
  <c r="J167" i="113"/>
  <c r="I167" i="113"/>
  <c r="H167" i="113"/>
  <c r="G167" i="113"/>
  <c r="F167" i="113"/>
  <c r="E167" i="113"/>
  <c r="D167" i="113"/>
  <c r="C167" i="113"/>
  <c r="B167" i="113"/>
  <c r="K166" i="113"/>
  <c r="J166" i="113"/>
  <c r="I166" i="113"/>
  <c r="H166" i="113"/>
  <c r="G166" i="113"/>
  <c r="F166" i="113"/>
  <c r="E166" i="113"/>
  <c r="D166" i="113"/>
  <c r="C166" i="113"/>
  <c r="B166" i="113"/>
  <c r="K165" i="113"/>
  <c r="J165" i="113"/>
  <c r="I165" i="113"/>
  <c r="H165" i="113"/>
  <c r="G165" i="113"/>
  <c r="F165" i="113"/>
  <c r="E165" i="113"/>
  <c r="D165" i="113"/>
  <c r="C165" i="113"/>
  <c r="B165" i="113"/>
  <c r="K164" i="113"/>
  <c r="J164" i="113"/>
  <c r="I164" i="113"/>
  <c r="H164" i="113"/>
  <c r="G164" i="113"/>
  <c r="F164" i="113"/>
  <c r="E164" i="113"/>
  <c r="D164" i="113"/>
  <c r="C164" i="113"/>
  <c r="B164" i="113"/>
  <c r="K163" i="113"/>
  <c r="J163" i="113"/>
  <c r="I163" i="113"/>
  <c r="H163" i="113"/>
  <c r="G163" i="113"/>
  <c r="F163" i="113"/>
  <c r="E163" i="113"/>
  <c r="D163" i="113"/>
  <c r="C163" i="113"/>
  <c r="B163" i="113"/>
  <c r="K162" i="113"/>
  <c r="J162" i="113"/>
  <c r="I162" i="113"/>
  <c r="H162" i="113"/>
  <c r="G162" i="113"/>
  <c r="F162" i="113"/>
  <c r="E162" i="113"/>
  <c r="D162" i="113"/>
  <c r="C162" i="113"/>
  <c r="B162" i="113"/>
  <c r="K161" i="113"/>
  <c r="J161" i="113"/>
  <c r="I161" i="113"/>
  <c r="H161" i="113"/>
  <c r="G161" i="113"/>
  <c r="F161" i="113"/>
  <c r="E161" i="113"/>
  <c r="D161" i="113"/>
  <c r="C161" i="113"/>
  <c r="B161" i="113"/>
  <c r="K160" i="113"/>
  <c r="J160" i="113"/>
  <c r="I160" i="113"/>
  <c r="H160" i="113"/>
  <c r="G160" i="113"/>
  <c r="F160" i="113"/>
  <c r="E160" i="113"/>
  <c r="D160" i="113"/>
  <c r="C160" i="113"/>
  <c r="B160" i="113"/>
  <c r="K159" i="113"/>
  <c r="J159" i="113"/>
  <c r="I159" i="113"/>
  <c r="H159" i="113"/>
  <c r="G159" i="113"/>
  <c r="F159" i="113"/>
  <c r="E159" i="113"/>
  <c r="D159" i="113"/>
  <c r="C159" i="113"/>
  <c r="B159" i="113"/>
  <c r="K158" i="113"/>
  <c r="J158" i="113"/>
  <c r="I158" i="113"/>
  <c r="H158" i="113"/>
  <c r="G158" i="113"/>
  <c r="F158" i="113"/>
  <c r="E158" i="113"/>
  <c r="D158" i="113"/>
  <c r="C158" i="113"/>
  <c r="B158" i="113"/>
  <c r="K157" i="113"/>
  <c r="J157" i="113"/>
  <c r="I157" i="113"/>
  <c r="H157" i="113"/>
  <c r="G157" i="113"/>
  <c r="F157" i="113"/>
  <c r="E157" i="113"/>
  <c r="D157" i="113"/>
  <c r="C157" i="113"/>
  <c r="B157" i="113"/>
  <c r="K156" i="113"/>
  <c r="J156" i="113"/>
  <c r="I156" i="113"/>
  <c r="H156" i="113"/>
  <c r="G156" i="113"/>
  <c r="F156" i="113"/>
  <c r="E156" i="113"/>
  <c r="D156" i="113"/>
  <c r="C156" i="113"/>
  <c r="B156" i="113"/>
  <c r="K155" i="113"/>
  <c r="J155" i="113"/>
  <c r="I155" i="113"/>
  <c r="H155" i="113"/>
  <c r="G155" i="113"/>
  <c r="F155" i="113"/>
  <c r="E155" i="113"/>
  <c r="D155" i="113"/>
  <c r="C155" i="113"/>
  <c r="B155" i="113"/>
  <c r="K154" i="113"/>
  <c r="J154" i="113"/>
  <c r="I154" i="113"/>
  <c r="H154" i="113"/>
  <c r="G154" i="113"/>
  <c r="F154" i="113"/>
  <c r="E154" i="113"/>
  <c r="D154" i="113"/>
  <c r="C154" i="113"/>
  <c r="B154" i="113"/>
  <c r="K153" i="113"/>
  <c r="J153" i="113"/>
  <c r="I153" i="113"/>
  <c r="H153" i="113"/>
  <c r="G153" i="113"/>
  <c r="F153" i="113"/>
  <c r="E153" i="113"/>
  <c r="D153" i="113"/>
  <c r="C153" i="113"/>
  <c r="B153" i="113"/>
  <c r="K152" i="113"/>
  <c r="J152" i="113"/>
  <c r="I152" i="113"/>
  <c r="H152" i="113"/>
  <c r="G152" i="113"/>
  <c r="F152" i="113"/>
  <c r="E152" i="113"/>
  <c r="D152" i="113"/>
  <c r="C152" i="113"/>
  <c r="B152" i="113"/>
  <c r="K151" i="113"/>
  <c r="J151" i="113"/>
  <c r="I151" i="113"/>
  <c r="H151" i="113"/>
  <c r="G151" i="113"/>
  <c r="F151" i="113"/>
  <c r="E151" i="113"/>
  <c r="D151" i="113"/>
  <c r="C151" i="113"/>
  <c r="B151" i="113"/>
  <c r="K150" i="113"/>
  <c r="J150" i="113"/>
  <c r="I150" i="113"/>
  <c r="H150" i="113"/>
  <c r="G150" i="113"/>
  <c r="F150" i="113"/>
  <c r="E150" i="113"/>
  <c r="D150" i="113"/>
  <c r="C150" i="113"/>
  <c r="B150" i="113"/>
  <c r="K149" i="113"/>
  <c r="J149" i="113"/>
  <c r="I149" i="113"/>
  <c r="H149" i="113"/>
  <c r="G149" i="113"/>
  <c r="F149" i="113"/>
  <c r="E149" i="113"/>
  <c r="D149" i="113"/>
  <c r="C149" i="113"/>
  <c r="B149" i="113"/>
  <c r="K148" i="113"/>
  <c r="J148" i="113"/>
  <c r="I148" i="113"/>
  <c r="H148" i="113"/>
  <c r="G148" i="113"/>
  <c r="F148" i="113"/>
  <c r="E148" i="113"/>
  <c r="D148" i="113"/>
  <c r="C148" i="113"/>
  <c r="B148" i="113"/>
  <c r="K147" i="113"/>
  <c r="J147" i="113"/>
  <c r="I147" i="113"/>
  <c r="H147" i="113"/>
  <c r="G147" i="113"/>
  <c r="F147" i="113"/>
  <c r="E147" i="113"/>
  <c r="D147" i="113"/>
  <c r="C147" i="113"/>
  <c r="B147" i="113"/>
  <c r="K146" i="113"/>
  <c r="J146" i="113"/>
  <c r="I146" i="113"/>
  <c r="H146" i="113"/>
  <c r="G146" i="113"/>
  <c r="F146" i="113"/>
  <c r="E146" i="113"/>
  <c r="D146" i="113"/>
  <c r="C146" i="113"/>
  <c r="B146" i="113"/>
  <c r="K145" i="113"/>
  <c r="J145" i="113"/>
  <c r="I145" i="113"/>
  <c r="H145" i="113"/>
  <c r="G145" i="113"/>
  <c r="F145" i="113"/>
  <c r="E145" i="113"/>
  <c r="D145" i="113"/>
  <c r="C145" i="113"/>
  <c r="B145" i="113"/>
  <c r="K144" i="113"/>
  <c r="J144" i="113"/>
  <c r="I144" i="113"/>
  <c r="H144" i="113"/>
  <c r="G144" i="113"/>
  <c r="F144" i="113"/>
  <c r="E144" i="113"/>
  <c r="D144" i="113"/>
  <c r="C144" i="113"/>
  <c r="B144" i="113"/>
  <c r="K143" i="113"/>
  <c r="J143" i="113"/>
  <c r="I143" i="113"/>
  <c r="H143" i="113"/>
  <c r="G143" i="113"/>
  <c r="F143" i="113"/>
  <c r="E143" i="113"/>
  <c r="D143" i="113"/>
  <c r="C143" i="113"/>
  <c r="B143" i="113"/>
  <c r="K142" i="113"/>
  <c r="J142" i="113"/>
  <c r="I142" i="113"/>
  <c r="H142" i="113"/>
  <c r="G142" i="113"/>
  <c r="F142" i="113"/>
  <c r="E142" i="113"/>
  <c r="D142" i="113"/>
  <c r="C142" i="113"/>
  <c r="B142" i="113"/>
  <c r="K141" i="113"/>
  <c r="J141" i="113"/>
  <c r="I141" i="113"/>
  <c r="H141" i="113"/>
  <c r="G141" i="113"/>
  <c r="F141" i="113"/>
  <c r="E141" i="113"/>
  <c r="D141" i="113"/>
  <c r="C141" i="113"/>
  <c r="B141" i="113"/>
  <c r="K140" i="113"/>
  <c r="J140" i="113"/>
  <c r="I140" i="113"/>
  <c r="H140" i="113"/>
  <c r="G140" i="113"/>
  <c r="F140" i="113"/>
  <c r="E140" i="113"/>
  <c r="D140" i="113"/>
  <c r="C140" i="113"/>
  <c r="B140" i="113"/>
  <c r="K139" i="113"/>
  <c r="J139" i="113"/>
  <c r="I139" i="113"/>
  <c r="H139" i="113"/>
  <c r="G139" i="113"/>
  <c r="F139" i="113"/>
  <c r="E139" i="113"/>
  <c r="D139" i="113"/>
  <c r="C139" i="113"/>
  <c r="B139" i="113"/>
  <c r="K138" i="113"/>
  <c r="J138" i="113"/>
  <c r="I138" i="113"/>
  <c r="H138" i="113"/>
  <c r="G138" i="113"/>
  <c r="F138" i="113"/>
  <c r="E138" i="113"/>
  <c r="D138" i="113"/>
  <c r="C138" i="113"/>
  <c r="B138" i="113"/>
  <c r="K137" i="113"/>
  <c r="J137" i="113"/>
  <c r="I137" i="113"/>
  <c r="H137" i="113"/>
  <c r="G137" i="113"/>
  <c r="F137" i="113"/>
  <c r="E137" i="113"/>
  <c r="D137" i="113"/>
  <c r="C137" i="113"/>
  <c r="B137" i="113"/>
  <c r="K136" i="113"/>
  <c r="J136" i="113"/>
  <c r="I136" i="113"/>
  <c r="H136" i="113"/>
  <c r="G136" i="113"/>
  <c r="F136" i="113"/>
  <c r="E136" i="113"/>
  <c r="D136" i="113"/>
  <c r="C136" i="113"/>
  <c r="B136" i="113"/>
  <c r="K135" i="113"/>
  <c r="J135" i="113"/>
  <c r="I135" i="113"/>
  <c r="H135" i="113"/>
  <c r="G135" i="113"/>
  <c r="F135" i="113"/>
  <c r="E135" i="113"/>
  <c r="D135" i="113"/>
  <c r="C135" i="113"/>
  <c r="B135" i="113"/>
  <c r="K134" i="113"/>
  <c r="J134" i="113"/>
  <c r="I134" i="113"/>
  <c r="H134" i="113"/>
  <c r="G134" i="113"/>
  <c r="F134" i="113"/>
  <c r="E134" i="113"/>
  <c r="D134" i="113"/>
  <c r="C134" i="113"/>
  <c r="B134" i="113"/>
  <c r="K133" i="113"/>
  <c r="J133" i="113"/>
  <c r="I133" i="113"/>
  <c r="H133" i="113"/>
  <c r="G133" i="113"/>
  <c r="F133" i="113"/>
  <c r="E133" i="113"/>
  <c r="D133" i="113"/>
  <c r="C133" i="113"/>
  <c r="B133" i="113"/>
  <c r="K132" i="113"/>
  <c r="J132" i="113"/>
  <c r="I132" i="113"/>
  <c r="H132" i="113"/>
  <c r="G132" i="113"/>
  <c r="F132" i="113"/>
  <c r="E132" i="113"/>
  <c r="D132" i="113"/>
  <c r="C132" i="113"/>
  <c r="B132" i="113"/>
  <c r="K131" i="113"/>
  <c r="J131" i="113"/>
  <c r="I131" i="113"/>
  <c r="H131" i="113"/>
  <c r="G131" i="113"/>
  <c r="F131" i="113"/>
  <c r="E131" i="113"/>
  <c r="D131" i="113"/>
  <c r="C131" i="113"/>
  <c r="B131" i="113"/>
  <c r="K130" i="113"/>
  <c r="J130" i="113"/>
  <c r="I130" i="113"/>
  <c r="H130" i="113"/>
  <c r="G130" i="113"/>
  <c r="F130" i="113"/>
  <c r="E130" i="113"/>
  <c r="D130" i="113"/>
  <c r="C130" i="113"/>
  <c r="B130" i="113"/>
  <c r="K129" i="113"/>
  <c r="J129" i="113"/>
  <c r="I129" i="113"/>
  <c r="H129" i="113"/>
  <c r="G129" i="113"/>
  <c r="F129" i="113"/>
  <c r="E129" i="113"/>
  <c r="D129" i="113"/>
  <c r="C129" i="113"/>
  <c r="B129" i="113"/>
  <c r="K128" i="113"/>
  <c r="J128" i="113"/>
  <c r="I128" i="113"/>
  <c r="H128" i="113"/>
  <c r="G128" i="113"/>
  <c r="F128" i="113"/>
  <c r="E128" i="113"/>
  <c r="D128" i="113"/>
  <c r="C128" i="113"/>
  <c r="B128" i="113"/>
  <c r="K127" i="113"/>
  <c r="J127" i="113"/>
  <c r="I127" i="113"/>
  <c r="H127" i="113"/>
  <c r="G127" i="113"/>
  <c r="F127" i="113"/>
  <c r="E127" i="113"/>
  <c r="D127" i="113"/>
  <c r="C127" i="113"/>
  <c r="B127" i="113"/>
  <c r="K126" i="113"/>
  <c r="J126" i="113"/>
  <c r="I126" i="113"/>
  <c r="H126" i="113"/>
  <c r="G126" i="113"/>
  <c r="F126" i="113"/>
  <c r="E126" i="113"/>
  <c r="D126" i="113"/>
  <c r="C126" i="113"/>
  <c r="B126" i="113"/>
  <c r="K125" i="113"/>
  <c r="J125" i="113"/>
  <c r="I125" i="113"/>
  <c r="H125" i="113"/>
  <c r="G125" i="113"/>
  <c r="F125" i="113"/>
  <c r="E125" i="113"/>
  <c r="D125" i="113"/>
  <c r="C125" i="113"/>
  <c r="B125" i="113"/>
  <c r="K124" i="113"/>
  <c r="J124" i="113"/>
  <c r="I124" i="113"/>
  <c r="H124" i="113"/>
  <c r="G124" i="113"/>
  <c r="F124" i="113"/>
  <c r="E124" i="113"/>
  <c r="D124" i="113"/>
  <c r="C124" i="113"/>
  <c r="B124" i="113"/>
  <c r="K123" i="113"/>
  <c r="J123" i="113"/>
  <c r="I123" i="113"/>
  <c r="H123" i="113"/>
  <c r="G123" i="113"/>
  <c r="F123" i="113"/>
  <c r="E123" i="113"/>
  <c r="D123" i="113"/>
  <c r="C123" i="113"/>
  <c r="B123" i="113"/>
  <c r="K122" i="113"/>
  <c r="J122" i="113"/>
  <c r="I122" i="113"/>
  <c r="H122" i="113"/>
  <c r="G122" i="113"/>
  <c r="F122" i="113"/>
  <c r="E122" i="113"/>
  <c r="D122" i="113"/>
  <c r="C122" i="113"/>
  <c r="B122" i="113"/>
  <c r="K121" i="113"/>
  <c r="J121" i="113"/>
  <c r="I121" i="113"/>
  <c r="H121" i="113"/>
  <c r="G121" i="113"/>
  <c r="F121" i="113"/>
  <c r="E121" i="113"/>
  <c r="D121" i="113"/>
  <c r="C121" i="113"/>
  <c r="B121" i="113"/>
  <c r="K120" i="113"/>
  <c r="J120" i="113"/>
  <c r="I120" i="113"/>
  <c r="H120" i="113"/>
  <c r="G120" i="113"/>
  <c r="F120" i="113"/>
  <c r="E120" i="113"/>
  <c r="D120" i="113"/>
  <c r="C120" i="113"/>
  <c r="B120" i="113"/>
  <c r="K119" i="113"/>
  <c r="J119" i="113"/>
  <c r="I119" i="113"/>
  <c r="H119" i="113"/>
  <c r="G119" i="113"/>
  <c r="F119" i="113"/>
  <c r="E119" i="113"/>
  <c r="D119" i="113"/>
  <c r="C119" i="113"/>
  <c r="B119" i="113"/>
  <c r="K118" i="113"/>
  <c r="J118" i="113"/>
  <c r="I118" i="113"/>
  <c r="H118" i="113"/>
  <c r="G118" i="113"/>
  <c r="F118" i="113"/>
  <c r="E118" i="113"/>
  <c r="D118" i="113"/>
  <c r="C118" i="113"/>
  <c r="B118" i="113"/>
  <c r="K117" i="113"/>
  <c r="J117" i="113"/>
  <c r="I117" i="113"/>
  <c r="H117" i="113"/>
  <c r="G117" i="113"/>
  <c r="F117" i="113"/>
  <c r="E117" i="113"/>
  <c r="D117" i="113"/>
  <c r="C117" i="113"/>
  <c r="B117" i="113"/>
  <c r="K116" i="113"/>
  <c r="J116" i="113"/>
  <c r="I116" i="113"/>
  <c r="H116" i="113"/>
  <c r="G116" i="113"/>
  <c r="F116" i="113"/>
  <c r="E116" i="113"/>
  <c r="D116" i="113"/>
  <c r="C116" i="113"/>
  <c r="B116" i="113"/>
  <c r="K115" i="113"/>
  <c r="J115" i="113"/>
  <c r="I115" i="113"/>
  <c r="H115" i="113"/>
  <c r="G115" i="113"/>
  <c r="F115" i="113"/>
  <c r="E115" i="113"/>
  <c r="D115" i="113"/>
  <c r="C115" i="113"/>
  <c r="B115" i="113"/>
  <c r="K114" i="113"/>
  <c r="J114" i="113"/>
  <c r="I114" i="113"/>
  <c r="H114" i="113"/>
  <c r="G114" i="113"/>
  <c r="F114" i="113"/>
  <c r="E114" i="113"/>
  <c r="D114" i="113"/>
  <c r="C114" i="113"/>
  <c r="B114" i="113"/>
  <c r="K113" i="113"/>
  <c r="J113" i="113"/>
  <c r="I113" i="113"/>
  <c r="H113" i="113"/>
  <c r="G113" i="113"/>
  <c r="F113" i="113"/>
  <c r="E113" i="113"/>
  <c r="D113" i="113"/>
  <c r="C113" i="113"/>
  <c r="B113" i="113"/>
  <c r="K112" i="113"/>
  <c r="J112" i="113"/>
  <c r="I112" i="113"/>
  <c r="H112" i="113"/>
  <c r="G112" i="113"/>
  <c r="F112" i="113"/>
  <c r="E112" i="113"/>
  <c r="D112" i="113"/>
  <c r="C112" i="113"/>
  <c r="B112" i="113"/>
  <c r="K111" i="113"/>
  <c r="J111" i="113"/>
  <c r="I111" i="113"/>
  <c r="H111" i="113"/>
  <c r="G111" i="113"/>
  <c r="F111" i="113"/>
  <c r="E111" i="113"/>
  <c r="D111" i="113"/>
  <c r="C111" i="113"/>
  <c r="B111" i="113"/>
  <c r="K110" i="113"/>
  <c r="J110" i="113"/>
  <c r="I110" i="113"/>
  <c r="H110" i="113"/>
  <c r="G110" i="113"/>
  <c r="F110" i="113"/>
  <c r="E110" i="113"/>
  <c r="D110" i="113"/>
  <c r="C110" i="113"/>
  <c r="B110" i="113"/>
  <c r="K109" i="113"/>
  <c r="J109" i="113"/>
  <c r="I109" i="113"/>
  <c r="H109" i="113"/>
  <c r="G109" i="113"/>
  <c r="F109" i="113"/>
  <c r="E109" i="113"/>
  <c r="D109" i="113"/>
  <c r="C109" i="113"/>
  <c r="B109" i="113"/>
  <c r="K108" i="113"/>
  <c r="J108" i="113"/>
  <c r="I108" i="113"/>
  <c r="H108" i="113"/>
  <c r="G108" i="113"/>
  <c r="F108" i="113"/>
  <c r="E108" i="113"/>
  <c r="D108" i="113"/>
  <c r="C108" i="113"/>
  <c r="B108" i="113"/>
  <c r="K107" i="113"/>
  <c r="J107" i="113"/>
  <c r="I107" i="113"/>
  <c r="H107" i="113"/>
  <c r="G107" i="113"/>
  <c r="F107" i="113"/>
  <c r="E107" i="113"/>
  <c r="D107" i="113"/>
  <c r="C107" i="113"/>
  <c r="B107" i="113"/>
  <c r="K106" i="113"/>
  <c r="J106" i="113"/>
  <c r="I106" i="113"/>
  <c r="H106" i="113"/>
  <c r="G106" i="113"/>
  <c r="F106" i="113"/>
  <c r="E106" i="113"/>
  <c r="D106" i="113"/>
  <c r="C106" i="113"/>
  <c r="B106" i="113"/>
  <c r="K105" i="113"/>
  <c r="J105" i="113"/>
  <c r="I105" i="113"/>
  <c r="H105" i="113"/>
  <c r="G105" i="113"/>
  <c r="F105" i="113"/>
  <c r="E105" i="113"/>
  <c r="D105" i="113"/>
  <c r="C105" i="113"/>
  <c r="B105" i="113"/>
  <c r="K104" i="113"/>
  <c r="J104" i="113"/>
  <c r="I104" i="113"/>
  <c r="H104" i="113"/>
  <c r="G104" i="113"/>
  <c r="F104" i="113"/>
  <c r="E104" i="113"/>
  <c r="D104" i="113"/>
  <c r="C104" i="113"/>
  <c r="B104" i="113"/>
  <c r="K103" i="113"/>
  <c r="J103" i="113"/>
  <c r="I103" i="113"/>
  <c r="H103" i="113"/>
  <c r="G103" i="113"/>
  <c r="F103" i="113"/>
  <c r="E103" i="113"/>
  <c r="D103" i="113"/>
  <c r="C103" i="113"/>
  <c r="B103" i="113"/>
  <c r="K102" i="113"/>
  <c r="J102" i="113"/>
  <c r="I102" i="113"/>
  <c r="H102" i="113"/>
  <c r="G102" i="113"/>
  <c r="F102" i="113"/>
  <c r="E102" i="113"/>
  <c r="D102" i="113"/>
  <c r="C102" i="113"/>
  <c r="B102" i="113"/>
  <c r="K101" i="113"/>
  <c r="J101" i="113"/>
  <c r="I101" i="113"/>
  <c r="H101" i="113"/>
  <c r="G101" i="113"/>
  <c r="F101" i="113"/>
  <c r="E101" i="113"/>
  <c r="D101" i="113"/>
  <c r="C101" i="113"/>
  <c r="B101" i="113"/>
  <c r="K100" i="113"/>
  <c r="J100" i="113"/>
  <c r="I100" i="113"/>
  <c r="H100" i="113"/>
  <c r="G100" i="113"/>
  <c r="F100" i="113"/>
  <c r="E100" i="113"/>
  <c r="D100" i="113"/>
  <c r="C100" i="113"/>
  <c r="B100" i="113"/>
  <c r="K99" i="113"/>
  <c r="J99" i="113"/>
  <c r="I99" i="113"/>
  <c r="H99" i="113"/>
  <c r="G99" i="113"/>
  <c r="F99" i="113"/>
  <c r="E99" i="113"/>
  <c r="D99" i="113"/>
  <c r="C99" i="113"/>
  <c r="B99" i="113"/>
  <c r="K98" i="113"/>
  <c r="J98" i="113"/>
  <c r="I98" i="113"/>
  <c r="H98" i="113"/>
  <c r="G98" i="113"/>
  <c r="F98" i="113"/>
  <c r="E98" i="113"/>
  <c r="D98" i="113"/>
  <c r="C98" i="113"/>
  <c r="B98" i="113"/>
  <c r="K97" i="113"/>
  <c r="J97" i="113"/>
  <c r="I97" i="113"/>
  <c r="H97" i="113"/>
  <c r="G97" i="113"/>
  <c r="F97" i="113"/>
  <c r="E97" i="113"/>
  <c r="D97" i="113"/>
  <c r="C97" i="113"/>
  <c r="B97" i="113"/>
  <c r="K96" i="113"/>
  <c r="J96" i="113"/>
  <c r="I96" i="113"/>
  <c r="H96" i="113"/>
  <c r="G96" i="113"/>
  <c r="F96" i="113"/>
  <c r="E96" i="113"/>
  <c r="D96" i="113"/>
  <c r="C96" i="113"/>
  <c r="B96" i="113"/>
  <c r="K95" i="113"/>
  <c r="J95" i="113"/>
  <c r="I95" i="113"/>
  <c r="H95" i="113"/>
  <c r="G95" i="113"/>
  <c r="F95" i="113"/>
  <c r="E95" i="113"/>
  <c r="D95" i="113"/>
  <c r="C95" i="113"/>
  <c r="B95" i="113"/>
  <c r="K94" i="113"/>
  <c r="J94" i="113"/>
  <c r="I94" i="113"/>
  <c r="H94" i="113"/>
  <c r="G94" i="113"/>
  <c r="F94" i="113"/>
  <c r="E94" i="113"/>
  <c r="D94" i="113"/>
  <c r="C94" i="113"/>
  <c r="B94" i="113"/>
  <c r="K93" i="113"/>
  <c r="J93" i="113"/>
  <c r="I93" i="113"/>
  <c r="H93" i="113"/>
  <c r="G93" i="113"/>
  <c r="F93" i="113"/>
  <c r="E93" i="113"/>
  <c r="D93" i="113"/>
  <c r="C93" i="113"/>
  <c r="B93" i="113"/>
  <c r="K92" i="113"/>
  <c r="J92" i="113"/>
  <c r="I92" i="113"/>
  <c r="H92" i="113"/>
  <c r="G92" i="113"/>
  <c r="F92" i="113"/>
  <c r="E92" i="113"/>
  <c r="D92" i="113"/>
  <c r="C92" i="113"/>
  <c r="B92" i="113"/>
  <c r="K91" i="113"/>
  <c r="J91" i="113"/>
  <c r="I91" i="113"/>
  <c r="H91" i="113"/>
  <c r="G91" i="113"/>
  <c r="F91" i="113"/>
  <c r="E91" i="113"/>
  <c r="D91" i="113"/>
  <c r="C91" i="113"/>
  <c r="B91" i="113"/>
  <c r="K90" i="113"/>
  <c r="J90" i="113"/>
  <c r="I90" i="113"/>
  <c r="H90" i="113"/>
  <c r="G90" i="113"/>
  <c r="F90" i="113"/>
  <c r="E90" i="113"/>
  <c r="D90" i="113"/>
  <c r="C90" i="113"/>
  <c r="B90" i="113"/>
  <c r="K89" i="113"/>
  <c r="J89" i="113"/>
  <c r="I89" i="113"/>
  <c r="H89" i="113"/>
  <c r="G89" i="113"/>
  <c r="F89" i="113"/>
  <c r="E89" i="113"/>
  <c r="D89" i="113"/>
  <c r="C89" i="113"/>
  <c r="B89" i="113"/>
  <c r="K88" i="113"/>
  <c r="J88" i="113"/>
  <c r="I88" i="113"/>
  <c r="H88" i="113"/>
  <c r="G88" i="113"/>
  <c r="F88" i="113"/>
  <c r="E88" i="113"/>
  <c r="D88" i="113"/>
  <c r="C88" i="113"/>
  <c r="B88" i="113"/>
  <c r="K87" i="113"/>
  <c r="J87" i="113"/>
  <c r="I87" i="113"/>
  <c r="H87" i="113"/>
  <c r="G87" i="113"/>
  <c r="F87" i="113"/>
  <c r="E87" i="113"/>
  <c r="D87" i="113"/>
  <c r="C87" i="113"/>
  <c r="B87" i="113"/>
  <c r="K86" i="113"/>
  <c r="J86" i="113"/>
  <c r="I86" i="113"/>
  <c r="H86" i="113"/>
  <c r="G86" i="113"/>
  <c r="F86" i="113"/>
  <c r="E86" i="113"/>
  <c r="D86" i="113"/>
  <c r="C86" i="113"/>
  <c r="B86" i="113"/>
  <c r="K85" i="113"/>
  <c r="J85" i="113"/>
  <c r="I85" i="113"/>
  <c r="H85" i="113"/>
  <c r="G85" i="113"/>
  <c r="F85" i="113"/>
  <c r="E85" i="113"/>
  <c r="D85" i="113"/>
  <c r="C85" i="113"/>
  <c r="B85" i="113"/>
  <c r="K84" i="113"/>
  <c r="J84" i="113"/>
  <c r="I84" i="113"/>
  <c r="H84" i="113"/>
  <c r="G84" i="113"/>
  <c r="F84" i="113"/>
  <c r="E84" i="113"/>
  <c r="D84" i="113"/>
  <c r="C84" i="113"/>
  <c r="B84" i="113"/>
  <c r="K83" i="113"/>
  <c r="J83" i="113"/>
  <c r="I83" i="113"/>
  <c r="H83" i="113"/>
  <c r="G83" i="113"/>
  <c r="F83" i="113"/>
  <c r="E83" i="113"/>
  <c r="D83" i="113"/>
  <c r="C83" i="113"/>
  <c r="B83" i="113"/>
  <c r="K82" i="113"/>
  <c r="J82" i="113"/>
  <c r="I82" i="113"/>
  <c r="H82" i="113"/>
  <c r="G82" i="113"/>
  <c r="F82" i="113"/>
  <c r="E82" i="113"/>
  <c r="D82" i="113"/>
  <c r="C82" i="113"/>
  <c r="B82" i="113"/>
  <c r="K81" i="113"/>
  <c r="J81" i="113"/>
  <c r="I81" i="113"/>
  <c r="H81" i="113"/>
  <c r="G81" i="113"/>
  <c r="F81" i="113"/>
  <c r="E81" i="113"/>
  <c r="D81" i="113"/>
  <c r="C81" i="113"/>
  <c r="B81" i="113"/>
  <c r="K80" i="113"/>
  <c r="J80" i="113"/>
  <c r="I80" i="113"/>
  <c r="H80" i="113"/>
  <c r="G80" i="113"/>
  <c r="F80" i="113"/>
  <c r="E80" i="113"/>
  <c r="D80" i="113"/>
  <c r="C80" i="113"/>
  <c r="B80" i="113"/>
  <c r="K79" i="113"/>
  <c r="J79" i="113"/>
  <c r="I79" i="113"/>
  <c r="H79" i="113"/>
  <c r="G79" i="113"/>
  <c r="F79" i="113"/>
  <c r="E79" i="113"/>
  <c r="D79" i="113"/>
  <c r="C79" i="113"/>
  <c r="B79" i="113"/>
  <c r="K78" i="113"/>
  <c r="J78" i="113"/>
  <c r="I78" i="113"/>
  <c r="H78" i="113"/>
  <c r="G78" i="113"/>
  <c r="F78" i="113"/>
  <c r="E78" i="113"/>
  <c r="D78" i="113"/>
  <c r="C78" i="113"/>
  <c r="B78" i="113"/>
  <c r="K77" i="113"/>
  <c r="J77" i="113"/>
  <c r="I77" i="113"/>
  <c r="H77" i="113"/>
  <c r="G77" i="113"/>
  <c r="F77" i="113"/>
  <c r="E77" i="113"/>
  <c r="D77" i="113"/>
  <c r="C77" i="113"/>
  <c r="B77" i="113"/>
  <c r="K76" i="113"/>
  <c r="J76" i="113"/>
  <c r="I76" i="113"/>
  <c r="H76" i="113"/>
  <c r="G76" i="113"/>
  <c r="F76" i="113"/>
  <c r="E76" i="113"/>
  <c r="D76" i="113"/>
  <c r="C76" i="113"/>
  <c r="B76" i="113"/>
  <c r="K75" i="113"/>
  <c r="J75" i="113"/>
  <c r="I75" i="113"/>
  <c r="H75" i="113"/>
  <c r="G75" i="113"/>
  <c r="F75" i="113"/>
  <c r="E75" i="113"/>
  <c r="D75" i="113"/>
  <c r="C75" i="113"/>
  <c r="B75" i="113"/>
  <c r="K74" i="113"/>
  <c r="J74" i="113"/>
  <c r="I74" i="113"/>
  <c r="H74" i="113"/>
  <c r="G74" i="113"/>
  <c r="F74" i="113"/>
  <c r="E74" i="113"/>
  <c r="D74" i="113"/>
  <c r="C74" i="113"/>
  <c r="B74" i="113"/>
  <c r="K73" i="113"/>
  <c r="J73" i="113"/>
  <c r="I73" i="113"/>
  <c r="H73" i="113"/>
  <c r="G73" i="113"/>
  <c r="F73" i="113"/>
  <c r="E73" i="113"/>
  <c r="D73" i="113"/>
  <c r="C73" i="113"/>
  <c r="B73" i="113"/>
  <c r="K72" i="113"/>
  <c r="J72" i="113"/>
  <c r="I72" i="113"/>
  <c r="H72" i="113"/>
  <c r="G72" i="113"/>
  <c r="F72" i="113"/>
  <c r="E72" i="113"/>
  <c r="D72" i="113"/>
  <c r="C72" i="113"/>
  <c r="B72" i="113"/>
  <c r="K71" i="113"/>
  <c r="J71" i="113"/>
  <c r="I71" i="113"/>
  <c r="H71" i="113"/>
  <c r="G71" i="113"/>
  <c r="F71" i="113"/>
  <c r="E71" i="113"/>
  <c r="D71" i="113"/>
  <c r="C71" i="113"/>
  <c r="B71" i="113"/>
  <c r="K70" i="113"/>
  <c r="J70" i="113"/>
  <c r="I70" i="113"/>
  <c r="H70" i="113"/>
  <c r="G70" i="113"/>
  <c r="F70" i="113"/>
  <c r="E70" i="113"/>
  <c r="D70" i="113"/>
  <c r="C70" i="113"/>
  <c r="B70" i="113"/>
  <c r="K69" i="113"/>
  <c r="J69" i="113"/>
  <c r="I69" i="113"/>
  <c r="H69" i="113"/>
  <c r="G69" i="113"/>
  <c r="F69" i="113"/>
  <c r="E69" i="113"/>
  <c r="D69" i="113"/>
  <c r="C69" i="113"/>
  <c r="B69" i="113"/>
  <c r="K68" i="113"/>
  <c r="J68" i="113"/>
  <c r="I68" i="113"/>
  <c r="H68" i="113"/>
  <c r="G68" i="113"/>
  <c r="F68" i="113"/>
  <c r="E68" i="113"/>
  <c r="D68" i="113"/>
  <c r="C68" i="113"/>
  <c r="B68" i="113"/>
  <c r="K67" i="113"/>
  <c r="J67" i="113"/>
  <c r="I67" i="113"/>
  <c r="H67" i="113"/>
  <c r="G67" i="113"/>
  <c r="F67" i="113"/>
  <c r="E67" i="113"/>
  <c r="D67" i="113"/>
  <c r="C67" i="113"/>
  <c r="B67" i="113"/>
  <c r="K66" i="113"/>
  <c r="J66" i="113"/>
  <c r="I66" i="113"/>
  <c r="H66" i="113"/>
  <c r="G66" i="113"/>
  <c r="F66" i="113"/>
  <c r="E66" i="113"/>
  <c r="D66" i="113"/>
  <c r="C66" i="113"/>
  <c r="B66" i="113"/>
  <c r="K65" i="113"/>
  <c r="J65" i="113"/>
  <c r="I65" i="113"/>
  <c r="H65" i="113"/>
  <c r="G65" i="113"/>
  <c r="F65" i="113"/>
  <c r="E65" i="113"/>
  <c r="D65" i="113"/>
  <c r="C65" i="113"/>
  <c r="B65" i="113"/>
  <c r="K64" i="113"/>
  <c r="J64" i="113"/>
  <c r="I64" i="113"/>
  <c r="H64" i="113"/>
  <c r="G64" i="113"/>
  <c r="F64" i="113"/>
  <c r="E64" i="113"/>
  <c r="D64" i="113"/>
  <c r="C64" i="113"/>
  <c r="B64" i="113"/>
  <c r="K63" i="113"/>
  <c r="J63" i="113"/>
  <c r="I63" i="113"/>
  <c r="H63" i="113"/>
  <c r="G63" i="113"/>
  <c r="F63" i="113"/>
  <c r="E63" i="113"/>
  <c r="D63" i="113"/>
  <c r="C63" i="113"/>
  <c r="B63" i="113"/>
  <c r="K62" i="113"/>
  <c r="J62" i="113"/>
  <c r="I62" i="113"/>
  <c r="H62" i="113"/>
  <c r="G62" i="113"/>
  <c r="F62" i="113"/>
  <c r="E62" i="113"/>
  <c r="D62" i="113"/>
  <c r="C62" i="113"/>
  <c r="B62" i="113"/>
  <c r="K61" i="113"/>
  <c r="J61" i="113"/>
  <c r="I61" i="113"/>
  <c r="H61" i="113"/>
  <c r="G61" i="113"/>
  <c r="F61" i="113"/>
  <c r="E61" i="113"/>
  <c r="D61" i="113"/>
  <c r="C61" i="113"/>
  <c r="B61" i="113"/>
  <c r="K60" i="113"/>
  <c r="J60" i="113"/>
  <c r="I60" i="113"/>
  <c r="H60" i="113"/>
  <c r="G60" i="113"/>
  <c r="F60" i="113"/>
  <c r="E60" i="113"/>
  <c r="D60" i="113"/>
  <c r="C60" i="113"/>
  <c r="B60" i="113"/>
  <c r="K59" i="113"/>
  <c r="J59" i="113"/>
  <c r="I59" i="113"/>
  <c r="H59" i="113"/>
  <c r="G59" i="113"/>
  <c r="F59" i="113"/>
  <c r="E59" i="113"/>
  <c r="D59" i="113"/>
  <c r="C59" i="113"/>
  <c r="B59" i="113"/>
  <c r="K58" i="113"/>
  <c r="J58" i="113"/>
  <c r="I58" i="113"/>
  <c r="H58" i="113"/>
  <c r="G58" i="113"/>
  <c r="F58" i="113"/>
  <c r="E58" i="113"/>
  <c r="D58" i="113"/>
  <c r="C58" i="113"/>
  <c r="B58" i="113"/>
  <c r="K57" i="113"/>
  <c r="J57" i="113"/>
  <c r="I57" i="113"/>
  <c r="H57" i="113"/>
  <c r="G57" i="113"/>
  <c r="F57" i="113"/>
  <c r="E57" i="113"/>
  <c r="D57" i="113"/>
  <c r="C57" i="113"/>
  <c r="B57" i="113"/>
  <c r="K56" i="113"/>
  <c r="J56" i="113"/>
  <c r="I56" i="113"/>
  <c r="H56" i="113"/>
  <c r="G56" i="113"/>
  <c r="F56" i="113"/>
  <c r="E56" i="113"/>
  <c r="D56" i="113"/>
  <c r="C56" i="113"/>
  <c r="B56" i="113"/>
  <c r="K55" i="113"/>
  <c r="J55" i="113"/>
  <c r="I55" i="113"/>
  <c r="H55" i="113"/>
  <c r="G55" i="113"/>
  <c r="F55" i="113"/>
  <c r="E55" i="113"/>
  <c r="D55" i="113"/>
  <c r="C55" i="113"/>
  <c r="B55" i="113"/>
  <c r="K54" i="113"/>
  <c r="J54" i="113"/>
  <c r="I54" i="113"/>
  <c r="H54" i="113"/>
  <c r="G54" i="113"/>
  <c r="F54" i="113"/>
  <c r="E54" i="113"/>
  <c r="D54" i="113"/>
  <c r="C54" i="113"/>
  <c r="B54" i="113"/>
  <c r="K53" i="113"/>
  <c r="J53" i="113"/>
  <c r="I53" i="113"/>
  <c r="H53" i="113"/>
  <c r="G53" i="113"/>
  <c r="F53" i="113"/>
  <c r="E53" i="113"/>
  <c r="D53" i="113"/>
  <c r="C53" i="113"/>
  <c r="B53" i="113"/>
  <c r="K52" i="113"/>
  <c r="J52" i="113"/>
  <c r="I52" i="113"/>
  <c r="H52" i="113"/>
  <c r="G52" i="113"/>
  <c r="F52" i="113"/>
  <c r="E52" i="113"/>
  <c r="D52" i="113"/>
  <c r="C52" i="113"/>
  <c r="B52" i="113"/>
  <c r="K51" i="113"/>
  <c r="J51" i="113"/>
  <c r="I51" i="113"/>
  <c r="H51" i="113"/>
  <c r="G51" i="113"/>
  <c r="F51" i="113"/>
  <c r="E51" i="113"/>
  <c r="D51" i="113"/>
  <c r="C51" i="113"/>
  <c r="B51" i="113"/>
  <c r="K50" i="113"/>
  <c r="J50" i="113"/>
  <c r="I50" i="113"/>
  <c r="H50" i="113"/>
  <c r="G50" i="113"/>
  <c r="F50" i="113"/>
  <c r="E50" i="113"/>
  <c r="D50" i="113"/>
  <c r="C50" i="113"/>
  <c r="B50" i="113"/>
  <c r="K49" i="113"/>
  <c r="J49" i="113"/>
  <c r="I49" i="113"/>
  <c r="H49" i="113"/>
  <c r="G49" i="113"/>
  <c r="F49" i="113"/>
  <c r="E49" i="113"/>
  <c r="D49" i="113"/>
  <c r="C49" i="113"/>
  <c r="B49" i="113"/>
  <c r="K48" i="113"/>
  <c r="J48" i="113"/>
  <c r="I48" i="113"/>
  <c r="H48" i="113"/>
  <c r="G48" i="113"/>
  <c r="F48" i="113"/>
  <c r="E48" i="113"/>
  <c r="D48" i="113"/>
  <c r="C48" i="113"/>
  <c r="B48" i="113"/>
  <c r="K47" i="113"/>
  <c r="J47" i="113"/>
  <c r="I47" i="113"/>
  <c r="H47" i="113"/>
  <c r="G47" i="113"/>
  <c r="F47" i="113"/>
  <c r="E47" i="113"/>
  <c r="D47" i="113"/>
  <c r="C47" i="113"/>
  <c r="B47" i="113"/>
  <c r="K46" i="113"/>
  <c r="J46" i="113"/>
  <c r="I46" i="113"/>
  <c r="H46" i="113"/>
  <c r="G46" i="113"/>
  <c r="F46" i="113"/>
  <c r="E46" i="113"/>
  <c r="D46" i="113"/>
  <c r="C46" i="113"/>
  <c r="B46" i="113"/>
  <c r="K45" i="113"/>
  <c r="J45" i="113"/>
  <c r="I45" i="113"/>
  <c r="H45" i="113"/>
  <c r="G45" i="113"/>
  <c r="F45" i="113"/>
  <c r="E45" i="113"/>
  <c r="D45" i="113"/>
  <c r="C45" i="113"/>
  <c r="B45" i="113"/>
  <c r="K44" i="113"/>
  <c r="J44" i="113"/>
  <c r="I44" i="113"/>
  <c r="H44" i="113"/>
  <c r="G44" i="113"/>
  <c r="F44" i="113"/>
  <c r="E44" i="113"/>
  <c r="D44" i="113"/>
  <c r="C44" i="113"/>
  <c r="B44" i="113"/>
  <c r="K43" i="113"/>
  <c r="J43" i="113"/>
  <c r="I43" i="113"/>
  <c r="H43" i="113"/>
  <c r="G43" i="113"/>
  <c r="F43" i="113"/>
  <c r="E43" i="113"/>
  <c r="D43" i="113"/>
  <c r="C43" i="113"/>
  <c r="B43" i="113"/>
  <c r="K42" i="113"/>
  <c r="J42" i="113"/>
  <c r="I42" i="113"/>
  <c r="H42" i="113"/>
  <c r="G42" i="113"/>
  <c r="F42" i="113"/>
  <c r="E42" i="113"/>
  <c r="D42" i="113"/>
  <c r="C42" i="113"/>
  <c r="B42" i="113"/>
  <c r="K41" i="113"/>
  <c r="J41" i="113"/>
  <c r="I41" i="113"/>
  <c r="H41" i="113"/>
  <c r="G41" i="113"/>
  <c r="F41" i="113"/>
  <c r="E41" i="113"/>
  <c r="D41" i="113"/>
  <c r="C41" i="113"/>
  <c r="B41" i="113"/>
  <c r="K40" i="113"/>
  <c r="J40" i="113"/>
  <c r="I40" i="113"/>
  <c r="H40" i="113"/>
  <c r="G40" i="113"/>
  <c r="F40" i="113"/>
  <c r="E40" i="113"/>
  <c r="D40" i="113"/>
  <c r="C40" i="113"/>
  <c r="B40" i="113"/>
  <c r="K39" i="113"/>
  <c r="J39" i="113"/>
  <c r="I39" i="113"/>
  <c r="H39" i="113"/>
  <c r="G39" i="113"/>
  <c r="F39" i="113"/>
  <c r="E39" i="113"/>
  <c r="D39" i="113"/>
  <c r="C39" i="113"/>
  <c r="B39" i="113"/>
  <c r="K38" i="113"/>
  <c r="J38" i="113"/>
  <c r="I38" i="113"/>
  <c r="H38" i="113"/>
  <c r="G38" i="113"/>
  <c r="F38" i="113"/>
  <c r="E38" i="113"/>
  <c r="D38" i="113"/>
  <c r="C38" i="113"/>
  <c r="B38" i="113"/>
  <c r="K37" i="113"/>
  <c r="J37" i="113"/>
  <c r="I37" i="113"/>
  <c r="H37" i="113"/>
  <c r="G37" i="113"/>
  <c r="F37" i="113"/>
  <c r="E37" i="113"/>
  <c r="D37" i="113"/>
  <c r="C37" i="113"/>
  <c r="B37" i="113"/>
  <c r="K36" i="113"/>
  <c r="J36" i="113"/>
  <c r="I36" i="113"/>
  <c r="H36" i="113"/>
  <c r="G36" i="113"/>
  <c r="F36" i="113"/>
  <c r="E36" i="113"/>
  <c r="D36" i="113"/>
  <c r="C36" i="113"/>
  <c r="B36" i="113"/>
  <c r="K35" i="113"/>
  <c r="J35" i="113"/>
  <c r="I35" i="113"/>
  <c r="H35" i="113"/>
  <c r="G35" i="113"/>
  <c r="F35" i="113"/>
  <c r="E35" i="113"/>
  <c r="D35" i="113"/>
  <c r="C35" i="113"/>
  <c r="B35" i="113"/>
  <c r="K34" i="113"/>
  <c r="J34" i="113"/>
  <c r="I34" i="113"/>
  <c r="H34" i="113"/>
  <c r="G34" i="113"/>
  <c r="F34" i="113"/>
  <c r="E34" i="113"/>
  <c r="D34" i="113"/>
  <c r="C34" i="113"/>
  <c r="B34" i="113"/>
  <c r="K33" i="113"/>
  <c r="J33" i="113"/>
  <c r="I33" i="113"/>
  <c r="H33" i="113"/>
  <c r="G33" i="113"/>
  <c r="F33" i="113"/>
  <c r="E33" i="113"/>
  <c r="D33" i="113"/>
  <c r="C33" i="113"/>
  <c r="B33" i="113"/>
  <c r="K32" i="113"/>
  <c r="J32" i="113"/>
  <c r="I32" i="113"/>
  <c r="H32" i="113"/>
  <c r="G32" i="113"/>
  <c r="F32" i="113"/>
  <c r="E32" i="113"/>
  <c r="D32" i="113"/>
  <c r="C32" i="113"/>
  <c r="B32" i="113"/>
  <c r="K31" i="113"/>
  <c r="J31" i="113"/>
  <c r="I31" i="113"/>
  <c r="H31" i="113"/>
  <c r="G31" i="113"/>
  <c r="F31" i="113"/>
  <c r="E31" i="113"/>
  <c r="D31" i="113"/>
  <c r="C31" i="113"/>
  <c r="B31" i="113"/>
  <c r="K30" i="113"/>
  <c r="J30" i="113"/>
  <c r="I30" i="113"/>
  <c r="H30" i="113"/>
  <c r="G30" i="113"/>
  <c r="F30" i="113"/>
  <c r="E30" i="113"/>
  <c r="D30" i="113"/>
  <c r="C30" i="113"/>
  <c r="B30" i="113"/>
  <c r="K29" i="113"/>
  <c r="J29" i="113"/>
  <c r="I29" i="113"/>
  <c r="H29" i="113"/>
  <c r="G29" i="113"/>
  <c r="F29" i="113"/>
  <c r="E29" i="113"/>
  <c r="D29" i="113"/>
  <c r="C29" i="113"/>
  <c r="B29" i="113"/>
  <c r="K28" i="113"/>
  <c r="J28" i="113"/>
  <c r="I28" i="113"/>
  <c r="H28" i="113"/>
  <c r="G28" i="113"/>
  <c r="F28" i="113"/>
  <c r="E28" i="113"/>
  <c r="D28" i="113"/>
  <c r="C28" i="113"/>
  <c r="B28" i="113"/>
  <c r="K27" i="113"/>
  <c r="J27" i="113"/>
  <c r="I27" i="113"/>
  <c r="H27" i="113"/>
  <c r="G27" i="113"/>
  <c r="F27" i="113"/>
  <c r="E27" i="113"/>
  <c r="D27" i="113"/>
  <c r="C27" i="113"/>
  <c r="B27" i="113"/>
  <c r="K26" i="113"/>
  <c r="J26" i="113"/>
  <c r="I26" i="113"/>
  <c r="H26" i="113"/>
  <c r="G26" i="113"/>
  <c r="F26" i="113"/>
  <c r="E26" i="113"/>
  <c r="D26" i="113"/>
  <c r="C26" i="113"/>
  <c r="B26" i="113"/>
  <c r="K25" i="113"/>
  <c r="J25" i="113"/>
  <c r="I25" i="113"/>
  <c r="H25" i="113"/>
  <c r="G25" i="113"/>
  <c r="F25" i="113"/>
  <c r="E25" i="113"/>
  <c r="D25" i="113"/>
  <c r="C25" i="113"/>
  <c r="B25" i="113"/>
  <c r="K24" i="113"/>
  <c r="J24" i="113"/>
  <c r="I24" i="113"/>
  <c r="H24" i="113"/>
  <c r="G24" i="113"/>
  <c r="F24" i="113"/>
  <c r="E24" i="113"/>
  <c r="D24" i="113"/>
  <c r="C24" i="113"/>
  <c r="B24" i="113"/>
  <c r="K23" i="113"/>
  <c r="J23" i="113"/>
  <c r="I23" i="113"/>
  <c r="H23" i="113"/>
  <c r="G23" i="113"/>
  <c r="F23" i="113"/>
  <c r="E23" i="113"/>
  <c r="D23" i="113"/>
  <c r="C23" i="113"/>
  <c r="B23" i="113"/>
  <c r="K22" i="113"/>
  <c r="J22" i="113"/>
  <c r="I22" i="113"/>
  <c r="H22" i="113"/>
  <c r="G22" i="113"/>
  <c r="F22" i="113"/>
  <c r="E22" i="113"/>
  <c r="D22" i="113"/>
  <c r="C22" i="113"/>
  <c r="B22" i="113"/>
  <c r="K21" i="113"/>
  <c r="J21" i="113"/>
  <c r="I21" i="113"/>
  <c r="H21" i="113"/>
  <c r="G21" i="113"/>
  <c r="F21" i="113"/>
  <c r="E21" i="113"/>
  <c r="D21" i="113"/>
  <c r="C21" i="113"/>
  <c r="B21" i="113"/>
  <c r="K20" i="113"/>
  <c r="J20" i="113"/>
  <c r="I20" i="113"/>
  <c r="H20" i="113"/>
  <c r="G20" i="113"/>
  <c r="F20" i="113"/>
  <c r="E20" i="113"/>
  <c r="D20" i="113"/>
  <c r="C20" i="113"/>
  <c r="B20" i="113"/>
  <c r="K19" i="113"/>
  <c r="J19" i="113"/>
  <c r="I19" i="113"/>
  <c r="H19" i="113"/>
  <c r="G19" i="113"/>
  <c r="F19" i="113"/>
  <c r="E19" i="113"/>
  <c r="D19" i="113"/>
  <c r="C19" i="113"/>
  <c r="B19" i="113"/>
  <c r="K18" i="113"/>
  <c r="J18" i="113"/>
  <c r="I18" i="113"/>
  <c r="H18" i="113"/>
  <c r="G18" i="113"/>
  <c r="F18" i="113"/>
  <c r="E18" i="113"/>
  <c r="D18" i="113"/>
  <c r="C18" i="113"/>
  <c r="B18" i="113"/>
  <c r="K17" i="113"/>
  <c r="J17" i="113"/>
  <c r="I17" i="113"/>
  <c r="H17" i="113"/>
  <c r="G17" i="113"/>
  <c r="F17" i="113"/>
  <c r="E17" i="113"/>
  <c r="D17" i="113"/>
  <c r="C17" i="113"/>
  <c r="B17" i="113"/>
  <c r="K16" i="113"/>
  <c r="J16" i="113"/>
  <c r="I16" i="113"/>
  <c r="H16" i="113"/>
  <c r="G16" i="113"/>
  <c r="F16" i="113"/>
  <c r="E16" i="113"/>
  <c r="D16" i="113"/>
  <c r="C16" i="113"/>
  <c r="B16" i="113"/>
  <c r="K15" i="113"/>
  <c r="J15" i="113"/>
  <c r="I15" i="113"/>
  <c r="H15" i="113"/>
  <c r="G15" i="113"/>
  <c r="F15" i="113"/>
  <c r="E15" i="113"/>
  <c r="D15" i="113"/>
  <c r="C15" i="113"/>
  <c r="B15" i="113"/>
  <c r="K14" i="113"/>
  <c r="J14" i="113"/>
  <c r="I14" i="113"/>
  <c r="H14" i="113"/>
  <c r="G14" i="113"/>
  <c r="F14" i="113"/>
  <c r="E14" i="113"/>
  <c r="D14" i="113"/>
  <c r="C14" i="113"/>
  <c r="B14" i="113"/>
  <c r="K13" i="113"/>
  <c r="J13" i="113"/>
  <c r="I13" i="113"/>
  <c r="H13" i="113"/>
  <c r="G13" i="113"/>
  <c r="F13" i="113"/>
  <c r="E13" i="113"/>
  <c r="D13" i="113"/>
  <c r="C13" i="113"/>
  <c r="B13" i="113"/>
  <c r="K12" i="113"/>
  <c r="J12" i="113"/>
  <c r="I12" i="113"/>
  <c r="H12" i="113"/>
  <c r="G12" i="113"/>
  <c r="F12" i="113"/>
  <c r="E12" i="113"/>
  <c r="D12" i="113"/>
  <c r="C12" i="113"/>
  <c r="B12" i="113"/>
  <c r="K11" i="113"/>
  <c r="J11" i="113"/>
  <c r="I11" i="113"/>
  <c r="H11" i="113"/>
  <c r="G11" i="113"/>
  <c r="F11" i="113"/>
  <c r="E11" i="113"/>
  <c r="D11" i="113"/>
  <c r="C11" i="113"/>
  <c r="B11" i="113"/>
  <c r="K10" i="113"/>
  <c r="J10" i="113"/>
  <c r="I10" i="113"/>
  <c r="H10" i="113"/>
  <c r="G10" i="113"/>
  <c r="F10" i="113"/>
  <c r="E10" i="113"/>
  <c r="D10" i="113"/>
  <c r="C10" i="113"/>
  <c r="B10" i="113"/>
  <c r="K9" i="113"/>
  <c r="J9" i="113"/>
  <c r="I9" i="113"/>
  <c r="H9" i="113"/>
  <c r="G9" i="113"/>
  <c r="F9" i="113"/>
  <c r="E9" i="113"/>
  <c r="D9" i="113"/>
  <c r="C9" i="113"/>
  <c r="B9" i="113"/>
  <c r="K8" i="113"/>
  <c r="J8" i="113"/>
  <c r="I8" i="113"/>
  <c r="H8" i="113"/>
  <c r="G8" i="113"/>
  <c r="F8" i="113"/>
  <c r="E8" i="113"/>
  <c r="D8" i="113"/>
  <c r="C8" i="113"/>
  <c r="B8" i="113"/>
  <c r="K7" i="113"/>
  <c r="J7" i="113"/>
  <c r="I7" i="113"/>
  <c r="H7" i="113"/>
  <c r="G7" i="113"/>
  <c r="F7" i="113"/>
  <c r="E7" i="113"/>
  <c r="D7" i="113"/>
  <c r="C7" i="113"/>
  <c r="B7" i="113"/>
  <c r="K6" i="113"/>
  <c r="J6" i="113"/>
  <c r="I6" i="113"/>
  <c r="H6" i="113"/>
  <c r="H245" i="113" s="1"/>
  <c r="G6" i="113"/>
  <c r="F6" i="113"/>
  <c r="E6" i="113"/>
  <c r="D6" i="113"/>
  <c r="C6" i="113"/>
  <c r="B6" i="113"/>
  <c r="K5" i="113"/>
  <c r="J5" i="113"/>
  <c r="J245" i="113" s="1"/>
  <c r="I5" i="113"/>
  <c r="H5" i="113"/>
  <c r="G5" i="113"/>
  <c r="F5" i="113"/>
  <c r="E5" i="113"/>
  <c r="D5" i="113"/>
  <c r="C5" i="113"/>
  <c r="B5" i="113"/>
  <c r="B245" i="113" s="1"/>
  <c r="K4" i="113"/>
  <c r="J4" i="113"/>
  <c r="I4" i="113"/>
  <c r="H4" i="113"/>
  <c r="G4" i="113"/>
  <c r="F4" i="113"/>
  <c r="E4" i="113"/>
  <c r="E245" i="113" s="1"/>
  <c r="D4" i="113"/>
  <c r="C4" i="113"/>
  <c r="B4" i="113"/>
  <c r="I245" i="112"/>
  <c r="G245" i="112"/>
  <c r="K244" i="111"/>
  <c r="J244" i="111"/>
  <c r="I244" i="111"/>
  <c r="H244" i="111"/>
  <c r="G244" i="111"/>
  <c r="F244" i="111"/>
  <c r="E244" i="111"/>
  <c r="D244" i="111"/>
  <c r="C244" i="111"/>
  <c r="B244" i="111"/>
  <c r="K243" i="111"/>
  <c r="J243" i="111"/>
  <c r="I243" i="111"/>
  <c r="H243" i="111"/>
  <c r="G243" i="111"/>
  <c r="F243" i="111"/>
  <c r="E243" i="111"/>
  <c r="D243" i="111"/>
  <c r="C243" i="111"/>
  <c r="B243" i="111"/>
  <c r="K242" i="111"/>
  <c r="J242" i="111"/>
  <c r="I242" i="111"/>
  <c r="H242" i="111"/>
  <c r="G242" i="111"/>
  <c r="F242" i="111"/>
  <c r="E242" i="111"/>
  <c r="D242" i="111"/>
  <c r="C242" i="111"/>
  <c r="B242" i="111"/>
  <c r="K241" i="111"/>
  <c r="J241" i="111"/>
  <c r="I241" i="111"/>
  <c r="H241" i="111"/>
  <c r="G241" i="111"/>
  <c r="F241" i="111"/>
  <c r="E241" i="111"/>
  <c r="D241" i="111"/>
  <c r="C241" i="111"/>
  <c r="B241" i="111"/>
  <c r="K240" i="111"/>
  <c r="J240" i="111"/>
  <c r="I240" i="111"/>
  <c r="H240" i="111"/>
  <c r="G240" i="111"/>
  <c r="F240" i="111"/>
  <c r="E240" i="111"/>
  <c r="D240" i="111"/>
  <c r="C240" i="111"/>
  <c r="B240" i="111"/>
  <c r="K239" i="111"/>
  <c r="J239" i="111"/>
  <c r="I239" i="111"/>
  <c r="H239" i="111"/>
  <c r="G239" i="111"/>
  <c r="F239" i="111"/>
  <c r="E239" i="111"/>
  <c r="D239" i="111"/>
  <c r="C239" i="111"/>
  <c r="B239" i="111"/>
  <c r="K238" i="111"/>
  <c r="J238" i="111"/>
  <c r="I238" i="111"/>
  <c r="H238" i="111"/>
  <c r="G238" i="111"/>
  <c r="F238" i="111"/>
  <c r="E238" i="111"/>
  <c r="D238" i="111"/>
  <c r="C238" i="111"/>
  <c r="B238" i="111"/>
  <c r="K237" i="111"/>
  <c r="J237" i="111"/>
  <c r="I237" i="111"/>
  <c r="H237" i="111"/>
  <c r="G237" i="111"/>
  <c r="F237" i="111"/>
  <c r="E237" i="111"/>
  <c r="D237" i="111"/>
  <c r="C237" i="111"/>
  <c r="B237" i="111"/>
  <c r="K236" i="111"/>
  <c r="J236" i="111"/>
  <c r="I236" i="111"/>
  <c r="H236" i="111"/>
  <c r="G236" i="111"/>
  <c r="F236" i="111"/>
  <c r="E236" i="111"/>
  <c r="D236" i="111"/>
  <c r="C236" i="111"/>
  <c r="B236" i="111"/>
  <c r="K235" i="111"/>
  <c r="J235" i="111"/>
  <c r="I235" i="111"/>
  <c r="H235" i="111"/>
  <c r="G235" i="111"/>
  <c r="F235" i="111"/>
  <c r="E235" i="111"/>
  <c r="D235" i="111"/>
  <c r="C235" i="111"/>
  <c r="B235" i="111"/>
  <c r="K234" i="111"/>
  <c r="J234" i="111"/>
  <c r="I234" i="111"/>
  <c r="H234" i="111"/>
  <c r="G234" i="111"/>
  <c r="F234" i="111"/>
  <c r="E234" i="111"/>
  <c r="D234" i="111"/>
  <c r="C234" i="111"/>
  <c r="B234" i="111"/>
  <c r="K233" i="111"/>
  <c r="J233" i="111"/>
  <c r="I233" i="111"/>
  <c r="H233" i="111"/>
  <c r="G233" i="111"/>
  <c r="F233" i="111"/>
  <c r="E233" i="111"/>
  <c r="D233" i="111"/>
  <c r="C233" i="111"/>
  <c r="B233" i="111"/>
  <c r="K232" i="111"/>
  <c r="J232" i="111"/>
  <c r="I232" i="111"/>
  <c r="H232" i="111"/>
  <c r="G232" i="111"/>
  <c r="F232" i="111"/>
  <c r="E232" i="111"/>
  <c r="D232" i="111"/>
  <c r="C232" i="111"/>
  <c r="B232" i="111"/>
  <c r="K231" i="111"/>
  <c r="J231" i="111"/>
  <c r="I231" i="111"/>
  <c r="H231" i="111"/>
  <c r="G231" i="111"/>
  <c r="F231" i="111"/>
  <c r="E231" i="111"/>
  <c r="D231" i="111"/>
  <c r="C231" i="111"/>
  <c r="B231" i="111"/>
  <c r="K230" i="111"/>
  <c r="J230" i="111"/>
  <c r="I230" i="111"/>
  <c r="H230" i="111"/>
  <c r="G230" i="111"/>
  <c r="F230" i="111"/>
  <c r="E230" i="111"/>
  <c r="D230" i="111"/>
  <c r="C230" i="111"/>
  <c r="B230" i="111"/>
  <c r="K229" i="111"/>
  <c r="J229" i="111"/>
  <c r="I229" i="111"/>
  <c r="H229" i="111"/>
  <c r="G229" i="111"/>
  <c r="F229" i="111"/>
  <c r="E229" i="111"/>
  <c r="D229" i="111"/>
  <c r="C229" i="111"/>
  <c r="B229" i="111"/>
  <c r="K228" i="111"/>
  <c r="J228" i="111"/>
  <c r="I228" i="111"/>
  <c r="H228" i="111"/>
  <c r="G228" i="111"/>
  <c r="F228" i="111"/>
  <c r="E228" i="111"/>
  <c r="D228" i="111"/>
  <c r="C228" i="111"/>
  <c r="B228" i="111"/>
  <c r="K227" i="111"/>
  <c r="J227" i="111"/>
  <c r="I227" i="111"/>
  <c r="H227" i="111"/>
  <c r="G227" i="111"/>
  <c r="F227" i="111"/>
  <c r="E227" i="111"/>
  <c r="D227" i="111"/>
  <c r="C227" i="111"/>
  <c r="B227" i="111"/>
  <c r="K226" i="111"/>
  <c r="J226" i="111"/>
  <c r="I226" i="111"/>
  <c r="H226" i="111"/>
  <c r="G226" i="111"/>
  <c r="F226" i="111"/>
  <c r="E226" i="111"/>
  <c r="D226" i="111"/>
  <c r="C226" i="111"/>
  <c r="B226" i="111"/>
  <c r="K225" i="111"/>
  <c r="J225" i="111"/>
  <c r="I225" i="111"/>
  <c r="H225" i="111"/>
  <c r="G225" i="111"/>
  <c r="F225" i="111"/>
  <c r="E225" i="111"/>
  <c r="D225" i="111"/>
  <c r="C225" i="111"/>
  <c r="B225" i="111"/>
  <c r="K224" i="111"/>
  <c r="J224" i="111"/>
  <c r="I224" i="111"/>
  <c r="H224" i="111"/>
  <c r="G224" i="111"/>
  <c r="F224" i="111"/>
  <c r="E224" i="111"/>
  <c r="D224" i="111"/>
  <c r="C224" i="111"/>
  <c r="B224" i="111"/>
  <c r="K223" i="111"/>
  <c r="J223" i="111"/>
  <c r="I223" i="111"/>
  <c r="H223" i="111"/>
  <c r="G223" i="111"/>
  <c r="F223" i="111"/>
  <c r="E223" i="111"/>
  <c r="D223" i="111"/>
  <c r="C223" i="111"/>
  <c r="B223" i="111"/>
  <c r="K222" i="111"/>
  <c r="J222" i="111"/>
  <c r="I222" i="111"/>
  <c r="H222" i="111"/>
  <c r="G222" i="111"/>
  <c r="F222" i="111"/>
  <c r="E222" i="111"/>
  <c r="D222" i="111"/>
  <c r="C222" i="111"/>
  <c r="B222" i="111"/>
  <c r="K221" i="111"/>
  <c r="J221" i="111"/>
  <c r="I221" i="111"/>
  <c r="H221" i="111"/>
  <c r="G221" i="111"/>
  <c r="F221" i="111"/>
  <c r="E221" i="111"/>
  <c r="D221" i="111"/>
  <c r="C221" i="111"/>
  <c r="B221" i="111"/>
  <c r="K220" i="111"/>
  <c r="J220" i="111"/>
  <c r="I220" i="111"/>
  <c r="H220" i="111"/>
  <c r="G220" i="111"/>
  <c r="F220" i="111"/>
  <c r="E220" i="111"/>
  <c r="D220" i="111"/>
  <c r="C220" i="111"/>
  <c r="B220" i="111"/>
  <c r="K219" i="111"/>
  <c r="J219" i="111"/>
  <c r="I219" i="111"/>
  <c r="H219" i="111"/>
  <c r="G219" i="111"/>
  <c r="F219" i="111"/>
  <c r="E219" i="111"/>
  <c r="D219" i="111"/>
  <c r="C219" i="111"/>
  <c r="B219" i="111"/>
  <c r="K218" i="111"/>
  <c r="J218" i="111"/>
  <c r="I218" i="111"/>
  <c r="H218" i="111"/>
  <c r="G218" i="111"/>
  <c r="F218" i="111"/>
  <c r="E218" i="111"/>
  <c r="D218" i="111"/>
  <c r="C218" i="111"/>
  <c r="B218" i="111"/>
  <c r="K217" i="111"/>
  <c r="J217" i="111"/>
  <c r="I217" i="111"/>
  <c r="H217" i="111"/>
  <c r="G217" i="111"/>
  <c r="F217" i="111"/>
  <c r="E217" i="111"/>
  <c r="D217" i="111"/>
  <c r="C217" i="111"/>
  <c r="B217" i="111"/>
  <c r="K216" i="111"/>
  <c r="J216" i="111"/>
  <c r="I216" i="111"/>
  <c r="H216" i="111"/>
  <c r="G216" i="111"/>
  <c r="F216" i="111"/>
  <c r="E216" i="111"/>
  <c r="D216" i="111"/>
  <c r="C216" i="111"/>
  <c r="B216" i="111"/>
  <c r="K215" i="111"/>
  <c r="J215" i="111"/>
  <c r="I215" i="111"/>
  <c r="H215" i="111"/>
  <c r="G215" i="111"/>
  <c r="F215" i="111"/>
  <c r="E215" i="111"/>
  <c r="D215" i="111"/>
  <c r="C215" i="111"/>
  <c r="B215" i="111"/>
  <c r="K214" i="111"/>
  <c r="J214" i="111"/>
  <c r="I214" i="111"/>
  <c r="H214" i="111"/>
  <c r="G214" i="111"/>
  <c r="F214" i="111"/>
  <c r="E214" i="111"/>
  <c r="D214" i="111"/>
  <c r="C214" i="111"/>
  <c r="B214" i="111"/>
  <c r="K213" i="111"/>
  <c r="J213" i="111"/>
  <c r="I213" i="111"/>
  <c r="H213" i="111"/>
  <c r="G213" i="111"/>
  <c r="F213" i="111"/>
  <c r="E213" i="111"/>
  <c r="D213" i="111"/>
  <c r="C213" i="111"/>
  <c r="B213" i="111"/>
  <c r="K212" i="111"/>
  <c r="J212" i="111"/>
  <c r="I212" i="111"/>
  <c r="H212" i="111"/>
  <c r="G212" i="111"/>
  <c r="F212" i="111"/>
  <c r="E212" i="111"/>
  <c r="D212" i="111"/>
  <c r="C212" i="111"/>
  <c r="B212" i="111"/>
  <c r="K211" i="111"/>
  <c r="J211" i="111"/>
  <c r="I211" i="111"/>
  <c r="H211" i="111"/>
  <c r="G211" i="111"/>
  <c r="F211" i="111"/>
  <c r="E211" i="111"/>
  <c r="D211" i="111"/>
  <c r="C211" i="111"/>
  <c r="B211" i="111"/>
  <c r="K210" i="111"/>
  <c r="J210" i="111"/>
  <c r="I210" i="111"/>
  <c r="H210" i="111"/>
  <c r="G210" i="111"/>
  <c r="F210" i="111"/>
  <c r="E210" i="111"/>
  <c r="D210" i="111"/>
  <c r="C210" i="111"/>
  <c r="B210" i="111"/>
  <c r="K209" i="111"/>
  <c r="J209" i="111"/>
  <c r="I209" i="111"/>
  <c r="H209" i="111"/>
  <c r="G209" i="111"/>
  <c r="F209" i="111"/>
  <c r="E209" i="111"/>
  <c r="D209" i="111"/>
  <c r="C209" i="111"/>
  <c r="B209" i="111"/>
  <c r="K208" i="111"/>
  <c r="J208" i="111"/>
  <c r="I208" i="111"/>
  <c r="H208" i="111"/>
  <c r="G208" i="111"/>
  <c r="F208" i="111"/>
  <c r="E208" i="111"/>
  <c r="D208" i="111"/>
  <c r="C208" i="111"/>
  <c r="B208" i="111"/>
  <c r="K207" i="111"/>
  <c r="J207" i="111"/>
  <c r="I207" i="111"/>
  <c r="H207" i="111"/>
  <c r="G207" i="111"/>
  <c r="F207" i="111"/>
  <c r="E207" i="111"/>
  <c r="D207" i="111"/>
  <c r="C207" i="111"/>
  <c r="B207" i="111"/>
  <c r="K206" i="111"/>
  <c r="J206" i="111"/>
  <c r="I206" i="111"/>
  <c r="H206" i="111"/>
  <c r="G206" i="111"/>
  <c r="F206" i="111"/>
  <c r="E206" i="111"/>
  <c r="D206" i="111"/>
  <c r="C206" i="111"/>
  <c r="B206" i="111"/>
  <c r="K205" i="111"/>
  <c r="J205" i="111"/>
  <c r="I205" i="111"/>
  <c r="H205" i="111"/>
  <c r="G205" i="111"/>
  <c r="F205" i="111"/>
  <c r="E205" i="111"/>
  <c r="D205" i="111"/>
  <c r="C205" i="111"/>
  <c r="B205" i="111"/>
  <c r="K204" i="111"/>
  <c r="J204" i="111"/>
  <c r="I204" i="111"/>
  <c r="H204" i="111"/>
  <c r="G204" i="111"/>
  <c r="F204" i="111"/>
  <c r="E204" i="111"/>
  <c r="D204" i="111"/>
  <c r="C204" i="111"/>
  <c r="B204" i="111"/>
  <c r="K203" i="111"/>
  <c r="J203" i="111"/>
  <c r="I203" i="111"/>
  <c r="H203" i="111"/>
  <c r="G203" i="111"/>
  <c r="F203" i="111"/>
  <c r="E203" i="111"/>
  <c r="D203" i="111"/>
  <c r="C203" i="111"/>
  <c r="B203" i="111"/>
  <c r="K202" i="111"/>
  <c r="J202" i="111"/>
  <c r="I202" i="111"/>
  <c r="H202" i="111"/>
  <c r="G202" i="111"/>
  <c r="F202" i="111"/>
  <c r="E202" i="111"/>
  <c r="D202" i="111"/>
  <c r="C202" i="111"/>
  <c r="B202" i="111"/>
  <c r="K201" i="111"/>
  <c r="J201" i="111"/>
  <c r="I201" i="111"/>
  <c r="H201" i="111"/>
  <c r="G201" i="111"/>
  <c r="F201" i="111"/>
  <c r="E201" i="111"/>
  <c r="D201" i="111"/>
  <c r="C201" i="111"/>
  <c r="B201" i="111"/>
  <c r="K200" i="111"/>
  <c r="J200" i="111"/>
  <c r="I200" i="111"/>
  <c r="H200" i="111"/>
  <c r="G200" i="111"/>
  <c r="F200" i="111"/>
  <c r="E200" i="111"/>
  <c r="D200" i="111"/>
  <c r="C200" i="111"/>
  <c r="B200" i="111"/>
  <c r="K199" i="111"/>
  <c r="J199" i="111"/>
  <c r="I199" i="111"/>
  <c r="H199" i="111"/>
  <c r="G199" i="111"/>
  <c r="F199" i="111"/>
  <c r="E199" i="111"/>
  <c r="D199" i="111"/>
  <c r="C199" i="111"/>
  <c r="B199" i="111"/>
  <c r="K198" i="111"/>
  <c r="J198" i="111"/>
  <c r="I198" i="111"/>
  <c r="H198" i="111"/>
  <c r="G198" i="111"/>
  <c r="F198" i="111"/>
  <c r="E198" i="111"/>
  <c r="D198" i="111"/>
  <c r="C198" i="111"/>
  <c r="B198" i="111"/>
  <c r="K197" i="111"/>
  <c r="J197" i="111"/>
  <c r="I197" i="111"/>
  <c r="H197" i="111"/>
  <c r="G197" i="111"/>
  <c r="F197" i="111"/>
  <c r="E197" i="111"/>
  <c r="D197" i="111"/>
  <c r="C197" i="111"/>
  <c r="B197" i="111"/>
  <c r="K196" i="111"/>
  <c r="J196" i="111"/>
  <c r="I196" i="111"/>
  <c r="H196" i="111"/>
  <c r="G196" i="111"/>
  <c r="F196" i="111"/>
  <c r="E196" i="111"/>
  <c r="D196" i="111"/>
  <c r="C196" i="111"/>
  <c r="B196" i="111"/>
  <c r="K195" i="111"/>
  <c r="J195" i="111"/>
  <c r="I195" i="111"/>
  <c r="H195" i="111"/>
  <c r="G195" i="111"/>
  <c r="F195" i="111"/>
  <c r="E195" i="111"/>
  <c r="D195" i="111"/>
  <c r="C195" i="111"/>
  <c r="B195" i="111"/>
  <c r="K194" i="111"/>
  <c r="J194" i="111"/>
  <c r="I194" i="111"/>
  <c r="H194" i="111"/>
  <c r="G194" i="111"/>
  <c r="F194" i="111"/>
  <c r="E194" i="111"/>
  <c r="D194" i="111"/>
  <c r="C194" i="111"/>
  <c r="B194" i="111"/>
  <c r="K193" i="111"/>
  <c r="J193" i="111"/>
  <c r="I193" i="111"/>
  <c r="H193" i="111"/>
  <c r="G193" i="111"/>
  <c r="F193" i="111"/>
  <c r="E193" i="111"/>
  <c r="D193" i="111"/>
  <c r="C193" i="111"/>
  <c r="B193" i="111"/>
  <c r="K192" i="111"/>
  <c r="J192" i="111"/>
  <c r="I192" i="111"/>
  <c r="H192" i="111"/>
  <c r="G192" i="111"/>
  <c r="F192" i="111"/>
  <c r="E192" i="111"/>
  <c r="D192" i="111"/>
  <c r="C192" i="111"/>
  <c r="B192" i="111"/>
  <c r="K191" i="111"/>
  <c r="J191" i="111"/>
  <c r="I191" i="111"/>
  <c r="H191" i="111"/>
  <c r="G191" i="111"/>
  <c r="F191" i="111"/>
  <c r="E191" i="111"/>
  <c r="D191" i="111"/>
  <c r="C191" i="111"/>
  <c r="B191" i="111"/>
  <c r="K190" i="111"/>
  <c r="J190" i="111"/>
  <c r="I190" i="111"/>
  <c r="H190" i="111"/>
  <c r="G190" i="111"/>
  <c r="F190" i="111"/>
  <c r="E190" i="111"/>
  <c r="D190" i="111"/>
  <c r="C190" i="111"/>
  <c r="B190" i="111"/>
  <c r="K189" i="111"/>
  <c r="J189" i="111"/>
  <c r="I189" i="111"/>
  <c r="H189" i="111"/>
  <c r="G189" i="111"/>
  <c r="F189" i="111"/>
  <c r="E189" i="111"/>
  <c r="D189" i="111"/>
  <c r="C189" i="111"/>
  <c r="B189" i="111"/>
  <c r="K188" i="111"/>
  <c r="J188" i="111"/>
  <c r="I188" i="111"/>
  <c r="H188" i="111"/>
  <c r="G188" i="111"/>
  <c r="F188" i="111"/>
  <c r="E188" i="111"/>
  <c r="D188" i="111"/>
  <c r="C188" i="111"/>
  <c r="B188" i="111"/>
  <c r="K187" i="111"/>
  <c r="J187" i="111"/>
  <c r="I187" i="111"/>
  <c r="H187" i="111"/>
  <c r="G187" i="111"/>
  <c r="F187" i="111"/>
  <c r="E187" i="111"/>
  <c r="D187" i="111"/>
  <c r="C187" i="111"/>
  <c r="B187" i="111"/>
  <c r="K186" i="111"/>
  <c r="J186" i="111"/>
  <c r="I186" i="111"/>
  <c r="H186" i="111"/>
  <c r="G186" i="111"/>
  <c r="F186" i="111"/>
  <c r="E186" i="111"/>
  <c r="D186" i="111"/>
  <c r="C186" i="111"/>
  <c r="B186" i="111"/>
  <c r="K185" i="111"/>
  <c r="J185" i="111"/>
  <c r="I185" i="111"/>
  <c r="H185" i="111"/>
  <c r="G185" i="111"/>
  <c r="F185" i="111"/>
  <c r="E185" i="111"/>
  <c r="D185" i="111"/>
  <c r="C185" i="111"/>
  <c r="B185" i="111"/>
  <c r="K184" i="111"/>
  <c r="J184" i="111"/>
  <c r="I184" i="111"/>
  <c r="H184" i="111"/>
  <c r="G184" i="111"/>
  <c r="F184" i="111"/>
  <c r="E184" i="111"/>
  <c r="D184" i="111"/>
  <c r="C184" i="111"/>
  <c r="B184" i="111"/>
  <c r="K183" i="111"/>
  <c r="J183" i="111"/>
  <c r="I183" i="111"/>
  <c r="H183" i="111"/>
  <c r="G183" i="111"/>
  <c r="F183" i="111"/>
  <c r="E183" i="111"/>
  <c r="D183" i="111"/>
  <c r="C183" i="111"/>
  <c r="B183" i="111"/>
  <c r="K182" i="111"/>
  <c r="J182" i="111"/>
  <c r="I182" i="111"/>
  <c r="H182" i="111"/>
  <c r="G182" i="111"/>
  <c r="F182" i="111"/>
  <c r="E182" i="111"/>
  <c r="D182" i="111"/>
  <c r="C182" i="111"/>
  <c r="B182" i="111"/>
  <c r="K181" i="111"/>
  <c r="J181" i="111"/>
  <c r="I181" i="111"/>
  <c r="H181" i="111"/>
  <c r="G181" i="111"/>
  <c r="F181" i="111"/>
  <c r="E181" i="111"/>
  <c r="D181" i="111"/>
  <c r="C181" i="111"/>
  <c r="B181" i="111"/>
  <c r="K180" i="111"/>
  <c r="J180" i="111"/>
  <c r="I180" i="111"/>
  <c r="H180" i="111"/>
  <c r="G180" i="111"/>
  <c r="F180" i="111"/>
  <c r="E180" i="111"/>
  <c r="D180" i="111"/>
  <c r="C180" i="111"/>
  <c r="B180" i="111"/>
  <c r="K179" i="111"/>
  <c r="J179" i="111"/>
  <c r="I179" i="111"/>
  <c r="H179" i="111"/>
  <c r="G179" i="111"/>
  <c r="F179" i="111"/>
  <c r="E179" i="111"/>
  <c r="D179" i="111"/>
  <c r="C179" i="111"/>
  <c r="B179" i="111"/>
  <c r="K178" i="111"/>
  <c r="J178" i="111"/>
  <c r="I178" i="111"/>
  <c r="H178" i="111"/>
  <c r="G178" i="111"/>
  <c r="F178" i="111"/>
  <c r="E178" i="111"/>
  <c r="D178" i="111"/>
  <c r="C178" i="111"/>
  <c r="B178" i="111"/>
  <c r="K177" i="111"/>
  <c r="J177" i="111"/>
  <c r="I177" i="111"/>
  <c r="H177" i="111"/>
  <c r="G177" i="111"/>
  <c r="F177" i="111"/>
  <c r="E177" i="111"/>
  <c r="D177" i="111"/>
  <c r="C177" i="111"/>
  <c r="B177" i="111"/>
  <c r="K176" i="111"/>
  <c r="J176" i="111"/>
  <c r="I176" i="111"/>
  <c r="H176" i="111"/>
  <c r="G176" i="111"/>
  <c r="F176" i="111"/>
  <c r="E176" i="111"/>
  <c r="D176" i="111"/>
  <c r="C176" i="111"/>
  <c r="B176" i="111"/>
  <c r="K175" i="111"/>
  <c r="J175" i="111"/>
  <c r="I175" i="111"/>
  <c r="H175" i="111"/>
  <c r="G175" i="111"/>
  <c r="F175" i="111"/>
  <c r="E175" i="111"/>
  <c r="D175" i="111"/>
  <c r="C175" i="111"/>
  <c r="B175" i="111"/>
  <c r="K174" i="111"/>
  <c r="J174" i="111"/>
  <c r="I174" i="111"/>
  <c r="H174" i="111"/>
  <c r="G174" i="111"/>
  <c r="F174" i="111"/>
  <c r="E174" i="111"/>
  <c r="D174" i="111"/>
  <c r="C174" i="111"/>
  <c r="B174" i="111"/>
  <c r="K173" i="111"/>
  <c r="J173" i="111"/>
  <c r="I173" i="111"/>
  <c r="H173" i="111"/>
  <c r="G173" i="111"/>
  <c r="F173" i="111"/>
  <c r="E173" i="111"/>
  <c r="D173" i="111"/>
  <c r="C173" i="111"/>
  <c r="B173" i="111"/>
  <c r="K172" i="111"/>
  <c r="J172" i="111"/>
  <c r="I172" i="111"/>
  <c r="H172" i="111"/>
  <c r="G172" i="111"/>
  <c r="F172" i="111"/>
  <c r="E172" i="111"/>
  <c r="D172" i="111"/>
  <c r="C172" i="111"/>
  <c r="B172" i="111"/>
  <c r="K171" i="111"/>
  <c r="J171" i="111"/>
  <c r="I171" i="111"/>
  <c r="H171" i="111"/>
  <c r="G171" i="111"/>
  <c r="F171" i="111"/>
  <c r="E171" i="111"/>
  <c r="D171" i="111"/>
  <c r="C171" i="111"/>
  <c r="B171" i="111"/>
  <c r="K170" i="111"/>
  <c r="J170" i="111"/>
  <c r="I170" i="111"/>
  <c r="H170" i="111"/>
  <c r="G170" i="111"/>
  <c r="F170" i="111"/>
  <c r="E170" i="111"/>
  <c r="D170" i="111"/>
  <c r="C170" i="111"/>
  <c r="B170" i="111"/>
  <c r="K169" i="111"/>
  <c r="J169" i="111"/>
  <c r="I169" i="111"/>
  <c r="H169" i="111"/>
  <c r="G169" i="111"/>
  <c r="F169" i="111"/>
  <c r="E169" i="111"/>
  <c r="D169" i="111"/>
  <c r="C169" i="111"/>
  <c r="B169" i="111"/>
  <c r="K168" i="111"/>
  <c r="J168" i="111"/>
  <c r="I168" i="111"/>
  <c r="H168" i="111"/>
  <c r="G168" i="111"/>
  <c r="F168" i="111"/>
  <c r="E168" i="111"/>
  <c r="D168" i="111"/>
  <c r="C168" i="111"/>
  <c r="B168" i="111"/>
  <c r="K167" i="111"/>
  <c r="J167" i="111"/>
  <c r="I167" i="111"/>
  <c r="H167" i="111"/>
  <c r="G167" i="111"/>
  <c r="F167" i="111"/>
  <c r="E167" i="111"/>
  <c r="D167" i="111"/>
  <c r="C167" i="111"/>
  <c r="B167" i="111"/>
  <c r="K166" i="111"/>
  <c r="J166" i="111"/>
  <c r="I166" i="111"/>
  <c r="H166" i="111"/>
  <c r="G166" i="111"/>
  <c r="F166" i="111"/>
  <c r="E166" i="111"/>
  <c r="D166" i="111"/>
  <c r="C166" i="111"/>
  <c r="B166" i="111"/>
  <c r="K165" i="111"/>
  <c r="J165" i="111"/>
  <c r="I165" i="111"/>
  <c r="H165" i="111"/>
  <c r="G165" i="111"/>
  <c r="F165" i="111"/>
  <c r="E165" i="111"/>
  <c r="D165" i="111"/>
  <c r="C165" i="111"/>
  <c r="B165" i="111"/>
  <c r="K164" i="111"/>
  <c r="J164" i="111"/>
  <c r="I164" i="111"/>
  <c r="H164" i="111"/>
  <c r="G164" i="111"/>
  <c r="F164" i="111"/>
  <c r="E164" i="111"/>
  <c r="D164" i="111"/>
  <c r="C164" i="111"/>
  <c r="B164" i="111"/>
  <c r="K163" i="111"/>
  <c r="J163" i="111"/>
  <c r="I163" i="111"/>
  <c r="H163" i="111"/>
  <c r="G163" i="111"/>
  <c r="F163" i="111"/>
  <c r="E163" i="111"/>
  <c r="D163" i="111"/>
  <c r="C163" i="111"/>
  <c r="B163" i="111"/>
  <c r="K162" i="111"/>
  <c r="J162" i="111"/>
  <c r="I162" i="111"/>
  <c r="H162" i="111"/>
  <c r="G162" i="111"/>
  <c r="F162" i="111"/>
  <c r="E162" i="111"/>
  <c r="D162" i="111"/>
  <c r="C162" i="111"/>
  <c r="B162" i="111"/>
  <c r="K161" i="111"/>
  <c r="J161" i="111"/>
  <c r="I161" i="111"/>
  <c r="H161" i="111"/>
  <c r="G161" i="111"/>
  <c r="F161" i="111"/>
  <c r="E161" i="111"/>
  <c r="D161" i="111"/>
  <c r="C161" i="111"/>
  <c r="B161" i="111"/>
  <c r="K160" i="111"/>
  <c r="J160" i="111"/>
  <c r="I160" i="111"/>
  <c r="H160" i="111"/>
  <c r="G160" i="111"/>
  <c r="F160" i="111"/>
  <c r="E160" i="111"/>
  <c r="D160" i="111"/>
  <c r="C160" i="111"/>
  <c r="B160" i="111"/>
  <c r="K159" i="111"/>
  <c r="J159" i="111"/>
  <c r="I159" i="111"/>
  <c r="H159" i="111"/>
  <c r="G159" i="111"/>
  <c r="F159" i="111"/>
  <c r="E159" i="111"/>
  <c r="D159" i="111"/>
  <c r="C159" i="111"/>
  <c r="B159" i="111"/>
  <c r="K158" i="111"/>
  <c r="J158" i="111"/>
  <c r="I158" i="111"/>
  <c r="H158" i="111"/>
  <c r="G158" i="111"/>
  <c r="F158" i="111"/>
  <c r="E158" i="111"/>
  <c r="D158" i="111"/>
  <c r="C158" i="111"/>
  <c r="B158" i="111"/>
  <c r="K157" i="111"/>
  <c r="J157" i="111"/>
  <c r="I157" i="111"/>
  <c r="H157" i="111"/>
  <c r="G157" i="111"/>
  <c r="F157" i="111"/>
  <c r="E157" i="111"/>
  <c r="D157" i="111"/>
  <c r="C157" i="111"/>
  <c r="B157" i="111"/>
  <c r="K156" i="111"/>
  <c r="J156" i="111"/>
  <c r="I156" i="111"/>
  <c r="H156" i="111"/>
  <c r="G156" i="111"/>
  <c r="F156" i="111"/>
  <c r="E156" i="111"/>
  <c r="D156" i="111"/>
  <c r="C156" i="111"/>
  <c r="B156" i="111"/>
  <c r="K155" i="111"/>
  <c r="J155" i="111"/>
  <c r="I155" i="111"/>
  <c r="H155" i="111"/>
  <c r="G155" i="111"/>
  <c r="F155" i="111"/>
  <c r="E155" i="111"/>
  <c r="D155" i="111"/>
  <c r="C155" i="111"/>
  <c r="B155" i="111"/>
  <c r="K154" i="111"/>
  <c r="J154" i="111"/>
  <c r="I154" i="111"/>
  <c r="H154" i="111"/>
  <c r="G154" i="111"/>
  <c r="F154" i="111"/>
  <c r="E154" i="111"/>
  <c r="D154" i="111"/>
  <c r="C154" i="111"/>
  <c r="B154" i="111"/>
  <c r="K153" i="111"/>
  <c r="J153" i="111"/>
  <c r="I153" i="111"/>
  <c r="H153" i="111"/>
  <c r="G153" i="111"/>
  <c r="F153" i="111"/>
  <c r="E153" i="111"/>
  <c r="D153" i="111"/>
  <c r="C153" i="111"/>
  <c r="B153" i="111"/>
  <c r="K152" i="111"/>
  <c r="J152" i="111"/>
  <c r="I152" i="111"/>
  <c r="H152" i="111"/>
  <c r="G152" i="111"/>
  <c r="F152" i="111"/>
  <c r="E152" i="111"/>
  <c r="D152" i="111"/>
  <c r="C152" i="111"/>
  <c r="B152" i="111"/>
  <c r="K151" i="111"/>
  <c r="J151" i="111"/>
  <c r="I151" i="111"/>
  <c r="H151" i="111"/>
  <c r="G151" i="111"/>
  <c r="F151" i="111"/>
  <c r="E151" i="111"/>
  <c r="D151" i="111"/>
  <c r="C151" i="111"/>
  <c r="B151" i="111"/>
  <c r="K150" i="111"/>
  <c r="J150" i="111"/>
  <c r="I150" i="111"/>
  <c r="H150" i="111"/>
  <c r="G150" i="111"/>
  <c r="F150" i="111"/>
  <c r="E150" i="111"/>
  <c r="D150" i="111"/>
  <c r="C150" i="111"/>
  <c r="B150" i="111"/>
  <c r="K149" i="111"/>
  <c r="J149" i="111"/>
  <c r="I149" i="111"/>
  <c r="H149" i="111"/>
  <c r="G149" i="111"/>
  <c r="F149" i="111"/>
  <c r="E149" i="111"/>
  <c r="D149" i="111"/>
  <c r="C149" i="111"/>
  <c r="B149" i="111"/>
  <c r="K148" i="111"/>
  <c r="J148" i="111"/>
  <c r="I148" i="111"/>
  <c r="H148" i="111"/>
  <c r="G148" i="111"/>
  <c r="F148" i="111"/>
  <c r="E148" i="111"/>
  <c r="D148" i="111"/>
  <c r="C148" i="111"/>
  <c r="B148" i="111"/>
  <c r="K147" i="111"/>
  <c r="J147" i="111"/>
  <c r="I147" i="111"/>
  <c r="H147" i="111"/>
  <c r="G147" i="111"/>
  <c r="F147" i="111"/>
  <c r="E147" i="111"/>
  <c r="D147" i="111"/>
  <c r="C147" i="111"/>
  <c r="B147" i="111"/>
  <c r="K146" i="111"/>
  <c r="J146" i="111"/>
  <c r="I146" i="111"/>
  <c r="H146" i="111"/>
  <c r="G146" i="111"/>
  <c r="F146" i="111"/>
  <c r="E146" i="111"/>
  <c r="D146" i="111"/>
  <c r="C146" i="111"/>
  <c r="B146" i="111"/>
  <c r="K145" i="111"/>
  <c r="J145" i="111"/>
  <c r="I145" i="111"/>
  <c r="H145" i="111"/>
  <c r="G145" i="111"/>
  <c r="F145" i="111"/>
  <c r="E145" i="111"/>
  <c r="D145" i="111"/>
  <c r="C145" i="111"/>
  <c r="B145" i="111"/>
  <c r="K144" i="111"/>
  <c r="J144" i="111"/>
  <c r="I144" i="111"/>
  <c r="H144" i="111"/>
  <c r="G144" i="111"/>
  <c r="F144" i="111"/>
  <c r="E144" i="111"/>
  <c r="D144" i="111"/>
  <c r="C144" i="111"/>
  <c r="B144" i="111"/>
  <c r="K143" i="111"/>
  <c r="J143" i="111"/>
  <c r="I143" i="111"/>
  <c r="H143" i="111"/>
  <c r="G143" i="111"/>
  <c r="F143" i="111"/>
  <c r="E143" i="111"/>
  <c r="D143" i="111"/>
  <c r="C143" i="111"/>
  <c r="B143" i="111"/>
  <c r="K142" i="111"/>
  <c r="J142" i="111"/>
  <c r="I142" i="111"/>
  <c r="H142" i="111"/>
  <c r="G142" i="111"/>
  <c r="F142" i="111"/>
  <c r="E142" i="111"/>
  <c r="D142" i="111"/>
  <c r="C142" i="111"/>
  <c r="B142" i="111"/>
  <c r="K141" i="111"/>
  <c r="J141" i="111"/>
  <c r="I141" i="111"/>
  <c r="H141" i="111"/>
  <c r="G141" i="111"/>
  <c r="F141" i="111"/>
  <c r="E141" i="111"/>
  <c r="D141" i="111"/>
  <c r="C141" i="111"/>
  <c r="B141" i="111"/>
  <c r="K140" i="111"/>
  <c r="J140" i="111"/>
  <c r="I140" i="111"/>
  <c r="H140" i="111"/>
  <c r="G140" i="111"/>
  <c r="F140" i="111"/>
  <c r="E140" i="111"/>
  <c r="D140" i="111"/>
  <c r="C140" i="111"/>
  <c r="B140" i="111"/>
  <c r="K139" i="111"/>
  <c r="J139" i="111"/>
  <c r="I139" i="111"/>
  <c r="H139" i="111"/>
  <c r="G139" i="111"/>
  <c r="F139" i="111"/>
  <c r="E139" i="111"/>
  <c r="D139" i="111"/>
  <c r="C139" i="111"/>
  <c r="B139" i="111"/>
  <c r="K138" i="111"/>
  <c r="J138" i="111"/>
  <c r="I138" i="111"/>
  <c r="H138" i="111"/>
  <c r="G138" i="111"/>
  <c r="F138" i="111"/>
  <c r="E138" i="111"/>
  <c r="D138" i="111"/>
  <c r="C138" i="111"/>
  <c r="B138" i="111"/>
  <c r="K137" i="111"/>
  <c r="J137" i="111"/>
  <c r="I137" i="111"/>
  <c r="H137" i="111"/>
  <c r="G137" i="111"/>
  <c r="F137" i="111"/>
  <c r="E137" i="111"/>
  <c r="D137" i="111"/>
  <c r="C137" i="111"/>
  <c r="B137" i="111"/>
  <c r="K136" i="111"/>
  <c r="J136" i="111"/>
  <c r="I136" i="111"/>
  <c r="H136" i="111"/>
  <c r="G136" i="111"/>
  <c r="F136" i="111"/>
  <c r="E136" i="111"/>
  <c r="D136" i="111"/>
  <c r="C136" i="111"/>
  <c r="B136" i="111"/>
  <c r="K135" i="111"/>
  <c r="J135" i="111"/>
  <c r="I135" i="111"/>
  <c r="H135" i="111"/>
  <c r="G135" i="111"/>
  <c r="F135" i="111"/>
  <c r="E135" i="111"/>
  <c r="D135" i="111"/>
  <c r="C135" i="111"/>
  <c r="B135" i="111"/>
  <c r="K134" i="111"/>
  <c r="J134" i="111"/>
  <c r="I134" i="111"/>
  <c r="H134" i="111"/>
  <c r="G134" i="111"/>
  <c r="F134" i="111"/>
  <c r="E134" i="111"/>
  <c r="D134" i="111"/>
  <c r="C134" i="111"/>
  <c r="B134" i="111"/>
  <c r="K133" i="111"/>
  <c r="J133" i="111"/>
  <c r="I133" i="111"/>
  <c r="H133" i="111"/>
  <c r="G133" i="111"/>
  <c r="F133" i="111"/>
  <c r="E133" i="111"/>
  <c r="D133" i="111"/>
  <c r="C133" i="111"/>
  <c r="B133" i="111"/>
  <c r="K132" i="111"/>
  <c r="J132" i="111"/>
  <c r="I132" i="111"/>
  <c r="H132" i="111"/>
  <c r="G132" i="111"/>
  <c r="F132" i="111"/>
  <c r="E132" i="111"/>
  <c r="D132" i="111"/>
  <c r="C132" i="111"/>
  <c r="B132" i="111"/>
  <c r="K131" i="111"/>
  <c r="J131" i="111"/>
  <c r="I131" i="111"/>
  <c r="H131" i="111"/>
  <c r="G131" i="111"/>
  <c r="F131" i="111"/>
  <c r="E131" i="111"/>
  <c r="D131" i="111"/>
  <c r="C131" i="111"/>
  <c r="B131" i="111"/>
  <c r="K130" i="111"/>
  <c r="J130" i="111"/>
  <c r="I130" i="111"/>
  <c r="H130" i="111"/>
  <c r="G130" i="111"/>
  <c r="F130" i="111"/>
  <c r="E130" i="111"/>
  <c r="D130" i="111"/>
  <c r="C130" i="111"/>
  <c r="B130" i="111"/>
  <c r="K129" i="111"/>
  <c r="J129" i="111"/>
  <c r="I129" i="111"/>
  <c r="H129" i="111"/>
  <c r="G129" i="111"/>
  <c r="F129" i="111"/>
  <c r="E129" i="111"/>
  <c r="D129" i="111"/>
  <c r="C129" i="111"/>
  <c r="B129" i="111"/>
  <c r="K128" i="111"/>
  <c r="J128" i="111"/>
  <c r="I128" i="111"/>
  <c r="H128" i="111"/>
  <c r="G128" i="111"/>
  <c r="F128" i="111"/>
  <c r="E128" i="111"/>
  <c r="D128" i="111"/>
  <c r="C128" i="111"/>
  <c r="B128" i="111"/>
  <c r="K127" i="111"/>
  <c r="J127" i="111"/>
  <c r="I127" i="111"/>
  <c r="H127" i="111"/>
  <c r="G127" i="111"/>
  <c r="F127" i="111"/>
  <c r="E127" i="111"/>
  <c r="D127" i="111"/>
  <c r="C127" i="111"/>
  <c r="B127" i="111"/>
  <c r="K126" i="111"/>
  <c r="J126" i="111"/>
  <c r="I126" i="111"/>
  <c r="H126" i="111"/>
  <c r="G126" i="111"/>
  <c r="F126" i="111"/>
  <c r="E126" i="111"/>
  <c r="D126" i="111"/>
  <c r="C126" i="111"/>
  <c r="B126" i="111"/>
  <c r="K125" i="111"/>
  <c r="J125" i="111"/>
  <c r="I125" i="111"/>
  <c r="H125" i="111"/>
  <c r="G125" i="111"/>
  <c r="F125" i="111"/>
  <c r="E125" i="111"/>
  <c r="D125" i="111"/>
  <c r="C125" i="111"/>
  <c r="B125" i="111"/>
  <c r="K124" i="111"/>
  <c r="J124" i="111"/>
  <c r="I124" i="111"/>
  <c r="H124" i="111"/>
  <c r="G124" i="111"/>
  <c r="F124" i="111"/>
  <c r="E124" i="111"/>
  <c r="D124" i="111"/>
  <c r="C124" i="111"/>
  <c r="B124" i="111"/>
  <c r="K123" i="111"/>
  <c r="J123" i="111"/>
  <c r="I123" i="111"/>
  <c r="H123" i="111"/>
  <c r="G123" i="111"/>
  <c r="F123" i="111"/>
  <c r="E123" i="111"/>
  <c r="D123" i="111"/>
  <c r="C123" i="111"/>
  <c r="B123" i="111"/>
  <c r="K122" i="111"/>
  <c r="J122" i="111"/>
  <c r="I122" i="111"/>
  <c r="H122" i="111"/>
  <c r="G122" i="111"/>
  <c r="F122" i="111"/>
  <c r="E122" i="111"/>
  <c r="D122" i="111"/>
  <c r="C122" i="111"/>
  <c r="B122" i="111"/>
  <c r="K121" i="111"/>
  <c r="J121" i="111"/>
  <c r="I121" i="111"/>
  <c r="H121" i="111"/>
  <c r="G121" i="111"/>
  <c r="F121" i="111"/>
  <c r="E121" i="111"/>
  <c r="D121" i="111"/>
  <c r="C121" i="111"/>
  <c r="B121" i="111"/>
  <c r="K120" i="111"/>
  <c r="J120" i="111"/>
  <c r="I120" i="111"/>
  <c r="H120" i="111"/>
  <c r="G120" i="111"/>
  <c r="F120" i="111"/>
  <c r="E120" i="111"/>
  <c r="D120" i="111"/>
  <c r="C120" i="111"/>
  <c r="B120" i="111"/>
  <c r="K119" i="111"/>
  <c r="J119" i="111"/>
  <c r="I119" i="111"/>
  <c r="H119" i="111"/>
  <c r="G119" i="111"/>
  <c r="F119" i="111"/>
  <c r="E119" i="111"/>
  <c r="D119" i="111"/>
  <c r="C119" i="111"/>
  <c r="B119" i="111"/>
  <c r="K118" i="111"/>
  <c r="J118" i="111"/>
  <c r="I118" i="111"/>
  <c r="H118" i="111"/>
  <c r="G118" i="111"/>
  <c r="F118" i="111"/>
  <c r="E118" i="111"/>
  <c r="D118" i="111"/>
  <c r="C118" i="111"/>
  <c r="B118" i="111"/>
  <c r="K117" i="111"/>
  <c r="J117" i="111"/>
  <c r="I117" i="111"/>
  <c r="H117" i="111"/>
  <c r="G117" i="111"/>
  <c r="F117" i="111"/>
  <c r="E117" i="111"/>
  <c r="D117" i="111"/>
  <c r="C117" i="111"/>
  <c r="B117" i="111"/>
  <c r="K116" i="111"/>
  <c r="J116" i="111"/>
  <c r="I116" i="111"/>
  <c r="H116" i="111"/>
  <c r="G116" i="111"/>
  <c r="F116" i="111"/>
  <c r="E116" i="111"/>
  <c r="D116" i="111"/>
  <c r="C116" i="111"/>
  <c r="B116" i="111"/>
  <c r="K115" i="111"/>
  <c r="J115" i="111"/>
  <c r="I115" i="111"/>
  <c r="H115" i="111"/>
  <c r="G115" i="111"/>
  <c r="F115" i="111"/>
  <c r="E115" i="111"/>
  <c r="D115" i="111"/>
  <c r="C115" i="111"/>
  <c r="B115" i="111"/>
  <c r="K114" i="111"/>
  <c r="J114" i="111"/>
  <c r="I114" i="111"/>
  <c r="H114" i="111"/>
  <c r="G114" i="111"/>
  <c r="F114" i="111"/>
  <c r="E114" i="111"/>
  <c r="D114" i="111"/>
  <c r="C114" i="111"/>
  <c r="B114" i="111"/>
  <c r="K113" i="111"/>
  <c r="J113" i="111"/>
  <c r="I113" i="111"/>
  <c r="H113" i="111"/>
  <c r="G113" i="111"/>
  <c r="F113" i="111"/>
  <c r="E113" i="111"/>
  <c r="D113" i="111"/>
  <c r="C113" i="111"/>
  <c r="B113" i="111"/>
  <c r="K112" i="111"/>
  <c r="J112" i="111"/>
  <c r="I112" i="111"/>
  <c r="H112" i="111"/>
  <c r="G112" i="111"/>
  <c r="F112" i="111"/>
  <c r="E112" i="111"/>
  <c r="D112" i="111"/>
  <c r="C112" i="111"/>
  <c r="B112" i="111"/>
  <c r="K111" i="111"/>
  <c r="J111" i="111"/>
  <c r="I111" i="111"/>
  <c r="H111" i="111"/>
  <c r="G111" i="111"/>
  <c r="F111" i="111"/>
  <c r="E111" i="111"/>
  <c r="D111" i="111"/>
  <c r="C111" i="111"/>
  <c r="B111" i="111"/>
  <c r="K110" i="111"/>
  <c r="J110" i="111"/>
  <c r="I110" i="111"/>
  <c r="H110" i="111"/>
  <c r="G110" i="111"/>
  <c r="F110" i="111"/>
  <c r="E110" i="111"/>
  <c r="D110" i="111"/>
  <c r="C110" i="111"/>
  <c r="B110" i="111"/>
  <c r="K109" i="111"/>
  <c r="J109" i="111"/>
  <c r="I109" i="111"/>
  <c r="H109" i="111"/>
  <c r="G109" i="111"/>
  <c r="F109" i="111"/>
  <c r="E109" i="111"/>
  <c r="D109" i="111"/>
  <c r="C109" i="111"/>
  <c r="B109" i="111"/>
  <c r="K108" i="111"/>
  <c r="J108" i="111"/>
  <c r="I108" i="111"/>
  <c r="H108" i="111"/>
  <c r="G108" i="111"/>
  <c r="F108" i="111"/>
  <c r="E108" i="111"/>
  <c r="D108" i="111"/>
  <c r="C108" i="111"/>
  <c r="B108" i="111"/>
  <c r="K107" i="111"/>
  <c r="J107" i="111"/>
  <c r="I107" i="111"/>
  <c r="H107" i="111"/>
  <c r="G107" i="111"/>
  <c r="F107" i="111"/>
  <c r="E107" i="111"/>
  <c r="D107" i="111"/>
  <c r="C107" i="111"/>
  <c r="B107" i="111"/>
  <c r="K106" i="111"/>
  <c r="J106" i="111"/>
  <c r="I106" i="111"/>
  <c r="H106" i="111"/>
  <c r="G106" i="111"/>
  <c r="F106" i="111"/>
  <c r="E106" i="111"/>
  <c r="D106" i="111"/>
  <c r="C106" i="111"/>
  <c r="B106" i="111"/>
  <c r="K105" i="111"/>
  <c r="J105" i="111"/>
  <c r="I105" i="111"/>
  <c r="H105" i="111"/>
  <c r="G105" i="111"/>
  <c r="F105" i="111"/>
  <c r="E105" i="111"/>
  <c r="D105" i="111"/>
  <c r="C105" i="111"/>
  <c r="B105" i="111"/>
  <c r="K104" i="111"/>
  <c r="J104" i="111"/>
  <c r="I104" i="111"/>
  <c r="H104" i="111"/>
  <c r="G104" i="111"/>
  <c r="F104" i="111"/>
  <c r="E104" i="111"/>
  <c r="D104" i="111"/>
  <c r="C104" i="111"/>
  <c r="B104" i="111"/>
  <c r="K103" i="111"/>
  <c r="J103" i="111"/>
  <c r="I103" i="111"/>
  <c r="H103" i="111"/>
  <c r="G103" i="111"/>
  <c r="F103" i="111"/>
  <c r="E103" i="111"/>
  <c r="D103" i="111"/>
  <c r="C103" i="111"/>
  <c r="B103" i="111"/>
  <c r="K102" i="111"/>
  <c r="J102" i="111"/>
  <c r="I102" i="111"/>
  <c r="H102" i="111"/>
  <c r="G102" i="111"/>
  <c r="F102" i="111"/>
  <c r="E102" i="111"/>
  <c r="D102" i="111"/>
  <c r="C102" i="111"/>
  <c r="B102" i="111"/>
  <c r="K101" i="111"/>
  <c r="J101" i="111"/>
  <c r="I101" i="111"/>
  <c r="H101" i="111"/>
  <c r="G101" i="111"/>
  <c r="F101" i="111"/>
  <c r="E101" i="111"/>
  <c r="D101" i="111"/>
  <c r="C101" i="111"/>
  <c r="B101" i="111"/>
  <c r="K100" i="111"/>
  <c r="J100" i="111"/>
  <c r="I100" i="111"/>
  <c r="H100" i="111"/>
  <c r="G100" i="111"/>
  <c r="F100" i="111"/>
  <c r="E100" i="111"/>
  <c r="D100" i="111"/>
  <c r="C100" i="111"/>
  <c r="B100" i="111"/>
  <c r="K99" i="111"/>
  <c r="J99" i="111"/>
  <c r="I99" i="111"/>
  <c r="H99" i="111"/>
  <c r="G99" i="111"/>
  <c r="F99" i="111"/>
  <c r="E99" i="111"/>
  <c r="D99" i="111"/>
  <c r="C99" i="111"/>
  <c r="B99" i="111"/>
  <c r="K98" i="111"/>
  <c r="J98" i="111"/>
  <c r="I98" i="111"/>
  <c r="H98" i="111"/>
  <c r="G98" i="111"/>
  <c r="F98" i="111"/>
  <c r="E98" i="111"/>
  <c r="D98" i="111"/>
  <c r="C98" i="111"/>
  <c r="B98" i="111"/>
  <c r="K97" i="111"/>
  <c r="J97" i="111"/>
  <c r="I97" i="111"/>
  <c r="H97" i="111"/>
  <c r="G97" i="111"/>
  <c r="F97" i="111"/>
  <c r="E97" i="111"/>
  <c r="D97" i="111"/>
  <c r="C97" i="111"/>
  <c r="B97" i="111"/>
  <c r="K96" i="111"/>
  <c r="J96" i="111"/>
  <c r="I96" i="111"/>
  <c r="H96" i="111"/>
  <c r="G96" i="111"/>
  <c r="F96" i="111"/>
  <c r="E96" i="111"/>
  <c r="D96" i="111"/>
  <c r="C96" i="111"/>
  <c r="B96" i="111"/>
  <c r="K95" i="111"/>
  <c r="J95" i="111"/>
  <c r="I95" i="111"/>
  <c r="H95" i="111"/>
  <c r="G95" i="111"/>
  <c r="F95" i="111"/>
  <c r="E95" i="111"/>
  <c r="D95" i="111"/>
  <c r="C95" i="111"/>
  <c r="B95" i="111"/>
  <c r="K94" i="111"/>
  <c r="J94" i="111"/>
  <c r="I94" i="111"/>
  <c r="H94" i="111"/>
  <c r="G94" i="111"/>
  <c r="F94" i="111"/>
  <c r="E94" i="111"/>
  <c r="D94" i="111"/>
  <c r="C94" i="111"/>
  <c r="B94" i="111"/>
  <c r="K93" i="111"/>
  <c r="J93" i="111"/>
  <c r="I93" i="111"/>
  <c r="H93" i="111"/>
  <c r="G93" i="111"/>
  <c r="F93" i="111"/>
  <c r="E93" i="111"/>
  <c r="D93" i="111"/>
  <c r="C93" i="111"/>
  <c r="B93" i="111"/>
  <c r="K92" i="111"/>
  <c r="J92" i="111"/>
  <c r="I92" i="111"/>
  <c r="H92" i="111"/>
  <c r="G92" i="111"/>
  <c r="F92" i="111"/>
  <c r="E92" i="111"/>
  <c r="D92" i="111"/>
  <c r="C92" i="111"/>
  <c r="B92" i="111"/>
  <c r="K91" i="111"/>
  <c r="J91" i="111"/>
  <c r="I91" i="111"/>
  <c r="H91" i="111"/>
  <c r="G91" i="111"/>
  <c r="F91" i="111"/>
  <c r="E91" i="111"/>
  <c r="D91" i="111"/>
  <c r="C91" i="111"/>
  <c r="B91" i="111"/>
  <c r="K90" i="111"/>
  <c r="J90" i="111"/>
  <c r="I90" i="111"/>
  <c r="H90" i="111"/>
  <c r="G90" i="111"/>
  <c r="F90" i="111"/>
  <c r="E90" i="111"/>
  <c r="D90" i="111"/>
  <c r="C90" i="111"/>
  <c r="B90" i="111"/>
  <c r="K89" i="111"/>
  <c r="J89" i="111"/>
  <c r="I89" i="111"/>
  <c r="H89" i="111"/>
  <c r="G89" i="111"/>
  <c r="F89" i="111"/>
  <c r="E89" i="111"/>
  <c r="D89" i="111"/>
  <c r="C89" i="111"/>
  <c r="B89" i="111"/>
  <c r="K88" i="111"/>
  <c r="J88" i="111"/>
  <c r="I88" i="111"/>
  <c r="H88" i="111"/>
  <c r="G88" i="111"/>
  <c r="F88" i="111"/>
  <c r="E88" i="111"/>
  <c r="D88" i="111"/>
  <c r="C88" i="111"/>
  <c r="B88" i="111"/>
  <c r="K87" i="111"/>
  <c r="J87" i="111"/>
  <c r="I87" i="111"/>
  <c r="H87" i="111"/>
  <c r="G87" i="111"/>
  <c r="F87" i="111"/>
  <c r="E87" i="111"/>
  <c r="D87" i="111"/>
  <c r="C87" i="111"/>
  <c r="B87" i="111"/>
  <c r="K86" i="111"/>
  <c r="J86" i="111"/>
  <c r="I86" i="111"/>
  <c r="H86" i="111"/>
  <c r="G86" i="111"/>
  <c r="F86" i="111"/>
  <c r="E86" i="111"/>
  <c r="D86" i="111"/>
  <c r="C86" i="111"/>
  <c r="B86" i="111"/>
  <c r="K85" i="111"/>
  <c r="J85" i="111"/>
  <c r="I85" i="111"/>
  <c r="H85" i="111"/>
  <c r="G85" i="111"/>
  <c r="F85" i="111"/>
  <c r="E85" i="111"/>
  <c r="D85" i="111"/>
  <c r="C85" i="111"/>
  <c r="B85" i="111"/>
  <c r="K84" i="111"/>
  <c r="J84" i="111"/>
  <c r="I84" i="111"/>
  <c r="H84" i="111"/>
  <c r="G84" i="111"/>
  <c r="F84" i="111"/>
  <c r="E84" i="111"/>
  <c r="D84" i="111"/>
  <c r="C84" i="111"/>
  <c r="B84" i="111"/>
  <c r="K83" i="111"/>
  <c r="J83" i="111"/>
  <c r="I83" i="111"/>
  <c r="H83" i="111"/>
  <c r="G83" i="111"/>
  <c r="F83" i="111"/>
  <c r="E83" i="111"/>
  <c r="D83" i="111"/>
  <c r="C83" i="111"/>
  <c r="B83" i="111"/>
  <c r="K82" i="111"/>
  <c r="J82" i="111"/>
  <c r="I82" i="111"/>
  <c r="H82" i="111"/>
  <c r="G82" i="111"/>
  <c r="F82" i="111"/>
  <c r="E82" i="111"/>
  <c r="D82" i="111"/>
  <c r="C82" i="111"/>
  <c r="B82" i="111"/>
  <c r="K81" i="111"/>
  <c r="J81" i="111"/>
  <c r="I81" i="111"/>
  <c r="H81" i="111"/>
  <c r="G81" i="111"/>
  <c r="F81" i="111"/>
  <c r="E81" i="111"/>
  <c r="D81" i="111"/>
  <c r="C81" i="111"/>
  <c r="B81" i="111"/>
  <c r="K80" i="111"/>
  <c r="J80" i="111"/>
  <c r="I80" i="111"/>
  <c r="H80" i="111"/>
  <c r="G80" i="111"/>
  <c r="F80" i="111"/>
  <c r="E80" i="111"/>
  <c r="D80" i="111"/>
  <c r="C80" i="111"/>
  <c r="B80" i="111"/>
  <c r="K79" i="111"/>
  <c r="J79" i="111"/>
  <c r="I79" i="111"/>
  <c r="H79" i="111"/>
  <c r="G79" i="111"/>
  <c r="F79" i="111"/>
  <c r="E79" i="111"/>
  <c r="D79" i="111"/>
  <c r="C79" i="111"/>
  <c r="B79" i="111"/>
  <c r="K78" i="111"/>
  <c r="J78" i="111"/>
  <c r="I78" i="111"/>
  <c r="H78" i="111"/>
  <c r="G78" i="111"/>
  <c r="F78" i="111"/>
  <c r="E78" i="111"/>
  <c r="D78" i="111"/>
  <c r="C78" i="111"/>
  <c r="B78" i="111"/>
  <c r="K77" i="111"/>
  <c r="J77" i="111"/>
  <c r="I77" i="111"/>
  <c r="H77" i="111"/>
  <c r="G77" i="111"/>
  <c r="F77" i="111"/>
  <c r="E77" i="111"/>
  <c r="D77" i="111"/>
  <c r="C77" i="111"/>
  <c r="B77" i="111"/>
  <c r="K76" i="111"/>
  <c r="J76" i="111"/>
  <c r="I76" i="111"/>
  <c r="H76" i="111"/>
  <c r="G76" i="111"/>
  <c r="F76" i="111"/>
  <c r="E76" i="111"/>
  <c r="D76" i="111"/>
  <c r="C76" i="111"/>
  <c r="B76" i="111"/>
  <c r="K75" i="111"/>
  <c r="J75" i="111"/>
  <c r="I75" i="111"/>
  <c r="H75" i="111"/>
  <c r="G75" i="111"/>
  <c r="F75" i="111"/>
  <c r="E75" i="111"/>
  <c r="D75" i="111"/>
  <c r="C75" i="111"/>
  <c r="B75" i="111"/>
  <c r="K74" i="111"/>
  <c r="J74" i="111"/>
  <c r="I74" i="111"/>
  <c r="H74" i="111"/>
  <c r="G74" i="111"/>
  <c r="F74" i="111"/>
  <c r="E74" i="111"/>
  <c r="D74" i="111"/>
  <c r="C74" i="111"/>
  <c r="B74" i="111"/>
  <c r="K73" i="111"/>
  <c r="J73" i="111"/>
  <c r="I73" i="111"/>
  <c r="H73" i="111"/>
  <c r="G73" i="111"/>
  <c r="F73" i="111"/>
  <c r="E73" i="111"/>
  <c r="D73" i="111"/>
  <c r="C73" i="111"/>
  <c r="B73" i="111"/>
  <c r="K72" i="111"/>
  <c r="J72" i="111"/>
  <c r="I72" i="111"/>
  <c r="H72" i="111"/>
  <c r="G72" i="111"/>
  <c r="F72" i="111"/>
  <c r="E72" i="111"/>
  <c r="D72" i="111"/>
  <c r="C72" i="111"/>
  <c r="B72" i="111"/>
  <c r="K71" i="111"/>
  <c r="J71" i="111"/>
  <c r="I71" i="111"/>
  <c r="H71" i="111"/>
  <c r="G71" i="111"/>
  <c r="F71" i="111"/>
  <c r="E71" i="111"/>
  <c r="D71" i="111"/>
  <c r="C71" i="111"/>
  <c r="B71" i="111"/>
  <c r="K70" i="111"/>
  <c r="J70" i="111"/>
  <c r="I70" i="111"/>
  <c r="H70" i="111"/>
  <c r="G70" i="111"/>
  <c r="F70" i="111"/>
  <c r="E70" i="111"/>
  <c r="D70" i="111"/>
  <c r="C70" i="111"/>
  <c r="B70" i="111"/>
  <c r="K69" i="111"/>
  <c r="J69" i="111"/>
  <c r="I69" i="111"/>
  <c r="H69" i="111"/>
  <c r="G69" i="111"/>
  <c r="F69" i="111"/>
  <c r="E69" i="111"/>
  <c r="D69" i="111"/>
  <c r="C69" i="111"/>
  <c r="B69" i="111"/>
  <c r="K68" i="111"/>
  <c r="J68" i="111"/>
  <c r="I68" i="111"/>
  <c r="H68" i="111"/>
  <c r="G68" i="111"/>
  <c r="F68" i="111"/>
  <c r="E68" i="111"/>
  <c r="D68" i="111"/>
  <c r="C68" i="111"/>
  <c r="B68" i="111"/>
  <c r="K67" i="111"/>
  <c r="J67" i="111"/>
  <c r="I67" i="111"/>
  <c r="H67" i="111"/>
  <c r="G67" i="111"/>
  <c r="F67" i="111"/>
  <c r="E67" i="111"/>
  <c r="D67" i="111"/>
  <c r="C67" i="111"/>
  <c r="B67" i="111"/>
  <c r="K66" i="111"/>
  <c r="J66" i="111"/>
  <c r="I66" i="111"/>
  <c r="H66" i="111"/>
  <c r="G66" i="111"/>
  <c r="F66" i="111"/>
  <c r="E66" i="111"/>
  <c r="D66" i="111"/>
  <c r="C66" i="111"/>
  <c r="B66" i="111"/>
  <c r="K65" i="111"/>
  <c r="J65" i="111"/>
  <c r="I65" i="111"/>
  <c r="H65" i="111"/>
  <c r="G65" i="111"/>
  <c r="F65" i="111"/>
  <c r="E65" i="111"/>
  <c r="D65" i="111"/>
  <c r="C65" i="111"/>
  <c r="B65" i="111"/>
  <c r="K64" i="111"/>
  <c r="J64" i="111"/>
  <c r="I64" i="111"/>
  <c r="H64" i="111"/>
  <c r="G64" i="111"/>
  <c r="F64" i="111"/>
  <c r="E64" i="111"/>
  <c r="D64" i="111"/>
  <c r="C64" i="111"/>
  <c r="B64" i="111"/>
  <c r="K63" i="111"/>
  <c r="J63" i="111"/>
  <c r="I63" i="111"/>
  <c r="H63" i="111"/>
  <c r="G63" i="111"/>
  <c r="F63" i="111"/>
  <c r="E63" i="111"/>
  <c r="D63" i="111"/>
  <c r="C63" i="111"/>
  <c r="B63" i="111"/>
  <c r="K62" i="111"/>
  <c r="J62" i="111"/>
  <c r="I62" i="111"/>
  <c r="H62" i="111"/>
  <c r="G62" i="111"/>
  <c r="F62" i="111"/>
  <c r="E62" i="111"/>
  <c r="D62" i="111"/>
  <c r="C62" i="111"/>
  <c r="B62" i="111"/>
  <c r="K61" i="111"/>
  <c r="J61" i="111"/>
  <c r="I61" i="111"/>
  <c r="H61" i="111"/>
  <c r="G61" i="111"/>
  <c r="F61" i="111"/>
  <c r="E61" i="111"/>
  <c r="D61" i="111"/>
  <c r="C61" i="111"/>
  <c r="B61" i="111"/>
  <c r="K60" i="111"/>
  <c r="J60" i="111"/>
  <c r="I60" i="111"/>
  <c r="H60" i="111"/>
  <c r="G60" i="111"/>
  <c r="F60" i="111"/>
  <c r="E60" i="111"/>
  <c r="D60" i="111"/>
  <c r="C60" i="111"/>
  <c r="B60" i="111"/>
  <c r="K59" i="111"/>
  <c r="J59" i="111"/>
  <c r="I59" i="111"/>
  <c r="H59" i="111"/>
  <c r="G59" i="111"/>
  <c r="F59" i="111"/>
  <c r="E59" i="111"/>
  <c r="D59" i="111"/>
  <c r="C59" i="111"/>
  <c r="B59" i="111"/>
  <c r="K58" i="111"/>
  <c r="J58" i="111"/>
  <c r="I58" i="111"/>
  <c r="H58" i="111"/>
  <c r="G58" i="111"/>
  <c r="F58" i="111"/>
  <c r="E58" i="111"/>
  <c r="D58" i="111"/>
  <c r="C58" i="111"/>
  <c r="B58" i="111"/>
  <c r="K57" i="111"/>
  <c r="J57" i="111"/>
  <c r="I57" i="111"/>
  <c r="H57" i="111"/>
  <c r="G57" i="111"/>
  <c r="F57" i="111"/>
  <c r="E57" i="111"/>
  <c r="D57" i="111"/>
  <c r="C57" i="111"/>
  <c r="B57" i="111"/>
  <c r="K56" i="111"/>
  <c r="J56" i="111"/>
  <c r="I56" i="111"/>
  <c r="H56" i="111"/>
  <c r="G56" i="111"/>
  <c r="F56" i="111"/>
  <c r="E56" i="111"/>
  <c r="D56" i="111"/>
  <c r="C56" i="111"/>
  <c r="B56" i="111"/>
  <c r="K55" i="111"/>
  <c r="J55" i="111"/>
  <c r="I55" i="111"/>
  <c r="H55" i="111"/>
  <c r="G55" i="111"/>
  <c r="F55" i="111"/>
  <c r="E55" i="111"/>
  <c r="D55" i="111"/>
  <c r="C55" i="111"/>
  <c r="B55" i="111"/>
  <c r="K54" i="111"/>
  <c r="J54" i="111"/>
  <c r="I54" i="111"/>
  <c r="H54" i="111"/>
  <c r="G54" i="111"/>
  <c r="F54" i="111"/>
  <c r="E54" i="111"/>
  <c r="D54" i="111"/>
  <c r="C54" i="111"/>
  <c r="B54" i="111"/>
  <c r="K53" i="111"/>
  <c r="J53" i="111"/>
  <c r="I53" i="111"/>
  <c r="H53" i="111"/>
  <c r="G53" i="111"/>
  <c r="F53" i="111"/>
  <c r="E53" i="111"/>
  <c r="D53" i="111"/>
  <c r="C53" i="111"/>
  <c r="B53" i="111"/>
  <c r="K52" i="111"/>
  <c r="J52" i="111"/>
  <c r="I52" i="111"/>
  <c r="H52" i="111"/>
  <c r="G52" i="111"/>
  <c r="F52" i="111"/>
  <c r="E52" i="111"/>
  <c r="D52" i="111"/>
  <c r="C52" i="111"/>
  <c r="B52" i="111"/>
  <c r="K51" i="111"/>
  <c r="J51" i="111"/>
  <c r="I51" i="111"/>
  <c r="H51" i="111"/>
  <c r="G51" i="111"/>
  <c r="F51" i="111"/>
  <c r="E51" i="111"/>
  <c r="D51" i="111"/>
  <c r="C51" i="111"/>
  <c r="B51" i="111"/>
  <c r="K50" i="111"/>
  <c r="J50" i="111"/>
  <c r="I50" i="111"/>
  <c r="H50" i="111"/>
  <c r="G50" i="111"/>
  <c r="F50" i="111"/>
  <c r="E50" i="111"/>
  <c r="D50" i="111"/>
  <c r="C50" i="111"/>
  <c r="B50" i="111"/>
  <c r="K49" i="111"/>
  <c r="J49" i="111"/>
  <c r="I49" i="111"/>
  <c r="H49" i="111"/>
  <c r="G49" i="111"/>
  <c r="F49" i="111"/>
  <c r="E49" i="111"/>
  <c r="D49" i="111"/>
  <c r="C49" i="111"/>
  <c r="B49" i="111"/>
  <c r="K48" i="111"/>
  <c r="J48" i="111"/>
  <c r="I48" i="111"/>
  <c r="H48" i="111"/>
  <c r="G48" i="111"/>
  <c r="F48" i="111"/>
  <c r="E48" i="111"/>
  <c r="D48" i="111"/>
  <c r="C48" i="111"/>
  <c r="B48" i="111"/>
  <c r="K47" i="111"/>
  <c r="J47" i="111"/>
  <c r="I47" i="111"/>
  <c r="H47" i="111"/>
  <c r="G47" i="111"/>
  <c r="F47" i="111"/>
  <c r="E47" i="111"/>
  <c r="D47" i="111"/>
  <c r="C47" i="111"/>
  <c r="B47" i="111"/>
  <c r="K46" i="111"/>
  <c r="J46" i="111"/>
  <c r="I46" i="111"/>
  <c r="H46" i="111"/>
  <c r="G46" i="111"/>
  <c r="F46" i="111"/>
  <c r="E46" i="111"/>
  <c r="D46" i="111"/>
  <c r="C46" i="111"/>
  <c r="B46" i="111"/>
  <c r="K45" i="111"/>
  <c r="J45" i="111"/>
  <c r="I45" i="111"/>
  <c r="H45" i="111"/>
  <c r="G45" i="111"/>
  <c r="F45" i="111"/>
  <c r="E45" i="111"/>
  <c r="D45" i="111"/>
  <c r="C45" i="111"/>
  <c r="B45" i="111"/>
  <c r="K44" i="111"/>
  <c r="J44" i="111"/>
  <c r="I44" i="111"/>
  <c r="H44" i="111"/>
  <c r="G44" i="111"/>
  <c r="F44" i="111"/>
  <c r="E44" i="111"/>
  <c r="D44" i="111"/>
  <c r="C44" i="111"/>
  <c r="B44" i="111"/>
  <c r="K43" i="111"/>
  <c r="J43" i="111"/>
  <c r="I43" i="111"/>
  <c r="H43" i="111"/>
  <c r="G43" i="111"/>
  <c r="F43" i="111"/>
  <c r="E43" i="111"/>
  <c r="D43" i="111"/>
  <c r="C43" i="111"/>
  <c r="B43" i="111"/>
  <c r="K42" i="111"/>
  <c r="J42" i="111"/>
  <c r="I42" i="111"/>
  <c r="H42" i="111"/>
  <c r="G42" i="111"/>
  <c r="F42" i="111"/>
  <c r="E42" i="111"/>
  <c r="D42" i="111"/>
  <c r="C42" i="111"/>
  <c r="B42" i="111"/>
  <c r="K41" i="111"/>
  <c r="J41" i="111"/>
  <c r="I41" i="111"/>
  <c r="H41" i="111"/>
  <c r="G41" i="111"/>
  <c r="F41" i="111"/>
  <c r="E41" i="111"/>
  <c r="D41" i="111"/>
  <c r="C41" i="111"/>
  <c r="B41" i="111"/>
  <c r="K40" i="111"/>
  <c r="J40" i="111"/>
  <c r="I40" i="111"/>
  <c r="H40" i="111"/>
  <c r="G40" i="111"/>
  <c r="F40" i="111"/>
  <c r="E40" i="111"/>
  <c r="D40" i="111"/>
  <c r="C40" i="111"/>
  <c r="B40" i="111"/>
  <c r="K39" i="111"/>
  <c r="J39" i="111"/>
  <c r="I39" i="111"/>
  <c r="H39" i="111"/>
  <c r="G39" i="111"/>
  <c r="F39" i="111"/>
  <c r="E39" i="111"/>
  <c r="D39" i="111"/>
  <c r="C39" i="111"/>
  <c r="B39" i="111"/>
  <c r="K38" i="111"/>
  <c r="J38" i="111"/>
  <c r="I38" i="111"/>
  <c r="H38" i="111"/>
  <c r="G38" i="111"/>
  <c r="F38" i="111"/>
  <c r="E38" i="111"/>
  <c r="D38" i="111"/>
  <c r="C38" i="111"/>
  <c r="B38" i="111"/>
  <c r="K37" i="111"/>
  <c r="J37" i="111"/>
  <c r="I37" i="111"/>
  <c r="H37" i="111"/>
  <c r="G37" i="111"/>
  <c r="F37" i="111"/>
  <c r="E37" i="111"/>
  <c r="D37" i="111"/>
  <c r="C37" i="111"/>
  <c r="B37" i="111"/>
  <c r="K36" i="111"/>
  <c r="J36" i="111"/>
  <c r="I36" i="111"/>
  <c r="H36" i="111"/>
  <c r="G36" i="111"/>
  <c r="F36" i="111"/>
  <c r="E36" i="111"/>
  <c r="D36" i="111"/>
  <c r="C36" i="111"/>
  <c r="B36" i="111"/>
  <c r="K35" i="111"/>
  <c r="J35" i="111"/>
  <c r="I35" i="111"/>
  <c r="H35" i="111"/>
  <c r="G35" i="111"/>
  <c r="F35" i="111"/>
  <c r="E35" i="111"/>
  <c r="D35" i="111"/>
  <c r="C35" i="111"/>
  <c r="B35" i="111"/>
  <c r="K34" i="111"/>
  <c r="J34" i="111"/>
  <c r="I34" i="111"/>
  <c r="H34" i="111"/>
  <c r="G34" i="111"/>
  <c r="F34" i="111"/>
  <c r="E34" i="111"/>
  <c r="D34" i="111"/>
  <c r="C34" i="111"/>
  <c r="B34" i="111"/>
  <c r="K33" i="111"/>
  <c r="J33" i="111"/>
  <c r="I33" i="111"/>
  <c r="H33" i="111"/>
  <c r="G33" i="111"/>
  <c r="F33" i="111"/>
  <c r="E33" i="111"/>
  <c r="D33" i="111"/>
  <c r="C33" i="111"/>
  <c r="B33" i="111"/>
  <c r="K32" i="111"/>
  <c r="J32" i="111"/>
  <c r="I32" i="111"/>
  <c r="H32" i="111"/>
  <c r="G32" i="111"/>
  <c r="F32" i="111"/>
  <c r="E32" i="111"/>
  <c r="D32" i="111"/>
  <c r="C32" i="111"/>
  <c r="B32" i="111"/>
  <c r="K31" i="111"/>
  <c r="J31" i="111"/>
  <c r="I31" i="111"/>
  <c r="H31" i="111"/>
  <c r="G31" i="111"/>
  <c r="F31" i="111"/>
  <c r="E31" i="111"/>
  <c r="D31" i="111"/>
  <c r="C31" i="111"/>
  <c r="B31" i="111"/>
  <c r="K30" i="111"/>
  <c r="J30" i="111"/>
  <c r="I30" i="111"/>
  <c r="H30" i="111"/>
  <c r="G30" i="111"/>
  <c r="F30" i="111"/>
  <c r="E30" i="111"/>
  <c r="D30" i="111"/>
  <c r="C30" i="111"/>
  <c r="B30" i="111"/>
  <c r="K29" i="111"/>
  <c r="J29" i="111"/>
  <c r="I29" i="111"/>
  <c r="H29" i="111"/>
  <c r="G29" i="111"/>
  <c r="F29" i="111"/>
  <c r="E29" i="111"/>
  <c r="D29" i="111"/>
  <c r="C29" i="111"/>
  <c r="B29" i="111"/>
  <c r="K28" i="111"/>
  <c r="J28" i="111"/>
  <c r="I28" i="111"/>
  <c r="H28" i="111"/>
  <c r="G28" i="111"/>
  <c r="F28" i="111"/>
  <c r="E28" i="111"/>
  <c r="D28" i="111"/>
  <c r="C28" i="111"/>
  <c r="B28" i="111"/>
  <c r="K27" i="111"/>
  <c r="J27" i="111"/>
  <c r="I27" i="111"/>
  <c r="H27" i="111"/>
  <c r="G27" i="111"/>
  <c r="F27" i="111"/>
  <c r="E27" i="111"/>
  <c r="D27" i="111"/>
  <c r="C27" i="111"/>
  <c r="B27" i="111"/>
  <c r="K26" i="111"/>
  <c r="J26" i="111"/>
  <c r="I26" i="111"/>
  <c r="H26" i="111"/>
  <c r="G26" i="111"/>
  <c r="F26" i="111"/>
  <c r="E26" i="111"/>
  <c r="D26" i="111"/>
  <c r="C26" i="111"/>
  <c r="B26" i="111"/>
  <c r="K25" i="111"/>
  <c r="J25" i="111"/>
  <c r="I25" i="111"/>
  <c r="H25" i="111"/>
  <c r="G25" i="111"/>
  <c r="F25" i="111"/>
  <c r="E25" i="111"/>
  <c r="D25" i="111"/>
  <c r="C25" i="111"/>
  <c r="B25" i="111"/>
  <c r="K24" i="111"/>
  <c r="J24" i="111"/>
  <c r="I24" i="111"/>
  <c r="H24" i="111"/>
  <c r="G24" i="111"/>
  <c r="F24" i="111"/>
  <c r="E24" i="111"/>
  <c r="D24" i="111"/>
  <c r="C24" i="111"/>
  <c r="B24" i="111"/>
  <c r="K23" i="111"/>
  <c r="J23" i="111"/>
  <c r="I23" i="111"/>
  <c r="H23" i="111"/>
  <c r="G23" i="111"/>
  <c r="F23" i="111"/>
  <c r="E23" i="111"/>
  <c r="D23" i="111"/>
  <c r="C23" i="111"/>
  <c r="B23" i="111"/>
  <c r="K22" i="111"/>
  <c r="J22" i="111"/>
  <c r="I22" i="111"/>
  <c r="H22" i="111"/>
  <c r="G22" i="111"/>
  <c r="F22" i="111"/>
  <c r="E22" i="111"/>
  <c r="D22" i="111"/>
  <c r="C22" i="111"/>
  <c r="B22" i="111"/>
  <c r="K21" i="111"/>
  <c r="J21" i="111"/>
  <c r="I21" i="111"/>
  <c r="H21" i="111"/>
  <c r="G21" i="111"/>
  <c r="F21" i="111"/>
  <c r="E21" i="111"/>
  <c r="D21" i="111"/>
  <c r="C21" i="111"/>
  <c r="B21" i="111"/>
  <c r="K20" i="111"/>
  <c r="J20" i="111"/>
  <c r="I20" i="111"/>
  <c r="H20" i="111"/>
  <c r="G20" i="111"/>
  <c r="F20" i="111"/>
  <c r="E20" i="111"/>
  <c r="D20" i="111"/>
  <c r="C20" i="111"/>
  <c r="B20" i="111"/>
  <c r="K19" i="111"/>
  <c r="J19" i="111"/>
  <c r="I19" i="111"/>
  <c r="H19" i="111"/>
  <c r="G19" i="111"/>
  <c r="F19" i="111"/>
  <c r="E19" i="111"/>
  <c r="D19" i="111"/>
  <c r="C19" i="111"/>
  <c r="B19" i="111"/>
  <c r="K18" i="111"/>
  <c r="J18" i="111"/>
  <c r="I18" i="111"/>
  <c r="H18" i="111"/>
  <c r="G18" i="111"/>
  <c r="F18" i="111"/>
  <c r="E18" i="111"/>
  <c r="D18" i="111"/>
  <c r="C18" i="111"/>
  <c r="B18" i="111"/>
  <c r="K17" i="111"/>
  <c r="J17" i="111"/>
  <c r="I17" i="111"/>
  <c r="H17" i="111"/>
  <c r="G17" i="111"/>
  <c r="F17" i="111"/>
  <c r="E17" i="111"/>
  <c r="D17" i="111"/>
  <c r="C17" i="111"/>
  <c r="B17" i="111"/>
  <c r="K16" i="111"/>
  <c r="J16" i="111"/>
  <c r="I16" i="111"/>
  <c r="H16" i="111"/>
  <c r="G16" i="111"/>
  <c r="F16" i="111"/>
  <c r="E16" i="111"/>
  <c r="D16" i="111"/>
  <c r="C16" i="111"/>
  <c r="B16" i="111"/>
  <c r="K15" i="111"/>
  <c r="J15" i="111"/>
  <c r="I15" i="111"/>
  <c r="H15" i="111"/>
  <c r="G15" i="111"/>
  <c r="F15" i="111"/>
  <c r="E15" i="111"/>
  <c r="D15" i="111"/>
  <c r="C15" i="111"/>
  <c r="B15" i="111"/>
  <c r="K14" i="111"/>
  <c r="J14" i="111"/>
  <c r="I14" i="111"/>
  <c r="H14" i="111"/>
  <c r="G14" i="111"/>
  <c r="F14" i="111"/>
  <c r="E14" i="111"/>
  <c r="D14" i="111"/>
  <c r="C14" i="111"/>
  <c r="B14" i="111"/>
  <c r="K13" i="111"/>
  <c r="J13" i="111"/>
  <c r="I13" i="111"/>
  <c r="H13" i="111"/>
  <c r="G13" i="111"/>
  <c r="F13" i="111"/>
  <c r="E13" i="111"/>
  <c r="D13" i="111"/>
  <c r="C13" i="111"/>
  <c r="B13" i="111"/>
  <c r="K12" i="111"/>
  <c r="J12" i="111"/>
  <c r="I12" i="111"/>
  <c r="H12" i="111"/>
  <c r="G12" i="111"/>
  <c r="F12" i="111"/>
  <c r="E12" i="111"/>
  <c r="D12" i="111"/>
  <c r="C12" i="111"/>
  <c r="B12" i="111"/>
  <c r="K11" i="111"/>
  <c r="J11" i="111"/>
  <c r="I11" i="111"/>
  <c r="H11" i="111"/>
  <c r="G11" i="111"/>
  <c r="F11" i="111"/>
  <c r="E11" i="111"/>
  <c r="D11" i="111"/>
  <c r="C11" i="111"/>
  <c r="B11" i="111"/>
  <c r="K10" i="111"/>
  <c r="J10" i="111"/>
  <c r="I10" i="111"/>
  <c r="H10" i="111"/>
  <c r="G10" i="111"/>
  <c r="F10" i="111"/>
  <c r="E10" i="111"/>
  <c r="D10" i="111"/>
  <c r="C10" i="111"/>
  <c r="B10" i="111"/>
  <c r="K9" i="111"/>
  <c r="J9" i="111"/>
  <c r="I9" i="111"/>
  <c r="H9" i="111"/>
  <c r="G9" i="111"/>
  <c r="F9" i="111"/>
  <c r="E9" i="111"/>
  <c r="D9" i="111"/>
  <c r="C9" i="111"/>
  <c r="B9" i="111"/>
  <c r="K8" i="111"/>
  <c r="J8" i="111"/>
  <c r="I8" i="111"/>
  <c r="H8" i="111"/>
  <c r="G8" i="111"/>
  <c r="F8" i="111"/>
  <c r="E8" i="111"/>
  <c r="D8" i="111"/>
  <c r="D245" i="111" s="1"/>
  <c r="C8" i="111"/>
  <c r="B8" i="111"/>
  <c r="K7" i="111"/>
  <c r="J7" i="111"/>
  <c r="I7" i="111"/>
  <c r="H7" i="111"/>
  <c r="G7" i="111"/>
  <c r="F7" i="111"/>
  <c r="F245" i="111" s="1"/>
  <c r="E7" i="111"/>
  <c r="D7" i="111"/>
  <c r="C7" i="111"/>
  <c r="B7" i="111"/>
  <c r="K6" i="111"/>
  <c r="J6" i="111"/>
  <c r="I6" i="111"/>
  <c r="H6" i="111"/>
  <c r="H245" i="111" s="1"/>
  <c r="G6" i="111"/>
  <c r="F6" i="111"/>
  <c r="E6" i="111"/>
  <c r="D6" i="111"/>
  <c r="C6" i="111"/>
  <c r="B6" i="111"/>
  <c r="K5" i="111"/>
  <c r="J5" i="111"/>
  <c r="J245" i="111" s="1"/>
  <c r="I5" i="111"/>
  <c r="H5" i="111"/>
  <c r="G5" i="111"/>
  <c r="F5" i="111"/>
  <c r="E5" i="111"/>
  <c r="D5" i="111"/>
  <c r="C5" i="111"/>
  <c r="B5" i="111"/>
  <c r="B245" i="111" s="1"/>
  <c r="K4" i="111"/>
  <c r="J4" i="111"/>
  <c r="I4" i="111"/>
  <c r="H4" i="111"/>
  <c r="G4" i="111"/>
  <c r="F4" i="111"/>
  <c r="E4" i="111"/>
  <c r="E245" i="111" s="1"/>
  <c r="D4" i="111"/>
  <c r="C4" i="111"/>
  <c r="B4" i="111"/>
  <c r="K244" i="110"/>
  <c r="J244" i="110"/>
  <c r="I244" i="110"/>
  <c r="H244" i="110"/>
  <c r="G244" i="110"/>
  <c r="F244" i="110"/>
  <c r="E244" i="110"/>
  <c r="D244" i="110"/>
  <c r="C244" i="110"/>
  <c r="B244" i="110"/>
  <c r="K243" i="110"/>
  <c r="J243" i="110"/>
  <c r="I243" i="110"/>
  <c r="H243" i="110"/>
  <c r="G243" i="110"/>
  <c r="F243" i="110"/>
  <c r="E243" i="110"/>
  <c r="D243" i="110"/>
  <c r="C243" i="110"/>
  <c r="B243" i="110"/>
  <c r="K242" i="110"/>
  <c r="J242" i="110"/>
  <c r="I242" i="110"/>
  <c r="H242" i="110"/>
  <c r="G242" i="110"/>
  <c r="F242" i="110"/>
  <c r="E242" i="110"/>
  <c r="D242" i="110"/>
  <c r="C242" i="110"/>
  <c r="B242" i="110"/>
  <c r="K241" i="110"/>
  <c r="J241" i="110"/>
  <c r="I241" i="110"/>
  <c r="H241" i="110"/>
  <c r="G241" i="110"/>
  <c r="F241" i="110"/>
  <c r="E241" i="110"/>
  <c r="D241" i="110"/>
  <c r="C241" i="110"/>
  <c r="B241" i="110"/>
  <c r="K240" i="110"/>
  <c r="J240" i="110"/>
  <c r="I240" i="110"/>
  <c r="H240" i="110"/>
  <c r="G240" i="110"/>
  <c r="F240" i="110"/>
  <c r="E240" i="110"/>
  <c r="D240" i="110"/>
  <c r="C240" i="110"/>
  <c r="B240" i="110"/>
  <c r="K239" i="110"/>
  <c r="J239" i="110"/>
  <c r="I239" i="110"/>
  <c r="H239" i="110"/>
  <c r="G239" i="110"/>
  <c r="F239" i="110"/>
  <c r="E239" i="110"/>
  <c r="D239" i="110"/>
  <c r="C239" i="110"/>
  <c r="B239" i="110"/>
  <c r="K238" i="110"/>
  <c r="J238" i="110"/>
  <c r="I238" i="110"/>
  <c r="H238" i="110"/>
  <c r="G238" i="110"/>
  <c r="F238" i="110"/>
  <c r="E238" i="110"/>
  <c r="D238" i="110"/>
  <c r="C238" i="110"/>
  <c r="B238" i="110"/>
  <c r="K237" i="110"/>
  <c r="J237" i="110"/>
  <c r="I237" i="110"/>
  <c r="H237" i="110"/>
  <c r="G237" i="110"/>
  <c r="F237" i="110"/>
  <c r="E237" i="110"/>
  <c r="D237" i="110"/>
  <c r="C237" i="110"/>
  <c r="B237" i="110"/>
  <c r="K236" i="110"/>
  <c r="J236" i="110"/>
  <c r="I236" i="110"/>
  <c r="H236" i="110"/>
  <c r="G236" i="110"/>
  <c r="F236" i="110"/>
  <c r="E236" i="110"/>
  <c r="D236" i="110"/>
  <c r="C236" i="110"/>
  <c r="B236" i="110"/>
  <c r="K235" i="110"/>
  <c r="J235" i="110"/>
  <c r="I235" i="110"/>
  <c r="H235" i="110"/>
  <c r="G235" i="110"/>
  <c r="F235" i="110"/>
  <c r="E235" i="110"/>
  <c r="D235" i="110"/>
  <c r="C235" i="110"/>
  <c r="B235" i="110"/>
  <c r="K234" i="110"/>
  <c r="J234" i="110"/>
  <c r="I234" i="110"/>
  <c r="H234" i="110"/>
  <c r="G234" i="110"/>
  <c r="F234" i="110"/>
  <c r="E234" i="110"/>
  <c r="D234" i="110"/>
  <c r="C234" i="110"/>
  <c r="B234" i="110"/>
  <c r="K233" i="110"/>
  <c r="J233" i="110"/>
  <c r="I233" i="110"/>
  <c r="H233" i="110"/>
  <c r="G233" i="110"/>
  <c r="F233" i="110"/>
  <c r="E233" i="110"/>
  <c r="D233" i="110"/>
  <c r="C233" i="110"/>
  <c r="B233" i="110"/>
  <c r="K232" i="110"/>
  <c r="J232" i="110"/>
  <c r="I232" i="110"/>
  <c r="H232" i="110"/>
  <c r="G232" i="110"/>
  <c r="F232" i="110"/>
  <c r="E232" i="110"/>
  <c r="D232" i="110"/>
  <c r="C232" i="110"/>
  <c r="B232" i="110"/>
  <c r="K231" i="110"/>
  <c r="J231" i="110"/>
  <c r="I231" i="110"/>
  <c r="H231" i="110"/>
  <c r="G231" i="110"/>
  <c r="F231" i="110"/>
  <c r="E231" i="110"/>
  <c r="D231" i="110"/>
  <c r="C231" i="110"/>
  <c r="B231" i="110"/>
  <c r="K230" i="110"/>
  <c r="J230" i="110"/>
  <c r="I230" i="110"/>
  <c r="H230" i="110"/>
  <c r="G230" i="110"/>
  <c r="F230" i="110"/>
  <c r="E230" i="110"/>
  <c r="D230" i="110"/>
  <c r="C230" i="110"/>
  <c r="B230" i="110"/>
  <c r="K229" i="110"/>
  <c r="J229" i="110"/>
  <c r="I229" i="110"/>
  <c r="H229" i="110"/>
  <c r="G229" i="110"/>
  <c r="F229" i="110"/>
  <c r="E229" i="110"/>
  <c r="D229" i="110"/>
  <c r="C229" i="110"/>
  <c r="B229" i="110"/>
  <c r="K228" i="110"/>
  <c r="J228" i="110"/>
  <c r="I228" i="110"/>
  <c r="H228" i="110"/>
  <c r="G228" i="110"/>
  <c r="F228" i="110"/>
  <c r="E228" i="110"/>
  <c r="D228" i="110"/>
  <c r="C228" i="110"/>
  <c r="B228" i="110"/>
  <c r="K227" i="110"/>
  <c r="J227" i="110"/>
  <c r="I227" i="110"/>
  <c r="H227" i="110"/>
  <c r="G227" i="110"/>
  <c r="F227" i="110"/>
  <c r="E227" i="110"/>
  <c r="D227" i="110"/>
  <c r="C227" i="110"/>
  <c r="B227" i="110"/>
  <c r="K226" i="110"/>
  <c r="J226" i="110"/>
  <c r="I226" i="110"/>
  <c r="H226" i="110"/>
  <c r="G226" i="110"/>
  <c r="F226" i="110"/>
  <c r="E226" i="110"/>
  <c r="D226" i="110"/>
  <c r="C226" i="110"/>
  <c r="B226" i="110"/>
  <c r="K225" i="110"/>
  <c r="J225" i="110"/>
  <c r="I225" i="110"/>
  <c r="H225" i="110"/>
  <c r="G225" i="110"/>
  <c r="F225" i="110"/>
  <c r="E225" i="110"/>
  <c r="D225" i="110"/>
  <c r="C225" i="110"/>
  <c r="B225" i="110"/>
  <c r="K224" i="110"/>
  <c r="J224" i="110"/>
  <c r="I224" i="110"/>
  <c r="H224" i="110"/>
  <c r="G224" i="110"/>
  <c r="F224" i="110"/>
  <c r="E224" i="110"/>
  <c r="D224" i="110"/>
  <c r="C224" i="110"/>
  <c r="B224" i="110"/>
  <c r="K223" i="110"/>
  <c r="J223" i="110"/>
  <c r="I223" i="110"/>
  <c r="H223" i="110"/>
  <c r="G223" i="110"/>
  <c r="F223" i="110"/>
  <c r="E223" i="110"/>
  <c r="D223" i="110"/>
  <c r="C223" i="110"/>
  <c r="B223" i="110"/>
  <c r="K222" i="110"/>
  <c r="J222" i="110"/>
  <c r="I222" i="110"/>
  <c r="H222" i="110"/>
  <c r="G222" i="110"/>
  <c r="F222" i="110"/>
  <c r="E222" i="110"/>
  <c r="D222" i="110"/>
  <c r="C222" i="110"/>
  <c r="B222" i="110"/>
  <c r="K221" i="110"/>
  <c r="J221" i="110"/>
  <c r="I221" i="110"/>
  <c r="H221" i="110"/>
  <c r="G221" i="110"/>
  <c r="F221" i="110"/>
  <c r="E221" i="110"/>
  <c r="D221" i="110"/>
  <c r="C221" i="110"/>
  <c r="B221" i="110"/>
  <c r="K220" i="110"/>
  <c r="J220" i="110"/>
  <c r="I220" i="110"/>
  <c r="H220" i="110"/>
  <c r="G220" i="110"/>
  <c r="F220" i="110"/>
  <c r="E220" i="110"/>
  <c r="D220" i="110"/>
  <c r="C220" i="110"/>
  <c r="B220" i="110"/>
  <c r="K219" i="110"/>
  <c r="J219" i="110"/>
  <c r="I219" i="110"/>
  <c r="H219" i="110"/>
  <c r="G219" i="110"/>
  <c r="F219" i="110"/>
  <c r="E219" i="110"/>
  <c r="D219" i="110"/>
  <c r="C219" i="110"/>
  <c r="B219" i="110"/>
  <c r="K218" i="110"/>
  <c r="J218" i="110"/>
  <c r="I218" i="110"/>
  <c r="H218" i="110"/>
  <c r="G218" i="110"/>
  <c r="F218" i="110"/>
  <c r="E218" i="110"/>
  <c r="D218" i="110"/>
  <c r="C218" i="110"/>
  <c r="B218" i="110"/>
  <c r="K217" i="110"/>
  <c r="J217" i="110"/>
  <c r="I217" i="110"/>
  <c r="H217" i="110"/>
  <c r="G217" i="110"/>
  <c r="F217" i="110"/>
  <c r="E217" i="110"/>
  <c r="D217" i="110"/>
  <c r="C217" i="110"/>
  <c r="B217" i="110"/>
  <c r="K216" i="110"/>
  <c r="J216" i="110"/>
  <c r="I216" i="110"/>
  <c r="H216" i="110"/>
  <c r="G216" i="110"/>
  <c r="F216" i="110"/>
  <c r="E216" i="110"/>
  <c r="D216" i="110"/>
  <c r="C216" i="110"/>
  <c r="B216" i="110"/>
  <c r="K215" i="110"/>
  <c r="J215" i="110"/>
  <c r="I215" i="110"/>
  <c r="H215" i="110"/>
  <c r="G215" i="110"/>
  <c r="F215" i="110"/>
  <c r="E215" i="110"/>
  <c r="D215" i="110"/>
  <c r="C215" i="110"/>
  <c r="B215" i="110"/>
  <c r="K214" i="110"/>
  <c r="J214" i="110"/>
  <c r="I214" i="110"/>
  <c r="H214" i="110"/>
  <c r="G214" i="110"/>
  <c r="F214" i="110"/>
  <c r="E214" i="110"/>
  <c r="D214" i="110"/>
  <c r="C214" i="110"/>
  <c r="B214" i="110"/>
  <c r="K213" i="110"/>
  <c r="J213" i="110"/>
  <c r="I213" i="110"/>
  <c r="H213" i="110"/>
  <c r="G213" i="110"/>
  <c r="F213" i="110"/>
  <c r="E213" i="110"/>
  <c r="D213" i="110"/>
  <c r="C213" i="110"/>
  <c r="B213" i="110"/>
  <c r="K212" i="110"/>
  <c r="J212" i="110"/>
  <c r="I212" i="110"/>
  <c r="H212" i="110"/>
  <c r="G212" i="110"/>
  <c r="F212" i="110"/>
  <c r="E212" i="110"/>
  <c r="D212" i="110"/>
  <c r="C212" i="110"/>
  <c r="B212" i="110"/>
  <c r="K211" i="110"/>
  <c r="J211" i="110"/>
  <c r="I211" i="110"/>
  <c r="H211" i="110"/>
  <c r="G211" i="110"/>
  <c r="F211" i="110"/>
  <c r="E211" i="110"/>
  <c r="D211" i="110"/>
  <c r="C211" i="110"/>
  <c r="B211" i="110"/>
  <c r="K210" i="110"/>
  <c r="J210" i="110"/>
  <c r="I210" i="110"/>
  <c r="H210" i="110"/>
  <c r="G210" i="110"/>
  <c r="F210" i="110"/>
  <c r="E210" i="110"/>
  <c r="D210" i="110"/>
  <c r="C210" i="110"/>
  <c r="B210" i="110"/>
  <c r="K209" i="110"/>
  <c r="J209" i="110"/>
  <c r="I209" i="110"/>
  <c r="H209" i="110"/>
  <c r="G209" i="110"/>
  <c r="F209" i="110"/>
  <c r="E209" i="110"/>
  <c r="D209" i="110"/>
  <c r="C209" i="110"/>
  <c r="B209" i="110"/>
  <c r="K208" i="110"/>
  <c r="J208" i="110"/>
  <c r="I208" i="110"/>
  <c r="H208" i="110"/>
  <c r="G208" i="110"/>
  <c r="F208" i="110"/>
  <c r="E208" i="110"/>
  <c r="D208" i="110"/>
  <c r="C208" i="110"/>
  <c r="B208" i="110"/>
  <c r="K207" i="110"/>
  <c r="J207" i="110"/>
  <c r="I207" i="110"/>
  <c r="H207" i="110"/>
  <c r="G207" i="110"/>
  <c r="F207" i="110"/>
  <c r="E207" i="110"/>
  <c r="D207" i="110"/>
  <c r="C207" i="110"/>
  <c r="B207" i="110"/>
  <c r="K206" i="110"/>
  <c r="J206" i="110"/>
  <c r="I206" i="110"/>
  <c r="H206" i="110"/>
  <c r="G206" i="110"/>
  <c r="F206" i="110"/>
  <c r="E206" i="110"/>
  <c r="D206" i="110"/>
  <c r="C206" i="110"/>
  <c r="B206" i="110"/>
  <c r="K205" i="110"/>
  <c r="J205" i="110"/>
  <c r="I205" i="110"/>
  <c r="H205" i="110"/>
  <c r="G205" i="110"/>
  <c r="F205" i="110"/>
  <c r="E205" i="110"/>
  <c r="D205" i="110"/>
  <c r="C205" i="110"/>
  <c r="B205" i="110"/>
  <c r="K204" i="110"/>
  <c r="J204" i="110"/>
  <c r="I204" i="110"/>
  <c r="H204" i="110"/>
  <c r="G204" i="110"/>
  <c r="F204" i="110"/>
  <c r="E204" i="110"/>
  <c r="D204" i="110"/>
  <c r="C204" i="110"/>
  <c r="B204" i="110"/>
  <c r="K203" i="110"/>
  <c r="J203" i="110"/>
  <c r="I203" i="110"/>
  <c r="H203" i="110"/>
  <c r="G203" i="110"/>
  <c r="F203" i="110"/>
  <c r="E203" i="110"/>
  <c r="D203" i="110"/>
  <c r="C203" i="110"/>
  <c r="B203" i="110"/>
  <c r="K202" i="110"/>
  <c r="J202" i="110"/>
  <c r="I202" i="110"/>
  <c r="H202" i="110"/>
  <c r="G202" i="110"/>
  <c r="F202" i="110"/>
  <c r="E202" i="110"/>
  <c r="D202" i="110"/>
  <c r="C202" i="110"/>
  <c r="B202" i="110"/>
  <c r="K201" i="110"/>
  <c r="J201" i="110"/>
  <c r="I201" i="110"/>
  <c r="H201" i="110"/>
  <c r="G201" i="110"/>
  <c r="F201" i="110"/>
  <c r="E201" i="110"/>
  <c r="D201" i="110"/>
  <c r="C201" i="110"/>
  <c r="B201" i="110"/>
  <c r="K200" i="110"/>
  <c r="J200" i="110"/>
  <c r="I200" i="110"/>
  <c r="H200" i="110"/>
  <c r="G200" i="110"/>
  <c r="F200" i="110"/>
  <c r="E200" i="110"/>
  <c r="D200" i="110"/>
  <c r="C200" i="110"/>
  <c r="B200" i="110"/>
  <c r="K199" i="110"/>
  <c r="J199" i="110"/>
  <c r="I199" i="110"/>
  <c r="H199" i="110"/>
  <c r="G199" i="110"/>
  <c r="F199" i="110"/>
  <c r="E199" i="110"/>
  <c r="D199" i="110"/>
  <c r="C199" i="110"/>
  <c r="B199" i="110"/>
  <c r="K198" i="110"/>
  <c r="J198" i="110"/>
  <c r="I198" i="110"/>
  <c r="H198" i="110"/>
  <c r="G198" i="110"/>
  <c r="F198" i="110"/>
  <c r="E198" i="110"/>
  <c r="D198" i="110"/>
  <c r="C198" i="110"/>
  <c r="B198" i="110"/>
  <c r="K197" i="110"/>
  <c r="J197" i="110"/>
  <c r="I197" i="110"/>
  <c r="H197" i="110"/>
  <c r="G197" i="110"/>
  <c r="F197" i="110"/>
  <c r="E197" i="110"/>
  <c r="D197" i="110"/>
  <c r="C197" i="110"/>
  <c r="B197" i="110"/>
  <c r="K196" i="110"/>
  <c r="J196" i="110"/>
  <c r="I196" i="110"/>
  <c r="H196" i="110"/>
  <c r="G196" i="110"/>
  <c r="F196" i="110"/>
  <c r="E196" i="110"/>
  <c r="D196" i="110"/>
  <c r="C196" i="110"/>
  <c r="B196" i="110"/>
  <c r="K195" i="110"/>
  <c r="J195" i="110"/>
  <c r="I195" i="110"/>
  <c r="H195" i="110"/>
  <c r="G195" i="110"/>
  <c r="F195" i="110"/>
  <c r="E195" i="110"/>
  <c r="D195" i="110"/>
  <c r="C195" i="110"/>
  <c r="B195" i="110"/>
  <c r="K194" i="110"/>
  <c r="J194" i="110"/>
  <c r="I194" i="110"/>
  <c r="H194" i="110"/>
  <c r="G194" i="110"/>
  <c r="F194" i="110"/>
  <c r="E194" i="110"/>
  <c r="D194" i="110"/>
  <c r="C194" i="110"/>
  <c r="B194" i="110"/>
  <c r="K193" i="110"/>
  <c r="J193" i="110"/>
  <c r="I193" i="110"/>
  <c r="H193" i="110"/>
  <c r="G193" i="110"/>
  <c r="F193" i="110"/>
  <c r="E193" i="110"/>
  <c r="D193" i="110"/>
  <c r="C193" i="110"/>
  <c r="B193" i="110"/>
  <c r="K192" i="110"/>
  <c r="J192" i="110"/>
  <c r="I192" i="110"/>
  <c r="H192" i="110"/>
  <c r="G192" i="110"/>
  <c r="F192" i="110"/>
  <c r="E192" i="110"/>
  <c r="D192" i="110"/>
  <c r="C192" i="110"/>
  <c r="B192" i="110"/>
  <c r="K191" i="110"/>
  <c r="J191" i="110"/>
  <c r="I191" i="110"/>
  <c r="H191" i="110"/>
  <c r="G191" i="110"/>
  <c r="F191" i="110"/>
  <c r="E191" i="110"/>
  <c r="D191" i="110"/>
  <c r="C191" i="110"/>
  <c r="B191" i="110"/>
  <c r="K190" i="110"/>
  <c r="J190" i="110"/>
  <c r="I190" i="110"/>
  <c r="H190" i="110"/>
  <c r="G190" i="110"/>
  <c r="F190" i="110"/>
  <c r="E190" i="110"/>
  <c r="D190" i="110"/>
  <c r="C190" i="110"/>
  <c r="B190" i="110"/>
  <c r="K189" i="110"/>
  <c r="J189" i="110"/>
  <c r="I189" i="110"/>
  <c r="H189" i="110"/>
  <c r="G189" i="110"/>
  <c r="F189" i="110"/>
  <c r="E189" i="110"/>
  <c r="D189" i="110"/>
  <c r="C189" i="110"/>
  <c r="B189" i="110"/>
  <c r="K188" i="110"/>
  <c r="J188" i="110"/>
  <c r="I188" i="110"/>
  <c r="H188" i="110"/>
  <c r="G188" i="110"/>
  <c r="F188" i="110"/>
  <c r="E188" i="110"/>
  <c r="D188" i="110"/>
  <c r="C188" i="110"/>
  <c r="B188" i="110"/>
  <c r="K187" i="110"/>
  <c r="J187" i="110"/>
  <c r="I187" i="110"/>
  <c r="H187" i="110"/>
  <c r="G187" i="110"/>
  <c r="F187" i="110"/>
  <c r="E187" i="110"/>
  <c r="D187" i="110"/>
  <c r="C187" i="110"/>
  <c r="B187" i="110"/>
  <c r="K186" i="110"/>
  <c r="J186" i="110"/>
  <c r="I186" i="110"/>
  <c r="H186" i="110"/>
  <c r="G186" i="110"/>
  <c r="F186" i="110"/>
  <c r="E186" i="110"/>
  <c r="D186" i="110"/>
  <c r="C186" i="110"/>
  <c r="B186" i="110"/>
  <c r="K185" i="110"/>
  <c r="J185" i="110"/>
  <c r="I185" i="110"/>
  <c r="H185" i="110"/>
  <c r="G185" i="110"/>
  <c r="F185" i="110"/>
  <c r="E185" i="110"/>
  <c r="D185" i="110"/>
  <c r="C185" i="110"/>
  <c r="B185" i="110"/>
  <c r="K184" i="110"/>
  <c r="J184" i="110"/>
  <c r="I184" i="110"/>
  <c r="H184" i="110"/>
  <c r="G184" i="110"/>
  <c r="F184" i="110"/>
  <c r="E184" i="110"/>
  <c r="D184" i="110"/>
  <c r="C184" i="110"/>
  <c r="B184" i="110"/>
  <c r="K183" i="110"/>
  <c r="J183" i="110"/>
  <c r="I183" i="110"/>
  <c r="H183" i="110"/>
  <c r="G183" i="110"/>
  <c r="F183" i="110"/>
  <c r="E183" i="110"/>
  <c r="D183" i="110"/>
  <c r="C183" i="110"/>
  <c r="B183" i="110"/>
  <c r="K182" i="110"/>
  <c r="J182" i="110"/>
  <c r="I182" i="110"/>
  <c r="H182" i="110"/>
  <c r="G182" i="110"/>
  <c r="F182" i="110"/>
  <c r="E182" i="110"/>
  <c r="D182" i="110"/>
  <c r="C182" i="110"/>
  <c r="B182" i="110"/>
  <c r="K181" i="110"/>
  <c r="J181" i="110"/>
  <c r="I181" i="110"/>
  <c r="H181" i="110"/>
  <c r="G181" i="110"/>
  <c r="F181" i="110"/>
  <c r="E181" i="110"/>
  <c r="D181" i="110"/>
  <c r="C181" i="110"/>
  <c r="B181" i="110"/>
  <c r="K180" i="110"/>
  <c r="J180" i="110"/>
  <c r="I180" i="110"/>
  <c r="H180" i="110"/>
  <c r="G180" i="110"/>
  <c r="F180" i="110"/>
  <c r="E180" i="110"/>
  <c r="D180" i="110"/>
  <c r="C180" i="110"/>
  <c r="B180" i="110"/>
  <c r="K179" i="110"/>
  <c r="J179" i="110"/>
  <c r="I179" i="110"/>
  <c r="H179" i="110"/>
  <c r="G179" i="110"/>
  <c r="F179" i="110"/>
  <c r="E179" i="110"/>
  <c r="D179" i="110"/>
  <c r="C179" i="110"/>
  <c r="B179" i="110"/>
  <c r="K178" i="110"/>
  <c r="J178" i="110"/>
  <c r="I178" i="110"/>
  <c r="H178" i="110"/>
  <c r="G178" i="110"/>
  <c r="F178" i="110"/>
  <c r="E178" i="110"/>
  <c r="D178" i="110"/>
  <c r="C178" i="110"/>
  <c r="B178" i="110"/>
  <c r="K177" i="110"/>
  <c r="J177" i="110"/>
  <c r="I177" i="110"/>
  <c r="H177" i="110"/>
  <c r="G177" i="110"/>
  <c r="F177" i="110"/>
  <c r="E177" i="110"/>
  <c r="D177" i="110"/>
  <c r="C177" i="110"/>
  <c r="B177" i="110"/>
  <c r="K176" i="110"/>
  <c r="J176" i="110"/>
  <c r="I176" i="110"/>
  <c r="H176" i="110"/>
  <c r="G176" i="110"/>
  <c r="F176" i="110"/>
  <c r="E176" i="110"/>
  <c r="D176" i="110"/>
  <c r="C176" i="110"/>
  <c r="B176" i="110"/>
  <c r="K175" i="110"/>
  <c r="J175" i="110"/>
  <c r="I175" i="110"/>
  <c r="H175" i="110"/>
  <c r="G175" i="110"/>
  <c r="F175" i="110"/>
  <c r="E175" i="110"/>
  <c r="D175" i="110"/>
  <c r="C175" i="110"/>
  <c r="B175" i="110"/>
  <c r="K174" i="110"/>
  <c r="J174" i="110"/>
  <c r="I174" i="110"/>
  <c r="H174" i="110"/>
  <c r="G174" i="110"/>
  <c r="F174" i="110"/>
  <c r="E174" i="110"/>
  <c r="D174" i="110"/>
  <c r="C174" i="110"/>
  <c r="B174" i="110"/>
  <c r="K173" i="110"/>
  <c r="J173" i="110"/>
  <c r="I173" i="110"/>
  <c r="H173" i="110"/>
  <c r="G173" i="110"/>
  <c r="F173" i="110"/>
  <c r="E173" i="110"/>
  <c r="D173" i="110"/>
  <c r="C173" i="110"/>
  <c r="B173" i="110"/>
  <c r="K172" i="110"/>
  <c r="J172" i="110"/>
  <c r="I172" i="110"/>
  <c r="H172" i="110"/>
  <c r="G172" i="110"/>
  <c r="F172" i="110"/>
  <c r="E172" i="110"/>
  <c r="D172" i="110"/>
  <c r="C172" i="110"/>
  <c r="B172" i="110"/>
  <c r="K171" i="110"/>
  <c r="J171" i="110"/>
  <c r="I171" i="110"/>
  <c r="H171" i="110"/>
  <c r="G171" i="110"/>
  <c r="F171" i="110"/>
  <c r="E171" i="110"/>
  <c r="D171" i="110"/>
  <c r="C171" i="110"/>
  <c r="B171" i="110"/>
  <c r="K170" i="110"/>
  <c r="J170" i="110"/>
  <c r="I170" i="110"/>
  <c r="H170" i="110"/>
  <c r="G170" i="110"/>
  <c r="F170" i="110"/>
  <c r="E170" i="110"/>
  <c r="D170" i="110"/>
  <c r="C170" i="110"/>
  <c r="B170" i="110"/>
  <c r="K169" i="110"/>
  <c r="J169" i="110"/>
  <c r="I169" i="110"/>
  <c r="H169" i="110"/>
  <c r="G169" i="110"/>
  <c r="F169" i="110"/>
  <c r="E169" i="110"/>
  <c r="D169" i="110"/>
  <c r="C169" i="110"/>
  <c r="B169" i="110"/>
  <c r="K168" i="110"/>
  <c r="J168" i="110"/>
  <c r="I168" i="110"/>
  <c r="H168" i="110"/>
  <c r="G168" i="110"/>
  <c r="F168" i="110"/>
  <c r="E168" i="110"/>
  <c r="D168" i="110"/>
  <c r="C168" i="110"/>
  <c r="B168" i="110"/>
  <c r="K167" i="110"/>
  <c r="J167" i="110"/>
  <c r="I167" i="110"/>
  <c r="H167" i="110"/>
  <c r="G167" i="110"/>
  <c r="F167" i="110"/>
  <c r="E167" i="110"/>
  <c r="D167" i="110"/>
  <c r="C167" i="110"/>
  <c r="B167" i="110"/>
  <c r="K166" i="110"/>
  <c r="J166" i="110"/>
  <c r="I166" i="110"/>
  <c r="H166" i="110"/>
  <c r="G166" i="110"/>
  <c r="F166" i="110"/>
  <c r="E166" i="110"/>
  <c r="D166" i="110"/>
  <c r="C166" i="110"/>
  <c r="B166" i="110"/>
  <c r="K165" i="110"/>
  <c r="J165" i="110"/>
  <c r="I165" i="110"/>
  <c r="H165" i="110"/>
  <c r="G165" i="110"/>
  <c r="F165" i="110"/>
  <c r="E165" i="110"/>
  <c r="D165" i="110"/>
  <c r="C165" i="110"/>
  <c r="B165" i="110"/>
  <c r="K164" i="110"/>
  <c r="J164" i="110"/>
  <c r="I164" i="110"/>
  <c r="H164" i="110"/>
  <c r="G164" i="110"/>
  <c r="F164" i="110"/>
  <c r="E164" i="110"/>
  <c r="D164" i="110"/>
  <c r="C164" i="110"/>
  <c r="B164" i="110"/>
  <c r="K163" i="110"/>
  <c r="J163" i="110"/>
  <c r="I163" i="110"/>
  <c r="H163" i="110"/>
  <c r="G163" i="110"/>
  <c r="F163" i="110"/>
  <c r="E163" i="110"/>
  <c r="D163" i="110"/>
  <c r="C163" i="110"/>
  <c r="B163" i="110"/>
  <c r="K162" i="110"/>
  <c r="J162" i="110"/>
  <c r="I162" i="110"/>
  <c r="H162" i="110"/>
  <c r="G162" i="110"/>
  <c r="F162" i="110"/>
  <c r="E162" i="110"/>
  <c r="D162" i="110"/>
  <c r="C162" i="110"/>
  <c r="B162" i="110"/>
  <c r="K161" i="110"/>
  <c r="J161" i="110"/>
  <c r="I161" i="110"/>
  <c r="H161" i="110"/>
  <c r="G161" i="110"/>
  <c r="F161" i="110"/>
  <c r="E161" i="110"/>
  <c r="D161" i="110"/>
  <c r="C161" i="110"/>
  <c r="B161" i="110"/>
  <c r="K160" i="110"/>
  <c r="J160" i="110"/>
  <c r="I160" i="110"/>
  <c r="H160" i="110"/>
  <c r="G160" i="110"/>
  <c r="F160" i="110"/>
  <c r="E160" i="110"/>
  <c r="D160" i="110"/>
  <c r="C160" i="110"/>
  <c r="B160" i="110"/>
  <c r="K159" i="110"/>
  <c r="J159" i="110"/>
  <c r="I159" i="110"/>
  <c r="H159" i="110"/>
  <c r="G159" i="110"/>
  <c r="F159" i="110"/>
  <c r="E159" i="110"/>
  <c r="D159" i="110"/>
  <c r="C159" i="110"/>
  <c r="B159" i="110"/>
  <c r="K158" i="110"/>
  <c r="J158" i="110"/>
  <c r="I158" i="110"/>
  <c r="H158" i="110"/>
  <c r="G158" i="110"/>
  <c r="F158" i="110"/>
  <c r="E158" i="110"/>
  <c r="D158" i="110"/>
  <c r="C158" i="110"/>
  <c r="B158" i="110"/>
  <c r="K157" i="110"/>
  <c r="J157" i="110"/>
  <c r="I157" i="110"/>
  <c r="H157" i="110"/>
  <c r="G157" i="110"/>
  <c r="F157" i="110"/>
  <c r="E157" i="110"/>
  <c r="D157" i="110"/>
  <c r="C157" i="110"/>
  <c r="B157" i="110"/>
  <c r="K156" i="110"/>
  <c r="J156" i="110"/>
  <c r="I156" i="110"/>
  <c r="H156" i="110"/>
  <c r="G156" i="110"/>
  <c r="F156" i="110"/>
  <c r="E156" i="110"/>
  <c r="D156" i="110"/>
  <c r="C156" i="110"/>
  <c r="B156" i="110"/>
  <c r="K155" i="110"/>
  <c r="J155" i="110"/>
  <c r="I155" i="110"/>
  <c r="H155" i="110"/>
  <c r="G155" i="110"/>
  <c r="F155" i="110"/>
  <c r="E155" i="110"/>
  <c r="D155" i="110"/>
  <c r="C155" i="110"/>
  <c r="B155" i="110"/>
  <c r="K154" i="110"/>
  <c r="J154" i="110"/>
  <c r="I154" i="110"/>
  <c r="H154" i="110"/>
  <c r="G154" i="110"/>
  <c r="F154" i="110"/>
  <c r="E154" i="110"/>
  <c r="D154" i="110"/>
  <c r="C154" i="110"/>
  <c r="B154" i="110"/>
  <c r="K153" i="110"/>
  <c r="J153" i="110"/>
  <c r="I153" i="110"/>
  <c r="H153" i="110"/>
  <c r="G153" i="110"/>
  <c r="F153" i="110"/>
  <c r="E153" i="110"/>
  <c r="D153" i="110"/>
  <c r="C153" i="110"/>
  <c r="B153" i="110"/>
  <c r="K152" i="110"/>
  <c r="J152" i="110"/>
  <c r="I152" i="110"/>
  <c r="H152" i="110"/>
  <c r="G152" i="110"/>
  <c r="F152" i="110"/>
  <c r="E152" i="110"/>
  <c r="D152" i="110"/>
  <c r="C152" i="110"/>
  <c r="B152" i="110"/>
  <c r="K151" i="110"/>
  <c r="J151" i="110"/>
  <c r="I151" i="110"/>
  <c r="H151" i="110"/>
  <c r="G151" i="110"/>
  <c r="F151" i="110"/>
  <c r="E151" i="110"/>
  <c r="D151" i="110"/>
  <c r="C151" i="110"/>
  <c r="B151" i="110"/>
  <c r="K150" i="110"/>
  <c r="J150" i="110"/>
  <c r="I150" i="110"/>
  <c r="H150" i="110"/>
  <c r="G150" i="110"/>
  <c r="F150" i="110"/>
  <c r="E150" i="110"/>
  <c r="D150" i="110"/>
  <c r="C150" i="110"/>
  <c r="B150" i="110"/>
  <c r="K149" i="110"/>
  <c r="J149" i="110"/>
  <c r="I149" i="110"/>
  <c r="H149" i="110"/>
  <c r="G149" i="110"/>
  <c r="F149" i="110"/>
  <c r="E149" i="110"/>
  <c r="D149" i="110"/>
  <c r="C149" i="110"/>
  <c r="B149" i="110"/>
  <c r="K148" i="110"/>
  <c r="J148" i="110"/>
  <c r="I148" i="110"/>
  <c r="H148" i="110"/>
  <c r="G148" i="110"/>
  <c r="F148" i="110"/>
  <c r="E148" i="110"/>
  <c r="D148" i="110"/>
  <c r="C148" i="110"/>
  <c r="B148" i="110"/>
  <c r="K147" i="110"/>
  <c r="J147" i="110"/>
  <c r="I147" i="110"/>
  <c r="H147" i="110"/>
  <c r="G147" i="110"/>
  <c r="F147" i="110"/>
  <c r="E147" i="110"/>
  <c r="D147" i="110"/>
  <c r="C147" i="110"/>
  <c r="B147" i="110"/>
  <c r="K146" i="110"/>
  <c r="J146" i="110"/>
  <c r="I146" i="110"/>
  <c r="H146" i="110"/>
  <c r="G146" i="110"/>
  <c r="F146" i="110"/>
  <c r="E146" i="110"/>
  <c r="D146" i="110"/>
  <c r="C146" i="110"/>
  <c r="B146" i="110"/>
  <c r="K145" i="110"/>
  <c r="J145" i="110"/>
  <c r="I145" i="110"/>
  <c r="H145" i="110"/>
  <c r="G145" i="110"/>
  <c r="F145" i="110"/>
  <c r="E145" i="110"/>
  <c r="D145" i="110"/>
  <c r="C145" i="110"/>
  <c r="B145" i="110"/>
  <c r="K144" i="110"/>
  <c r="J144" i="110"/>
  <c r="I144" i="110"/>
  <c r="H144" i="110"/>
  <c r="G144" i="110"/>
  <c r="F144" i="110"/>
  <c r="E144" i="110"/>
  <c r="D144" i="110"/>
  <c r="C144" i="110"/>
  <c r="B144" i="110"/>
  <c r="K143" i="110"/>
  <c r="J143" i="110"/>
  <c r="I143" i="110"/>
  <c r="H143" i="110"/>
  <c r="G143" i="110"/>
  <c r="F143" i="110"/>
  <c r="E143" i="110"/>
  <c r="D143" i="110"/>
  <c r="C143" i="110"/>
  <c r="B143" i="110"/>
  <c r="K142" i="110"/>
  <c r="J142" i="110"/>
  <c r="I142" i="110"/>
  <c r="H142" i="110"/>
  <c r="G142" i="110"/>
  <c r="F142" i="110"/>
  <c r="E142" i="110"/>
  <c r="D142" i="110"/>
  <c r="C142" i="110"/>
  <c r="B142" i="110"/>
  <c r="K141" i="110"/>
  <c r="J141" i="110"/>
  <c r="I141" i="110"/>
  <c r="H141" i="110"/>
  <c r="G141" i="110"/>
  <c r="F141" i="110"/>
  <c r="E141" i="110"/>
  <c r="D141" i="110"/>
  <c r="C141" i="110"/>
  <c r="B141" i="110"/>
  <c r="K140" i="110"/>
  <c r="J140" i="110"/>
  <c r="I140" i="110"/>
  <c r="H140" i="110"/>
  <c r="G140" i="110"/>
  <c r="F140" i="110"/>
  <c r="E140" i="110"/>
  <c r="D140" i="110"/>
  <c r="C140" i="110"/>
  <c r="B140" i="110"/>
  <c r="K139" i="110"/>
  <c r="J139" i="110"/>
  <c r="I139" i="110"/>
  <c r="H139" i="110"/>
  <c r="G139" i="110"/>
  <c r="F139" i="110"/>
  <c r="E139" i="110"/>
  <c r="D139" i="110"/>
  <c r="C139" i="110"/>
  <c r="B139" i="110"/>
  <c r="K138" i="110"/>
  <c r="J138" i="110"/>
  <c r="I138" i="110"/>
  <c r="H138" i="110"/>
  <c r="G138" i="110"/>
  <c r="F138" i="110"/>
  <c r="E138" i="110"/>
  <c r="D138" i="110"/>
  <c r="C138" i="110"/>
  <c r="B138" i="110"/>
  <c r="K137" i="110"/>
  <c r="J137" i="110"/>
  <c r="I137" i="110"/>
  <c r="H137" i="110"/>
  <c r="G137" i="110"/>
  <c r="F137" i="110"/>
  <c r="E137" i="110"/>
  <c r="D137" i="110"/>
  <c r="C137" i="110"/>
  <c r="B137" i="110"/>
  <c r="K136" i="110"/>
  <c r="J136" i="110"/>
  <c r="I136" i="110"/>
  <c r="H136" i="110"/>
  <c r="G136" i="110"/>
  <c r="F136" i="110"/>
  <c r="E136" i="110"/>
  <c r="D136" i="110"/>
  <c r="C136" i="110"/>
  <c r="B136" i="110"/>
  <c r="K135" i="110"/>
  <c r="J135" i="110"/>
  <c r="I135" i="110"/>
  <c r="H135" i="110"/>
  <c r="G135" i="110"/>
  <c r="F135" i="110"/>
  <c r="E135" i="110"/>
  <c r="D135" i="110"/>
  <c r="C135" i="110"/>
  <c r="B135" i="110"/>
  <c r="K134" i="110"/>
  <c r="J134" i="110"/>
  <c r="I134" i="110"/>
  <c r="H134" i="110"/>
  <c r="G134" i="110"/>
  <c r="F134" i="110"/>
  <c r="E134" i="110"/>
  <c r="D134" i="110"/>
  <c r="C134" i="110"/>
  <c r="B134" i="110"/>
  <c r="K133" i="110"/>
  <c r="J133" i="110"/>
  <c r="I133" i="110"/>
  <c r="H133" i="110"/>
  <c r="G133" i="110"/>
  <c r="F133" i="110"/>
  <c r="E133" i="110"/>
  <c r="D133" i="110"/>
  <c r="C133" i="110"/>
  <c r="B133" i="110"/>
  <c r="K132" i="110"/>
  <c r="J132" i="110"/>
  <c r="I132" i="110"/>
  <c r="H132" i="110"/>
  <c r="G132" i="110"/>
  <c r="F132" i="110"/>
  <c r="E132" i="110"/>
  <c r="D132" i="110"/>
  <c r="C132" i="110"/>
  <c r="B132" i="110"/>
  <c r="K131" i="110"/>
  <c r="J131" i="110"/>
  <c r="I131" i="110"/>
  <c r="H131" i="110"/>
  <c r="G131" i="110"/>
  <c r="F131" i="110"/>
  <c r="E131" i="110"/>
  <c r="D131" i="110"/>
  <c r="C131" i="110"/>
  <c r="B131" i="110"/>
  <c r="K130" i="110"/>
  <c r="J130" i="110"/>
  <c r="I130" i="110"/>
  <c r="H130" i="110"/>
  <c r="G130" i="110"/>
  <c r="F130" i="110"/>
  <c r="E130" i="110"/>
  <c r="D130" i="110"/>
  <c r="C130" i="110"/>
  <c r="B130" i="110"/>
  <c r="K129" i="110"/>
  <c r="J129" i="110"/>
  <c r="I129" i="110"/>
  <c r="H129" i="110"/>
  <c r="G129" i="110"/>
  <c r="F129" i="110"/>
  <c r="E129" i="110"/>
  <c r="D129" i="110"/>
  <c r="C129" i="110"/>
  <c r="B129" i="110"/>
  <c r="K128" i="110"/>
  <c r="J128" i="110"/>
  <c r="I128" i="110"/>
  <c r="H128" i="110"/>
  <c r="G128" i="110"/>
  <c r="F128" i="110"/>
  <c r="E128" i="110"/>
  <c r="D128" i="110"/>
  <c r="C128" i="110"/>
  <c r="B128" i="110"/>
  <c r="K127" i="110"/>
  <c r="J127" i="110"/>
  <c r="I127" i="110"/>
  <c r="H127" i="110"/>
  <c r="G127" i="110"/>
  <c r="F127" i="110"/>
  <c r="E127" i="110"/>
  <c r="D127" i="110"/>
  <c r="C127" i="110"/>
  <c r="B127" i="110"/>
  <c r="K126" i="110"/>
  <c r="J126" i="110"/>
  <c r="I126" i="110"/>
  <c r="H126" i="110"/>
  <c r="G126" i="110"/>
  <c r="F126" i="110"/>
  <c r="E126" i="110"/>
  <c r="D126" i="110"/>
  <c r="C126" i="110"/>
  <c r="B126" i="110"/>
  <c r="K125" i="110"/>
  <c r="J125" i="110"/>
  <c r="I125" i="110"/>
  <c r="H125" i="110"/>
  <c r="G125" i="110"/>
  <c r="F125" i="110"/>
  <c r="E125" i="110"/>
  <c r="D125" i="110"/>
  <c r="C125" i="110"/>
  <c r="B125" i="110"/>
  <c r="K124" i="110"/>
  <c r="J124" i="110"/>
  <c r="I124" i="110"/>
  <c r="H124" i="110"/>
  <c r="G124" i="110"/>
  <c r="F124" i="110"/>
  <c r="E124" i="110"/>
  <c r="D124" i="110"/>
  <c r="C124" i="110"/>
  <c r="B124" i="110"/>
  <c r="K123" i="110"/>
  <c r="J123" i="110"/>
  <c r="I123" i="110"/>
  <c r="H123" i="110"/>
  <c r="G123" i="110"/>
  <c r="F123" i="110"/>
  <c r="E123" i="110"/>
  <c r="D123" i="110"/>
  <c r="C123" i="110"/>
  <c r="B123" i="110"/>
  <c r="K122" i="110"/>
  <c r="J122" i="110"/>
  <c r="I122" i="110"/>
  <c r="H122" i="110"/>
  <c r="G122" i="110"/>
  <c r="F122" i="110"/>
  <c r="E122" i="110"/>
  <c r="D122" i="110"/>
  <c r="C122" i="110"/>
  <c r="B122" i="110"/>
  <c r="K121" i="110"/>
  <c r="J121" i="110"/>
  <c r="I121" i="110"/>
  <c r="H121" i="110"/>
  <c r="G121" i="110"/>
  <c r="F121" i="110"/>
  <c r="E121" i="110"/>
  <c r="D121" i="110"/>
  <c r="C121" i="110"/>
  <c r="B121" i="110"/>
  <c r="K120" i="110"/>
  <c r="J120" i="110"/>
  <c r="I120" i="110"/>
  <c r="H120" i="110"/>
  <c r="G120" i="110"/>
  <c r="F120" i="110"/>
  <c r="E120" i="110"/>
  <c r="D120" i="110"/>
  <c r="C120" i="110"/>
  <c r="B120" i="110"/>
  <c r="K119" i="110"/>
  <c r="J119" i="110"/>
  <c r="I119" i="110"/>
  <c r="H119" i="110"/>
  <c r="G119" i="110"/>
  <c r="F119" i="110"/>
  <c r="E119" i="110"/>
  <c r="D119" i="110"/>
  <c r="C119" i="110"/>
  <c r="B119" i="110"/>
  <c r="K118" i="110"/>
  <c r="J118" i="110"/>
  <c r="I118" i="110"/>
  <c r="H118" i="110"/>
  <c r="G118" i="110"/>
  <c r="F118" i="110"/>
  <c r="E118" i="110"/>
  <c r="D118" i="110"/>
  <c r="C118" i="110"/>
  <c r="B118" i="110"/>
  <c r="K117" i="110"/>
  <c r="J117" i="110"/>
  <c r="I117" i="110"/>
  <c r="H117" i="110"/>
  <c r="G117" i="110"/>
  <c r="F117" i="110"/>
  <c r="E117" i="110"/>
  <c r="D117" i="110"/>
  <c r="C117" i="110"/>
  <c r="B117" i="110"/>
  <c r="K116" i="110"/>
  <c r="J116" i="110"/>
  <c r="I116" i="110"/>
  <c r="H116" i="110"/>
  <c r="G116" i="110"/>
  <c r="F116" i="110"/>
  <c r="E116" i="110"/>
  <c r="D116" i="110"/>
  <c r="C116" i="110"/>
  <c r="B116" i="110"/>
  <c r="K115" i="110"/>
  <c r="J115" i="110"/>
  <c r="I115" i="110"/>
  <c r="H115" i="110"/>
  <c r="G115" i="110"/>
  <c r="F115" i="110"/>
  <c r="E115" i="110"/>
  <c r="D115" i="110"/>
  <c r="C115" i="110"/>
  <c r="B115" i="110"/>
  <c r="K114" i="110"/>
  <c r="J114" i="110"/>
  <c r="I114" i="110"/>
  <c r="H114" i="110"/>
  <c r="G114" i="110"/>
  <c r="F114" i="110"/>
  <c r="E114" i="110"/>
  <c r="D114" i="110"/>
  <c r="C114" i="110"/>
  <c r="B114" i="110"/>
  <c r="K113" i="110"/>
  <c r="J113" i="110"/>
  <c r="I113" i="110"/>
  <c r="H113" i="110"/>
  <c r="G113" i="110"/>
  <c r="F113" i="110"/>
  <c r="E113" i="110"/>
  <c r="D113" i="110"/>
  <c r="C113" i="110"/>
  <c r="B113" i="110"/>
  <c r="K112" i="110"/>
  <c r="J112" i="110"/>
  <c r="I112" i="110"/>
  <c r="H112" i="110"/>
  <c r="G112" i="110"/>
  <c r="F112" i="110"/>
  <c r="E112" i="110"/>
  <c r="D112" i="110"/>
  <c r="C112" i="110"/>
  <c r="B112" i="110"/>
  <c r="K111" i="110"/>
  <c r="J111" i="110"/>
  <c r="I111" i="110"/>
  <c r="H111" i="110"/>
  <c r="G111" i="110"/>
  <c r="F111" i="110"/>
  <c r="E111" i="110"/>
  <c r="D111" i="110"/>
  <c r="C111" i="110"/>
  <c r="B111" i="110"/>
  <c r="K110" i="110"/>
  <c r="J110" i="110"/>
  <c r="I110" i="110"/>
  <c r="H110" i="110"/>
  <c r="G110" i="110"/>
  <c r="F110" i="110"/>
  <c r="E110" i="110"/>
  <c r="D110" i="110"/>
  <c r="C110" i="110"/>
  <c r="B110" i="110"/>
  <c r="K109" i="110"/>
  <c r="J109" i="110"/>
  <c r="I109" i="110"/>
  <c r="H109" i="110"/>
  <c r="G109" i="110"/>
  <c r="F109" i="110"/>
  <c r="E109" i="110"/>
  <c r="D109" i="110"/>
  <c r="C109" i="110"/>
  <c r="B109" i="110"/>
  <c r="K108" i="110"/>
  <c r="J108" i="110"/>
  <c r="I108" i="110"/>
  <c r="H108" i="110"/>
  <c r="G108" i="110"/>
  <c r="F108" i="110"/>
  <c r="E108" i="110"/>
  <c r="D108" i="110"/>
  <c r="C108" i="110"/>
  <c r="B108" i="110"/>
  <c r="K107" i="110"/>
  <c r="J107" i="110"/>
  <c r="I107" i="110"/>
  <c r="H107" i="110"/>
  <c r="G107" i="110"/>
  <c r="F107" i="110"/>
  <c r="E107" i="110"/>
  <c r="D107" i="110"/>
  <c r="C107" i="110"/>
  <c r="B107" i="110"/>
  <c r="K106" i="110"/>
  <c r="J106" i="110"/>
  <c r="I106" i="110"/>
  <c r="H106" i="110"/>
  <c r="G106" i="110"/>
  <c r="F106" i="110"/>
  <c r="E106" i="110"/>
  <c r="D106" i="110"/>
  <c r="C106" i="110"/>
  <c r="B106" i="110"/>
  <c r="K105" i="110"/>
  <c r="J105" i="110"/>
  <c r="I105" i="110"/>
  <c r="H105" i="110"/>
  <c r="G105" i="110"/>
  <c r="F105" i="110"/>
  <c r="E105" i="110"/>
  <c r="D105" i="110"/>
  <c r="C105" i="110"/>
  <c r="B105" i="110"/>
  <c r="K104" i="110"/>
  <c r="J104" i="110"/>
  <c r="I104" i="110"/>
  <c r="H104" i="110"/>
  <c r="G104" i="110"/>
  <c r="F104" i="110"/>
  <c r="E104" i="110"/>
  <c r="D104" i="110"/>
  <c r="C104" i="110"/>
  <c r="B104" i="110"/>
  <c r="K103" i="110"/>
  <c r="J103" i="110"/>
  <c r="I103" i="110"/>
  <c r="H103" i="110"/>
  <c r="G103" i="110"/>
  <c r="F103" i="110"/>
  <c r="E103" i="110"/>
  <c r="D103" i="110"/>
  <c r="C103" i="110"/>
  <c r="B103" i="110"/>
  <c r="K102" i="110"/>
  <c r="J102" i="110"/>
  <c r="I102" i="110"/>
  <c r="H102" i="110"/>
  <c r="G102" i="110"/>
  <c r="F102" i="110"/>
  <c r="E102" i="110"/>
  <c r="D102" i="110"/>
  <c r="C102" i="110"/>
  <c r="B102" i="110"/>
  <c r="K101" i="110"/>
  <c r="J101" i="110"/>
  <c r="I101" i="110"/>
  <c r="H101" i="110"/>
  <c r="G101" i="110"/>
  <c r="F101" i="110"/>
  <c r="E101" i="110"/>
  <c r="D101" i="110"/>
  <c r="C101" i="110"/>
  <c r="B101" i="110"/>
  <c r="K100" i="110"/>
  <c r="J100" i="110"/>
  <c r="I100" i="110"/>
  <c r="H100" i="110"/>
  <c r="G100" i="110"/>
  <c r="F100" i="110"/>
  <c r="E100" i="110"/>
  <c r="D100" i="110"/>
  <c r="C100" i="110"/>
  <c r="B100" i="110"/>
  <c r="K99" i="110"/>
  <c r="J99" i="110"/>
  <c r="I99" i="110"/>
  <c r="H99" i="110"/>
  <c r="G99" i="110"/>
  <c r="F99" i="110"/>
  <c r="E99" i="110"/>
  <c r="D99" i="110"/>
  <c r="C99" i="110"/>
  <c r="B99" i="110"/>
  <c r="K98" i="110"/>
  <c r="J98" i="110"/>
  <c r="I98" i="110"/>
  <c r="H98" i="110"/>
  <c r="G98" i="110"/>
  <c r="F98" i="110"/>
  <c r="E98" i="110"/>
  <c r="D98" i="110"/>
  <c r="C98" i="110"/>
  <c r="B98" i="110"/>
  <c r="K97" i="110"/>
  <c r="J97" i="110"/>
  <c r="I97" i="110"/>
  <c r="H97" i="110"/>
  <c r="G97" i="110"/>
  <c r="F97" i="110"/>
  <c r="E97" i="110"/>
  <c r="D97" i="110"/>
  <c r="C97" i="110"/>
  <c r="B97" i="110"/>
  <c r="K96" i="110"/>
  <c r="J96" i="110"/>
  <c r="I96" i="110"/>
  <c r="H96" i="110"/>
  <c r="G96" i="110"/>
  <c r="F96" i="110"/>
  <c r="E96" i="110"/>
  <c r="D96" i="110"/>
  <c r="C96" i="110"/>
  <c r="B96" i="110"/>
  <c r="K95" i="110"/>
  <c r="J95" i="110"/>
  <c r="I95" i="110"/>
  <c r="H95" i="110"/>
  <c r="G95" i="110"/>
  <c r="F95" i="110"/>
  <c r="E95" i="110"/>
  <c r="D95" i="110"/>
  <c r="C95" i="110"/>
  <c r="B95" i="110"/>
  <c r="K94" i="110"/>
  <c r="J94" i="110"/>
  <c r="I94" i="110"/>
  <c r="H94" i="110"/>
  <c r="G94" i="110"/>
  <c r="F94" i="110"/>
  <c r="E94" i="110"/>
  <c r="D94" i="110"/>
  <c r="C94" i="110"/>
  <c r="B94" i="110"/>
  <c r="K93" i="110"/>
  <c r="J93" i="110"/>
  <c r="I93" i="110"/>
  <c r="H93" i="110"/>
  <c r="G93" i="110"/>
  <c r="F93" i="110"/>
  <c r="E93" i="110"/>
  <c r="D93" i="110"/>
  <c r="C93" i="110"/>
  <c r="B93" i="110"/>
  <c r="K92" i="110"/>
  <c r="J92" i="110"/>
  <c r="I92" i="110"/>
  <c r="H92" i="110"/>
  <c r="G92" i="110"/>
  <c r="F92" i="110"/>
  <c r="E92" i="110"/>
  <c r="D92" i="110"/>
  <c r="C92" i="110"/>
  <c r="B92" i="110"/>
  <c r="K91" i="110"/>
  <c r="J91" i="110"/>
  <c r="I91" i="110"/>
  <c r="H91" i="110"/>
  <c r="G91" i="110"/>
  <c r="F91" i="110"/>
  <c r="E91" i="110"/>
  <c r="D91" i="110"/>
  <c r="C91" i="110"/>
  <c r="B91" i="110"/>
  <c r="K90" i="110"/>
  <c r="J90" i="110"/>
  <c r="I90" i="110"/>
  <c r="H90" i="110"/>
  <c r="G90" i="110"/>
  <c r="F90" i="110"/>
  <c r="E90" i="110"/>
  <c r="D90" i="110"/>
  <c r="C90" i="110"/>
  <c r="B90" i="110"/>
  <c r="K89" i="110"/>
  <c r="J89" i="110"/>
  <c r="I89" i="110"/>
  <c r="H89" i="110"/>
  <c r="G89" i="110"/>
  <c r="F89" i="110"/>
  <c r="E89" i="110"/>
  <c r="D89" i="110"/>
  <c r="C89" i="110"/>
  <c r="B89" i="110"/>
  <c r="K88" i="110"/>
  <c r="J88" i="110"/>
  <c r="I88" i="110"/>
  <c r="H88" i="110"/>
  <c r="G88" i="110"/>
  <c r="F88" i="110"/>
  <c r="E88" i="110"/>
  <c r="D88" i="110"/>
  <c r="C88" i="110"/>
  <c r="B88" i="110"/>
  <c r="K87" i="110"/>
  <c r="J87" i="110"/>
  <c r="I87" i="110"/>
  <c r="H87" i="110"/>
  <c r="G87" i="110"/>
  <c r="F87" i="110"/>
  <c r="E87" i="110"/>
  <c r="D87" i="110"/>
  <c r="C87" i="110"/>
  <c r="B87" i="110"/>
  <c r="K86" i="110"/>
  <c r="J86" i="110"/>
  <c r="I86" i="110"/>
  <c r="H86" i="110"/>
  <c r="G86" i="110"/>
  <c r="F86" i="110"/>
  <c r="E86" i="110"/>
  <c r="D86" i="110"/>
  <c r="C86" i="110"/>
  <c r="B86" i="110"/>
  <c r="K85" i="110"/>
  <c r="J85" i="110"/>
  <c r="I85" i="110"/>
  <c r="H85" i="110"/>
  <c r="G85" i="110"/>
  <c r="F85" i="110"/>
  <c r="E85" i="110"/>
  <c r="D85" i="110"/>
  <c r="C85" i="110"/>
  <c r="B85" i="110"/>
  <c r="K84" i="110"/>
  <c r="J84" i="110"/>
  <c r="I84" i="110"/>
  <c r="H84" i="110"/>
  <c r="G84" i="110"/>
  <c r="F84" i="110"/>
  <c r="E84" i="110"/>
  <c r="D84" i="110"/>
  <c r="C84" i="110"/>
  <c r="B84" i="110"/>
  <c r="K83" i="110"/>
  <c r="J83" i="110"/>
  <c r="I83" i="110"/>
  <c r="H83" i="110"/>
  <c r="G83" i="110"/>
  <c r="F83" i="110"/>
  <c r="E83" i="110"/>
  <c r="D83" i="110"/>
  <c r="C83" i="110"/>
  <c r="B83" i="110"/>
  <c r="K82" i="110"/>
  <c r="J82" i="110"/>
  <c r="I82" i="110"/>
  <c r="H82" i="110"/>
  <c r="G82" i="110"/>
  <c r="F82" i="110"/>
  <c r="E82" i="110"/>
  <c r="D82" i="110"/>
  <c r="C82" i="110"/>
  <c r="B82" i="110"/>
  <c r="K81" i="110"/>
  <c r="J81" i="110"/>
  <c r="I81" i="110"/>
  <c r="H81" i="110"/>
  <c r="G81" i="110"/>
  <c r="F81" i="110"/>
  <c r="E81" i="110"/>
  <c r="D81" i="110"/>
  <c r="C81" i="110"/>
  <c r="B81" i="110"/>
  <c r="K80" i="110"/>
  <c r="J80" i="110"/>
  <c r="I80" i="110"/>
  <c r="H80" i="110"/>
  <c r="G80" i="110"/>
  <c r="F80" i="110"/>
  <c r="E80" i="110"/>
  <c r="D80" i="110"/>
  <c r="C80" i="110"/>
  <c r="B80" i="110"/>
  <c r="K79" i="110"/>
  <c r="J79" i="110"/>
  <c r="I79" i="110"/>
  <c r="H79" i="110"/>
  <c r="G79" i="110"/>
  <c r="F79" i="110"/>
  <c r="E79" i="110"/>
  <c r="D79" i="110"/>
  <c r="C79" i="110"/>
  <c r="B79" i="110"/>
  <c r="K78" i="110"/>
  <c r="J78" i="110"/>
  <c r="I78" i="110"/>
  <c r="H78" i="110"/>
  <c r="G78" i="110"/>
  <c r="F78" i="110"/>
  <c r="E78" i="110"/>
  <c r="D78" i="110"/>
  <c r="C78" i="110"/>
  <c r="B78" i="110"/>
  <c r="K77" i="110"/>
  <c r="J77" i="110"/>
  <c r="I77" i="110"/>
  <c r="H77" i="110"/>
  <c r="G77" i="110"/>
  <c r="F77" i="110"/>
  <c r="E77" i="110"/>
  <c r="D77" i="110"/>
  <c r="C77" i="110"/>
  <c r="B77" i="110"/>
  <c r="K76" i="110"/>
  <c r="J76" i="110"/>
  <c r="I76" i="110"/>
  <c r="H76" i="110"/>
  <c r="G76" i="110"/>
  <c r="F76" i="110"/>
  <c r="E76" i="110"/>
  <c r="D76" i="110"/>
  <c r="C76" i="110"/>
  <c r="B76" i="110"/>
  <c r="K75" i="110"/>
  <c r="J75" i="110"/>
  <c r="I75" i="110"/>
  <c r="H75" i="110"/>
  <c r="G75" i="110"/>
  <c r="F75" i="110"/>
  <c r="E75" i="110"/>
  <c r="D75" i="110"/>
  <c r="C75" i="110"/>
  <c r="B75" i="110"/>
  <c r="K74" i="110"/>
  <c r="J74" i="110"/>
  <c r="I74" i="110"/>
  <c r="H74" i="110"/>
  <c r="G74" i="110"/>
  <c r="F74" i="110"/>
  <c r="E74" i="110"/>
  <c r="D74" i="110"/>
  <c r="C74" i="110"/>
  <c r="B74" i="110"/>
  <c r="K73" i="110"/>
  <c r="J73" i="110"/>
  <c r="I73" i="110"/>
  <c r="H73" i="110"/>
  <c r="G73" i="110"/>
  <c r="F73" i="110"/>
  <c r="E73" i="110"/>
  <c r="D73" i="110"/>
  <c r="C73" i="110"/>
  <c r="B73" i="110"/>
  <c r="K72" i="110"/>
  <c r="J72" i="110"/>
  <c r="I72" i="110"/>
  <c r="H72" i="110"/>
  <c r="G72" i="110"/>
  <c r="F72" i="110"/>
  <c r="E72" i="110"/>
  <c r="D72" i="110"/>
  <c r="C72" i="110"/>
  <c r="B72" i="110"/>
  <c r="K71" i="110"/>
  <c r="J71" i="110"/>
  <c r="I71" i="110"/>
  <c r="H71" i="110"/>
  <c r="G71" i="110"/>
  <c r="F71" i="110"/>
  <c r="E71" i="110"/>
  <c r="D71" i="110"/>
  <c r="C71" i="110"/>
  <c r="B71" i="110"/>
  <c r="K70" i="110"/>
  <c r="J70" i="110"/>
  <c r="I70" i="110"/>
  <c r="H70" i="110"/>
  <c r="G70" i="110"/>
  <c r="F70" i="110"/>
  <c r="E70" i="110"/>
  <c r="D70" i="110"/>
  <c r="C70" i="110"/>
  <c r="B70" i="110"/>
  <c r="K69" i="110"/>
  <c r="J69" i="110"/>
  <c r="I69" i="110"/>
  <c r="H69" i="110"/>
  <c r="G69" i="110"/>
  <c r="F69" i="110"/>
  <c r="E69" i="110"/>
  <c r="D69" i="110"/>
  <c r="C69" i="110"/>
  <c r="B69" i="110"/>
  <c r="K68" i="110"/>
  <c r="J68" i="110"/>
  <c r="I68" i="110"/>
  <c r="H68" i="110"/>
  <c r="G68" i="110"/>
  <c r="F68" i="110"/>
  <c r="E68" i="110"/>
  <c r="D68" i="110"/>
  <c r="C68" i="110"/>
  <c r="B68" i="110"/>
  <c r="K67" i="110"/>
  <c r="J67" i="110"/>
  <c r="I67" i="110"/>
  <c r="H67" i="110"/>
  <c r="G67" i="110"/>
  <c r="F67" i="110"/>
  <c r="E67" i="110"/>
  <c r="D67" i="110"/>
  <c r="C67" i="110"/>
  <c r="B67" i="110"/>
  <c r="K66" i="110"/>
  <c r="J66" i="110"/>
  <c r="I66" i="110"/>
  <c r="H66" i="110"/>
  <c r="G66" i="110"/>
  <c r="F66" i="110"/>
  <c r="E66" i="110"/>
  <c r="D66" i="110"/>
  <c r="C66" i="110"/>
  <c r="B66" i="110"/>
  <c r="K65" i="110"/>
  <c r="J65" i="110"/>
  <c r="I65" i="110"/>
  <c r="H65" i="110"/>
  <c r="G65" i="110"/>
  <c r="F65" i="110"/>
  <c r="E65" i="110"/>
  <c r="D65" i="110"/>
  <c r="C65" i="110"/>
  <c r="B65" i="110"/>
  <c r="K64" i="110"/>
  <c r="J64" i="110"/>
  <c r="I64" i="110"/>
  <c r="H64" i="110"/>
  <c r="G64" i="110"/>
  <c r="F64" i="110"/>
  <c r="E64" i="110"/>
  <c r="D64" i="110"/>
  <c r="C64" i="110"/>
  <c r="B64" i="110"/>
  <c r="K63" i="110"/>
  <c r="J63" i="110"/>
  <c r="I63" i="110"/>
  <c r="H63" i="110"/>
  <c r="G63" i="110"/>
  <c r="F63" i="110"/>
  <c r="E63" i="110"/>
  <c r="D63" i="110"/>
  <c r="C63" i="110"/>
  <c r="B63" i="110"/>
  <c r="K62" i="110"/>
  <c r="J62" i="110"/>
  <c r="I62" i="110"/>
  <c r="H62" i="110"/>
  <c r="G62" i="110"/>
  <c r="F62" i="110"/>
  <c r="E62" i="110"/>
  <c r="D62" i="110"/>
  <c r="C62" i="110"/>
  <c r="B62" i="110"/>
  <c r="K61" i="110"/>
  <c r="J61" i="110"/>
  <c r="I61" i="110"/>
  <c r="H61" i="110"/>
  <c r="G61" i="110"/>
  <c r="F61" i="110"/>
  <c r="E61" i="110"/>
  <c r="D61" i="110"/>
  <c r="C61" i="110"/>
  <c r="B61" i="110"/>
  <c r="K60" i="110"/>
  <c r="J60" i="110"/>
  <c r="I60" i="110"/>
  <c r="H60" i="110"/>
  <c r="G60" i="110"/>
  <c r="F60" i="110"/>
  <c r="E60" i="110"/>
  <c r="D60" i="110"/>
  <c r="C60" i="110"/>
  <c r="B60" i="110"/>
  <c r="K59" i="110"/>
  <c r="J59" i="110"/>
  <c r="I59" i="110"/>
  <c r="H59" i="110"/>
  <c r="G59" i="110"/>
  <c r="F59" i="110"/>
  <c r="E59" i="110"/>
  <c r="D59" i="110"/>
  <c r="C59" i="110"/>
  <c r="B59" i="110"/>
  <c r="K58" i="110"/>
  <c r="J58" i="110"/>
  <c r="I58" i="110"/>
  <c r="H58" i="110"/>
  <c r="G58" i="110"/>
  <c r="F58" i="110"/>
  <c r="E58" i="110"/>
  <c r="D58" i="110"/>
  <c r="C58" i="110"/>
  <c r="B58" i="110"/>
  <c r="K57" i="110"/>
  <c r="J57" i="110"/>
  <c r="I57" i="110"/>
  <c r="H57" i="110"/>
  <c r="G57" i="110"/>
  <c r="F57" i="110"/>
  <c r="E57" i="110"/>
  <c r="D57" i="110"/>
  <c r="C57" i="110"/>
  <c r="B57" i="110"/>
  <c r="K56" i="110"/>
  <c r="J56" i="110"/>
  <c r="I56" i="110"/>
  <c r="H56" i="110"/>
  <c r="G56" i="110"/>
  <c r="F56" i="110"/>
  <c r="E56" i="110"/>
  <c r="D56" i="110"/>
  <c r="C56" i="110"/>
  <c r="B56" i="110"/>
  <c r="K55" i="110"/>
  <c r="J55" i="110"/>
  <c r="I55" i="110"/>
  <c r="H55" i="110"/>
  <c r="G55" i="110"/>
  <c r="F55" i="110"/>
  <c r="E55" i="110"/>
  <c r="D55" i="110"/>
  <c r="C55" i="110"/>
  <c r="B55" i="110"/>
  <c r="K54" i="110"/>
  <c r="J54" i="110"/>
  <c r="I54" i="110"/>
  <c r="H54" i="110"/>
  <c r="G54" i="110"/>
  <c r="F54" i="110"/>
  <c r="E54" i="110"/>
  <c r="D54" i="110"/>
  <c r="C54" i="110"/>
  <c r="B54" i="110"/>
  <c r="K53" i="110"/>
  <c r="J53" i="110"/>
  <c r="I53" i="110"/>
  <c r="H53" i="110"/>
  <c r="G53" i="110"/>
  <c r="F53" i="110"/>
  <c r="E53" i="110"/>
  <c r="D53" i="110"/>
  <c r="C53" i="110"/>
  <c r="B53" i="110"/>
  <c r="K52" i="110"/>
  <c r="J52" i="110"/>
  <c r="I52" i="110"/>
  <c r="H52" i="110"/>
  <c r="G52" i="110"/>
  <c r="F52" i="110"/>
  <c r="E52" i="110"/>
  <c r="D52" i="110"/>
  <c r="C52" i="110"/>
  <c r="B52" i="110"/>
  <c r="K51" i="110"/>
  <c r="J51" i="110"/>
  <c r="I51" i="110"/>
  <c r="H51" i="110"/>
  <c r="G51" i="110"/>
  <c r="F51" i="110"/>
  <c r="E51" i="110"/>
  <c r="D51" i="110"/>
  <c r="C51" i="110"/>
  <c r="B51" i="110"/>
  <c r="K50" i="110"/>
  <c r="J50" i="110"/>
  <c r="I50" i="110"/>
  <c r="H50" i="110"/>
  <c r="G50" i="110"/>
  <c r="F50" i="110"/>
  <c r="E50" i="110"/>
  <c r="D50" i="110"/>
  <c r="C50" i="110"/>
  <c r="B50" i="110"/>
  <c r="K49" i="110"/>
  <c r="J49" i="110"/>
  <c r="I49" i="110"/>
  <c r="H49" i="110"/>
  <c r="G49" i="110"/>
  <c r="F49" i="110"/>
  <c r="E49" i="110"/>
  <c r="D49" i="110"/>
  <c r="C49" i="110"/>
  <c r="B49" i="110"/>
  <c r="K48" i="110"/>
  <c r="J48" i="110"/>
  <c r="I48" i="110"/>
  <c r="H48" i="110"/>
  <c r="G48" i="110"/>
  <c r="F48" i="110"/>
  <c r="E48" i="110"/>
  <c r="D48" i="110"/>
  <c r="C48" i="110"/>
  <c r="B48" i="110"/>
  <c r="K47" i="110"/>
  <c r="J47" i="110"/>
  <c r="I47" i="110"/>
  <c r="H47" i="110"/>
  <c r="G47" i="110"/>
  <c r="F47" i="110"/>
  <c r="E47" i="110"/>
  <c r="D47" i="110"/>
  <c r="C47" i="110"/>
  <c r="B47" i="110"/>
  <c r="K46" i="110"/>
  <c r="J46" i="110"/>
  <c r="I46" i="110"/>
  <c r="H46" i="110"/>
  <c r="G46" i="110"/>
  <c r="F46" i="110"/>
  <c r="E46" i="110"/>
  <c r="D46" i="110"/>
  <c r="C46" i="110"/>
  <c r="B46" i="110"/>
  <c r="K45" i="110"/>
  <c r="J45" i="110"/>
  <c r="I45" i="110"/>
  <c r="H45" i="110"/>
  <c r="G45" i="110"/>
  <c r="F45" i="110"/>
  <c r="E45" i="110"/>
  <c r="D45" i="110"/>
  <c r="C45" i="110"/>
  <c r="B45" i="110"/>
  <c r="K44" i="110"/>
  <c r="J44" i="110"/>
  <c r="I44" i="110"/>
  <c r="H44" i="110"/>
  <c r="G44" i="110"/>
  <c r="F44" i="110"/>
  <c r="E44" i="110"/>
  <c r="D44" i="110"/>
  <c r="C44" i="110"/>
  <c r="B44" i="110"/>
  <c r="K43" i="110"/>
  <c r="J43" i="110"/>
  <c r="I43" i="110"/>
  <c r="H43" i="110"/>
  <c r="G43" i="110"/>
  <c r="F43" i="110"/>
  <c r="E43" i="110"/>
  <c r="D43" i="110"/>
  <c r="C43" i="110"/>
  <c r="B43" i="110"/>
  <c r="K42" i="110"/>
  <c r="J42" i="110"/>
  <c r="I42" i="110"/>
  <c r="H42" i="110"/>
  <c r="G42" i="110"/>
  <c r="F42" i="110"/>
  <c r="E42" i="110"/>
  <c r="D42" i="110"/>
  <c r="C42" i="110"/>
  <c r="B42" i="110"/>
  <c r="K41" i="110"/>
  <c r="J41" i="110"/>
  <c r="I41" i="110"/>
  <c r="H41" i="110"/>
  <c r="G41" i="110"/>
  <c r="F41" i="110"/>
  <c r="E41" i="110"/>
  <c r="D41" i="110"/>
  <c r="C41" i="110"/>
  <c r="B41" i="110"/>
  <c r="K40" i="110"/>
  <c r="J40" i="110"/>
  <c r="I40" i="110"/>
  <c r="H40" i="110"/>
  <c r="G40" i="110"/>
  <c r="F40" i="110"/>
  <c r="E40" i="110"/>
  <c r="D40" i="110"/>
  <c r="C40" i="110"/>
  <c r="B40" i="110"/>
  <c r="K39" i="110"/>
  <c r="J39" i="110"/>
  <c r="I39" i="110"/>
  <c r="H39" i="110"/>
  <c r="G39" i="110"/>
  <c r="F39" i="110"/>
  <c r="E39" i="110"/>
  <c r="D39" i="110"/>
  <c r="C39" i="110"/>
  <c r="B39" i="110"/>
  <c r="K38" i="110"/>
  <c r="J38" i="110"/>
  <c r="I38" i="110"/>
  <c r="H38" i="110"/>
  <c r="G38" i="110"/>
  <c r="F38" i="110"/>
  <c r="E38" i="110"/>
  <c r="D38" i="110"/>
  <c r="C38" i="110"/>
  <c r="B38" i="110"/>
  <c r="K37" i="110"/>
  <c r="J37" i="110"/>
  <c r="I37" i="110"/>
  <c r="H37" i="110"/>
  <c r="G37" i="110"/>
  <c r="F37" i="110"/>
  <c r="E37" i="110"/>
  <c r="D37" i="110"/>
  <c r="C37" i="110"/>
  <c r="B37" i="110"/>
  <c r="K36" i="110"/>
  <c r="J36" i="110"/>
  <c r="I36" i="110"/>
  <c r="H36" i="110"/>
  <c r="G36" i="110"/>
  <c r="F36" i="110"/>
  <c r="E36" i="110"/>
  <c r="D36" i="110"/>
  <c r="C36" i="110"/>
  <c r="B36" i="110"/>
  <c r="K35" i="110"/>
  <c r="J35" i="110"/>
  <c r="I35" i="110"/>
  <c r="H35" i="110"/>
  <c r="G35" i="110"/>
  <c r="F35" i="110"/>
  <c r="E35" i="110"/>
  <c r="D35" i="110"/>
  <c r="C35" i="110"/>
  <c r="B35" i="110"/>
  <c r="K34" i="110"/>
  <c r="J34" i="110"/>
  <c r="I34" i="110"/>
  <c r="H34" i="110"/>
  <c r="G34" i="110"/>
  <c r="F34" i="110"/>
  <c r="E34" i="110"/>
  <c r="D34" i="110"/>
  <c r="C34" i="110"/>
  <c r="B34" i="110"/>
  <c r="K33" i="110"/>
  <c r="J33" i="110"/>
  <c r="I33" i="110"/>
  <c r="H33" i="110"/>
  <c r="G33" i="110"/>
  <c r="F33" i="110"/>
  <c r="E33" i="110"/>
  <c r="D33" i="110"/>
  <c r="C33" i="110"/>
  <c r="B33" i="110"/>
  <c r="K32" i="110"/>
  <c r="J32" i="110"/>
  <c r="I32" i="110"/>
  <c r="H32" i="110"/>
  <c r="G32" i="110"/>
  <c r="F32" i="110"/>
  <c r="E32" i="110"/>
  <c r="D32" i="110"/>
  <c r="C32" i="110"/>
  <c r="B32" i="110"/>
  <c r="K31" i="110"/>
  <c r="J31" i="110"/>
  <c r="I31" i="110"/>
  <c r="H31" i="110"/>
  <c r="G31" i="110"/>
  <c r="F31" i="110"/>
  <c r="E31" i="110"/>
  <c r="D31" i="110"/>
  <c r="C31" i="110"/>
  <c r="B31" i="110"/>
  <c r="K30" i="110"/>
  <c r="J30" i="110"/>
  <c r="I30" i="110"/>
  <c r="H30" i="110"/>
  <c r="G30" i="110"/>
  <c r="F30" i="110"/>
  <c r="E30" i="110"/>
  <c r="D30" i="110"/>
  <c r="C30" i="110"/>
  <c r="B30" i="110"/>
  <c r="K29" i="110"/>
  <c r="J29" i="110"/>
  <c r="I29" i="110"/>
  <c r="H29" i="110"/>
  <c r="G29" i="110"/>
  <c r="F29" i="110"/>
  <c r="E29" i="110"/>
  <c r="D29" i="110"/>
  <c r="C29" i="110"/>
  <c r="B29" i="110"/>
  <c r="K28" i="110"/>
  <c r="J28" i="110"/>
  <c r="I28" i="110"/>
  <c r="H28" i="110"/>
  <c r="G28" i="110"/>
  <c r="F28" i="110"/>
  <c r="E28" i="110"/>
  <c r="D28" i="110"/>
  <c r="C28" i="110"/>
  <c r="B28" i="110"/>
  <c r="K27" i="110"/>
  <c r="J27" i="110"/>
  <c r="I27" i="110"/>
  <c r="H27" i="110"/>
  <c r="G27" i="110"/>
  <c r="F27" i="110"/>
  <c r="E27" i="110"/>
  <c r="D27" i="110"/>
  <c r="C27" i="110"/>
  <c r="B27" i="110"/>
  <c r="K26" i="110"/>
  <c r="J26" i="110"/>
  <c r="I26" i="110"/>
  <c r="H26" i="110"/>
  <c r="G26" i="110"/>
  <c r="F26" i="110"/>
  <c r="E26" i="110"/>
  <c r="D26" i="110"/>
  <c r="C26" i="110"/>
  <c r="B26" i="110"/>
  <c r="K25" i="110"/>
  <c r="J25" i="110"/>
  <c r="I25" i="110"/>
  <c r="H25" i="110"/>
  <c r="G25" i="110"/>
  <c r="F25" i="110"/>
  <c r="E25" i="110"/>
  <c r="D25" i="110"/>
  <c r="C25" i="110"/>
  <c r="B25" i="110"/>
  <c r="K24" i="110"/>
  <c r="J24" i="110"/>
  <c r="I24" i="110"/>
  <c r="H24" i="110"/>
  <c r="G24" i="110"/>
  <c r="F24" i="110"/>
  <c r="E24" i="110"/>
  <c r="D24" i="110"/>
  <c r="C24" i="110"/>
  <c r="B24" i="110"/>
  <c r="K23" i="110"/>
  <c r="J23" i="110"/>
  <c r="I23" i="110"/>
  <c r="H23" i="110"/>
  <c r="G23" i="110"/>
  <c r="F23" i="110"/>
  <c r="E23" i="110"/>
  <c r="D23" i="110"/>
  <c r="C23" i="110"/>
  <c r="B23" i="110"/>
  <c r="K22" i="110"/>
  <c r="J22" i="110"/>
  <c r="I22" i="110"/>
  <c r="H22" i="110"/>
  <c r="G22" i="110"/>
  <c r="F22" i="110"/>
  <c r="E22" i="110"/>
  <c r="D22" i="110"/>
  <c r="C22" i="110"/>
  <c r="B22" i="110"/>
  <c r="K21" i="110"/>
  <c r="J21" i="110"/>
  <c r="I21" i="110"/>
  <c r="H21" i="110"/>
  <c r="G21" i="110"/>
  <c r="F21" i="110"/>
  <c r="E21" i="110"/>
  <c r="D21" i="110"/>
  <c r="C21" i="110"/>
  <c r="B21" i="110"/>
  <c r="K20" i="110"/>
  <c r="J20" i="110"/>
  <c r="I20" i="110"/>
  <c r="H20" i="110"/>
  <c r="G20" i="110"/>
  <c r="F20" i="110"/>
  <c r="E20" i="110"/>
  <c r="D20" i="110"/>
  <c r="C20" i="110"/>
  <c r="B20" i="110"/>
  <c r="K19" i="110"/>
  <c r="J19" i="110"/>
  <c r="I19" i="110"/>
  <c r="H19" i="110"/>
  <c r="G19" i="110"/>
  <c r="F19" i="110"/>
  <c r="E19" i="110"/>
  <c r="D19" i="110"/>
  <c r="C19" i="110"/>
  <c r="B19" i="110"/>
  <c r="K18" i="110"/>
  <c r="J18" i="110"/>
  <c r="I18" i="110"/>
  <c r="H18" i="110"/>
  <c r="G18" i="110"/>
  <c r="F18" i="110"/>
  <c r="E18" i="110"/>
  <c r="D18" i="110"/>
  <c r="C18" i="110"/>
  <c r="B18" i="110"/>
  <c r="K17" i="110"/>
  <c r="J17" i="110"/>
  <c r="I17" i="110"/>
  <c r="H17" i="110"/>
  <c r="G17" i="110"/>
  <c r="F17" i="110"/>
  <c r="E17" i="110"/>
  <c r="D17" i="110"/>
  <c r="C17" i="110"/>
  <c r="B17" i="110"/>
  <c r="K16" i="110"/>
  <c r="J16" i="110"/>
  <c r="I16" i="110"/>
  <c r="H16" i="110"/>
  <c r="G16" i="110"/>
  <c r="F16" i="110"/>
  <c r="E16" i="110"/>
  <c r="D16" i="110"/>
  <c r="C16" i="110"/>
  <c r="B16" i="110"/>
  <c r="K15" i="110"/>
  <c r="J15" i="110"/>
  <c r="I15" i="110"/>
  <c r="H15" i="110"/>
  <c r="G15" i="110"/>
  <c r="F15" i="110"/>
  <c r="E15" i="110"/>
  <c r="D15" i="110"/>
  <c r="C15" i="110"/>
  <c r="B15" i="110"/>
  <c r="K14" i="110"/>
  <c r="J14" i="110"/>
  <c r="I14" i="110"/>
  <c r="H14" i="110"/>
  <c r="G14" i="110"/>
  <c r="F14" i="110"/>
  <c r="E14" i="110"/>
  <c r="D14" i="110"/>
  <c r="C14" i="110"/>
  <c r="B14" i="110"/>
  <c r="K13" i="110"/>
  <c r="J13" i="110"/>
  <c r="I13" i="110"/>
  <c r="H13" i="110"/>
  <c r="G13" i="110"/>
  <c r="F13" i="110"/>
  <c r="E13" i="110"/>
  <c r="D13" i="110"/>
  <c r="C13" i="110"/>
  <c r="B13" i="110"/>
  <c r="K12" i="110"/>
  <c r="J12" i="110"/>
  <c r="I12" i="110"/>
  <c r="H12" i="110"/>
  <c r="G12" i="110"/>
  <c r="F12" i="110"/>
  <c r="E12" i="110"/>
  <c r="D12" i="110"/>
  <c r="C12" i="110"/>
  <c r="B12" i="110"/>
  <c r="K11" i="110"/>
  <c r="J11" i="110"/>
  <c r="I11" i="110"/>
  <c r="H11" i="110"/>
  <c r="G11" i="110"/>
  <c r="F11" i="110"/>
  <c r="E11" i="110"/>
  <c r="D11" i="110"/>
  <c r="C11" i="110"/>
  <c r="B11" i="110"/>
  <c r="K10" i="110"/>
  <c r="J10" i="110"/>
  <c r="I10" i="110"/>
  <c r="H10" i="110"/>
  <c r="G10" i="110"/>
  <c r="F10" i="110"/>
  <c r="E10" i="110"/>
  <c r="D10" i="110"/>
  <c r="C10" i="110"/>
  <c r="B10" i="110"/>
  <c r="K9" i="110"/>
  <c r="J9" i="110"/>
  <c r="I9" i="110"/>
  <c r="H9" i="110"/>
  <c r="G9" i="110"/>
  <c r="F9" i="110"/>
  <c r="E9" i="110"/>
  <c r="D9" i="110"/>
  <c r="C9" i="110"/>
  <c r="B9" i="110"/>
  <c r="K8" i="110"/>
  <c r="J8" i="110"/>
  <c r="I8" i="110"/>
  <c r="H8" i="110"/>
  <c r="G8" i="110"/>
  <c r="F8" i="110"/>
  <c r="E8" i="110"/>
  <c r="D8" i="110"/>
  <c r="C8" i="110"/>
  <c r="B8" i="110"/>
  <c r="K7" i="110"/>
  <c r="J7" i="110"/>
  <c r="I7" i="110"/>
  <c r="H7" i="110"/>
  <c r="G7" i="110"/>
  <c r="F7" i="110"/>
  <c r="E7" i="110"/>
  <c r="D7" i="110"/>
  <c r="C7" i="110"/>
  <c r="B7" i="110"/>
  <c r="K6" i="110"/>
  <c r="J6" i="110"/>
  <c r="I6" i="110"/>
  <c r="H6" i="110"/>
  <c r="G6" i="110"/>
  <c r="F6" i="110"/>
  <c r="E6" i="110"/>
  <c r="D6" i="110"/>
  <c r="C6" i="110"/>
  <c r="B6" i="110"/>
  <c r="K5" i="110"/>
  <c r="J5" i="110"/>
  <c r="I5" i="110"/>
  <c r="H5" i="110"/>
  <c r="G5" i="110"/>
  <c r="F5" i="110"/>
  <c r="E5" i="110"/>
  <c r="D5" i="110"/>
  <c r="C5" i="110"/>
  <c r="B5" i="110"/>
  <c r="K4" i="110"/>
  <c r="G4" i="110"/>
  <c r="F4" i="110"/>
  <c r="F245" i="110" s="1"/>
  <c r="E4" i="110"/>
  <c r="E245" i="110" s="1"/>
  <c r="D4" i="110"/>
  <c r="D245" i="110" s="1"/>
  <c r="C4" i="110"/>
  <c r="B4" i="110"/>
  <c r="B245" i="110" s="1"/>
  <c r="K244" i="109"/>
  <c r="J244" i="109"/>
  <c r="I244" i="109"/>
  <c r="H244" i="109"/>
  <c r="G244" i="109"/>
  <c r="F244" i="109"/>
  <c r="E244" i="109"/>
  <c r="D244" i="109"/>
  <c r="C244" i="109"/>
  <c r="B244" i="109"/>
  <c r="K243" i="109"/>
  <c r="J243" i="109"/>
  <c r="I243" i="109"/>
  <c r="H243" i="109"/>
  <c r="G243" i="109"/>
  <c r="F243" i="109"/>
  <c r="E243" i="109"/>
  <c r="D243" i="109"/>
  <c r="C243" i="109"/>
  <c r="B243" i="109"/>
  <c r="K242" i="109"/>
  <c r="J242" i="109"/>
  <c r="I242" i="109"/>
  <c r="H242" i="109"/>
  <c r="G242" i="109"/>
  <c r="F242" i="109"/>
  <c r="E242" i="109"/>
  <c r="D242" i="109"/>
  <c r="C242" i="109"/>
  <c r="B242" i="109"/>
  <c r="K241" i="109"/>
  <c r="J241" i="109"/>
  <c r="I241" i="109"/>
  <c r="H241" i="109"/>
  <c r="G241" i="109"/>
  <c r="F241" i="109"/>
  <c r="E241" i="109"/>
  <c r="D241" i="109"/>
  <c r="C241" i="109"/>
  <c r="B241" i="109"/>
  <c r="K240" i="109"/>
  <c r="J240" i="109"/>
  <c r="I240" i="109"/>
  <c r="H240" i="109"/>
  <c r="G240" i="109"/>
  <c r="F240" i="109"/>
  <c r="E240" i="109"/>
  <c r="D240" i="109"/>
  <c r="C240" i="109"/>
  <c r="B240" i="109"/>
  <c r="K239" i="109"/>
  <c r="J239" i="109"/>
  <c r="I239" i="109"/>
  <c r="H239" i="109"/>
  <c r="G239" i="109"/>
  <c r="F239" i="109"/>
  <c r="E239" i="109"/>
  <c r="D239" i="109"/>
  <c r="C239" i="109"/>
  <c r="B239" i="109"/>
  <c r="K238" i="109"/>
  <c r="J238" i="109"/>
  <c r="I238" i="109"/>
  <c r="H238" i="109"/>
  <c r="G238" i="109"/>
  <c r="F238" i="109"/>
  <c r="E238" i="109"/>
  <c r="D238" i="109"/>
  <c r="C238" i="109"/>
  <c r="B238" i="109"/>
  <c r="K237" i="109"/>
  <c r="J237" i="109"/>
  <c r="I237" i="109"/>
  <c r="H237" i="109"/>
  <c r="G237" i="109"/>
  <c r="F237" i="109"/>
  <c r="E237" i="109"/>
  <c r="D237" i="109"/>
  <c r="C237" i="109"/>
  <c r="B237" i="109"/>
  <c r="K236" i="109"/>
  <c r="J236" i="109"/>
  <c r="I236" i="109"/>
  <c r="H236" i="109"/>
  <c r="G236" i="109"/>
  <c r="F236" i="109"/>
  <c r="E236" i="109"/>
  <c r="D236" i="109"/>
  <c r="C236" i="109"/>
  <c r="B236" i="109"/>
  <c r="K235" i="109"/>
  <c r="J235" i="109"/>
  <c r="I235" i="109"/>
  <c r="H235" i="109"/>
  <c r="G235" i="109"/>
  <c r="F235" i="109"/>
  <c r="E235" i="109"/>
  <c r="D235" i="109"/>
  <c r="C235" i="109"/>
  <c r="B235" i="109"/>
  <c r="K234" i="109"/>
  <c r="J234" i="109"/>
  <c r="I234" i="109"/>
  <c r="H234" i="109"/>
  <c r="G234" i="109"/>
  <c r="F234" i="109"/>
  <c r="E234" i="109"/>
  <c r="D234" i="109"/>
  <c r="C234" i="109"/>
  <c r="B234" i="109"/>
  <c r="K233" i="109"/>
  <c r="J233" i="109"/>
  <c r="I233" i="109"/>
  <c r="H233" i="109"/>
  <c r="G233" i="109"/>
  <c r="F233" i="109"/>
  <c r="E233" i="109"/>
  <c r="D233" i="109"/>
  <c r="C233" i="109"/>
  <c r="B233" i="109"/>
  <c r="K232" i="109"/>
  <c r="J232" i="109"/>
  <c r="I232" i="109"/>
  <c r="H232" i="109"/>
  <c r="G232" i="109"/>
  <c r="F232" i="109"/>
  <c r="E232" i="109"/>
  <c r="D232" i="109"/>
  <c r="C232" i="109"/>
  <c r="B232" i="109"/>
  <c r="K231" i="109"/>
  <c r="J231" i="109"/>
  <c r="I231" i="109"/>
  <c r="H231" i="109"/>
  <c r="G231" i="109"/>
  <c r="F231" i="109"/>
  <c r="E231" i="109"/>
  <c r="D231" i="109"/>
  <c r="C231" i="109"/>
  <c r="B231" i="109"/>
  <c r="K230" i="109"/>
  <c r="J230" i="109"/>
  <c r="I230" i="109"/>
  <c r="H230" i="109"/>
  <c r="G230" i="109"/>
  <c r="F230" i="109"/>
  <c r="E230" i="109"/>
  <c r="D230" i="109"/>
  <c r="C230" i="109"/>
  <c r="B230" i="109"/>
  <c r="K229" i="109"/>
  <c r="J229" i="109"/>
  <c r="I229" i="109"/>
  <c r="H229" i="109"/>
  <c r="G229" i="109"/>
  <c r="F229" i="109"/>
  <c r="E229" i="109"/>
  <c r="D229" i="109"/>
  <c r="C229" i="109"/>
  <c r="B229" i="109"/>
  <c r="K228" i="109"/>
  <c r="J228" i="109"/>
  <c r="I228" i="109"/>
  <c r="H228" i="109"/>
  <c r="G228" i="109"/>
  <c r="F228" i="109"/>
  <c r="E228" i="109"/>
  <c r="D228" i="109"/>
  <c r="C228" i="109"/>
  <c r="B228" i="109"/>
  <c r="K227" i="109"/>
  <c r="J227" i="109"/>
  <c r="I227" i="109"/>
  <c r="H227" i="109"/>
  <c r="G227" i="109"/>
  <c r="F227" i="109"/>
  <c r="E227" i="109"/>
  <c r="D227" i="109"/>
  <c r="C227" i="109"/>
  <c r="B227" i="109"/>
  <c r="K226" i="109"/>
  <c r="J226" i="109"/>
  <c r="I226" i="109"/>
  <c r="H226" i="109"/>
  <c r="G226" i="109"/>
  <c r="F226" i="109"/>
  <c r="E226" i="109"/>
  <c r="D226" i="109"/>
  <c r="C226" i="109"/>
  <c r="B226" i="109"/>
  <c r="K225" i="109"/>
  <c r="J225" i="109"/>
  <c r="I225" i="109"/>
  <c r="H225" i="109"/>
  <c r="G225" i="109"/>
  <c r="F225" i="109"/>
  <c r="E225" i="109"/>
  <c r="D225" i="109"/>
  <c r="C225" i="109"/>
  <c r="B225" i="109"/>
  <c r="K224" i="109"/>
  <c r="J224" i="109"/>
  <c r="I224" i="109"/>
  <c r="H224" i="109"/>
  <c r="G224" i="109"/>
  <c r="F224" i="109"/>
  <c r="E224" i="109"/>
  <c r="D224" i="109"/>
  <c r="C224" i="109"/>
  <c r="B224" i="109"/>
  <c r="K223" i="109"/>
  <c r="J223" i="109"/>
  <c r="I223" i="109"/>
  <c r="H223" i="109"/>
  <c r="G223" i="109"/>
  <c r="F223" i="109"/>
  <c r="E223" i="109"/>
  <c r="D223" i="109"/>
  <c r="C223" i="109"/>
  <c r="B223" i="109"/>
  <c r="K222" i="109"/>
  <c r="J222" i="109"/>
  <c r="I222" i="109"/>
  <c r="H222" i="109"/>
  <c r="G222" i="109"/>
  <c r="F222" i="109"/>
  <c r="E222" i="109"/>
  <c r="D222" i="109"/>
  <c r="C222" i="109"/>
  <c r="B222" i="109"/>
  <c r="K221" i="109"/>
  <c r="J221" i="109"/>
  <c r="I221" i="109"/>
  <c r="H221" i="109"/>
  <c r="G221" i="109"/>
  <c r="F221" i="109"/>
  <c r="E221" i="109"/>
  <c r="D221" i="109"/>
  <c r="C221" i="109"/>
  <c r="B221" i="109"/>
  <c r="K220" i="109"/>
  <c r="J220" i="109"/>
  <c r="I220" i="109"/>
  <c r="H220" i="109"/>
  <c r="G220" i="109"/>
  <c r="F220" i="109"/>
  <c r="E220" i="109"/>
  <c r="D220" i="109"/>
  <c r="C220" i="109"/>
  <c r="B220" i="109"/>
  <c r="K219" i="109"/>
  <c r="J219" i="109"/>
  <c r="I219" i="109"/>
  <c r="H219" i="109"/>
  <c r="G219" i="109"/>
  <c r="F219" i="109"/>
  <c r="E219" i="109"/>
  <c r="D219" i="109"/>
  <c r="C219" i="109"/>
  <c r="B219" i="109"/>
  <c r="K218" i="109"/>
  <c r="J218" i="109"/>
  <c r="I218" i="109"/>
  <c r="H218" i="109"/>
  <c r="G218" i="109"/>
  <c r="F218" i="109"/>
  <c r="E218" i="109"/>
  <c r="D218" i="109"/>
  <c r="C218" i="109"/>
  <c r="B218" i="109"/>
  <c r="K217" i="109"/>
  <c r="J217" i="109"/>
  <c r="I217" i="109"/>
  <c r="H217" i="109"/>
  <c r="G217" i="109"/>
  <c r="F217" i="109"/>
  <c r="E217" i="109"/>
  <c r="D217" i="109"/>
  <c r="C217" i="109"/>
  <c r="B217" i="109"/>
  <c r="K216" i="109"/>
  <c r="J216" i="109"/>
  <c r="I216" i="109"/>
  <c r="H216" i="109"/>
  <c r="G216" i="109"/>
  <c r="F216" i="109"/>
  <c r="E216" i="109"/>
  <c r="D216" i="109"/>
  <c r="C216" i="109"/>
  <c r="B216" i="109"/>
  <c r="K215" i="109"/>
  <c r="J215" i="109"/>
  <c r="I215" i="109"/>
  <c r="H215" i="109"/>
  <c r="G215" i="109"/>
  <c r="F215" i="109"/>
  <c r="E215" i="109"/>
  <c r="D215" i="109"/>
  <c r="C215" i="109"/>
  <c r="B215" i="109"/>
  <c r="K214" i="109"/>
  <c r="J214" i="109"/>
  <c r="I214" i="109"/>
  <c r="H214" i="109"/>
  <c r="G214" i="109"/>
  <c r="F214" i="109"/>
  <c r="E214" i="109"/>
  <c r="D214" i="109"/>
  <c r="C214" i="109"/>
  <c r="B214" i="109"/>
  <c r="K213" i="109"/>
  <c r="J213" i="109"/>
  <c r="I213" i="109"/>
  <c r="H213" i="109"/>
  <c r="G213" i="109"/>
  <c r="F213" i="109"/>
  <c r="E213" i="109"/>
  <c r="D213" i="109"/>
  <c r="C213" i="109"/>
  <c r="B213" i="109"/>
  <c r="K212" i="109"/>
  <c r="J212" i="109"/>
  <c r="I212" i="109"/>
  <c r="H212" i="109"/>
  <c r="G212" i="109"/>
  <c r="F212" i="109"/>
  <c r="E212" i="109"/>
  <c r="D212" i="109"/>
  <c r="C212" i="109"/>
  <c r="B212" i="109"/>
  <c r="K211" i="109"/>
  <c r="J211" i="109"/>
  <c r="I211" i="109"/>
  <c r="H211" i="109"/>
  <c r="G211" i="109"/>
  <c r="F211" i="109"/>
  <c r="E211" i="109"/>
  <c r="D211" i="109"/>
  <c r="C211" i="109"/>
  <c r="B211" i="109"/>
  <c r="K210" i="109"/>
  <c r="J210" i="109"/>
  <c r="I210" i="109"/>
  <c r="H210" i="109"/>
  <c r="G210" i="109"/>
  <c r="F210" i="109"/>
  <c r="E210" i="109"/>
  <c r="D210" i="109"/>
  <c r="C210" i="109"/>
  <c r="B210" i="109"/>
  <c r="K209" i="109"/>
  <c r="J209" i="109"/>
  <c r="I209" i="109"/>
  <c r="H209" i="109"/>
  <c r="G209" i="109"/>
  <c r="F209" i="109"/>
  <c r="E209" i="109"/>
  <c r="D209" i="109"/>
  <c r="C209" i="109"/>
  <c r="B209" i="109"/>
  <c r="K208" i="109"/>
  <c r="J208" i="109"/>
  <c r="I208" i="109"/>
  <c r="H208" i="109"/>
  <c r="G208" i="109"/>
  <c r="F208" i="109"/>
  <c r="E208" i="109"/>
  <c r="D208" i="109"/>
  <c r="C208" i="109"/>
  <c r="B208" i="109"/>
  <c r="K207" i="109"/>
  <c r="J207" i="109"/>
  <c r="I207" i="109"/>
  <c r="H207" i="109"/>
  <c r="G207" i="109"/>
  <c r="F207" i="109"/>
  <c r="E207" i="109"/>
  <c r="D207" i="109"/>
  <c r="C207" i="109"/>
  <c r="B207" i="109"/>
  <c r="K206" i="109"/>
  <c r="J206" i="109"/>
  <c r="I206" i="109"/>
  <c r="H206" i="109"/>
  <c r="G206" i="109"/>
  <c r="F206" i="109"/>
  <c r="E206" i="109"/>
  <c r="D206" i="109"/>
  <c r="C206" i="109"/>
  <c r="B206" i="109"/>
  <c r="K205" i="109"/>
  <c r="J205" i="109"/>
  <c r="I205" i="109"/>
  <c r="H205" i="109"/>
  <c r="G205" i="109"/>
  <c r="F205" i="109"/>
  <c r="E205" i="109"/>
  <c r="D205" i="109"/>
  <c r="C205" i="109"/>
  <c r="B205" i="109"/>
  <c r="K204" i="109"/>
  <c r="J204" i="109"/>
  <c r="I204" i="109"/>
  <c r="H204" i="109"/>
  <c r="G204" i="109"/>
  <c r="F204" i="109"/>
  <c r="E204" i="109"/>
  <c r="D204" i="109"/>
  <c r="C204" i="109"/>
  <c r="B204" i="109"/>
  <c r="K203" i="109"/>
  <c r="J203" i="109"/>
  <c r="I203" i="109"/>
  <c r="H203" i="109"/>
  <c r="G203" i="109"/>
  <c r="F203" i="109"/>
  <c r="E203" i="109"/>
  <c r="D203" i="109"/>
  <c r="C203" i="109"/>
  <c r="B203" i="109"/>
  <c r="K202" i="109"/>
  <c r="J202" i="109"/>
  <c r="I202" i="109"/>
  <c r="H202" i="109"/>
  <c r="G202" i="109"/>
  <c r="F202" i="109"/>
  <c r="E202" i="109"/>
  <c r="D202" i="109"/>
  <c r="C202" i="109"/>
  <c r="B202" i="109"/>
  <c r="K201" i="109"/>
  <c r="J201" i="109"/>
  <c r="I201" i="109"/>
  <c r="H201" i="109"/>
  <c r="G201" i="109"/>
  <c r="F201" i="109"/>
  <c r="E201" i="109"/>
  <c r="D201" i="109"/>
  <c r="C201" i="109"/>
  <c r="B201" i="109"/>
  <c r="K200" i="109"/>
  <c r="J200" i="109"/>
  <c r="I200" i="109"/>
  <c r="H200" i="109"/>
  <c r="G200" i="109"/>
  <c r="F200" i="109"/>
  <c r="E200" i="109"/>
  <c r="D200" i="109"/>
  <c r="C200" i="109"/>
  <c r="B200" i="109"/>
  <c r="K199" i="109"/>
  <c r="J199" i="109"/>
  <c r="I199" i="109"/>
  <c r="H199" i="109"/>
  <c r="G199" i="109"/>
  <c r="F199" i="109"/>
  <c r="E199" i="109"/>
  <c r="D199" i="109"/>
  <c r="C199" i="109"/>
  <c r="B199" i="109"/>
  <c r="K198" i="109"/>
  <c r="J198" i="109"/>
  <c r="I198" i="109"/>
  <c r="H198" i="109"/>
  <c r="G198" i="109"/>
  <c r="F198" i="109"/>
  <c r="E198" i="109"/>
  <c r="D198" i="109"/>
  <c r="C198" i="109"/>
  <c r="B198" i="109"/>
  <c r="K197" i="109"/>
  <c r="J197" i="109"/>
  <c r="I197" i="109"/>
  <c r="H197" i="109"/>
  <c r="G197" i="109"/>
  <c r="F197" i="109"/>
  <c r="E197" i="109"/>
  <c r="D197" i="109"/>
  <c r="C197" i="109"/>
  <c r="B197" i="109"/>
  <c r="K196" i="109"/>
  <c r="J196" i="109"/>
  <c r="I196" i="109"/>
  <c r="H196" i="109"/>
  <c r="G196" i="109"/>
  <c r="F196" i="109"/>
  <c r="E196" i="109"/>
  <c r="D196" i="109"/>
  <c r="C196" i="109"/>
  <c r="B196" i="109"/>
  <c r="K195" i="109"/>
  <c r="J195" i="109"/>
  <c r="I195" i="109"/>
  <c r="H195" i="109"/>
  <c r="G195" i="109"/>
  <c r="F195" i="109"/>
  <c r="E195" i="109"/>
  <c r="D195" i="109"/>
  <c r="C195" i="109"/>
  <c r="B195" i="109"/>
  <c r="K194" i="109"/>
  <c r="J194" i="109"/>
  <c r="I194" i="109"/>
  <c r="H194" i="109"/>
  <c r="G194" i="109"/>
  <c r="F194" i="109"/>
  <c r="E194" i="109"/>
  <c r="D194" i="109"/>
  <c r="C194" i="109"/>
  <c r="B194" i="109"/>
  <c r="K193" i="109"/>
  <c r="J193" i="109"/>
  <c r="I193" i="109"/>
  <c r="H193" i="109"/>
  <c r="G193" i="109"/>
  <c r="F193" i="109"/>
  <c r="E193" i="109"/>
  <c r="D193" i="109"/>
  <c r="C193" i="109"/>
  <c r="B193" i="109"/>
  <c r="K192" i="109"/>
  <c r="J192" i="109"/>
  <c r="I192" i="109"/>
  <c r="H192" i="109"/>
  <c r="G192" i="109"/>
  <c r="F192" i="109"/>
  <c r="E192" i="109"/>
  <c r="D192" i="109"/>
  <c r="C192" i="109"/>
  <c r="B192" i="109"/>
  <c r="K191" i="109"/>
  <c r="J191" i="109"/>
  <c r="I191" i="109"/>
  <c r="H191" i="109"/>
  <c r="G191" i="109"/>
  <c r="F191" i="109"/>
  <c r="E191" i="109"/>
  <c r="D191" i="109"/>
  <c r="C191" i="109"/>
  <c r="B191" i="109"/>
  <c r="K190" i="109"/>
  <c r="J190" i="109"/>
  <c r="I190" i="109"/>
  <c r="H190" i="109"/>
  <c r="G190" i="109"/>
  <c r="F190" i="109"/>
  <c r="E190" i="109"/>
  <c r="D190" i="109"/>
  <c r="C190" i="109"/>
  <c r="B190" i="109"/>
  <c r="K189" i="109"/>
  <c r="J189" i="109"/>
  <c r="I189" i="109"/>
  <c r="H189" i="109"/>
  <c r="G189" i="109"/>
  <c r="F189" i="109"/>
  <c r="E189" i="109"/>
  <c r="D189" i="109"/>
  <c r="C189" i="109"/>
  <c r="B189" i="109"/>
  <c r="K188" i="109"/>
  <c r="J188" i="109"/>
  <c r="I188" i="109"/>
  <c r="H188" i="109"/>
  <c r="G188" i="109"/>
  <c r="F188" i="109"/>
  <c r="E188" i="109"/>
  <c r="D188" i="109"/>
  <c r="C188" i="109"/>
  <c r="B188" i="109"/>
  <c r="K187" i="109"/>
  <c r="J187" i="109"/>
  <c r="I187" i="109"/>
  <c r="H187" i="109"/>
  <c r="G187" i="109"/>
  <c r="F187" i="109"/>
  <c r="E187" i="109"/>
  <c r="D187" i="109"/>
  <c r="C187" i="109"/>
  <c r="B187" i="109"/>
  <c r="K186" i="109"/>
  <c r="J186" i="109"/>
  <c r="I186" i="109"/>
  <c r="H186" i="109"/>
  <c r="G186" i="109"/>
  <c r="F186" i="109"/>
  <c r="E186" i="109"/>
  <c r="D186" i="109"/>
  <c r="C186" i="109"/>
  <c r="B186" i="109"/>
  <c r="K185" i="109"/>
  <c r="J185" i="109"/>
  <c r="I185" i="109"/>
  <c r="H185" i="109"/>
  <c r="G185" i="109"/>
  <c r="F185" i="109"/>
  <c r="E185" i="109"/>
  <c r="D185" i="109"/>
  <c r="C185" i="109"/>
  <c r="B185" i="109"/>
  <c r="K184" i="109"/>
  <c r="J184" i="109"/>
  <c r="I184" i="109"/>
  <c r="H184" i="109"/>
  <c r="G184" i="109"/>
  <c r="F184" i="109"/>
  <c r="E184" i="109"/>
  <c r="D184" i="109"/>
  <c r="C184" i="109"/>
  <c r="B184" i="109"/>
  <c r="K183" i="109"/>
  <c r="J183" i="109"/>
  <c r="I183" i="109"/>
  <c r="H183" i="109"/>
  <c r="G183" i="109"/>
  <c r="F183" i="109"/>
  <c r="E183" i="109"/>
  <c r="D183" i="109"/>
  <c r="C183" i="109"/>
  <c r="B183" i="109"/>
  <c r="K182" i="109"/>
  <c r="J182" i="109"/>
  <c r="I182" i="109"/>
  <c r="H182" i="109"/>
  <c r="G182" i="109"/>
  <c r="F182" i="109"/>
  <c r="E182" i="109"/>
  <c r="D182" i="109"/>
  <c r="C182" i="109"/>
  <c r="B182" i="109"/>
  <c r="K181" i="109"/>
  <c r="J181" i="109"/>
  <c r="I181" i="109"/>
  <c r="H181" i="109"/>
  <c r="G181" i="109"/>
  <c r="F181" i="109"/>
  <c r="E181" i="109"/>
  <c r="D181" i="109"/>
  <c r="C181" i="109"/>
  <c r="B181" i="109"/>
  <c r="K180" i="109"/>
  <c r="J180" i="109"/>
  <c r="I180" i="109"/>
  <c r="H180" i="109"/>
  <c r="G180" i="109"/>
  <c r="F180" i="109"/>
  <c r="E180" i="109"/>
  <c r="D180" i="109"/>
  <c r="C180" i="109"/>
  <c r="B180" i="109"/>
  <c r="K179" i="109"/>
  <c r="J179" i="109"/>
  <c r="I179" i="109"/>
  <c r="H179" i="109"/>
  <c r="G179" i="109"/>
  <c r="F179" i="109"/>
  <c r="E179" i="109"/>
  <c r="D179" i="109"/>
  <c r="C179" i="109"/>
  <c r="B179" i="109"/>
  <c r="K178" i="109"/>
  <c r="J178" i="109"/>
  <c r="I178" i="109"/>
  <c r="H178" i="109"/>
  <c r="G178" i="109"/>
  <c r="F178" i="109"/>
  <c r="E178" i="109"/>
  <c r="D178" i="109"/>
  <c r="C178" i="109"/>
  <c r="B178" i="109"/>
  <c r="K177" i="109"/>
  <c r="J177" i="109"/>
  <c r="I177" i="109"/>
  <c r="H177" i="109"/>
  <c r="G177" i="109"/>
  <c r="F177" i="109"/>
  <c r="E177" i="109"/>
  <c r="D177" i="109"/>
  <c r="C177" i="109"/>
  <c r="B177" i="109"/>
  <c r="K176" i="109"/>
  <c r="J176" i="109"/>
  <c r="I176" i="109"/>
  <c r="H176" i="109"/>
  <c r="G176" i="109"/>
  <c r="F176" i="109"/>
  <c r="E176" i="109"/>
  <c r="D176" i="109"/>
  <c r="C176" i="109"/>
  <c r="B176" i="109"/>
  <c r="K175" i="109"/>
  <c r="J175" i="109"/>
  <c r="I175" i="109"/>
  <c r="H175" i="109"/>
  <c r="G175" i="109"/>
  <c r="F175" i="109"/>
  <c r="E175" i="109"/>
  <c r="D175" i="109"/>
  <c r="C175" i="109"/>
  <c r="B175" i="109"/>
  <c r="K174" i="109"/>
  <c r="J174" i="109"/>
  <c r="I174" i="109"/>
  <c r="H174" i="109"/>
  <c r="G174" i="109"/>
  <c r="F174" i="109"/>
  <c r="E174" i="109"/>
  <c r="D174" i="109"/>
  <c r="C174" i="109"/>
  <c r="B174" i="109"/>
  <c r="K173" i="109"/>
  <c r="J173" i="109"/>
  <c r="I173" i="109"/>
  <c r="H173" i="109"/>
  <c r="G173" i="109"/>
  <c r="F173" i="109"/>
  <c r="E173" i="109"/>
  <c r="D173" i="109"/>
  <c r="C173" i="109"/>
  <c r="B173" i="109"/>
  <c r="K172" i="109"/>
  <c r="J172" i="109"/>
  <c r="I172" i="109"/>
  <c r="H172" i="109"/>
  <c r="G172" i="109"/>
  <c r="F172" i="109"/>
  <c r="E172" i="109"/>
  <c r="D172" i="109"/>
  <c r="C172" i="109"/>
  <c r="B172" i="109"/>
  <c r="K171" i="109"/>
  <c r="J171" i="109"/>
  <c r="I171" i="109"/>
  <c r="H171" i="109"/>
  <c r="G171" i="109"/>
  <c r="F171" i="109"/>
  <c r="E171" i="109"/>
  <c r="D171" i="109"/>
  <c r="C171" i="109"/>
  <c r="B171" i="109"/>
  <c r="K170" i="109"/>
  <c r="J170" i="109"/>
  <c r="I170" i="109"/>
  <c r="H170" i="109"/>
  <c r="G170" i="109"/>
  <c r="F170" i="109"/>
  <c r="E170" i="109"/>
  <c r="D170" i="109"/>
  <c r="C170" i="109"/>
  <c r="B170" i="109"/>
  <c r="K169" i="109"/>
  <c r="J169" i="109"/>
  <c r="I169" i="109"/>
  <c r="H169" i="109"/>
  <c r="G169" i="109"/>
  <c r="F169" i="109"/>
  <c r="E169" i="109"/>
  <c r="D169" i="109"/>
  <c r="C169" i="109"/>
  <c r="B169" i="109"/>
  <c r="K168" i="109"/>
  <c r="J168" i="109"/>
  <c r="I168" i="109"/>
  <c r="H168" i="109"/>
  <c r="G168" i="109"/>
  <c r="F168" i="109"/>
  <c r="E168" i="109"/>
  <c r="D168" i="109"/>
  <c r="C168" i="109"/>
  <c r="B168" i="109"/>
  <c r="K167" i="109"/>
  <c r="J167" i="109"/>
  <c r="I167" i="109"/>
  <c r="H167" i="109"/>
  <c r="G167" i="109"/>
  <c r="F167" i="109"/>
  <c r="E167" i="109"/>
  <c r="D167" i="109"/>
  <c r="C167" i="109"/>
  <c r="B167" i="109"/>
  <c r="K166" i="109"/>
  <c r="J166" i="109"/>
  <c r="I166" i="109"/>
  <c r="H166" i="109"/>
  <c r="G166" i="109"/>
  <c r="F166" i="109"/>
  <c r="E166" i="109"/>
  <c r="D166" i="109"/>
  <c r="C166" i="109"/>
  <c r="B166" i="109"/>
  <c r="K165" i="109"/>
  <c r="J165" i="109"/>
  <c r="I165" i="109"/>
  <c r="H165" i="109"/>
  <c r="G165" i="109"/>
  <c r="F165" i="109"/>
  <c r="E165" i="109"/>
  <c r="D165" i="109"/>
  <c r="C165" i="109"/>
  <c r="B165" i="109"/>
  <c r="K164" i="109"/>
  <c r="J164" i="109"/>
  <c r="I164" i="109"/>
  <c r="H164" i="109"/>
  <c r="G164" i="109"/>
  <c r="F164" i="109"/>
  <c r="E164" i="109"/>
  <c r="D164" i="109"/>
  <c r="C164" i="109"/>
  <c r="B164" i="109"/>
  <c r="K163" i="109"/>
  <c r="J163" i="109"/>
  <c r="I163" i="109"/>
  <c r="H163" i="109"/>
  <c r="G163" i="109"/>
  <c r="F163" i="109"/>
  <c r="E163" i="109"/>
  <c r="D163" i="109"/>
  <c r="C163" i="109"/>
  <c r="B163" i="109"/>
  <c r="K162" i="109"/>
  <c r="J162" i="109"/>
  <c r="I162" i="109"/>
  <c r="H162" i="109"/>
  <c r="G162" i="109"/>
  <c r="F162" i="109"/>
  <c r="E162" i="109"/>
  <c r="D162" i="109"/>
  <c r="C162" i="109"/>
  <c r="B162" i="109"/>
  <c r="K161" i="109"/>
  <c r="J161" i="109"/>
  <c r="I161" i="109"/>
  <c r="H161" i="109"/>
  <c r="G161" i="109"/>
  <c r="F161" i="109"/>
  <c r="E161" i="109"/>
  <c r="D161" i="109"/>
  <c r="C161" i="109"/>
  <c r="B161" i="109"/>
  <c r="K160" i="109"/>
  <c r="J160" i="109"/>
  <c r="I160" i="109"/>
  <c r="H160" i="109"/>
  <c r="G160" i="109"/>
  <c r="F160" i="109"/>
  <c r="E160" i="109"/>
  <c r="D160" i="109"/>
  <c r="C160" i="109"/>
  <c r="B160" i="109"/>
  <c r="K159" i="109"/>
  <c r="J159" i="109"/>
  <c r="I159" i="109"/>
  <c r="H159" i="109"/>
  <c r="G159" i="109"/>
  <c r="F159" i="109"/>
  <c r="E159" i="109"/>
  <c r="D159" i="109"/>
  <c r="C159" i="109"/>
  <c r="B159" i="109"/>
  <c r="K158" i="109"/>
  <c r="J158" i="109"/>
  <c r="I158" i="109"/>
  <c r="H158" i="109"/>
  <c r="G158" i="109"/>
  <c r="F158" i="109"/>
  <c r="E158" i="109"/>
  <c r="D158" i="109"/>
  <c r="C158" i="109"/>
  <c r="B158" i="109"/>
  <c r="K157" i="109"/>
  <c r="J157" i="109"/>
  <c r="I157" i="109"/>
  <c r="H157" i="109"/>
  <c r="G157" i="109"/>
  <c r="F157" i="109"/>
  <c r="E157" i="109"/>
  <c r="D157" i="109"/>
  <c r="C157" i="109"/>
  <c r="B157" i="109"/>
  <c r="K156" i="109"/>
  <c r="J156" i="109"/>
  <c r="I156" i="109"/>
  <c r="H156" i="109"/>
  <c r="G156" i="109"/>
  <c r="F156" i="109"/>
  <c r="E156" i="109"/>
  <c r="D156" i="109"/>
  <c r="C156" i="109"/>
  <c r="B156" i="109"/>
  <c r="K155" i="109"/>
  <c r="J155" i="109"/>
  <c r="I155" i="109"/>
  <c r="H155" i="109"/>
  <c r="G155" i="109"/>
  <c r="F155" i="109"/>
  <c r="E155" i="109"/>
  <c r="D155" i="109"/>
  <c r="C155" i="109"/>
  <c r="B155" i="109"/>
  <c r="K154" i="109"/>
  <c r="J154" i="109"/>
  <c r="I154" i="109"/>
  <c r="H154" i="109"/>
  <c r="G154" i="109"/>
  <c r="F154" i="109"/>
  <c r="E154" i="109"/>
  <c r="D154" i="109"/>
  <c r="C154" i="109"/>
  <c r="B154" i="109"/>
  <c r="K153" i="109"/>
  <c r="J153" i="109"/>
  <c r="I153" i="109"/>
  <c r="H153" i="109"/>
  <c r="G153" i="109"/>
  <c r="F153" i="109"/>
  <c r="E153" i="109"/>
  <c r="D153" i="109"/>
  <c r="C153" i="109"/>
  <c r="B153" i="109"/>
  <c r="K152" i="109"/>
  <c r="J152" i="109"/>
  <c r="I152" i="109"/>
  <c r="H152" i="109"/>
  <c r="G152" i="109"/>
  <c r="F152" i="109"/>
  <c r="E152" i="109"/>
  <c r="D152" i="109"/>
  <c r="C152" i="109"/>
  <c r="B152" i="109"/>
  <c r="K151" i="109"/>
  <c r="J151" i="109"/>
  <c r="I151" i="109"/>
  <c r="H151" i="109"/>
  <c r="G151" i="109"/>
  <c r="F151" i="109"/>
  <c r="E151" i="109"/>
  <c r="D151" i="109"/>
  <c r="C151" i="109"/>
  <c r="B151" i="109"/>
  <c r="K150" i="109"/>
  <c r="J150" i="109"/>
  <c r="I150" i="109"/>
  <c r="H150" i="109"/>
  <c r="G150" i="109"/>
  <c r="F150" i="109"/>
  <c r="E150" i="109"/>
  <c r="D150" i="109"/>
  <c r="C150" i="109"/>
  <c r="B150" i="109"/>
  <c r="K149" i="109"/>
  <c r="J149" i="109"/>
  <c r="I149" i="109"/>
  <c r="H149" i="109"/>
  <c r="G149" i="109"/>
  <c r="F149" i="109"/>
  <c r="E149" i="109"/>
  <c r="D149" i="109"/>
  <c r="C149" i="109"/>
  <c r="B149" i="109"/>
  <c r="K148" i="109"/>
  <c r="J148" i="109"/>
  <c r="I148" i="109"/>
  <c r="H148" i="109"/>
  <c r="G148" i="109"/>
  <c r="F148" i="109"/>
  <c r="E148" i="109"/>
  <c r="D148" i="109"/>
  <c r="C148" i="109"/>
  <c r="B148" i="109"/>
  <c r="K147" i="109"/>
  <c r="J147" i="109"/>
  <c r="I147" i="109"/>
  <c r="H147" i="109"/>
  <c r="G147" i="109"/>
  <c r="F147" i="109"/>
  <c r="E147" i="109"/>
  <c r="D147" i="109"/>
  <c r="C147" i="109"/>
  <c r="B147" i="109"/>
  <c r="K146" i="109"/>
  <c r="J146" i="109"/>
  <c r="I146" i="109"/>
  <c r="H146" i="109"/>
  <c r="G146" i="109"/>
  <c r="F146" i="109"/>
  <c r="E146" i="109"/>
  <c r="D146" i="109"/>
  <c r="C146" i="109"/>
  <c r="B146" i="109"/>
  <c r="K145" i="109"/>
  <c r="J145" i="109"/>
  <c r="I145" i="109"/>
  <c r="H145" i="109"/>
  <c r="G145" i="109"/>
  <c r="F145" i="109"/>
  <c r="E145" i="109"/>
  <c r="D145" i="109"/>
  <c r="C145" i="109"/>
  <c r="B145" i="109"/>
  <c r="K144" i="109"/>
  <c r="J144" i="109"/>
  <c r="I144" i="109"/>
  <c r="H144" i="109"/>
  <c r="G144" i="109"/>
  <c r="F144" i="109"/>
  <c r="E144" i="109"/>
  <c r="D144" i="109"/>
  <c r="C144" i="109"/>
  <c r="B144" i="109"/>
  <c r="K143" i="109"/>
  <c r="J143" i="109"/>
  <c r="I143" i="109"/>
  <c r="H143" i="109"/>
  <c r="G143" i="109"/>
  <c r="F143" i="109"/>
  <c r="E143" i="109"/>
  <c r="D143" i="109"/>
  <c r="C143" i="109"/>
  <c r="B143" i="109"/>
  <c r="K142" i="109"/>
  <c r="J142" i="109"/>
  <c r="I142" i="109"/>
  <c r="H142" i="109"/>
  <c r="G142" i="109"/>
  <c r="F142" i="109"/>
  <c r="E142" i="109"/>
  <c r="D142" i="109"/>
  <c r="C142" i="109"/>
  <c r="B142" i="109"/>
  <c r="K141" i="109"/>
  <c r="J141" i="109"/>
  <c r="I141" i="109"/>
  <c r="H141" i="109"/>
  <c r="G141" i="109"/>
  <c r="F141" i="109"/>
  <c r="E141" i="109"/>
  <c r="D141" i="109"/>
  <c r="C141" i="109"/>
  <c r="B141" i="109"/>
  <c r="K140" i="109"/>
  <c r="J140" i="109"/>
  <c r="I140" i="109"/>
  <c r="H140" i="109"/>
  <c r="G140" i="109"/>
  <c r="F140" i="109"/>
  <c r="E140" i="109"/>
  <c r="D140" i="109"/>
  <c r="C140" i="109"/>
  <c r="B140" i="109"/>
  <c r="K139" i="109"/>
  <c r="J139" i="109"/>
  <c r="I139" i="109"/>
  <c r="H139" i="109"/>
  <c r="G139" i="109"/>
  <c r="F139" i="109"/>
  <c r="E139" i="109"/>
  <c r="D139" i="109"/>
  <c r="C139" i="109"/>
  <c r="B139" i="109"/>
  <c r="K138" i="109"/>
  <c r="J138" i="109"/>
  <c r="I138" i="109"/>
  <c r="H138" i="109"/>
  <c r="G138" i="109"/>
  <c r="F138" i="109"/>
  <c r="E138" i="109"/>
  <c r="D138" i="109"/>
  <c r="C138" i="109"/>
  <c r="B138" i="109"/>
  <c r="K137" i="109"/>
  <c r="J137" i="109"/>
  <c r="I137" i="109"/>
  <c r="H137" i="109"/>
  <c r="G137" i="109"/>
  <c r="F137" i="109"/>
  <c r="E137" i="109"/>
  <c r="D137" i="109"/>
  <c r="C137" i="109"/>
  <c r="B137" i="109"/>
  <c r="K136" i="109"/>
  <c r="J136" i="109"/>
  <c r="I136" i="109"/>
  <c r="H136" i="109"/>
  <c r="G136" i="109"/>
  <c r="F136" i="109"/>
  <c r="E136" i="109"/>
  <c r="D136" i="109"/>
  <c r="C136" i="109"/>
  <c r="B136" i="109"/>
  <c r="K135" i="109"/>
  <c r="J135" i="109"/>
  <c r="I135" i="109"/>
  <c r="H135" i="109"/>
  <c r="G135" i="109"/>
  <c r="F135" i="109"/>
  <c r="E135" i="109"/>
  <c r="D135" i="109"/>
  <c r="C135" i="109"/>
  <c r="B135" i="109"/>
  <c r="K134" i="109"/>
  <c r="J134" i="109"/>
  <c r="I134" i="109"/>
  <c r="H134" i="109"/>
  <c r="G134" i="109"/>
  <c r="F134" i="109"/>
  <c r="E134" i="109"/>
  <c r="D134" i="109"/>
  <c r="C134" i="109"/>
  <c r="B134" i="109"/>
  <c r="K133" i="109"/>
  <c r="J133" i="109"/>
  <c r="I133" i="109"/>
  <c r="H133" i="109"/>
  <c r="G133" i="109"/>
  <c r="F133" i="109"/>
  <c r="E133" i="109"/>
  <c r="D133" i="109"/>
  <c r="C133" i="109"/>
  <c r="B133" i="109"/>
  <c r="K132" i="109"/>
  <c r="J132" i="109"/>
  <c r="I132" i="109"/>
  <c r="H132" i="109"/>
  <c r="G132" i="109"/>
  <c r="F132" i="109"/>
  <c r="E132" i="109"/>
  <c r="D132" i="109"/>
  <c r="C132" i="109"/>
  <c r="B132" i="109"/>
  <c r="K131" i="109"/>
  <c r="J131" i="109"/>
  <c r="I131" i="109"/>
  <c r="H131" i="109"/>
  <c r="G131" i="109"/>
  <c r="F131" i="109"/>
  <c r="E131" i="109"/>
  <c r="D131" i="109"/>
  <c r="C131" i="109"/>
  <c r="B131" i="109"/>
  <c r="K130" i="109"/>
  <c r="J130" i="109"/>
  <c r="I130" i="109"/>
  <c r="H130" i="109"/>
  <c r="G130" i="109"/>
  <c r="F130" i="109"/>
  <c r="E130" i="109"/>
  <c r="D130" i="109"/>
  <c r="C130" i="109"/>
  <c r="B130" i="109"/>
  <c r="K129" i="109"/>
  <c r="J129" i="109"/>
  <c r="I129" i="109"/>
  <c r="H129" i="109"/>
  <c r="G129" i="109"/>
  <c r="F129" i="109"/>
  <c r="E129" i="109"/>
  <c r="D129" i="109"/>
  <c r="C129" i="109"/>
  <c r="B129" i="109"/>
  <c r="K128" i="109"/>
  <c r="J128" i="109"/>
  <c r="I128" i="109"/>
  <c r="H128" i="109"/>
  <c r="G128" i="109"/>
  <c r="F128" i="109"/>
  <c r="E128" i="109"/>
  <c r="D128" i="109"/>
  <c r="C128" i="109"/>
  <c r="B128" i="109"/>
  <c r="K127" i="109"/>
  <c r="J127" i="109"/>
  <c r="I127" i="109"/>
  <c r="H127" i="109"/>
  <c r="G127" i="109"/>
  <c r="F127" i="109"/>
  <c r="E127" i="109"/>
  <c r="D127" i="109"/>
  <c r="C127" i="109"/>
  <c r="B127" i="109"/>
  <c r="K126" i="109"/>
  <c r="J126" i="109"/>
  <c r="I126" i="109"/>
  <c r="H126" i="109"/>
  <c r="G126" i="109"/>
  <c r="F126" i="109"/>
  <c r="E126" i="109"/>
  <c r="D126" i="109"/>
  <c r="C126" i="109"/>
  <c r="B126" i="109"/>
  <c r="K125" i="109"/>
  <c r="J125" i="109"/>
  <c r="I125" i="109"/>
  <c r="H125" i="109"/>
  <c r="G125" i="109"/>
  <c r="F125" i="109"/>
  <c r="E125" i="109"/>
  <c r="D125" i="109"/>
  <c r="C125" i="109"/>
  <c r="B125" i="109"/>
  <c r="K124" i="109"/>
  <c r="J124" i="109"/>
  <c r="I124" i="109"/>
  <c r="H124" i="109"/>
  <c r="G124" i="109"/>
  <c r="F124" i="109"/>
  <c r="E124" i="109"/>
  <c r="D124" i="109"/>
  <c r="C124" i="109"/>
  <c r="B124" i="109"/>
  <c r="K123" i="109"/>
  <c r="J123" i="109"/>
  <c r="I123" i="109"/>
  <c r="H123" i="109"/>
  <c r="G123" i="109"/>
  <c r="F123" i="109"/>
  <c r="E123" i="109"/>
  <c r="D123" i="109"/>
  <c r="C123" i="109"/>
  <c r="B123" i="109"/>
  <c r="K122" i="109"/>
  <c r="J122" i="109"/>
  <c r="I122" i="109"/>
  <c r="H122" i="109"/>
  <c r="G122" i="109"/>
  <c r="F122" i="109"/>
  <c r="E122" i="109"/>
  <c r="D122" i="109"/>
  <c r="C122" i="109"/>
  <c r="B122" i="109"/>
  <c r="K121" i="109"/>
  <c r="J121" i="109"/>
  <c r="I121" i="109"/>
  <c r="H121" i="109"/>
  <c r="G121" i="109"/>
  <c r="F121" i="109"/>
  <c r="E121" i="109"/>
  <c r="D121" i="109"/>
  <c r="C121" i="109"/>
  <c r="B121" i="109"/>
  <c r="K120" i="109"/>
  <c r="J120" i="109"/>
  <c r="I120" i="109"/>
  <c r="H120" i="109"/>
  <c r="G120" i="109"/>
  <c r="F120" i="109"/>
  <c r="E120" i="109"/>
  <c r="D120" i="109"/>
  <c r="C120" i="109"/>
  <c r="B120" i="109"/>
  <c r="K119" i="109"/>
  <c r="J119" i="109"/>
  <c r="I119" i="109"/>
  <c r="H119" i="109"/>
  <c r="G119" i="109"/>
  <c r="F119" i="109"/>
  <c r="E119" i="109"/>
  <c r="D119" i="109"/>
  <c r="C119" i="109"/>
  <c r="B119" i="109"/>
  <c r="K118" i="109"/>
  <c r="J118" i="109"/>
  <c r="I118" i="109"/>
  <c r="H118" i="109"/>
  <c r="G118" i="109"/>
  <c r="F118" i="109"/>
  <c r="E118" i="109"/>
  <c r="D118" i="109"/>
  <c r="C118" i="109"/>
  <c r="B118" i="109"/>
  <c r="K117" i="109"/>
  <c r="J117" i="109"/>
  <c r="I117" i="109"/>
  <c r="H117" i="109"/>
  <c r="G117" i="109"/>
  <c r="F117" i="109"/>
  <c r="E117" i="109"/>
  <c r="D117" i="109"/>
  <c r="C117" i="109"/>
  <c r="B117" i="109"/>
  <c r="K116" i="109"/>
  <c r="J116" i="109"/>
  <c r="I116" i="109"/>
  <c r="H116" i="109"/>
  <c r="G116" i="109"/>
  <c r="F116" i="109"/>
  <c r="E116" i="109"/>
  <c r="D116" i="109"/>
  <c r="C116" i="109"/>
  <c r="B116" i="109"/>
  <c r="K115" i="109"/>
  <c r="J115" i="109"/>
  <c r="I115" i="109"/>
  <c r="H115" i="109"/>
  <c r="G115" i="109"/>
  <c r="F115" i="109"/>
  <c r="E115" i="109"/>
  <c r="D115" i="109"/>
  <c r="C115" i="109"/>
  <c r="B115" i="109"/>
  <c r="K114" i="109"/>
  <c r="J114" i="109"/>
  <c r="I114" i="109"/>
  <c r="H114" i="109"/>
  <c r="G114" i="109"/>
  <c r="F114" i="109"/>
  <c r="E114" i="109"/>
  <c r="D114" i="109"/>
  <c r="C114" i="109"/>
  <c r="B114" i="109"/>
  <c r="K113" i="109"/>
  <c r="J113" i="109"/>
  <c r="I113" i="109"/>
  <c r="H113" i="109"/>
  <c r="G113" i="109"/>
  <c r="F113" i="109"/>
  <c r="E113" i="109"/>
  <c r="D113" i="109"/>
  <c r="C113" i="109"/>
  <c r="B113" i="109"/>
  <c r="K112" i="109"/>
  <c r="J112" i="109"/>
  <c r="I112" i="109"/>
  <c r="H112" i="109"/>
  <c r="G112" i="109"/>
  <c r="F112" i="109"/>
  <c r="E112" i="109"/>
  <c r="D112" i="109"/>
  <c r="C112" i="109"/>
  <c r="B112" i="109"/>
  <c r="K111" i="109"/>
  <c r="J111" i="109"/>
  <c r="I111" i="109"/>
  <c r="H111" i="109"/>
  <c r="G111" i="109"/>
  <c r="F111" i="109"/>
  <c r="E111" i="109"/>
  <c r="D111" i="109"/>
  <c r="C111" i="109"/>
  <c r="B111" i="109"/>
  <c r="K110" i="109"/>
  <c r="J110" i="109"/>
  <c r="I110" i="109"/>
  <c r="H110" i="109"/>
  <c r="G110" i="109"/>
  <c r="F110" i="109"/>
  <c r="E110" i="109"/>
  <c r="D110" i="109"/>
  <c r="C110" i="109"/>
  <c r="B110" i="109"/>
  <c r="K109" i="109"/>
  <c r="J109" i="109"/>
  <c r="I109" i="109"/>
  <c r="H109" i="109"/>
  <c r="G109" i="109"/>
  <c r="F109" i="109"/>
  <c r="E109" i="109"/>
  <c r="D109" i="109"/>
  <c r="C109" i="109"/>
  <c r="B109" i="109"/>
  <c r="K108" i="109"/>
  <c r="J108" i="109"/>
  <c r="I108" i="109"/>
  <c r="H108" i="109"/>
  <c r="G108" i="109"/>
  <c r="F108" i="109"/>
  <c r="E108" i="109"/>
  <c r="D108" i="109"/>
  <c r="C108" i="109"/>
  <c r="B108" i="109"/>
  <c r="K107" i="109"/>
  <c r="J107" i="109"/>
  <c r="I107" i="109"/>
  <c r="H107" i="109"/>
  <c r="G107" i="109"/>
  <c r="F107" i="109"/>
  <c r="E107" i="109"/>
  <c r="D107" i="109"/>
  <c r="C107" i="109"/>
  <c r="B107" i="109"/>
  <c r="K106" i="109"/>
  <c r="J106" i="109"/>
  <c r="I106" i="109"/>
  <c r="H106" i="109"/>
  <c r="G106" i="109"/>
  <c r="F106" i="109"/>
  <c r="E106" i="109"/>
  <c r="D106" i="109"/>
  <c r="C106" i="109"/>
  <c r="B106" i="109"/>
  <c r="K105" i="109"/>
  <c r="J105" i="109"/>
  <c r="I105" i="109"/>
  <c r="H105" i="109"/>
  <c r="G105" i="109"/>
  <c r="F105" i="109"/>
  <c r="E105" i="109"/>
  <c r="D105" i="109"/>
  <c r="C105" i="109"/>
  <c r="B105" i="109"/>
  <c r="K104" i="109"/>
  <c r="J104" i="109"/>
  <c r="I104" i="109"/>
  <c r="H104" i="109"/>
  <c r="G104" i="109"/>
  <c r="F104" i="109"/>
  <c r="E104" i="109"/>
  <c r="D104" i="109"/>
  <c r="C104" i="109"/>
  <c r="B104" i="109"/>
  <c r="K103" i="109"/>
  <c r="J103" i="109"/>
  <c r="I103" i="109"/>
  <c r="H103" i="109"/>
  <c r="G103" i="109"/>
  <c r="F103" i="109"/>
  <c r="E103" i="109"/>
  <c r="D103" i="109"/>
  <c r="C103" i="109"/>
  <c r="B103" i="109"/>
  <c r="K102" i="109"/>
  <c r="J102" i="109"/>
  <c r="I102" i="109"/>
  <c r="H102" i="109"/>
  <c r="G102" i="109"/>
  <c r="F102" i="109"/>
  <c r="E102" i="109"/>
  <c r="D102" i="109"/>
  <c r="C102" i="109"/>
  <c r="B102" i="109"/>
  <c r="K101" i="109"/>
  <c r="J101" i="109"/>
  <c r="I101" i="109"/>
  <c r="H101" i="109"/>
  <c r="G101" i="109"/>
  <c r="F101" i="109"/>
  <c r="E101" i="109"/>
  <c r="D101" i="109"/>
  <c r="C101" i="109"/>
  <c r="B101" i="109"/>
  <c r="K100" i="109"/>
  <c r="J100" i="109"/>
  <c r="I100" i="109"/>
  <c r="H100" i="109"/>
  <c r="G100" i="109"/>
  <c r="F100" i="109"/>
  <c r="E100" i="109"/>
  <c r="D100" i="109"/>
  <c r="C100" i="109"/>
  <c r="B100" i="109"/>
  <c r="K99" i="109"/>
  <c r="J99" i="109"/>
  <c r="I99" i="109"/>
  <c r="H99" i="109"/>
  <c r="G99" i="109"/>
  <c r="F99" i="109"/>
  <c r="E99" i="109"/>
  <c r="D99" i="109"/>
  <c r="C99" i="109"/>
  <c r="B99" i="109"/>
  <c r="K98" i="109"/>
  <c r="J98" i="109"/>
  <c r="I98" i="109"/>
  <c r="H98" i="109"/>
  <c r="G98" i="109"/>
  <c r="F98" i="109"/>
  <c r="E98" i="109"/>
  <c r="D98" i="109"/>
  <c r="C98" i="109"/>
  <c r="B98" i="109"/>
  <c r="K97" i="109"/>
  <c r="J97" i="109"/>
  <c r="I97" i="109"/>
  <c r="H97" i="109"/>
  <c r="G97" i="109"/>
  <c r="F97" i="109"/>
  <c r="E97" i="109"/>
  <c r="D97" i="109"/>
  <c r="C97" i="109"/>
  <c r="B97" i="109"/>
  <c r="K96" i="109"/>
  <c r="J96" i="109"/>
  <c r="I96" i="109"/>
  <c r="H96" i="109"/>
  <c r="G96" i="109"/>
  <c r="F96" i="109"/>
  <c r="E96" i="109"/>
  <c r="D96" i="109"/>
  <c r="C96" i="109"/>
  <c r="B96" i="109"/>
  <c r="K95" i="109"/>
  <c r="J95" i="109"/>
  <c r="I95" i="109"/>
  <c r="H95" i="109"/>
  <c r="G95" i="109"/>
  <c r="F95" i="109"/>
  <c r="E95" i="109"/>
  <c r="D95" i="109"/>
  <c r="C95" i="109"/>
  <c r="B95" i="109"/>
  <c r="K94" i="109"/>
  <c r="J94" i="109"/>
  <c r="I94" i="109"/>
  <c r="H94" i="109"/>
  <c r="G94" i="109"/>
  <c r="F94" i="109"/>
  <c r="E94" i="109"/>
  <c r="D94" i="109"/>
  <c r="C94" i="109"/>
  <c r="B94" i="109"/>
  <c r="K93" i="109"/>
  <c r="J93" i="109"/>
  <c r="I93" i="109"/>
  <c r="H93" i="109"/>
  <c r="G93" i="109"/>
  <c r="F93" i="109"/>
  <c r="E93" i="109"/>
  <c r="D93" i="109"/>
  <c r="C93" i="109"/>
  <c r="B93" i="109"/>
  <c r="K92" i="109"/>
  <c r="J92" i="109"/>
  <c r="I92" i="109"/>
  <c r="H92" i="109"/>
  <c r="G92" i="109"/>
  <c r="F92" i="109"/>
  <c r="E92" i="109"/>
  <c r="D92" i="109"/>
  <c r="C92" i="109"/>
  <c r="B92" i="109"/>
  <c r="K91" i="109"/>
  <c r="J91" i="109"/>
  <c r="I91" i="109"/>
  <c r="H91" i="109"/>
  <c r="G91" i="109"/>
  <c r="F91" i="109"/>
  <c r="E91" i="109"/>
  <c r="D91" i="109"/>
  <c r="C91" i="109"/>
  <c r="B91" i="109"/>
  <c r="K90" i="109"/>
  <c r="J90" i="109"/>
  <c r="I90" i="109"/>
  <c r="H90" i="109"/>
  <c r="G90" i="109"/>
  <c r="F90" i="109"/>
  <c r="E90" i="109"/>
  <c r="D90" i="109"/>
  <c r="C90" i="109"/>
  <c r="B90" i="109"/>
  <c r="K89" i="109"/>
  <c r="J89" i="109"/>
  <c r="I89" i="109"/>
  <c r="H89" i="109"/>
  <c r="G89" i="109"/>
  <c r="F89" i="109"/>
  <c r="E89" i="109"/>
  <c r="D89" i="109"/>
  <c r="C89" i="109"/>
  <c r="B89" i="109"/>
  <c r="K88" i="109"/>
  <c r="J88" i="109"/>
  <c r="I88" i="109"/>
  <c r="H88" i="109"/>
  <c r="G88" i="109"/>
  <c r="F88" i="109"/>
  <c r="E88" i="109"/>
  <c r="D88" i="109"/>
  <c r="C88" i="109"/>
  <c r="B88" i="109"/>
  <c r="K87" i="109"/>
  <c r="J87" i="109"/>
  <c r="I87" i="109"/>
  <c r="H87" i="109"/>
  <c r="G87" i="109"/>
  <c r="F87" i="109"/>
  <c r="E87" i="109"/>
  <c r="D87" i="109"/>
  <c r="C87" i="109"/>
  <c r="B87" i="109"/>
  <c r="K86" i="109"/>
  <c r="J86" i="109"/>
  <c r="I86" i="109"/>
  <c r="H86" i="109"/>
  <c r="G86" i="109"/>
  <c r="F86" i="109"/>
  <c r="E86" i="109"/>
  <c r="D86" i="109"/>
  <c r="C86" i="109"/>
  <c r="B86" i="109"/>
  <c r="K85" i="109"/>
  <c r="J85" i="109"/>
  <c r="I85" i="109"/>
  <c r="H85" i="109"/>
  <c r="G85" i="109"/>
  <c r="F85" i="109"/>
  <c r="E85" i="109"/>
  <c r="D85" i="109"/>
  <c r="C85" i="109"/>
  <c r="B85" i="109"/>
  <c r="K84" i="109"/>
  <c r="J84" i="109"/>
  <c r="I84" i="109"/>
  <c r="H84" i="109"/>
  <c r="G84" i="109"/>
  <c r="F84" i="109"/>
  <c r="E84" i="109"/>
  <c r="D84" i="109"/>
  <c r="C84" i="109"/>
  <c r="B84" i="109"/>
  <c r="K83" i="109"/>
  <c r="J83" i="109"/>
  <c r="I83" i="109"/>
  <c r="H83" i="109"/>
  <c r="G83" i="109"/>
  <c r="F83" i="109"/>
  <c r="E83" i="109"/>
  <c r="D83" i="109"/>
  <c r="C83" i="109"/>
  <c r="B83" i="109"/>
  <c r="K82" i="109"/>
  <c r="J82" i="109"/>
  <c r="I82" i="109"/>
  <c r="H82" i="109"/>
  <c r="G82" i="109"/>
  <c r="F82" i="109"/>
  <c r="E82" i="109"/>
  <c r="D82" i="109"/>
  <c r="C82" i="109"/>
  <c r="B82" i="109"/>
  <c r="K81" i="109"/>
  <c r="J81" i="109"/>
  <c r="I81" i="109"/>
  <c r="H81" i="109"/>
  <c r="G81" i="109"/>
  <c r="F81" i="109"/>
  <c r="E81" i="109"/>
  <c r="D81" i="109"/>
  <c r="C81" i="109"/>
  <c r="B81" i="109"/>
  <c r="K80" i="109"/>
  <c r="J80" i="109"/>
  <c r="I80" i="109"/>
  <c r="H80" i="109"/>
  <c r="G80" i="109"/>
  <c r="F80" i="109"/>
  <c r="E80" i="109"/>
  <c r="D80" i="109"/>
  <c r="C80" i="109"/>
  <c r="B80" i="109"/>
  <c r="K79" i="109"/>
  <c r="J79" i="109"/>
  <c r="I79" i="109"/>
  <c r="H79" i="109"/>
  <c r="G79" i="109"/>
  <c r="F79" i="109"/>
  <c r="E79" i="109"/>
  <c r="D79" i="109"/>
  <c r="C79" i="109"/>
  <c r="B79" i="109"/>
  <c r="K78" i="109"/>
  <c r="J78" i="109"/>
  <c r="I78" i="109"/>
  <c r="H78" i="109"/>
  <c r="G78" i="109"/>
  <c r="F78" i="109"/>
  <c r="E78" i="109"/>
  <c r="D78" i="109"/>
  <c r="C78" i="109"/>
  <c r="B78" i="109"/>
  <c r="K77" i="109"/>
  <c r="J77" i="109"/>
  <c r="I77" i="109"/>
  <c r="H77" i="109"/>
  <c r="G77" i="109"/>
  <c r="F77" i="109"/>
  <c r="E77" i="109"/>
  <c r="D77" i="109"/>
  <c r="C77" i="109"/>
  <c r="B77" i="109"/>
  <c r="K76" i="109"/>
  <c r="J76" i="109"/>
  <c r="I76" i="109"/>
  <c r="H76" i="109"/>
  <c r="G76" i="109"/>
  <c r="F76" i="109"/>
  <c r="E76" i="109"/>
  <c r="D76" i="109"/>
  <c r="C76" i="109"/>
  <c r="B76" i="109"/>
  <c r="K75" i="109"/>
  <c r="J75" i="109"/>
  <c r="I75" i="109"/>
  <c r="H75" i="109"/>
  <c r="G75" i="109"/>
  <c r="F75" i="109"/>
  <c r="E75" i="109"/>
  <c r="D75" i="109"/>
  <c r="C75" i="109"/>
  <c r="B75" i="109"/>
  <c r="K74" i="109"/>
  <c r="J74" i="109"/>
  <c r="I74" i="109"/>
  <c r="H74" i="109"/>
  <c r="G74" i="109"/>
  <c r="F74" i="109"/>
  <c r="E74" i="109"/>
  <c r="D74" i="109"/>
  <c r="C74" i="109"/>
  <c r="B74" i="109"/>
  <c r="K73" i="109"/>
  <c r="J73" i="109"/>
  <c r="I73" i="109"/>
  <c r="H73" i="109"/>
  <c r="G73" i="109"/>
  <c r="F73" i="109"/>
  <c r="E73" i="109"/>
  <c r="D73" i="109"/>
  <c r="C73" i="109"/>
  <c r="B73" i="109"/>
  <c r="K72" i="109"/>
  <c r="J72" i="109"/>
  <c r="I72" i="109"/>
  <c r="H72" i="109"/>
  <c r="G72" i="109"/>
  <c r="F72" i="109"/>
  <c r="E72" i="109"/>
  <c r="D72" i="109"/>
  <c r="C72" i="109"/>
  <c r="B72" i="109"/>
  <c r="K71" i="109"/>
  <c r="J71" i="109"/>
  <c r="I71" i="109"/>
  <c r="H71" i="109"/>
  <c r="G71" i="109"/>
  <c r="F71" i="109"/>
  <c r="E71" i="109"/>
  <c r="D71" i="109"/>
  <c r="C71" i="109"/>
  <c r="B71" i="109"/>
  <c r="K70" i="109"/>
  <c r="J70" i="109"/>
  <c r="I70" i="109"/>
  <c r="H70" i="109"/>
  <c r="G70" i="109"/>
  <c r="F70" i="109"/>
  <c r="E70" i="109"/>
  <c r="D70" i="109"/>
  <c r="C70" i="109"/>
  <c r="B70" i="109"/>
  <c r="K69" i="109"/>
  <c r="J69" i="109"/>
  <c r="I69" i="109"/>
  <c r="H69" i="109"/>
  <c r="G69" i="109"/>
  <c r="F69" i="109"/>
  <c r="E69" i="109"/>
  <c r="D69" i="109"/>
  <c r="C69" i="109"/>
  <c r="B69" i="109"/>
  <c r="K68" i="109"/>
  <c r="J68" i="109"/>
  <c r="I68" i="109"/>
  <c r="H68" i="109"/>
  <c r="G68" i="109"/>
  <c r="F68" i="109"/>
  <c r="E68" i="109"/>
  <c r="D68" i="109"/>
  <c r="C68" i="109"/>
  <c r="B68" i="109"/>
  <c r="K67" i="109"/>
  <c r="J67" i="109"/>
  <c r="I67" i="109"/>
  <c r="H67" i="109"/>
  <c r="G67" i="109"/>
  <c r="F67" i="109"/>
  <c r="E67" i="109"/>
  <c r="D67" i="109"/>
  <c r="C67" i="109"/>
  <c r="B67" i="109"/>
  <c r="K66" i="109"/>
  <c r="J66" i="109"/>
  <c r="I66" i="109"/>
  <c r="H66" i="109"/>
  <c r="G66" i="109"/>
  <c r="F66" i="109"/>
  <c r="E66" i="109"/>
  <c r="D66" i="109"/>
  <c r="C66" i="109"/>
  <c r="B66" i="109"/>
  <c r="K65" i="109"/>
  <c r="J65" i="109"/>
  <c r="I65" i="109"/>
  <c r="H65" i="109"/>
  <c r="G65" i="109"/>
  <c r="F65" i="109"/>
  <c r="E65" i="109"/>
  <c r="D65" i="109"/>
  <c r="C65" i="109"/>
  <c r="B65" i="109"/>
  <c r="K64" i="109"/>
  <c r="J64" i="109"/>
  <c r="I64" i="109"/>
  <c r="H64" i="109"/>
  <c r="G64" i="109"/>
  <c r="F64" i="109"/>
  <c r="E64" i="109"/>
  <c r="D64" i="109"/>
  <c r="C64" i="109"/>
  <c r="B64" i="109"/>
  <c r="K63" i="109"/>
  <c r="J63" i="109"/>
  <c r="I63" i="109"/>
  <c r="H63" i="109"/>
  <c r="G63" i="109"/>
  <c r="F63" i="109"/>
  <c r="E63" i="109"/>
  <c r="D63" i="109"/>
  <c r="C63" i="109"/>
  <c r="B63" i="109"/>
  <c r="K62" i="109"/>
  <c r="J62" i="109"/>
  <c r="I62" i="109"/>
  <c r="H62" i="109"/>
  <c r="G62" i="109"/>
  <c r="F62" i="109"/>
  <c r="E62" i="109"/>
  <c r="D62" i="109"/>
  <c r="C62" i="109"/>
  <c r="B62" i="109"/>
  <c r="K61" i="109"/>
  <c r="J61" i="109"/>
  <c r="I61" i="109"/>
  <c r="H61" i="109"/>
  <c r="G61" i="109"/>
  <c r="F61" i="109"/>
  <c r="E61" i="109"/>
  <c r="D61" i="109"/>
  <c r="C61" i="109"/>
  <c r="B61" i="109"/>
  <c r="K60" i="109"/>
  <c r="J60" i="109"/>
  <c r="I60" i="109"/>
  <c r="H60" i="109"/>
  <c r="G60" i="109"/>
  <c r="F60" i="109"/>
  <c r="E60" i="109"/>
  <c r="D60" i="109"/>
  <c r="C60" i="109"/>
  <c r="B60" i="109"/>
  <c r="K59" i="109"/>
  <c r="J59" i="109"/>
  <c r="I59" i="109"/>
  <c r="H59" i="109"/>
  <c r="G59" i="109"/>
  <c r="F59" i="109"/>
  <c r="E59" i="109"/>
  <c r="D59" i="109"/>
  <c r="C59" i="109"/>
  <c r="B59" i="109"/>
  <c r="K58" i="109"/>
  <c r="J58" i="109"/>
  <c r="I58" i="109"/>
  <c r="H58" i="109"/>
  <c r="G58" i="109"/>
  <c r="F58" i="109"/>
  <c r="E58" i="109"/>
  <c r="D58" i="109"/>
  <c r="C58" i="109"/>
  <c r="B58" i="109"/>
  <c r="K57" i="109"/>
  <c r="J57" i="109"/>
  <c r="I57" i="109"/>
  <c r="H57" i="109"/>
  <c r="G57" i="109"/>
  <c r="F57" i="109"/>
  <c r="E57" i="109"/>
  <c r="D57" i="109"/>
  <c r="C57" i="109"/>
  <c r="B57" i="109"/>
  <c r="K56" i="109"/>
  <c r="J56" i="109"/>
  <c r="I56" i="109"/>
  <c r="H56" i="109"/>
  <c r="G56" i="109"/>
  <c r="F56" i="109"/>
  <c r="E56" i="109"/>
  <c r="D56" i="109"/>
  <c r="C56" i="109"/>
  <c r="B56" i="109"/>
  <c r="K55" i="109"/>
  <c r="J55" i="109"/>
  <c r="I55" i="109"/>
  <c r="H55" i="109"/>
  <c r="G55" i="109"/>
  <c r="F55" i="109"/>
  <c r="E55" i="109"/>
  <c r="D55" i="109"/>
  <c r="C55" i="109"/>
  <c r="B55" i="109"/>
  <c r="K54" i="109"/>
  <c r="J54" i="109"/>
  <c r="I54" i="109"/>
  <c r="H54" i="109"/>
  <c r="G54" i="109"/>
  <c r="F54" i="109"/>
  <c r="E54" i="109"/>
  <c r="D54" i="109"/>
  <c r="C54" i="109"/>
  <c r="B54" i="109"/>
  <c r="K53" i="109"/>
  <c r="J53" i="109"/>
  <c r="I53" i="109"/>
  <c r="H53" i="109"/>
  <c r="G53" i="109"/>
  <c r="F53" i="109"/>
  <c r="E53" i="109"/>
  <c r="D53" i="109"/>
  <c r="C53" i="109"/>
  <c r="B53" i="109"/>
  <c r="K52" i="109"/>
  <c r="J52" i="109"/>
  <c r="I52" i="109"/>
  <c r="H52" i="109"/>
  <c r="G52" i="109"/>
  <c r="F52" i="109"/>
  <c r="E52" i="109"/>
  <c r="D52" i="109"/>
  <c r="C52" i="109"/>
  <c r="B52" i="109"/>
  <c r="K51" i="109"/>
  <c r="J51" i="109"/>
  <c r="I51" i="109"/>
  <c r="H51" i="109"/>
  <c r="G51" i="109"/>
  <c r="F51" i="109"/>
  <c r="E51" i="109"/>
  <c r="D51" i="109"/>
  <c r="C51" i="109"/>
  <c r="B51" i="109"/>
  <c r="K50" i="109"/>
  <c r="J50" i="109"/>
  <c r="I50" i="109"/>
  <c r="H50" i="109"/>
  <c r="G50" i="109"/>
  <c r="F50" i="109"/>
  <c r="E50" i="109"/>
  <c r="D50" i="109"/>
  <c r="C50" i="109"/>
  <c r="B50" i="109"/>
  <c r="K49" i="109"/>
  <c r="J49" i="109"/>
  <c r="I49" i="109"/>
  <c r="H49" i="109"/>
  <c r="G49" i="109"/>
  <c r="F49" i="109"/>
  <c r="E49" i="109"/>
  <c r="D49" i="109"/>
  <c r="C49" i="109"/>
  <c r="B49" i="109"/>
  <c r="K48" i="109"/>
  <c r="J48" i="109"/>
  <c r="I48" i="109"/>
  <c r="H48" i="109"/>
  <c r="G48" i="109"/>
  <c r="F48" i="109"/>
  <c r="E48" i="109"/>
  <c r="D48" i="109"/>
  <c r="C48" i="109"/>
  <c r="B48" i="109"/>
  <c r="K47" i="109"/>
  <c r="J47" i="109"/>
  <c r="I47" i="109"/>
  <c r="H47" i="109"/>
  <c r="G47" i="109"/>
  <c r="F47" i="109"/>
  <c r="E47" i="109"/>
  <c r="D47" i="109"/>
  <c r="C47" i="109"/>
  <c r="B47" i="109"/>
  <c r="K46" i="109"/>
  <c r="J46" i="109"/>
  <c r="I46" i="109"/>
  <c r="H46" i="109"/>
  <c r="G46" i="109"/>
  <c r="F46" i="109"/>
  <c r="E46" i="109"/>
  <c r="D46" i="109"/>
  <c r="C46" i="109"/>
  <c r="B46" i="109"/>
  <c r="K45" i="109"/>
  <c r="J45" i="109"/>
  <c r="I45" i="109"/>
  <c r="H45" i="109"/>
  <c r="G45" i="109"/>
  <c r="F45" i="109"/>
  <c r="E45" i="109"/>
  <c r="D45" i="109"/>
  <c r="C45" i="109"/>
  <c r="B45" i="109"/>
  <c r="K44" i="109"/>
  <c r="J44" i="109"/>
  <c r="I44" i="109"/>
  <c r="H44" i="109"/>
  <c r="G44" i="109"/>
  <c r="F44" i="109"/>
  <c r="E44" i="109"/>
  <c r="D44" i="109"/>
  <c r="C44" i="109"/>
  <c r="B44" i="109"/>
  <c r="K43" i="109"/>
  <c r="J43" i="109"/>
  <c r="I43" i="109"/>
  <c r="H43" i="109"/>
  <c r="G43" i="109"/>
  <c r="F43" i="109"/>
  <c r="E43" i="109"/>
  <c r="D43" i="109"/>
  <c r="C43" i="109"/>
  <c r="B43" i="109"/>
  <c r="K42" i="109"/>
  <c r="J42" i="109"/>
  <c r="I42" i="109"/>
  <c r="H42" i="109"/>
  <c r="G42" i="109"/>
  <c r="F42" i="109"/>
  <c r="E42" i="109"/>
  <c r="D42" i="109"/>
  <c r="C42" i="109"/>
  <c r="B42" i="109"/>
  <c r="K41" i="109"/>
  <c r="J41" i="109"/>
  <c r="I41" i="109"/>
  <c r="H41" i="109"/>
  <c r="G41" i="109"/>
  <c r="F41" i="109"/>
  <c r="E41" i="109"/>
  <c r="D41" i="109"/>
  <c r="C41" i="109"/>
  <c r="B41" i="109"/>
  <c r="K40" i="109"/>
  <c r="J40" i="109"/>
  <c r="I40" i="109"/>
  <c r="H40" i="109"/>
  <c r="G40" i="109"/>
  <c r="F40" i="109"/>
  <c r="E40" i="109"/>
  <c r="D40" i="109"/>
  <c r="C40" i="109"/>
  <c r="B40" i="109"/>
  <c r="K39" i="109"/>
  <c r="J39" i="109"/>
  <c r="I39" i="109"/>
  <c r="H39" i="109"/>
  <c r="G39" i="109"/>
  <c r="F39" i="109"/>
  <c r="E39" i="109"/>
  <c r="D39" i="109"/>
  <c r="C39" i="109"/>
  <c r="B39" i="109"/>
  <c r="K38" i="109"/>
  <c r="J38" i="109"/>
  <c r="I38" i="109"/>
  <c r="H38" i="109"/>
  <c r="G38" i="109"/>
  <c r="F38" i="109"/>
  <c r="E38" i="109"/>
  <c r="D38" i="109"/>
  <c r="C38" i="109"/>
  <c r="B38" i="109"/>
  <c r="K37" i="109"/>
  <c r="J37" i="109"/>
  <c r="I37" i="109"/>
  <c r="H37" i="109"/>
  <c r="G37" i="109"/>
  <c r="F37" i="109"/>
  <c r="E37" i="109"/>
  <c r="D37" i="109"/>
  <c r="C37" i="109"/>
  <c r="B37" i="109"/>
  <c r="K36" i="109"/>
  <c r="J36" i="109"/>
  <c r="I36" i="109"/>
  <c r="H36" i="109"/>
  <c r="G36" i="109"/>
  <c r="F36" i="109"/>
  <c r="E36" i="109"/>
  <c r="D36" i="109"/>
  <c r="C36" i="109"/>
  <c r="B36" i="109"/>
  <c r="K35" i="109"/>
  <c r="J35" i="109"/>
  <c r="I35" i="109"/>
  <c r="H35" i="109"/>
  <c r="G35" i="109"/>
  <c r="F35" i="109"/>
  <c r="E35" i="109"/>
  <c r="D35" i="109"/>
  <c r="C35" i="109"/>
  <c r="B35" i="109"/>
  <c r="K34" i="109"/>
  <c r="J34" i="109"/>
  <c r="I34" i="109"/>
  <c r="H34" i="109"/>
  <c r="G34" i="109"/>
  <c r="F34" i="109"/>
  <c r="E34" i="109"/>
  <c r="D34" i="109"/>
  <c r="C34" i="109"/>
  <c r="B34" i="109"/>
  <c r="K33" i="109"/>
  <c r="J33" i="109"/>
  <c r="I33" i="109"/>
  <c r="H33" i="109"/>
  <c r="G33" i="109"/>
  <c r="F33" i="109"/>
  <c r="E33" i="109"/>
  <c r="D33" i="109"/>
  <c r="C33" i="109"/>
  <c r="B33" i="109"/>
  <c r="K32" i="109"/>
  <c r="J32" i="109"/>
  <c r="I32" i="109"/>
  <c r="H32" i="109"/>
  <c r="G32" i="109"/>
  <c r="F32" i="109"/>
  <c r="E32" i="109"/>
  <c r="D32" i="109"/>
  <c r="C32" i="109"/>
  <c r="B32" i="109"/>
  <c r="K31" i="109"/>
  <c r="J31" i="109"/>
  <c r="I31" i="109"/>
  <c r="H31" i="109"/>
  <c r="G31" i="109"/>
  <c r="F31" i="109"/>
  <c r="E31" i="109"/>
  <c r="D31" i="109"/>
  <c r="C31" i="109"/>
  <c r="B31" i="109"/>
  <c r="K30" i="109"/>
  <c r="J30" i="109"/>
  <c r="I30" i="109"/>
  <c r="H30" i="109"/>
  <c r="G30" i="109"/>
  <c r="F30" i="109"/>
  <c r="E30" i="109"/>
  <c r="D30" i="109"/>
  <c r="C30" i="109"/>
  <c r="B30" i="109"/>
  <c r="K29" i="109"/>
  <c r="J29" i="109"/>
  <c r="I29" i="109"/>
  <c r="H29" i="109"/>
  <c r="G29" i="109"/>
  <c r="F29" i="109"/>
  <c r="E29" i="109"/>
  <c r="D29" i="109"/>
  <c r="C29" i="109"/>
  <c r="B29" i="109"/>
  <c r="K28" i="109"/>
  <c r="J28" i="109"/>
  <c r="I28" i="109"/>
  <c r="H28" i="109"/>
  <c r="G28" i="109"/>
  <c r="F28" i="109"/>
  <c r="E28" i="109"/>
  <c r="D28" i="109"/>
  <c r="C28" i="109"/>
  <c r="B28" i="109"/>
  <c r="K27" i="109"/>
  <c r="J27" i="109"/>
  <c r="I27" i="109"/>
  <c r="H27" i="109"/>
  <c r="G27" i="109"/>
  <c r="F27" i="109"/>
  <c r="E27" i="109"/>
  <c r="D27" i="109"/>
  <c r="C27" i="109"/>
  <c r="B27" i="109"/>
  <c r="K26" i="109"/>
  <c r="J26" i="109"/>
  <c r="I26" i="109"/>
  <c r="H26" i="109"/>
  <c r="G26" i="109"/>
  <c r="F26" i="109"/>
  <c r="E26" i="109"/>
  <c r="D26" i="109"/>
  <c r="C26" i="109"/>
  <c r="B26" i="109"/>
  <c r="K25" i="109"/>
  <c r="J25" i="109"/>
  <c r="I25" i="109"/>
  <c r="H25" i="109"/>
  <c r="G25" i="109"/>
  <c r="F25" i="109"/>
  <c r="E25" i="109"/>
  <c r="D25" i="109"/>
  <c r="C25" i="109"/>
  <c r="B25" i="109"/>
  <c r="K24" i="109"/>
  <c r="J24" i="109"/>
  <c r="I24" i="109"/>
  <c r="H24" i="109"/>
  <c r="G24" i="109"/>
  <c r="F24" i="109"/>
  <c r="E24" i="109"/>
  <c r="D24" i="109"/>
  <c r="C24" i="109"/>
  <c r="B24" i="109"/>
  <c r="K23" i="109"/>
  <c r="J23" i="109"/>
  <c r="I23" i="109"/>
  <c r="H23" i="109"/>
  <c r="G23" i="109"/>
  <c r="F23" i="109"/>
  <c r="E23" i="109"/>
  <c r="D23" i="109"/>
  <c r="C23" i="109"/>
  <c r="B23" i="109"/>
  <c r="K22" i="109"/>
  <c r="J22" i="109"/>
  <c r="I22" i="109"/>
  <c r="H22" i="109"/>
  <c r="G22" i="109"/>
  <c r="F22" i="109"/>
  <c r="E22" i="109"/>
  <c r="D22" i="109"/>
  <c r="C22" i="109"/>
  <c r="B22" i="109"/>
  <c r="K21" i="109"/>
  <c r="J21" i="109"/>
  <c r="I21" i="109"/>
  <c r="H21" i="109"/>
  <c r="G21" i="109"/>
  <c r="F21" i="109"/>
  <c r="E21" i="109"/>
  <c r="D21" i="109"/>
  <c r="C21" i="109"/>
  <c r="B21" i="109"/>
  <c r="K20" i="109"/>
  <c r="J20" i="109"/>
  <c r="I20" i="109"/>
  <c r="H20" i="109"/>
  <c r="G20" i="109"/>
  <c r="F20" i="109"/>
  <c r="E20" i="109"/>
  <c r="D20" i="109"/>
  <c r="C20" i="109"/>
  <c r="B20" i="109"/>
  <c r="K19" i="109"/>
  <c r="J19" i="109"/>
  <c r="I19" i="109"/>
  <c r="H19" i="109"/>
  <c r="G19" i="109"/>
  <c r="F19" i="109"/>
  <c r="E19" i="109"/>
  <c r="D19" i="109"/>
  <c r="C19" i="109"/>
  <c r="B19" i="109"/>
  <c r="K18" i="109"/>
  <c r="J18" i="109"/>
  <c r="I18" i="109"/>
  <c r="H18" i="109"/>
  <c r="G18" i="109"/>
  <c r="F18" i="109"/>
  <c r="E18" i="109"/>
  <c r="D18" i="109"/>
  <c r="C18" i="109"/>
  <c r="B18" i="109"/>
  <c r="K17" i="109"/>
  <c r="J17" i="109"/>
  <c r="I17" i="109"/>
  <c r="H17" i="109"/>
  <c r="G17" i="109"/>
  <c r="F17" i="109"/>
  <c r="E17" i="109"/>
  <c r="D17" i="109"/>
  <c r="C17" i="109"/>
  <c r="B17" i="109"/>
  <c r="K16" i="109"/>
  <c r="J16" i="109"/>
  <c r="I16" i="109"/>
  <c r="H16" i="109"/>
  <c r="G16" i="109"/>
  <c r="F16" i="109"/>
  <c r="E16" i="109"/>
  <c r="D16" i="109"/>
  <c r="C16" i="109"/>
  <c r="B16" i="109"/>
  <c r="K15" i="109"/>
  <c r="J15" i="109"/>
  <c r="I15" i="109"/>
  <c r="H15" i="109"/>
  <c r="G15" i="109"/>
  <c r="F15" i="109"/>
  <c r="E15" i="109"/>
  <c r="D15" i="109"/>
  <c r="C15" i="109"/>
  <c r="B15" i="109"/>
  <c r="K14" i="109"/>
  <c r="J14" i="109"/>
  <c r="I14" i="109"/>
  <c r="H14" i="109"/>
  <c r="G14" i="109"/>
  <c r="F14" i="109"/>
  <c r="E14" i="109"/>
  <c r="D14" i="109"/>
  <c r="C14" i="109"/>
  <c r="B14" i="109"/>
  <c r="K13" i="109"/>
  <c r="J13" i="109"/>
  <c r="I13" i="109"/>
  <c r="H13" i="109"/>
  <c r="G13" i="109"/>
  <c r="F13" i="109"/>
  <c r="E13" i="109"/>
  <c r="D13" i="109"/>
  <c r="C13" i="109"/>
  <c r="B13" i="109"/>
  <c r="K12" i="109"/>
  <c r="J12" i="109"/>
  <c r="I12" i="109"/>
  <c r="H12" i="109"/>
  <c r="G12" i="109"/>
  <c r="F12" i="109"/>
  <c r="E12" i="109"/>
  <c r="D12" i="109"/>
  <c r="C12" i="109"/>
  <c r="B12" i="109"/>
  <c r="K11" i="109"/>
  <c r="J11" i="109"/>
  <c r="I11" i="109"/>
  <c r="H11" i="109"/>
  <c r="G11" i="109"/>
  <c r="F11" i="109"/>
  <c r="E11" i="109"/>
  <c r="D11" i="109"/>
  <c r="C11" i="109"/>
  <c r="B11" i="109"/>
  <c r="K10" i="109"/>
  <c r="J10" i="109"/>
  <c r="I10" i="109"/>
  <c r="H10" i="109"/>
  <c r="G10" i="109"/>
  <c r="F10" i="109"/>
  <c r="E10" i="109"/>
  <c r="D10" i="109"/>
  <c r="C10" i="109"/>
  <c r="B10" i="109"/>
  <c r="K9" i="109"/>
  <c r="J9" i="109"/>
  <c r="I9" i="109"/>
  <c r="H9" i="109"/>
  <c r="G9" i="109"/>
  <c r="F9" i="109"/>
  <c r="E9" i="109"/>
  <c r="D9" i="109"/>
  <c r="C9" i="109"/>
  <c r="B9" i="109"/>
  <c r="K8" i="109"/>
  <c r="J8" i="109"/>
  <c r="I8" i="109"/>
  <c r="H8" i="109"/>
  <c r="G8" i="109"/>
  <c r="F8" i="109"/>
  <c r="E8" i="109"/>
  <c r="D8" i="109"/>
  <c r="C8" i="109"/>
  <c r="B8" i="109"/>
  <c r="K7" i="109"/>
  <c r="J7" i="109"/>
  <c r="I7" i="109"/>
  <c r="H7" i="109"/>
  <c r="G7" i="109"/>
  <c r="F7" i="109"/>
  <c r="E7" i="109"/>
  <c r="D7" i="109"/>
  <c r="C7" i="109"/>
  <c r="B7" i="109"/>
  <c r="K6" i="109"/>
  <c r="J6" i="109"/>
  <c r="I6" i="109"/>
  <c r="H6" i="109"/>
  <c r="G6" i="109"/>
  <c r="F6" i="109"/>
  <c r="E6" i="109"/>
  <c r="D6" i="109"/>
  <c r="C6" i="109"/>
  <c r="B6" i="109"/>
  <c r="K5" i="109"/>
  <c r="J5" i="109"/>
  <c r="I5" i="109"/>
  <c r="H5" i="109"/>
  <c r="G5" i="109"/>
  <c r="F5" i="109"/>
  <c r="E5" i="109"/>
  <c r="D5" i="109"/>
  <c r="C5" i="109"/>
  <c r="B5" i="109"/>
  <c r="I245" i="109"/>
  <c r="J4" i="108"/>
  <c r="G4" i="108"/>
  <c r="K245" i="112"/>
  <c r="C245" i="112"/>
  <c r="K245" i="111"/>
  <c r="I245" i="111"/>
  <c r="G245" i="111"/>
  <c r="C245" i="111"/>
  <c r="K245" i="113"/>
  <c r="I245" i="113"/>
  <c r="G245" i="113"/>
  <c r="F245" i="113"/>
  <c r="C245" i="113"/>
  <c r="J245" i="110"/>
  <c r="I245" i="110"/>
  <c r="H245" i="110"/>
  <c r="D245" i="113" l="1"/>
  <c r="F245" i="112"/>
  <c r="B245" i="112"/>
  <c r="D245" i="112"/>
  <c r="G245" i="110"/>
  <c r="C245" i="110"/>
  <c r="K245" i="110"/>
  <c r="E245" i="109"/>
  <c r="J245" i="109"/>
  <c r="D245" i="109"/>
  <c r="B245" i="109"/>
  <c r="K245" i="109"/>
  <c r="G245" i="109"/>
  <c r="C245" i="109"/>
  <c r="H245" i="109"/>
  <c r="F245" i="109"/>
  <c r="E245" i="112"/>
</calcChain>
</file>

<file path=xl/sharedStrings.xml><?xml version="1.0" encoding="utf-8"?>
<sst xmlns="http://schemas.openxmlformats.org/spreadsheetml/2006/main" count="1251" uniqueCount="443">
  <si>
    <t>Time</t>
  </si>
  <si>
    <t>Left buccal mucosa (°C)</t>
  </si>
  <si>
    <t>Right buccal mucosa (°C)</t>
  </si>
  <si>
    <t>Labial mucosa (°C)</t>
  </si>
  <si>
    <t>Age=36, M</t>
  </si>
  <si>
    <t>CROP</t>
  </si>
  <si>
    <r>
      <t>T</t>
    </r>
    <r>
      <rPr>
        <b/>
        <vertAlign val="subscript"/>
        <sz val="11"/>
        <color theme="1"/>
        <rFont val="Calibri"/>
        <family val="2"/>
        <scheme val="minor"/>
      </rPr>
      <t>amb</t>
    </r>
    <r>
      <rPr>
        <b/>
        <sz val="11"/>
        <color theme="1"/>
        <rFont val="Calibri"/>
        <family val="2"/>
        <scheme val="minor"/>
      </rPr>
      <t>=</t>
    </r>
  </si>
  <si>
    <t>RH=</t>
  </si>
  <si>
    <t>(64,98) and (145,133)</t>
  </si>
  <si>
    <t>(90,8) and (155,113)</t>
  </si>
  <si>
    <t>(47,14) and (105,79)</t>
  </si>
  <si>
    <r>
      <t>Left comsoral (</t>
    </r>
    <r>
      <rPr>
        <b/>
        <sz val="11"/>
        <color theme="1"/>
        <rFont val="Calibri"/>
        <family val="2"/>
      </rPr>
      <t>°</t>
    </r>
    <r>
      <rPr>
        <b/>
        <sz val="11"/>
        <color theme="1"/>
        <rFont val="Calibri"/>
        <family val="2"/>
        <scheme val="minor"/>
      </rPr>
      <t>C)</t>
    </r>
  </si>
  <si>
    <r>
      <t>Right comsoral (</t>
    </r>
    <r>
      <rPr>
        <b/>
        <sz val="11"/>
        <color theme="1"/>
        <rFont val="Calibri"/>
        <family val="2"/>
      </rPr>
      <t>°</t>
    </r>
    <r>
      <rPr>
        <b/>
        <sz val="11"/>
        <color theme="1"/>
        <rFont val="Calibri"/>
        <family val="2"/>
        <scheme val="minor"/>
      </rPr>
      <t>C)</t>
    </r>
  </si>
  <si>
    <t>(19,22) and (142,78)</t>
  </si>
  <si>
    <t>(6,4) and (121,50)</t>
  </si>
  <si>
    <t>Dorsum tongue (°C)</t>
  </si>
  <si>
    <t>Age=23, M</t>
  </si>
  <si>
    <t>Left Lat tongue (°C)</t>
  </si>
  <si>
    <t>(89,35) and (105,73)</t>
  </si>
  <si>
    <t>(58,25) and (131,83)</t>
  </si>
  <si>
    <t>(89,88) and (146,110)</t>
  </si>
  <si>
    <t>(64,18) and (116,76)</t>
  </si>
  <si>
    <t>(53,97) and (121,116)</t>
  </si>
  <si>
    <t>(59,62) and (155,103)</t>
  </si>
  <si>
    <t>(70,40) and (90,60)</t>
  </si>
  <si>
    <t>Dorsum tongue-mid (°C)</t>
  </si>
  <si>
    <t>Dorsum tongue-anter (°C)</t>
  </si>
  <si>
    <t>(39,27) and (137,53)</t>
  </si>
  <si>
    <t>Age=59, F</t>
  </si>
  <si>
    <t>(80,31) and (129,75)</t>
  </si>
  <si>
    <t>(98,33) and (143,76)</t>
  </si>
  <si>
    <t>(35,20) and (87,55)</t>
  </si>
  <si>
    <t>Dorsum tongue_ant</t>
  </si>
  <si>
    <t>Dorsum tongue_mid</t>
  </si>
  <si>
    <t>Left_lateral boarder</t>
  </si>
  <si>
    <t>Right_lateral boarder</t>
  </si>
  <si>
    <t>Ventral_surface</t>
  </si>
  <si>
    <t>Dorsum tongue-ant (°C)</t>
  </si>
  <si>
    <t>Ventral surface (°C)</t>
  </si>
  <si>
    <t>Right Lat tongue (°C)</t>
  </si>
  <si>
    <r>
      <t>T</t>
    </r>
    <r>
      <rPr>
        <b/>
        <vertAlign val="subscript"/>
        <sz val="11"/>
        <color theme="1"/>
        <rFont val="Calibri"/>
        <family val="2"/>
        <scheme val="minor"/>
      </rPr>
      <t>amb</t>
    </r>
    <r>
      <rPr>
        <b/>
        <sz val="11"/>
        <color theme="1"/>
        <rFont val="Calibri"/>
        <family val="2"/>
        <scheme val="minor"/>
      </rPr>
      <t>=32.4547</t>
    </r>
  </si>
  <si>
    <t>RH=0.59876</t>
  </si>
  <si>
    <r>
      <t>T</t>
    </r>
    <r>
      <rPr>
        <b/>
        <vertAlign val="subscript"/>
        <sz val="11"/>
        <color theme="1"/>
        <rFont val="Calibri"/>
        <family val="2"/>
        <scheme val="minor"/>
      </rPr>
      <t>amb</t>
    </r>
    <r>
      <rPr>
        <b/>
        <sz val="11"/>
        <color theme="1"/>
        <rFont val="Calibri"/>
        <family val="2"/>
        <scheme val="minor"/>
      </rPr>
      <t>=32.479</t>
    </r>
  </si>
  <si>
    <t>RH=0.63455</t>
  </si>
  <si>
    <r>
      <t>T</t>
    </r>
    <r>
      <rPr>
        <b/>
        <vertAlign val="subscript"/>
        <sz val="11"/>
        <color theme="1"/>
        <rFont val="Calibri"/>
        <family val="2"/>
        <scheme val="minor"/>
      </rPr>
      <t>amb</t>
    </r>
    <r>
      <rPr>
        <b/>
        <sz val="11"/>
        <color theme="1"/>
        <rFont val="Calibri"/>
        <family val="2"/>
        <scheme val="minor"/>
      </rPr>
      <t>=32.6388</t>
    </r>
  </si>
  <si>
    <t>RH=0.4711</t>
  </si>
  <si>
    <r>
      <t>T</t>
    </r>
    <r>
      <rPr>
        <b/>
        <vertAlign val="subscript"/>
        <sz val="11"/>
        <color theme="1"/>
        <rFont val="Calibri"/>
        <family val="2"/>
        <scheme val="minor"/>
      </rPr>
      <t>amb</t>
    </r>
    <r>
      <rPr>
        <b/>
        <sz val="11"/>
        <color theme="1"/>
        <rFont val="Calibri"/>
        <family val="2"/>
        <scheme val="minor"/>
      </rPr>
      <t>=32.8397</t>
    </r>
  </si>
  <si>
    <t>RH=0.4188</t>
  </si>
  <si>
    <r>
      <t>T</t>
    </r>
    <r>
      <rPr>
        <b/>
        <vertAlign val="subscript"/>
        <sz val="11"/>
        <color theme="1"/>
        <rFont val="Calibri"/>
        <family val="2"/>
        <scheme val="minor"/>
      </rPr>
      <t>amb</t>
    </r>
    <r>
      <rPr>
        <b/>
        <sz val="11"/>
        <color theme="1"/>
        <rFont val="Calibri"/>
        <family val="2"/>
        <scheme val="minor"/>
      </rPr>
      <t>=33.038</t>
    </r>
  </si>
  <si>
    <t>RH=0.40611</t>
  </si>
  <si>
    <r>
      <t>T</t>
    </r>
    <r>
      <rPr>
        <b/>
        <vertAlign val="subscript"/>
        <sz val="11"/>
        <color theme="1"/>
        <rFont val="Calibri"/>
        <family val="2"/>
        <scheme val="minor"/>
      </rPr>
      <t>amb</t>
    </r>
    <r>
      <rPr>
        <b/>
        <sz val="11"/>
        <color theme="1"/>
        <rFont val="Calibri"/>
        <family val="2"/>
        <scheme val="minor"/>
      </rPr>
      <t>=33.2902</t>
    </r>
  </si>
  <si>
    <t>RH=0.4664</t>
  </si>
  <si>
    <r>
      <t>T</t>
    </r>
    <r>
      <rPr>
        <b/>
        <vertAlign val="subscript"/>
        <sz val="11"/>
        <color theme="1"/>
        <rFont val="Calibri"/>
        <family val="2"/>
        <scheme val="minor"/>
      </rPr>
      <t>amb</t>
    </r>
    <r>
      <rPr>
        <b/>
        <sz val="11"/>
        <color theme="1"/>
        <rFont val="Calibri"/>
        <family val="2"/>
        <scheme val="minor"/>
      </rPr>
      <t>=33.8649</t>
    </r>
  </si>
  <si>
    <t>RH=0.5662</t>
  </si>
  <si>
    <r>
      <t>T</t>
    </r>
    <r>
      <rPr>
        <b/>
        <vertAlign val="subscript"/>
        <sz val="11"/>
        <color theme="1"/>
        <rFont val="Calibri"/>
        <family val="2"/>
        <scheme val="minor"/>
      </rPr>
      <t>amb</t>
    </r>
    <r>
      <rPr>
        <b/>
        <sz val="11"/>
        <color theme="1"/>
        <rFont val="Calibri"/>
        <family val="2"/>
        <scheme val="minor"/>
      </rPr>
      <t>=34.661</t>
    </r>
  </si>
  <si>
    <t>RH=0.39463</t>
  </si>
  <si>
    <t>Ventral surface tongue (°C)</t>
  </si>
  <si>
    <t>Left Lat Borader (°C)</t>
  </si>
  <si>
    <r>
      <t>T</t>
    </r>
    <r>
      <rPr>
        <b/>
        <vertAlign val="subscript"/>
        <sz val="11"/>
        <color theme="1"/>
        <rFont val="Calibri"/>
        <family val="2"/>
        <scheme val="minor"/>
      </rPr>
      <t>amb</t>
    </r>
    <r>
      <rPr>
        <b/>
        <sz val="11"/>
        <color theme="1"/>
        <rFont val="Calibri"/>
        <family val="2"/>
        <scheme val="minor"/>
      </rPr>
      <t>=31.5265</t>
    </r>
  </si>
  <si>
    <t>RH=0.503686</t>
  </si>
  <si>
    <r>
      <t>T</t>
    </r>
    <r>
      <rPr>
        <b/>
        <vertAlign val="subscript"/>
        <sz val="11"/>
        <color theme="1"/>
        <rFont val="Calibri"/>
        <family val="2"/>
        <scheme val="minor"/>
      </rPr>
      <t>amb</t>
    </r>
    <r>
      <rPr>
        <b/>
        <sz val="11"/>
        <color theme="1"/>
        <rFont val="Calibri"/>
        <family val="2"/>
        <scheme val="minor"/>
      </rPr>
      <t>=32.5155</t>
    </r>
  </si>
  <si>
    <t>RH=0.52141</t>
  </si>
  <si>
    <r>
      <t>T</t>
    </r>
    <r>
      <rPr>
        <b/>
        <vertAlign val="subscript"/>
        <sz val="11"/>
        <color theme="1"/>
        <rFont val="Calibri"/>
        <family val="2"/>
        <scheme val="minor"/>
      </rPr>
      <t>amb</t>
    </r>
    <r>
      <rPr>
        <b/>
        <sz val="11"/>
        <color theme="1"/>
        <rFont val="Calibri"/>
        <family val="2"/>
        <scheme val="minor"/>
      </rPr>
      <t>=33.2427</t>
    </r>
  </si>
  <si>
    <t>RH=0.46205</t>
  </si>
  <si>
    <r>
      <t>T</t>
    </r>
    <r>
      <rPr>
        <b/>
        <vertAlign val="subscript"/>
        <sz val="11"/>
        <color theme="1"/>
        <rFont val="Calibri"/>
        <family val="2"/>
        <scheme val="minor"/>
      </rPr>
      <t>amb</t>
    </r>
    <r>
      <rPr>
        <b/>
        <sz val="11"/>
        <color theme="1"/>
        <rFont val="Calibri"/>
        <family val="2"/>
        <scheme val="minor"/>
      </rPr>
      <t>=33.7390</t>
    </r>
  </si>
  <si>
    <t>RH=0.4192</t>
  </si>
  <si>
    <r>
      <t>T</t>
    </r>
    <r>
      <rPr>
        <b/>
        <vertAlign val="subscript"/>
        <sz val="11"/>
        <color theme="1"/>
        <rFont val="Calibri"/>
        <family val="2"/>
        <scheme val="minor"/>
      </rPr>
      <t>amb</t>
    </r>
    <r>
      <rPr>
        <b/>
        <sz val="11"/>
        <color theme="1"/>
        <rFont val="Calibri"/>
        <family val="2"/>
        <scheme val="minor"/>
      </rPr>
      <t>=34.141023</t>
    </r>
  </si>
  <si>
    <t>RH=0.411958</t>
  </si>
  <si>
    <r>
      <t>T</t>
    </r>
    <r>
      <rPr>
        <b/>
        <vertAlign val="subscript"/>
        <sz val="11"/>
        <color theme="1"/>
        <rFont val="Calibri"/>
        <family val="2"/>
        <scheme val="minor"/>
      </rPr>
      <t>amb</t>
    </r>
    <r>
      <rPr>
        <b/>
        <sz val="11"/>
        <color theme="1"/>
        <rFont val="Calibri"/>
        <family val="2"/>
        <scheme val="minor"/>
      </rPr>
      <t>=34.5841</t>
    </r>
  </si>
  <si>
    <t>RH=0.47697</t>
  </si>
  <si>
    <r>
      <t>T</t>
    </r>
    <r>
      <rPr>
        <b/>
        <vertAlign val="subscript"/>
        <sz val="11"/>
        <color theme="1"/>
        <rFont val="Calibri"/>
        <family val="2"/>
        <scheme val="minor"/>
      </rPr>
      <t>amb</t>
    </r>
    <r>
      <rPr>
        <b/>
        <sz val="11"/>
        <color theme="1"/>
        <rFont val="Calibri"/>
        <family val="2"/>
        <scheme val="minor"/>
      </rPr>
      <t>=35.364047</t>
    </r>
  </si>
  <si>
    <t>RH=0.510583</t>
  </si>
  <si>
    <r>
      <t>T</t>
    </r>
    <r>
      <rPr>
        <b/>
        <vertAlign val="subscript"/>
        <sz val="11"/>
        <color theme="1"/>
        <rFont val="Calibri"/>
        <family val="2"/>
        <scheme val="minor"/>
      </rPr>
      <t>amb</t>
    </r>
    <r>
      <rPr>
        <b/>
        <sz val="11"/>
        <color theme="1"/>
        <rFont val="Calibri"/>
        <family val="2"/>
        <scheme val="minor"/>
      </rPr>
      <t>=35.6801</t>
    </r>
  </si>
  <si>
    <t>RH=0.38329</t>
  </si>
  <si>
    <t>Right comisoral (°C)</t>
  </si>
  <si>
    <t>Left comisoral (°C)</t>
  </si>
  <si>
    <t>(96,60) &amp; (118,77)</t>
  </si>
  <si>
    <t>(50,65) &amp; (60,75)</t>
  </si>
  <si>
    <t>(73,63) &amp; (89, 76)</t>
  </si>
  <si>
    <t>(87,21) and (131,106)</t>
  </si>
  <si>
    <t>(53,23) and (84,115)</t>
  </si>
  <si>
    <t>(51,31) &amp; (120,78)</t>
  </si>
  <si>
    <t>(48,30) &amp; (130,64)</t>
  </si>
  <si>
    <t>(64,42) &amp; (92,52)</t>
  </si>
  <si>
    <r>
      <t>T</t>
    </r>
    <r>
      <rPr>
        <b/>
        <vertAlign val="subscript"/>
        <sz val="11"/>
        <color theme="1"/>
        <rFont val="Calibri"/>
        <family val="2"/>
        <scheme val="minor"/>
      </rPr>
      <t>amb</t>
    </r>
    <r>
      <rPr>
        <b/>
        <sz val="11"/>
        <color theme="1"/>
        <rFont val="Calibri"/>
        <family val="2"/>
        <scheme val="minor"/>
      </rPr>
      <t>=33.0584</t>
    </r>
  </si>
  <si>
    <t>RH=0.4727</t>
  </si>
  <si>
    <r>
      <t>T</t>
    </r>
    <r>
      <rPr>
        <b/>
        <vertAlign val="subscript"/>
        <sz val="11"/>
        <color theme="1"/>
        <rFont val="Calibri"/>
        <family val="2"/>
        <scheme val="minor"/>
      </rPr>
      <t>amb</t>
    </r>
    <r>
      <rPr>
        <b/>
        <sz val="11"/>
        <color theme="1"/>
        <rFont val="Calibri"/>
        <family val="2"/>
        <scheme val="minor"/>
      </rPr>
      <t>=31.77277</t>
    </r>
  </si>
  <si>
    <t>RH=0.51756</t>
  </si>
  <si>
    <r>
      <t>T</t>
    </r>
    <r>
      <rPr>
        <b/>
        <vertAlign val="subscript"/>
        <sz val="11"/>
        <color theme="1"/>
        <rFont val="Calibri"/>
        <family val="2"/>
        <scheme val="minor"/>
      </rPr>
      <t>amb</t>
    </r>
    <r>
      <rPr>
        <b/>
        <sz val="11"/>
        <color theme="1"/>
        <rFont val="Calibri"/>
        <family val="2"/>
        <scheme val="minor"/>
      </rPr>
      <t>=33.83</t>
    </r>
  </si>
  <si>
    <t>RH=0.4185</t>
  </si>
  <si>
    <r>
      <t>T</t>
    </r>
    <r>
      <rPr>
        <b/>
        <vertAlign val="subscript"/>
        <sz val="11"/>
        <color theme="1"/>
        <rFont val="Calibri"/>
        <family val="2"/>
        <scheme val="minor"/>
      </rPr>
      <t>amb</t>
    </r>
    <r>
      <rPr>
        <b/>
        <sz val="11"/>
        <color theme="1"/>
        <rFont val="Calibri"/>
        <family val="2"/>
        <scheme val="minor"/>
      </rPr>
      <t>=34.426</t>
    </r>
  </si>
  <si>
    <t>RH=0.44779</t>
  </si>
  <si>
    <r>
      <t>T</t>
    </r>
    <r>
      <rPr>
        <b/>
        <vertAlign val="subscript"/>
        <sz val="11"/>
        <color theme="1"/>
        <rFont val="Calibri"/>
        <family val="2"/>
        <scheme val="minor"/>
      </rPr>
      <t>amb</t>
    </r>
    <r>
      <rPr>
        <b/>
        <sz val="11"/>
        <color theme="1"/>
        <rFont val="Calibri"/>
        <family val="2"/>
        <scheme val="minor"/>
      </rPr>
      <t>=35.428</t>
    </r>
  </si>
  <si>
    <t>RH=0.48123</t>
  </si>
  <si>
    <r>
      <t>T</t>
    </r>
    <r>
      <rPr>
        <b/>
        <vertAlign val="subscript"/>
        <sz val="11"/>
        <color theme="1"/>
        <rFont val="Calibri"/>
        <family val="2"/>
        <scheme val="minor"/>
      </rPr>
      <t>amb</t>
    </r>
    <r>
      <rPr>
        <b/>
        <sz val="11"/>
        <color theme="1"/>
        <rFont val="Calibri"/>
        <family val="2"/>
        <scheme val="minor"/>
      </rPr>
      <t>=33.872</t>
    </r>
  </si>
  <si>
    <t>RH=0.4090</t>
  </si>
  <si>
    <r>
      <t>T</t>
    </r>
    <r>
      <rPr>
        <b/>
        <vertAlign val="subscript"/>
        <sz val="11"/>
        <color theme="1"/>
        <rFont val="Calibri"/>
        <family val="2"/>
        <scheme val="minor"/>
      </rPr>
      <t>amb</t>
    </r>
    <r>
      <rPr>
        <b/>
        <sz val="11"/>
        <color theme="1"/>
        <rFont val="Calibri"/>
        <family val="2"/>
        <scheme val="minor"/>
      </rPr>
      <t>=33.034</t>
    </r>
  </si>
  <si>
    <t>RH=0.4020</t>
  </si>
  <si>
    <r>
      <t>T</t>
    </r>
    <r>
      <rPr>
        <b/>
        <vertAlign val="subscript"/>
        <sz val="11"/>
        <color theme="1"/>
        <rFont val="Calibri"/>
        <family val="2"/>
        <scheme val="minor"/>
      </rPr>
      <t>amb</t>
    </r>
    <r>
      <rPr>
        <b/>
        <sz val="11"/>
        <color theme="1"/>
        <rFont val="Calibri"/>
        <family val="2"/>
        <scheme val="minor"/>
      </rPr>
      <t>=33.680</t>
    </r>
  </si>
  <si>
    <t>RH=0.4488</t>
  </si>
  <si>
    <r>
      <t>T</t>
    </r>
    <r>
      <rPr>
        <b/>
        <vertAlign val="subscript"/>
        <sz val="11"/>
        <color theme="1"/>
        <rFont val="Calibri"/>
        <family val="2"/>
        <scheme val="minor"/>
      </rPr>
      <t>amb</t>
    </r>
    <r>
      <rPr>
        <b/>
        <sz val="11"/>
        <color theme="1"/>
        <rFont val="Calibri"/>
        <family val="2"/>
        <scheme val="minor"/>
      </rPr>
      <t>=34.548</t>
    </r>
  </si>
  <si>
    <t>RH=0.421011</t>
  </si>
  <si>
    <t>Age=35, F</t>
  </si>
  <si>
    <t>Age=40, M</t>
  </si>
  <si>
    <t>(70,66) &amp; (95,83)</t>
  </si>
  <si>
    <t>(71,60) &amp; (87,82)</t>
  </si>
  <si>
    <t>(64,70) &amp; (80,82)</t>
  </si>
  <si>
    <t>(53,10) &amp; (120,70)</t>
  </si>
  <si>
    <t>(42,87) &amp; (105,113)</t>
  </si>
  <si>
    <t>(42,10) &amp; (106,71)</t>
  </si>
  <si>
    <t>(53,80) &amp; (124,102)</t>
  </si>
  <si>
    <t>(70,63) &amp; (106,83)</t>
  </si>
  <si>
    <r>
      <t>T</t>
    </r>
    <r>
      <rPr>
        <b/>
        <vertAlign val="subscript"/>
        <sz val="11"/>
        <color theme="1"/>
        <rFont val="Calibri"/>
        <family val="2"/>
        <scheme val="minor"/>
      </rPr>
      <t>amb</t>
    </r>
    <r>
      <rPr>
        <b/>
        <sz val="11"/>
        <color theme="1"/>
        <rFont val="Calibri"/>
        <family val="2"/>
        <scheme val="minor"/>
      </rPr>
      <t>=30.825</t>
    </r>
  </si>
  <si>
    <t>RH=0.45064</t>
  </si>
  <si>
    <r>
      <t>T</t>
    </r>
    <r>
      <rPr>
        <b/>
        <vertAlign val="subscript"/>
        <sz val="11"/>
        <color theme="1"/>
        <rFont val="Calibri"/>
        <family val="2"/>
        <scheme val="minor"/>
      </rPr>
      <t>amb</t>
    </r>
    <r>
      <rPr>
        <b/>
        <sz val="11"/>
        <color theme="1"/>
        <rFont val="Calibri"/>
        <family val="2"/>
        <scheme val="minor"/>
      </rPr>
      <t>=31.589</t>
    </r>
  </si>
  <si>
    <t>RH=0.45968</t>
  </si>
  <si>
    <r>
      <t>T</t>
    </r>
    <r>
      <rPr>
        <b/>
        <vertAlign val="subscript"/>
        <sz val="11"/>
        <color theme="1"/>
        <rFont val="Calibri"/>
        <family val="2"/>
        <scheme val="minor"/>
      </rPr>
      <t>amb</t>
    </r>
    <r>
      <rPr>
        <b/>
        <sz val="11"/>
        <color theme="1"/>
        <rFont val="Calibri"/>
        <family val="2"/>
        <scheme val="minor"/>
      </rPr>
      <t>=32.304</t>
    </r>
  </si>
  <si>
    <t>RH=0.4294</t>
  </si>
  <si>
    <r>
      <t>T</t>
    </r>
    <r>
      <rPr>
        <b/>
        <vertAlign val="subscript"/>
        <sz val="11"/>
        <color theme="1"/>
        <rFont val="Calibri"/>
        <family val="2"/>
        <scheme val="minor"/>
      </rPr>
      <t>amb</t>
    </r>
    <r>
      <rPr>
        <b/>
        <sz val="11"/>
        <color theme="1"/>
        <rFont val="Calibri"/>
        <family val="2"/>
        <scheme val="minor"/>
      </rPr>
      <t>=32.97</t>
    </r>
  </si>
  <si>
    <t>RH=0.4550</t>
  </si>
  <si>
    <r>
      <t>T</t>
    </r>
    <r>
      <rPr>
        <b/>
        <vertAlign val="subscript"/>
        <sz val="11"/>
        <color theme="1"/>
        <rFont val="Calibri"/>
        <family val="2"/>
        <scheme val="minor"/>
      </rPr>
      <t>amb</t>
    </r>
    <r>
      <rPr>
        <b/>
        <sz val="11"/>
        <color theme="1"/>
        <rFont val="Calibri"/>
        <family val="2"/>
        <scheme val="minor"/>
      </rPr>
      <t>=33.679</t>
    </r>
  </si>
  <si>
    <t>RH=0.46308</t>
  </si>
  <si>
    <r>
      <t>T</t>
    </r>
    <r>
      <rPr>
        <b/>
        <vertAlign val="subscript"/>
        <sz val="11"/>
        <color theme="1"/>
        <rFont val="Calibri"/>
        <family val="2"/>
        <scheme val="minor"/>
      </rPr>
      <t>amb</t>
    </r>
    <r>
      <rPr>
        <b/>
        <sz val="11"/>
        <color theme="1"/>
        <rFont val="Calibri"/>
        <family val="2"/>
        <scheme val="minor"/>
      </rPr>
      <t>=34.538</t>
    </r>
  </si>
  <si>
    <t>RH=0.4837</t>
  </si>
  <si>
    <r>
      <t>T</t>
    </r>
    <r>
      <rPr>
        <b/>
        <vertAlign val="subscript"/>
        <sz val="11"/>
        <color theme="1"/>
        <rFont val="Calibri"/>
        <family val="2"/>
        <scheme val="minor"/>
      </rPr>
      <t>amb</t>
    </r>
    <r>
      <rPr>
        <b/>
        <sz val="11"/>
        <color theme="1"/>
        <rFont val="Calibri"/>
        <family val="2"/>
        <scheme val="minor"/>
      </rPr>
      <t>=35.0409</t>
    </r>
  </si>
  <si>
    <t>RH=0.40507</t>
  </si>
  <si>
    <r>
      <t>Time (</t>
    </r>
    <r>
      <rPr>
        <b/>
        <sz val="11"/>
        <color rgb="FFFF0000"/>
        <rFont val="Calibri"/>
        <family val="2"/>
        <scheme val="minor"/>
      </rPr>
      <t>Corrected</t>
    </r>
    <r>
      <rPr>
        <b/>
        <sz val="11"/>
        <color theme="1"/>
        <rFont val="Calibri"/>
        <family val="2"/>
        <scheme val="minor"/>
      </rPr>
      <t>)</t>
    </r>
  </si>
  <si>
    <r>
      <t>T</t>
    </r>
    <r>
      <rPr>
        <b/>
        <vertAlign val="subscript"/>
        <sz val="11"/>
        <color theme="1"/>
        <rFont val="Calibri"/>
        <family val="2"/>
        <scheme val="minor"/>
      </rPr>
      <t>amb</t>
    </r>
    <r>
      <rPr>
        <b/>
        <sz val="11"/>
        <color theme="1"/>
        <rFont val="Calibri"/>
        <family val="2"/>
        <scheme val="minor"/>
      </rPr>
      <t>=35.52793</t>
    </r>
  </si>
  <si>
    <r>
      <t>T</t>
    </r>
    <r>
      <rPr>
        <b/>
        <vertAlign val="subscript"/>
        <sz val="11"/>
        <color theme="1"/>
        <rFont val="Calibri"/>
        <family val="2"/>
        <scheme val="minor"/>
      </rPr>
      <t>amb</t>
    </r>
    <r>
      <rPr>
        <b/>
        <sz val="11"/>
        <color theme="1"/>
        <rFont val="Calibri"/>
        <family val="2"/>
        <scheme val="minor"/>
      </rPr>
      <t>=35.9748</t>
    </r>
  </si>
  <si>
    <r>
      <t>T</t>
    </r>
    <r>
      <rPr>
        <b/>
        <vertAlign val="subscript"/>
        <sz val="11"/>
        <color theme="1"/>
        <rFont val="Calibri"/>
        <family val="2"/>
        <scheme val="minor"/>
      </rPr>
      <t>amb</t>
    </r>
    <r>
      <rPr>
        <b/>
        <sz val="11"/>
        <color theme="1"/>
        <rFont val="Calibri"/>
        <family val="2"/>
        <scheme val="minor"/>
      </rPr>
      <t>=36.22712</t>
    </r>
  </si>
  <si>
    <r>
      <t>T</t>
    </r>
    <r>
      <rPr>
        <b/>
        <vertAlign val="subscript"/>
        <sz val="11"/>
        <color theme="1"/>
        <rFont val="Calibri"/>
        <family val="2"/>
        <scheme val="minor"/>
      </rPr>
      <t>amb</t>
    </r>
    <r>
      <rPr>
        <b/>
        <sz val="11"/>
        <color theme="1"/>
        <rFont val="Calibri"/>
        <family val="2"/>
        <scheme val="minor"/>
      </rPr>
      <t>=36.25342</t>
    </r>
  </si>
  <si>
    <r>
      <t>T</t>
    </r>
    <r>
      <rPr>
        <b/>
        <vertAlign val="subscript"/>
        <sz val="11"/>
        <color theme="1"/>
        <rFont val="Calibri"/>
        <family val="2"/>
        <scheme val="minor"/>
      </rPr>
      <t>amb</t>
    </r>
    <r>
      <rPr>
        <b/>
        <sz val="11"/>
        <color theme="1"/>
        <rFont val="Calibri"/>
        <family val="2"/>
        <scheme val="minor"/>
      </rPr>
      <t>=36.35403</t>
    </r>
  </si>
  <si>
    <t>RH=0.64888</t>
  </si>
  <si>
    <t>RH=0.5887743</t>
  </si>
  <si>
    <t>RH=0.405872</t>
  </si>
  <si>
    <t>RH=0.4592375</t>
  </si>
  <si>
    <t>RH=0.434686</t>
  </si>
  <si>
    <t>*surrounding mapping not accurate</t>
  </si>
  <si>
    <t>Dorsum tongue (Case-1)</t>
  </si>
  <si>
    <t>Left Lat Borader (Case-2)</t>
  </si>
  <si>
    <t>Right Lat tongue (Case-3)</t>
  </si>
  <si>
    <t>Ventral surface tongue (Case-4)</t>
  </si>
  <si>
    <t>Right buccal mucosa (Case-5)</t>
  </si>
  <si>
    <t>Left buccal mucosa (Case-6)</t>
  </si>
  <si>
    <t>Right comisoral (Case-5_1)</t>
  </si>
  <si>
    <t>Left comisoral (Case-6_1)</t>
  </si>
  <si>
    <t>Labial mucosa (Case-7)</t>
  </si>
  <si>
    <t>Labial Gingiva (Case-7_1)</t>
  </si>
  <si>
    <t>Left Gingiva (Case-8)</t>
  </si>
  <si>
    <t>Right Gingiva (Case-9)</t>
  </si>
  <si>
    <r>
      <t>T</t>
    </r>
    <r>
      <rPr>
        <b/>
        <vertAlign val="subscript"/>
        <sz val="11"/>
        <color theme="1"/>
        <rFont val="Calibri"/>
        <family val="2"/>
        <scheme val="minor"/>
      </rPr>
      <t>amb</t>
    </r>
    <r>
      <rPr>
        <b/>
        <sz val="11"/>
        <color theme="1"/>
        <rFont val="Calibri"/>
        <family val="2"/>
        <scheme val="minor"/>
      </rPr>
      <t>=31.32292</t>
    </r>
  </si>
  <si>
    <r>
      <t>T</t>
    </r>
    <r>
      <rPr>
        <b/>
        <vertAlign val="subscript"/>
        <sz val="11"/>
        <color theme="1"/>
        <rFont val="Calibri"/>
        <family val="2"/>
        <scheme val="minor"/>
      </rPr>
      <t>amb</t>
    </r>
    <r>
      <rPr>
        <b/>
        <sz val="11"/>
        <color theme="1"/>
        <rFont val="Calibri"/>
        <family val="2"/>
        <scheme val="minor"/>
      </rPr>
      <t>=32.50794</t>
    </r>
  </si>
  <si>
    <r>
      <t>T</t>
    </r>
    <r>
      <rPr>
        <b/>
        <vertAlign val="subscript"/>
        <sz val="11"/>
        <color theme="1"/>
        <rFont val="Calibri"/>
        <family val="2"/>
        <scheme val="minor"/>
      </rPr>
      <t>amb</t>
    </r>
    <r>
      <rPr>
        <b/>
        <sz val="11"/>
        <color theme="1"/>
        <rFont val="Calibri"/>
        <family val="2"/>
        <scheme val="minor"/>
      </rPr>
      <t>=33.03572</t>
    </r>
  </si>
  <si>
    <r>
      <t>T</t>
    </r>
    <r>
      <rPr>
        <b/>
        <vertAlign val="subscript"/>
        <sz val="11"/>
        <color theme="1"/>
        <rFont val="Calibri"/>
        <family val="2"/>
        <scheme val="minor"/>
      </rPr>
      <t>amb</t>
    </r>
    <r>
      <rPr>
        <b/>
        <sz val="11"/>
        <color theme="1"/>
        <rFont val="Calibri"/>
        <family val="2"/>
        <scheme val="minor"/>
      </rPr>
      <t>=33.37621</t>
    </r>
  </si>
  <si>
    <r>
      <t>T</t>
    </r>
    <r>
      <rPr>
        <b/>
        <vertAlign val="subscript"/>
        <sz val="11"/>
        <color theme="1"/>
        <rFont val="Calibri"/>
        <family val="2"/>
        <scheme val="minor"/>
      </rPr>
      <t>amb</t>
    </r>
    <r>
      <rPr>
        <b/>
        <sz val="11"/>
        <color theme="1"/>
        <rFont val="Calibri"/>
        <family val="2"/>
        <scheme val="minor"/>
      </rPr>
      <t>=33.71017</t>
    </r>
  </si>
  <si>
    <r>
      <t>T</t>
    </r>
    <r>
      <rPr>
        <b/>
        <vertAlign val="subscript"/>
        <sz val="11"/>
        <color theme="1"/>
        <rFont val="Calibri"/>
        <family val="2"/>
        <scheme val="minor"/>
      </rPr>
      <t>amb</t>
    </r>
    <r>
      <rPr>
        <b/>
        <sz val="11"/>
        <color theme="1"/>
        <rFont val="Calibri"/>
        <family val="2"/>
        <scheme val="minor"/>
      </rPr>
      <t>=34.30175</t>
    </r>
  </si>
  <si>
    <r>
      <t>T</t>
    </r>
    <r>
      <rPr>
        <b/>
        <vertAlign val="subscript"/>
        <sz val="11"/>
        <color theme="1"/>
        <rFont val="Calibri"/>
        <family val="2"/>
        <scheme val="minor"/>
      </rPr>
      <t>amb</t>
    </r>
    <r>
      <rPr>
        <b/>
        <sz val="11"/>
        <color theme="1"/>
        <rFont val="Calibri"/>
        <family val="2"/>
        <scheme val="minor"/>
      </rPr>
      <t>=34.84113</t>
    </r>
  </si>
  <si>
    <r>
      <t>T</t>
    </r>
    <r>
      <rPr>
        <b/>
        <vertAlign val="subscript"/>
        <sz val="11"/>
        <color theme="1"/>
        <rFont val="Calibri"/>
        <family val="2"/>
        <scheme val="minor"/>
      </rPr>
      <t>amb</t>
    </r>
    <r>
      <rPr>
        <b/>
        <sz val="11"/>
        <color theme="1"/>
        <rFont val="Calibri"/>
        <family val="2"/>
        <scheme val="minor"/>
      </rPr>
      <t>=35.01076</t>
    </r>
  </si>
  <si>
    <r>
      <t>T</t>
    </r>
    <r>
      <rPr>
        <b/>
        <vertAlign val="subscript"/>
        <sz val="11"/>
        <color theme="1"/>
        <rFont val="Calibri"/>
        <family val="2"/>
        <scheme val="minor"/>
      </rPr>
      <t>amb</t>
    </r>
    <r>
      <rPr>
        <b/>
        <sz val="11"/>
        <color theme="1"/>
        <rFont val="Calibri"/>
        <family val="2"/>
        <scheme val="minor"/>
      </rPr>
      <t>=35.16577</t>
    </r>
  </si>
  <si>
    <t>RH=0.573912</t>
  </si>
  <si>
    <t>RH=0.52194</t>
  </si>
  <si>
    <t>RH=0.5180956</t>
  </si>
  <si>
    <t>RH=0.4950742</t>
  </si>
  <si>
    <t>RH=0.5645746</t>
  </si>
  <si>
    <t>RH=0.632174</t>
  </si>
  <si>
    <t>RH=0.481044</t>
  </si>
  <si>
    <t>RH=0.4780125</t>
  </si>
  <si>
    <t>RH=0.4672377</t>
  </si>
  <si>
    <t>(99,63-132,84)</t>
  </si>
  <si>
    <t>(68,82-85,100)</t>
  </si>
  <si>
    <t>(81,79-91,92)</t>
  </si>
  <si>
    <t>(82,58-113,84)</t>
  </si>
  <si>
    <t>(104,30-156,81)</t>
  </si>
  <si>
    <t>(45,16-121,79)</t>
  </si>
  <si>
    <t>(83,96-156,115)</t>
  </si>
  <si>
    <t>(44,77-136,98)</t>
  </si>
  <si>
    <t>(68,67-105,84)</t>
  </si>
  <si>
    <t>(93,42-102,52)</t>
  </si>
  <si>
    <t>(114,36-120,41)</t>
  </si>
  <si>
    <r>
      <t>T</t>
    </r>
    <r>
      <rPr>
        <b/>
        <vertAlign val="subscript"/>
        <sz val="11"/>
        <color theme="1"/>
        <rFont val="Calibri"/>
        <family val="2"/>
        <scheme val="minor"/>
      </rPr>
      <t>amb</t>
    </r>
    <r>
      <rPr>
        <b/>
        <sz val="11"/>
        <color theme="1"/>
        <rFont val="Calibri"/>
        <family val="2"/>
        <scheme val="minor"/>
      </rPr>
      <t>=32.24631</t>
    </r>
  </si>
  <si>
    <r>
      <t>T</t>
    </r>
    <r>
      <rPr>
        <b/>
        <vertAlign val="subscript"/>
        <sz val="11"/>
        <color theme="1"/>
        <rFont val="Calibri"/>
        <family val="2"/>
        <scheme val="minor"/>
      </rPr>
      <t>amb</t>
    </r>
    <r>
      <rPr>
        <b/>
        <sz val="11"/>
        <color theme="1"/>
        <rFont val="Calibri"/>
        <family val="2"/>
        <scheme val="minor"/>
      </rPr>
      <t>=32.99549</t>
    </r>
  </si>
  <si>
    <r>
      <t>T</t>
    </r>
    <r>
      <rPr>
        <b/>
        <vertAlign val="subscript"/>
        <sz val="11"/>
        <color theme="1"/>
        <rFont val="Calibri"/>
        <family val="2"/>
        <scheme val="minor"/>
      </rPr>
      <t>amb</t>
    </r>
    <r>
      <rPr>
        <b/>
        <sz val="11"/>
        <color theme="1"/>
        <rFont val="Calibri"/>
        <family val="2"/>
        <scheme val="minor"/>
      </rPr>
      <t>=33.62737</t>
    </r>
  </si>
  <si>
    <r>
      <t>T</t>
    </r>
    <r>
      <rPr>
        <b/>
        <vertAlign val="subscript"/>
        <sz val="11"/>
        <color theme="1"/>
        <rFont val="Calibri"/>
        <family val="2"/>
        <scheme val="minor"/>
      </rPr>
      <t>amb</t>
    </r>
    <r>
      <rPr>
        <b/>
        <sz val="11"/>
        <color theme="1"/>
        <rFont val="Calibri"/>
        <family val="2"/>
        <scheme val="minor"/>
      </rPr>
      <t>=34.1414</t>
    </r>
  </si>
  <si>
    <r>
      <t>T</t>
    </r>
    <r>
      <rPr>
        <b/>
        <vertAlign val="subscript"/>
        <sz val="11"/>
        <color theme="1"/>
        <rFont val="Calibri"/>
        <family val="2"/>
        <scheme val="minor"/>
      </rPr>
      <t>amb</t>
    </r>
    <r>
      <rPr>
        <b/>
        <sz val="11"/>
        <color theme="1"/>
        <rFont val="Calibri"/>
        <family val="2"/>
        <scheme val="minor"/>
      </rPr>
      <t>=34.98125</t>
    </r>
  </si>
  <si>
    <r>
      <t>T</t>
    </r>
    <r>
      <rPr>
        <b/>
        <vertAlign val="subscript"/>
        <sz val="11"/>
        <color theme="1"/>
        <rFont val="Calibri"/>
        <family val="2"/>
        <scheme val="minor"/>
      </rPr>
      <t>amb</t>
    </r>
    <r>
      <rPr>
        <b/>
        <sz val="11"/>
        <color theme="1"/>
        <rFont val="Calibri"/>
        <family val="2"/>
        <scheme val="minor"/>
      </rPr>
      <t>=35.48352</t>
    </r>
  </si>
  <si>
    <r>
      <t>T</t>
    </r>
    <r>
      <rPr>
        <b/>
        <vertAlign val="subscript"/>
        <sz val="11"/>
        <color theme="1"/>
        <rFont val="Calibri"/>
        <family val="2"/>
        <scheme val="minor"/>
      </rPr>
      <t>amb</t>
    </r>
    <r>
      <rPr>
        <b/>
        <sz val="11"/>
        <color theme="1"/>
        <rFont val="Calibri"/>
        <family val="2"/>
        <scheme val="minor"/>
      </rPr>
      <t>=35.65251</t>
    </r>
  </si>
  <si>
    <r>
      <t>T</t>
    </r>
    <r>
      <rPr>
        <b/>
        <vertAlign val="subscript"/>
        <sz val="11"/>
        <color theme="1"/>
        <rFont val="Calibri"/>
        <family val="2"/>
        <scheme val="minor"/>
      </rPr>
      <t>amb</t>
    </r>
    <r>
      <rPr>
        <b/>
        <sz val="11"/>
        <color theme="1"/>
        <rFont val="Calibri"/>
        <family val="2"/>
        <scheme val="minor"/>
      </rPr>
      <t>=35.67655</t>
    </r>
  </si>
  <si>
    <t>RH=0.3482191</t>
  </si>
  <si>
    <t>RH=0.3735416</t>
  </si>
  <si>
    <t>RH=0.400132</t>
  </si>
  <si>
    <t>RH=0.3512367</t>
  </si>
  <si>
    <t>RH=0.4838778</t>
  </si>
  <si>
    <t>RH=0.3457535</t>
  </si>
  <si>
    <t>RH=0.3390113</t>
  </si>
  <si>
    <t>RH=0.3175716</t>
  </si>
  <si>
    <t>(77,59-111,94)</t>
  </si>
  <si>
    <t>(48,59-73,79)</t>
  </si>
  <si>
    <t>(65,69-78,87)</t>
  </si>
  <si>
    <t>(84,70-121,101)</t>
  </si>
  <si>
    <t>(46,28-69,52)</t>
  </si>
  <si>
    <t>(76,25-91,58)</t>
  </si>
  <si>
    <t>(46,79-84,97)</t>
  </si>
  <si>
    <t>(28,79-79,98)</t>
  </si>
  <si>
    <t>(69,64-110,83)</t>
  </si>
  <si>
    <t>(Not visible in the IR image)</t>
  </si>
  <si>
    <t>(104,24-113,34)</t>
  </si>
  <si>
    <t>Age=45,F</t>
  </si>
  <si>
    <t>Age=60, M</t>
  </si>
  <si>
    <t>Age=25, M</t>
  </si>
  <si>
    <t>70,50-104,81</t>
  </si>
  <si>
    <t>67,67-76,82</t>
  </si>
  <si>
    <t>26,50-37,69</t>
  </si>
  <si>
    <t>69,72-99,93</t>
  </si>
  <si>
    <t>64,48-127,86</t>
  </si>
  <si>
    <t>46,31-113,79</t>
  </si>
  <si>
    <t>Data not available</t>
  </si>
  <si>
    <t>65,93-143,111</t>
  </si>
  <si>
    <t>61,47-103,64</t>
  </si>
  <si>
    <t>93,25-97,29</t>
  </si>
  <si>
    <t>112,57-119,63</t>
  </si>
  <si>
    <t>69,29-76,36</t>
  </si>
  <si>
    <r>
      <t>T</t>
    </r>
    <r>
      <rPr>
        <b/>
        <vertAlign val="subscript"/>
        <sz val="11"/>
        <color theme="1"/>
        <rFont val="Calibri"/>
        <family val="2"/>
        <scheme val="minor"/>
      </rPr>
      <t>amb</t>
    </r>
    <r>
      <rPr>
        <b/>
        <sz val="11"/>
        <color theme="1"/>
        <rFont val="Calibri"/>
        <family val="2"/>
        <scheme val="minor"/>
      </rPr>
      <t>=33.37044</t>
    </r>
  </si>
  <si>
    <r>
      <t>T</t>
    </r>
    <r>
      <rPr>
        <b/>
        <vertAlign val="subscript"/>
        <sz val="11"/>
        <color theme="1"/>
        <rFont val="Calibri"/>
        <family val="2"/>
        <scheme val="minor"/>
      </rPr>
      <t>amb</t>
    </r>
    <r>
      <rPr>
        <b/>
        <sz val="11"/>
        <color theme="1"/>
        <rFont val="Calibri"/>
        <family val="2"/>
        <scheme val="minor"/>
      </rPr>
      <t>=33.76363</t>
    </r>
  </si>
  <si>
    <r>
      <t>T</t>
    </r>
    <r>
      <rPr>
        <b/>
        <vertAlign val="subscript"/>
        <sz val="11"/>
        <color theme="1"/>
        <rFont val="Calibri"/>
        <family val="2"/>
        <scheme val="minor"/>
      </rPr>
      <t>amb</t>
    </r>
    <r>
      <rPr>
        <b/>
        <sz val="11"/>
        <color theme="1"/>
        <rFont val="Calibri"/>
        <family val="2"/>
        <scheme val="minor"/>
      </rPr>
      <t>=34.53816</t>
    </r>
  </si>
  <si>
    <r>
      <t>T</t>
    </r>
    <r>
      <rPr>
        <b/>
        <vertAlign val="subscript"/>
        <sz val="11"/>
        <color theme="1"/>
        <rFont val="Calibri"/>
        <family val="2"/>
        <scheme val="minor"/>
      </rPr>
      <t>amb</t>
    </r>
    <r>
      <rPr>
        <b/>
        <sz val="11"/>
        <color theme="1"/>
        <rFont val="Calibri"/>
        <family val="2"/>
        <scheme val="minor"/>
      </rPr>
      <t>=35.15946</t>
    </r>
  </si>
  <si>
    <r>
      <t>T</t>
    </r>
    <r>
      <rPr>
        <b/>
        <vertAlign val="subscript"/>
        <sz val="11"/>
        <color theme="1"/>
        <rFont val="Calibri"/>
        <family val="2"/>
        <scheme val="minor"/>
      </rPr>
      <t>amb</t>
    </r>
    <r>
      <rPr>
        <b/>
        <sz val="11"/>
        <color theme="1"/>
        <rFont val="Calibri"/>
        <family val="2"/>
        <scheme val="minor"/>
      </rPr>
      <t>=35.25225</t>
    </r>
  </si>
  <si>
    <r>
      <t>T</t>
    </r>
    <r>
      <rPr>
        <b/>
        <vertAlign val="subscript"/>
        <sz val="11"/>
        <color theme="1"/>
        <rFont val="Calibri"/>
        <family val="2"/>
        <scheme val="minor"/>
      </rPr>
      <t>amb</t>
    </r>
    <r>
      <rPr>
        <b/>
        <sz val="11"/>
        <color theme="1"/>
        <rFont val="Calibri"/>
        <family val="2"/>
        <scheme val="minor"/>
      </rPr>
      <t>=35.93213</t>
    </r>
  </si>
  <si>
    <r>
      <t>T</t>
    </r>
    <r>
      <rPr>
        <b/>
        <vertAlign val="subscript"/>
        <sz val="11"/>
        <color theme="1"/>
        <rFont val="Calibri"/>
        <family val="2"/>
        <scheme val="minor"/>
      </rPr>
      <t>amb</t>
    </r>
    <r>
      <rPr>
        <b/>
        <sz val="11"/>
        <color theme="1"/>
        <rFont val="Calibri"/>
        <family val="2"/>
        <scheme val="minor"/>
      </rPr>
      <t>=35.98355</t>
    </r>
  </si>
  <si>
    <r>
      <t>T</t>
    </r>
    <r>
      <rPr>
        <b/>
        <vertAlign val="subscript"/>
        <sz val="11"/>
        <color theme="1"/>
        <rFont val="Calibri"/>
        <family val="2"/>
        <scheme val="minor"/>
      </rPr>
      <t>amb</t>
    </r>
    <r>
      <rPr>
        <b/>
        <sz val="11"/>
        <color theme="1"/>
        <rFont val="Calibri"/>
        <family val="2"/>
        <scheme val="minor"/>
      </rPr>
      <t>=36.2469</t>
    </r>
  </si>
  <si>
    <r>
      <t>T</t>
    </r>
    <r>
      <rPr>
        <b/>
        <vertAlign val="subscript"/>
        <sz val="11"/>
        <color theme="1"/>
        <rFont val="Calibri"/>
        <family val="2"/>
        <scheme val="minor"/>
      </rPr>
      <t>amb</t>
    </r>
    <r>
      <rPr>
        <b/>
        <sz val="11"/>
        <color theme="1"/>
        <rFont val="Calibri"/>
        <family val="2"/>
        <scheme val="minor"/>
      </rPr>
      <t>=36.45705</t>
    </r>
  </si>
  <si>
    <t>RH=0.4537561</t>
  </si>
  <si>
    <t>RH=0.4631424</t>
  </si>
  <si>
    <t>RH=0.4807945</t>
  </si>
  <si>
    <t>RH=0.4229117</t>
  </si>
  <si>
    <t>RH=0.5022394</t>
  </si>
  <si>
    <t>RH=0.6004126</t>
  </si>
  <si>
    <t>RH=0.4011625</t>
  </si>
  <si>
    <t>RH=0.4457556</t>
  </si>
  <si>
    <t>RH=0.433095</t>
  </si>
  <si>
    <t>87,24-130,89</t>
  </si>
  <si>
    <t>106,75-139,110</t>
  </si>
  <si>
    <t>77,26-132,76</t>
  </si>
  <si>
    <t>107,20-148,70</t>
  </si>
  <si>
    <t>44,8-117,81</t>
  </si>
  <si>
    <t>61,41-121,97</t>
  </si>
  <si>
    <t>48,27-134,110</t>
  </si>
  <si>
    <t>Time(s)</t>
  </si>
  <si>
    <t>Right buccal mucosa</t>
  </si>
  <si>
    <t>Left buccal mucosa</t>
  </si>
  <si>
    <t>Age</t>
  </si>
  <si>
    <t>Male/Female</t>
  </si>
  <si>
    <t>Female</t>
  </si>
  <si>
    <r>
      <t>Average heat transfer coefficient (W/m</t>
    </r>
    <r>
      <rPr>
        <vertAlign val="superscript"/>
        <sz val="11"/>
        <color theme="1"/>
        <rFont val="Adobe Heiti Std R"/>
        <family val="2"/>
        <charset val="128"/>
      </rPr>
      <t>2</t>
    </r>
    <r>
      <rPr>
        <sz val="11"/>
        <color theme="1"/>
        <rFont val="Adobe Heiti Std R"/>
        <family val="2"/>
        <charset val="128"/>
      </rPr>
      <t>/K)</t>
    </r>
  </si>
  <si>
    <t>Relative humidity, RH (%)</t>
  </si>
  <si>
    <r>
      <t>Core body temperture, T</t>
    </r>
    <r>
      <rPr>
        <vertAlign val="subscript"/>
        <sz val="11"/>
        <color theme="1"/>
        <rFont val="Adobe Heiti Std R"/>
        <family val="2"/>
        <charset val="128"/>
      </rPr>
      <t>c</t>
    </r>
    <r>
      <rPr>
        <sz val="11"/>
        <color theme="1"/>
        <rFont val="Adobe Heiti Std R"/>
        <family val="2"/>
        <charset val="128"/>
      </rPr>
      <t xml:space="preserve"> (degC)</t>
    </r>
  </si>
  <si>
    <r>
      <t>Ambient temperature, T</t>
    </r>
    <r>
      <rPr>
        <vertAlign val="subscript"/>
        <sz val="11"/>
        <color theme="1"/>
        <rFont val="Adobe Heiti Std R"/>
        <family val="2"/>
        <charset val="128"/>
      </rPr>
      <t>amb</t>
    </r>
    <r>
      <rPr>
        <sz val="11"/>
        <color theme="1"/>
        <rFont val="Adobe Heiti Std R"/>
        <family val="2"/>
        <charset val="128"/>
      </rPr>
      <t xml:space="preserve"> (degC)</t>
    </r>
  </si>
  <si>
    <t>Moisture (%)</t>
  </si>
  <si>
    <r>
      <t>CROP (x</t>
    </r>
    <r>
      <rPr>
        <vertAlign val="subscript"/>
        <sz val="11"/>
        <color theme="1"/>
        <rFont val="Adobe Heiti Std R"/>
        <family val="2"/>
        <charset val="128"/>
      </rPr>
      <t>1</t>
    </r>
    <r>
      <rPr>
        <sz val="11"/>
        <color theme="1"/>
        <rFont val="Adobe Heiti Std R"/>
        <family val="2"/>
        <charset val="128"/>
      </rPr>
      <t>,y</t>
    </r>
    <r>
      <rPr>
        <vertAlign val="subscript"/>
        <sz val="11"/>
        <color theme="1"/>
        <rFont val="Adobe Heiti Std R"/>
        <family val="2"/>
        <charset val="128"/>
      </rPr>
      <t>1</t>
    </r>
    <r>
      <rPr>
        <sz val="11"/>
        <color theme="1"/>
        <rFont val="Adobe Heiti Std R"/>
        <family val="2"/>
        <charset val="128"/>
      </rPr>
      <t xml:space="preserve"> - x</t>
    </r>
    <r>
      <rPr>
        <vertAlign val="subscript"/>
        <sz val="11"/>
        <color theme="1"/>
        <rFont val="Adobe Heiti Std R"/>
        <family val="2"/>
        <charset val="128"/>
      </rPr>
      <t>2</t>
    </r>
    <r>
      <rPr>
        <sz val="11"/>
        <color theme="1"/>
        <rFont val="Adobe Heiti Std R"/>
        <family val="2"/>
        <charset val="128"/>
      </rPr>
      <t>,y</t>
    </r>
    <r>
      <rPr>
        <vertAlign val="subscript"/>
        <sz val="11"/>
        <color theme="1"/>
        <rFont val="Adobe Heiti Std R"/>
        <family val="2"/>
        <charset val="128"/>
      </rPr>
      <t>2</t>
    </r>
    <r>
      <rPr>
        <sz val="11"/>
        <color theme="1"/>
        <rFont val="Adobe Heiti Std R"/>
        <family val="2"/>
        <charset val="128"/>
      </rPr>
      <t>)</t>
    </r>
  </si>
  <si>
    <r>
      <t xml:space="preserve">Pixel averaged effective thermal diffusivity, </t>
    </r>
    <r>
      <rPr>
        <sz val="11"/>
        <color theme="1"/>
        <rFont val="Calibri"/>
        <family val="2"/>
      </rPr>
      <t>α</t>
    </r>
    <r>
      <rPr>
        <vertAlign val="subscript"/>
        <sz val="11"/>
        <color theme="1"/>
        <rFont val="Adobe Heiti Std R"/>
        <family val="2"/>
        <charset val="128"/>
      </rPr>
      <t>eff</t>
    </r>
    <r>
      <rPr>
        <sz val="12.3"/>
        <color theme="1"/>
        <rFont val="Adobe Heiti Std R"/>
        <family val="2"/>
        <charset val="128"/>
      </rPr>
      <t xml:space="preserve"> (m</t>
    </r>
    <r>
      <rPr>
        <vertAlign val="superscript"/>
        <sz val="12.3"/>
        <color theme="1"/>
        <rFont val="Adobe Heiti Std R"/>
        <family val="2"/>
        <charset val="128"/>
      </rPr>
      <t>2</t>
    </r>
    <r>
      <rPr>
        <sz val="12.3"/>
        <color theme="1"/>
        <rFont val="Adobe Heiti Std R"/>
        <family val="2"/>
        <charset val="128"/>
      </rPr>
      <t>/s)</t>
    </r>
  </si>
  <si>
    <t>Ventral surface of tongue</t>
  </si>
  <si>
    <t>Right Buccal Mucosa</t>
  </si>
  <si>
    <t>Left Buccal Mucosa</t>
  </si>
  <si>
    <t>Male</t>
  </si>
  <si>
    <t>Pixel averaged effective thermal diffusivity, αeff (m2/s)</t>
  </si>
  <si>
    <t>Lower Labial Mucosa</t>
  </si>
  <si>
    <t>128,54-141,86</t>
  </si>
  <si>
    <t>47,18-104,75</t>
  </si>
  <si>
    <t>Left Lateral Boarder of Tongue</t>
  </si>
  <si>
    <t>101,67-116,82</t>
  </si>
  <si>
    <t>68,78-110,106</t>
  </si>
  <si>
    <t>57,32-98,68</t>
  </si>
  <si>
    <t>Ventral Surface of Tongue</t>
  </si>
  <si>
    <t>96,74-111,86</t>
  </si>
  <si>
    <t>63,65-88,87</t>
  </si>
  <si>
    <t>71,39-107,74</t>
  </si>
  <si>
    <t>Dorsum of Tongue</t>
  </si>
  <si>
    <t>70,57-101,79</t>
  </si>
  <si>
    <t>60,82-72,95</t>
  </si>
  <si>
    <t>51,46-100,89</t>
  </si>
  <si>
    <t>51,45-73,57</t>
  </si>
  <si>
    <t>54,40-90,85</t>
  </si>
  <si>
    <t>96,28-103,35</t>
  </si>
  <si>
    <t>Right Lateral Boarder of Tongue</t>
  </si>
  <si>
    <t>69,62-89,77</t>
  </si>
  <si>
    <t>71,59-89,72</t>
  </si>
  <si>
    <t>53,34-103,55</t>
  </si>
  <si>
    <t>64,62-101,89</t>
  </si>
  <si>
    <t>62,58-83,76</t>
  </si>
  <si>
    <t>73,82-83,94</t>
  </si>
  <si>
    <t>71,54-102,84</t>
  </si>
  <si>
    <t>92,43-103,55</t>
  </si>
  <si>
    <t>64,40-78,66</t>
  </si>
  <si>
    <t>54,79-84,93</t>
  </si>
  <si>
    <t>75,79-83,87</t>
  </si>
  <si>
    <t>53,60-67,76</t>
  </si>
  <si>
    <t>98,29-150,76</t>
  </si>
  <si>
    <t>40,68-78,85</t>
  </si>
  <si>
    <t>67,79-77,93</t>
  </si>
  <si>
    <t>93,42-110,58</t>
  </si>
  <si>
    <t>95,53-110,78</t>
  </si>
  <si>
    <t>68,27-107,70</t>
  </si>
  <si>
    <t>90,46-119,59</t>
  </si>
  <si>
    <t>123,27-127,31</t>
  </si>
  <si>
    <t>72,43-103,71</t>
  </si>
  <si>
    <t>77,56-88,69</t>
  </si>
  <si>
    <t>74,41-92,68</t>
  </si>
  <si>
    <t>68,29-110,67</t>
  </si>
  <si>
    <t>74,42-113,76</t>
  </si>
  <si>
    <t>77,56-123,85</t>
  </si>
  <si>
    <t>107,28-111,32</t>
  </si>
  <si>
    <t>Right Gingiva</t>
  </si>
  <si>
    <t>71,50-113,82</t>
  </si>
  <si>
    <t>64,57-75,77</t>
  </si>
  <si>
    <t>24,46-30,52</t>
  </si>
  <si>
    <t>75,40-102,68</t>
  </si>
  <si>
    <t>86,66-96,81</t>
  </si>
  <si>
    <t>40,65-53,76</t>
  </si>
  <si>
    <t>88,50-113,68</t>
  </si>
  <si>
    <t>61,34-118,72</t>
  </si>
  <si>
    <t>51,36-75,48</t>
  </si>
  <si>
    <t>91,46-117,71</t>
  </si>
  <si>
    <t>75,62-90,76</t>
  </si>
  <si>
    <t>85,57-96,68</t>
  </si>
  <si>
    <t>85,67-98,88</t>
  </si>
  <si>
    <t>64,55-85,68</t>
  </si>
  <si>
    <t>Left Gingiva</t>
  </si>
  <si>
    <t>73,28-105,71</t>
  </si>
  <si>
    <t>62,48-98,64</t>
  </si>
  <si>
    <t>103,51-111,59</t>
  </si>
  <si>
    <t>112,54-121,68</t>
  </si>
  <si>
    <t>100,65-125,87</t>
  </si>
  <si>
    <t>58,44-99,75</t>
  </si>
  <si>
    <t>93,54-104,62</t>
  </si>
  <si>
    <t>68,70-97,89</t>
  </si>
  <si>
    <t>20,28-68,69</t>
  </si>
  <si>
    <t>67,69-103,87</t>
  </si>
  <si>
    <t>65,41-99,71</t>
  </si>
  <si>
    <t>68,61-84,71</t>
  </si>
  <si>
    <t>54,58-69,66</t>
  </si>
  <si>
    <t>88,35-107,61</t>
  </si>
  <si>
    <t>78,19-126,74</t>
  </si>
  <si>
    <t>42,11-95,67</t>
  </si>
  <si>
    <t>58,52-84,65</t>
  </si>
  <si>
    <t>89,54-97,62</t>
  </si>
  <si>
    <t>82,43-107,62</t>
  </si>
  <si>
    <t>90,58-101,70</t>
  </si>
  <si>
    <t>80,62-104,85</t>
  </si>
  <si>
    <t>49,61-60,73</t>
  </si>
  <si>
    <t>99,64-113,76</t>
  </si>
  <si>
    <t>81,54-101,84</t>
  </si>
  <si>
    <t>54,50-84,73</t>
  </si>
  <si>
    <t>95,49-121,70</t>
  </si>
  <si>
    <t>81,57-92,70</t>
  </si>
  <si>
    <t>93,44-104,57</t>
  </si>
  <si>
    <t>64,65-102,86</t>
  </si>
  <si>
    <t>63,37-120,87</t>
  </si>
  <si>
    <t>Lower Labial Gingiva</t>
  </si>
  <si>
    <t>85,41-113,66</t>
  </si>
  <si>
    <t>67,53-83,71</t>
  </si>
  <si>
    <t>46,57-59,70</t>
  </si>
  <si>
    <t>65,59-99,78</t>
  </si>
  <si>
    <t>86,51-124,82</t>
  </si>
  <si>
    <t>49,12-99,52</t>
  </si>
  <si>
    <t>58,78-109,94</t>
  </si>
  <si>
    <t>94,32-106,41</t>
  </si>
  <si>
    <t>89,62-98,73</t>
  </si>
  <si>
    <t>108,39-116,49</t>
  </si>
  <si>
    <t>48,65-86,99</t>
  </si>
  <si>
    <t>37,76-56,89</t>
  </si>
  <si>
    <t>101,80-114,95</t>
  </si>
  <si>
    <t>46,26-113,80</t>
  </si>
  <si>
    <t>47,65-105,90</t>
  </si>
  <si>
    <t>58,33-65,39</t>
  </si>
  <si>
    <t>85,100-89,104</t>
  </si>
  <si>
    <t>102,23-110,33</t>
  </si>
  <si>
    <t>71,74-101,97</t>
  </si>
  <si>
    <t>92,64-106,84</t>
  </si>
  <si>
    <t>74,59-84,84</t>
  </si>
  <si>
    <t>66,62-118,85</t>
  </si>
  <si>
    <t>65,42-95,68</t>
  </si>
  <si>
    <t>73,34-97,65</t>
  </si>
  <si>
    <t>50,63-86,73</t>
  </si>
  <si>
    <t>78,34-87,39</t>
  </si>
  <si>
    <t>43,86-52,97</t>
  </si>
  <si>
    <t>54,11-94,75</t>
  </si>
  <si>
    <t>90,55-129,84</t>
  </si>
  <si>
    <t>66,15-116,52</t>
  </si>
  <si>
    <t>59,25-113,70</t>
  </si>
  <si>
    <t>63,29-106,79</t>
  </si>
  <si>
    <t>56,33-106,68</t>
  </si>
  <si>
    <t>43,61-84,77</t>
  </si>
  <si>
    <t>61,57-91,81</t>
  </si>
  <si>
    <t>82,65-89,73</t>
  </si>
  <si>
    <t>58,60-68,88</t>
  </si>
  <si>
    <t>66,32-110,68</t>
  </si>
  <si>
    <t>54,71-96,89</t>
  </si>
  <si>
    <t>96,43-103,49</t>
  </si>
  <si>
    <t>74,70-95,88</t>
  </si>
  <si>
    <t>67,55-92,70</t>
  </si>
  <si>
    <t>67,26-118,70</t>
  </si>
  <si>
    <t>60,54-85,64</t>
  </si>
  <si>
    <t>95,71-128,89</t>
  </si>
  <si>
    <t>47,64-61,80</t>
  </si>
  <si>
    <t>61,43-88,62</t>
  </si>
  <si>
    <t>42,27-88,65</t>
  </si>
  <si>
    <t>54,13-92,49</t>
  </si>
  <si>
    <t>60,67-94,82</t>
  </si>
  <si>
    <t>81,26-124,49</t>
  </si>
  <si>
    <t>Right lower buccal gingiva</t>
  </si>
  <si>
    <t xml:space="preserve">Right lower buccal gingiva </t>
  </si>
  <si>
    <t xml:space="preserve">Left lower buccal gingiva </t>
  </si>
  <si>
    <t>70,64-78,73</t>
  </si>
  <si>
    <t>56,10-107,55</t>
  </si>
  <si>
    <t>105,52-113,62</t>
  </si>
  <si>
    <t>47,44-125,90</t>
  </si>
  <si>
    <t>71,18-76,23</t>
  </si>
  <si>
    <t>87,64-130,102</t>
  </si>
  <si>
    <t>Left Lower Buccal Gingiva</t>
  </si>
  <si>
    <t>Right Lower Buccal Gingiva</t>
  </si>
  <si>
    <t>80,56-114,86</t>
  </si>
  <si>
    <t>38,58-48,82</t>
  </si>
  <si>
    <t>104,68-126,101</t>
  </si>
  <si>
    <t>61,42-103,81</t>
  </si>
  <si>
    <t>68,22-132,69</t>
  </si>
  <si>
    <t>53,64-88,78</t>
  </si>
  <si>
    <t>81,64-87,72</t>
  </si>
  <si>
    <t>96,46-104,54</t>
  </si>
  <si>
    <t>17,51-32,68</t>
  </si>
  <si>
    <t>117,89-128,100</t>
  </si>
  <si>
    <t>81,64-105,94</t>
  </si>
  <si>
    <t>70,59-92,85</t>
  </si>
  <si>
    <t>73,45-98,73</t>
  </si>
  <si>
    <t>55,65-66,82</t>
  </si>
  <si>
    <t>25,11-64,53</t>
  </si>
  <si>
    <r>
      <t>Sample count (</t>
    </r>
    <r>
      <rPr>
        <i/>
        <sz val="11"/>
        <color theme="1"/>
        <rFont val="Adobe Heiti Std R"/>
        <family val="2"/>
        <charset val="128"/>
      </rPr>
      <t>n</t>
    </r>
    <r>
      <rPr>
        <sz val="11"/>
        <color theme="1"/>
        <rFont val="Adobe Heiti Std R"/>
        <family val="2"/>
        <charset val="128"/>
      </rPr>
      <t>)</t>
    </r>
  </si>
  <si>
    <t>Left lower buccal gingiva</t>
  </si>
  <si>
    <t>MEAN of time series data</t>
  </si>
  <si>
    <t>`</t>
  </si>
  <si>
    <t>Standard error of Pixel averaged thermal diffusivity, αeff (m2/s)</t>
  </si>
  <si>
    <t>Standard deviation of Pixel averaged thermal diffusivity, αeff (m2/s)</t>
  </si>
  <si>
    <t>Min (or negative absolute) deviation of Pixel averaged thermal diffusivity, αeff (m2/s)</t>
  </si>
  <si>
    <t>Max (or positive or absolute) deviation  of Pixel averaged thermal diffusivity, αeff (m2/s)</t>
  </si>
  <si>
    <t>Mean of Pixel averaged thermal diffusivity, αeff (m2/s)</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</si>
</sst>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b/>
      <sz val="11"/>
      <color theme="1"/>
      <name val="Calibri"/>
      <family val="2"/>
      <scheme val="minor"/>
    </font>
    <font>
      <b/>
      <sz val="11"/>
      <color theme="1"/>
      <name val="Calibri"/>
      <family val="2"/>
    </font>
    <font>
      <b/>
      <vertAlign val="subscript"/>
      <sz val="11"/>
      <color theme="1"/>
      <name val="Calibri"/>
      <family val="2"/>
      <scheme val="minor"/>
    </font>
    <font>
      <b/>
      <sz val="11"/>
      <color rgb="FFFF0000"/>
      <name val="Calibri"/>
      <family val="2"/>
      <scheme val="minor"/>
    </font>
    <font>
      <b/>
      <sz val="11"/>
      <color theme="5"/>
      <name val="Calibri"/>
      <family val="2"/>
      <scheme val="minor"/>
    </font>
    <font>
      <b/>
      <sz val="11"/>
      <color theme="5" tint="-0.249977111117893"/>
      <name val="Calibri"/>
      <family val="2"/>
      <scheme val="minor"/>
    </font>
    <font>
      <b/>
      <sz val="11"/>
      <color theme="1"/>
      <name val="Adobe Heiti Std R"/>
      <family val="2"/>
      <charset val="128"/>
    </font>
    <font>
      <sz val="11"/>
      <color theme="1"/>
      <name val="Adobe Heiti Std R"/>
      <family val="2"/>
      <charset val="128"/>
    </font>
    <font>
      <vertAlign val="subscript"/>
      <sz val="11"/>
      <color theme="1"/>
      <name val="Adobe Heiti Std R"/>
      <family val="2"/>
      <charset val="128"/>
    </font>
    <font>
      <sz val="12.3"/>
      <color theme="1"/>
      <name val="Adobe Heiti Std R"/>
      <family val="2"/>
      <charset val="128"/>
    </font>
    <font>
      <vertAlign val="superscript"/>
      <sz val="11"/>
      <color theme="1"/>
      <name val="Adobe Heiti Std R"/>
      <family val="2"/>
      <charset val="128"/>
    </font>
    <font>
      <sz val="11"/>
      <color theme="1"/>
      <name val="Calibri"/>
      <family val="2"/>
    </font>
    <font>
      <vertAlign val="superscript"/>
      <sz val="12.3"/>
      <color theme="1"/>
      <name val="Adobe Heiti Std R"/>
      <family val="2"/>
      <charset val="128"/>
    </font>
    <font>
      <i/>
      <sz val="11"/>
      <color theme="1"/>
      <name val="Adobe Heiti Std R"/>
      <family val="2"/>
      <charset val="128"/>
    </font>
    <font>
      <b/>
      <sz val="8"/>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C59EE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01">
    <xf numFmtId="0" fontId="0" fillId="0" borderId="0" xfId="0"/>
    <xf numFmtId="0" fontId="0" fillId="0" borderId="1" xfId="0"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0" fillId="0" borderId="0" xfId="0" applyAlignment="1">
      <alignment horizontal="center"/>
    </xf>
    <xf numFmtId="0" fontId="1" fillId="2" borderId="1"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4" xfId="0" applyFont="1" applyFill="1" applyBorder="1" applyAlignment="1">
      <alignment horizontal="center"/>
    </xf>
    <xf numFmtId="0" fontId="0" fillId="0" borderId="0" xfId="0" applyBorder="1" applyAlignment="1">
      <alignment horizontal="center"/>
    </xf>
    <xf numFmtId="0" fontId="1" fillId="2" borderId="1" xfId="0" applyFont="1" applyFill="1" applyBorder="1" applyAlignment="1">
      <alignment horizontal="center"/>
    </xf>
    <xf numFmtId="0" fontId="0" fillId="0" borderId="1" xfId="0" applyBorder="1"/>
    <xf numFmtId="0" fontId="0" fillId="2" borderId="1" xfId="0" applyFill="1" applyBorder="1" applyAlignment="1">
      <alignment horizontal="center"/>
    </xf>
    <xf numFmtId="0" fontId="0" fillId="2" borderId="0" xfId="0" applyFill="1" applyAlignment="1">
      <alignment horizontal="center"/>
    </xf>
    <xf numFmtId="0" fontId="1" fillId="0" borderId="1" xfId="0" applyFont="1" applyFill="1" applyBorder="1" applyAlignment="1">
      <alignment horizontal="center"/>
    </xf>
    <xf numFmtId="0" fontId="0" fillId="0" borderId="1" xfId="0" applyFill="1" applyBorder="1" applyAlignment="1">
      <alignment horizontal="center"/>
    </xf>
    <xf numFmtId="0" fontId="0" fillId="0" borderId="0" xfId="0" applyFill="1" applyAlignment="1">
      <alignment horizontal="center"/>
    </xf>
    <xf numFmtId="0" fontId="0" fillId="2" borderId="0" xfId="0" applyFill="1"/>
    <xf numFmtId="0" fontId="4" fillId="0" borderId="5" xfId="0" applyFont="1" applyFill="1" applyBorder="1" applyAlignment="1">
      <alignment horizontal="center"/>
    </xf>
    <xf numFmtId="0" fontId="5"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0" xfId="0" applyFill="1"/>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Fill="1" applyBorder="1" applyAlignment="1">
      <alignment horizontal="center"/>
    </xf>
    <xf numFmtId="0" fontId="6" fillId="0" borderId="1" xfId="0" applyFont="1" applyBorder="1" applyAlignment="1">
      <alignment horizontal="center" vertical="center"/>
    </xf>
    <xf numFmtId="0" fontId="6" fillId="0"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center"/>
    </xf>
    <xf numFmtId="0" fontId="8" fillId="2" borderId="1" xfId="0" applyFont="1" applyFill="1" applyBorder="1" applyAlignment="1">
      <alignment horizontal="center" vertical="center"/>
    </xf>
    <xf numFmtId="11" fontId="0" fillId="0" borderId="1" xfId="0" applyNumberFormat="1" applyBorder="1" applyAlignment="1">
      <alignment horizontal="center"/>
    </xf>
    <xf numFmtId="0" fontId="8" fillId="0" borderId="1" xfId="0" applyFont="1" applyBorder="1" applyAlignment="1">
      <alignment horizontal="center"/>
    </xf>
    <xf numFmtId="0" fontId="8" fillId="0" borderId="1" xfId="0" applyFont="1" applyBorder="1" applyAlignment="1">
      <alignment horizontal="center" wrapText="1"/>
    </xf>
    <xf numFmtId="0" fontId="8" fillId="2" borderId="1" xfId="0" applyFont="1" applyFill="1" applyBorder="1" applyAlignment="1">
      <alignment horizontal="center"/>
    </xf>
    <xf numFmtId="0" fontId="8" fillId="0" borderId="1" xfId="0" applyFont="1" applyBorder="1" applyAlignment="1">
      <alignment horizontal="center"/>
    </xf>
    <xf numFmtId="0" fontId="8" fillId="0" borderId="1" xfId="0" applyFont="1" applyBorder="1" applyAlignment="1">
      <alignment horizontal="center"/>
    </xf>
    <xf numFmtId="0" fontId="8" fillId="0" borderId="7" xfId="0" applyFont="1" applyBorder="1" applyAlignment="1">
      <alignment horizontal="center"/>
    </xf>
    <xf numFmtId="0" fontId="8" fillId="0" borderId="1" xfId="0" applyFont="1" applyBorder="1" applyAlignment="1">
      <alignment horizontal="center"/>
    </xf>
    <xf numFmtId="0" fontId="7" fillId="0" borderId="4" xfId="0" applyFont="1" applyFill="1" applyBorder="1" applyAlignment="1">
      <alignment horizontal="center" vertical="center"/>
    </xf>
    <xf numFmtId="0" fontId="8" fillId="0" borderId="1" xfId="0" applyFont="1" applyBorder="1" applyAlignment="1">
      <alignment horizontal="center"/>
    </xf>
    <xf numFmtId="0" fontId="7" fillId="0" borderId="1" xfId="0" applyFont="1" applyFill="1" applyBorder="1" applyAlignment="1">
      <alignment horizontal="center" vertical="center"/>
    </xf>
    <xf numFmtId="0" fontId="7" fillId="0" borderId="1" xfId="0" applyFont="1" applyBorder="1" applyAlignment="1">
      <alignment horizontal="center" vertical="center" wrapText="1"/>
    </xf>
    <xf numFmtId="0" fontId="7" fillId="0" borderId="1" xfId="0" applyFont="1" applyBorder="1" applyAlignment="1">
      <alignment horizontal="center" vertical="center"/>
    </xf>
    <xf numFmtId="0" fontId="7" fillId="0" borderId="7" xfId="0" applyFont="1" applyBorder="1" applyAlignment="1">
      <alignment horizontal="center" vertical="center"/>
    </xf>
    <xf numFmtId="0" fontId="8" fillId="0" borderId="7" xfId="0" applyFont="1" applyBorder="1" applyAlignment="1">
      <alignment horizontal="center" vertical="center"/>
    </xf>
    <xf numFmtId="0" fontId="8" fillId="2" borderId="7" xfId="0" applyFont="1" applyFill="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9" xfId="0" applyBorder="1"/>
    <xf numFmtId="0" fontId="8" fillId="0" borderId="1" xfId="0" applyFont="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11" fontId="0" fillId="0" borderId="1" xfId="0" applyNumberFormat="1" applyBorder="1"/>
    <xf numFmtId="0" fontId="8" fillId="0" borderId="1" xfId="0" applyFont="1" applyFill="1" applyBorder="1" applyAlignment="1">
      <alignment horizontal="center" vertical="center"/>
    </xf>
    <xf numFmtId="0" fontId="8" fillId="0" borderId="1" xfId="0" applyFont="1" applyFill="1" applyBorder="1" applyAlignment="1">
      <alignment horizontal="center"/>
    </xf>
    <xf numFmtId="0" fontId="8" fillId="0" borderId="1" xfId="0" applyFont="1" applyBorder="1" applyAlignment="1">
      <alignment horizontal="center"/>
    </xf>
    <xf numFmtId="0" fontId="8" fillId="2" borderId="11" xfId="0" applyFont="1" applyFill="1" applyBorder="1" applyAlignment="1">
      <alignment horizontal="center" vertical="center"/>
    </xf>
    <xf numFmtId="11" fontId="0" fillId="0" borderId="1" xfId="0" applyNumberForma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horizontal="center" vertical="center"/>
    </xf>
    <xf numFmtId="0" fontId="0" fillId="0" borderId="1" xfId="0" applyFont="1" applyBorder="1" applyAlignment="1">
      <alignment horizontal="center"/>
    </xf>
    <xf numFmtId="0" fontId="0" fillId="0" borderId="0" xfId="0" applyFont="1"/>
    <xf numFmtId="11" fontId="0" fillId="0" borderId="1" xfId="0" applyNumberFormat="1" applyFont="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1" xfId="0" applyBorder="1" applyAlignment="1">
      <alignment horizontal="center"/>
    </xf>
    <xf numFmtId="0" fontId="15" fillId="2" borderId="13" xfId="0" applyFont="1" applyFill="1" applyBorder="1" applyAlignment="1">
      <alignment horizontal="center" wrapText="1"/>
    </xf>
    <xf numFmtId="0" fontId="0" fillId="0" borderId="14" xfId="0" applyBorder="1" applyAlignment="1">
      <alignment horizontal="center" vertical="center"/>
    </xf>
    <xf numFmtId="0" fontId="0" fillId="0" borderId="15" xfId="0" applyBorder="1" applyAlignment="1">
      <alignment horizontal="center" vertical="center"/>
    </xf>
    <xf numFmtId="0" fontId="7" fillId="3" borderId="1"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8" fillId="3" borderId="1" xfId="0" applyFont="1" applyFill="1" applyBorder="1" applyAlignment="1">
      <alignment horizontal="center"/>
    </xf>
    <xf numFmtId="0" fontId="8" fillId="0" borderId="11" xfId="0" applyFont="1" applyBorder="1" applyAlignment="1">
      <alignment horizont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8" fillId="0" borderId="1" xfId="0" applyFont="1" applyBorder="1" applyAlignment="1">
      <alignment horizont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6" xfId="0" applyFont="1" applyBorder="1" applyAlignment="1">
      <alignment horizontal="center"/>
    </xf>
    <xf numFmtId="0" fontId="8" fillId="0" borderId="7" xfId="0" applyFont="1" applyBorder="1" applyAlignment="1">
      <alignment horizontal="center"/>
    </xf>
    <xf numFmtId="0" fontId="8" fillId="0" borderId="10" xfId="0" applyFont="1" applyBorder="1" applyAlignment="1">
      <alignment horizontal="center" vertical="center" wrapText="1"/>
    </xf>
    <xf numFmtId="0" fontId="8" fillId="0" borderId="3" xfId="0" applyFont="1" applyBorder="1" applyAlignment="1">
      <alignment horizontal="center" vertical="center" wrapText="1"/>
    </xf>
    <xf numFmtId="0" fontId="7" fillId="0" borderId="1" xfId="0" applyFont="1" applyBorder="1" applyAlignment="1">
      <alignment horizontal="center" vertical="center"/>
    </xf>
    <xf numFmtId="0" fontId="8" fillId="0" borderId="5" xfId="0" applyFont="1" applyBorder="1" applyAlignment="1">
      <alignment horizontal="center"/>
    </xf>
    <xf numFmtId="0" fontId="8" fillId="0" borderId="0" xfId="0" applyFont="1" applyBorder="1" applyAlignment="1">
      <alignment horizontal="center"/>
    </xf>
    <xf numFmtId="0" fontId="8" fillId="0" borderId="2" xfId="0" applyFont="1" applyBorder="1" applyAlignment="1">
      <alignment horizontal="center"/>
    </xf>
    <xf numFmtId="0" fontId="8" fillId="0" borderId="8" xfId="0" applyFont="1" applyBorder="1" applyAlignment="1">
      <alignment horizontal="center"/>
    </xf>
    <xf numFmtId="0" fontId="8" fillId="0" borderId="0" xfId="0" applyFont="1" applyBorder="1" applyAlignment="1">
      <alignment horizontal="center" vertical="center"/>
    </xf>
    <xf numFmtId="0" fontId="8" fillId="0" borderId="12" xfId="0"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00CC"/>
      <color rgb="FFC59EE2"/>
      <color rgb="FFFFFF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581025</xdr:colOff>
      <xdr:row>18</xdr:row>
      <xdr:rowOff>9525</xdr:rowOff>
    </xdr:to>
    <xdr:sp macro="" textlink="">
      <xdr:nvSpPr>
        <xdr:cNvPr id="2" name="Rectangle 1"/>
        <xdr:cNvSpPr/>
      </xdr:nvSpPr>
      <xdr:spPr>
        <a:xfrm>
          <a:off x="0" y="0"/>
          <a:ext cx="11553825" cy="3438525"/>
        </a:xfrm>
        <a:prstGeom prst="rect">
          <a:avLst/>
        </a:prstGeom>
        <a:solidFill>
          <a:srgbClr val="C59EE2"/>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solidFill>
                <a:schemeClr val="tx1"/>
              </a:solidFill>
              <a:latin typeface="Adobe Heiti Std R" panose="020B0400000000000000" pitchFamily="34" charset="-128"/>
              <a:ea typeface="Adobe Heiti Std R" panose="020B0400000000000000" pitchFamily="34" charset="-128"/>
            </a:rPr>
            <a:t>File No. "</a:t>
          </a:r>
          <a:r>
            <a:rPr lang="en-US" sz="1100">
              <a:solidFill>
                <a:srgbClr val="0000CC"/>
              </a:solidFill>
              <a:latin typeface="Adobe Heiti Std R" panose="020B0400000000000000" pitchFamily="34" charset="-128"/>
              <a:ea typeface="Adobe Heiti Std R" panose="020B0400000000000000" pitchFamily="34" charset="-128"/>
            </a:rPr>
            <a:t>Thermaldiffusivity_healthy.xlsx</a:t>
          </a:r>
          <a:r>
            <a:rPr lang="en-US" sz="1100">
              <a:solidFill>
                <a:schemeClr val="tx1"/>
              </a:solidFill>
              <a:latin typeface="Adobe Heiti Std R" panose="020B0400000000000000" pitchFamily="34" charset="-128"/>
              <a:ea typeface="Adobe Heiti Std R" panose="020B0400000000000000" pitchFamily="34" charset="-128"/>
            </a:rPr>
            <a:t>"</a:t>
          </a:r>
        </a:p>
        <a:p>
          <a:pPr algn="l"/>
          <a:endParaRPr lang="en-US" sz="1100">
            <a:solidFill>
              <a:schemeClr val="tx1"/>
            </a:solidFill>
            <a:latin typeface="Adobe Heiti Std R" panose="020B0400000000000000" pitchFamily="34" charset="-128"/>
            <a:ea typeface="Adobe Heiti Std R" panose="020B0400000000000000" pitchFamily="34" charset="-128"/>
          </a:endParaRPr>
        </a:p>
        <a:p>
          <a:pPr algn="l"/>
          <a:r>
            <a:rPr lang="en-US" sz="1100">
              <a:solidFill>
                <a:schemeClr val="tx1"/>
              </a:solidFill>
              <a:latin typeface="Adobe Heiti Std R" panose="020B0400000000000000" pitchFamily="34" charset="-128"/>
              <a:ea typeface="Adobe Heiti Std R" panose="020B0400000000000000" pitchFamily="34" charset="-128"/>
            </a:rPr>
            <a:t>File Description:</a:t>
          </a:r>
        </a:p>
        <a:p>
          <a:pPr algn="l"/>
          <a:r>
            <a:rPr lang="en-US" sz="1100">
              <a:solidFill>
                <a:schemeClr val="tx1"/>
              </a:solidFill>
              <a:latin typeface="Adobe Heiti Std R" panose="020B0400000000000000" pitchFamily="34" charset="-128"/>
              <a:ea typeface="Adobe Heiti Std R" panose="020B0400000000000000" pitchFamily="34" charset="-128"/>
            </a:rPr>
            <a:t>This file comprised of measured tissue thermal diffusivity data of different oral sites of healthy participants. To maintain anonymity, the sheet number corresponds to each patient was represented by unique patient Id. </a:t>
          </a:r>
        </a:p>
        <a:p>
          <a:pPr algn="l"/>
          <a:endParaRPr lang="en-US" sz="1100" baseline="0">
            <a:solidFill>
              <a:schemeClr val="tx1"/>
            </a:solidFill>
            <a:latin typeface="Adobe Heiti Std R" panose="020B0400000000000000" pitchFamily="34" charset="-128"/>
            <a:ea typeface="Adobe Heiti Std R" panose="020B0400000000000000" pitchFamily="34" charset="-128"/>
          </a:endParaRPr>
        </a:p>
        <a:p>
          <a:r>
            <a:rPr lang="en-US" sz="1100" b="0" i="0" u="sng" baseline="0">
              <a:solidFill>
                <a:srgbClr val="0000CC"/>
              </a:solidFill>
              <a:effectLst/>
              <a:latin typeface="Adobe Heiti Std R" panose="020B0400000000000000" pitchFamily="34" charset="-128"/>
              <a:ea typeface="Adobe Heiti Std R" panose="020B0400000000000000" pitchFamily="34" charset="-128"/>
              <a:cs typeface="+mn-cs"/>
            </a:rPr>
            <a:t>Copyright (c) 2020, Arka Bhowmik and Suman Chakraborty</a:t>
          </a:r>
          <a:endParaRPr lang="en-US">
            <a:solidFill>
              <a:srgbClr val="0000CC"/>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Use of source files and data, with or without modification, are permitted provided that the following condition is met.</a:t>
          </a:r>
          <a:endParaRPr lang="en-US" sz="1000">
            <a:solidFill>
              <a:srgbClr val="0000CC"/>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1. Citing the source paper or data source.</a:t>
          </a:r>
          <a:endParaRPr lang="en-US" sz="1000">
            <a:solidFill>
              <a:srgbClr val="0000CC"/>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2. Source paper: </a:t>
          </a:r>
          <a:r>
            <a:rPr lang="en-US" sz="1000" b="0" i="0" baseline="0">
              <a:solidFill>
                <a:schemeClr val="tx1"/>
              </a:solidFill>
              <a:effectLst/>
              <a:latin typeface="Adobe Heiti Std R" panose="020B0400000000000000" pitchFamily="34" charset="-128"/>
              <a:ea typeface="Adobe Heiti Std R" panose="020B0400000000000000" pitchFamily="34" charset="-128"/>
              <a:cs typeface="+mn-cs"/>
            </a:rPr>
            <a:t>Arka Bhowmik, Mousumi Pal, Ranjan Rashmi Paul, Jyotirmoy Chatterjee, Suman Chakraborty, A Portable Blood Perfusion Imaging Device for Screening of Oral Submucosa Fibrosis and Squamous Cell Carcinoma, Journal Name, Vol, Year.</a:t>
          </a:r>
          <a:endParaRPr lang="en-US" sz="1000">
            <a:solidFill>
              <a:schemeClr val="tx1"/>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3. Data source: </a:t>
          </a:r>
          <a:r>
            <a:rPr lang="en-US" sz="1000" b="0" i="0" baseline="0">
              <a:solidFill>
                <a:schemeClr val="tx1"/>
              </a:solidFill>
              <a:effectLst/>
              <a:latin typeface="Adobe Heiti Std R" panose="020B0400000000000000" pitchFamily="34" charset="-128"/>
              <a:ea typeface="Adobe Heiti Std R" panose="020B0400000000000000" pitchFamily="34" charset="-128"/>
              <a:cs typeface="+mn-cs"/>
            </a:rPr>
            <a:t>A. Bhowmik, J. Chatterjee, and S. Chakraborty, Measured temperature, blood perfusion, metabolic heat generation and thermal conductivity of  </a:t>
          </a:r>
          <a:r>
            <a:rPr lang="en-US" sz="1000">
              <a:solidFill>
                <a:schemeClr val="tx1"/>
              </a:solidFill>
              <a:effectLst/>
              <a:latin typeface="Adobe Heiti Std R" panose="020B0400000000000000" pitchFamily="34" charset="-128"/>
              <a:ea typeface="Adobe Heiti Std R" panose="020B0400000000000000" pitchFamily="34" charset="-128"/>
              <a:cs typeface="+mn-cs"/>
            </a:rPr>
            <a:t>healthy oral mucosa, OSCC and OSF</a:t>
          </a:r>
          <a:r>
            <a:rPr lang="en-US" sz="1000" baseline="0">
              <a:solidFill>
                <a:schemeClr val="tx1"/>
              </a:solidFill>
              <a:effectLst/>
              <a:latin typeface="Adobe Heiti Std R" panose="020B0400000000000000" pitchFamily="34" charset="-128"/>
              <a:ea typeface="Adobe Heiti Std R" panose="020B0400000000000000" pitchFamily="34" charset="-128"/>
              <a:cs typeface="+mn-cs"/>
            </a:rPr>
            <a:t>, 2020 [Online]: </a:t>
          </a:r>
          <a:r>
            <a:rPr lang="en-US" sz="1000">
              <a:solidFill>
                <a:schemeClr val="tx1"/>
              </a:solidFill>
              <a:effectLst/>
              <a:latin typeface="Adobe Heiti Std R" panose="020B0400000000000000" pitchFamily="34" charset="-128"/>
              <a:ea typeface="Adobe Heiti Std R" panose="020B0400000000000000" pitchFamily="34" charset="-128"/>
              <a:cs typeface="+mn-cs"/>
            </a:rPr>
            <a:t>https://github.com/Arka-Bhowmik/oral_properties</a:t>
          </a:r>
        </a:p>
        <a:p>
          <a:endParaRPr lang="en-US">
            <a:solidFill>
              <a:schemeClr val="tx1"/>
            </a:solidFill>
            <a:effectLst/>
            <a:latin typeface="Adobe Heiti Std R" panose="020B0400000000000000" pitchFamily="34" charset="-128"/>
            <a:ea typeface="Adobe Heiti Std R" panose="020B0400000000000000" pitchFamily="34" charset="-128"/>
          </a:endParaRPr>
        </a:p>
        <a:p>
          <a:r>
            <a:rPr lang="en-US" sz="1100">
              <a:solidFill>
                <a:schemeClr val="tx1"/>
              </a:solidFill>
              <a:effectLst/>
              <a:latin typeface="Adobe Heiti Std R" panose="020B0400000000000000" pitchFamily="34" charset="-128"/>
              <a:ea typeface="Adobe Heiti Std R" panose="020B0400000000000000" pitchFamily="34" charset="-128"/>
              <a:cs typeface="+mn-cs"/>
            </a:rPr>
            <a:t>Further information can be obtained from Dr. Arka Bhowmik (arkabhowmik@yahoo.co.uk) and/or Dr. Suman Chakraborty</a:t>
          </a:r>
          <a:r>
            <a:rPr lang="en-US" sz="1100" baseline="0">
              <a:solidFill>
                <a:schemeClr val="tx1"/>
              </a:solidFill>
              <a:effectLst/>
              <a:latin typeface="Adobe Heiti Std R" panose="020B0400000000000000" pitchFamily="34" charset="-128"/>
              <a:ea typeface="Adobe Heiti Std R" panose="020B0400000000000000" pitchFamily="34" charset="-128"/>
              <a:cs typeface="+mn-cs"/>
            </a:rPr>
            <a:t> (suman@mech.iitkgp.ac.in).</a:t>
          </a:r>
          <a:endParaRPr lang="en-US" sz="1100">
            <a:solidFill>
              <a:schemeClr val="tx1"/>
            </a:solidFill>
            <a:latin typeface="Adobe Heiti Std R" panose="020B0400000000000000" pitchFamily="34" charset="-128"/>
            <a:ea typeface="Adobe Heiti Std R" panose="020B0400000000000000" pitchFamily="34" charset="-128"/>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7"/>
  <sheetViews>
    <sheetView workbookViewId="0">
      <selection activeCell="K6" sqref="K6:K295"/>
    </sheetView>
  </sheetViews>
  <sheetFormatPr defaultColWidth="19" defaultRowHeight="15" x14ac:dyDescent="0.25"/>
  <cols>
    <col min="1" max="1" width="19" style="4"/>
    <col min="7" max="7" width="22.7109375" style="4" customWidth="1"/>
    <col min="8" max="8" width="22.140625" style="4" customWidth="1"/>
    <col min="9" max="9" width="20.42578125" style="4" customWidth="1"/>
    <col min="10" max="11" width="19" style="4"/>
    <col min="13" max="13" width="35.42578125" customWidth="1"/>
  </cols>
  <sheetData>
    <row r="1" spans="1:15" x14ac:dyDescent="0.25">
      <c r="A1" s="79" t="s">
        <v>126</v>
      </c>
      <c r="B1" s="7" t="s">
        <v>32</v>
      </c>
      <c r="C1" s="7" t="s">
        <v>33</v>
      </c>
      <c r="D1" s="7" t="s">
        <v>34</v>
      </c>
      <c r="E1" s="7" t="s">
        <v>35</v>
      </c>
      <c r="F1" s="7" t="s">
        <v>36</v>
      </c>
      <c r="G1" s="2" t="s">
        <v>2</v>
      </c>
      <c r="H1" s="2" t="s">
        <v>1</v>
      </c>
      <c r="I1" s="2" t="s">
        <v>12</v>
      </c>
      <c r="J1" s="2" t="s">
        <v>11</v>
      </c>
      <c r="K1" s="2" t="s">
        <v>3</v>
      </c>
      <c r="O1" s="7"/>
    </row>
    <row r="2" spans="1:15" x14ac:dyDescent="0.25">
      <c r="A2" s="79"/>
      <c r="B2" s="2" t="s">
        <v>4</v>
      </c>
      <c r="C2" s="2" t="s">
        <v>4</v>
      </c>
      <c r="D2" s="2" t="s">
        <v>4</v>
      </c>
      <c r="E2" s="2" t="s">
        <v>4</v>
      </c>
      <c r="F2" s="2" t="s">
        <v>4</v>
      </c>
      <c r="G2" s="2" t="s">
        <v>4</v>
      </c>
      <c r="H2" s="2" t="s">
        <v>4</v>
      </c>
      <c r="I2" s="2" t="s">
        <v>4</v>
      </c>
      <c r="J2" s="2" t="s">
        <v>4</v>
      </c>
      <c r="K2" s="2" t="s">
        <v>4</v>
      </c>
      <c r="O2" s="2"/>
    </row>
    <row r="3" spans="1:15" ht="18" x14ac:dyDescent="0.35">
      <c r="A3" s="79"/>
      <c r="B3" s="2"/>
      <c r="C3" s="2"/>
      <c r="D3" s="2"/>
      <c r="E3" s="2"/>
      <c r="F3" s="2"/>
      <c r="G3" s="2" t="s">
        <v>127</v>
      </c>
      <c r="H3" s="2" t="s">
        <v>128</v>
      </c>
      <c r="I3" s="2" t="s">
        <v>129</v>
      </c>
      <c r="J3" s="2" t="s">
        <v>130</v>
      </c>
      <c r="K3" s="2" t="s">
        <v>131</v>
      </c>
      <c r="O3" s="2"/>
    </row>
    <row r="4" spans="1:15" x14ac:dyDescent="0.25">
      <c r="A4" s="80"/>
      <c r="B4" s="2"/>
      <c r="C4" s="2"/>
      <c r="D4" s="2"/>
      <c r="E4" s="2"/>
      <c r="F4" s="2"/>
      <c r="G4" s="2" t="s">
        <v>132</v>
      </c>
      <c r="H4" s="2" t="s">
        <v>133</v>
      </c>
      <c r="I4" s="2" t="s">
        <v>134</v>
      </c>
      <c r="J4" s="2" t="s">
        <v>135</v>
      </c>
      <c r="K4" s="2" t="s">
        <v>136</v>
      </c>
      <c r="M4" s="17" t="s">
        <v>137</v>
      </c>
      <c r="O4" s="2"/>
    </row>
    <row r="5" spans="1:15" x14ac:dyDescent="0.25">
      <c r="A5" s="3" t="s">
        <v>5</v>
      </c>
      <c r="G5" s="5" t="s">
        <v>9</v>
      </c>
      <c r="H5" s="5" t="s">
        <v>10</v>
      </c>
      <c r="I5" s="5" t="s">
        <v>14</v>
      </c>
      <c r="J5" s="5" t="s">
        <v>13</v>
      </c>
      <c r="K5" s="5" t="s">
        <v>8</v>
      </c>
    </row>
    <row r="6" spans="1:15" x14ac:dyDescent="0.25">
      <c r="A6" s="1">
        <v>0</v>
      </c>
      <c r="G6" s="1">
        <v>0.61137658246362303</v>
      </c>
      <c r="H6" s="1">
        <v>2.0252130901415799</v>
      </c>
      <c r="I6" s="1">
        <v>2.7873574133694898</v>
      </c>
      <c r="J6" s="1">
        <v>1.6375660423651399</v>
      </c>
      <c r="K6" s="1">
        <v>4.4814190370814</v>
      </c>
    </row>
    <row r="7" spans="1:15" x14ac:dyDescent="0.25">
      <c r="A7" s="1">
        <v>0.125</v>
      </c>
      <c r="G7" s="1">
        <v>0.584507689172449</v>
      </c>
      <c r="H7" s="1">
        <v>2.0388946124632499</v>
      </c>
      <c r="I7" s="1">
        <v>2.83230854777812</v>
      </c>
      <c r="J7" s="1">
        <v>1.6506473464753799</v>
      </c>
      <c r="K7" s="1">
        <v>4.3266042304309096</v>
      </c>
    </row>
    <row r="8" spans="1:15" x14ac:dyDescent="0.25">
      <c r="A8" s="1">
        <v>0.25</v>
      </c>
      <c r="G8" s="1">
        <v>0.57495716946390496</v>
      </c>
      <c r="H8" s="1">
        <v>2.0270172512844602</v>
      </c>
      <c r="I8" s="1">
        <v>2.8201369921503998</v>
      </c>
      <c r="J8" s="1">
        <v>1.6371386208048999</v>
      </c>
      <c r="K8" s="1">
        <v>4.3817312981008696</v>
      </c>
    </row>
    <row r="9" spans="1:15" x14ac:dyDescent="0.25">
      <c r="A9" s="1">
        <v>0.375</v>
      </c>
      <c r="G9" s="1">
        <v>0.56722194003108894</v>
      </c>
      <c r="H9" s="1">
        <v>2.01253498208923</v>
      </c>
      <c r="I9" s="1">
        <v>2.8172829173759801</v>
      </c>
      <c r="J9" s="1">
        <v>1.60405287980755</v>
      </c>
      <c r="K9" s="1">
        <v>4.3713790919824103</v>
      </c>
    </row>
    <row r="10" spans="1:15" x14ac:dyDescent="0.25">
      <c r="A10" s="1">
        <v>0.5</v>
      </c>
      <c r="G10" s="1">
        <v>0.56622360927150095</v>
      </c>
      <c r="H10" s="1">
        <v>2.0441236084244601</v>
      </c>
      <c r="I10" s="1">
        <v>2.7892117557590601</v>
      </c>
      <c r="J10" s="1">
        <v>1.6019117852387701</v>
      </c>
      <c r="K10" s="1">
        <v>4.3118927754037504</v>
      </c>
    </row>
    <row r="11" spans="1:15" x14ac:dyDescent="0.25">
      <c r="A11" s="1">
        <v>0.625</v>
      </c>
      <c r="G11" s="1">
        <v>0.56892124292093105</v>
      </c>
      <c r="H11" s="1">
        <v>2.1184141843052502</v>
      </c>
      <c r="I11" s="1">
        <v>2.8142733793605301</v>
      </c>
      <c r="J11" s="1">
        <v>1.5439216627022601</v>
      </c>
      <c r="K11" s="1">
        <v>4.2358848733394501</v>
      </c>
    </row>
    <row r="12" spans="1:15" x14ac:dyDescent="0.25">
      <c r="A12" s="1">
        <v>0.75</v>
      </c>
      <c r="G12" s="1">
        <v>0.57264006369109199</v>
      </c>
      <c r="H12" s="1">
        <v>2.2698995367081101</v>
      </c>
      <c r="I12" s="1">
        <v>2.8196465751903599</v>
      </c>
      <c r="J12" s="1">
        <v>1.57547291471518</v>
      </c>
      <c r="K12" s="1">
        <v>4.2499446963257101</v>
      </c>
    </row>
    <row r="13" spans="1:15" x14ac:dyDescent="0.25">
      <c r="A13" s="1">
        <v>0.875</v>
      </c>
      <c r="G13" s="1">
        <v>0.56884572858281002</v>
      </c>
      <c r="H13" s="1">
        <v>2.2854125245738901</v>
      </c>
      <c r="I13" s="1">
        <v>2.81379702412482</v>
      </c>
      <c r="J13" s="1">
        <v>1.59645847859257</v>
      </c>
      <c r="K13" s="1">
        <v>4.0867488544859603</v>
      </c>
    </row>
    <row r="14" spans="1:15" x14ac:dyDescent="0.25">
      <c r="A14" s="1">
        <v>1</v>
      </c>
      <c r="G14" s="1">
        <v>0.57027176404246605</v>
      </c>
      <c r="H14" s="1">
        <v>2.3107289009817298</v>
      </c>
      <c r="I14" s="1">
        <v>2.8019632841257902</v>
      </c>
      <c r="J14" s="1">
        <v>1.5922097874032799</v>
      </c>
      <c r="K14" s="1">
        <v>3.9387156060606001</v>
      </c>
    </row>
    <row r="15" spans="1:15" x14ac:dyDescent="0.25">
      <c r="A15" s="1">
        <v>1.125</v>
      </c>
      <c r="G15" s="1">
        <v>0.56791188184269004</v>
      </c>
      <c r="H15" s="1">
        <v>2.4555208052624899</v>
      </c>
      <c r="I15" s="1">
        <v>2.79793448047521</v>
      </c>
      <c r="J15" s="1">
        <v>1.59409409885348</v>
      </c>
      <c r="K15" s="1">
        <v>4.0780692570130901</v>
      </c>
    </row>
    <row r="16" spans="1:15" x14ac:dyDescent="0.25">
      <c r="A16" s="1">
        <v>1.25</v>
      </c>
      <c r="G16" s="1">
        <v>0.55900122368928595</v>
      </c>
      <c r="H16" s="1">
        <v>2.4681465592249801</v>
      </c>
      <c r="I16" s="1">
        <v>2.7637273832799298</v>
      </c>
      <c r="J16" s="1">
        <v>1.5945643446003901</v>
      </c>
      <c r="K16" s="1">
        <v>3.9521038491012699</v>
      </c>
    </row>
    <row r="17" spans="1:11" x14ac:dyDescent="0.25">
      <c r="A17" s="1">
        <v>1.375</v>
      </c>
      <c r="G17" s="1">
        <v>0.54548802897250903</v>
      </c>
      <c r="H17" s="1">
        <v>2.4405819742902399</v>
      </c>
      <c r="I17" s="1">
        <v>2.7687675282612698</v>
      </c>
      <c r="J17" s="1">
        <v>1.60974833407653</v>
      </c>
      <c r="K17" s="1">
        <v>4.0912131195109103</v>
      </c>
    </row>
    <row r="18" spans="1:11" x14ac:dyDescent="0.25">
      <c r="A18" s="1">
        <v>1.5</v>
      </c>
      <c r="G18" s="1">
        <v>0.53067544958174495</v>
      </c>
      <c r="H18" s="1">
        <v>2.4713147865577199</v>
      </c>
      <c r="I18" s="1">
        <v>2.7142091134699</v>
      </c>
      <c r="J18" s="1">
        <v>1.6154711991965101</v>
      </c>
      <c r="K18" s="1">
        <v>4.1507757198366502</v>
      </c>
    </row>
    <row r="19" spans="1:11" x14ac:dyDescent="0.25">
      <c r="A19" s="1">
        <v>1.625</v>
      </c>
      <c r="G19" s="1">
        <v>0.52642557114160404</v>
      </c>
      <c r="H19" s="1">
        <v>2.2870414744616201</v>
      </c>
      <c r="I19" s="1">
        <v>2.71396379378904</v>
      </c>
      <c r="J19" s="1">
        <v>1.61991908314259</v>
      </c>
      <c r="K19" s="1">
        <v>4.1778360981790899</v>
      </c>
    </row>
    <row r="20" spans="1:11" x14ac:dyDescent="0.25">
      <c r="A20" s="1">
        <v>1.75</v>
      </c>
      <c r="G20" s="1">
        <v>0.513913843740882</v>
      </c>
      <c r="H20" s="1">
        <v>2.12212984847528</v>
      </c>
      <c r="I20" s="1">
        <v>2.72740340767723</v>
      </c>
      <c r="J20" s="1">
        <v>1.6311236659271899</v>
      </c>
      <c r="K20" s="1">
        <v>4.1152277202871197</v>
      </c>
    </row>
    <row r="21" spans="1:11" x14ac:dyDescent="0.25">
      <c r="A21" s="1">
        <v>1.875</v>
      </c>
      <c r="G21" s="1">
        <v>0.50871471524980605</v>
      </c>
      <c r="H21" s="1">
        <v>2.1171452881693398</v>
      </c>
      <c r="I21" s="1">
        <v>2.70512747021289</v>
      </c>
      <c r="J21" s="1">
        <v>1.6413309205597799</v>
      </c>
      <c r="K21" s="1">
        <v>4.31611708857523</v>
      </c>
    </row>
    <row r="22" spans="1:11" x14ac:dyDescent="0.25">
      <c r="A22" s="1">
        <v>2</v>
      </c>
      <c r="G22" s="1">
        <v>0.50421323714716004</v>
      </c>
      <c r="H22" s="1">
        <v>2.07977560202476</v>
      </c>
      <c r="I22" s="1">
        <v>2.7353231107527098</v>
      </c>
      <c r="J22" s="1">
        <v>1.6554809422438601</v>
      </c>
      <c r="K22" s="1">
        <v>4.3311248093055301</v>
      </c>
    </row>
    <row r="23" spans="1:11" x14ac:dyDescent="0.25">
      <c r="A23" s="1">
        <v>2.125</v>
      </c>
      <c r="G23" s="1">
        <v>0.50026195761191605</v>
      </c>
      <c r="H23" s="1">
        <v>2.0517714789206898</v>
      </c>
      <c r="I23" s="1">
        <v>2.74844523405182</v>
      </c>
      <c r="J23" s="1">
        <v>1.6513377748160001</v>
      </c>
      <c r="K23" s="1">
        <v>4.2573581337348703</v>
      </c>
    </row>
    <row r="24" spans="1:11" x14ac:dyDescent="0.25">
      <c r="A24" s="1">
        <v>2.25</v>
      </c>
      <c r="G24" s="1">
        <v>0.49283465064933402</v>
      </c>
      <c r="H24" s="1">
        <v>1.99855674101276</v>
      </c>
      <c r="I24" s="1">
        <v>2.7547035870755998</v>
      </c>
      <c r="J24" s="1">
        <v>1.6395616522958401</v>
      </c>
      <c r="K24" s="1">
        <v>4.2520936673578502</v>
      </c>
    </row>
    <row r="25" spans="1:11" x14ac:dyDescent="0.25">
      <c r="A25" s="1">
        <v>2.375</v>
      </c>
      <c r="G25" s="1">
        <v>0.485901815716684</v>
      </c>
      <c r="H25" s="1">
        <v>1.85598374133889</v>
      </c>
      <c r="I25" s="1">
        <v>2.7828624627457201</v>
      </c>
      <c r="J25" s="1">
        <v>1.6443803150312</v>
      </c>
      <c r="K25" s="1">
        <v>4.0828726036623202</v>
      </c>
    </row>
    <row r="26" spans="1:11" x14ac:dyDescent="0.25">
      <c r="A26" s="1">
        <v>2.5</v>
      </c>
      <c r="G26" s="1">
        <v>0.48440176223454701</v>
      </c>
      <c r="H26" s="1">
        <v>1.7780158899682701</v>
      </c>
      <c r="I26" s="1">
        <v>2.8044107859947598</v>
      </c>
      <c r="J26" s="1">
        <v>1.64807793002325</v>
      </c>
      <c r="K26" s="1">
        <v>3.7412298741806098</v>
      </c>
    </row>
    <row r="27" spans="1:11" x14ac:dyDescent="0.25">
      <c r="A27" s="1">
        <v>2.625</v>
      </c>
      <c r="G27" s="1">
        <v>0.48781439349766298</v>
      </c>
      <c r="H27" s="1">
        <v>1.6696480457162099</v>
      </c>
      <c r="I27" s="1">
        <v>2.8542646329239498</v>
      </c>
      <c r="J27" s="1">
        <v>1.5892912634819401</v>
      </c>
      <c r="K27" s="1">
        <v>3.6755276709284299</v>
      </c>
    </row>
    <row r="28" spans="1:11" x14ac:dyDescent="0.25">
      <c r="A28" s="1">
        <v>2.75</v>
      </c>
      <c r="G28" s="1">
        <v>0.48924276587285798</v>
      </c>
      <c r="H28" s="1">
        <v>1.66853673331349</v>
      </c>
      <c r="I28" s="1">
        <v>2.8770696762151098</v>
      </c>
      <c r="J28" s="1">
        <v>1.5543701017829901</v>
      </c>
      <c r="K28" s="1">
        <v>3.74148077902837</v>
      </c>
    </row>
    <row r="29" spans="1:11" x14ac:dyDescent="0.25">
      <c r="A29" s="1">
        <v>2.875</v>
      </c>
      <c r="G29" s="1">
        <v>0.491295749751536</v>
      </c>
      <c r="H29" s="1">
        <v>1.61654307838206</v>
      </c>
      <c r="I29" s="1">
        <v>2.9023220182896199</v>
      </c>
      <c r="J29" s="1">
        <v>1.4539736863714801</v>
      </c>
      <c r="K29" s="1">
        <v>3.7829196226335098</v>
      </c>
    </row>
    <row r="30" spans="1:11" x14ac:dyDescent="0.25">
      <c r="A30" s="1">
        <v>3</v>
      </c>
      <c r="G30" s="1">
        <v>0.48165270163323598</v>
      </c>
      <c r="H30" s="1">
        <v>1.6219588357950401</v>
      </c>
      <c r="I30" s="1">
        <v>2.9480952144188399</v>
      </c>
      <c r="J30" s="1">
        <v>1.4398438335230599</v>
      </c>
      <c r="K30" s="1">
        <v>3.6234994802981202</v>
      </c>
    </row>
    <row r="31" spans="1:11" x14ac:dyDescent="0.25">
      <c r="A31" s="1">
        <v>3.125</v>
      </c>
      <c r="G31" s="1">
        <v>0.47977578576965901</v>
      </c>
      <c r="H31" s="1">
        <v>1.6370227061001099</v>
      </c>
      <c r="I31" s="1">
        <v>2.93875183715069</v>
      </c>
      <c r="J31" s="1">
        <v>1.35006546618001</v>
      </c>
      <c r="K31" s="1">
        <v>3.6971439065530398</v>
      </c>
    </row>
    <row r="32" spans="1:11" x14ac:dyDescent="0.25">
      <c r="A32" s="1">
        <v>3.25</v>
      </c>
      <c r="G32" s="1">
        <v>0.47889392247576801</v>
      </c>
      <c r="H32" s="1">
        <v>1.5330982840594101</v>
      </c>
      <c r="I32" s="1">
        <v>2.9702371569400099</v>
      </c>
      <c r="J32" s="1">
        <v>1.34337411684249</v>
      </c>
      <c r="K32" s="1">
        <v>3.779993257518</v>
      </c>
    </row>
    <row r="33" spans="1:11" x14ac:dyDescent="0.25">
      <c r="A33" s="1">
        <v>3.375</v>
      </c>
      <c r="G33" s="1">
        <v>0.47067430121838499</v>
      </c>
      <c r="H33" s="1">
        <v>1.46536640569468</v>
      </c>
      <c r="I33" s="1">
        <v>2.9747544838592601</v>
      </c>
      <c r="J33" s="1">
        <v>1.3100790452509601</v>
      </c>
      <c r="K33" s="1">
        <v>3.7234585852709001</v>
      </c>
    </row>
    <row r="34" spans="1:11" x14ac:dyDescent="0.25">
      <c r="A34" s="1">
        <v>3.5</v>
      </c>
      <c r="G34" s="1">
        <v>0.46443192158902102</v>
      </c>
      <c r="H34" s="1">
        <v>1.44019905523708</v>
      </c>
      <c r="I34" s="1">
        <v>2.97491539349544</v>
      </c>
      <c r="J34" s="1">
        <v>1.2731019106083299</v>
      </c>
      <c r="K34" s="1">
        <v>3.7657284548814598</v>
      </c>
    </row>
    <row r="35" spans="1:11" x14ac:dyDescent="0.25">
      <c r="A35" s="1">
        <v>3.625</v>
      </c>
      <c r="G35" s="1">
        <v>0.462605910702104</v>
      </c>
      <c r="H35" s="1">
        <v>1.4390796892780799</v>
      </c>
      <c r="I35" s="1">
        <v>2.95766570805691</v>
      </c>
      <c r="J35" s="1">
        <v>1.25768098243326</v>
      </c>
      <c r="K35" s="1">
        <v>3.86265709831958</v>
      </c>
    </row>
    <row r="36" spans="1:11" x14ac:dyDescent="0.25">
      <c r="A36" s="1">
        <v>3.75</v>
      </c>
      <c r="G36" s="1">
        <v>0.461011426842102</v>
      </c>
      <c r="H36" s="1">
        <v>1.4070989534463401</v>
      </c>
      <c r="I36" s="1">
        <v>2.95361861074104</v>
      </c>
      <c r="J36" s="1">
        <v>1.2577709616166499</v>
      </c>
      <c r="K36" s="1">
        <v>3.8789509428248801</v>
      </c>
    </row>
    <row r="37" spans="1:11" x14ac:dyDescent="0.25">
      <c r="A37" s="1">
        <v>3.875</v>
      </c>
      <c r="G37" s="1">
        <v>0.45203635164908201</v>
      </c>
      <c r="H37" s="1">
        <v>1.3772767028256001</v>
      </c>
      <c r="I37" s="1">
        <v>2.9563801174951601</v>
      </c>
      <c r="J37" s="1">
        <v>1.26779015657838</v>
      </c>
      <c r="K37" s="1">
        <v>3.8627871248723902</v>
      </c>
    </row>
    <row r="38" spans="1:11" x14ac:dyDescent="0.25">
      <c r="A38" s="1">
        <v>4</v>
      </c>
      <c r="G38" s="1">
        <v>0.43793876017141298</v>
      </c>
      <c r="H38" s="1">
        <v>1.37662128190907</v>
      </c>
      <c r="I38" s="1">
        <v>2.9437077745303202</v>
      </c>
      <c r="J38" s="1">
        <v>1.2742592098967001</v>
      </c>
      <c r="K38" s="1">
        <v>3.8563415572740101</v>
      </c>
    </row>
    <row r="39" spans="1:11" x14ac:dyDescent="0.25">
      <c r="A39" s="1">
        <v>4.125</v>
      </c>
      <c r="G39" s="1">
        <v>0.45562368931084002</v>
      </c>
      <c r="H39" s="1">
        <v>1.37373962790898</v>
      </c>
      <c r="I39" s="1">
        <v>2.934602325178</v>
      </c>
      <c r="J39" s="1">
        <v>1.3538111199518801</v>
      </c>
      <c r="K39" s="1">
        <v>3.9780761194548502</v>
      </c>
    </row>
    <row r="40" spans="1:11" x14ac:dyDescent="0.25">
      <c r="A40" s="1">
        <v>4.25</v>
      </c>
      <c r="G40" s="1">
        <v>0.45422724085612698</v>
      </c>
      <c r="H40" s="1">
        <v>1.3076832570055701</v>
      </c>
      <c r="I40" s="1">
        <v>2.91295463445827</v>
      </c>
      <c r="J40" s="1">
        <v>1.3568799294218801</v>
      </c>
      <c r="K40" s="1">
        <v>4.0205874243028896</v>
      </c>
    </row>
    <row r="41" spans="1:11" x14ac:dyDescent="0.25">
      <c r="A41" s="1">
        <v>4.375</v>
      </c>
      <c r="G41" s="1">
        <v>0.453970988666554</v>
      </c>
      <c r="H41" s="1">
        <v>1.26436511598143</v>
      </c>
      <c r="I41" s="1">
        <v>2.9233146251433002</v>
      </c>
      <c r="J41" s="1">
        <v>1.35247185760149</v>
      </c>
      <c r="K41" s="1">
        <v>4.1261218169880101</v>
      </c>
    </row>
    <row r="42" spans="1:11" x14ac:dyDescent="0.25">
      <c r="A42" s="1">
        <v>4.5</v>
      </c>
      <c r="G42" s="1">
        <v>0.439721119379823</v>
      </c>
      <c r="H42" s="1">
        <v>1.2579011554300501</v>
      </c>
      <c r="I42" s="1">
        <v>2.91624606238021</v>
      </c>
      <c r="J42" s="1">
        <v>1.3742161964058699</v>
      </c>
      <c r="K42" s="1">
        <v>4.0734759842411901</v>
      </c>
    </row>
    <row r="43" spans="1:11" x14ac:dyDescent="0.25">
      <c r="A43" s="1">
        <v>4.625</v>
      </c>
      <c r="G43" s="1">
        <v>0.43549883816644003</v>
      </c>
      <c r="H43" s="1">
        <v>1.2468767514327499</v>
      </c>
      <c r="I43" s="1">
        <v>2.9128296163674299</v>
      </c>
      <c r="J43" s="1">
        <v>1.36998662686372</v>
      </c>
      <c r="K43" s="1">
        <v>4.19661892637449</v>
      </c>
    </row>
    <row r="44" spans="1:11" x14ac:dyDescent="0.25">
      <c r="A44" s="1">
        <v>4.75</v>
      </c>
      <c r="G44" s="1">
        <v>0.43369114712443202</v>
      </c>
      <c r="H44" s="1">
        <v>1.2346971253481001</v>
      </c>
      <c r="I44" s="1">
        <v>2.9131531264072499</v>
      </c>
      <c r="J44" s="1">
        <v>1.3630788832670999</v>
      </c>
      <c r="K44" s="1">
        <v>4.0973860617598303</v>
      </c>
    </row>
    <row r="45" spans="1:11" x14ac:dyDescent="0.25">
      <c r="A45" s="1">
        <v>4.875</v>
      </c>
      <c r="G45" s="1">
        <v>0.41924140205285798</v>
      </c>
      <c r="H45" s="1">
        <v>1.2331667864409099</v>
      </c>
      <c r="I45" s="1">
        <v>2.8714452024791202</v>
      </c>
      <c r="J45" s="1">
        <v>1.38857969562646</v>
      </c>
      <c r="K45" s="1">
        <v>4.2242171233541601</v>
      </c>
    </row>
    <row r="46" spans="1:11" x14ac:dyDescent="0.25">
      <c r="A46" s="1">
        <v>5</v>
      </c>
      <c r="G46" s="1">
        <v>0.41306301977774701</v>
      </c>
      <c r="H46" s="1">
        <v>1.25193781576648</v>
      </c>
      <c r="I46" s="1">
        <v>2.7732349010248698</v>
      </c>
      <c r="J46" s="1">
        <v>1.3952053034218801</v>
      </c>
      <c r="K46" s="1">
        <v>4.1295405158455596</v>
      </c>
    </row>
    <row r="47" spans="1:11" x14ac:dyDescent="0.25">
      <c r="A47" s="1">
        <v>5.125</v>
      </c>
      <c r="G47" s="1">
        <v>0.40888324121234698</v>
      </c>
      <c r="H47" s="1">
        <v>1.2624545347351801</v>
      </c>
      <c r="I47" s="1">
        <v>2.75167517872663</v>
      </c>
      <c r="J47" s="1">
        <v>1.3981818035289899</v>
      </c>
      <c r="K47" s="1">
        <v>4.1172404406909102</v>
      </c>
    </row>
    <row r="48" spans="1:11" x14ac:dyDescent="0.25">
      <c r="A48" s="1">
        <v>5.25</v>
      </c>
      <c r="G48" s="1">
        <v>0.40516380407416902</v>
      </c>
      <c r="H48" s="1">
        <v>1.31451910046066</v>
      </c>
      <c r="I48" s="1">
        <v>2.7352648971967</v>
      </c>
      <c r="J48" s="1">
        <v>1.3971387965237101</v>
      </c>
      <c r="K48" s="1">
        <v>4.1922231464023199</v>
      </c>
    </row>
    <row r="49" spans="1:11" x14ac:dyDescent="0.25">
      <c r="A49" s="1">
        <v>5.375</v>
      </c>
      <c r="G49" s="1">
        <v>0.40314383868839898</v>
      </c>
      <c r="H49" s="1">
        <v>1.3363608561826399</v>
      </c>
      <c r="I49" s="1">
        <v>2.6857184697470098</v>
      </c>
      <c r="J49" s="1">
        <v>1.3656422173726499</v>
      </c>
      <c r="K49" s="1">
        <v>4.3417921643019204</v>
      </c>
    </row>
    <row r="50" spans="1:11" x14ac:dyDescent="0.25">
      <c r="A50" s="1">
        <v>5.5</v>
      </c>
      <c r="G50" s="1">
        <v>0.40501155900258401</v>
      </c>
      <c r="H50" s="1">
        <v>1.34048850663459</v>
      </c>
      <c r="I50" s="1">
        <v>2.6595084428976099</v>
      </c>
      <c r="J50" s="1">
        <v>1.32937263613058</v>
      </c>
      <c r="K50" s="1">
        <v>4.3170017071047502</v>
      </c>
    </row>
    <row r="51" spans="1:11" x14ac:dyDescent="0.25">
      <c r="A51" s="1">
        <v>5.625</v>
      </c>
      <c r="G51" s="1">
        <v>0.40115380488128899</v>
      </c>
      <c r="H51" s="1">
        <v>1.33117632736044</v>
      </c>
      <c r="I51" s="1">
        <v>2.6495117998805502</v>
      </c>
      <c r="J51" s="1">
        <v>1.2995809797590201</v>
      </c>
      <c r="K51" s="1">
        <v>4.04512907352147</v>
      </c>
    </row>
    <row r="52" spans="1:11" x14ac:dyDescent="0.25">
      <c r="A52" s="1">
        <v>5.75</v>
      </c>
      <c r="G52" s="1">
        <v>0.39576118494047902</v>
      </c>
      <c r="H52" s="1">
        <v>1.34206166825804</v>
      </c>
      <c r="I52" s="1">
        <v>2.63714217537099</v>
      </c>
      <c r="J52" s="1">
        <v>1.29883628988287</v>
      </c>
      <c r="K52" s="1">
        <v>3.7995862256559598</v>
      </c>
    </row>
    <row r="53" spans="1:11" x14ac:dyDescent="0.25">
      <c r="A53" s="1">
        <v>5.875</v>
      </c>
      <c r="G53" s="1">
        <v>0.38438830736159402</v>
      </c>
      <c r="H53" s="1">
        <v>1.33342610963351</v>
      </c>
      <c r="I53" s="1">
        <v>2.6041938226927801</v>
      </c>
      <c r="J53" s="1">
        <v>1.30874564103361</v>
      </c>
      <c r="K53" s="1">
        <v>3.7352504828164599</v>
      </c>
    </row>
    <row r="54" spans="1:11" x14ac:dyDescent="0.25">
      <c r="A54" s="1">
        <v>6</v>
      </c>
      <c r="G54" s="1">
        <v>0.363264337416357</v>
      </c>
      <c r="H54" s="1">
        <v>1.3199019153687399</v>
      </c>
      <c r="I54" s="1">
        <v>2.5935471536554702</v>
      </c>
      <c r="J54" s="1">
        <v>1.31098161573863</v>
      </c>
      <c r="K54" s="1">
        <v>3.9485270698798001</v>
      </c>
    </row>
    <row r="55" spans="1:11" x14ac:dyDescent="0.25">
      <c r="A55" s="1">
        <v>6.125</v>
      </c>
      <c r="G55" s="1">
        <v>0.35938587319374499</v>
      </c>
      <c r="H55" s="1">
        <v>1.31230184075164</v>
      </c>
      <c r="I55" s="1">
        <v>2.5890870297019202</v>
      </c>
      <c r="J55" s="1">
        <v>1.3372771203104099</v>
      </c>
      <c r="K55" s="1">
        <v>3.9624079319325598</v>
      </c>
    </row>
    <row r="56" spans="1:11" x14ac:dyDescent="0.25">
      <c r="A56" s="1">
        <v>6.25</v>
      </c>
      <c r="G56" s="1">
        <v>0.35626991086729798</v>
      </c>
      <c r="H56" s="1">
        <v>1.3132789635294799</v>
      </c>
      <c r="I56" s="1">
        <v>2.5910497875590699</v>
      </c>
      <c r="J56" s="1">
        <v>1.34246966181143</v>
      </c>
      <c r="K56" s="1">
        <v>3.8526421545402698</v>
      </c>
    </row>
    <row r="57" spans="1:11" x14ac:dyDescent="0.25">
      <c r="A57" s="1">
        <v>6.375</v>
      </c>
      <c r="G57" s="1">
        <v>0.35647445222711899</v>
      </c>
      <c r="H57" s="1">
        <v>1.3209255543216301</v>
      </c>
      <c r="I57" s="1">
        <v>2.5926761368178299</v>
      </c>
      <c r="J57" s="1">
        <v>1.3225267966805501</v>
      </c>
      <c r="K57" s="1">
        <v>3.8786722437402901</v>
      </c>
    </row>
    <row r="58" spans="1:11" x14ac:dyDescent="0.25">
      <c r="A58" s="1">
        <v>6.5</v>
      </c>
      <c r="G58" s="1">
        <v>0.353286872139911</v>
      </c>
      <c r="H58" s="1">
        <v>1.3234689566042099</v>
      </c>
      <c r="I58" s="1">
        <v>2.5900586458076602</v>
      </c>
      <c r="J58" s="1">
        <v>1.3093234731718899</v>
      </c>
      <c r="K58" s="1">
        <v>4.0583189054341</v>
      </c>
    </row>
    <row r="59" spans="1:11" x14ac:dyDescent="0.25">
      <c r="A59" s="1">
        <v>6.625</v>
      </c>
      <c r="G59" s="1">
        <v>0.35179568903373198</v>
      </c>
      <c r="H59" s="1">
        <v>1.3254550946294801</v>
      </c>
      <c r="I59" s="1">
        <v>2.6019733511315102</v>
      </c>
      <c r="J59" s="1">
        <v>1.29692800072959</v>
      </c>
      <c r="K59" s="1">
        <v>3.9819098145962299</v>
      </c>
    </row>
    <row r="60" spans="1:11" x14ac:dyDescent="0.25">
      <c r="A60" s="1">
        <v>6.75</v>
      </c>
      <c r="G60" s="1">
        <v>0.34902557829141001</v>
      </c>
      <c r="H60" s="1">
        <v>1.3172500506513201</v>
      </c>
      <c r="I60" s="1">
        <v>2.60720145417319</v>
      </c>
      <c r="J60" s="1">
        <v>1.2860730366761599</v>
      </c>
      <c r="K60" s="1">
        <v>3.9964026944016702</v>
      </c>
    </row>
    <row r="61" spans="1:11" x14ac:dyDescent="0.25">
      <c r="A61" s="1">
        <v>6.875</v>
      </c>
      <c r="G61" s="1">
        <v>0.35044903082832801</v>
      </c>
      <c r="H61" s="1">
        <v>1.3015356748379801</v>
      </c>
      <c r="I61" s="1">
        <v>2.5771471722321202</v>
      </c>
      <c r="J61" s="1">
        <v>1.28157382986122</v>
      </c>
      <c r="K61" s="1">
        <v>4.0906733147969598</v>
      </c>
    </row>
    <row r="62" spans="1:11" x14ac:dyDescent="0.25">
      <c r="A62" s="1">
        <v>7</v>
      </c>
      <c r="G62" s="1">
        <v>0.34700443823372001</v>
      </c>
      <c r="H62" s="1">
        <v>1.2376840280726999</v>
      </c>
      <c r="I62" s="1">
        <v>2.5494568249756302</v>
      </c>
      <c r="J62" s="1">
        <v>1.26339636514003</v>
      </c>
      <c r="K62" s="1">
        <v>4.0474848821857297</v>
      </c>
    </row>
    <row r="63" spans="1:11" x14ac:dyDescent="0.25">
      <c r="A63" s="1">
        <v>7.125</v>
      </c>
      <c r="G63" s="1">
        <v>0.34811770861694002</v>
      </c>
      <c r="H63" s="1">
        <v>1.1932841264515499</v>
      </c>
      <c r="I63" s="1">
        <v>2.5450356194374102</v>
      </c>
      <c r="J63" s="1">
        <v>1.2257621378694801</v>
      </c>
      <c r="K63" s="1">
        <v>3.9753790175500301</v>
      </c>
    </row>
    <row r="64" spans="1:11" x14ac:dyDescent="0.25">
      <c r="A64" s="1">
        <v>7.25</v>
      </c>
      <c r="G64" s="1">
        <v>0.34516749505760402</v>
      </c>
      <c r="H64" s="1">
        <v>1.19045046135912</v>
      </c>
      <c r="I64" s="1">
        <v>2.5361797262412402</v>
      </c>
      <c r="J64" s="1">
        <v>1.20268523615641</v>
      </c>
      <c r="K64" s="1">
        <v>3.8721838693091399</v>
      </c>
    </row>
    <row r="65" spans="1:11" x14ac:dyDescent="0.25">
      <c r="A65" s="1">
        <v>7.375</v>
      </c>
      <c r="G65" s="1">
        <v>0.34766449601086702</v>
      </c>
      <c r="H65" s="1">
        <v>1.1624411645633601</v>
      </c>
      <c r="I65" s="1">
        <v>2.5232047715025399</v>
      </c>
      <c r="J65" s="1">
        <v>1.19053170795222</v>
      </c>
      <c r="K65" s="1">
        <v>3.9058396139615499</v>
      </c>
    </row>
    <row r="66" spans="1:11" x14ac:dyDescent="0.25">
      <c r="A66" s="1">
        <v>7.5</v>
      </c>
      <c r="G66" s="1">
        <v>0.36627194951539199</v>
      </c>
      <c r="H66" s="1">
        <v>1.1381732824784301</v>
      </c>
      <c r="I66" s="1">
        <v>2.5116242764580998</v>
      </c>
      <c r="J66" s="1">
        <v>1.15838209979894</v>
      </c>
      <c r="K66" s="1">
        <v>3.8369127894125201</v>
      </c>
    </row>
    <row r="67" spans="1:11" x14ac:dyDescent="0.25">
      <c r="A67" s="1">
        <v>7.625</v>
      </c>
      <c r="G67" s="1">
        <v>0.36390538436368702</v>
      </c>
      <c r="H67" s="1">
        <v>1.1343900679150101</v>
      </c>
      <c r="I67" s="1">
        <v>2.4965212164090298</v>
      </c>
      <c r="J67" s="1">
        <v>1.14095149573752</v>
      </c>
      <c r="K67" s="1">
        <v>3.9502140739320901</v>
      </c>
    </row>
    <row r="68" spans="1:11" x14ac:dyDescent="0.25">
      <c r="A68" s="1">
        <v>7.75</v>
      </c>
      <c r="G68" s="1">
        <v>0.36647958096247801</v>
      </c>
      <c r="H68" s="1">
        <v>1.1330458948075299</v>
      </c>
      <c r="I68" s="1">
        <v>2.4774904224395402</v>
      </c>
      <c r="J68" s="1">
        <v>1.11849912799286</v>
      </c>
      <c r="K68" s="1">
        <v>3.9534059693883399</v>
      </c>
    </row>
    <row r="69" spans="1:11" x14ac:dyDescent="0.25">
      <c r="A69" s="1">
        <v>7.875</v>
      </c>
      <c r="G69" s="1">
        <v>0.36811161578639301</v>
      </c>
      <c r="H69" s="1">
        <v>1.13302553454029</v>
      </c>
      <c r="I69" s="1">
        <v>2.4704659893563599</v>
      </c>
      <c r="J69" s="1">
        <v>1.1041050376405199</v>
      </c>
      <c r="K69" s="1">
        <v>4.0310776552670404</v>
      </c>
    </row>
    <row r="70" spans="1:11" x14ac:dyDescent="0.25">
      <c r="A70" s="1">
        <v>8</v>
      </c>
      <c r="G70" s="1">
        <v>0.36735803866032102</v>
      </c>
      <c r="H70" s="1">
        <v>1.1323585207095599</v>
      </c>
      <c r="I70" s="1">
        <v>2.4422160837872302</v>
      </c>
      <c r="J70" s="1">
        <v>1.0798736583728601</v>
      </c>
      <c r="K70" s="1">
        <v>4.0455544704499902</v>
      </c>
    </row>
    <row r="71" spans="1:11" x14ac:dyDescent="0.25">
      <c r="A71" s="1">
        <v>8.125</v>
      </c>
      <c r="G71" s="1">
        <v>0.36605889032085998</v>
      </c>
      <c r="H71" s="1">
        <v>1.14680031768706</v>
      </c>
      <c r="I71" s="1">
        <v>2.3962378694874298</v>
      </c>
      <c r="J71" s="1">
        <v>1.0708267899022199</v>
      </c>
      <c r="K71" s="1">
        <v>3.9980797765551901</v>
      </c>
    </row>
    <row r="72" spans="1:11" x14ac:dyDescent="0.25">
      <c r="A72" s="1">
        <v>8.25</v>
      </c>
      <c r="G72" s="1">
        <v>0.36414057134932099</v>
      </c>
      <c r="H72" s="1">
        <v>1.1472713638837</v>
      </c>
      <c r="I72" s="1">
        <v>2.3721072409293402</v>
      </c>
      <c r="J72" s="1">
        <v>1.08417660780709</v>
      </c>
      <c r="K72" s="1">
        <v>3.9863228998075702</v>
      </c>
    </row>
    <row r="73" spans="1:11" x14ac:dyDescent="0.25">
      <c r="A73" s="1">
        <v>8.375</v>
      </c>
      <c r="G73" s="1">
        <v>0.36319661111623702</v>
      </c>
      <c r="H73" s="1">
        <v>1.1540618257375801</v>
      </c>
      <c r="I73" s="1">
        <v>2.3495959026923599</v>
      </c>
      <c r="J73" s="1">
        <v>1.0998188173979799</v>
      </c>
      <c r="K73" s="1">
        <v>3.98422739168609</v>
      </c>
    </row>
    <row r="74" spans="1:11" x14ac:dyDescent="0.25">
      <c r="A74" s="1">
        <v>8.5</v>
      </c>
      <c r="G74" s="1">
        <v>0.36829176905809702</v>
      </c>
      <c r="H74" s="1">
        <v>1.1532692802144</v>
      </c>
      <c r="I74" s="1">
        <v>2.3320828924669899</v>
      </c>
      <c r="J74" s="1">
        <v>1.1174506212172799</v>
      </c>
      <c r="K74" s="1">
        <v>4.01496199846423</v>
      </c>
    </row>
    <row r="75" spans="1:11" x14ac:dyDescent="0.25">
      <c r="A75" s="1">
        <v>8.625</v>
      </c>
      <c r="G75" s="1">
        <v>0.36581593638947801</v>
      </c>
      <c r="H75" s="1">
        <v>1.15702984679584</v>
      </c>
      <c r="I75" s="1">
        <v>2.3070988755484798</v>
      </c>
      <c r="J75" s="1">
        <v>1.14098470186483</v>
      </c>
      <c r="K75" s="1">
        <v>4.01799773463246</v>
      </c>
    </row>
    <row r="76" spans="1:11" x14ac:dyDescent="0.25">
      <c r="A76" s="1">
        <v>8.75</v>
      </c>
      <c r="G76" s="1">
        <v>0.36166041187534398</v>
      </c>
      <c r="H76" s="1">
        <v>1.1692436354331199</v>
      </c>
      <c r="I76" s="1">
        <v>2.29501166924498</v>
      </c>
      <c r="J76" s="1">
        <v>1.1467960173993601</v>
      </c>
      <c r="K76" s="1">
        <v>4.0194705310293601</v>
      </c>
    </row>
    <row r="77" spans="1:11" x14ac:dyDescent="0.25">
      <c r="A77" s="1">
        <v>8.875</v>
      </c>
      <c r="G77" s="1">
        <v>0.35636057627305501</v>
      </c>
      <c r="H77" s="1">
        <v>1.1925584577014801</v>
      </c>
      <c r="I77" s="1">
        <v>2.2818569977701602</v>
      </c>
      <c r="J77" s="1">
        <v>1.18245928037731</v>
      </c>
      <c r="K77" s="1">
        <v>4.02067672626678</v>
      </c>
    </row>
    <row r="78" spans="1:11" x14ac:dyDescent="0.25">
      <c r="A78" s="1">
        <v>9</v>
      </c>
      <c r="G78" s="1">
        <v>0.351751745630632</v>
      </c>
      <c r="H78" s="1">
        <v>1.19880799889918</v>
      </c>
      <c r="I78" s="1">
        <v>2.2729284506331799</v>
      </c>
      <c r="J78" s="1">
        <v>1.22376803534578</v>
      </c>
      <c r="K78" s="1">
        <v>4.00721156892262</v>
      </c>
    </row>
    <row r="79" spans="1:11" x14ac:dyDescent="0.25">
      <c r="A79" s="1">
        <v>9.125</v>
      </c>
      <c r="G79" s="1">
        <v>0.34459926687108999</v>
      </c>
      <c r="H79" s="1">
        <v>1.1990724904029599</v>
      </c>
      <c r="I79" s="1">
        <v>2.2676218457714001</v>
      </c>
      <c r="J79" s="1">
        <v>1.24512248134715</v>
      </c>
      <c r="K79" s="1">
        <v>3.9117905844757299</v>
      </c>
    </row>
    <row r="80" spans="1:11" x14ac:dyDescent="0.25">
      <c r="A80" s="1">
        <v>9.25</v>
      </c>
      <c r="G80" s="1">
        <v>0.33283458198754301</v>
      </c>
      <c r="H80" s="1">
        <v>1.20005113250175</v>
      </c>
      <c r="I80" s="1">
        <v>2.27028453187387</v>
      </c>
      <c r="J80" s="1">
        <v>1.25769636310949</v>
      </c>
      <c r="K80" s="1">
        <v>4.1180060311189601</v>
      </c>
    </row>
    <row r="81" spans="1:11" x14ac:dyDescent="0.25">
      <c r="A81" s="1">
        <v>9.375</v>
      </c>
      <c r="G81" s="1">
        <v>0.32959776672208202</v>
      </c>
      <c r="H81" s="1">
        <v>1.1938774884279399</v>
      </c>
      <c r="I81" s="1">
        <v>2.2501522376886101</v>
      </c>
      <c r="J81" s="1">
        <v>1.25121020439246</v>
      </c>
      <c r="K81" s="1">
        <v>4.1204148536017602</v>
      </c>
    </row>
    <row r="82" spans="1:11" x14ac:dyDescent="0.25">
      <c r="A82" s="1">
        <v>9.5</v>
      </c>
      <c r="G82" s="1">
        <v>0.33325407426480103</v>
      </c>
      <c r="H82" s="1">
        <v>1.15652444950052</v>
      </c>
      <c r="I82" s="1">
        <v>2.24525104035542</v>
      </c>
      <c r="J82" s="1">
        <v>1.24532238006021</v>
      </c>
      <c r="K82" s="1">
        <v>4.1114610761503201</v>
      </c>
    </row>
    <row r="83" spans="1:11" x14ac:dyDescent="0.25">
      <c r="A83" s="1">
        <v>9.625</v>
      </c>
      <c r="G83" s="1">
        <v>0.33731236673971499</v>
      </c>
      <c r="H83" s="1">
        <v>1.11249870447926</v>
      </c>
      <c r="I83" s="1">
        <v>2.22590993594984</v>
      </c>
      <c r="J83" s="1">
        <v>1.25182294345964</v>
      </c>
      <c r="K83" s="1">
        <v>4.1015524804484897</v>
      </c>
    </row>
    <row r="84" spans="1:11" x14ac:dyDescent="0.25">
      <c r="A84" s="1">
        <v>9.75</v>
      </c>
      <c r="G84" s="1">
        <v>0.34924168587777799</v>
      </c>
      <c r="H84" s="1">
        <v>1.0278119705841899</v>
      </c>
      <c r="I84" s="1">
        <v>2.22823196155043</v>
      </c>
      <c r="J84" s="1">
        <v>1.24036120937059</v>
      </c>
      <c r="K84" s="1">
        <v>4.0858618115849401</v>
      </c>
    </row>
    <row r="85" spans="1:11" x14ac:dyDescent="0.25">
      <c r="A85" s="1">
        <v>9.875</v>
      </c>
      <c r="G85" s="1">
        <v>0.35290003726855701</v>
      </c>
      <c r="H85" s="1">
        <v>1.01476276417961</v>
      </c>
      <c r="I85" s="1">
        <v>2.2232523462346401</v>
      </c>
      <c r="J85" s="1">
        <v>1.23601445174897</v>
      </c>
      <c r="K85" s="1">
        <v>3.9996832429407601</v>
      </c>
    </row>
    <row r="86" spans="1:11" x14ac:dyDescent="0.25">
      <c r="A86" s="1">
        <v>10</v>
      </c>
      <c r="G86" s="1">
        <v>0.353595951737324</v>
      </c>
      <c r="H86" s="1">
        <v>0.97219257125119396</v>
      </c>
      <c r="I86" s="1">
        <v>2.2312625662271901</v>
      </c>
      <c r="J86" s="1">
        <v>1.2395733159390101</v>
      </c>
      <c r="K86" s="1">
        <v>3.8710377425174101</v>
      </c>
    </row>
    <row r="87" spans="1:11" x14ac:dyDescent="0.25">
      <c r="A87" s="1">
        <v>10.125</v>
      </c>
      <c r="G87" s="1">
        <v>0.35486294277307401</v>
      </c>
      <c r="H87" s="1">
        <v>0.96879047533705298</v>
      </c>
      <c r="I87" s="1">
        <v>2.21557041899736</v>
      </c>
      <c r="J87" s="1">
        <v>1.2366518612330799</v>
      </c>
      <c r="K87" s="1">
        <v>3.8161131461566602</v>
      </c>
    </row>
    <row r="88" spans="1:11" x14ac:dyDescent="0.25">
      <c r="A88" s="1">
        <v>10.25</v>
      </c>
      <c r="G88" s="1">
        <v>0.35213314390663297</v>
      </c>
      <c r="H88" s="1">
        <v>0.95439508491570002</v>
      </c>
      <c r="I88" s="1">
        <v>2.2040033328325501</v>
      </c>
      <c r="J88" s="1">
        <v>1.2409423936995501</v>
      </c>
      <c r="K88" s="1">
        <v>3.7531151472386601</v>
      </c>
    </row>
    <row r="89" spans="1:11" x14ac:dyDescent="0.25">
      <c r="A89" s="1">
        <v>10.375</v>
      </c>
      <c r="G89" s="1">
        <v>0.351309895191738</v>
      </c>
      <c r="H89" s="1">
        <v>0.96043201653564703</v>
      </c>
      <c r="I89" s="1">
        <v>2.1732290002311201</v>
      </c>
      <c r="J89" s="1">
        <v>1.2165966159833099</v>
      </c>
      <c r="K89" s="1">
        <v>3.42870270769818</v>
      </c>
    </row>
    <row r="90" spans="1:11" x14ac:dyDescent="0.25">
      <c r="A90" s="1">
        <v>10.5</v>
      </c>
      <c r="G90" s="1">
        <v>0.35922112067121498</v>
      </c>
      <c r="H90" s="1">
        <v>0.96277142216364997</v>
      </c>
      <c r="I90" s="1">
        <v>2.1589005633959402</v>
      </c>
      <c r="J90" s="1">
        <v>1.1980910046950299</v>
      </c>
      <c r="K90" s="1">
        <v>3.50480304648576</v>
      </c>
    </row>
    <row r="91" spans="1:11" x14ac:dyDescent="0.25">
      <c r="A91" s="1">
        <v>10.625</v>
      </c>
      <c r="G91" s="1">
        <v>0.35330814455772502</v>
      </c>
      <c r="H91" s="1">
        <v>1.0086390608934901</v>
      </c>
      <c r="I91" s="1">
        <v>2.1491531081187398</v>
      </c>
      <c r="J91" s="1">
        <v>1.18358823767187</v>
      </c>
      <c r="K91" s="1">
        <v>3.6149828274140501</v>
      </c>
    </row>
    <row r="92" spans="1:11" x14ac:dyDescent="0.25">
      <c r="A92" s="1">
        <v>10.75</v>
      </c>
      <c r="G92" s="1">
        <v>0.356260241724975</v>
      </c>
      <c r="H92" s="1">
        <v>1.01457697426487</v>
      </c>
      <c r="I92" s="1">
        <v>2.12751367211284</v>
      </c>
      <c r="J92" s="1">
        <v>1.12827996517935</v>
      </c>
      <c r="K92" s="1">
        <v>3.54601298626168</v>
      </c>
    </row>
    <row r="93" spans="1:11" x14ac:dyDescent="0.25">
      <c r="A93" s="1">
        <v>10.875</v>
      </c>
      <c r="G93" s="1">
        <v>0.36204407739347499</v>
      </c>
      <c r="H93" s="1">
        <v>1.04885499482322</v>
      </c>
      <c r="I93" s="1">
        <v>2.13507771001058</v>
      </c>
      <c r="J93" s="1">
        <v>1.0456771744768001</v>
      </c>
      <c r="K93" s="1">
        <v>3.5939103858378201</v>
      </c>
    </row>
    <row r="94" spans="1:11" x14ac:dyDescent="0.25">
      <c r="A94" s="1">
        <v>11</v>
      </c>
      <c r="G94" s="1">
        <v>0.357508659512558</v>
      </c>
      <c r="H94" s="1">
        <v>1.0570854600091999</v>
      </c>
      <c r="I94" s="1">
        <v>2.1509408740619098</v>
      </c>
      <c r="J94" s="1">
        <v>0.97256765616420404</v>
      </c>
      <c r="K94" s="1">
        <v>3.5684637399955101</v>
      </c>
    </row>
    <row r="95" spans="1:11" x14ac:dyDescent="0.25">
      <c r="A95" s="1">
        <v>11.125</v>
      </c>
      <c r="G95" s="1">
        <v>0.35535036466039899</v>
      </c>
      <c r="H95" s="1">
        <v>1.07961860825629</v>
      </c>
      <c r="I95" s="1">
        <v>2.1560220605850202</v>
      </c>
      <c r="J95" s="1">
        <v>0.94363209217531097</v>
      </c>
      <c r="K95" s="1">
        <v>3.7068417767289099</v>
      </c>
    </row>
    <row r="96" spans="1:11" x14ac:dyDescent="0.25">
      <c r="A96" s="1">
        <v>11.25</v>
      </c>
      <c r="G96" s="1">
        <v>0.35524160517002701</v>
      </c>
      <c r="H96" s="1">
        <v>1.08694814976248</v>
      </c>
      <c r="I96" s="1">
        <v>2.14813062780153</v>
      </c>
      <c r="J96" s="1">
        <v>0.900284288311333</v>
      </c>
      <c r="K96" s="1">
        <v>3.6900278773166999</v>
      </c>
    </row>
    <row r="97" spans="1:11" x14ac:dyDescent="0.25">
      <c r="A97" s="1">
        <v>11.375</v>
      </c>
      <c r="G97" s="1">
        <v>0.35304853273375397</v>
      </c>
      <c r="H97" s="1">
        <v>1.1081540629532201</v>
      </c>
      <c r="I97" s="1">
        <v>2.1464401292849402</v>
      </c>
      <c r="J97" s="1">
        <v>0.85780498676386097</v>
      </c>
      <c r="K97" s="1">
        <v>3.91636314704667</v>
      </c>
    </row>
    <row r="98" spans="1:11" x14ac:dyDescent="0.25">
      <c r="A98" s="1">
        <v>11.5</v>
      </c>
      <c r="G98" s="1">
        <v>0.34608712828056098</v>
      </c>
      <c r="H98" s="1">
        <v>1.1141953592903999</v>
      </c>
      <c r="I98" s="1">
        <v>2.1420506322052599</v>
      </c>
      <c r="J98" s="1">
        <v>0.84681919611467704</v>
      </c>
      <c r="K98" s="1">
        <v>4.0487756647783897</v>
      </c>
    </row>
    <row r="99" spans="1:11" x14ac:dyDescent="0.25">
      <c r="A99" s="1">
        <v>11.625</v>
      </c>
      <c r="G99" s="1">
        <v>0.33724091583712301</v>
      </c>
      <c r="H99" s="1">
        <v>1.11735954018346</v>
      </c>
      <c r="I99" s="1">
        <v>2.1438851397499699</v>
      </c>
      <c r="J99" s="1">
        <v>0.82535656174053995</v>
      </c>
      <c r="K99" s="1">
        <v>4.0820294249840297</v>
      </c>
    </row>
    <row r="100" spans="1:11" x14ac:dyDescent="0.25">
      <c r="A100" s="1">
        <v>11.75</v>
      </c>
      <c r="G100" s="1">
        <v>0.32255729956232099</v>
      </c>
      <c r="H100" s="1">
        <v>1.1290653217206501</v>
      </c>
      <c r="I100" s="1">
        <v>2.1408792378823902</v>
      </c>
      <c r="J100" s="1">
        <v>0.81780409948414101</v>
      </c>
      <c r="K100" s="1">
        <v>4.0130034751004704</v>
      </c>
    </row>
    <row r="101" spans="1:11" x14ac:dyDescent="0.25">
      <c r="A101" s="1">
        <v>11.875</v>
      </c>
      <c r="G101" s="1">
        <v>0.31435347280127302</v>
      </c>
      <c r="H101" s="1">
        <v>1.1284613964925001</v>
      </c>
      <c r="I101" s="1">
        <v>2.1349765449218099</v>
      </c>
      <c r="J101" s="1">
        <v>0.77097047125124196</v>
      </c>
      <c r="K101" s="1">
        <v>3.90679891792055</v>
      </c>
    </row>
    <row r="102" spans="1:11" x14ac:dyDescent="0.25">
      <c r="A102" s="1">
        <v>12</v>
      </c>
      <c r="G102" s="1">
        <v>0.308128327865066</v>
      </c>
      <c r="H102" s="1">
        <v>1.1399511560778799</v>
      </c>
      <c r="I102" s="1">
        <v>2.13678249513623</v>
      </c>
      <c r="J102" s="1">
        <v>0.76200380689395497</v>
      </c>
      <c r="K102" s="1">
        <v>3.6651189847482399</v>
      </c>
    </row>
    <row r="103" spans="1:11" x14ac:dyDescent="0.25">
      <c r="A103" s="1">
        <v>12.125</v>
      </c>
      <c r="G103" s="1">
        <v>0.30329700677232801</v>
      </c>
      <c r="H103" s="1">
        <v>1.1456173840407899</v>
      </c>
      <c r="I103" s="1">
        <v>2.1398042333218799</v>
      </c>
      <c r="J103" s="1">
        <v>0.78805746447563796</v>
      </c>
      <c r="K103" s="1">
        <v>3.7234419681327702</v>
      </c>
    </row>
    <row r="104" spans="1:11" x14ac:dyDescent="0.25">
      <c r="A104" s="1">
        <v>12.25</v>
      </c>
      <c r="G104" s="1">
        <v>0.30083298084999099</v>
      </c>
      <c r="H104" s="1">
        <v>1.14357402974207</v>
      </c>
      <c r="I104" s="1">
        <v>2.1742870346496499</v>
      </c>
      <c r="J104" s="1">
        <v>0.84785554658287798</v>
      </c>
      <c r="K104" s="1">
        <v>3.5543680487826301</v>
      </c>
    </row>
    <row r="105" spans="1:11" x14ac:dyDescent="0.25">
      <c r="A105" s="1">
        <v>12.375</v>
      </c>
      <c r="G105" s="1">
        <v>0.28924942704880302</v>
      </c>
      <c r="H105" s="1">
        <v>1.13647681581419</v>
      </c>
      <c r="I105" s="1">
        <v>2.18308880212847</v>
      </c>
      <c r="J105" s="1">
        <v>0.878718315018999</v>
      </c>
      <c r="K105" s="1">
        <v>3.6627497518676799</v>
      </c>
    </row>
    <row r="106" spans="1:11" x14ac:dyDescent="0.25">
      <c r="A106" s="1">
        <v>12.5</v>
      </c>
      <c r="G106" s="1">
        <v>0.27854540502470798</v>
      </c>
      <c r="H106" s="1">
        <v>1.08360970932045</v>
      </c>
      <c r="I106" s="1">
        <v>2.19537617924275</v>
      </c>
      <c r="J106" s="1">
        <v>0.88692700811491099</v>
      </c>
      <c r="K106" s="1">
        <v>3.7659471094023802</v>
      </c>
    </row>
    <row r="107" spans="1:11" x14ac:dyDescent="0.25">
      <c r="A107" s="1">
        <v>12.625</v>
      </c>
      <c r="G107" s="1">
        <v>0.27116382834746899</v>
      </c>
      <c r="H107" s="1">
        <v>1.0452621618028901</v>
      </c>
      <c r="I107" s="1">
        <v>2.19316857940747</v>
      </c>
      <c r="J107" s="1">
        <v>0.88956197183183705</v>
      </c>
      <c r="K107" s="1">
        <v>3.8465461559987899</v>
      </c>
    </row>
    <row r="108" spans="1:11" x14ac:dyDescent="0.25">
      <c r="A108" s="1">
        <v>12.75</v>
      </c>
      <c r="G108" s="1">
        <v>0.26688260698279798</v>
      </c>
      <c r="H108" s="1">
        <v>1.0292042488669</v>
      </c>
      <c r="I108" s="1">
        <v>2.1754548593056802</v>
      </c>
      <c r="J108" s="1">
        <v>0.92278088850864504</v>
      </c>
      <c r="K108" s="1">
        <v>3.9742680254170999</v>
      </c>
    </row>
    <row r="109" spans="1:11" x14ac:dyDescent="0.25">
      <c r="A109" s="1">
        <v>12.875</v>
      </c>
      <c r="G109" s="1">
        <v>0.27800270120384302</v>
      </c>
      <c r="H109" s="1">
        <v>0.98126016583493703</v>
      </c>
      <c r="I109" s="1">
        <v>2.1574789312416098</v>
      </c>
      <c r="J109" s="1">
        <v>0.91559849527246595</v>
      </c>
      <c r="K109" s="1">
        <v>3.8744608571707002</v>
      </c>
    </row>
    <row r="110" spans="1:11" x14ac:dyDescent="0.25">
      <c r="A110" s="1">
        <v>13</v>
      </c>
      <c r="G110" s="1">
        <v>0.27907806199492802</v>
      </c>
      <c r="H110" s="1">
        <v>0.97167536454984804</v>
      </c>
      <c r="I110" s="1">
        <v>2.1135353108230301</v>
      </c>
      <c r="J110" s="1">
        <v>0.90664087481502798</v>
      </c>
      <c r="K110" s="1">
        <v>3.8923466226718801</v>
      </c>
    </row>
    <row r="111" spans="1:11" x14ac:dyDescent="0.25">
      <c r="A111" s="1">
        <v>13.125</v>
      </c>
      <c r="G111" s="1">
        <v>0.291489921991687</v>
      </c>
      <c r="H111" s="1">
        <v>0.96327743783160702</v>
      </c>
      <c r="I111" s="1">
        <v>2.0715658717171501</v>
      </c>
      <c r="J111" s="1">
        <v>0.866213207801519</v>
      </c>
      <c r="K111" s="1">
        <v>3.9783492981512998</v>
      </c>
    </row>
    <row r="112" spans="1:11" x14ac:dyDescent="0.25">
      <c r="A112" s="1">
        <v>13.25</v>
      </c>
      <c r="G112" s="1">
        <v>0.29877117769435901</v>
      </c>
      <c r="H112" s="1">
        <v>0.97771727306053902</v>
      </c>
      <c r="I112" s="1">
        <v>2.0643069960484302</v>
      </c>
      <c r="J112" s="1">
        <v>0.85607161721439895</v>
      </c>
      <c r="K112" s="1">
        <v>3.9737532410206802</v>
      </c>
    </row>
    <row r="113" spans="1:11" x14ac:dyDescent="0.25">
      <c r="A113" s="1">
        <v>13.375</v>
      </c>
      <c r="G113" s="1">
        <v>0.29538261779290798</v>
      </c>
      <c r="H113" s="1">
        <v>0.99185741377488401</v>
      </c>
      <c r="I113" s="1">
        <v>2.0457610392348702</v>
      </c>
      <c r="J113" s="1">
        <v>0.83853747925310196</v>
      </c>
      <c r="K113" s="1">
        <v>3.8822621442528802</v>
      </c>
    </row>
    <row r="114" spans="1:11" x14ac:dyDescent="0.25">
      <c r="A114" s="1">
        <v>13.5</v>
      </c>
      <c r="G114" s="1">
        <v>0.29548591581149503</v>
      </c>
      <c r="H114" s="1">
        <v>1.14695928749064</v>
      </c>
      <c r="I114" s="1">
        <v>2.0143760855697099</v>
      </c>
      <c r="J114" s="1">
        <v>0.83553141639837403</v>
      </c>
      <c r="K114" s="1">
        <v>3.8161082245687901</v>
      </c>
    </row>
    <row r="115" spans="1:11" x14ac:dyDescent="0.25">
      <c r="A115" s="1">
        <v>13.625</v>
      </c>
      <c r="G115" s="1">
        <v>0.296203587958765</v>
      </c>
      <c r="H115" s="1">
        <v>1.1508270958114699</v>
      </c>
      <c r="I115" s="1">
        <v>2.0091789783554201</v>
      </c>
      <c r="J115" s="1">
        <v>0.84245088841157201</v>
      </c>
      <c r="K115" s="1">
        <v>3.7841089728744102</v>
      </c>
    </row>
    <row r="116" spans="1:11" x14ac:dyDescent="0.25">
      <c r="A116" s="1">
        <v>13.75</v>
      </c>
      <c r="G116" s="1">
        <v>0.29120441137875502</v>
      </c>
      <c r="H116" s="1">
        <v>1.1754004724223599</v>
      </c>
      <c r="I116" s="1">
        <v>1.9953459271946301</v>
      </c>
      <c r="J116" s="1">
        <v>0.84404537832997095</v>
      </c>
      <c r="K116" s="1">
        <v>3.6963302738478698</v>
      </c>
    </row>
    <row r="117" spans="1:11" x14ac:dyDescent="0.25">
      <c r="A117" s="1">
        <v>13.875</v>
      </c>
      <c r="G117" s="1">
        <v>0.290134799493803</v>
      </c>
      <c r="H117" s="1">
        <v>1.2134393948390301</v>
      </c>
      <c r="I117" s="1">
        <v>1.9776250062455401</v>
      </c>
      <c r="J117" s="1">
        <v>0.85387087158123498</v>
      </c>
      <c r="K117" s="1">
        <v>3.5943150029998199</v>
      </c>
    </row>
    <row r="118" spans="1:11" x14ac:dyDescent="0.25">
      <c r="A118" s="1">
        <v>14</v>
      </c>
      <c r="G118" s="1">
        <v>0.29177194685646202</v>
      </c>
      <c r="H118" s="1">
        <v>1.2273003154281299</v>
      </c>
      <c r="I118" s="1">
        <v>1.97717272198435</v>
      </c>
      <c r="J118" s="1">
        <v>0.87612364893073402</v>
      </c>
      <c r="K118" s="1">
        <v>3.6558095482077801</v>
      </c>
    </row>
    <row r="119" spans="1:11" x14ac:dyDescent="0.25">
      <c r="A119" s="1">
        <v>14.125</v>
      </c>
      <c r="G119" s="1">
        <v>0.29678453598412402</v>
      </c>
      <c r="H119" s="1">
        <v>1.26595386423067</v>
      </c>
      <c r="I119" s="1">
        <v>1.97735284732209</v>
      </c>
      <c r="J119" s="1">
        <v>0.88956978701959399</v>
      </c>
      <c r="K119" s="1">
        <v>3.6565215080872999</v>
      </c>
    </row>
    <row r="120" spans="1:11" x14ac:dyDescent="0.25">
      <c r="A120" s="1">
        <v>14.25</v>
      </c>
      <c r="G120" s="1">
        <v>0.30746995551920903</v>
      </c>
      <c r="H120" s="1">
        <v>1.31266304923662</v>
      </c>
      <c r="I120" s="1">
        <v>1.97777218898023</v>
      </c>
      <c r="J120" s="1">
        <v>0.89835748049562902</v>
      </c>
      <c r="K120" s="1">
        <v>3.7481162161766401</v>
      </c>
    </row>
    <row r="121" spans="1:11" x14ac:dyDescent="0.25">
      <c r="A121" s="1">
        <v>14.375</v>
      </c>
      <c r="G121" s="1">
        <v>0.30419152425079798</v>
      </c>
      <c r="H121" s="1">
        <v>1.3754660791425499</v>
      </c>
      <c r="I121" s="1">
        <v>1.98021975146267</v>
      </c>
      <c r="J121" s="1">
        <v>0.90532348684395103</v>
      </c>
      <c r="K121" s="1">
        <v>3.8047131535494101</v>
      </c>
    </row>
    <row r="122" spans="1:11" x14ac:dyDescent="0.25">
      <c r="A122" s="1">
        <v>14.5</v>
      </c>
      <c r="G122" s="1">
        <v>0.30030073038802602</v>
      </c>
      <c r="H122" s="1">
        <v>1.3885211735957099</v>
      </c>
      <c r="I122" s="1">
        <v>1.9805851424757901</v>
      </c>
      <c r="J122" s="1">
        <v>0.94719646683881897</v>
      </c>
      <c r="K122" s="1">
        <v>3.9517987566720998</v>
      </c>
    </row>
    <row r="123" spans="1:11" x14ac:dyDescent="0.25">
      <c r="A123" s="1">
        <v>14.625</v>
      </c>
      <c r="G123" s="1">
        <v>0.29196048097473198</v>
      </c>
      <c r="H123" s="1">
        <v>1.4121780744299199</v>
      </c>
      <c r="I123" s="1">
        <v>1.9806833100401</v>
      </c>
      <c r="J123" s="1">
        <v>0.96779479273039903</v>
      </c>
      <c r="K123" s="1">
        <v>3.9075350595541001</v>
      </c>
    </row>
    <row r="124" spans="1:11" x14ac:dyDescent="0.25">
      <c r="A124" s="1">
        <v>14.75</v>
      </c>
      <c r="G124" s="1">
        <v>0.28959304764988197</v>
      </c>
      <c r="H124" s="1">
        <v>1.6193891940336</v>
      </c>
      <c r="I124" s="1">
        <v>1.9971073574500899</v>
      </c>
      <c r="J124" s="1">
        <v>0.97995331960751497</v>
      </c>
      <c r="K124" s="1">
        <v>3.96278396698425</v>
      </c>
    </row>
    <row r="125" spans="1:11" x14ac:dyDescent="0.25">
      <c r="A125" s="1">
        <v>14.875</v>
      </c>
      <c r="G125" s="1">
        <v>0.28742549014902602</v>
      </c>
      <c r="H125" s="1">
        <v>1.5848727618247</v>
      </c>
      <c r="I125" s="1">
        <v>1.9931689635415499</v>
      </c>
      <c r="J125" s="1">
        <v>0.98377640688621404</v>
      </c>
      <c r="K125" s="1">
        <v>4.0560874248699097</v>
      </c>
    </row>
    <row r="126" spans="1:11" x14ac:dyDescent="0.25">
      <c r="A126" s="1">
        <v>15</v>
      </c>
      <c r="G126" s="1">
        <v>0.28696789473232398</v>
      </c>
      <c r="H126" s="1">
        <v>1.62576646276075</v>
      </c>
      <c r="I126" s="1">
        <v>2.05379245136564</v>
      </c>
      <c r="J126" s="1">
        <v>0.98130242228558895</v>
      </c>
      <c r="K126" s="1">
        <v>4.0579161666608297</v>
      </c>
    </row>
    <row r="127" spans="1:11" x14ac:dyDescent="0.25">
      <c r="A127" s="1">
        <v>15.125</v>
      </c>
      <c r="G127" s="1">
        <v>0.28789703921029602</v>
      </c>
      <c r="H127" s="1">
        <v>1.62672047648757</v>
      </c>
      <c r="I127" s="1">
        <v>2.0551953866518802</v>
      </c>
      <c r="J127" s="1">
        <v>0.98082472114783104</v>
      </c>
      <c r="K127" s="1">
        <v>4.2655552491221496</v>
      </c>
    </row>
    <row r="128" spans="1:11" x14ac:dyDescent="0.25">
      <c r="A128" s="1">
        <v>15.25</v>
      </c>
      <c r="G128" s="1">
        <v>0.28235200890888101</v>
      </c>
      <c r="H128" s="1">
        <v>1.62958169871226</v>
      </c>
      <c r="I128" s="1">
        <v>2.0642651984063698</v>
      </c>
      <c r="J128" s="1">
        <v>0.97155089818200102</v>
      </c>
      <c r="K128" s="1">
        <v>4.05538826984212</v>
      </c>
    </row>
    <row r="129" spans="1:11" x14ac:dyDescent="0.25">
      <c r="A129" s="1">
        <v>15.375</v>
      </c>
      <c r="G129" s="1">
        <v>0.28182478279786199</v>
      </c>
      <c r="H129" s="1">
        <v>1.6166462320109301</v>
      </c>
      <c r="I129" s="1">
        <v>2.0605220384902401</v>
      </c>
      <c r="J129" s="1">
        <v>0.96380920595383501</v>
      </c>
      <c r="K129" s="1">
        <v>4.0927956801469998</v>
      </c>
    </row>
    <row r="130" spans="1:11" x14ac:dyDescent="0.25">
      <c r="A130" s="1">
        <v>15.5</v>
      </c>
      <c r="G130" s="1">
        <v>0.274676757562545</v>
      </c>
      <c r="H130" s="1">
        <v>1.6115926107056799</v>
      </c>
      <c r="I130" s="1">
        <v>2.0621293382523098</v>
      </c>
      <c r="J130" s="1">
        <v>0.94500303056463997</v>
      </c>
      <c r="K130" s="1">
        <v>4.2882264582235896</v>
      </c>
    </row>
    <row r="131" spans="1:11" x14ac:dyDescent="0.25">
      <c r="A131" s="1">
        <v>15.625</v>
      </c>
      <c r="G131" s="1">
        <v>0.265700999320303</v>
      </c>
      <c r="H131" s="1">
        <v>1.6101616863947501</v>
      </c>
      <c r="I131" s="1">
        <v>2.05508033167182</v>
      </c>
      <c r="J131" s="1">
        <v>0.94024258136819505</v>
      </c>
      <c r="K131" s="1">
        <v>4.3674619300558604</v>
      </c>
    </row>
    <row r="132" spans="1:11" x14ac:dyDescent="0.25">
      <c r="A132" s="1">
        <v>15.75</v>
      </c>
      <c r="G132" s="1">
        <v>0.26289326888487002</v>
      </c>
      <c r="H132" s="1">
        <v>1.64748432144927</v>
      </c>
      <c r="I132" s="1">
        <v>2.0558548519186002</v>
      </c>
      <c r="J132" s="1">
        <v>0.87767798898591598</v>
      </c>
      <c r="K132" s="1">
        <v>4.3278907965218698</v>
      </c>
    </row>
    <row r="133" spans="1:11" x14ac:dyDescent="0.25">
      <c r="A133" s="1">
        <v>15.875</v>
      </c>
      <c r="G133" s="1">
        <v>0.26102928046346102</v>
      </c>
      <c r="H133" s="1">
        <v>1.6602117856606999</v>
      </c>
      <c r="I133" s="1">
        <v>2.0432055052023999</v>
      </c>
      <c r="J133" s="1">
        <v>0.85366019506313795</v>
      </c>
      <c r="K133" s="1">
        <v>4.3262046916405099</v>
      </c>
    </row>
    <row r="134" spans="1:11" x14ac:dyDescent="0.25">
      <c r="A134" s="1">
        <v>16</v>
      </c>
      <c r="G134" s="1">
        <v>0.25697650350693102</v>
      </c>
      <c r="H134" s="1">
        <v>1.66572264390268</v>
      </c>
      <c r="I134" s="1">
        <v>2.03719281089524</v>
      </c>
      <c r="J134" s="1">
        <v>0.83155249704341605</v>
      </c>
      <c r="K134" s="1">
        <v>4.4542454692226299</v>
      </c>
    </row>
    <row r="135" spans="1:11" x14ac:dyDescent="0.25">
      <c r="A135" s="1">
        <v>16.125</v>
      </c>
      <c r="G135" s="1">
        <v>0.25378350589772702</v>
      </c>
      <c r="H135" s="1">
        <v>1.6569580207088399</v>
      </c>
      <c r="I135" s="1">
        <v>2.0415382701583402</v>
      </c>
      <c r="J135" s="1">
        <v>0.82948948913187204</v>
      </c>
      <c r="K135" s="1">
        <v>4.4319286917712697</v>
      </c>
    </row>
    <row r="136" spans="1:11" x14ac:dyDescent="0.25">
      <c r="A136" s="1">
        <v>16.25</v>
      </c>
      <c r="G136" s="1">
        <v>0.25131348021669497</v>
      </c>
      <c r="H136" s="1">
        <v>1.6109841094801001</v>
      </c>
      <c r="I136" s="1">
        <v>2.0159985113580201</v>
      </c>
      <c r="J136" s="1">
        <v>0.85012786847422706</v>
      </c>
      <c r="K136" s="1">
        <v>4.4277004569307996</v>
      </c>
    </row>
    <row r="137" spans="1:11" x14ac:dyDescent="0.25">
      <c r="A137" s="1">
        <v>16.375</v>
      </c>
      <c r="G137" s="1">
        <v>0.246230846836375</v>
      </c>
      <c r="H137" s="1">
        <v>1.5965942899115999</v>
      </c>
      <c r="I137" s="1">
        <v>2.0044525913406099</v>
      </c>
      <c r="J137" s="1">
        <v>0.87373727198810702</v>
      </c>
      <c r="K137" s="1">
        <v>4.3699488850679602</v>
      </c>
    </row>
    <row r="138" spans="1:11" x14ac:dyDescent="0.25">
      <c r="A138" s="1">
        <v>16.5</v>
      </c>
      <c r="G138" s="1">
        <v>0.24340889347591599</v>
      </c>
      <c r="H138" s="1">
        <v>1.5653282709820799</v>
      </c>
      <c r="I138" s="1">
        <v>1.9897258048208299</v>
      </c>
      <c r="J138" s="1">
        <v>0.91344232752316701</v>
      </c>
      <c r="K138" s="1">
        <v>4.21578676819116</v>
      </c>
    </row>
    <row r="139" spans="1:11" x14ac:dyDescent="0.25">
      <c r="A139" s="1">
        <v>16.625</v>
      </c>
      <c r="G139" s="1">
        <v>0.246728699259564</v>
      </c>
      <c r="H139" s="1">
        <v>1.53760766961591</v>
      </c>
      <c r="I139" s="1">
        <v>1.9841762708620201</v>
      </c>
      <c r="J139" s="1">
        <v>0.94204860117056599</v>
      </c>
      <c r="K139" s="1">
        <v>4.2355044217353202</v>
      </c>
    </row>
    <row r="140" spans="1:11" x14ac:dyDescent="0.25">
      <c r="A140" s="1">
        <v>16.75</v>
      </c>
      <c r="G140" s="1">
        <v>0.24640960687425001</v>
      </c>
      <c r="H140" s="1">
        <v>1.4983010441094</v>
      </c>
      <c r="I140" s="1">
        <v>1.9706039405321401</v>
      </c>
      <c r="J140" s="1">
        <v>0.97921475316149698</v>
      </c>
      <c r="K140" s="1">
        <v>4.1792931582109896</v>
      </c>
    </row>
    <row r="141" spans="1:11" x14ac:dyDescent="0.25">
      <c r="A141" s="1">
        <v>16.875</v>
      </c>
      <c r="G141" s="1">
        <v>0.24993339084242699</v>
      </c>
      <c r="H141" s="1">
        <v>1.4953269199719399</v>
      </c>
      <c r="I141" s="1">
        <v>1.9457153661756199</v>
      </c>
      <c r="J141" s="1">
        <v>0.99106420357813796</v>
      </c>
      <c r="K141" s="1">
        <v>4.0143930159370802</v>
      </c>
    </row>
    <row r="142" spans="1:11" x14ac:dyDescent="0.25">
      <c r="A142" s="1">
        <v>17</v>
      </c>
      <c r="G142" s="1">
        <v>0.24898542047351199</v>
      </c>
      <c r="H142" s="1">
        <v>1.4957785918839701</v>
      </c>
      <c r="I142" s="1">
        <v>1.9317284129474701</v>
      </c>
      <c r="J142" s="1">
        <v>1.0235623384798</v>
      </c>
      <c r="K142" s="1">
        <v>4.0276680560868803</v>
      </c>
    </row>
    <row r="143" spans="1:11" x14ac:dyDescent="0.25">
      <c r="A143" s="1">
        <v>17.125</v>
      </c>
      <c r="G143" s="1">
        <v>0.23150037840778401</v>
      </c>
      <c r="H143" s="1">
        <v>1.49298462812514</v>
      </c>
      <c r="I143" s="1">
        <v>1.94186994583804</v>
      </c>
      <c r="J143" s="1">
        <v>1.0205911539460499</v>
      </c>
      <c r="K143" s="1">
        <v>3.8181250914782998</v>
      </c>
    </row>
    <row r="144" spans="1:11" x14ac:dyDescent="0.25">
      <c r="A144" s="1">
        <v>17.25</v>
      </c>
      <c r="G144" s="1">
        <v>0.23048038084375799</v>
      </c>
      <c r="H144" s="1">
        <v>1.4908417463736301</v>
      </c>
      <c r="I144" s="1">
        <v>1.9369361844013</v>
      </c>
      <c r="J144" s="1">
        <v>1.0408143206151399</v>
      </c>
      <c r="K144" s="1">
        <v>3.77021373302455</v>
      </c>
    </row>
    <row r="145" spans="1:11" x14ac:dyDescent="0.25">
      <c r="A145" s="1">
        <v>17.375</v>
      </c>
      <c r="G145" s="1">
        <v>0.229026951627332</v>
      </c>
      <c r="H145" s="1">
        <v>1.4632724381510001</v>
      </c>
      <c r="I145" s="1">
        <v>1.92783936963442</v>
      </c>
      <c r="J145" s="1">
        <v>1.05757537629861</v>
      </c>
      <c r="K145" s="1">
        <v>3.7301654313297701</v>
      </c>
    </row>
    <row r="146" spans="1:11" x14ac:dyDescent="0.25">
      <c r="A146" s="1">
        <v>17.5</v>
      </c>
      <c r="G146" s="1">
        <v>0.227747042282231</v>
      </c>
      <c r="H146" s="1">
        <v>1.4309113908229001</v>
      </c>
      <c r="I146" s="1">
        <v>1.9331019358174499</v>
      </c>
      <c r="J146" s="1">
        <v>1.06547860762498</v>
      </c>
      <c r="K146" s="1">
        <v>3.7295761191596899</v>
      </c>
    </row>
    <row r="147" spans="1:11" x14ac:dyDescent="0.25">
      <c r="A147" s="1">
        <v>17.625</v>
      </c>
      <c r="G147" s="1">
        <v>0.22510202622100201</v>
      </c>
      <c r="H147" s="1">
        <v>1.4137839823331</v>
      </c>
      <c r="I147" s="1">
        <v>1.9245897463860999</v>
      </c>
      <c r="J147" s="1">
        <v>1.0814596719359</v>
      </c>
      <c r="K147" s="1">
        <v>3.8970449671677598</v>
      </c>
    </row>
    <row r="148" spans="1:11" x14ac:dyDescent="0.25">
      <c r="A148" s="1">
        <v>17.75</v>
      </c>
      <c r="G148" s="1">
        <v>0.22306230689373999</v>
      </c>
      <c r="H148" s="1">
        <v>1.3898003936303001</v>
      </c>
      <c r="I148" s="1">
        <v>1.9314319776617299</v>
      </c>
      <c r="J148" s="1">
        <v>1.0826882739663899</v>
      </c>
      <c r="K148" s="1">
        <v>3.8007208870179898</v>
      </c>
    </row>
    <row r="149" spans="1:11" x14ac:dyDescent="0.25">
      <c r="A149" s="1">
        <v>17.875</v>
      </c>
      <c r="G149" s="1">
        <v>0.22290156599834601</v>
      </c>
      <c r="H149" s="1">
        <v>1.38059136025722</v>
      </c>
      <c r="I149" s="1">
        <v>1.91418566443208</v>
      </c>
      <c r="J149" s="1">
        <v>1.06591483834481</v>
      </c>
      <c r="K149" s="1">
        <v>3.8580297441442402</v>
      </c>
    </row>
    <row r="150" spans="1:11" x14ac:dyDescent="0.25">
      <c r="A150" s="1">
        <v>18</v>
      </c>
      <c r="G150" s="1">
        <v>0.22111186738687999</v>
      </c>
      <c r="H150" s="1">
        <v>1.2780851267995099</v>
      </c>
      <c r="I150" s="1">
        <v>1.8869410663192301</v>
      </c>
      <c r="J150" s="1">
        <v>1.03666058234828</v>
      </c>
      <c r="K150" s="1">
        <v>4.0019785189907902</v>
      </c>
    </row>
    <row r="151" spans="1:11" x14ac:dyDescent="0.25">
      <c r="A151" s="1">
        <v>18.125</v>
      </c>
      <c r="G151" s="1">
        <v>0.21881297470227301</v>
      </c>
      <c r="H151" s="1">
        <v>1.16911020414702</v>
      </c>
      <c r="I151" s="1">
        <v>1.8890543623392</v>
      </c>
      <c r="J151" s="1">
        <v>0.96477270270563498</v>
      </c>
      <c r="K151" s="1">
        <v>4.2555169880246098</v>
      </c>
    </row>
    <row r="152" spans="1:11" x14ac:dyDescent="0.25">
      <c r="A152" s="1">
        <v>18.25</v>
      </c>
      <c r="G152" s="1">
        <v>0.21228748713192799</v>
      </c>
      <c r="H152" s="1">
        <v>1.16615216071982</v>
      </c>
      <c r="I152" s="1">
        <v>1.8899483648801201</v>
      </c>
      <c r="J152" s="1">
        <v>0.94966346976445204</v>
      </c>
      <c r="K152" s="1">
        <v>4.1138455890195997</v>
      </c>
    </row>
    <row r="153" spans="1:11" x14ac:dyDescent="0.25">
      <c r="A153" s="1">
        <v>18.375</v>
      </c>
      <c r="G153" s="1">
        <v>0.21301814930610499</v>
      </c>
      <c r="H153" s="1">
        <v>1.16663321201665</v>
      </c>
      <c r="I153" s="1">
        <v>1.89441777059334</v>
      </c>
      <c r="J153" s="1">
        <v>0.93226749957869204</v>
      </c>
      <c r="K153" s="1">
        <v>3.9355270136325702</v>
      </c>
    </row>
    <row r="154" spans="1:11" x14ac:dyDescent="0.25">
      <c r="A154" s="1">
        <v>18.5</v>
      </c>
      <c r="G154" s="1">
        <v>0.216490595238472</v>
      </c>
      <c r="H154" s="1">
        <v>1.16993289076277</v>
      </c>
      <c r="I154" s="1">
        <v>1.89629703156319</v>
      </c>
      <c r="J154" s="1">
        <v>0.90972148288114396</v>
      </c>
      <c r="K154" s="1">
        <v>4.0218695224233096</v>
      </c>
    </row>
    <row r="155" spans="1:11" x14ac:dyDescent="0.25">
      <c r="A155" s="1">
        <v>18.625</v>
      </c>
      <c r="G155" s="1">
        <v>0.21470765406169001</v>
      </c>
      <c r="H155" s="1">
        <v>1.1744027042744201</v>
      </c>
      <c r="I155" s="1">
        <v>1.8918956361731001</v>
      </c>
      <c r="J155" s="1">
        <v>0.88364807490173702</v>
      </c>
      <c r="K155" s="1">
        <v>4.1164032608150896</v>
      </c>
    </row>
    <row r="156" spans="1:11" x14ac:dyDescent="0.25">
      <c r="A156" s="1">
        <v>18.75</v>
      </c>
      <c r="G156" s="1">
        <v>0.21572954534000899</v>
      </c>
      <c r="H156" s="1">
        <v>1.17868693448105</v>
      </c>
      <c r="I156" s="1">
        <v>1.8854743395820399</v>
      </c>
      <c r="J156" s="1">
        <v>0.85301637061842195</v>
      </c>
      <c r="K156" s="1">
        <v>4.2314824215678097</v>
      </c>
    </row>
    <row r="157" spans="1:11" x14ac:dyDescent="0.25">
      <c r="A157" s="1">
        <v>18.875</v>
      </c>
      <c r="G157" s="1">
        <v>0.214734599156121</v>
      </c>
      <c r="H157" s="1">
        <v>1.17748036894195</v>
      </c>
      <c r="I157" s="1">
        <v>1.8715540695937201</v>
      </c>
      <c r="J157" s="1">
        <v>0.82917523181298403</v>
      </c>
      <c r="K157" s="1">
        <v>4.3443194684974804</v>
      </c>
    </row>
    <row r="158" spans="1:11" x14ac:dyDescent="0.25">
      <c r="A158" s="1">
        <v>19</v>
      </c>
      <c r="G158" s="1">
        <v>0.21566727087679199</v>
      </c>
      <c r="H158" s="1">
        <v>1.18026352244271</v>
      </c>
      <c r="I158" s="1">
        <v>1.86845715748915</v>
      </c>
      <c r="J158" s="1">
        <v>0.82558763000774205</v>
      </c>
      <c r="K158" s="1">
        <v>4.3260905805506198</v>
      </c>
    </row>
    <row r="159" spans="1:11" x14ac:dyDescent="0.25">
      <c r="A159" s="1">
        <v>19.125</v>
      </c>
      <c r="G159" s="1">
        <v>0.21545007692124199</v>
      </c>
      <c r="H159" s="1">
        <v>1.18682783451058</v>
      </c>
      <c r="I159" s="1">
        <v>1.8606878301376499</v>
      </c>
      <c r="J159" s="1">
        <v>0.82272771358263797</v>
      </c>
      <c r="K159" s="1">
        <v>4.3223976874259398</v>
      </c>
    </row>
    <row r="160" spans="1:11" x14ac:dyDescent="0.25">
      <c r="A160" s="1">
        <v>19.25</v>
      </c>
      <c r="G160" s="1">
        <v>0.214842113659409</v>
      </c>
      <c r="H160" s="1">
        <v>1.1914325817700799</v>
      </c>
      <c r="I160" s="1">
        <v>1.8521967146432201</v>
      </c>
      <c r="J160" s="1">
        <v>0.80183131334968405</v>
      </c>
      <c r="K160" s="1">
        <v>4.3271249245451502</v>
      </c>
    </row>
    <row r="161" spans="1:11" x14ac:dyDescent="0.25">
      <c r="A161" s="1">
        <v>19.375</v>
      </c>
      <c r="G161" s="1">
        <v>0.21250326592761901</v>
      </c>
      <c r="H161" s="1">
        <v>1.1913379348939099</v>
      </c>
      <c r="I161" s="1">
        <v>1.8201010317751001</v>
      </c>
      <c r="J161" s="1">
        <v>0.76713475314381496</v>
      </c>
      <c r="K161" s="1">
        <v>4.33761653536809</v>
      </c>
    </row>
    <row r="162" spans="1:11" x14ac:dyDescent="0.25">
      <c r="A162" s="1">
        <v>19.5</v>
      </c>
      <c r="G162" s="1">
        <v>0.210461316642156</v>
      </c>
      <c r="H162" s="1">
        <v>1.1901399580222101</v>
      </c>
      <c r="I162" s="1">
        <v>1.81472399657351</v>
      </c>
      <c r="J162" s="1">
        <v>0.76457317825676296</v>
      </c>
      <c r="K162" s="1">
        <v>4.34431924198043</v>
      </c>
    </row>
    <row r="163" spans="1:11" x14ac:dyDescent="0.25">
      <c r="A163" s="1">
        <v>19.625</v>
      </c>
      <c r="G163" s="1">
        <v>0.20973668159829001</v>
      </c>
      <c r="H163" s="1">
        <v>1.1920619248012301</v>
      </c>
      <c r="I163" s="1">
        <v>1.8057608440097299</v>
      </c>
      <c r="J163" s="1">
        <v>0.74853152509782295</v>
      </c>
      <c r="K163" s="1">
        <v>4.3443413009518599</v>
      </c>
    </row>
    <row r="164" spans="1:11" x14ac:dyDescent="0.25">
      <c r="A164" s="1">
        <v>19.75</v>
      </c>
      <c r="G164" s="1">
        <v>0.20899964680902899</v>
      </c>
      <c r="H164" s="1">
        <v>1.1902666057420901</v>
      </c>
      <c r="I164" s="1">
        <v>1.82045614849739</v>
      </c>
      <c r="J164" s="1">
        <v>0.70330416722246603</v>
      </c>
      <c r="K164" s="1">
        <v>4.27774694083611</v>
      </c>
    </row>
    <row r="165" spans="1:11" x14ac:dyDescent="0.25">
      <c r="A165" s="1">
        <v>19.875</v>
      </c>
      <c r="G165" s="1">
        <v>0.207769861445498</v>
      </c>
      <c r="H165" s="1">
        <v>1.18902312399188</v>
      </c>
      <c r="I165" s="1">
        <v>1.8226284450642101</v>
      </c>
      <c r="J165" s="1">
        <v>0.702133911042785</v>
      </c>
      <c r="K165" s="1">
        <v>4.2936352737027503</v>
      </c>
    </row>
    <row r="166" spans="1:11" x14ac:dyDescent="0.25">
      <c r="A166" s="1">
        <v>20</v>
      </c>
      <c r="G166" s="1">
        <v>0.20660310664693801</v>
      </c>
      <c r="H166" s="1">
        <v>1.1877897341016299</v>
      </c>
      <c r="I166" s="1">
        <v>1.83110294237944</v>
      </c>
      <c r="J166" s="1">
        <v>0.69998215914971895</v>
      </c>
      <c r="K166" s="1">
        <v>4.3753522016045903</v>
      </c>
    </row>
    <row r="167" spans="1:11" x14ac:dyDescent="0.25">
      <c r="A167" s="1">
        <v>20.125</v>
      </c>
      <c r="G167" s="1">
        <v>0.20596158727205099</v>
      </c>
      <c r="H167" s="1">
        <v>1.13893884687372</v>
      </c>
      <c r="I167" s="1">
        <v>1.8398785522378001</v>
      </c>
      <c r="J167" s="1">
        <v>0.70613642968462698</v>
      </c>
      <c r="K167" s="1">
        <v>4.1459303144458097</v>
      </c>
    </row>
    <row r="168" spans="1:11" x14ac:dyDescent="0.25">
      <c r="A168" s="1">
        <v>20.25</v>
      </c>
      <c r="G168" s="1">
        <v>0.2052860773113</v>
      </c>
      <c r="H168" s="1">
        <v>1.1090702614069099</v>
      </c>
      <c r="I168" s="1">
        <v>1.82974699380907</v>
      </c>
      <c r="J168" s="1">
        <v>0.707569364831099</v>
      </c>
      <c r="K168" s="1">
        <v>4.1477579603954897</v>
      </c>
    </row>
    <row r="169" spans="1:11" x14ac:dyDescent="0.25">
      <c r="A169" s="1">
        <v>20.375</v>
      </c>
      <c r="G169" s="1">
        <v>0.20392063964524201</v>
      </c>
      <c r="H169" s="1">
        <v>1.0854813308503199</v>
      </c>
      <c r="I169" s="1">
        <v>1.8349808016112701</v>
      </c>
      <c r="J169" s="1">
        <v>0.70054426594372399</v>
      </c>
      <c r="K169" s="1">
        <v>4.3981018432220704</v>
      </c>
    </row>
    <row r="170" spans="1:11" x14ac:dyDescent="0.25">
      <c r="A170" s="1">
        <v>20.5</v>
      </c>
      <c r="G170" s="1">
        <v>0.20598678842489901</v>
      </c>
      <c r="H170" s="1">
        <v>1.06817425753076</v>
      </c>
      <c r="I170" s="1">
        <v>1.8440113946724499</v>
      </c>
      <c r="J170" s="1">
        <v>0.67748204808371704</v>
      </c>
      <c r="K170" s="1">
        <v>4.3275078846320598</v>
      </c>
    </row>
    <row r="171" spans="1:11" x14ac:dyDescent="0.25">
      <c r="A171" s="1">
        <v>20.625</v>
      </c>
      <c r="G171" s="1">
        <v>0.20805690604525101</v>
      </c>
      <c r="H171" s="1">
        <v>1.0692173717456801</v>
      </c>
      <c r="I171" s="1">
        <v>1.84537858107374</v>
      </c>
      <c r="J171" s="1">
        <v>0.67650680148572695</v>
      </c>
      <c r="K171" s="1">
        <v>4.1704556732352396</v>
      </c>
    </row>
    <row r="172" spans="1:11" x14ac:dyDescent="0.25">
      <c r="A172" s="1">
        <v>20.75</v>
      </c>
      <c r="G172" s="1">
        <v>0.207222106019057</v>
      </c>
      <c r="H172" s="1">
        <v>1.06781481896562</v>
      </c>
      <c r="I172" s="1">
        <v>1.8401352011076999</v>
      </c>
      <c r="J172" s="1">
        <v>0.67588443165900902</v>
      </c>
      <c r="K172" s="1">
        <v>4.1411996357302803</v>
      </c>
    </row>
    <row r="173" spans="1:11" x14ac:dyDescent="0.25">
      <c r="A173" s="1">
        <v>20.875</v>
      </c>
      <c r="G173" s="1">
        <v>0.20714565133871901</v>
      </c>
      <c r="H173" s="1">
        <v>1.0654825357237301</v>
      </c>
      <c r="I173" s="1">
        <v>1.8364121816930301</v>
      </c>
      <c r="J173" s="1">
        <v>0.67832859384118205</v>
      </c>
      <c r="K173" s="1">
        <v>4.1453456173586103</v>
      </c>
    </row>
    <row r="174" spans="1:11" x14ac:dyDescent="0.25">
      <c r="A174" s="1">
        <v>21</v>
      </c>
      <c r="G174" s="1">
        <v>0.20804426437128701</v>
      </c>
      <c r="H174" s="1">
        <v>1.0656967693663999</v>
      </c>
      <c r="I174" s="1">
        <v>1.8307056319942001</v>
      </c>
      <c r="J174" s="1">
        <v>0.66014255629485796</v>
      </c>
      <c r="K174" s="1">
        <v>4.15130592225547</v>
      </c>
    </row>
    <row r="175" spans="1:11" x14ac:dyDescent="0.25">
      <c r="A175" s="1">
        <v>21.125</v>
      </c>
      <c r="G175" s="1">
        <v>0.20771377207168401</v>
      </c>
      <c r="H175" s="1">
        <v>1.0661719435016801</v>
      </c>
      <c r="I175" s="1">
        <v>1.8323465135280399</v>
      </c>
      <c r="J175" s="1">
        <v>0.65921365420265199</v>
      </c>
      <c r="K175" s="1">
        <v>4.1542897594959296</v>
      </c>
    </row>
    <row r="176" spans="1:11" x14ac:dyDescent="0.25">
      <c r="A176" s="1">
        <v>21.25</v>
      </c>
      <c r="G176" s="1">
        <v>0.20766322399530199</v>
      </c>
      <c r="H176" s="1">
        <v>1.0597453110092201</v>
      </c>
      <c r="I176" s="1">
        <v>1.83867186781452</v>
      </c>
      <c r="J176" s="1">
        <v>0.65691310317915497</v>
      </c>
      <c r="K176" s="1">
        <v>4.31887005440477</v>
      </c>
    </row>
    <row r="177" spans="1:11" x14ac:dyDescent="0.25">
      <c r="A177" s="1">
        <v>21.375</v>
      </c>
      <c r="G177" s="1">
        <v>0.21012250269132501</v>
      </c>
      <c r="H177" s="1">
        <v>1.0607869863524</v>
      </c>
      <c r="I177" s="1">
        <v>1.83007217719995</v>
      </c>
      <c r="J177" s="1">
        <v>0.65248179117668104</v>
      </c>
      <c r="K177" s="1">
        <v>4.3763727688434502</v>
      </c>
    </row>
    <row r="178" spans="1:11" x14ac:dyDescent="0.25">
      <c r="A178" s="1">
        <v>21.5</v>
      </c>
      <c r="G178" s="1">
        <v>0.210375272936037</v>
      </c>
      <c r="H178" s="1">
        <v>1.06056419485697</v>
      </c>
      <c r="I178" s="1">
        <v>1.8230799741563</v>
      </c>
      <c r="J178" s="1">
        <v>0.64299186270649</v>
      </c>
      <c r="K178" s="1">
        <v>5.51980433873499</v>
      </c>
    </row>
    <row r="179" spans="1:11" x14ac:dyDescent="0.25">
      <c r="A179" s="1">
        <v>21.625</v>
      </c>
      <c r="G179" s="1">
        <v>0.20981786924650001</v>
      </c>
      <c r="H179" s="1">
        <v>1.06034890746099</v>
      </c>
      <c r="I179" s="1">
        <v>1.82523466490195</v>
      </c>
      <c r="J179" s="1">
        <v>0.639448546548265</v>
      </c>
      <c r="K179" s="1">
        <v>5.4091307491587397</v>
      </c>
    </row>
    <row r="180" spans="1:11" x14ac:dyDescent="0.25">
      <c r="A180" s="1">
        <v>21.75</v>
      </c>
      <c r="G180" s="1">
        <v>0.20896958203305099</v>
      </c>
      <c r="H180" s="1">
        <v>1.05469122467694</v>
      </c>
      <c r="I180" s="1">
        <v>1.8158883447938401</v>
      </c>
      <c r="J180" s="1">
        <v>0.63059714375994003</v>
      </c>
      <c r="K180" s="1">
        <v>4.9998399442202599</v>
      </c>
    </row>
    <row r="181" spans="1:11" x14ac:dyDescent="0.25">
      <c r="A181" s="1">
        <v>21.875</v>
      </c>
      <c r="G181" s="1">
        <v>0.207629868726771</v>
      </c>
      <c r="H181" s="1">
        <v>1.05201673190726</v>
      </c>
      <c r="I181" s="1">
        <v>1.8055450256538801</v>
      </c>
      <c r="J181" s="1">
        <v>0.61810022437329004</v>
      </c>
      <c r="K181" s="1">
        <v>4.5579570214058496</v>
      </c>
    </row>
    <row r="182" spans="1:11" x14ac:dyDescent="0.25">
      <c r="A182" s="1">
        <v>22</v>
      </c>
      <c r="G182" s="1">
        <v>0.20403352119849599</v>
      </c>
      <c r="H182" s="1">
        <v>1.0535158873891399</v>
      </c>
      <c r="I182" s="1">
        <v>1.7976940120477001</v>
      </c>
      <c r="J182" s="1">
        <v>0.60087727412105196</v>
      </c>
      <c r="K182" s="1">
        <v>4.2367018185562699</v>
      </c>
    </row>
    <row r="183" spans="1:11" x14ac:dyDescent="0.25">
      <c r="A183" s="1">
        <v>22.125</v>
      </c>
      <c r="G183" s="1">
        <v>0.20524496948364099</v>
      </c>
      <c r="H183" s="1">
        <v>1.0623665733254799</v>
      </c>
      <c r="I183" s="1">
        <v>1.79154607775956</v>
      </c>
      <c r="J183" s="1">
        <v>0.59180034793541503</v>
      </c>
      <c r="K183" s="1">
        <v>4.0240908553307602</v>
      </c>
    </row>
    <row r="184" spans="1:11" x14ac:dyDescent="0.25">
      <c r="A184" s="1">
        <v>22.25</v>
      </c>
      <c r="G184" s="1">
        <v>0.205556228490474</v>
      </c>
      <c r="H184" s="1">
        <v>1.0897989553369201</v>
      </c>
      <c r="I184" s="1">
        <v>1.7879148379651799</v>
      </c>
      <c r="J184" s="1">
        <v>0.57794367221327603</v>
      </c>
      <c r="K184" s="1">
        <v>3.9529582647932999</v>
      </c>
    </row>
    <row r="185" spans="1:11" x14ac:dyDescent="0.25">
      <c r="A185" s="1">
        <v>22.375</v>
      </c>
      <c r="G185" s="1">
        <v>0.207805882098369</v>
      </c>
      <c r="H185" s="1">
        <v>1.0982076484758201</v>
      </c>
      <c r="I185" s="1">
        <v>1.77869586049482</v>
      </c>
      <c r="J185" s="1">
        <v>0.56218064768981901</v>
      </c>
      <c r="K185" s="1">
        <v>3.8658986506256201</v>
      </c>
    </row>
    <row r="186" spans="1:11" x14ac:dyDescent="0.25">
      <c r="A186" s="1">
        <v>22.5</v>
      </c>
      <c r="G186" s="1">
        <v>0.20635390934800099</v>
      </c>
      <c r="H186" s="1">
        <v>1.0968978364573201</v>
      </c>
      <c r="I186" s="1">
        <v>1.7592403875687599</v>
      </c>
      <c r="J186" s="1">
        <v>0.559581553713003</v>
      </c>
      <c r="K186" s="1">
        <v>3.71378017610495</v>
      </c>
    </row>
    <row r="187" spans="1:11" x14ac:dyDescent="0.25">
      <c r="A187" s="1">
        <v>22.625</v>
      </c>
      <c r="G187" s="1">
        <v>0.20643534950443099</v>
      </c>
      <c r="H187" s="1">
        <v>1.0926951192501699</v>
      </c>
      <c r="I187" s="1">
        <v>1.71203279241369</v>
      </c>
      <c r="J187" s="1">
        <v>0.53284180807788395</v>
      </c>
      <c r="K187" s="1">
        <v>3.52594619025301</v>
      </c>
    </row>
    <row r="188" spans="1:11" x14ac:dyDescent="0.25">
      <c r="A188" s="1">
        <v>22.75</v>
      </c>
      <c r="G188" s="1">
        <v>0.20686554695354001</v>
      </c>
      <c r="H188" s="1">
        <v>1.08041481591772</v>
      </c>
      <c r="I188" s="1">
        <v>1.68952969431411</v>
      </c>
      <c r="J188" s="1">
        <v>0.52852492954022801</v>
      </c>
      <c r="K188" s="1">
        <v>3.6821958479345498</v>
      </c>
    </row>
    <row r="189" spans="1:11" x14ac:dyDescent="0.25">
      <c r="A189" s="1">
        <v>22.875</v>
      </c>
      <c r="G189" s="1">
        <v>0.20531734907794</v>
      </c>
      <c r="H189" s="1">
        <v>1.0695294282993799</v>
      </c>
      <c r="I189" s="1">
        <v>1.6620271924157199</v>
      </c>
      <c r="J189" s="1">
        <v>0.53029583849082795</v>
      </c>
      <c r="K189" s="1">
        <v>3.8145626482762398</v>
      </c>
    </row>
    <row r="190" spans="1:11" x14ac:dyDescent="0.25">
      <c r="A190" s="1">
        <v>23</v>
      </c>
      <c r="G190" s="1">
        <v>0.20436601185172701</v>
      </c>
      <c r="H190" s="1">
        <v>1.04217364145697</v>
      </c>
      <c r="I190" s="1">
        <v>1.6459678090160099</v>
      </c>
      <c r="J190" s="1">
        <v>0.53144849146607798</v>
      </c>
      <c r="K190" s="1">
        <v>3.5356354889459101</v>
      </c>
    </row>
    <row r="191" spans="1:11" x14ac:dyDescent="0.25">
      <c r="A191" s="1">
        <v>23.125</v>
      </c>
      <c r="G191" s="1">
        <v>0.20441525519798101</v>
      </c>
      <c r="H191" s="1">
        <v>1.02984463241015</v>
      </c>
      <c r="I191" s="1">
        <v>1.6277632844205701</v>
      </c>
      <c r="J191" s="1">
        <v>0.50621080690586395</v>
      </c>
      <c r="K191" s="1">
        <v>3.4313407078274198</v>
      </c>
    </row>
    <row r="192" spans="1:11" x14ac:dyDescent="0.25">
      <c r="A192" s="1">
        <v>23.25</v>
      </c>
      <c r="G192" s="1">
        <v>0.204860582530077</v>
      </c>
      <c r="H192" s="1">
        <v>1.0086855722516099</v>
      </c>
      <c r="I192" s="1">
        <v>1.6124411565054999</v>
      </c>
      <c r="J192" s="1">
        <v>0.50642026010346697</v>
      </c>
      <c r="K192" s="1">
        <v>3.4532491704187098</v>
      </c>
    </row>
    <row r="193" spans="1:11" x14ac:dyDescent="0.25">
      <c r="A193" s="1">
        <v>23.375</v>
      </c>
      <c r="G193" s="1">
        <v>0.20548709188611</v>
      </c>
      <c r="H193" s="1">
        <v>0.98748635556486297</v>
      </c>
      <c r="I193" s="1">
        <v>1.6080244287460399</v>
      </c>
      <c r="J193" s="1">
        <v>0.512475400426192</v>
      </c>
      <c r="K193" s="1">
        <v>3.6645108198901402</v>
      </c>
    </row>
    <row r="194" spans="1:11" x14ac:dyDescent="0.25">
      <c r="A194" s="1">
        <v>23.5</v>
      </c>
      <c r="G194" s="1">
        <v>0.207372831802352</v>
      </c>
      <c r="H194" s="1">
        <v>0.94810845841236502</v>
      </c>
      <c r="I194" s="1">
        <v>1.60044514666866</v>
      </c>
      <c r="J194" s="1">
        <v>0.57293395566968097</v>
      </c>
      <c r="K194" s="1">
        <v>3.6808489075176398</v>
      </c>
    </row>
    <row r="195" spans="1:11" x14ac:dyDescent="0.25">
      <c r="A195" s="1">
        <v>23.625</v>
      </c>
      <c r="G195" s="1">
        <v>0.20843911331199</v>
      </c>
      <c r="H195" s="1">
        <v>0.88921614183717801</v>
      </c>
      <c r="I195" s="1">
        <v>1.6137283490284899</v>
      </c>
      <c r="J195" s="1">
        <v>0.58195652354703598</v>
      </c>
      <c r="K195" s="1">
        <v>3.6356568719386799</v>
      </c>
    </row>
    <row r="196" spans="1:11" x14ac:dyDescent="0.25">
      <c r="A196" s="1">
        <v>23.75</v>
      </c>
      <c r="G196" s="1">
        <v>0.20694950208878701</v>
      </c>
      <c r="H196" s="1">
        <v>0.87893975408596803</v>
      </c>
      <c r="I196" s="1">
        <v>1.6068306802435901</v>
      </c>
      <c r="J196" s="1">
        <v>0.61399991565912904</v>
      </c>
      <c r="K196" s="1">
        <v>3.5205160101253301</v>
      </c>
    </row>
    <row r="197" spans="1:11" x14ac:dyDescent="0.25">
      <c r="A197" s="1">
        <v>23.875</v>
      </c>
      <c r="G197" s="1">
        <v>0.205054331763076</v>
      </c>
      <c r="H197" s="1">
        <v>0.88304165443662996</v>
      </c>
      <c r="I197" s="1">
        <v>1.60582510492154</v>
      </c>
      <c r="J197" s="1">
        <v>0.63433415805743998</v>
      </c>
      <c r="K197" s="1">
        <v>3.49740195584108</v>
      </c>
    </row>
    <row r="198" spans="1:11" x14ac:dyDescent="0.25">
      <c r="A198" s="1">
        <v>24</v>
      </c>
      <c r="G198" s="1">
        <v>0.205656338214706</v>
      </c>
      <c r="H198" s="1">
        <v>0.88620118258578195</v>
      </c>
      <c r="I198" s="1">
        <v>1.6035759264757301</v>
      </c>
      <c r="J198" s="1">
        <v>0.66413657333833198</v>
      </c>
      <c r="K198" s="1">
        <v>3.5128652013255799</v>
      </c>
    </row>
    <row r="199" spans="1:11" x14ac:dyDescent="0.25">
      <c r="A199" s="1">
        <v>24.125</v>
      </c>
      <c r="G199" s="1">
        <v>0.20665779913841401</v>
      </c>
      <c r="H199" s="1">
        <v>0.88785203304055005</v>
      </c>
      <c r="I199" s="1">
        <v>1.6091837742135899</v>
      </c>
      <c r="J199" s="1">
        <v>0.66860416420513002</v>
      </c>
      <c r="K199" s="1">
        <v>3.5100683818247602</v>
      </c>
    </row>
    <row r="200" spans="1:11" x14ac:dyDescent="0.25">
      <c r="A200" s="1">
        <v>24.25</v>
      </c>
      <c r="G200" s="1">
        <v>0.20959200973759901</v>
      </c>
      <c r="H200" s="1">
        <v>0.91436377251964696</v>
      </c>
      <c r="I200" s="1">
        <v>1.6064006344305199</v>
      </c>
      <c r="J200" s="1">
        <v>0.68371556943857303</v>
      </c>
      <c r="K200" s="1">
        <v>3.57814390427475</v>
      </c>
    </row>
    <row r="201" spans="1:11" x14ac:dyDescent="0.25">
      <c r="A201" s="1">
        <v>24.375</v>
      </c>
      <c r="G201" s="1">
        <v>0.209924413003651</v>
      </c>
      <c r="H201" s="1">
        <v>0.91311483373759905</v>
      </c>
      <c r="I201" s="1">
        <v>1.5828522942454699</v>
      </c>
      <c r="J201" s="1">
        <v>0.69589813260151201</v>
      </c>
      <c r="K201" s="1">
        <v>3.6778686047556599</v>
      </c>
    </row>
    <row r="202" spans="1:11" x14ac:dyDescent="0.25">
      <c r="A202" s="1">
        <v>24.5</v>
      </c>
      <c r="G202" s="1">
        <v>0.20787591035473499</v>
      </c>
      <c r="H202" s="1">
        <v>0.91362558820724105</v>
      </c>
      <c r="I202" s="1">
        <v>1.5757994327103499</v>
      </c>
      <c r="J202" s="1">
        <v>0.73602917927495304</v>
      </c>
      <c r="K202" s="1">
        <v>3.7953075499648401</v>
      </c>
    </row>
    <row r="203" spans="1:11" x14ac:dyDescent="0.25">
      <c r="A203" s="1">
        <v>24.625</v>
      </c>
      <c r="G203" s="1">
        <v>0.206461562594599</v>
      </c>
      <c r="H203" s="1">
        <v>0.91786036825356598</v>
      </c>
      <c r="I203" s="1">
        <v>1.5639320345665499</v>
      </c>
      <c r="J203" s="1">
        <v>0.75209850680742396</v>
      </c>
      <c r="K203" s="1">
        <v>4.0187491272080704</v>
      </c>
    </row>
    <row r="204" spans="1:11" x14ac:dyDescent="0.25">
      <c r="A204" s="1">
        <v>24.75</v>
      </c>
      <c r="G204" s="1">
        <v>0.20538266216866699</v>
      </c>
      <c r="H204" s="1">
        <v>0.91919964928632303</v>
      </c>
      <c r="I204" s="1">
        <v>1.55792604616188</v>
      </c>
      <c r="J204" s="1">
        <v>0.75529267972200498</v>
      </c>
      <c r="K204" s="1">
        <v>3.77744309903703</v>
      </c>
    </row>
    <row r="205" spans="1:11" x14ac:dyDescent="0.25">
      <c r="A205" s="1">
        <v>24.875</v>
      </c>
      <c r="G205" s="1">
        <v>0.203208976178227</v>
      </c>
      <c r="H205" s="1">
        <v>0.92311930909764905</v>
      </c>
      <c r="I205" s="1">
        <v>1.55363348741824</v>
      </c>
      <c r="J205" s="1">
        <v>0.78777277974725801</v>
      </c>
      <c r="K205" s="1">
        <v>4.1472624746850597</v>
      </c>
    </row>
    <row r="206" spans="1:11" x14ac:dyDescent="0.25">
      <c r="A206" s="1">
        <v>25</v>
      </c>
      <c r="G206" s="1">
        <v>0.202041450675706</v>
      </c>
      <c r="H206" s="1">
        <v>0.91849028421524903</v>
      </c>
      <c r="I206" s="1">
        <v>1.54625534718973</v>
      </c>
      <c r="J206" s="1">
        <v>0.79980009106422201</v>
      </c>
      <c r="K206" s="1">
        <v>4.2282710378462998</v>
      </c>
    </row>
    <row r="207" spans="1:11" x14ac:dyDescent="0.25">
      <c r="A207" s="1">
        <v>25.125</v>
      </c>
      <c r="G207" s="1">
        <v>0.202396093647779</v>
      </c>
      <c r="H207" s="1">
        <v>0.91929059268442903</v>
      </c>
      <c r="I207" s="1">
        <v>1.5763513532245399</v>
      </c>
      <c r="J207" s="1">
        <v>0.81488896861051097</v>
      </c>
      <c r="K207" s="1">
        <v>4.2883146788360698</v>
      </c>
    </row>
    <row r="208" spans="1:11" x14ac:dyDescent="0.25">
      <c r="A208" s="1">
        <v>25.25</v>
      </c>
      <c r="G208" s="1">
        <v>0.20117556150892699</v>
      </c>
      <c r="H208" s="1">
        <v>0.91902877414782003</v>
      </c>
      <c r="I208" s="1">
        <v>1.57336051448256</v>
      </c>
      <c r="J208" s="1">
        <v>0.819187811924733</v>
      </c>
      <c r="K208" s="1">
        <v>4.1820579724264002</v>
      </c>
    </row>
    <row r="209" spans="1:11" x14ac:dyDescent="0.25">
      <c r="A209" s="1">
        <v>25.375</v>
      </c>
      <c r="G209" s="1">
        <v>0.20067811748839101</v>
      </c>
      <c r="H209" s="1">
        <v>0.91819784944947602</v>
      </c>
      <c r="I209" s="1">
        <v>1.5767430046809701</v>
      </c>
      <c r="J209" s="1">
        <v>0.84823128812316795</v>
      </c>
      <c r="K209" s="1">
        <v>4.0961069941914596</v>
      </c>
    </row>
    <row r="210" spans="1:11" x14ac:dyDescent="0.25">
      <c r="A210" s="1">
        <v>25.5</v>
      </c>
      <c r="G210" s="1">
        <v>0.19959501806355101</v>
      </c>
      <c r="H210" s="1">
        <v>0.92013948393519696</v>
      </c>
      <c r="I210" s="1">
        <v>1.56473308703226</v>
      </c>
      <c r="J210" s="1">
        <v>0.86288193367725297</v>
      </c>
      <c r="K210" s="1">
        <v>4.01007619635305</v>
      </c>
    </row>
    <row r="211" spans="1:11" x14ac:dyDescent="0.25">
      <c r="A211" s="1">
        <v>25.625</v>
      </c>
      <c r="G211" s="1">
        <v>0.19851187201315301</v>
      </c>
      <c r="H211" s="1">
        <v>0.92527029853868903</v>
      </c>
      <c r="I211" s="1">
        <v>1.5606464214767899</v>
      </c>
      <c r="J211" s="1">
        <v>0.86228628726796697</v>
      </c>
      <c r="K211" s="1">
        <v>3.89840652415565</v>
      </c>
    </row>
    <row r="212" spans="1:11" x14ac:dyDescent="0.25">
      <c r="A212" s="1">
        <v>25.75</v>
      </c>
      <c r="G212" s="1">
        <v>0.19753238781952701</v>
      </c>
      <c r="H212" s="1">
        <v>0.93843639075894103</v>
      </c>
      <c r="I212" s="1">
        <v>1.5599728571492899</v>
      </c>
      <c r="J212" s="1">
        <v>0.89788077700208702</v>
      </c>
      <c r="K212" s="1">
        <v>4.0254940052904304</v>
      </c>
    </row>
    <row r="213" spans="1:11" x14ac:dyDescent="0.25">
      <c r="A213" s="1">
        <v>25.875</v>
      </c>
      <c r="G213" s="1">
        <v>0.19604116924758799</v>
      </c>
      <c r="H213" s="1">
        <v>0.92534115852072096</v>
      </c>
      <c r="I213" s="1">
        <v>1.5527500467972</v>
      </c>
      <c r="J213" s="1">
        <v>0.91744484860640696</v>
      </c>
      <c r="K213" s="1">
        <v>3.8295707296093302</v>
      </c>
    </row>
    <row r="214" spans="1:11" x14ac:dyDescent="0.25">
      <c r="A214" s="1">
        <v>26</v>
      </c>
      <c r="G214" s="1">
        <v>0.19603186882677001</v>
      </c>
      <c r="H214" s="1">
        <v>0.91081412863254396</v>
      </c>
      <c r="I214" s="1">
        <v>1.54853258898235</v>
      </c>
      <c r="J214" s="1">
        <v>0.92910534963210201</v>
      </c>
      <c r="K214" s="1">
        <v>3.5725703041803198</v>
      </c>
    </row>
    <row r="215" spans="1:11" x14ac:dyDescent="0.25">
      <c r="A215" s="1">
        <v>26.125</v>
      </c>
      <c r="G215" s="1">
        <v>0.19552808263284399</v>
      </c>
      <c r="H215" s="1">
        <v>0.882015538897576</v>
      </c>
      <c r="I215" s="1">
        <v>1.55228564559396</v>
      </c>
      <c r="J215" s="1">
        <v>0.93465250049614101</v>
      </c>
      <c r="K215" s="1">
        <v>3.4955192123469199</v>
      </c>
    </row>
    <row r="216" spans="1:11" x14ac:dyDescent="0.25">
      <c r="A216" s="1">
        <v>26.25</v>
      </c>
      <c r="G216" s="1">
        <v>0.195540677251621</v>
      </c>
      <c r="H216" s="1">
        <v>0.837837243440823</v>
      </c>
      <c r="I216" s="1">
        <v>1.5478350086603001</v>
      </c>
      <c r="J216" s="1">
        <v>0.941468535380377</v>
      </c>
      <c r="K216" s="1">
        <v>3.4868966998100799</v>
      </c>
    </row>
    <row r="217" spans="1:11" x14ac:dyDescent="0.25">
      <c r="A217" s="1">
        <v>26.375</v>
      </c>
      <c r="G217" s="1">
        <v>0.19506242685052599</v>
      </c>
      <c r="H217" s="1">
        <v>0.83327407748939797</v>
      </c>
      <c r="I217" s="1">
        <v>1.52922312692863</v>
      </c>
      <c r="J217" s="1">
        <v>0.94546401826093496</v>
      </c>
      <c r="K217" s="1">
        <v>3.4639806227630898</v>
      </c>
    </row>
    <row r="218" spans="1:11" x14ac:dyDescent="0.25">
      <c r="A218" s="1">
        <v>26.5</v>
      </c>
      <c r="G218" s="1">
        <v>0.19476945268721399</v>
      </c>
      <c r="H218" s="1">
        <v>0.82785102010085498</v>
      </c>
      <c r="I218" s="1">
        <v>1.50651526330042</v>
      </c>
      <c r="J218" s="1">
        <v>0.87664905466345</v>
      </c>
      <c r="K218" s="1">
        <v>3.51441987233135</v>
      </c>
    </row>
    <row r="219" spans="1:11" x14ac:dyDescent="0.25">
      <c r="A219" s="1">
        <v>26.625</v>
      </c>
      <c r="G219" s="1">
        <v>0.19548261207528</v>
      </c>
      <c r="H219" s="1">
        <v>0.77891180983665398</v>
      </c>
      <c r="I219" s="1">
        <v>1.5002798906665</v>
      </c>
      <c r="J219" s="1">
        <v>0.836546951856458</v>
      </c>
      <c r="K219" s="1">
        <v>3.5768487031439502</v>
      </c>
    </row>
    <row r="220" spans="1:11" x14ac:dyDescent="0.25">
      <c r="A220" s="1">
        <v>26.75</v>
      </c>
      <c r="G220" s="1">
        <v>0.19585562119549799</v>
      </c>
      <c r="H220" s="1">
        <v>0.72061157460697101</v>
      </c>
      <c r="I220" s="1">
        <v>1.4964813124799501</v>
      </c>
      <c r="J220" s="1">
        <v>0.80676597166281405</v>
      </c>
      <c r="K220" s="1">
        <v>3.5741585186300302</v>
      </c>
    </row>
    <row r="221" spans="1:11" x14ac:dyDescent="0.25">
      <c r="A221" s="1">
        <v>26.875</v>
      </c>
      <c r="G221" s="1">
        <v>0.19674832424988101</v>
      </c>
      <c r="H221" s="1">
        <v>0.70789336466277697</v>
      </c>
      <c r="I221" s="1">
        <v>1.49433148796894</v>
      </c>
      <c r="J221" s="1">
        <v>0.82386466119205304</v>
      </c>
      <c r="K221" s="1">
        <v>3.6433599788258699</v>
      </c>
    </row>
    <row r="222" spans="1:11" x14ac:dyDescent="0.25">
      <c r="A222" s="1">
        <v>27</v>
      </c>
      <c r="G222" s="1">
        <v>0.19568497929412301</v>
      </c>
      <c r="H222" s="1">
        <v>0.68783651187139105</v>
      </c>
      <c r="I222" s="1">
        <v>1.4960948211523299</v>
      </c>
      <c r="J222" s="1">
        <v>0.81375612581909795</v>
      </c>
      <c r="K222" s="1">
        <v>3.67042671622854</v>
      </c>
    </row>
    <row r="223" spans="1:11" x14ac:dyDescent="0.25">
      <c r="A223" s="1">
        <v>27.125</v>
      </c>
      <c r="G223" s="1">
        <v>0.194767328505565</v>
      </c>
      <c r="H223" s="1">
        <v>0.68357594782828501</v>
      </c>
      <c r="I223" s="1">
        <v>1.4920802191861899</v>
      </c>
      <c r="J223" s="1">
        <v>0.82208707090252597</v>
      </c>
      <c r="K223" s="1">
        <v>3.7267893881176501</v>
      </c>
    </row>
    <row r="224" spans="1:11" x14ac:dyDescent="0.25">
      <c r="A224" s="1">
        <v>27.25</v>
      </c>
      <c r="G224" s="1">
        <v>0.19411472377107</v>
      </c>
      <c r="H224" s="1">
        <v>0.68216896956958994</v>
      </c>
      <c r="I224" s="1">
        <v>1.49200218222804</v>
      </c>
      <c r="J224" s="1">
        <v>0.83737294118271799</v>
      </c>
      <c r="K224" s="1">
        <v>3.8247347912924701</v>
      </c>
    </row>
    <row r="225" spans="1:11" x14ac:dyDescent="0.25">
      <c r="A225" s="1">
        <v>27.375</v>
      </c>
      <c r="G225" s="1">
        <v>0.19358016697993899</v>
      </c>
      <c r="H225" s="1">
        <v>0.68455451097642195</v>
      </c>
      <c r="I225" s="1">
        <v>1.4801105937900401</v>
      </c>
      <c r="J225" s="1">
        <v>0.84314561156785806</v>
      </c>
      <c r="K225" s="1">
        <v>3.8356446736260699</v>
      </c>
    </row>
    <row r="226" spans="1:11" x14ac:dyDescent="0.25">
      <c r="A226" s="1">
        <v>27.5</v>
      </c>
      <c r="G226" s="1">
        <v>0.19650683898054</v>
      </c>
      <c r="H226" s="1">
        <v>0.73599921674692503</v>
      </c>
      <c r="I226" s="1">
        <v>1.48092135858457</v>
      </c>
      <c r="J226" s="1">
        <v>0.845020392614244</v>
      </c>
      <c r="K226" s="1">
        <v>3.91555828144734</v>
      </c>
    </row>
    <row r="227" spans="1:11" x14ac:dyDescent="0.25">
      <c r="A227" s="1">
        <v>27.625</v>
      </c>
      <c r="G227" s="1">
        <v>0.196364363937782</v>
      </c>
      <c r="H227" s="1">
        <v>0.73978186079733199</v>
      </c>
      <c r="I227" s="1">
        <v>1.469860966383</v>
      </c>
      <c r="J227" s="1">
        <v>0.85734803919752101</v>
      </c>
      <c r="K227" s="1">
        <v>4.02807180866954</v>
      </c>
    </row>
    <row r="228" spans="1:11" x14ac:dyDescent="0.25">
      <c r="A228" s="1">
        <v>27.75</v>
      </c>
      <c r="G228" s="1">
        <v>0.192002021635403</v>
      </c>
      <c r="H228" s="1">
        <v>0.74448952302464599</v>
      </c>
      <c r="I228" s="1">
        <v>1.44818487503746</v>
      </c>
      <c r="J228" s="1">
        <v>0.88757366777035596</v>
      </c>
      <c r="K228" s="1">
        <v>4.0119131809178201</v>
      </c>
    </row>
    <row r="229" spans="1:11" x14ac:dyDescent="0.25">
      <c r="A229" s="1">
        <v>27.875</v>
      </c>
      <c r="G229" s="1">
        <v>0.19155112719588899</v>
      </c>
      <c r="H229" s="1">
        <v>0.74916185678462799</v>
      </c>
      <c r="I229" s="1">
        <v>1.4498183243896701</v>
      </c>
      <c r="J229" s="1">
        <v>0.89294428904566203</v>
      </c>
      <c r="K229" s="1">
        <v>4.0334571022804697</v>
      </c>
    </row>
    <row r="230" spans="1:11" x14ac:dyDescent="0.25">
      <c r="A230" s="1">
        <v>28</v>
      </c>
      <c r="G230" s="1">
        <v>0.19291945030036201</v>
      </c>
      <c r="H230" s="1">
        <v>0.762478125435193</v>
      </c>
      <c r="I230" s="1">
        <v>1.4518532706473499</v>
      </c>
      <c r="J230" s="1">
        <v>0.90709300625616596</v>
      </c>
      <c r="K230" s="1">
        <v>4.0732285218053104</v>
      </c>
    </row>
    <row r="231" spans="1:11" x14ac:dyDescent="0.25">
      <c r="A231" s="1">
        <v>28.125</v>
      </c>
      <c r="G231" s="1">
        <v>0.19548927024040999</v>
      </c>
      <c r="H231" s="1">
        <v>0.76522342191164106</v>
      </c>
      <c r="I231" s="1">
        <v>1.4445296437385999</v>
      </c>
      <c r="J231" s="1">
        <v>0.94102341467291595</v>
      </c>
      <c r="K231" s="1">
        <v>3.9070041949197898</v>
      </c>
    </row>
    <row r="232" spans="1:11" x14ac:dyDescent="0.25">
      <c r="A232" s="1">
        <v>28.25</v>
      </c>
      <c r="G232" s="1">
        <v>0.19333009525752501</v>
      </c>
      <c r="H232" s="1">
        <v>0.76178913164112505</v>
      </c>
      <c r="I232" s="1">
        <v>1.4494956427011101</v>
      </c>
      <c r="J232" s="1">
        <v>0.94458920882560304</v>
      </c>
      <c r="K232" s="1">
        <v>3.7368868405344702</v>
      </c>
    </row>
    <row r="233" spans="1:11" x14ac:dyDescent="0.25">
      <c r="A233" s="1">
        <v>28.375</v>
      </c>
      <c r="G233" s="1">
        <v>0.193212375325193</v>
      </c>
      <c r="H233" s="1">
        <v>0.76296969317672603</v>
      </c>
      <c r="I233" s="1">
        <v>1.4652667310739</v>
      </c>
      <c r="J233" s="1">
        <v>0.94357607624601603</v>
      </c>
      <c r="K233" s="1">
        <v>3.6932867001832501</v>
      </c>
    </row>
    <row r="234" spans="1:11" x14ac:dyDescent="0.25">
      <c r="A234" s="1">
        <v>28.5</v>
      </c>
      <c r="G234" s="1">
        <v>0.19214264053701399</v>
      </c>
      <c r="H234" s="1">
        <v>0.76656366016805499</v>
      </c>
      <c r="I234" s="1">
        <v>1.4717889007190501</v>
      </c>
      <c r="J234" s="1">
        <v>0.93452864097281596</v>
      </c>
      <c r="K234" s="1">
        <v>3.6455721030674302</v>
      </c>
    </row>
    <row r="235" spans="1:11" x14ac:dyDescent="0.25">
      <c r="A235" s="1">
        <v>28.625</v>
      </c>
      <c r="G235" s="1">
        <v>0.19238518401539401</v>
      </c>
      <c r="H235" s="1">
        <v>0.76770113676030105</v>
      </c>
      <c r="I235" s="1">
        <v>1.4768473939440501</v>
      </c>
      <c r="J235" s="1">
        <v>0.91604294084185101</v>
      </c>
      <c r="K235" s="1">
        <v>3.5305547074590602</v>
      </c>
    </row>
    <row r="236" spans="1:11" x14ac:dyDescent="0.25">
      <c r="A236" s="1">
        <v>28.75</v>
      </c>
      <c r="G236" s="1">
        <v>0.190966143492146</v>
      </c>
      <c r="H236" s="1">
        <v>0.76931121191891705</v>
      </c>
      <c r="I236" s="1">
        <v>1.50487857412712</v>
      </c>
      <c r="J236" s="1">
        <v>0.89877445693048497</v>
      </c>
      <c r="K236" s="1">
        <v>3.5282125925257701</v>
      </c>
    </row>
    <row r="237" spans="1:11" x14ac:dyDescent="0.25">
      <c r="A237" s="1">
        <v>28.875</v>
      </c>
      <c r="G237" s="1">
        <v>0.19119033269812399</v>
      </c>
      <c r="H237" s="1">
        <v>0.77151743726712696</v>
      </c>
      <c r="I237" s="1">
        <v>1.5308344243421199</v>
      </c>
      <c r="J237" s="1">
        <v>0.87807616819390899</v>
      </c>
      <c r="K237" s="1">
        <v>3.48392508648225</v>
      </c>
    </row>
    <row r="238" spans="1:11" x14ac:dyDescent="0.25">
      <c r="A238" s="1">
        <v>29</v>
      </c>
      <c r="G238" s="1">
        <v>0.19097510205875401</v>
      </c>
      <c r="H238" s="1">
        <v>0.75891041300475304</v>
      </c>
      <c r="I238" s="1">
        <v>1.51718494641478</v>
      </c>
      <c r="J238" s="1">
        <v>0.83856632348127302</v>
      </c>
      <c r="K238" s="1">
        <v>3.4795215079240802</v>
      </c>
    </row>
    <row r="239" spans="1:11" x14ac:dyDescent="0.25">
      <c r="A239" s="1">
        <v>29.125</v>
      </c>
      <c r="G239" s="1">
        <v>0.19076336287847001</v>
      </c>
      <c r="H239" s="1">
        <v>0.75536416875664403</v>
      </c>
      <c r="I239" s="1">
        <v>1.5142774026750101</v>
      </c>
      <c r="J239" s="1">
        <v>0.82578930631578995</v>
      </c>
      <c r="K239" s="1">
        <v>3.4795266933552398</v>
      </c>
    </row>
    <row r="240" spans="1:11" x14ac:dyDescent="0.25">
      <c r="A240" s="1">
        <v>29.25</v>
      </c>
      <c r="G240" s="1">
        <v>0.194100767806932</v>
      </c>
      <c r="H240" s="1">
        <v>0.75511332975741596</v>
      </c>
      <c r="I240" s="1">
        <v>1.50518981314036</v>
      </c>
      <c r="J240" s="1">
        <v>0.81468991042529804</v>
      </c>
      <c r="K240" s="1">
        <v>3.3871266464813599</v>
      </c>
    </row>
    <row r="241" spans="1:11" x14ac:dyDescent="0.25">
      <c r="A241" s="1">
        <v>29.375</v>
      </c>
      <c r="G241" s="1">
        <v>0.19356709376653899</v>
      </c>
      <c r="H241" s="1">
        <v>0.75210324972151898</v>
      </c>
      <c r="I241" s="1">
        <v>1.4982438171109</v>
      </c>
      <c r="J241" s="1">
        <v>0.80509368895768496</v>
      </c>
      <c r="K241" s="1">
        <v>3.4720973797925199</v>
      </c>
    </row>
    <row r="242" spans="1:11" x14ac:dyDescent="0.25">
      <c r="A242" s="1">
        <v>29.5</v>
      </c>
      <c r="G242" s="1">
        <v>0.194945877308462</v>
      </c>
      <c r="H242" s="1">
        <v>0.75795717171610999</v>
      </c>
      <c r="I242" s="1">
        <v>1.49498588754579</v>
      </c>
      <c r="J242" s="1">
        <v>0.79026886466697599</v>
      </c>
      <c r="K242" s="1">
        <v>3.4387761027394701</v>
      </c>
    </row>
    <row r="243" spans="1:11" x14ac:dyDescent="0.25">
      <c r="A243" s="1">
        <v>29.625</v>
      </c>
      <c r="G243" s="1">
        <v>0.19547619218911999</v>
      </c>
      <c r="H243" s="1">
        <v>0.72699965044585901</v>
      </c>
      <c r="I243" s="1">
        <v>1.49214818260703</v>
      </c>
      <c r="J243" s="1">
        <v>0.78095980027672496</v>
      </c>
      <c r="K243" s="1">
        <v>3.3876677268291</v>
      </c>
    </row>
    <row r="244" spans="1:11" x14ac:dyDescent="0.25">
      <c r="A244" s="1">
        <v>29.75</v>
      </c>
      <c r="G244" s="1">
        <v>0.19503098852346601</v>
      </c>
      <c r="H244" s="1">
        <v>0.64154151672487303</v>
      </c>
      <c r="I244" s="1">
        <v>1.48540105931941</v>
      </c>
      <c r="J244" s="1">
        <v>0.77999882905710505</v>
      </c>
      <c r="K244" s="1">
        <v>3.2935127807240101</v>
      </c>
    </row>
    <row r="245" spans="1:11" x14ac:dyDescent="0.25">
      <c r="A245" s="1">
        <v>29.875</v>
      </c>
      <c r="G245" s="1">
        <v>0.19545540077564399</v>
      </c>
      <c r="H245" s="1">
        <v>0.65334111796358596</v>
      </c>
      <c r="I245" s="1">
        <v>1.4735057844241699</v>
      </c>
      <c r="J245" s="1">
        <v>0.77110689026577395</v>
      </c>
      <c r="K245" s="1">
        <v>3.28810785611847</v>
      </c>
    </row>
    <row r="246" spans="1:11" x14ac:dyDescent="0.25">
      <c r="A246" s="1">
        <v>30</v>
      </c>
      <c r="G246" s="1">
        <v>0.19664301486383201</v>
      </c>
      <c r="H246" s="1">
        <v>0.66715745088224998</v>
      </c>
      <c r="I246" s="1">
        <v>1.4979278217937899</v>
      </c>
      <c r="J246" s="1">
        <v>0.76193208459871198</v>
      </c>
      <c r="K246" s="1">
        <v>3.3307082809397599</v>
      </c>
    </row>
    <row r="247" spans="1:11" x14ac:dyDescent="0.25">
      <c r="A247" s="1">
        <v>30.125</v>
      </c>
      <c r="G247" s="1">
        <v>0.198707922395675</v>
      </c>
      <c r="H247" s="1">
        <v>0.65806835515765405</v>
      </c>
      <c r="I247" s="1">
        <v>1.4986023241334101</v>
      </c>
      <c r="J247" s="1">
        <v>0.75746057612783901</v>
      </c>
      <c r="K247" s="1">
        <v>3.3264227970242501</v>
      </c>
    </row>
    <row r="248" spans="1:11" x14ac:dyDescent="0.25">
      <c r="A248" s="1">
        <v>30.25</v>
      </c>
      <c r="G248" s="1">
        <v>0.198591473234949</v>
      </c>
      <c r="H248" s="1">
        <v>0.655130440369182</v>
      </c>
      <c r="I248" s="1">
        <v>1.4793891588174799</v>
      </c>
      <c r="J248" s="1">
        <v>0.74904550430413297</v>
      </c>
      <c r="K248" s="1">
        <v>3.3798338934587702</v>
      </c>
    </row>
    <row r="249" spans="1:11" x14ac:dyDescent="0.25">
      <c r="A249" s="1">
        <v>30.375</v>
      </c>
      <c r="G249" s="1">
        <v>0.19820264825810599</v>
      </c>
      <c r="H249" s="1">
        <v>0.65174558803656901</v>
      </c>
      <c r="I249" s="1">
        <v>1.47148762076281</v>
      </c>
      <c r="J249" s="1">
        <v>0.74774414205462902</v>
      </c>
      <c r="K249" s="1">
        <v>3.4224497025312401</v>
      </c>
    </row>
    <row r="250" spans="1:11" x14ac:dyDescent="0.25">
      <c r="A250" s="1">
        <v>30.5</v>
      </c>
      <c r="G250" s="1">
        <v>0.19793474162932301</v>
      </c>
      <c r="H250" s="1">
        <v>0.65727460811337302</v>
      </c>
      <c r="I250" s="1">
        <v>1.4628621151024801</v>
      </c>
      <c r="J250" s="1">
        <v>0.77781118655635195</v>
      </c>
      <c r="K250" s="1">
        <v>3.5919277198372401</v>
      </c>
    </row>
    <row r="251" spans="1:11" x14ac:dyDescent="0.25">
      <c r="A251" s="1">
        <v>30.625</v>
      </c>
      <c r="G251" s="1">
        <v>0.20063916553182701</v>
      </c>
      <c r="H251" s="1">
        <v>0.65647531540605697</v>
      </c>
      <c r="I251" s="1">
        <v>1.4503823708890999</v>
      </c>
      <c r="J251" s="1">
        <v>0.78822889660298301</v>
      </c>
      <c r="K251" s="1">
        <v>3.3398402555607301</v>
      </c>
    </row>
    <row r="252" spans="1:11" x14ac:dyDescent="0.25">
      <c r="A252" s="1">
        <v>30.75</v>
      </c>
      <c r="G252" s="1">
        <v>0.20146080413391601</v>
      </c>
      <c r="H252" s="1">
        <v>0.65225317903367397</v>
      </c>
      <c r="I252" s="1">
        <v>1.4487590773760901</v>
      </c>
      <c r="J252" s="1">
        <v>0.80854991402823295</v>
      </c>
      <c r="K252" s="1">
        <v>3.4898079977153702</v>
      </c>
    </row>
    <row r="253" spans="1:11" x14ac:dyDescent="0.25">
      <c r="A253" s="1">
        <v>30.875</v>
      </c>
      <c r="G253" s="1">
        <v>0.202489954960272</v>
      </c>
      <c r="H253" s="1">
        <v>0.65087042980556997</v>
      </c>
      <c r="I253" s="1">
        <v>1.44457936606796</v>
      </c>
      <c r="J253" s="1">
        <v>0.814714410058342</v>
      </c>
      <c r="K253" s="1">
        <v>3.6206736992955899</v>
      </c>
    </row>
    <row r="254" spans="1:11" x14ac:dyDescent="0.25">
      <c r="A254" s="1">
        <v>31</v>
      </c>
      <c r="G254" s="1">
        <v>0.201630367214645</v>
      </c>
      <c r="H254" s="1">
        <v>0.65603909129425197</v>
      </c>
      <c r="I254" s="1">
        <v>1.4500401474443501</v>
      </c>
      <c r="J254" s="1">
        <v>0.83697256303864498</v>
      </c>
      <c r="K254" s="1">
        <v>3.80672656617558</v>
      </c>
    </row>
    <row r="255" spans="1:11" x14ac:dyDescent="0.25">
      <c r="A255" s="1">
        <v>31.125</v>
      </c>
      <c r="G255" s="1">
        <v>0.20703924990549999</v>
      </c>
      <c r="H255" s="1">
        <v>0.66276521511930497</v>
      </c>
      <c r="I255" s="1">
        <v>1.4585075798243501</v>
      </c>
      <c r="J255" s="1">
        <v>0.85465627534008703</v>
      </c>
      <c r="K255" s="1">
        <v>3.77146673410626</v>
      </c>
    </row>
    <row r="256" spans="1:11" x14ac:dyDescent="0.25">
      <c r="A256" s="1">
        <v>31.25</v>
      </c>
      <c r="G256" s="1">
        <v>0.209976392370953</v>
      </c>
      <c r="H256" s="1">
        <v>0.67030585165130596</v>
      </c>
      <c r="I256" s="1">
        <v>1.4546807159512101</v>
      </c>
      <c r="J256" s="1">
        <v>0.86036037117474695</v>
      </c>
      <c r="K256" s="1">
        <v>3.3830293160062501</v>
      </c>
    </row>
    <row r="257" spans="1:11" x14ac:dyDescent="0.25">
      <c r="A257" s="1">
        <v>31.375</v>
      </c>
      <c r="G257" s="1">
        <v>0.21050315383624599</v>
      </c>
      <c r="H257" s="1">
        <v>0.66543782337372503</v>
      </c>
      <c r="I257" s="1">
        <v>1.45223674599982</v>
      </c>
      <c r="J257" s="1">
        <v>0.87342474734238795</v>
      </c>
      <c r="K257" s="1">
        <v>3.5411862210012401</v>
      </c>
    </row>
    <row r="258" spans="1:11" x14ac:dyDescent="0.25">
      <c r="A258" s="1">
        <v>31.5</v>
      </c>
      <c r="G258" s="1">
        <v>0.21194351217231999</v>
      </c>
      <c r="H258" s="1">
        <v>0.65568209210833905</v>
      </c>
      <c r="I258" s="1">
        <v>1.44864073738434</v>
      </c>
      <c r="J258" s="1">
        <v>0.87724251229567896</v>
      </c>
      <c r="K258" s="1">
        <v>3.58600911990689</v>
      </c>
    </row>
    <row r="259" spans="1:11" x14ac:dyDescent="0.25">
      <c r="A259" s="1">
        <v>31.625</v>
      </c>
      <c r="G259" s="1">
        <v>0.21601967224982899</v>
      </c>
      <c r="H259" s="1">
        <v>0.64583835032790704</v>
      </c>
      <c r="I259" s="1">
        <v>1.45842929862054</v>
      </c>
      <c r="J259" s="1">
        <v>0.94482331698514999</v>
      </c>
      <c r="K259" s="1">
        <v>3.6647453087762698</v>
      </c>
    </row>
    <row r="260" spans="1:11" x14ac:dyDescent="0.25">
      <c r="A260" s="1">
        <v>31.75</v>
      </c>
      <c r="G260" s="1">
        <v>0.215278786355523</v>
      </c>
      <c r="H260" s="1">
        <v>0.64162440079077399</v>
      </c>
      <c r="I260" s="1">
        <v>1.46609553908487</v>
      </c>
      <c r="J260" s="1">
        <v>0.96637130288407402</v>
      </c>
      <c r="K260" s="1">
        <v>3.6292384410409402</v>
      </c>
    </row>
    <row r="261" spans="1:11" x14ac:dyDescent="0.25">
      <c r="A261" s="1">
        <v>31.875</v>
      </c>
      <c r="G261" s="1">
        <v>0.21854117384086699</v>
      </c>
      <c r="H261" s="1">
        <v>0.62605213940530102</v>
      </c>
      <c r="I261" s="1">
        <v>1.4686609090693099</v>
      </c>
      <c r="J261" s="1">
        <v>0.954571467212457</v>
      </c>
      <c r="K261" s="1">
        <v>3.5000677352205298</v>
      </c>
    </row>
    <row r="262" spans="1:11" x14ac:dyDescent="0.25">
      <c r="A262" s="1">
        <v>32</v>
      </c>
      <c r="G262" s="1">
        <v>0.21757722545650099</v>
      </c>
      <c r="H262" s="1">
        <v>0.615225118613412</v>
      </c>
      <c r="I262" s="1">
        <v>1.5186234619529</v>
      </c>
      <c r="J262" s="1">
        <v>0.95565508302194002</v>
      </c>
      <c r="K262" s="1">
        <v>3.4987587108952898</v>
      </c>
    </row>
    <row r="263" spans="1:11" x14ac:dyDescent="0.25">
      <c r="A263" s="1">
        <v>32.125</v>
      </c>
      <c r="G263" s="1">
        <v>0.209323227230929</v>
      </c>
      <c r="H263" s="1">
        <v>0.602561066162419</v>
      </c>
      <c r="I263" s="1">
        <v>1.5202064243010101</v>
      </c>
      <c r="J263" s="1">
        <v>0.94565312132839396</v>
      </c>
      <c r="K263" s="1">
        <v>3.80532182916216</v>
      </c>
    </row>
    <row r="264" spans="1:11" x14ac:dyDescent="0.25">
      <c r="A264" s="1">
        <v>32.25</v>
      </c>
      <c r="G264" s="1">
        <v>0.207413782556886</v>
      </c>
      <c r="H264" s="1">
        <v>0.55131476350112296</v>
      </c>
      <c r="I264" s="1">
        <v>1.52321670853797</v>
      </c>
      <c r="J264" s="1">
        <v>0.92564030411502896</v>
      </c>
      <c r="K264" s="1">
        <v>3.9025818190593902</v>
      </c>
    </row>
    <row r="265" spans="1:11" x14ac:dyDescent="0.25">
      <c r="A265" s="1">
        <v>32.375</v>
      </c>
      <c r="G265" s="1">
        <v>0.207417175375565</v>
      </c>
      <c r="H265" s="1">
        <v>0.47312716502724</v>
      </c>
      <c r="I265" s="1">
        <v>1.53462245320046</v>
      </c>
      <c r="J265" s="1">
        <v>0.91338706433664596</v>
      </c>
      <c r="K265" s="1">
        <v>3.7638445387567701</v>
      </c>
    </row>
    <row r="266" spans="1:11" x14ac:dyDescent="0.25">
      <c r="A266" s="1">
        <v>32.5</v>
      </c>
      <c r="G266" s="1">
        <v>0.20513706001554899</v>
      </c>
      <c r="H266" s="1">
        <v>0.464097836460996</v>
      </c>
      <c r="I266" s="1">
        <v>1.57170222472368</v>
      </c>
      <c r="J266" s="1">
        <v>0.814554776990702</v>
      </c>
      <c r="K266" s="1">
        <v>3.5389190637039598</v>
      </c>
    </row>
    <row r="267" spans="1:11" x14ac:dyDescent="0.25">
      <c r="A267" s="1">
        <v>32.625</v>
      </c>
      <c r="G267" s="1">
        <v>0.200385067862033</v>
      </c>
      <c r="H267" s="1">
        <v>0.48641755803856701</v>
      </c>
      <c r="I267" s="1">
        <v>1.60394820757809</v>
      </c>
      <c r="J267" s="1">
        <v>0.77492641437268295</v>
      </c>
      <c r="K267" s="1">
        <v>3.5964694182336401</v>
      </c>
    </row>
    <row r="268" spans="1:11" x14ac:dyDescent="0.25">
      <c r="A268" s="1">
        <v>32.75</v>
      </c>
      <c r="G268" s="1">
        <v>0.201111490703337</v>
      </c>
      <c r="H268" s="1">
        <v>0.47814841967924498</v>
      </c>
      <c r="I268" s="1">
        <v>1.6189311179863499</v>
      </c>
      <c r="J268" s="1">
        <v>0.76062045478238205</v>
      </c>
      <c r="K268" s="1">
        <v>3.5644089476652501</v>
      </c>
    </row>
    <row r="269" spans="1:11" x14ac:dyDescent="0.25">
      <c r="A269" s="1">
        <v>32.875</v>
      </c>
      <c r="G269" s="1">
        <v>0.194338118939194</v>
      </c>
      <c r="H269" s="1">
        <v>0.47667718074049298</v>
      </c>
      <c r="I269" s="1">
        <v>1.6249281052751301</v>
      </c>
      <c r="J269" s="1"/>
      <c r="K269" s="1">
        <v>3.3867682218411601</v>
      </c>
    </row>
    <row r="270" spans="1:11" x14ac:dyDescent="0.25">
      <c r="A270" s="1">
        <v>33</v>
      </c>
      <c r="G270" s="1">
        <v>0.19167266548717399</v>
      </c>
      <c r="H270" s="1">
        <v>0.47183783394456902</v>
      </c>
      <c r="I270" s="1">
        <v>1.6226511565025601</v>
      </c>
      <c r="J270" s="1"/>
      <c r="K270" s="1">
        <v>3.4419463058862698</v>
      </c>
    </row>
    <row r="271" spans="1:11" x14ac:dyDescent="0.25">
      <c r="A271" s="1">
        <v>33.125</v>
      </c>
      <c r="G271" s="1">
        <v>0.18022615741974099</v>
      </c>
      <c r="H271" s="1">
        <v>0.47040228876898299</v>
      </c>
      <c r="I271" s="1">
        <v>1.6222575846120699</v>
      </c>
      <c r="J271" s="1"/>
      <c r="K271" s="1">
        <v>3.4252845644344001</v>
      </c>
    </row>
    <row r="272" spans="1:11" x14ac:dyDescent="0.25">
      <c r="A272" s="1">
        <v>33.25</v>
      </c>
      <c r="G272" s="1">
        <v>0.173747113227814</v>
      </c>
      <c r="H272" s="1">
        <v>0.47655995921684802</v>
      </c>
      <c r="I272" s="1">
        <v>1.6286001003361199</v>
      </c>
      <c r="J272" s="1"/>
      <c r="K272" s="1">
        <v>3.6282932724250498</v>
      </c>
    </row>
    <row r="273" spans="1:11" x14ac:dyDescent="0.25">
      <c r="A273" s="1">
        <v>33.375</v>
      </c>
      <c r="G273" s="1">
        <v>0.17048355511911401</v>
      </c>
      <c r="H273" s="1">
        <v>0.48388335235343399</v>
      </c>
      <c r="I273" s="1">
        <v>1.6241534235973401</v>
      </c>
      <c r="J273" s="1"/>
      <c r="K273" s="1">
        <v>3.6363478248183299</v>
      </c>
    </row>
    <row r="274" spans="1:11" x14ac:dyDescent="0.25">
      <c r="A274" s="1">
        <v>33.5</v>
      </c>
      <c r="G274" s="1">
        <v>0.163607029238653</v>
      </c>
      <c r="H274" s="1">
        <v>0.49429341859408299</v>
      </c>
      <c r="I274" s="1">
        <v>1.6261594641136401</v>
      </c>
      <c r="J274" s="1"/>
      <c r="K274" s="1">
        <v>3.6352833449361501</v>
      </c>
    </row>
    <row r="275" spans="1:11" x14ac:dyDescent="0.25">
      <c r="A275" s="1">
        <v>33.625</v>
      </c>
      <c r="G275" s="1">
        <v>0.15846981308559399</v>
      </c>
      <c r="H275" s="1">
        <v>0.50062491723931701</v>
      </c>
      <c r="I275" s="1">
        <v>1.6356903836036201</v>
      </c>
      <c r="J275" s="1"/>
      <c r="K275" s="1">
        <v>3.8039421929130302</v>
      </c>
    </row>
    <row r="276" spans="1:11" x14ac:dyDescent="0.25">
      <c r="A276" s="1">
        <v>33.75</v>
      </c>
      <c r="G276" s="1">
        <v>0.149312966524762</v>
      </c>
      <c r="H276" s="1">
        <v>0.50886315142622596</v>
      </c>
      <c r="I276" s="1">
        <v>1.67450885806676</v>
      </c>
      <c r="J276" s="1"/>
      <c r="K276" s="1">
        <v>3.8131466676258299</v>
      </c>
    </row>
    <row r="277" spans="1:11" x14ac:dyDescent="0.25">
      <c r="A277" s="1">
        <v>33.875</v>
      </c>
      <c r="G277" s="1">
        <v>0.14215944526555499</v>
      </c>
      <c r="H277" s="1">
        <v>0.50769997298634095</v>
      </c>
      <c r="I277" s="1">
        <v>1.6861150423853799</v>
      </c>
      <c r="J277" s="1"/>
      <c r="K277" s="1">
        <v>3.81299415675922</v>
      </c>
    </row>
    <row r="278" spans="1:11" x14ac:dyDescent="0.25">
      <c r="A278" s="1">
        <v>34</v>
      </c>
      <c r="G278" s="1">
        <v>0.1406390815685</v>
      </c>
      <c r="H278" s="1">
        <v>0.50440385161383205</v>
      </c>
      <c r="I278" s="1">
        <v>1.71568150085046</v>
      </c>
      <c r="J278" s="1"/>
      <c r="K278" s="1">
        <v>3.8175098821404299</v>
      </c>
    </row>
    <row r="279" spans="1:11" x14ac:dyDescent="0.25">
      <c r="A279" s="1">
        <v>34.125</v>
      </c>
      <c r="G279" s="1">
        <v>0.14059083279840401</v>
      </c>
      <c r="H279" s="1">
        <v>0.50266499689839805</v>
      </c>
      <c r="I279" s="1"/>
      <c r="J279" s="1"/>
      <c r="K279" s="1">
        <v>3.4076255973468701</v>
      </c>
    </row>
    <row r="280" spans="1:11" x14ac:dyDescent="0.25">
      <c r="A280" s="1">
        <v>34.25</v>
      </c>
      <c r="G280" s="1">
        <v>0.13873189851649501</v>
      </c>
      <c r="H280" s="1">
        <v>0.50385608921077696</v>
      </c>
      <c r="I280" s="1"/>
      <c r="J280" s="1"/>
      <c r="K280" s="1">
        <v>3.3018803087045399</v>
      </c>
    </row>
    <row r="281" spans="1:11" x14ac:dyDescent="0.25">
      <c r="A281" s="1">
        <v>34.375</v>
      </c>
      <c r="G281" s="1">
        <v>0.13762037859385601</v>
      </c>
      <c r="H281" s="1">
        <v>0.50128662899322396</v>
      </c>
      <c r="I281" s="1"/>
      <c r="J281" s="1"/>
      <c r="K281" s="1">
        <v>3.5783563214681</v>
      </c>
    </row>
    <row r="282" spans="1:11" x14ac:dyDescent="0.25">
      <c r="A282" s="1">
        <v>34.5</v>
      </c>
      <c r="G282" s="1">
        <v>0.13744793910547001</v>
      </c>
      <c r="H282" s="1">
        <v>0.508470289554252</v>
      </c>
      <c r="I282" s="1"/>
      <c r="J282" s="1"/>
      <c r="K282" s="1">
        <v>3.5136672184037399</v>
      </c>
    </row>
    <row r="283" spans="1:11" x14ac:dyDescent="0.25">
      <c r="A283" s="1">
        <v>34.625</v>
      </c>
      <c r="G283" s="1">
        <v>0.13713143819156301</v>
      </c>
      <c r="H283" s="1">
        <v>0.49835763063335498</v>
      </c>
      <c r="I283" s="1"/>
      <c r="J283" s="1"/>
      <c r="K283" s="1">
        <v>3.3334795856074901</v>
      </c>
    </row>
    <row r="284" spans="1:11" x14ac:dyDescent="0.25">
      <c r="A284" s="1">
        <v>34.75</v>
      </c>
      <c r="G284" s="1">
        <v>0.13719993614356699</v>
      </c>
      <c r="H284" s="1"/>
      <c r="I284" s="1"/>
      <c r="J284" s="1"/>
      <c r="K284" s="1">
        <v>3.2252755356413099</v>
      </c>
    </row>
    <row r="285" spans="1:11" x14ac:dyDescent="0.25">
      <c r="A285" s="1">
        <v>34.875</v>
      </c>
      <c r="G285" s="1">
        <v>0.13719461034851199</v>
      </c>
      <c r="H285" s="1"/>
      <c r="I285" s="1"/>
      <c r="J285" s="1"/>
      <c r="K285" s="1">
        <v>3.6637427909983802</v>
      </c>
    </row>
    <row r="286" spans="1:11" x14ac:dyDescent="0.25">
      <c r="A286" s="1">
        <v>35</v>
      </c>
      <c r="G286" s="1">
        <v>0.14031095786669601</v>
      </c>
      <c r="H286" s="1"/>
      <c r="I286" s="1"/>
      <c r="J286" s="1"/>
      <c r="K286" s="1">
        <v>3.9169458652576701</v>
      </c>
    </row>
    <row r="287" spans="1:11" x14ac:dyDescent="0.25">
      <c r="A287" s="1">
        <v>35.125</v>
      </c>
      <c r="G287" s="1">
        <v>0.14351121676293699</v>
      </c>
      <c r="H287" s="1"/>
      <c r="I287" s="1"/>
      <c r="J287" s="1"/>
      <c r="K287" s="1">
        <v>3.8400931937414402</v>
      </c>
    </row>
    <row r="288" spans="1:11" x14ac:dyDescent="0.25">
      <c r="A288" s="1">
        <v>35.25</v>
      </c>
      <c r="G288" s="1">
        <v>0.144757544687451</v>
      </c>
      <c r="H288" s="1"/>
      <c r="I288" s="1"/>
      <c r="J288" s="1"/>
      <c r="K288" s="1">
        <v>3.7356319422192099</v>
      </c>
    </row>
    <row r="289" spans="1:11" x14ac:dyDescent="0.25">
      <c r="A289" s="4">
        <v>35.375</v>
      </c>
      <c r="G289" s="4">
        <v>0.15181182107005101</v>
      </c>
      <c r="K289" s="4">
        <v>3.7373261924468801</v>
      </c>
    </row>
    <row r="290" spans="1:11" x14ac:dyDescent="0.25">
      <c r="A290" s="4">
        <v>35.5</v>
      </c>
      <c r="G290" s="4">
        <v>0.15214287086588299</v>
      </c>
      <c r="K290" s="4">
        <v>3.6502345464910602</v>
      </c>
    </row>
    <row r="291" spans="1:11" x14ac:dyDescent="0.25">
      <c r="A291" s="4">
        <v>35.625</v>
      </c>
      <c r="G291" s="4">
        <v>0.15105182272394799</v>
      </c>
      <c r="K291" s="4">
        <v>3.7150667480962398</v>
      </c>
    </row>
    <row r="292" spans="1:11" x14ac:dyDescent="0.25">
      <c r="A292" s="4">
        <v>35.75</v>
      </c>
      <c r="G292" s="4">
        <v>0.15071549626862701</v>
      </c>
      <c r="K292" s="4">
        <v>3.2988123871242401</v>
      </c>
    </row>
    <row r="293" spans="1:11" x14ac:dyDescent="0.25">
      <c r="A293" s="4">
        <v>35.875</v>
      </c>
      <c r="G293" s="4">
        <v>0.152234628064119</v>
      </c>
      <c r="K293" s="4">
        <v>3.1547605810131798</v>
      </c>
    </row>
    <row r="294" spans="1:11" x14ac:dyDescent="0.25">
      <c r="A294" s="4">
        <v>36</v>
      </c>
      <c r="G294" s="4">
        <v>0.155378612435595</v>
      </c>
      <c r="K294" s="4">
        <v>3.1980899193066401</v>
      </c>
    </row>
    <row r="295" spans="1:11" x14ac:dyDescent="0.25">
      <c r="A295" s="4">
        <v>36.125</v>
      </c>
      <c r="G295" s="4">
        <v>0.15782594266646399</v>
      </c>
      <c r="K295" s="4">
        <v>3.2919956052670498</v>
      </c>
    </row>
    <row r="296" spans="1:11" x14ac:dyDescent="0.25">
      <c r="A296" s="4">
        <v>36.25</v>
      </c>
      <c r="G296" s="4">
        <v>0.161171900563225</v>
      </c>
    </row>
    <row r="297" spans="1:11" x14ac:dyDescent="0.25">
      <c r="A297" s="4">
        <v>36.375</v>
      </c>
      <c r="G297" s="4">
        <v>0.17257617557744201</v>
      </c>
    </row>
  </sheetData>
  <mergeCells count="1">
    <mergeCell ref="A1:A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workbookViewId="0">
      <selection activeCell="K6" sqref="K6:K295"/>
    </sheetView>
  </sheetViews>
  <sheetFormatPr defaultRowHeight="15" x14ac:dyDescent="0.25"/>
  <cols>
    <col min="1" max="1" width="9.140625" style="4"/>
    <col min="2" max="2" width="19.85546875" style="15" customWidth="1"/>
    <col min="3" max="4" width="21.28515625" style="4" customWidth="1"/>
    <col min="5" max="9" width="23.85546875" style="4" customWidth="1"/>
    <col min="10" max="10" width="21.28515625" customWidth="1"/>
    <col min="11" max="11" width="18.28515625" customWidth="1"/>
  </cols>
  <sheetData>
    <row r="1" spans="1:11" x14ac:dyDescent="0.25">
      <c r="A1" s="79" t="s">
        <v>0</v>
      </c>
      <c r="B1" s="13" t="s">
        <v>11</v>
      </c>
      <c r="C1" s="2" t="s">
        <v>1</v>
      </c>
      <c r="D1" s="2" t="s">
        <v>12</v>
      </c>
      <c r="E1" s="2" t="s">
        <v>2</v>
      </c>
      <c r="F1" s="2" t="s">
        <v>3</v>
      </c>
      <c r="G1" s="2" t="s">
        <v>26</v>
      </c>
      <c r="H1" s="2" t="s">
        <v>25</v>
      </c>
      <c r="I1" s="2" t="s">
        <v>17</v>
      </c>
      <c r="J1" s="2" t="s">
        <v>39</v>
      </c>
      <c r="K1" s="2" t="s">
        <v>38</v>
      </c>
    </row>
    <row r="2" spans="1:11" x14ac:dyDescent="0.25">
      <c r="A2" s="79"/>
      <c r="B2" s="13" t="s">
        <v>16</v>
      </c>
      <c r="C2" s="2" t="s">
        <v>16</v>
      </c>
      <c r="D2" s="2" t="s">
        <v>16</v>
      </c>
      <c r="E2" s="2" t="s">
        <v>16</v>
      </c>
      <c r="F2" s="2" t="s">
        <v>16</v>
      </c>
      <c r="G2" s="2" t="s">
        <v>16</v>
      </c>
      <c r="H2" s="2" t="s">
        <v>16</v>
      </c>
      <c r="I2" s="2" t="s">
        <v>16</v>
      </c>
      <c r="J2" s="2" t="s">
        <v>16</v>
      </c>
      <c r="K2" s="2" t="s">
        <v>16</v>
      </c>
    </row>
    <row r="3" spans="1:11" ht="18" x14ac:dyDescent="0.35">
      <c r="A3" s="79"/>
      <c r="B3" s="13" t="s">
        <v>52</v>
      </c>
      <c r="C3" s="2" t="s">
        <v>52</v>
      </c>
      <c r="D3" s="2" t="s">
        <v>50</v>
      </c>
      <c r="E3" s="2" t="s">
        <v>50</v>
      </c>
      <c r="F3" s="2" t="s">
        <v>54</v>
      </c>
      <c r="G3" s="2" t="s">
        <v>40</v>
      </c>
      <c r="H3" s="2" t="s">
        <v>42</v>
      </c>
      <c r="I3" s="2" t="s">
        <v>44</v>
      </c>
      <c r="J3" s="2" t="s">
        <v>46</v>
      </c>
      <c r="K3" s="2" t="s">
        <v>48</v>
      </c>
    </row>
    <row r="4" spans="1:11" x14ac:dyDescent="0.25">
      <c r="A4" s="80"/>
      <c r="B4" s="13" t="s">
        <v>53</v>
      </c>
      <c r="C4" s="2" t="s">
        <v>53</v>
      </c>
      <c r="D4" s="2" t="s">
        <v>51</v>
      </c>
      <c r="E4" s="2" t="s">
        <v>51</v>
      </c>
      <c r="F4" s="2" t="s">
        <v>55</v>
      </c>
      <c r="G4" s="2" t="s">
        <v>41</v>
      </c>
      <c r="H4" s="2" t="s">
        <v>43</v>
      </c>
      <c r="I4" s="2" t="s">
        <v>45</v>
      </c>
      <c r="J4" s="2" t="s">
        <v>47</v>
      </c>
      <c r="K4" s="2" t="s">
        <v>49</v>
      </c>
    </row>
    <row r="5" spans="1:11" x14ac:dyDescent="0.25">
      <c r="A5" s="3" t="s">
        <v>5</v>
      </c>
      <c r="B5" s="6" t="s">
        <v>20</v>
      </c>
      <c r="C5" s="6" t="s">
        <v>19</v>
      </c>
      <c r="D5" s="6" t="s">
        <v>22</v>
      </c>
      <c r="E5" s="6" t="s">
        <v>21</v>
      </c>
      <c r="F5" s="6" t="s">
        <v>18</v>
      </c>
      <c r="G5" s="6" t="s">
        <v>27</v>
      </c>
      <c r="H5" s="6" t="s">
        <v>23</v>
      </c>
      <c r="I5" s="6" t="s">
        <v>24</v>
      </c>
    </row>
    <row r="6" spans="1:11" x14ac:dyDescent="0.25">
      <c r="A6" s="1">
        <v>0</v>
      </c>
      <c r="B6" s="14">
        <v>3.3136047294840201</v>
      </c>
      <c r="C6" s="1">
        <v>6.1947849857372299</v>
      </c>
      <c r="D6" s="1">
        <v>12.3346504723243</v>
      </c>
      <c r="E6" s="1">
        <v>16.7323554534088</v>
      </c>
      <c r="F6" s="1">
        <v>3.3709169323172401</v>
      </c>
      <c r="G6" s="1">
        <v>1.5412689808350699</v>
      </c>
      <c r="H6" s="1">
        <v>0.100031700124887</v>
      </c>
      <c r="I6" s="1">
        <v>3.8996345885526398</v>
      </c>
    </row>
    <row r="7" spans="1:11" x14ac:dyDescent="0.25">
      <c r="A7" s="1">
        <v>0.125</v>
      </c>
      <c r="B7" s="14">
        <v>3.28655174562883</v>
      </c>
      <c r="C7" s="1">
        <v>6.2127498050892003</v>
      </c>
      <c r="D7" s="1">
        <v>12.120794016031599</v>
      </c>
      <c r="E7" s="1">
        <v>16.415265659785799</v>
      </c>
      <c r="F7" s="1">
        <v>3.3709515876456302</v>
      </c>
      <c r="G7" s="1">
        <v>1.5597014878465301</v>
      </c>
      <c r="H7" s="1">
        <v>0.103434838561409</v>
      </c>
      <c r="I7" s="1">
        <v>3.97010947597748</v>
      </c>
    </row>
    <row r="8" spans="1:11" x14ac:dyDescent="0.25">
      <c r="A8" s="1">
        <v>0.25</v>
      </c>
      <c r="B8" s="14">
        <v>3.27030860347883</v>
      </c>
      <c r="C8" s="1">
        <v>6.2391214021489301</v>
      </c>
      <c r="D8" s="1">
        <v>12.035757231186601</v>
      </c>
      <c r="E8" s="1">
        <v>16.3317771941534</v>
      </c>
      <c r="F8" s="1">
        <v>3.3690174509853801</v>
      </c>
      <c r="G8" s="1">
        <v>1.5578030043958599</v>
      </c>
      <c r="H8" s="1">
        <v>0.10509496087418101</v>
      </c>
      <c r="I8" s="1">
        <v>3.6960447454738099</v>
      </c>
    </row>
    <row r="9" spans="1:11" x14ac:dyDescent="0.25">
      <c r="A9" s="1">
        <v>0.375</v>
      </c>
      <c r="B9" s="14">
        <v>3.13786899023316</v>
      </c>
      <c r="C9" s="1">
        <v>6.1077053029725104</v>
      </c>
      <c r="D9" s="1">
        <v>11.954829519309801</v>
      </c>
      <c r="E9" s="1">
        <v>16.1538348829821</v>
      </c>
      <c r="F9" s="1">
        <v>3.3686889853869002</v>
      </c>
      <c r="G9" s="1">
        <v>1.44230293488308</v>
      </c>
      <c r="H9" s="1">
        <v>0.106365386409843</v>
      </c>
      <c r="I9" s="1">
        <v>3.8258881858449398</v>
      </c>
    </row>
    <row r="10" spans="1:11" x14ac:dyDescent="0.25">
      <c r="A10" s="1">
        <v>0.5</v>
      </c>
      <c r="B10" s="14">
        <v>3.1198527523283999</v>
      </c>
      <c r="C10" s="1">
        <v>6.0917739931136703</v>
      </c>
      <c r="D10" s="1">
        <v>11.8576296919311</v>
      </c>
      <c r="E10" s="1">
        <v>15.8795676768682</v>
      </c>
      <c r="F10" s="1">
        <v>3.3680471739034998</v>
      </c>
      <c r="G10" s="1">
        <v>1.4244381301413001</v>
      </c>
      <c r="H10" s="1">
        <v>0.106855621281815</v>
      </c>
      <c r="I10" s="1">
        <v>4.12613552870849</v>
      </c>
    </row>
    <row r="11" spans="1:11" x14ac:dyDescent="0.25">
      <c r="A11" s="1">
        <v>0.625</v>
      </c>
      <c r="B11" s="14">
        <v>3.2098772368875501</v>
      </c>
      <c r="C11" s="1">
        <v>6.1105829687172104</v>
      </c>
      <c r="D11" s="1">
        <v>11.785396977554599</v>
      </c>
      <c r="E11" s="1">
        <v>15.741069881296101</v>
      </c>
      <c r="F11" s="1">
        <v>3.3735324668493099</v>
      </c>
      <c r="G11" s="1">
        <v>1.4114058323889001</v>
      </c>
      <c r="H11" s="1">
        <v>0.10726692690039299</v>
      </c>
      <c r="I11" s="1">
        <v>4.1535485382570503</v>
      </c>
    </row>
    <row r="12" spans="1:11" x14ac:dyDescent="0.25">
      <c r="A12" s="1">
        <v>0.75</v>
      </c>
      <c r="B12" s="14">
        <v>3.3435674504488402</v>
      </c>
      <c r="C12" s="1">
        <v>6.1685557805401903</v>
      </c>
      <c r="D12" s="1">
        <v>11.7537551806826</v>
      </c>
      <c r="E12" s="1">
        <v>15.7156937675427</v>
      </c>
      <c r="F12" s="1">
        <v>3.3747337983765302</v>
      </c>
      <c r="G12" s="1">
        <v>1.23598676699306</v>
      </c>
      <c r="H12" s="1">
        <v>0.10710235581643</v>
      </c>
      <c r="I12" s="1">
        <v>4.26733100517529</v>
      </c>
    </row>
    <row r="13" spans="1:11" x14ac:dyDescent="0.25">
      <c r="A13" s="1">
        <v>0.875</v>
      </c>
      <c r="B13" s="14">
        <v>3.3983410832856298</v>
      </c>
      <c r="C13" s="1">
        <v>6.2250506375927701</v>
      </c>
      <c r="D13" s="1">
        <v>11.724108981459199</v>
      </c>
      <c r="E13" s="1">
        <v>15.708720210186099</v>
      </c>
      <c r="F13" s="1">
        <v>3.3756510666764199</v>
      </c>
      <c r="G13" s="1">
        <v>1.06464052995039</v>
      </c>
      <c r="H13" s="1">
        <v>0.105818588381927</v>
      </c>
      <c r="I13" s="1">
        <v>4.0263682217203902</v>
      </c>
    </row>
    <row r="14" spans="1:11" x14ac:dyDescent="0.25">
      <c r="A14" s="1">
        <v>1</v>
      </c>
      <c r="B14" s="14">
        <v>3.4868748376724299</v>
      </c>
      <c r="C14" s="1">
        <v>6.3155709163940701</v>
      </c>
      <c r="D14" s="1">
        <v>11.722389939235899</v>
      </c>
      <c r="E14" s="1">
        <v>15.6771031814142</v>
      </c>
      <c r="F14" s="1">
        <v>3.3747211347551702</v>
      </c>
      <c r="G14" s="1">
        <v>0.96355353119088205</v>
      </c>
      <c r="H14" s="1">
        <v>0.105103251307298</v>
      </c>
      <c r="I14" s="1">
        <v>3.8032316373931301</v>
      </c>
    </row>
    <row r="15" spans="1:11" x14ac:dyDescent="0.25">
      <c r="A15" s="1">
        <v>1.125</v>
      </c>
      <c r="B15" s="14">
        <v>3.4504671284922099</v>
      </c>
      <c r="C15" s="1">
        <v>6.2900135005374596</v>
      </c>
      <c r="D15" s="1">
        <v>11.6865381146259</v>
      </c>
      <c r="E15" s="1">
        <v>15.673238607640499</v>
      </c>
      <c r="F15" s="1">
        <v>3.37423918548637</v>
      </c>
      <c r="G15" s="1">
        <v>0.92516240530317795</v>
      </c>
      <c r="H15" s="1">
        <v>0.106222642638652</v>
      </c>
      <c r="I15" s="1">
        <v>3.2579666547224799</v>
      </c>
    </row>
    <row r="16" spans="1:11" x14ac:dyDescent="0.25">
      <c r="A16" s="1">
        <v>1.25</v>
      </c>
      <c r="B16" s="14">
        <v>3.5511358515722802</v>
      </c>
      <c r="C16" s="1">
        <v>6.3783633113714497</v>
      </c>
      <c r="D16" s="1">
        <v>11.654783571271601</v>
      </c>
      <c r="E16" s="1">
        <v>15.689476616178</v>
      </c>
      <c r="F16" s="1">
        <v>3.3729064309194898</v>
      </c>
      <c r="G16" s="1">
        <v>0.84556892657344096</v>
      </c>
      <c r="H16" s="1">
        <v>0.107073220201325</v>
      </c>
      <c r="I16" s="1">
        <v>3.25006952518808</v>
      </c>
    </row>
    <row r="17" spans="1:9" x14ac:dyDescent="0.25">
      <c r="A17" s="1">
        <v>1.375</v>
      </c>
      <c r="B17" s="14">
        <v>3.5469869171559698</v>
      </c>
      <c r="C17" s="1">
        <v>6.3552474837969299</v>
      </c>
      <c r="D17" s="1">
        <v>11.542348918407001</v>
      </c>
      <c r="E17" s="1">
        <v>15.516854741278101</v>
      </c>
      <c r="F17" s="1">
        <v>3.3717782501652001</v>
      </c>
      <c r="G17" s="1">
        <v>0.79553923246550096</v>
      </c>
      <c r="H17" s="1">
        <v>0.106949022547809</v>
      </c>
      <c r="I17" s="1">
        <v>2.9482190191114901</v>
      </c>
    </row>
    <row r="18" spans="1:9" x14ac:dyDescent="0.25">
      <c r="A18" s="1">
        <v>1.5</v>
      </c>
      <c r="B18" s="14">
        <v>3.52652856607626</v>
      </c>
      <c r="C18" s="1">
        <v>6.3433420938509304</v>
      </c>
      <c r="D18" s="1">
        <v>11.563617908466901</v>
      </c>
      <c r="E18" s="1">
        <v>15.5585342667408</v>
      </c>
      <c r="F18" s="1">
        <v>3.3767509116444301</v>
      </c>
      <c r="G18" s="1">
        <v>0.78355899995975198</v>
      </c>
      <c r="H18" s="1">
        <v>0.106929122025928</v>
      </c>
      <c r="I18" s="1">
        <v>2.5968442490001502</v>
      </c>
    </row>
    <row r="19" spans="1:9" x14ac:dyDescent="0.25">
      <c r="A19" s="1">
        <v>1.625</v>
      </c>
      <c r="B19" s="14">
        <v>3.5791529448750699</v>
      </c>
      <c r="C19" s="1">
        <v>6.3606592182098298</v>
      </c>
      <c r="D19" s="1">
        <v>11.5590973163371</v>
      </c>
      <c r="E19" s="1">
        <v>15.534671757988299</v>
      </c>
      <c r="F19" s="1">
        <v>3.3734965703501101</v>
      </c>
      <c r="G19" s="1">
        <v>0.68574601864490303</v>
      </c>
      <c r="H19" s="1">
        <v>0.106596245377114</v>
      </c>
      <c r="I19" s="1">
        <v>2.4130625300986899</v>
      </c>
    </row>
    <row r="20" spans="1:9" x14ac:dyDescent="0.25">
      <c r="A20" s="1">
        <v>1.75</v>
      </c>
      <c r="B20" s="14">
        <v>3.5228536283307199</v>
      </c>
      <c r="C20" s="1">
        <v>6.2658986368633096</v>
      </c>
      <c r="D20" s="1">
        <v>11.5960675411918</v>
      </c>
      <c r="E20" s="1">
        <v>15.516527009958301</v>
      </c>
      <c r="F20" s="1">
        <v>3.3658509407001098</v>
      </c>
      <c r="G20" s="1">
        <v>0.68065058397309897</v>
      </c>
      <c r="H20" s="1">
        <v>0.10689729601976</v>
      </c>
      <c r="I20" s="1">
        <v>2.4576482810233302</v>
      </c>
    </row>
    <row r="21" spans="1:9" x14ac:dyDescent="0.25">
      <c r="A21" s="1">
        <v>1.875</v>
      </c>
      <c r="B21" s="14">
        <v>3.5160372193712002</v>
      </c>
      <c r="C21" s="1">
        <v>6.2294282162599197</v>
      </c>
      <c r="D21" s="1">
        <v>11.648518908866199</v>
      </c>
      <c r="E21" s="1">
        <v>15.502878542851301</v>
      </c>
      <c r="F21" s="1">
        <v>3.35822267153871</v>
      </c>
      <c r="G21" s="1">
        <v>0.67618641312281003</v>
      </c>
      <c r="H21" s="1">
        <v>0.10703361777989601</v>
      </c>
      <c r="I21" s="1">
        <v>2.5344661254640801</v>
      </c>
    </row>
    <row r="22" spans="1:9" x14ac:dyDescent="0.25">
      <c r="A22" s="1">
        <v>2</v>
      </c>
      <c r="B22" s="14">
        <v>3.4780396229970401</v>
      </c>
      <c r="C22" s="1">
        <v>6.2023197361732603</v>
      </c>
      <c r="D22" s="1">
        <v>11.615732705198401</v>
      </c>
      <c r="E22" s="1">
        <v>15.4529789317024</v>
      </c>
      <c r="F22" s="1">
        <v>3.3546112921646598</v>
      </c>
      <c r="G22" s="1">
        <v>0.65753574542246496</v>
      </c>
      <c r="H22" s="1">
        <v>0.107121119179589</v>
      </c>
      <c r="I22" s="1">
        <v>2.6969369689405598</v>
      </c>
    </row>
    <row r="23" spans="1:9" x14ac:dyDescent="0.25">
      <c r="A23" s="1">
        <v>2.125</v>
      </c>
      <c r="B23" s="14">
        <v>3.4265184895590401</v>
      </c>
      <c r="C23" s="1">
        <v>6.1297761980013901</v>
      </c>
      <c r="D23" s="1">
        <v>11.5992797345708</v>
      </c>
      <c r="E23" s="1">
        <v>15.377797003398999</v>
      </c>
      <c r="F23" s="1">
        <v>3.35382964425551</v>
      </c>
      <c r="G23" s="1">
        <v>0.54866640221465801</v>
      </c>
      <c r="H23" s="1">
        <v>0.107279064755849</v>
      </c>
      <c r="I23" s="1">
        <v>2.72623107029932</v>
      </c>
    </row>
    <row r="24" spans="1:9" x14ac:dyDescent="0.25">
      <c r="A24" s="1">
        <v>2.25</v>
      </c>
      <c r="B24" s="14">
        <v>3.4207358621379602</v>
      </c>
      <c r="C24" s="1">
        <v>6.1088343472328601</v>
      </c>
      <c r="D24" s="1">
        <v>11.6473803250757</v>
      </c>
      <c r="E24" s="1">
        <v>15.2615045692932</v>
      </c>
      <c r="F24" s="1">
        <v>3.3605720223649298</v>
      </c>
      <c r="G24" s="1">
        <v>0.50317427854316099</v>
      </c>
      <c r="H24" s="1">
        <v>0.106658270451441</v>
      </c>
      <c r="I24" s="1">
        <v>2.6347581293551401</v>
      </c>
    </row>
    <row r="25" spans="1:9" x14ac:dyDescent="0.25">
      <c r="A25" s="1">
        <v>2.375</v>
      </c>
      <c r="B25" s="14">
        <v>3.3429214888670802</v>
      </c>
      <c r="C25" s="1">
        <v>6.0588735054771297</v>
      </c>
      <c r="D25" s="1">
        <v>11.662761487479999</v>
      </c>
      <c r="E25" s="1">
        <v>15.2044005390603</v>
      </c>
      <c r="F25" s="1">
        <v>3.3718274573845601</v>
      </c>
      <c r="G25" s="1">
        <v>0.64920751082605399</v>
      </c>
      <c r="H25" s="1">
        <v>0.105457481026827</v>
      </c>
      <c r="I25" s="1">
        <v>2.5337074992547999</v>
      </c>
    </row>
    <row r="26" spans="1:9" x14ac:dyDescent="0.25">
      <c r="A26" s="1">
        <v>2.5</v>
      </c>
      <c r="B26" s="14">
        <v>3.3430650059245801</v>
      </c>
      <c r="C26" s="1">
        <v>6.0564525478758098</v>
      </c>
      <c r="D26" s="1">
        <v>11.5981459852791</v>
      </c>
      <c r="E26" s="1">
        <v>15.030733404968</v>
      </c>
      <c r="F26" s="1">
        <v>3.37196599274644</v>
      </c>
      <c r="G26" s="1">
        <v>0.64590846506284605</v>
      </c>
      <c r="H26" s="1">
        <v>0.104867381885972</v>
      </c>
      <c r="I26" s="1">
        <v>2.6268372752421301</v>
      </c>
    </row>
    <row r="27" spans="1:9" x14ac:dyDescent="0.25">
      <c r="A27" s="1">
        <v>2.625</v>
      </c>
      <c r="B27" s="14">
        <v>3.37050084292345</v>
      </c>
      <c r="C27" s="1">
        <v>6.0548270147418197</v>
      </c>
      <c r="D27" s="1">
        <v>11.4330510263422</v>
      </c>
      <c r="E27" s="1">
        <v>14.834846690449901</v>
      </c>
      <c r="F27" s="1">
        <v>3.3735967866055399</v>
      </c>
      <c r="G27" s="1">
        <v>0.62052159751546798</v>
      </c>
      <c r="H27" s="1">
        <v>0.10229657761229299</v>
      </c>
      <c r="I27" s="1">
        <v>2.60795039982052</v>
      </c>
    </row>
    <row r="28" spans="1:9" x14ac:dyDescent="0.25">
      <c r="A28" s="1">
        <v>2.75</v>
      </c>
      <c r="B28" s="14">
        <v>3.3604699555144899</v>
      </c>
      <c r="C28" s="1">
        <v>6.01561604223894</v>
      </c>
      <c r="D28" s="1">
        <v>11.368600288044201</v>
      </c>
      <c r="E28" s="1">
        <v>14.7841912417858</v>
      </c>
      <c r="F28" s="1">
        <v>3.3667306225507998</v>
      </c>
      <c r="G28" s="1">
        <v>0.69182763527952396</v>
      </c>
      <c r="H28" s="1">
        <v>0.10217809140883</v>
      </c>
      <c r="I28" s="1">
        <v>2.4417432951356499</v>
      </c>
    </row>
    <row r="29" spans="1:9" x14ac:dyDescent="0.25">
      <c r="A29" s="1">
        <v>2.875</v>
      </c>
      <c r="B29" s="14">
        <v>3.3648689425760199</v>
      </c>
      <c r="C29" s="1">
        <v>5.98474979175655</v>
      </c>
      <c r="D29" s="1">
        <v>11.4272783596551</v>
      </c>
      <c r="E29" s="1">
        <v>14.757325148415401</v>
      </c>
      <c r="F29" s="1">
        <v>3.3612147415294098</v>
      </c>
      <c r="G29" s="1">
        <v>0.710031291312335</v>
      </c>
      <c r="H29" s="1">
        <v>0.100660637371377</v>
      </c>
      <c r="I29" s="1">
        <v>2.3787331497630602</v>
      </c>
    </row>
    <row r="30" spans="1:9" x14ac:dyDescent="0.25">
      <c r="A30" s="1">
        <v>3</v>
      </c>
      <c r="B30" s="14">
        <v>3.3733920157873598</v>
      </c>
      <c r="C30" s="1">
        <v>5.97008587090468</v>
      </c>
      <c r="D30" s="1">
        <v>11.3782354541736</v>
      </c>
      <c r="E30" s="1">
        <v>14.666217621855001</v>
      </c>
      <c r="F30" s="1">
        <v>3.3738502777001198</v>
      </c>
      <c r="G30" s="1">
        <v>0.73870027101694802</v>
      </c>
      <c r="H30" s="1">
        <v>0.100690946251433</v>
      </c>
      <c r="I30" s="1">
        <v>2.6350690587862502</v>
      </c>
    </row>
    <row r="31" spans="1:9" x14ac:dyDescent="0.25">
      <c r="A31" s="1">
        <v>3.125</v>
      </c>
      <c r="B31" s="14">
        <v>3.41138379370387</v>
      </c>
      <c r="C31" s="1">
        <v>5.9696938126456196</v>
      </c>
      <c r="D31" s="1">
        <v>11.339189739465899</v>
      </c>
      <c r="E31" s="1">
        <v>14.64337854423</v>
      </c>
      <c r="F31" s="1">
        <v>3.3757562595138402</v>
      </c>
      <c r="G31" s="1">
        <v>0.73012103148223195</v>
      </c>
      <c r="H31" s="1">
        <v>9.9690161631776797E-2</v>
      </c>
      <c r="I31" s="1">
        <v>2.8352045788475402</v>
      </c>
    </row>
    <row r="32" spans="1:9" x14ac:dyDescent="0.25">
      <c r="A32" s="1">
        <v>3.25</v>
      </c>
      <c r="B32" s="14">
        <v>3.4554063268439199</v>
      </c>
      <c r="C32" s="1">
        <v>5.9453666935238898</v>
      </c>
      <c r="D32" s="1">
        <v>11.283904946656801</v>
      </c>
      <c r="E32" s="1">
        <v>14.589719545982399</v>
      </c>
      <c r="F32" s="1">
        <v>3.3749646205111898</v>
      </c>
      <c r="G32" s="1">
        <v>0.73134428600752699</v>
      </c>
      <c r="H32" s="1">
        <v>9.6897894418345495E-2</v>
      </c>
      <c r="I32" s="1">
        <v>3.2093693215546302</v>
      </c>
    </row>
    <row r="33" spans="1:9" x14ac:dyDescent="0.25">
      <c r="A33" s="1">
        <v>3.375</v>
      </c>
      <c r="B33" s="14">
        <v>3.5162617862615702</v>
      </c>
      <c r="C33" s="1">
        <v>5.9489173552815897</v>
      </c>
      <c r="D33" s="1">
        <v>11.1352510744042</v>
      </c>
      <c r="E33" s="1">
        <v>14.5169994525251</v>
      </c>
      <c r="F33" s="1">
        <v>3.3778717598511001</v>
      </c>
      <c r="G33" s="1">
        <v>0.735082642466791</v>
      </c>
      <c r="H33" s="1">
        <v>9.4362788001540604E-2</v>
      </c>
      <c r="I33" s="1">
        <v>3.3873416939987502</v>
      </c>
    </row>
    <row r="34" spans="1:9" x14ac:dyDescent="0.25">
      <c r="A34" s="1">
        <v>3.5</v>
      </c>
      <c r="B34" s="14">
        <v>3.5670904483411001</v>
      </c>
      <c r="C34" s="1">
        <v>5.92693528885059</v>
      </c>
      <c r="D34" s="1">
        <v>11.0202840022512</v>
      </c>
      <c r="E34" s="1">
        <v>14.3507315042597</v>
      </c>
      <c r="F34" s="1">
        <v>3.3780212236640001</v>
      </c>
      <c r="G34" s="1">
        <v>0.73340031729403499</v>
      </c>
      <c r="H34" s="1">
        <v>9.3360838311293701E-2</v>
      </c>
      <c r="I34" s="1">
        <v>3.3070949700845098</v>
      </c>
    </row>
    <row r="35" spans="1:9" x14ac:dyDescent="0.25">
      <c r="A35" s="1">
        <v>3.625</v>
      </c>
      <c r="B35" s="14">
        <v>3.5804446491857398</v>
      </c>
      <c r="C35" s="1">
        <v>5.9327069937302799</v>
      </c>
      <c r="D35" s="1">
        <v>10.987116629687</v>
      </c>
      <c r="E35" s="1">
        <v>14.3236824321789</v>
      </c>
      <c r="F35" s="1">
        <v>3.3785568474873702</v>
      </c>
      <c r="G35" s="1">
        <v>0.73008609558773596</v>
      </c>
      <c r="H35" s="1">
        <v>9.5299589492661693E-2</v>
      </c>
      <c r="I35" s="1">
        <v>2.9250099220926802</v>
      </c>
    </row>
    <row r="36" spans="1:9" x14ac:dyDescent="0.25">
      <c r="A36" s="1">
        <v>3.75</v>
      </c>
      <c r="B36" s="14">
        <v>3.5728518656407999</v>
      </c>
      <c r="C36" s="1">
        <v>5.90005916330096</v>
      </c>
      <c r="D36" s="1">
        <v>10.8635755155096</v>
      </c>
      <c r="E36" s="1">
        <v>14.3166523771476</v>
      </c>
      <c r="F36" s="1">
        <v>3.37810678689763</v>
      </c>
      <c r="G36" s="1">
        <v>0.696315177977886</v>
      </c>
      <c r="H36" s="1">
        <v>9.5991753767341398E-2</v>
      </c>
      <c r="I36" s="1">
        <v>2.9592831299210101</v>
      </c>
    </row>
    <row r="37" spans="1:9" x14ac:dyDescent="0.25">
      <c r="A37" s="1">
        <v>3.875</v>
      </c>
      <c r="B37" s="14">
        <v>3.5305071421604701</v>
      </c>
      <c r="C37" s="1">
        <v>5.8104574730234004</v>
      </c>
      <c r="D37" s="1">
        <v>10.670750538498</v>
      </c>
      <c r="E37" s="1">
        <v>14.083503042761601</v>
      </c>
      <c r="F37" s="1">
        <v>3.37837713571815</v>
      </c>
      <c r="G37" s="1">
        <v>0.66021453480365999</v>
      </c>
      <c r="H37" s="1">
        <v>9.5713741781863607E-2</v>
      </c>
      <c r="I37" s="1">
        <v>3.2464845052008902</v>
      </c>
    </row>
    <row r="38" spans="1:9" x14ac:dyDescent="0.25">
      <c r="A38" s="1">
        <v>4</v>
      </c>
      <c r="B38" s="14">
        <v>3.4927505978962299</v>
      </c>
      <c r="C38" s="1">
        <v>5.7188557852932096</v>
      </c>
      <c r="D38" s="1">
        <v>10.295851636211101</v>
      </c>
      <c r="E38" s="1">
        <v>13.6793209580769</v>
      </c>
      <c r="F38" s="1">
        <v>3.3767897320381799</v>
      </c>
      <c r="G38" s="1">
        <v>0.64362725844204305</v>
      </c>
      <c r="H38" s="1">
        <v>9.6345192528863102E-2</v>
      </c>
      <c r="I38" s="1">
        <v>3.5615523749282398</v>
      </c>
    </row>
    <row r="39" spans="1:9" x14ac:dyDescent="0.25">
      <c r="A39" s="1">
        <v>4.125</v>
      </c>
      <c r="B39" s="14">
        <v>3.4587270229812299</v>
      </c>
      <c r="C39" s="1">
        <v>5.6746364842980501</v>
      </c>
      <c r="D39" s="1">
        <v>9.9356699383328309</v>
      </c>
      <c r="E39" s="1">
        <v>13.256665626201499</v>
      </c>
      <c r="F39" s="1">
        <v>3.37060415675526</v>
      </c>
      <c r="G39" s="1">
        <v>0.61097706037722299</v>
      </c>
      <c r="H39" s="1">
        <v>9.8002719814178907E-2</v>
      </c>
      <c r="I39" s="1">
        <v>3.57500440416334</v>
      </c>
    </row>
    <row r="40" spans="1:9" x14ac:dyDescent="0.25">
      <c r="A40" s="1">
        <v>4.25</v>
      </c>
      <c r="B40" s="14">
        <v>3.4296693873059501</v>
      </c>
      <c r="C40" s="1">
        <v>5.5741846157977504</v>
      </c>
      <c r="D40" s="1">
        <v>9.7451700194272792</v>
      </c>
      <c r="E40" s="1">
        <v>12.911426287167499</v>
      </c>
      <c r="F40" s="1">
        <v>3.3203787806129998</v>
      </c>
      <c r="G40" s="1">
        <v>0.59173760870873704</v>
      </c>
      <c r="H40" s="1">
        <v>9.9430748572917199E-2</v>
      </c>
      <c r="I40" s="1">
        <v>3.7398699894910101</v>
      </c>
    </row>
    <row r="41" spans="1:9" x14ac:dyDescent="0.25">
      <c r="A41" s="1">
        <v>4.375</v>
      </c>
      <c r="B41" s="14">
        <v>3.3704285970551702</v>
      </c>
      <c r="C41" s="1">
        <v>5.4815792245775796</v>
      </c>
      <c r="D41" s="1">
        <v>9.6616637867536106</v>
      </c>
      <c r="E41" s="1">
        <v>12.8691714413924</v>
      </c>
      <c r="F41" s="1">
        <v>3.3145719226585699</v>
      </c>
      <c r="G41" s="1">
        <v>0.56366331993084895</v>
      </c>
      <c r="H41" s="1">
        <v>0.100728159168661</v>
      </c>
      <c r="I41" s="1">
        <v>3.68323058712856</v>
      </c>
    </row>
    <row r="42" spans="1:9" x14ac:dyDescent="0.25">
      <c r="A42" s="1">
        <v>4.5</v>
      </c>
      <c r="B42" s="14">
        <v>3.2615085205788001</v>
      </c>
      <c r="C42" s="1">
        <v>5.3114076841285902</v>
      </c>
      <c r="D42" s="1">
        <v>9.5550932042005794</v>
      </c>
      <c r="E42" s="1">
        <v>12.706353758154799</v>
      </c>
      <c r="F42" s="1">
        <v>3.3164230688015301</v>
      </c>
      <c r="G42" s="1">
        <v>0.53698550098961695</v>
      </c>
      <c r="H42" s="1">
        <v>0.105506995378279</v>
      </c>
      <c r="I42" s="1">
        <v>3.3503405961993602</v>
      </c>
    </row>
    <row r="43" spans="1:9" x14ac:dyDescent="0.25">
      <c r="A43" s="1">
        <v>4.625</v>
      </c>
      <c r="B43" s="14">
        <v>3.1543950387011899</v>
      </c>
      <c r="C43" s="1">
        <v>5.0655977810218902</v>
      </c>
      <c r="D43" s="1">
        <v>9.5271886381183997</v>
      </c>
      <c r="E43" s="1">
        <v>12.6731048823807</v>
      </c>
      <c r="F43" s="1">
        <v>3.3245142310636302</v>
      </c>
      <c r="G43" s="1">
        <v>0.490059782669996</v>
      </c>
      <c r="H43" s="1">
        <v>0.107014223085376</v>
      </c>
      <c r="I43" s="1">
        <v>3.0858262150204099</v>
      </c>
    </row>
    <row r="44" spans="1:9" x14ac:dyDescent="0.25">
      <c r="A44" s="1">
        <v>4.75</v>
      </c>
      <c r="B44" s="14">
        <v>2.9534879307723498</v>
      </c>
      <c r="C44" s="1">
        <v>4.8632151563828296</v>
      </c>
      <c r="D44" s="1">
        <v>9.3285522746077003</v>
      </c>
      <c r="E44" s="1">
        <v>12.5744166993113</v>
      </c>
      <c r="F44" s="1">
        <v>3.3322109128791202</v>
      </c>
      <c r="G44" s="1">
        <v>0.46095008862899201</v>
      </c>
      <c r="H44" s="1">
        <v>9.6000468436828704E-2</v>
      </c>
      <c r="I44" s="1">
        <v>3.09689988894764</v>
      </c>
    </row>
    <row r="45" spans="1:9" x14ac:dyDescent="0.25">
      <c r="A45" s="1">
        <v>4.875</v>
      </c>
      <c r="B45" s="14">
        <v>2.7950402242881398</v>
      </c>
      <c r="C45" s="1">
        <v>4.7768962981204997</v>
      </c>
      <c r="D45" s="1">
        <v>9.3259593843272004</v>
      </c>
      <c r="E45" s="1">
        <v>12.5616861496091</v>
      </c>
      <c r="F45" s="1">
        <v>3.3313122558362802</v>
      </c>
      <c r="G45" s="1">
        <v>0.436924753248288</v>
      </c>
      <c r="H45" s="1">
        <v>0.10595146452953801</v>
      </c>
      <c r="I45" s="1">
        <v>3.0438627492042398</v>
      </c>
    </row>
    <row r="46" spans="1:9" x14ac:dyDescent="0.25">
      <c r="A46" s="1">
        <v>5</v>
      </c>
      <c r="B46" s="14">
        <v>2.5177106364477599</v>
      </c>
      <c r="C46" s="1">
        <v>4.6450305080590697</v>
      </c>
      <c r="D46" s="1">
        <v>9.3306880919045803</v>
      </c>
      <c r="E46" s="1">
        <v>12.5565975228846</v>
      </c>
      <c r="F46" s="1">
        <v>3.32500294439691</v>
      </c>
      <c r="G46" s="1">
        <v>0.42700352021445298</v>
      </c>
      <c r="H46" s="1">
        <v>0.107237863795202</v>
      </c>
      <c r="I46" s="1">
        <v>2.9418616393064601</v>
      </c>
    </row>
    <row r="47" spans="1:9" x14ac:dyDescent="0.25">
      <c r="A47" s="1">
        <v>5.125</v>
      </c>
      <c r="B47" s="14">
        <v>2.4556395732101</v>
      </c>
      <c r="C47" s="1">
        <v>4.6067809482745696</v>
      </c>
      <c r="D47" s="1">
        <v>9.2763706320007699</v>
      </c>
      <c r="E47" s="1">
        <v>12.504167697236101</v>
      </c>
      <c r="F47" s="1">
        <v>3.3422313482070898</v>
      </c>
      <c r="G47" s="1">
        <v>0.42138129342947001</v>
      </c>
      <c r="H47" s="1">
        <v>0.107202782052881</v>
      </c>
      <c r="I47" s="1">
        <v>2.8006148965276201</v>
      </c>
    </row>
    <row r="48" spans="1:9" x14ac:dyDescent="0.25">
      <c r="A48" s="1">
        <v>5.25</v>
      </c>
      <c r="B48" s="14">
        <v>2.4409591615326698</v>
      </c>
      <c r="C48" s="1">
        <v>4.63997618597796</v>
      </c>
      <c r="D48" s="1">
        <v>9.2330749908877792</v>
      </c>
      <c r="E48" s="1">
        <v>12.521211353085601</v>
      </c>
      <c r="F48" s="1">
        <v>3.3634958503017098</v>
      </c>
      <c r="G48" s="1">
        <v>0.410326411346225</v>
      </c>
      <c r="H48" s="1">
        <v>0.10691094571974399</v>
      </c>
      <c r="I48" s="1">
        <v>2.24125689188753</v>
      </c>
    </row>
    <row r="49" spans="1:9" x14ac:dyDescent="0.25">
      <c r="A49" s="1">
        <v>5.375</v>
      </c>
      <c r="B49" s="14">
        <v>2.36719939150725</v>
      </c>
      <c r="C49" s="1">
        <v>4.6016520536034902</v>
      </c>
      <c r="D49" s="1">
        <v>9.2033652472957694</v>
      </c>
      <c r="E49" s="1">
        <v>12.485054560839201</v>
      </c>
      <c r="F49" s="1">
        <v>3.36472832062341</v>
      </c>
      <c r="G49" s="1">
        <v>0.41176429716892099</v>
      </c>
      <c r="H49" s="1">
        <v>0.106583729796767</v>
      </c>
      <c r="I49" s="1">
        <v>1.84284669135484</v>
      </c>
    </row>
    <row r="50" spans="1:9" x14ac:dyDescent="0.25">
      <c r="A50" s="1">
        <v>5.5</v>
      </c>
      <c r="B50" s="14">
        <v>2.3689011909345998</v>
      </c>
      <c r="C50" s="1">
        <v>4.6141890909219301</v>
      </c>
      <c r="D50" s="1">
        <v>9.1418262495050993</v>
      </c>
      <c r="E50" s="1">
        <v>12.4344049342081</v>
      </c>
      <c r="F50" s="1">
        <v>3.3720153567151798</v>
      </c>
      <c r="G50" s="1">
        <v>0.42143590693284699</v>
      </c>
      <c r="H50" s="1">
        <v>0.106397957651628</v>
      </c>
      <c r="I50" s="1">
        <v>1.81339133668615</v>
      </c>
    </row>
    <row r="51" spans="1:9" x14ac:dyDescent="0.25">
      <c r="A51" s="1">
        <v>5.625</v>
      </c>
      <c r="B51" s="14">
        <v>2.36983484038472</v>
      </c>
      <c r="C51" s="1">
        <v>4.6155652187237699</v>
      </c>
      <c r="D51" s="1">
        <v>9.0726570579592192</v>
      </c>
      <c r="E51" s="1">
        <v>12.3300283576982</v>
      </c>
      <c r="F51" s="1">
        <v>3.3758118451908001</v>
      </c>
      <c r="G51" s="1">
        <v>0.44613667312801902</v>
      </c>
      <c r="H51" s="1">
        <v>0.105803576762648</v>
      </c>
      <c r="I51" s="1">
        <v>2.0745964686251699</v>
      </c>
    </row>
    <row r="52" spans="1:9" x14ac:dyDescent="0.25">
      <c r="A52" s="1">
        <v>5.75</v>
      </c>
      <c r="B52" s="14">
        <v>2.3409609539808298</v>
      </c>
      <c r="C52" s="1">
        <v>4.6255746444414001</v>
      </c>
      <c r="D52" s="1">
        <v>9.0536640326718807</v>
      </c>
      <c r="E52" s="1">
        <v>12.324604913989401</v>
      </c>
      <c r="F52" s="1">
        <v>3.37702732461445</v>
      </c>
      <c r="G52" s="1">
        <v>0.423615379580847</v>
      </c>
      <c r="H52" s="1">
        <v>0.10598010387667001</v>
      </c>
      <c r="I52" s="1">
        <v>2.2869995862774002</v>
      </c>
    </row>
    <row r="53" spans="1:9" x14ac:dyDescent="0.25">
      <c r="A53" s="1">
        <v>5.875</v>
      </c>
      <c r="B53" s="14">
        <v>1.9594698740754</v>
      </c>
      <c r="C53" s="1">
        <v>4.4408311061522099</v>
      </c>
      <c r="D53" s="1">
        <v>8.9071655327569292</v>
      </c>
      <c r="E53" s="1">
        <v>12.2259437002906</v>
      </c>
      <c r="F53" s="1">
        <v>3.3780224317425498</v>
      </c>
      <c r="G53" s="1">
        <v>0.39820153465610097</v>
      </c>
      <c r="H53" s="1">
        <v>0.10658887957754599</v>
      </c>
      <c r="I53" s="1">
        <v>2.5240093882838002</v>
      </c>
    </row>
    <row r="54" spans="1:9" x14ac:dyDescent="0.25">
      <c r="A54" s="1">
        <v>6</v>
      </c>
      <c r="B54" s="14">
        <v>1.8659407540783299</v>
      </c>
      <c r="C54" s="1">
        <v>4.3955338624900699</v>
      </c>
      <c r="D54" s="1">
        <v>8.7973325234303594</v>
      </c>
      <c r="E54" s="1">
        <v>12.1882694645015</v>
      </c>
      <c r="F54" s="1">
        <v>3.3784597400168401</v>
      </c>
      <c r="G54" s="1">
        <v>0.38755786077292198</v>
      </c>
      <c r="H54" s="1">
        <v>0.107112698069134</v>
      </c>
      <c r="I54" s="1">
        <v>2.59145615392866</v>
      </c>
    </row>
    <row r="55" spans="1:9" x14ac:dyDescent="0.25">
      <c r="A55" s="1">
        <v>6.125</v>
      </c>
      <c r="B55" s="14">
        <v>1.87300355502329</v>
      </c>
      <c r="C55" s="1">
        <v>4.3662059858252098</v>
      </c>
      <c r="D55" s="1">
        <v>8.6342088085060098</v>
      </c>
      <c r="E55" s="1">
        <v>12.103974366029901</v>
      </c>
      <c r="F55" s="1">
        <v>3.3780906468716299</v>
      </c>
      <c r="G55" s="1">
        <v>0.37672685863595701</v>
      </c>
      <c r="H55" s="1">
        <v>0.107266419314986</v>
      </c>
      <c r="I55" s="1">
        <v>2.1518277163011601</v>
      </c>
    </row>
    <row r="56" spans="1:9" x14ac:dyDescent="0.25">
      <c r="A56" s="1">
        <v>6.25</v>
      </c>
      <c r="B56" s="14">
        <v>1.86080619214345</v>
      </c>
      <c r="C56" s="1">
        <v>4.3351128620873904</v>
      </c>
      <c r="D56" s="1">
        <v>8.5661622219435607</v>
      </c>
      <c r="E56" s="1">
        <v>12.057922633212399</v>
      </c>
      <c r="F56" s="1">
        <v>3.3786769621841599</v>
      </c>
      <c r="G56" s="1">
        <v>0.388233850754368</v>
      </c>
      <c r="H56" s="1">
        <v>0.100840760192257</v>
      </c>
      <c r="I56" s="1">
        <v>1.99650977811597</v>
      </c>
    </row>
    <row r="57" spans="1:9" x14ac:dyDescent="0.25">
      <c r="A57" s="1">
        <v>6.375</v>
      </c>
      <c r="B57" s="14">
        <v>1.8607129279833401</v>
      </c>
      <c r="C57" s="1">
        <v>4.30213174487952</v>
      </c>
      <c r="D57" s="1">
        <v>8.5839013182915291</v>
      </c>
      <c r="E57" s="1">
        <v>12.0848911451014</v>
      </c>
      <c r="F57" s="1">
        <v>3.3786817054672298</v>
      </c>
      <c r="G57" s="1">
        <v>0.37641405844085302</v>
      </c>
      <c r="H57" s="1">
        <v>9.7932868178925506E-2</v>
      </c>
      <c r="I57" s="1">
        <v>2.0370511651768899</v>
      </c>
    </row>
    <row r="58" spans="1:9" x14ac:dyDescent="0.25">
      <c r="A58" s="1">
        <v>6.5</v>
      </c>
      <c r="B58" s="14">
        <v>1.84142174903027</v>
      </c>
      <c r="C58" s="1">
        <v>4.2083684649460897</v>
      </c>
      <c r="D58" s="1">
        <v>8.5685535744654295</v>
      </c>
      <c r="E58" s="1">
        <v>12.0867474099345</v>
      </c>
      <c r="F58" s="1">
        <v>3.37863448884301</v>
      </c>
      <c r="G58" s="1">
        <v>0.36790558267747597</v>
      </c>
      <c r="H58" s="1">
        <v>9.6881070628885499E-2</v>
      </c>
      <c r="I58" s="1">
        <v>2.09077217541495</v>
      </c>
    </row>
    <row r="59" spans="1:9" x14ac:dyDescent="0.25">
      <c r="A59" s="1">
        <v>6.625</v>
      </c>
      <c r="B59" s="14">
        <v>1.8376248039945</v>
      </c>
      <c r="C59" s="1">
        <v>4.16053885494079</v>
      </c>
      <c r="D59" s="1">
        <v>8.5386366681588193</v>
      </c>
      <c r="E59" s="1">
        <v>12.091389535111499</v>
      </c>
      <c r="F59" s="1">
        <v>3.3784785202906802</v>
      </c>
      <c r="G59" s="1">
        <v>0.36487106174735301</v>
      </c>
      <c r="H59" s="1">
        <v>9.7377257952242502E-2</v>
      </c>
      <c r="I59" s="1">
        <v>1.9986408241205</v>
      </c>
    </row>
    <row r="60" spans="1:9" x14ac:dyDescent="0.25">
      <c r="A60" s="1">
        <v>6.75</v>
      </c>
      <c r="B60" s="14">
        <v>1.82653961506437</v>
      </c>
      <c r="C60" s="1">
        <v>4.0844940213795304</v>
      </c>
      <c r="D60" s="1">
        <v>8.5373747745381099</v>
      </c>
      <c r="E60" s="1">
        <v>12.085312894651601</v>
      </c>
      <c r="F60" s="1">
        <v>3.3778981831081101</v>
      </c>
      <c r="G60" s="1">
        <v>0.36337505238557799</v>
      </c>
      <c r="H60" s="1">
        <v>9.6899095704058399E-2</v>
      </c>
      <c r="I60" s="1">
        <v>2.0680896027921398</v>
      </c>
    </row>
    <row r="61" spans="1:9" x14ac:dyDescent="0.25">
      <c r="A61" s="1">
        <v>6.875</v>
      </c>
      <c r="B61" s="14">
        <v>1.8220251039761299</v>
      </c>
      <c r="C61" s="1">
        <v>4.0630452343159602</v>
      </c>
      <c r="D61" s="1">
        <v>8.5092376071697409</v>
      </c>
      <c r="E61" s="1">
        <v>12.040846032169901</v>
      </c>
      <c r="F61" s="1">
        <v>3.37752518201598</v>
      </c>
      <c r="G61" s="1">
        <v>0.38159793781658702</v>
      </c>
      <c r="H61" s="1">
        <v>9.5185742932830997E-2</v>
      </c>
      <c r="I61" s="1">
        <v>2.1056441599621198</v>
      </c>
    </row>
    <row r="62" spans="1:9" x14ac:dyDescent="0.25">
      <c r="A62" s="1">
        <v>7</v>
      </c>
      <c r="B62" s="14">
        <v>1.8446205378328699</v>
      </c>
      <c r="C62" s="1">
        <v>4.0601109089830896</v>
      </c>
      <c r="D62" s="1">
        <v>8.4945737932071399</v>
      </c>
      <c r="E62" s="1">
        <v>12.0686184921618</v>
      </c>
      <c r="F62" s="1">
        <v>3.3774754355615699</v>
      </c>
      <c r="G62" s="1">
        <v>0.40914720995626103</v>
      </c>
      <c r="H62" s="1">
        <v>9.1984628282169703E-2</v>
      </c>
      <c r="I62" s="1">
        <v>2.2634961592057099</v>
      </c>
    </row>
    <row r="63" spans="1:9" x14ac:dyDescent="0.25">
      <c r="A63" s="1">
        <v>7.125</v>
      </c>
      <c r="B63" s="14">
        <v>1.8481942381079599</v>
      </c>
      <c r="C63" s="1">
        <v>4.0617408675955398</v>
      </c>
      <c r="D63" s="1">
        <v>8.4701869599986601</v>
      </c>
      <c r="E63" s="1">
        <v>12.0671019033876</v>
      </c>
      <c r="F63" s="1">
        <v>3.3762000758839599</v>
      </c>
      <c r="G63" s="1">
        <v>0.40680488318177699</v>
      </c>
      <c r="H63" s="1">
        <v>8.8945407082459002E-2</v>
      </c>
      <c r="I63" s="1">
        <v>2.4516952768813298</v>
      </c>
    </row>
    <row r="64" spans="1:9" x14ac:dyDescent="0.25">
      <c r="A64" s="1">
        <v>7.25</v>
      </c>
      <c r="B64" s="14">
        <v>1.82944547195327</v>
      </c>
      <c r="C64" s="1">
        <v>4.0522450827725596</v>
      </c>
      <c r="D64" s="1">
        <v>8.4857869418552898</v>
      </c>
      <c r="E64" s="1">
        <v>12.059522251060301</v>
      </c>
      <c r="F64" s="1">
        <v>3.37665065162067</v>
      </c>
      <c r="G64" s="1">
        <v>0.41399148053921198</v>
      </c>
      <c r="H64" s="1">
        <v>8.4817459067569198E-2</v>
      </c>
      <c r="I64" s="1">
        <v>2.48049846946402</v>
      </c>
    </row>
    <row r="65" spans="1:9" x14ac:dyDescent="0.25">
      <c r="A65" s="1">
        <v>7.375</v>
      </c>
      <c r="B65" s="14">
        <v>1.8822901524320499</v>
      </c>
      <c r="C65" s="1">
        <v>4.06123928537572</v>
      </c>
      <c r="D65" s="1">
        <v>8.4770086419064299</v>
      </c>
      <c r="E65" s="1">
        <v>12.059943105142599</v>
      </c>
      <c r="F65" s="1">
        <v>3.3761079012452799</v>
      </c>
      <c r="G65" s="1">
        <v>0.418271265343516</v>
      </c>
      <c r="H65" s="1">
        <v>8.6097456100632297E-2</v>
      </c>
      <c r="I65" s="1">
        <v>2.3391873378693999</v>
      </c>
    </row>
    <row r="66" spans="1:9" x14ac:dyDescent="0.25">
      <c r="A66" s="1">
        <v>7.5</v>
      </c>
      <c r="B66" s="14">
        <v>1.93580090161883</v>
      </c>
      <c r="C66" s="1">
        <v>4.0982498598015198</v>
      </c>
      <c r="D66" s="1">
        <v>8.3268846857697891</v>
      </c>
      <c r="E66" s="1">
        <v>11.843773525751599</v>
      </c>
      <c r="F66" s="1">
        <v>3.3735467927991198</v>
      </c>
      <c r="G66" s="1">
        <v>0.37557571121328998</v>
      </c>
      <c r="H66" s="1">
        <v>8.8437645521637701E-2</v>
      </c>
      <c r="I66" s="1">
        <v>2.3066176594660401</v>
      </c>
    </row>
    <row r="67" spans="1:9" x14ac:dyDescent="0.25">
      <c r="A67" s="1">
        <v>7.625</v>
      </c>
      <c r="B67" s="14">
        <v>2.0526561807519701</v>
      </c>
      <c r="C67" s="1">
        <v>4.24537872390031</v>
      </c>
      <c r="D67" s="1">
        <v>8.2501126403905101</v>
      </c>
      <c r="E67" s="1">
        <v>11.8376573991188</v>
      </c>
      <c r="F67" s="1">
        <v>3.3751529487016998</v>
      </c>
      <c r="G67" s="1">
        <v>0.37150166154272901</v>
      </c>
      <c r="H67" s="1">
        <v>9.1191876294838006E-2</v>
      </c>
      <c r="I67" s="1">
        <v>2.4143886526415899</v>
      </c>
    </row>
    <row r="68" spans="1:9" x14ac:dyDescent="0.25">
      <c r="A68" s="1">
        <v>7.75</v>
      </c>
      <c r="B68" s="14">
        <v>2.0632599288219202</v>
      </c>
      <c r="C68" s="1">
        <v>4.2542776444266499</v>
      </c>
      <c r="D68" s="1">
        <v>8.1409524299606399</v>
      </c>
      <c r="E68" s="1">
        <v>11.7357248412494</v>
      </c>
      <c r="F68" s="1">
        <v>3.37659494004349</v>
      </c>
      <c r="G68" s="1">
        <v>0.34422822340985698</v>
      </c>
      <c r="H68" s="1">
        <v>9.36861214488863E-2</v>
      </c>
      <c r="I68" s="1">
        <v>2.6561106881384</v>
      </c>
    </row>
    <row r="69" spans="1:9" x14ac:dyDescent="0.25">
      <c r="A69" s="1">
        <v>7.875</v>
      </c>
      <c r="B69" s="14">
        <v>2.0460040137965199</v>
      </c>
      <c r="C69" s="1">
        <v>4.2468129143221898</v>
      </c>
      <c r="D69" s="1">
        <v>8.1295616998754792</v>
      </c>
      <c r="E69" s="1">
        <v>11.6962281959074</v>
      </c>
      <c r="F69" s="1">
        <v>3.37842236523066</v>
      </c>
      <c r="G69" s="1">
        <v>0.33105446643870501</v>
      </c>
      <c r="H69" s="1">
        <v>9.9056733349203993E-2</v>
      </c>
      <c r="I69" s="1">
        <v>2.7064153301244001</v>
      </c>
    </row>
    <row r="70" spans="1:9" x14ac:dyDescent="0.25">
      <c r="A70" s="1">
        <v>8</v>
      </c>
      <c r="B70" s="14">
        <v>2.0564852421495798</v>
      </c>
      <c r="C70" s="1">
        <v>4.2923808565393999</v>
      </c>
      <c r="D70" s="1">
        <v>8.1213963133969305</v>
      </c>
      <c r="E70" s="1">
        <v>11.6580855956449</v>
      </c>
      <c r="F70" s="1">
        <v>3.3767945496262399</v>
      </c>
      <c r="G70" s="1">
        <v>0.31317824754263601</v>
      </c>
      <c r="H70" s="1">
        <v>0.104533114302643</v>
      </c>
      <c r="I70" s="1">
        <v>2.4700283628191801</v>
      </c>
    </row>
    <row r="71" spans="1:9" x14ac:dyDescent="0.25">
      <c r="A71" s="1">
        <v>8.125</v>
      </c>
      <c r="B71" s="14">
        <v>2.0586256043711599</v>
      </c>
      <c r="C71" s="1">
        <v>4.3211096650126102</v>
      </c>
      <c r="D71" s="1">
        <v>8.1943510915825897</v>
      </c>
      <c r="E71" s="1">
        <v>11.6566211417885</v>
      </c>
      <c r="F71" s="1">
        <v>3.3754022116850901</v>
      </c>
      <c r="G71" s="1">
        <v>0.30549321670000801</v>
      </c>
      <c r="H71" s="1">
        <v>0.104042415226955</v>
      </c>
      <c r="I71" s="1">
        <v>2.4640574002534201</v>
      </c>
    </row>
    <row r="72" spans="1:9" x14ac:dyDescent="0.25">
      <c r="A72" s="1">
        <v>8.25</v>
      </c>
      <c r="B72" s="14">
        <v>2.0860341036649901</v>
      </c>
      <c r="C72" s="1">
        <v>4.3434595898926398</v>
      </c>
      <c r="D72" s="1">
        <v>8.17104163395733</v>
      </c>
      <c r="E72" s="1">
        <v>11.508768545333</v>
      </c>
      <c r="F72" s="1">
        <v>3.37539578436754</v>
      </c>
      <c r="G72" s="1">
        <v>0.25989094489599401</v>
      </c>
      <c r="H72" s="1">
        <v>0.103661447074366</v>
      </c>
      <c r="I72" s="1">
        <v>2.3924890292594698</v>
      </c>
    </row>
    <row r="73" spans="1:9" x14ac:dyDescent="0.25">
      <c r="A73" s="1">
        <v>8.375</v>
      </c>
      <c r="B73" s="14">
        <v>2.0682008921326802</v>
      </c>
      <c r="C73" s="1">
        <v>4.30830862604072</v>
      </c>
      <c r="D73" s="1">
        <v>8.1526266451324894</v>
      </c>
      <c r="E73" s="1">
        <v>11.4210729740839</v>
      </c>
      <c r="F73" s="1">
        <v>3.3681919699990202</v>
      </c>
      <c r="G73" s="1">
        <v>0.230228932351837</v>
      </c>
      <c r="H73" s="1">
        <v>0.10393653948273</v>
      </c>
      <c r="I73" s="1">
        <v>2.21380192296734</v>
      </c>
    </row>
    <row r="74" spans="1:9" x14ac:dyDescent="0.25">
      <c r="A74" s="1">
        <v>8.5</v>
      </c>
      <c r="B74" s="14">
        <v>2.0745008733002899</v>
      </c>
      <c r="C74" s="1">
        <v>4.3033981640218002</v>
      </c>
      <c r="D74" s="1">
        <v>8.3137468357026396</v>
      </c>
      <c r="E74" s="1">
        <v>11.430482419243001</v>
      </c>
      <c r="F74" s="1">
        <v>3.3698924431658699</v>
      </c>
      <c r="G74" s="1">
        <v>0.211801981144007</v>
      </c>
      <c r="H74" s="1">
        <v>0.10455888897830599</v>
      </c>
      <c r="I74" s="1">
        <v>2.5353766611045798</v>
      </c>
    </row>
    <row r="75" spans="1:9" x14ac:dyDescent="0.25">
      <c r="A75" s="1">
        <v>8.625</v>
      </c>
      <c r="B75" s="14">
        <v>2.0922196177917698</v>
      </c>
      <c r="C75" s="1">
        <v>4.3137000297149397</v>
      </c>
      <c r="D75" s="1">
        <v>8.2895747081929994</v>
      </c>
      <c r="E75" s="1">
        <v>11.365254945259901</v>
      </c>
      <c r="F75" s="1">
        <v>3.37080008155738</v>
      </c>
      <c r="G75" s="1">
        <v>0.225901115003694</v>
      </c>
      <c r="H75" s="1">
        <v>0.107273859366983</v>
      </c>
      <c r="I75" s="1">
        <v>2.8156827272887699</v>
      </c>
    </row>
    <row r="76" spans="1:9" x14ac:dyDescent="0.25">
      <c r="A76" s="1">
        <v>8.75</v>
      </c>
      <c r="B76" s="14">
        <v>2.0935790651885702</v>
      </c>
      <c r="C76" s="1">
        <v>4.3087312655065402</v>
      </c>
      <c r="D76" s="1">
        <v>8.26791678559273</v>
      </c>
      <c r="E76" s="1">
        <v>11.356612564864299</v>
      </c>
      <c r="F76" s="1">
        <v>3.37272410510288</v>
      </c>
      <c r="G76" s="1">
        <v>0.21060260238315201</v>
      </c>
      <c r="H76" s="1">
        <v>0.10525434235162399</v>
      </c>
      <c r="I76" s="1">
        <v>2.7163907540026102</v>
      </c>
    </row>
    <row r="77" spans="1:9" x14ac:dyDescent="0.25">
      <c r="A77" s="1">
        <v>8.875</v>
      </c>
      <c r="B77" s="14">
        <v>2.1020513239269101</v>
      </c>
      <c r="C77" s="1">
        <v>4.3105543334410301</v>
      </c>
      <c r="D77" s="1">
        <v>8.30021873089715</v>
      </c>
      <c r="E77" s="1">
        <v>11.3697769202478</v>
      </c>
      <c r="F77" s="1">
        <v>3.3726976329454201</v>
      </c>
      <c r="G77" s="1">
        <v>0.18070436579686899</v>
      </c>
      <c r="H77" s="1">
        <v>0.10695577979387801</v>
      </c>
      <c r="I77" s="1">
        <v>2.07134176263216</v>
      </c>
    </row>
    <row r="78" spans="1:9" x14ac:dyDescent="0.25">
      <c r="A78" s="1">
        <v>9</v>
      </c>
      <c r="B78" s="14">
        <v>2.0768040805431398</v>
      </c>
      <c r="C78" s="1">
        <v>4.3085199411856099</v>
      </c>
      <c r="D78" s="1">
        <v>8.2793521358531699</v>
      </c>
      <c r="E78" s="1">
        <v>11.370570478953899</v>
      </c>
      <c r="F78" s="1">
        <v>3.3673237007651702</v>
      </c>
      <c r="G78" s="1">
        <v>0.199015804963246</v>
      </c>
      <c r="H78" s="1">
        <v>0.107117978099174</v>
      </c>
      <c r="I78" s="1">
        <v>1.95464022452207</v>
      </c>
    </row>
    <row r="79" spans="1:9" x14ac:dyDescent="0.25">
      <c r="A79" s="1">
        <v>9.125</v>
      </c>
      <c r="B79" s="14">
        <v>2.0861346051280498</v>
      </c>
      <c r="C79" s="1">
        <v>4.3120872538257897</v>
      </c>
      <c r="D79" s="1">
        <v>8.2581268909337098</v>
      </c>
      <c r="E79" s="1">
        <v>11.3462344711065</v>
      </c>
      <c r="F79" s="1">
        <v>3.3708205541358698</v>
      </c>
      <c r="G79" s="1">
        <v>0.156487136153555</v>
      </c>
      <c r="H79" s="1">
        <v>9.8793847973563997E-2</v>
      </c>
      <c r="I79" s="1">
        <v>1.88882899367891</v>
      </c>
    </row>
    <row r="80" spans="1:9" x14ac:dyDescent="0.25">
      <c r="A80" s="1">
        <v>9.25</v>
      </c>
      <c r="B80" s="14">
        <v>2.08041252445358</v>
      </c>
      <c r="C80" s="1">
        <v>4.3009447618053498</v>
      </c>
      <c r="D80" s="1">
        <v>8.3333238995877803</v>
      </c>
      <c r="E80" s="1">
        <v>11.3879625599257</v>
      </c>
      <c r="F80" s="1">
        <v>3.3767460868606101</v>
      </c>
      <c r="G80" s="1">
        <v>0.16359331023120799</v>
      </c>
      <c r="H80" s="1">
        <v>9.45421199075136E-2</v>
      </c>
      <c r="I80" s="1">
        <v>1.9818879039828901</v>
      </c>
    </row>
    <row r="81" spans="1:9" x14ac:dyDescent="0.25">
      <c r="A81" s="1">
        <v>9.375</v>
      </c>
      <c r="B81" s="14">
        <v>2.0880945892123202</v>
      </c>
      <c r="C81" s="1">
        <v>4.3072257652148398</v>
      </c>
      <c r="D81" s="1">
        <v>8.4814664124389498</v>
      </c>
      <c r="E81" s="1">
        <v>11.410078607741699</v>
      </c>
      <c r="F81" s="1">
        <v>3.3775141893401601</v>
      </c>
      <c r="G81" s="1">
        <v>0.13187509981516801</v>
      </c>
      <c r="H81" s="1">
        <v>9.3042836743502E-2</v>
      </c>
      <c r="I81" s="1">
        <v>1.9405558767329101</v>
      </c>
    </row>
    <row r="82" spans="1:9" x14ac:dyDescent="0.25">
      <c r="A82" s="1">
        <v>9.5</v>
      </c>
      <c r="B82" s="14">
        <v>2.0599703553304698</v>
      </c>
      <c r="C82" s="1">
        <v>4.2770037894522703</v>
      </c>
      <c r="D82" s="1">
        <v>8.4543361214964694</v>
      </c>
      <c r="E82" s="1">
        <v>11.383195005577999</v>
      </c>
      <c r="F82" s="1">
        <v>3.3779940830597801</v>
      </c>
      <c r="G82" s="1">
        <v>8.8426681068783805E-2</v>
      </c>
      <c r="H82" s="1">
        <v>8.98794958507632E-2</v>
      </c>
      <c r="I82" s="1">
        <v>1.83848013245361</v>
      </c>
    </row>
    <row r="83" spans="1:9" x14ac:dyDescent="0.25">
      <c r="A83" s="1">
        <v>9.625</v>
      </c>
      <c r="B83" s="14">
        <v>1.9641487726902001</v>
      </c>
      <c r="C83" s="1">
        <v>4.1938246097409797</v>
      </c>
      <c r="D83" s="1">
        <v>8.4565590789491605</v>
      </c>
      <c r="E83" s="1">
        <v>11.365334267065499</v>
      </c>
      <c r="F83" s="1">
        <v>3.37764895477244</v>
      </c>
      <c r="G83" s="1">
        <v>7.5520012827625604E-2</v>
      </c>
      <c r="H83" s="1">
        <v>7.96107779213161E-2</v>
      </c>
      <c r="I83" s="1">
        <v>1.35799999843078</v>
      </c>
    </row>
    <row r="84" spans="1:9" x14ac:dyDescent="0.25">
      <c r="A84" s="1">
        <v>9.75</v>
      </c>
      <c r="B84" s="14">
        <v>1.9878958177884101</v>
      </c>
      <c r="C84" s="1">
        <v>4.1906788714162504</v>
      </c>
      <c r="D84" s="1">
        <v>8.4590606455232802</v>
      </c>
      <c r="E84" s="1">
        <v>11.3402971197235</v>
      </c>
      <c r="F84" s="1">
        <v>3.3786222670952699</v>
      </c>
      <c r="G84" s="1">
        <v>0.11538678532503099</v>
      </c>
      <c r="H84" s="1">
        <v>7.11182605552481E-2</v>
      </c>
      <c r="I84" s="1">
        <v>1.1643548271752999</v>
      </c>
    </row>
    <row r="85" spans="1:9" x14ac:dyDescent="0.25">
      <c r="A85" s="1">
        <v>9.875</v>
      </c>
      <c r="B85" s="14">
        <v>2.0211124450009899</v>
      </c>
      <c r="C85" s="1">
        <v>4.2505960056951597</v>
      </c>
      <c r="D85" s="1">
        <v>8.4761730138777693</v>
      </c>
      <c r="E85" s="1">
        <v>11.4684380305003</v>
      </c>
      <c r="F85" s="1">
        <v>3.3742740691844602</v>
      </c>
      <c r="G85" s="1">
        <v>7.1001461636784502E-2</v>
      </c>
      <c r="H85" s="1">
        <v>7.3597893324327202E-2</v>
      </c>
      <c r="I85" s="1">
        <v>1.23960087060854</v>
      </c>
    </row>
    <row r="86" spans="1:9" x14ac:dyDescent="0.25">
      <c r="A86" s="1">
        <v>10</v>
      </c>
      <c r="B86" s="14">
        <v>2.0051192867030498</v>
      </c>
      <c r="C86" s="1">
        <v>4.2448833851110104</v>
      </c>
      <c r="D86" s="1">
        <v>8.2190754321545008</v>
      </c>
      <c r="E86" s="1">
        <v>11.298112839431401</v>
      </c>
      <c r="F86" s="1">
        <v>3.3729595349171499</v>
      </c>
      <c r="G86" s="1">
        <v>0.125287257042522</v>
      </c>
      <c r="H86" s="1">
        <v>7.1949151525408303E-2</v>
      </c>
      <c r="I86" s="1">
        <v>1.0131911954248101</v>
      </c>
    </row>
    <row r="87" spans="1:9" x14ac:dyDescent="0.25">
      <c r="A87" s="1">
        <v>10.125</v>
      </c>
      <c r="B87" s="14">
        <v>2.0306204188464401</v>
      </c>
      <c r="C87" s="1">
        <v>4.2814935772879501</v>
      </c>
      <c r="D87" s="1">
        <v>8.0259897483484703</v>
      </c>
      <c r="E87" s="1">
        <v>11.197243440736001</v>
      </c>
      <c r="F87" s="1">
        <v>3.3721642229253601</v>
      </c>
      <c r="G87" s="1">
        <v>0.16979326891566501</v>
      </c>
      <c r="H87" s="1">
        <v>6.7934932016997601E-2</v>
      </c>
      <c r="I87" s="1">
        <v>1.3254025545025701</v>
      </c>
    </row>
    <row r="88" spans="1:9" x14ac:dyDescent="0.25">
      <c r="A88" s="1">
        <v>10.25</v>
      </c>
      <c r="B88" s="14">
        <v>2.1088255754829701</v>
      </c>
      <c r="C88" s="1">
        <v>4.3092331828293</v>
      </c>
      <c r="D88" s="1">
        <v>8.0224174453132893</v>
      </c>
      <c r="E88" s="1">
        <v>11.143840203813101</v>
      </c>
      <c r="F88" s="1">
        <v>3.36742342514377</v>
      </c>
      <c r="G88" s="1">
        <v>0.170222593260309</v>
      </c>
      <c r="H88" s="1">
        <v>6.6642584631280602E-2</v>
      </c>
      <c r="I88" s="1">
        <v>1.11519511270525</v>
      </c>
    </row>
    <row r="89" spans="1:9" x14ac:dyDescent="0.25">
      <c r="A89" s="1">
        <v>10.375</v>
      </c>
      <c r="B89" s="14">
        <v>2.1028088926665802</v>
      </c>
      <c r="C89" s="1">
        <v>4.2783949350576203</v>
      </c>
      <c r="D89" s="1">
        <v>7.97177088031812</v>
      </c>
      <c r="E89" s="1">
        <v>11.0476591560221</v>
      </c>
      <c r="F89" s="1">
        <v>3.36867622601704</v>
      </c>
      <c r="G89" s="1">
        <v>0.170882742155468</v>
      </c>
      <c r="H89" s="1">
        <v>7.34633488405044E-2</v>
      </c>
      <c r="I89" s="1">
        <v>1.2271986746955099</v>
      </c>
    </row>
    <row r="90" spans="1:9" x14ac:dyDescent="0.25">
      <c r="A90" s="1">
        <v>10.5</v>
      </c>
      <c r="B90" s="14">
        <v>2.1079147304576602</v>
      </c>
      <c r="C90" s="1">
        <v>4.2737244470024898</v>
      </c>
      <c r="D90" s="1">
        <v>7.9481324527483697</v>
      </c>
      <c r="E90" s="1">
        <v>10.9846877771793</v>
      </c>
      <c r="F90" s="1">
        <v>3.3453866129345502</v>
      </c>
      <c r="G90" s="1">
        <v>0.17305759262173701</v>
      </c>
      <c r="H90" s="1">
        <v>8.2287145924284905E-2</v>
      </c>
      <c r="I90" s="1">
        <v>1.3235224070572</v>
      </c>
    </row>
    <row r="91" spans="1:9" x14ac:dyDescent="0.25">
      <c r="A91" s="1">
        <v>10.625</v>
      </c>
      <c r="B91" s="14">
        <v>2.18173905302094</v>
      </c>
      <c r="C91" s="1">
        <v>4.2961207566720603</v>
      </c>
      <c r="D91" s="1">
        <v>8.0292986793201706</v>
      </c>
      <c r="E91" s="1">
        <v>11.0331725366126</v>
      </c>
      <c r="F91" s="1">
        <v>3.35959609375724</v>
      </c>
      <c r="G91" s="1">
        <v>0.16889687582980401</v>
      </c>
      <c r="H91" s="1">
        <v>8.7787936429790395E-2</v>
      </c>
      <c r="I91" s="1">
        <v>1.4313633899651601</v>
      </c>
    </row>
    <row r="92" spans="1:9" x14ac:dyDescent="0.25">
      <c r="A92" s="1">
        <v>10.75</v>
      </c>
      <c r="B92" s="14">
        <v>2.2443108370126499</v>
      </c>
      <c r="C92" s="1">
        <v>4.3209507972242003</v>
      </c>
      <c r="D92" s="1">
        <v>7.9002676520090001</v>
      </c>
      <c r="E92" s="1">
        <v>11.0061762198597</v>
      </c>
      <c r="F92" s="1">
        <v>3.32890384983479</v>
      </c>
      <c r="G92" s="1">
        <v>0.17199861272065101</v>
      </c>
      <c r="H92" s="1">
        <v>8.9622602595683207E-2</v>
      </c>
      <c r="I92" s="1">
        <v>1.61458490117695</v>
      </c>
    </row>
    <row r="93" spans="1:9" x14ac:dyDescent="0.25">
      <c r="A93" s="1">
        <v>10.875</v>
      </c>
      <c r="B93" s="14">
        <v>2.2818323332555899</v>
      </c>
      <c r="C93" s="1">
        <v>4.3529666453053197</v>
      </c>
      <c r="D93" s="1">
        <v>7.6996039729285499</v>
      </c>
      <c r="E93" s="1">
        <v>10.8799956807181</v>
      </c>
      <c r="F93" s="1">
        <v>3.3225949353927602</v>
      </c>
      <c r="G93" s="1">
        <v>0.163171130490743</v>
      </c>
      <c r="H93" s="1">
        <v>9.1579578481831694E-2</v>
      </c>
      <c r="I93" s="1">
        <v>2.0561867159637099</v>
      </c>
    </row>
    <row r="94" spans="1:9" x14ac:dyDescent="0.25">
      <c r="A94" s="1">
        <v>11</v>
      </c>
      <c r="B94" s="14">
        <v>2.2892716747080599</v>
      </c>
      <c r="C94" s="1">
        <v>4.38562223849961</v>
      </c>
      <c r="D94" s="1">
        <v>7.6533735596384496</v>
      </c>
      <c r="E94" s="1">
        <v>10.898161276064499</v>
      </c>
      <c r="F94" s="1">
        <v>3.3441820293362801</v>
      </c>
      <c r="G94" s="1">
        <v>0.164937919578376</v>
      </c>
      <c r="H94" s="1">
        <v>9.7392663426939696E-2</v>
      </c>
      <c r="I94" s="1">
        <v>2.00370638374112</v>
      </c>
    </row>
    <row r="95" spans="1:9" x14ac:dyDescent="0.25">
      <c r="A95" s="1">
        <v>11.125</v>
      </c>
      <c r="B95" s="14">
        <v>2.2984473044288598</v>
      </c>
      <c r="C95" s="1">
        <v>4.3934370839423202</v>
      </c>
      <c r="D95" s="1">
        <v>7.4773026732001497</v>
      </c>
      <c r="E95" s="1">
        <v>10.717774509909299</v>
      </c>
      <c r="F95" s="1">
        <v>3.3730025770563099</v>
      </c>
      <c r="G95" s="1">
        <v>0.165170516534453</v>
      </c>
      <c r="H95" s="1">
        <v>0.10114405757875</v>
      </c>
      <c r="I95" s="1">
        <v>1.4749950842228501</v>
      </c>
    </row>
    <row r="96" spans="1:9" x14ac:dyDescent="0.25">
      <c r="A96" s="1">
        <v>11.25</v>
      </c>
      <c r="B96" s="14">
        <v>2.3140141719685801</v>
      </c>
      <c r="C96" s="1">
        <v>4.4056001350404603</v>
      </c>
      <c r="D96" s="1">
        <v>7.4628086611258304</v>
      </c>
      <c r="E96" s="1">
        <v>10.689901696642099</v>
      </c>
      <c r="F96" s="1">
        <v>3.3682158822694901</v>
      </c>
      <c r="G96" s="1">
        <v>0.17467299976877301</v>
      </c>
      <c r="H96" s="1">
        <v>0.103226071744524</v>
      </c>
      <c r="I96" s="1">
        <v>1.36766871034693</v>
      </c>
    </row>
    <row r="97" spans="1:9" x14ac:dyDescent="0.25">
      <c r="A97" s="1">
        <v>11.375</v>
      </c>
      <c r="B97" s="14">
        <v>2.3054942817039699</v>
      </c>
      <c r="C97" s="1">
        <v>4.3786771571426897</v>
      </c>
      <c r="D97" s="1">
        <v>7.3313155063592799</v>
      </c>
      <c r="E97" s="1">
        <v>10.5592732336974</v>
      </c>
      <c r="F97" s="1">
        <v>3.35767754577261</v>
      </c>
      <c r="G97" s="1">
        <v>0.18093682897618299</v>
      </c>
      <c r="H97" s="1">
        <v>0.10472235943135701</v>
      </c>
      <c r="I97" s="1">
        <v>1.3023886054491101</v>
      </c>
    </row>
    <row r="98" spans="1:9" x14ac:dyDescent="0.25">
      <c r="A98" s="1">
        <v>11.5</v>
      </c>
      <c r="B98" s="14">
        <v>2.31331232000898</v>
      </c>
      <c r="C98" s="1">
        <v>4.4187655685469602</v>
      </c>
      <c r="D98" s="1">
        <v>7.3107595922592701</v>
      </c>
      <c r="E98" s="1">
        <v>10.579272554526799</v>
      </c>
      <c r="F98" s="1">
        <v>3.3589057906457298</v>
      </c>
      <c r="G98" s="1">
        <v>0.17636543786987499</v>
      </c>
      <c r="H98" s="1">
        <v>0.10580191230030001</v>
      </c>
      <c r="I98" s="1">
        <v>1.4124885496283399</v>
      </c>
    </row>
    <row r="99" spans="1:9" x14ac:dyDescent="0.25">
      <c r="A99" s="1">
        <v>11.625</v>
      </c>
      <c r="B99" s="14">
        <v>2.3729672155560499</v>
      </c>
      <c r="C99" s="1">
        <v>4.5188233201533796</v>
      </c>
      <c r="D99" s="1">
        <v>7.2742773402618601</v>
      </c>
      <c r="E99" s="1">
        <v>10.5179174394451</v>
      </c>
      <c r="F99" s="1">
        <v>3.3688618225016</v>
      </c>
      <c r="G99" s="1">
        <v>0.17624825975159999</v>
      </c>
      <c r="H99" s="1">
        <v>0.106061445960767</v>
      </c>
      <c r="I99" s="1">
        <v>1.4237604801711099</v>
      </c>
    </row>
    <row r="100" spans="1:9" x14ac:dyDescent="0.25">
      <c r="A100" s="1">
        <v>11.75</v>
      </c>
      <c r="B100" s="14">
        <v>2.34766449701839</v>
      </c>
      <c r="C100" s="1">
        <v>4.48785874508562</v>
      </c>
      <c r="D100" s="1">
        <v>7.2522982893094099</v>
      </c>
      <c r="E100" s="1">
        <v>10.486456232373</v>
      </c>
      <c r="F100" s="1">
        <v>3.3695076722448598</v>
      </c>
      <c r="G100" s="1">
        <v>0.17977201389689501</v>
      </c>
      <c r="H100" s="1">
        <v>0.106544303244849</v>
      </c>
      <c r="I100" s="1">
        <v>1.42269192155331</v>
      </c>
    </row>
    <row r="101" spans="1:9" x14ac:dyDescent="0.25">
      <c r="A101" s="1">
        <v>11.875</v>
      </c>
      <c r="B101" s="14">
        <v>2.3335649324896299</v>
      </c>
      <c r="C101" s="1">
        <v>4.4659120037636599</v>
      </c>
      <c r="D101" s="1">
        <v>7.1819374035616503</v>
      </c>
      <c r="E101" s="1">
        <v>10.4306565759418</v>
      </c>
      <c r="F101" s="1">
        <v>3.3716449215882398</v>
      </c>
      <c r="G101" s="1">
        <v>0.183919610456245</v>
      </c>
      <c r="H101" s="1">
        <v>0.105695310987658</v>
      </c>
      <c r="I101" s="1">
        <v>1.3234049069585501</v>
      </c>
    </row>
    <row r="102" spans="1:9" x14ac:dyDescent="0.25">
      <c r="A102" s="1">
        <v>12</v>
      </c>
      <c r="B102" s="14">
        <v>2.3439567514571</v>
      </c>
      <c r="C102" s="1">
        <v>4.4568117326336996</v>
      </c>
      <c r="D102" s="1">
        <v>7.1710665106714604</v>
      </c>
      <c r="E102" s="1">
        <v>10.427743186826</v>
      </c>
      <c r="F102" s="1">
        <v>3.3722287852062398</v>
      </c>
      <c r="G102" s="1">
        <v>0.18953302979718001</v>
      </c>
      <c r="H102" s="1">
        <v>0.105379321544616</v>
      </c>
      <c r="I102" s="1">
        <v>1.0725228016000501</v>
      </c>
    </row>
    <row r="103" spans="1:9" x14ac:dyDescent="0.25">
      <c r="A103" s="1">
        <v>12.125</v>
      </c>
      <c r="B103" s="14">
        <v>2.37197771540849</v>
      </c>
      <c r="C103" s="1">
        <v>4.5135345821266402</v>
      </c>
      <c r="D103" s="1">
        <v>7.12773080799158</v>
      </c>
      <c r="E103" s="1">
        <v>10.413770081668</v>
      </c>
      <c r="F103" s="1">
        <v>3.3681680279163002</v>
      </c>
      <c r="G103" s="1">
        <v>0.18962538182872599</v>
      </c>
      <c r="H103" s="1">
        <v>0.104907411175995</v>
      </c>
      <c r="I103" s="1">
        <v>0.95465257704819595</v>
      </c>
    </row>
    <row r="104" spans="1:9" x14ac:dyDescent="0.25">
      <c r="A104" s="1">
        <v>12.25</v>
      </c>
      <c r="B104" s="14">
        <v>2.3731871208323798</v>
      </c>
      <c r="C104" s="1">
        <v>4.4943545496670998</v>
      </c>
      <c r="D104" s="1">
        <v>7.1100597831431704</v>
      </c>
      <c r="E104" s="1">
        <v>10.3863868848011</v>
      </c>
      <c r="F104" s="1">
        <v>3.3721642229253601</v>
      </c>
      <c r="G104" s="1">
        <v>0.18864035741866</v>
      </c>
      <c r="H104" s="1">
        <v>0.105302707655497</v>
      </c>
      <c r="I104" s="1">
        <v>0.61875898690863895</v>
      </c>
    </row>
    <row r="105" spans="1:9" x14ac:dyDescent="0.25">
      <c r="A105" s="1">
        <v>12.375</v>
      </c>
      <c r="B105" s="14">
        <v>2.37494707548076</v>
      </c>
      <c r="C105" s="1">
        <v>4.4942996666514503</v>
      </c>
      <c r="D105" s="1">
        <v>7.0867565526361602</v>
      </c>
      <c r="E105" s="1">
        <v>10.360232235606601</v>
      </c>
      <c r="F105" s="1">
        <v>3.3786515023037098</v>
      </c>
      <c r="G105" s="1">
        <v>0.188499462204298</v>
      </c>
      <c r="H105" s="1">
        <v>9.8891035616320302E-2</v>
      </c>
      <c r="I105" s="1">
        <v>0.62654852819530404</v>
      </c>
    </row>
    <row r="106" spans="1:9" x14ac:dyDescent="0.25">
      <c r="A106" s="1">
        <v>12.5</v>
      </c>
      <c r="B106" s="14">
        <v>2.3091044008172199</v>
      </c>
      <c r="C106" s="1">
        <v>4.3785967842471996</v>
      </c>
      <c r="D106" s="1">
        <v>7.02135633051968</v>
      </c>
      <c r="E106" s="1">
        <v>10.3050930551388</v>
      </c>
      <c r="F106" s="1">
        <v>3.3776650292689698</v>
      </c>
      <c r="G106" s="1">
        <v>0.17400666412892099</v>
      </c>
      <c r="H106" s="1">
        <v>9.5074123925790302E-2</v>
      </c>
      <c r="I106" s="1">
        <v>0.92301857069041604</v>
      </c>
    </row>
    <row r="107" spans="1:9" x14ac:dyDescent="0.25">
      <c r="A107" s="1">
        <v>12.625</v>
      </c>
      <c r="B107" s="14">
        <v>2.33226152102963</v>
      </c>
      <c r="C107" s="1">
        <v>4.37045761476669</v>
      </c>
      <c r="D107" s="1">
        <v>6.7702138379174901</v>
      </c>
      <c r="E107" s="1">
        <v>10.1771017895272</v>
      </c>
      <c r="F107" s="1">
        <v>3.3774136692008399</v>
      </c>
      <c r="G107" s="1">
        <v>0.17970231003694601</v>
      </c>
      <c r="H107" s="1">
        <v>9.2747614235923106E-2</v>
      </c>
      <c r="I107" s="1">
        <v>1.0603323182815401</v>
      </c>
    </row>
    <row r="108" spans="1:9" x14ac:dyDescent="0.25">
      <c r="A108" s="1">
        <v>12.75</v>
      </c>
      <c r="B108" s="14">
        <v>2.33497757822885</v>
      </c>
      <c r="C108" s="1">
        <v>4.3547263112115697</v>
      </c>
      <c r="D108" s="1">
        <v>6.6730869699721902</v>
      </c>
      <c r="E108" s="1">
        <v>10.0901488780941</v>
      </c>
      <c r="F108" s="1">
        <v>3.3742324946545099</v>
      </c>
      <c r="G108" s="1">
        <v>0.18597913356597701</v>
      </c>
      <c r="H108" s="1">
        <v>9.0375131941436801E-2</v>
      </c>
      <c r="I108" s="1">
        <v>0.93741416306304803</v>
      </c>
    </row>
    <row r="109" spans="1:9" x14ac:dyDescent="0.25">
      <c r="A109" s="1">
        <v>12.875</v>
      </c>
      <c r="B109" s="14">
        <v>2.3114774343929398</v>
      </c>
      <c r="C109" s="1">
        <v>4.3101315356532801</v>
      </c>
      <c r="D109" s="1">
        <v>6.6314416500415501</v>
      </c>
      <c r="E109" s="1">
        <v>10.0468749246991</v>
      </c>
      <c r="F109" s="1">
        <v>3.37641376599831</v>
      </c>
      <c r="G109" s="1">
        <v>0.17852468917995801</v>
      </c>
      <c r="H109" s="1">
        <v>9.1630284137945897E-2</v>
      </c>
      <c r="I109" s="1">
        <v>0.55498467575710397</v>
      </c>
    </row>
    <row r="110" spans="1:9" x14ac:dyDescent="0.25">
      <c r="A110" s="1">
        <v>13</v>
      </c>
      <c r="B110" s="14">
        <v>2.3098592601077401</v>
      </c>
      <c r="C110" s="1">
        <v>4.3085199411856099</v>
      </c>
      <c r="D110" s="1">
        <v>6.5402520167183598</v>
      </c>
      <c r="E110" s="1">
        <v>9.9162650563716497</v>
      </c>
      <c r="F110" s="1">
        <v>3.3757397675177199</v>
      </c>
      <c r="G110" s="1">
        <v>0.18003380860707799</v>
      </c>
      <c r="H110" s="1">
        <v>9.8180907067345793E-2</v>
      </c>
      <c r="I110" s="1">
        <v>0.32927383648513198</v>
      </c>
    </row>
    <row r="111" spans="1:9" x14ac:dyDescent="0.25">
      <c r="A111" s="1">
        <v>13.125</v>
      </c>
      <c r="B111" s="14">
        <v>2.3092661263027598</v>
      </c>
      <c r="C111" s="1">
        <v>4.31444049237885</v>
      </c>
      <c r="D111" s="1">
        <v>6.4300876752704399</v>
      </c>
      <c r="E111" s="1">
        <v>9.7172562248039007</v>
      </c>
      <c r="F111" s="1">
        <v>3.37358252600453</v>
      </c>
      <c r="G111" s="1">
        <v>0.179551997679604</v>
      </c>
      <c r="H111" s="1">
        <v>0.105323524339337</v>
      </c>
      <c r="I111" s="1">
        <v>0.22982197401148399</v>
      </c>
    </row>
    <row r="112" spans="1:9" x14ac:dyDescent="0.25">
      <c r="A112" s="1">
        <v>13.25</v>
      </c>
      <c r="B112" s="14">
        <v>2.3368258019760701</v>
      </c>
      <c r="C112" s="1">
        <v>4.3024483187387803</v>
      </c>
      <c r="D112" s="1">
        <v>6.2502471506067101</v>
      </c>
      <c r="E112" s="1">
        <v>9.5506242989277208</v>
      </c>
      <c r="F112" s="1">
        <v>3.3753890972027398</v>
      </c>
      <c r="G112" s="1">
        <v>0.18061382165243201</v>
      </c>
      <c r="H112" s="1">
        <v>0.105587914555757</v>
      </c>
      <c r="I112" s="1">
        <v>0.56122513756257297</v>
      </c>
    </row>
    <row r="113" spans="1:9" x14ac:dyDescent="0.25">
      <c r="A113" s="1">
        <v>13.375</v>
      </c>
      <c r="B113" s="14">
        <v>2.38718277559104</v>
      </c>
      <c r="C113" s="1">
        <v>4.3362816137985396</v>
      </c>
      <c r="D113" s="1">
        <v>6.1770279692024301</v>
      </c>
      <c r="E113" s="1">
        <v>9.4759075455850308</v>
      </c>
      <c r="F113" s="1">
        <v>3.37439176758267</v>
      </c>
      <c r="G113" s="1">
        <v>0.18669450387028</v>
      </c>
      <c r="H113" s="1">
        <v>0.106587776885347</v>
      </c>
      <c r="I113" s="1">
        <v>0.83088158145183</v>
      </c>
    </row>
    <row r="114" spans="1:9" x14ac:dyDescent="0.25">
      <c r="A114" s="1">
        <v>13.5</v>
      </c>
      <c r="B114" s="14">
        <v>2.3822719861996702</v>
      </c>
      <c r="C114" s="1">
        <v>4.3364675625281404</v>
      </c>
      <c r="D114" s="1">
        <v>6.1829963938519397</v>
      </c>
      <c r="E114" s="1">
        <v>9.5716360641528109</v>
      </c>
      <c r="F114" s="1">
        <v>3.37222320685194</v>
      </c>
      <c r="G114" s="1">
        <v>0.189407167779713</v>
      </c>
      <c r="H114" s="1">
        <v>0.106986150469064</v>
      </c>
      <c r="I114" s="1">
        <v>0.756049349411408</v>
      </c>
    </row>
    <row r="115" spans="1:9" x14ac:dyDescent="0.25">
      <c r="A115" s="1">
        <v>13.625</v>
      </c>
      <c r="B115" s="14">
        <v>2.3730221904928199</v>
      </c>
      <c r="C115" s="1">
        <v>4.31211370295431</v>
      </c>
      <c r="D115" s="1">
        <v>6.16949597592295</v>
      </c>
      <c r="E115" s="1">
        <v>9.5853780596298908</v>
      </c>
      <c r="F115" s="1">
        <v>3.3771758188966099</v>
      </c>
      <c r="G115" s="1">
        <v>0.185970433219005</v>
      </c>
      <c r="H115" s="1">
        <v>0.10717840252813</v>
      </c>
      <c r="I115" s="1">
        <v>0.59748153065579601</v>
      </c>
    </row>
    <row r="116" spans="1:9" x14ac:dyDescent="0.25">
      <c r="A116" s="1">
        <v>13.75</v>
      </c>
      <c r="B116" s="14">
        <v>2.3547098403375402</v>
      </c>
      <c r="C116" s="1">
        <v>4.2905646507446003</v>
      </c>
      <c r="D116" s="1">
        <v>6.2332437404079499</v>
      </c>
      <c r="E116" s="1">
        <v>9.6705991142760297</v>
      </c>
      <c r="F116" s="1">
        <v>3.3777172345333399</v>
      </c>
      <c r="G116" s="1">
        <v>0.18498844112270801</v>
      </c>
      <c r="H116" s="1">
        <v>0.106752805141552</v>
      </c>
      <c r="I116" s="1">
        <v>0.427006140349112</v>
      </c>
    </row>
    <row r="117" spans="1:9" x14ac:dyDescent="0.25">
      <c r="A117" s="1">
        <v>13.875</v>
      </c>
      <c r="B117" s="14">
        <v>2.3194721886209</v>
      </c>
      <c r="C117" s="1">
        <v>4.2842262543519096</v>
      </c>
      <c r="D117" s="1">
        <v>6.2061842835711198</v>
      </c>
      <c r="E117" s="1">
        <v>9.6421558776915006</v>
      </c>
      <c r="F117" s="1">
        <v>3.3778145814717999</v>
      </c>
      <c r="G117" s="1">
        <v>0.185215990129068</v>
      </c>
      <c r="H117" s="1">
        <v>0.104774845631084</v>
      </c>
      <c r="I117" s="1">
        <v>0.54417767293339703</v>
      </c>
    </row>
    <row r="118" spans="1:9" x14ac:dyDescent="0.25">
      <c r="A118" s="1">
        <v>14</v>
      </c>
      <c r="B118" s="14">
        <v>2.2845063560478298</v>
      </c>
      <c r="C118" s="1">
        <v>4.2869867860231299</v>
      </c>
      <c r="D118" s="1">
        <v>6.2042929190054501</v>
      </c>
      <c r="E118" s="1">
        <v>9.6570091784393597</v>
      </c>
      <c r="F118" s="1">
        <v>3.3785817253871402</v>
      </c>
      <c r="G118" s="1">
        <v>0.18331957777265201</v>
      </c>
      <c r="H118" s="1">
        <v>0.105431299204936</v>
      </c>
      <c r="I118" s="1">
        <v>0.51300348245263705</v>
      </c>
    </row>
    <row r="119" spans="1:9" x14ac:dyDescent="0.25">
      <c r="A119" s="1">
        <v>14.125</v>
      </c>
      <c r="B119" s="14">
        <v>2.2394536086641499</v>
      </c>
      <c r="C119" s="1">
        <v>4.2685082622641701</v>
      </c>
      <c r="D119" s="1">
        <v>6.1781793576757398</v>
      </c>
      <c r="E119" s="1">
        <v>9.6561309370400998</v>
      </c>
      <c r="F119" s="1">
        <v>3.3780212236640001</v>
      </c>
      <c r="G119" s="1">
        <v>0.17684616295604599</v>
      </c>
      <c r="H119" s="1">
        <v>0.10384571312662599</v>
      </c>
      <c r="I119" s="1">
        <v>0.56128458770964496</v>
      </c>
    </row>
    <row r="120" spans="1:9" x14ac:dyDescent="0.25">
      <c r="A120" s="1">
        <v>14.25</v>
      </c>
      <c r="B120" s="14">
        <v>2.20931503809545</v>
      </c>
      <c r="C120" s="1">
        <v>4.2629836761083899</v>
      </c>
      <c r="D120" s="1">
        <v>6.1747256754329403</v>
      </c>
      <c r="E120" s="1">
        <v>9.6405368933480098</v>
      </c>
      <c r="F120" s="1">
        <v>3.3756454813333798</v>
      </c>
      <c r="G120" s="1">
        <v>0.16694346349123501</v>
      </c>
      <c r="H120" s="1">
        <v>0.103862229610727</v>
      </c>
      <c r="I120" s="1">
        <v>0.55831946950489997</v>
      </c>
    </row>
    <row r="121" spans="1:9" x14ac:dyDescent="0.25">
      <c r="A121" s="1">
        <v>14.375</v>
      </c>
      <c r="B121" s="14">
        <v>2.1056388035426998</v>
      </c>
      <c r="C121" s="1">
        <v>4.2457176937567001</v>
      </c>
      <c r="D121" s="1">
        <v>6.1902280501595097</v>
      </c>
      <c r="E121" s="1">
        <v>9.62085986845244</v>
      </c>
      <c r="F121" s="1">
        <v>3.3735896586399798</v>
      </c>
      <c r="G121" s="1">
        <v>0.16612109892758301</v>
      </c>
      <c r="H121" s="1">
        <v>0.104673813185458</v>
      </c>
      <c r="I121" s="1">
        <v>0.56332934909755406</v>
      </c>
    </row>
    <row r="122" spans="1:9" x14ac:dyDescent="0.25">
      <c r="A122" s="1">
        <v>14.5</v>
      </c>
      <c r="B122" s="14">
        <v>2.0705993585971498</v>
      </c>
      <c r="C122" s="1">
        <v>4.2375633056322899</v>
      </c>
      <c r="D122" s="1">
        <v>6.1488236287158999</v>
      </c>
      <c r="E122" s="1">
        <v>9.5543683968470692</v>
      </c>
      <c r="F122" s="1">
        <v>3.3739403227321798</v>
      </c>
      <c r="G122" s="1">
        <v>0.164633901625694</v>
      </c>
      <c r="H122" s="1">
        <v>0.105329206333494</v>
      </c>
      <c r="I122" s="1">
        <v>0.62394453224221003</v>
      </c>
    </row>
    <row r="123" spans="1:9" x14ac:dyDescent="0.25">
      <c r="A123" s="1">
        <v>14.625</v>
      </c>
      <c r="B123" s="14">
        <v>1.9976909754935801</v>
      </c>
      <c r="C123" s="1">
        <v>4.18269488929052</v>
      </c>
      <c r="D123" s="1">
        <v>6.1386139127761501</v>
      </c>
      <c r="E123" s="1">
        <v>9.5381321288133503</v>
      </c>
      <c r="F123" s="1">
        <v>3.3753014490864701</v>
      </c>
      <c r="G123" s="1">
        <v>0.17363341857126199</v>
      </c>
      <c r="H123" s="1">
        <v>0.107183946123137</v>
      </c>
      <c r="I123" s="1">
        <v>0.58924294099949703</v>
      </c>
    </row>
    <row r="124" spans="1:9" x14ac:dyDescent="0.25">
      <c r="A124" s="1">
        <v>14.75</v>
      </c>
      <c r="B124" s="14">
        <v>1.90719658459015</v>
      </c>
      <c r="C124" s="1">
        <v>4.1062695618387304</v>
      </c>
      <c r="D124" s="1">
        <v>6.13944683119069</v>
      </c>
      <c r="E124" s="1">
        <v>9.5114638978329307</v>
      </c>
      <c r="F124" s="1">
        <v>3.3736110285238099</v>
      </c>
      <c r="G124" s="1">
        <v>0.17661596824207301</v>
      </c>
      <c r="H124" s="1">
        <v>0.106744167714299</v>
      </c>
      <c r="I124" s="1">
        <v>0.64571694104742905</v>
      </c>
    </row>
    <row r="125" spans="1:9" x14ac:dyDescent="0.25">
      <c r="A125" s="1">
        <v>14.875</v>
      </c>
      <c r="B125" s="14">
        <v>1.8728162327162801</v>
      </c>
      <c r="C125" s="1">
        <v>4.0686430925438897</v>
      </c>
      <c r="D125" s="1">
        <v>6.3431469596146703</v>
      </c>
      <c r="E125" s="1">
        <v>9.7075406994517905</v>
      </c>
      <c r="F125" s="1">
        <v>3.37292154539709</v>
      </c>
      <c r="G125" s="1">
        <v>0.17375742235452399</v>
      </c>
      <c r="H125" s="1">
        <v>9.9994320669815395E-2</v>
      </c>
      <c r="I125" s="1">
        <v>0.41920407318409802</v>
      </c>
    </row>
    <row r="126" spans="1:9" x14ac:dyDescent="0.25">
      <c r="A126" s="1">
        <v>15</v>
      </c>
      <c r="B126" s="14">
        <v>1.8218409714428001</v>
      </c>
      <c r="C126" s="1">
        <v>4.0564769764408597</v>
      </c>
      <c r="D126" s="1">
        <v>6.3133280935595604</v>
      </c>
      <c r="E126" s="1">
        <v>9.7126350901881207</v>
      </c>
      <c r="F126" s="1">
        <v>3.3705398898649501</v>
      </c>
      <c r="G126" s="1">
        <v>0.17519291940665399</v>
      </c>
      <c r="H126" s="1">
        <v>9.5692693435120005E-2</v>
      </c>
      <c r="I126" s="1">
        <v>0.81440651301898104</v>
      </c>
    </row>
    <row r="127" spans="1:9" x14ac:dyDescent="0.25">
      <c r="A127" s="1">
        <v>15.125</v>
      </c>
      <c r="B127" s="14">
        <v>1.8162308085837799</v>
      </c>
      <c r="C127" s="1">
        <v>3.9930307780071899</v>
      </c>
      <c r="D127" s="1">
        <v>6.2303961363304801</v>
      </c>
      <c r="E127" s="1">
        <v>9.7095101988274202</v>
      </c>
      <c r="F127" s="1">
        <v>3.3683258711844002</v>
      </c>
      <c r="G127" s="1">
        <v>0.172863267835138</v>
      </c>
      <c r="H127" s="1">
        <v>8.9561456254947006E-2</v>
      </c>
      <c r="I127" s="1">
        <v>1.27811967296415</v>
      </c>
    </row>
    <row r="128" spans="1:9" x14ac:dyDescent="0.25">
      <c r="A128" s="1">
        <v>15.25</v>
      </c>
      <c r="B128" s="14">
        <v>1.8646796369170799</v>
      </c>
      <c r="C128" s="1">
        <v>3.9913013262859498</v>
      </c>
      <c r="D128" s="1">
        <v>6.1577952075188502</v>
      </c>
      <c r="E128" s="1">
        <v>9.7014986765031406</v>
      </c>
      <c r="F128" s="1">
        <v>3.3643533899356801</v>
      </c>
      <c r="G128" s="1">
        <v>0.17265935956349199</v>
      </c>
      <c r="H128" s="1">
        <v>8.7330502632752799E-2</v>
      </c>
      <c r="I128" s="1">
        <v>1.1169585360482099</v>
      </c>
    </row>
    <row r="129" spans="1:9" x14ac:dyDescent="0.25">
      <c r="A129" s="1">
        <v>15.375</v>
      </c>
      <c r="B129" s="14">
        <v>1.87520532796754</v>
      </c>
      <c r="C129" s="1">
        <v>3.9628842332948699</v>
      </c>
      <c r="D129" s="1">
        <v>5.9898530845833404</v>
      </c>
      <c r="E129" s="1">
        <v>9.6703284765423199</v>
      </c>
      <c r="F129" s="1">
        <v>3.3672738449198198</v>
      </c>
      <c r="G129" s="1">
        <v>0.166602140229544</v>
      </c>
      <c r="H129" s="1">
        <v>7.8752161976445897E-2</v>
      </c>
      <c r="I129" s="1">
        <v>1.1631834558362799</v>
      </c>
    </row>
    <row r="130" spans="1:9" x14ac:dyDescent="0.25">
      <c r="A130" s="1">
        <v>15.5</v>
      </c>
      <c r="B130" s="14">
        <v>1.89584975293586</v>
      </c>
      <c r="C130" s="1">
        <v>3.9612888303346199</v>
      </c>
      <c r="D130" s="1">
        <v>5.7573690591711104</v>
      </c>
      <c r="E130" s="1">
        <v>9.4602636432404505</v>
      </c>
      <c r="F130" s="1">
        <v>3.37180287412937</v>
      </c>
      <c r="G130" s="1">
        <v>0.16564324353018101</v>
      </c>
      <c r="H130" s="1">
        <v>7.1575069288924195E-2</v>
      </c>
      <c r="I130" s="1">
        <v>1.1215419666898201</v>
      </c>
    </row>
    <row r="131" spans="1:9" x14ac:dyDescent="0.25">
      <c r="A131" s="1">
        <v>15.625</v>
      </c>
      <c r="B131" s="14">
        <v>1.88868563110724</v>
      </c>
      <c r="C131" s="1">
        <v>3.94458312240622</v>
      </c>
      <c r="D131" s="1">
        <v>5.6687287987454997</v>
      </c>
      <c r="E131" s="1">
        <v>9.3713182746269901</v>
      </c>
      <c r="F131" s="1">
        <v>3.3737172468818799</v>
      </c>
      <c r="G131" s="1">
        <v>0.166088759163248</v>
      </c>
      <c r="H131" s="1">
        <v>7.06438300582099E-2</v>
      </c>
      <c r="I131" s="1">
        <v>1.2264967193893499</v>
      </c>
    </row>
    <row r="132" spans="1:9" x14ac:dyDescent="0.25">
      <c r="A132" s="1">
        <v>15.75</v>
      </c>
      <c r="B132" s="14">
        <v>1.78211048101991</v>
      </c>
      <c r="C132" s="1">
        <v>3.9418699407989002</v>
      </c>
      <c r="D132" s="1">
        <v>5.5051094355687296</v>
      </c>
      <c r="E132" s="1">
        <v>9.0894971384519998</v>
      </c>
      <c r="F132" s="1">
        <v>3.37316826705504</v>
      </c>
      <c r="G132" s="1">
        <v>0.16337548472464899</v>
      </c>
      <c r="H132" s="1">
        <v>6.7450006147788802E-2</v>
      </c>
      <c r="I132" s="1">
        <v>1.60308481515017</v>
      </c>
    </row>
    <row r="133" spans="1:9" x14ac:dyDescent="0.25">
      <c r="A133" s="1">
        <v>15.875</v>
      </c>
      <c r="B133" s="14">
        <v>1.76774963000888</v>
      </c>
      <c r="C133" s="1">
        <v>3.95407974037313</v>
      </c>
      <c r="D133" s="1">
        <v>5.1743405726149598</v>
      </c>
      <c r="E133" s="1">
        <v>8.7793307942741095</v>
      </c>
      <c r="F133" s="1">
        <v>3.36463838633472</v>
      </c>
      <c r="G133" s="1">
        <v>0.16306133508316201</v>
      </c>
      <c r="H133" s="1">
        <v>6.9146385149449402E-2</v>
      </c>
      <c r="I133" s="1">
        <v>1.4270858269678099</v>
      </c>
    </row>
    <row r="134" spans="1:9" x14ac:dyDescent="0.25">
      <c r="A134" s="1">
        <v>16</v>
      </c>
      <c r="B134" s="14">
        <v>1.6808801500786701</v>
      </c>
      <c r="C134" s="1">
        <v>3.9354966705973902</v>
      </c>
      <c r="D134" s="1">
        <v>5.1507303242752904</v>
      </c>
      <c r="E134" s="1">
        <v>8.6470189852695594</v>
      </c>
      <c r="F134" s="1">
        <v>3.3721192750715101</v>
      </c>
      <c r="G134" s="1">
        <v>0.15524837118946699</v>
      </c>
      <c r="H134" s="1">
        <v>7.6771410070938295E-2</v>
      </c>
      <c r="I134" s="1">
        <v>1.2149148329002699</v>
      </c>
    </row>
    <row r="135" spans="1:9" x14ac:dyDescent="0.25">
      <c r="A135" s="1">
        <v>16.125</v>
      </c>
      <c r="B135" s="14">
        <v>1.6661330175111999</v>
      </c>
      <c r="C135" s="1">
        <v>3.94077044353523</v>
      </c>
      <c r="D135" s="1">
        <v>5.1343804403133699</v>
      </c>
      <c r="E135" s="1">
        <v>8.5909017749401304</v>
      </c>
      <c r="F135" s="1">
        <v>3.3684147382942098</v>
      </c>
      <c r="G135" s="1">
        <v>0.15377258439691199</v>
      </c>
      <c r="H135" s="1">
        <v>7.9927667739839295E-2</v>
      </c>
      <c r="I135" s="1">
        <v>1.13152461733751</v>
      </c>
    </row>
    <row r="136" spans="1:9" x14ac:dyDescent="0.25">
      <c r="A136" s="1">
        <v>16.25</v>
      </c>
      <c r="B136" s="14">
        <v>1.66547832581122</v>
      </c>
      <c r="C136" s="1">
        <v>3.9586147757813501</v>
      </c>
      <c r="D136" s="1">
        <v>5.1771399014284798</v>
      </c>
      <c r="E136" s="1">
        <v>8.5722524185987599</v>
      </c>
      <c r="F136" s="1">
        <v>3.3678056213903802</v>
      </c>
      <c r="G136" s="1">
        <v>0.14008377640234199</v>
      </c>
      <c r="H136" s="1">
        <v>8.7263734925009995E-2</v>
      </c>
      <c r="I136" s="1">
        <v>1.05701393693895</v>
      </c>
    </row>
    <row r="137" spans="1:9" x14ac:dyDescent="0.25">
      <c r="A137" s="1">
        <v>16.375</v>
      </c>
      <c r="B137" s="14">
        <v>1.60287780435175</v>
      </c>
      <c r="C137" s="1">
        <v>3.9363752174017002</v>
      </c>
      <c r="D137" s="1">
        <v>5.2453312415090902</v>
      </c>
      <c r="E137" s="1">
        <v>8.59875915513088</v>
      </c>
      <c r="F137" s="1">
        <v>3.3543808118124701</v>
      </c>
      <c r="G137" s="1">
        <v>0.13220950215601901</v>
      </c>
      <c r="H137" s="1">
        <v>8.9606179443475306E-2</v>
      </c>
      <c r="I137" s="1">
        <v>0.88239740142015399</v>
      </c>
    </row>
    <row r="138" spans="1:9" x14ac:dyDescent="0.25">
      <c r="A138" s="1">
        <v>16.5</v>
      </c>
      <c r="B138" s="14">
        <v>1.5570259671300599</v>
      </c>
      <c r="C138" s="1">
        <v>3.9279627718169698</v>
      </c>
      <c r="D138" s="1">
        <v>5.2623321313634399</v>
      </c>
      <c r="E138" s="1">
        <v>8.5761118973344104</v>
      </c>
      <c r="F138" s="1">
        <v>3.3489179041640398</v>
      </c>
      <c r="G138" s="1">
        <v>0.13231994099845101</v>
      </c>
      <c r="H138" s="1">
        <v>9.3200101051655299E-2</v>
      </c>
      <c r="I138" s="1">
        <v>0.86137457894710001</v>
      </c>
    </row>
    <row r="139" spans="1:9" x14ac:dyDescent="0.25">
      <c r="A139" s="1">
        <v>16.625</v>
      </c>
      <c r="B139" s="14">
        <v>1.2839253713219501</v>
      </c>
      <c r="C139" s="1">
        <v>3.82131335262974</v>
      </c>
      <c r="D139" s="1">
        <v>5.27644191463484</v>
      </c>
      <c r="E139" s="1">
        <v>8.5688767422871894</v>
      </c>
      <c r="F139" s="1">
        <v>3.3540042703416701</v>
      </c>
      <c r="G139" s="1">
        <v>0.130247686527556</v>
      </c>
      <c r="H139" s="1">
        <v>9.7430949816060902E-2</v>
      </c>
      <c r="I139" s="1">
        <v>0.86264832467441799</v>
      </c>
    </row>
    <row r="140" spans="1:9" x14ac:dyDescent="0.25">
      <c r="A140" s="1">
        <v>16.75</v>
      </c>
      <c r="B140" s="14">
        <v>1.2780976049496</v>
      </c>
      <c r="C140" s="1">
        <v>3.7823264681791602</v>
      </c>
      <c r="D140" s="1">
        <v>5.27460772021022</v>
      </c>
      <c r="E140" s="1">
        <v>8.5644781309845097</v>
      </c>
      <c r="F140" s="1">
        <v>3.3530963626505401</v>
      </c>
      <c r="G140" s="1">
        <v>0.12778247785743299</v>
      </c>
      <c r="H140" s="1">
        <v>0.100885273624043</v>
      </c>
      <c r="I140" s="1">
        <v>0.88868160830088705</v>
      </c>
    </row>
    <row r="141" spans="1:9" x14ac:dyDescent="0.25">
      <c r="A141" s="1">
        <v>16.875</v>
      </c>
      <c r="B141" s="14">
        <v>1.2598402905570101</v>
      </c>
      <c r="C141" s="1">
        <v>3.79668754495209</v>
      </c>
      <c r="D141" s="1">
        <v>5.2094657335433201</v>
      </c>
      <c r="E141" s="1">
        <v>8.4928348451819904</v>
      </c>
      <c r="F141" s="1">
        <v>3.35771076543113</v>
      </c>
      <c r="G141" s="1">
        <v>0.124400006644487</v>
      </c>
      <c r="H141" s="1">
        <v>0.102084974548766</v>
      </c>
      <c r="I141" s="1">
        <v>0.77633561909265802</v>
      </c>
    </row>
    <row r="142" spans="1:9" x14ac:dyDescent="0.25">
      <c r="A142" s="1">
        <v>17</v>
      </c>
      <c r="B142" s="14">
        <v>1.25846949751798</v>
      </c>
      <c r="C142" s="1">
        <v>3.8217891824527599</v>
      </c>
      <c r="D142" s="1">
        <v>5.1481223234628404</v>
      </c>
      <c r="E142" s="1">
        <v>8.3957629537769094</v>
      </c>
      <c r="F142" s="1">
        <v>3.3613146317253402</v>
      </c>
      <c r="G142" s="1">
        <v>0.13961940773079801</v>
      </c>
      <c r="H142" s="1">
        <v>0.10339532065712601</v>
      </c>
      <c r="I142" s="1">
        <v>0.85243044811292301</v>
      </c>
    </row>
    <row r="143" spans="1:9" x14ac:dyDescent="0.25">
      <c r="A143" s="1">
        <v>17.125</v>
      </c>
      <c r="B143" s="14">
        <v>1.23740972653679</v>
      </c>
      <c r="C143" s="1">
        <v>3.8006165948267499</v>
      </c>
      <c r="D143" s="1">
        <v>5.0173043915800601</v>
      </c>
      <c r="E143" s="1">
        <v>8.1841560534159008</v>
      </c>
      <c r="F143" s="1">
        <v>3.3676432217910302</v>
      </c>
      <c r="G143" s="1">
        <v>0.13838186407464501</v>
      </c>
      <c r="H143" s="1">
        <v>0.10618407310369</v>
      </c>
      <c r="I143" s="1">
        <v>1.03074701378157</v>
      </c>
    </row>
    <row r="144" spans="1:9" x14ac:dyDescent="0.25">
      <c r="A144" s="1">
        <v>17.25</v>
      </c>
      <c r="B144" s="14">
        <v>1.3634926580784801</v>
      </c>
      <c r="C144" s="1">
        <v>3.7659439218874602</v>
      </c>
      <c r="D144" s="1">
        <v>4.9535079237673303</v>
      </c>
      <c r="E144" s="1">
        <v>8.0927888401686996</v>
      </c>
      <c r="F144" s="1">
        <v>3.3626503597760098</v>
      </c>
      <c r="G144" s="1">
        <v>0.14147295537816701</v>
      </c>
      <c r="H144" s="1">
        <v>0.106421433356771</v>
      </c>
      <c r="I144" s="1">
        <v>0.995196110108448</v>
      </c>
    </row>
    <row r="145" spans="1:9" x14ac:dyDescent="0.25">
      <c r="A145" s="1">
        <v>17.375</v>
      </c>
      <c r="B145" s="14">
        <v>1.3708656302959601</v>
      </c>
      <c r="C145" s="1">
        <v>3.7340371512650101</v>
      </c>
      <c r="D145" s="1">
        <v>4.9245414794209896</v>
      </c>
      <c r="E145" s="1">
        <v>8.0589209386346408</v>
      </c>
      <c r="F145" s="1">
        <v>3.3659379988013498</v>
      </c>
      <c r="G145" s="1">
        <v>0.14249564057192601</v>
      </c>
      <c r="H145" s="1">
        <v>0.105967527575136</v>
      </c>
      <c r="I145" s="1">
        <v>0.68148098964896098</v>
      </c>
    </row>
    <row r="146" spans="1:9" x14ac:dyDescent="0.25">
      <c r="A146" s="1">
        <v>17.5</v>
      </c>
      <c r="B146" s="14">
        <v>1.32207270090467</v>
      </c>
      <c r="C146" s="1">
        <v>3.60756724687629</v>
      </c>
      <c r="D146" s="1">
        <v>4.8970048899448999</v>
      </c>
      <c r="E146" s="1">
        <v>7.9977363859053199</v>
      </c>
      <c r="F146" s="1">
        <v>3.36216567335453</v>
      </c>
      <c r="G146" s="1">
        <v>0.14240397522039699</v>
      </c>
      <c r="H146" s="1">
        <v>0.106459965904295</v>
      </c>
      <c r="I146" s="1">
        <v>0.56197544428650303</v>
      </c>
    </row>
    <row r="147" spans="1:9" x14ac:dyDescent="0.25">
      <c r="A147" s="1">
        <v>17.625</v>
      </c>
      <c r="B147" s="14">
        <v>1.5054738106746901</v>
      </c>
      <c r="C147" s="1">
        <v>3.6268420089428002</v>
      </c>
      <c r="D147" s="1">
        <v>4.8077074607057799</v>
      </c>
      <c r="E147" s="1">
        <v>7.8926612350927599</v>
      </c>
      <c r="F147" s="1">
        <v>3.3603938053553102</v>
      </c>
      <c r="G147" s="1">
        <v>0.143385446965207</v>
      </c>
      <c r="H147" s="1">
        <v>0.106943129236256</v>
      </c>
      <c r="I147" s="1">
        <v>0.41600600909098001</v>
      </c>
    </row>
    <row r="148" spans="1:9" x14ac:dyDescent="0.25">
      <c r="A148" s="1">
        <v>17.75</v>
      </c>
      <c r="B148" s="14">
        <v>1.50778808803648</v>
      </c>
      <c r="C148" s="1">
        <v>3.6327165890989499</v>
      </c>
      <c r="D148" s="1">
        <v>4.81870331790347</v>
      </c>
      <c r="E148" s="1">
        <v>7.8724236416819897</v>
      </c>
      <c r="F148" s="1">
        <v>3.3563653110645402</v>
      </c>
      <c r="G148" s="1">
        <v>0.14004195367503999</v>
      </c>
      <c r="H148" s="1">
        <v>0.106991110427671</v>
      </c>
      <c r="I148" s="1">
        <v>0.47956785383019801</v>
      </c>
    </row>
    <row r="149" spans="1:9" x14ac:dyDescent="0.25">
      <c r="A149" s="1">
        <v>17.875</v>
      </c>
      <c r="B149" s="14">
        <v>1.53219904311426</v>
      </c>
      <c r="C149" s="1">
        <v>3.6364550206106001</v>
      </c>
      <c r="D149" s="1">
        <v>4.8109444879123702</v>
      </c>
      <c r="E149" s="1">
        <v>7.8414081501384203</v>
      </c>
      <c r="F149" s="1">
        <v>3.3521144995337901</v>
      </c>
      <c r="G149" s="1">
        <v>0.143185761688922</v>
      </c>
      <c r="H149" s="1">
        <v>0.107241740108647</v>
      </c>
      <c r="I149" s="1">
        <v>0.50682090075456798</v>
      </c>
    </row>
    <row r="150" spans="1:9" x14ac:dyDescent="0.25">
      <c r="A150" s="1">
        <v>18</v>
      </c>
      <c r="B150" s="14">
        <v>1.5420542894921401</v>
      </c>
      <c r="C150" s="1">
        <v>3.6360673362864899</v>
      </c>
      <c r="D150" s="1">
        <v>4.8970048899448999</v>
      </c>
      <c r="E150" s="1">
        <v>7.8757654310111498</v>
      </c>
      <c r="F150" s="1">
        <v>3.3591643159397102</v>
      </c>
      <c r="G150" s="1">
        <v>0.14943822332571399</v>
      </c>
      <c r="H150" s="1">
        <v>0.107024037561102</v>
      </c>
      <c r="I150" s="1">
        <v>0.26675815532003599</v>
      </c>
    </row>
    <row r="151" spans="1:9" x14ac:dyDescent="0.25">
      <c r="A151" s="1">
        <v>18.125</v>
      </c>
      <c r="B151" s="14">
        <v>1.5603073510789001</v>
      </c>
      <c r="C151" s="1">
        <v>3.63540608218561</v>
      </c>
      <c r="D151" s="1">
        <v>4.8977825367962904</v>
      </c>
      <c r="E151" s="1">
        <v>7.8517896439137598</v>
      </c>
      <c r="F151" s="1">
        <v>3.3519793875871602</v>
      </c>
      <c r="G151" s="1">
        <v>0.152464214360197</v>
      </c>
      <c r="H151" s="1">
        <v>0.105339532230382</v>
      </c>
      <c r="I151" s="1">
        <v>0.70102768586087205</v>
      </c>
    </row>
    <row r="152" spans="1:9" x14ac:dyDescent="0.25">
      <c r="A152" s="1">
        <v>18.25</v>
      </c>
      <c r="B152" s="14">
        <v>1.62995465645</v>
      </c>
      <c r="C152" s="1">
        <v>3.6341067356719501</v>
      </c>
      <c r="D152" s="1">
        <v>4.8652042480162896</v>
      </c>
      <c r="E152" s="1">
        <v>7.7793845375195803</v>
      </c>
      <c r="F152" s="1">
        <v>3.3499178523308801</v>
      </c>
      <c r="G152" s="1">
        <v>0.15424923973125501</v>
      </c>
      <c r="H152" s="1">
        <v>0.106742072501741</v>
      </c>
      <c r="I152" s="1">
        <v>0.70268450818909101</v>
      </c>
    </row>
    <row r="153" spans="1:9" x14ac:dyDescent="0.25">
      <c r="A153" s="1">
        <v>18.375</v>
      </c>
      <c r="B153" s="14">
        <v>1.6440429094490701</v>
      </c>
      <c r="C153" s="1">
        <v>3.6330356217934598</v>
      </c>
      <c r="D153" s="1">
        <v>4.8488076483742697</v>
      </c>
      <c r="E153" s="1">
        <v>7.7637570364135504</v>
      </c>
      <c r="F153" s="1">
        <v>3.3583163688633402</v>
      </c>
      <c r="G153" s="1">
        <v>0.151708885562576</v>
      </c>
      <c r="H153" s="1">
        <v>0.107229505580225</v>
      </c>
      <c r="I153" s="1">
        <v>0.74604853328000598</v>
      </c>
    </row>
    <row r="154" spans="1:9" x14ac:dyDescent="0.25">
      <c r="A154" s="1">
        <v>18.5</v>
      </c>
      <c r="B154" s="14">
        <v>1.65141662511743</v>
      </c>
      <c r="C154" s="1">
        <v>3.6167510928287498</v>
      </c>
      <c r="D154" s="1">
        <v>4.8521521236959497</v>
      </c>
      <c r="E154" s="1">
        <v>7.7422340487249102</v>
      </c>
      <c r="F154" s="1">
        <v>3.36216567335453</v>
      </c>
      <c r="G154" s="1">
        <v>0.16191849882852899</v>
      </c>
      <c r="H154" s="1">
        <v>0.106514077092554</v>
      </c>
      <c r="I154" s="1">
        <v>0.76886882841538695</v>
      </c>
    </row>
    <row r="155" spans="1:9" x14ac:dyDescent="0.25">
      <c r="A155" s="1">
        <v>18.625</v>
      </c>
      <c r="B155" s="14">
        <v>1.63163647821902</v>
      </c>
      <c r="C155" s="1">
        <v>3.5965726271636198</v>
      </c>
      <c r="D155" s="1">
        <v>4.85901824049499</v>
      </c>
      <c r="E155" s="1">
        <v>7.7646366423326496</v>
      </c>
      <c r="F155" s="1">
        <v>3.3519493230326098</v>
      </c>
      <c r="G155" s="1">
        <v>0.16889077190481899</v>
      </c>
      <c r="H155" s="1">
        <v>0.102960494183278</v>
      </c>
      <c r="I155" s="1">
        <v>0.75441873089057998</v>
      </c>
    </row>
    <row r="156" spans="1:9" x14ac:dyDescent="0.25">
      <c r="A156" s="1">
        <v>18.75</v>
      </c>
      <c r="B156" s="14">
        <v>1.58635243880174</v>
      </c>
      <c r="C156" s="1">
        <v>3.5383661001265798</v>
      </c>
      <c r="D156" s="1">
        <v>4.9322701485037701</v>
      </c>
      <c r="E156" s="1">
        <v>7.8746513262024003</v>
      </c>
      <c r="F156" s="1">
        <v>3.3504585698974099</v>
      </c>
      <c r="G156" s="1">
        <v>0.17177403064882801</v>
      </c>
      <c r="H156" s="1">
        <v>9.9902407320059103E-2</v>
      </c>
      <c r="I156" s="1">
        <v>0.74481708144472103</v>
      </c>
    </row>
    <row r="157" spans="1:9" x14ac:dyDescent="0.25">
      <c r="A157" s="1">
        <v>18.875</v>
      </c>
      <c r="B157" s="14">
        <v>1.4847272939643801</v>
      </c>
      <c r="C157" s="1">
        <v>3.4918923563495099</v>
      </c>
      <c r="D157" s="1">
        <v>4.9359206534361801</v>
      </c>
      <c r="E157" s="1">
        <v>7.8889223381260498</v>
      </c>
      <c r="F157" s="1">
        <v>3.3528004973027099</v>
      </c>
      <c r="G157" s="1">
        <v>0.168922100354327</v>
      </c>
      <c r="H157" s="1">
        <v>9.7836375195657299E-2</v>
      </c>
      <c r="I157" s="1">
        <v>0.69687194852602496</v>
      </c>
    </row>
    <row r="158" spans="1:9" x14ac:dyDescent="0.25">
      <c r="A158" s="1">
        <v>19</v>
      </c>
      <c r="B158" s="14">
        <v>1.40333153198269</v>
      </c>
      <c r="C158" s="1">
        <v>3.44569084255019</v>
      </c>
      <c r="D158" s="1">
        <v>5.0019094379735201</v>
      </c>
      <c r="E158" s="1">
        <v>8.0225209786847191</v>
      </c>
      <c r="F158" s="1">
        <v>3.35303730599817</v>
      </c>
      <c r="G158" s="1">
        <v>0.166465998896562</v>
      </c>
      <c r="H158" s="1">
        <v>9.1966047967083797E-2</v>
      </c>
      <c r="I158" s="1">
        <v>0.66358500763563399</v>
      </c>
    </row>
    <row r="159" spans="1:9" x14ac:dyDescent="0.25">
      <c r="A159" s="1">
        <v>19.125</v>
      </c>
      <c r="B159" s="14">
        <v>1.4038503450375599</v>
      </c>
      <c r="C159" s="1">
        <v>3.4423792299368299</v>
      </c>
      <c r="D159" s="1">
        <v>4.9869027190673902</v>
      </c>
      <c r="E159" s="1">
        <v>8.0133457769952905</v>
      </c>
      <c r="F159" s="1">
        <v>3.3491535623294602</v>
      </c>
      <c r="G159" s="1">
        <v>0.15452530223682201</v>
      </c>
      <c r="H159" s="1">
        <v>9.0481756457947399E-2</v>
      </c>
      <c r="I159" s="1">
        <v>0.60001619680054596</v>
      </c>
    </row>
    <row r="160" spans="1:9" x14ac:dyDescent="0.25">
      <c r="A160" s="1">
        <v>19.25</v>
      </c>
      <c r="B160" s="14">
        <v>1.4033714334272001</v>
      </c>
      <c r="C160" s="1">
        <v>3.44048497353312</v>
      </c>
      <c r="D160" s="1">
        <v>5.0762390292589696</v>
      </c>
      <c r="E160" s="1">
        <v>8.0152706145009898</v>
      </c>
      <c r="F160" s="1">
        <v>3.34250082960699</v>
      </c>
      <c r="G160" s="1">
        <v>0.15138274678529401</v>
      </c>
      <c r="H160" s="1">
        <v>8.4189535874570107E-2</v>
      </c>
      <c r="I160" s="1">
        <v>0.58059040367076797</v>
      </c>
    </row>
    <row r="161" spans="1:9" x14ac:dyDescent="0.25">
      <c r="A161" s="1">
        <v>19.375</v>
      </c>
      <c r="B161" s="14">
        <v>1.44083830263581</v>
      </c>
      <c r="C161" s="1">
        <v>3.4616322689155399</v>
      </c>
      <c r="D161" s="1">
        <v>5.2014824023925401</v>
      </c>
      <c r="E161" s="1">
        <v>8.1201961707571897</v>
      </c>
      <c r="F161" s="1">
        <v>3.36203126599978</v>
      </c>
      <c r="G161" s="1">
        <v>0.15368800739446201</v>
      </c>
      <c r="H161" s="1">
        <v>8.2013787564689702E-2</v>
      </c>
      <c r="I161" s="1">
        <v>0.604500941297477</v>
      </c>
    </row>
    <row r="162" spans="1:9" x14ac:dyDescent="0.25">
      <c r="A162" s="1">
        <v>19.5</v>
      </c>
      <c r="B162" s="14">
        <v>1.41845395627427</v>
      </c>
      <c r="C162" s="1">
        <v>3.4450806091969102</v>
      </c>
      <c r="D162" s="1">
        <v>5.1975849893996404</v>
      </c>
      <c r="E162" s="1">
        <v>8.1201961707571897</v>
      </c>
      <c r="F162" s="1">
        <v>3.35053545987186</v>
      </c>
      <c r="G162" s="1">
        <v>0.15192912838703501</v>
      </c>
      <c r="H162" s="1">
        <v>7.8488004925521895E-2</v>
      </c>
      <c r="I162" s="1">
        <v>0.66387751739839596</v>
      </c>
    </row>
    <row r="163" spans="1:9" x14ac:dyDescent="0.25">
      <c r="A163" s="1">
        <v>19.625</v>
      </c>
      <c r="B163" s="14">
        <v>1.4803825505524799</v>
      </c>
      <c r="C163" s="1">
        <v>3.4723452448800498</v>
      </c>
      <c r="D163" s="1">
        <v>5.1923318187003096</v>
      </c>
      <c r="E163" s="1">
        <v>8.1497022032241304</v>
      </c>
      <c r="F163" s="1">
        <v>3.3447255649206</v>
      </c>
      <c r="G163" s="1">
        <v>0.148174575451127</v>
      </c>
      <c r="H163" s="1">
        <v>7.9694663167239305E-2</v>
      </c>
      <c r="I163" s="1">
        <v>0.66289971061474795</v>
      </c>
    </row>
    <row r="164" spans="1:9" x14ac:dyDescent="0.25">
      <c r="A164" s="1">
        <v>19.75</v>
      </c>
      <c r="B164" s="14">
        <v>1.46693820229352</v>
      </c>
      <c r="C164" s="1">
        <v>3.45192907950962</v>
      </c>
      <c r="D164" s="1">
        <v>5.2609594275207998</v>
      </c>
      <c r="E164" s="1">
        <v>8.1924150759922103</v>
      </c>
      <c r="F164" s="1">
        <v>3.3463227614559901</v>
      </c>
      <c r="G164" s="1">
        <v>0.144891891353396</v>
      </c>
      <c r="H164" s="1">
        <v>8.3103120421784193E-2</v>
      </c>
      <c r="I164" s="1">
        <v>0.68855284907035597</v>
      </c>
    </row>
    <row r="165" spans="1:9" x14ac:dyDescent="0.25">
      <c r="A165" s="1">
        <v>19.875</v>
      </c>
      <c r="B165" s="14">
        <v>1.4771486593696399</v>
      </c>
      <c r="C165" s="1">
        <v>3.44394755769168</v>
      </c>
      <c r="D165" s="1">
        <v>5.2668182379442401</v>
      </c>
      <c r="E165" s="1">
        <v>8.2251230761936007</v>
      </c>
      <c r="F165" s="1">
        <v>3.3424495879831602</v>
      </c>
      <c r="G165" s="1">
        <v>0.13980351595957999</v>
      </c>
      <c r="H165" s="1">
        <v>8.8955058012831101E-2</v>
      </c>
      <c r="I165" s="1">
        <v>0.70613185004121004</v>
      </c>
    </row>
    <row r="166" spans="1:9" x14ac:dyDescent="0.25">
      <c r="A166" s="1">
        <v>20</v>
      </c>
      <c r="B166" s="14">
        <v>1.4990365786136399</v>
      </c>
      <c r="C166" s="1">
        <v>3.4489396352399599</v>
      </c>
      <c r="D166" s="1">
        <v>5.2538261040742196</v>
      </c>
      <c r="E166" s="1">
        <v>8.1691018810764398</v>
      </c>
      <c r="F166" s="1">
        <v>3.35675342580971</v>
      </c>
      <c r="G166" s="1">
        <v>0.13655084101819501</v>
      </c>
      <c r="H166" s="1">
        <v>9.6381339639512495E-2</v>
      </c>
      <c r="I166" s="1">
        <v>0.72265789466914399</v>
      </c>
    </row>
    <row r="167" spans="1:9" x14ac:dyDescent="0.25">
      <c r="A167" s="1">
        <v>20.125</v>
      </c>
      <c r="B167" s="14">
        <v>1.5545883531226601</v>
      </c>
      <c r="C167" s="1">
        <v>3.4530861669147002</v>
      </c>
      <c r="D167" s="1">
        <v>5.2410424293428299</v>
      </c>
      <c r="E167" s="1">
        <v>8.1262155582082602</v>
      </c>
      <c r="F167" s="1">
        <v>3.3558619836777899</v>
      </c>
      <c r="G167" s="1">
        <v>0.13169093900545201</v>
      </c>
      <c r="H167" s="1">
        <v>9.6965113991721696E-2</v>
      </c>
      <c r="I167" s="1">
        <v>0.69322974773571</v>
      </c>
    </row>
    <row r="168" spans="1:9" x14ac:dyDescent="0.25">
      <c r="A168" s="1">
        <v>20.25</v>
      </c>
      <c r="B168" s="14">
        <v>1.63789792611084</v>
      </c>
      <c r="C168" s="1">
        <v>3.5372965451646201</v>
      </c>
      <c r="D168" s="1">
        <v>5.1547793662543002</v>
      </c>
      <c r="E168" s="1">
        <v>7.9872893865515104</v>
      </c>
      <c r="F168" s="1">
        <v>3.3615012449334398</v>
      </c>
      <c r="G168" s="1">
        <v>0.12353985690740101</v>
      </c>
      <c r="H168" s="1">
        <v>0.10108174525614901</v>
      </c>
      <c r="I168" s="1">
        <v>0.705160995507078</v>
      </c>
    </row>
    <row r="169" spans="1:9" x14ac:dyDescent="0.25">
      <c r="A169" s="1">
        <v>20.375</v>
      </c>
      <c r="B169" s="14">
        <v>1.65206816642485</v>
      </c>
      <c r="C169" s="1">
        <v>3.5628840235551098</v>
      </c>
      <c r="D169" s="1">
        <v>5.1606324473023202</v>
      </c>
      <c r="E169" s="1">
        <v>7.9675030369843496</v>
      </c>
      <c r="F169" s="1">
        <v>3.3552402331064601</v>
      </c>
      <c r="G169" s="1">
        <v>0.123656256256302</v>
      </c>
      <c r="H169" s="1">
        <v>0.102544868781414</v>
      </c>
      <c r="I169" s="1">
        <v>0.68011768785373705</v>
      </c>
    </row>
    <row r="170" spans="1:9" x14ac:dyDescent="0.25">
      <c r="A170" s="1">
        <v>20.5</v>
      </c>
      <c r="B170" s="14">
        <v>1.6507652580799499</v>
      </c>
      <c r="C170" s="1">
        <v>3.5546433752535198</v>
      </c>
      <c r="D170" s="1">
        <v>5.12433972932575</v>
      </c>
      <c r="E170" s="1">
        <v>7.8931636235389702</v>
      </c>
      <c r="F170" s="1">
        <v>3.3557916936531602</v>
      </c>
      <c r="G170" s="1">
        <v>0.11941601075212201</v>
      </c>
      <c r="H170" s="1">
        <v>0.10421014425214201</v>
      </c>
      <c r="I170" s="1">
        <v>0.676511732624551</v>
      </c>
    </row>
    <row r="171" spans="1:9" x14ac:dyDescent="0.25">
      <c r="A171" s="1">
        <v>20.625</v>
      </c>
      <c r="B171" s="14">
        <v>1.6420508652144801</v>
      </c>
      <c r="C171" s="1">
        <v>3.5467313454871898</v>
      </c>
      <c r="D171" s="1">
        <v>5.0952930040109896</v>
      </c>
      <c r="E171" s="1">
        <v>7.8476244202365502</v>
      </c>
      <c r="F171" s="1">
        <v>3.3571522876728501</v>
      </c>
      <c r="G171" s="1">
        <v>0.12041565049343</v>
      </c>
      <c r="H171" s="1">
        <v>0.104745455012851</v>
      </c>
      <c r="I171" s="1">
        <v>0.60539734593935501</v>
      </c>
    </row>
    <row r="172" spans="1:9" x14ac:dyDescent="0.25">
      <c r="A172" s="1">
        <v>20.75</v>
      </c>
      <c r="B172" s="14">
        <v>1.62995465645</v>
      </c>
      <c r="C172" s="1">
        <v>3.53687326711511</v>
      </c>
      <c r="D172" s="1">
        <v>4.94644964048691</v>
      </c>
      <c r="E172" s="1">
        <v>7.6847443149015602</v>
      </c>
      <c r="F172" s="1">
        <v>3.3573437039815701</v>
      </c>
      <c r="G172" s="1">
        <v>0.122225716536228</v>
      </c>
      <c r="H172" s="1">
        <v>0.106679154094869</v>
      </c>
      <c r="I172" s="1">
        <v>0.60532284519064095</v>
      </c>
    </row>
    <row r="173" spans="1:9" x14ac:dyDescent="0.25">
      <c r="A173" s="1">
        <v>20.875</v>
      </c>
      <c r="B173" s="14">
        <v>1.6505916000686001</v>
      </c>
      <c r="C173" s="1">
        <v>3.5538157024812098</v>
      </c>
      <c r="D173" s="1">
        <v>4.8156326849306303</v>
      </c>
      <c r="E173" s="1">
        <v>7.3831891262489702</v>
      </c>
      <c r="F173" s="1">
        <v>3.35921678926801</v>
      </c>
      <c r="G173" s="1">
        <v>0.122596527383973</v>
      </c>
      <c r="H173" s="1">
        <v>0.10724930986129599</v>
      </c>
      <c r="I173" s="1">
        <v>0.42033100122789702</v>
      </c>
    </row>
    <row r="174" spans="1:9" x14ac:dyDescent="0.25">
      <c r="A174" s="1">
        <v>21</v>
      </c>
      <c r="B174" s="14">
        <v>1.6480744633073501</v>
      </c>
      <c r="C174" s="1">
        <v>3.5226843682208302</v>
      </c>
      <c r="D174" s="1">
        <v>4.7631587701666298</v>
      </c>
      <c r="E174" s="1">
        <v>7.3209458621943604</v>
      </c>
      <c r="F174" s="1">
        <v>3.3603044095409098</v>
      </c>
      <c r="G174" s="1">
        <v>0.126418212886765</v>
      </c>
      <c r="H174" s="1">
        <v>0.107268775609309</v>
      </c>
      <c r="I174" s="1">
        <v>0.54671188282875205</v>
      </c>
    </row>
    <row r="175" spans="1:9" x14ac:dyDescent="0.25">
      <c r="A175" s="1">
        <v>21.125</v>
      </c>
      <c r="B175" s="14">
        <v>1.6315502160840301</v>
      </c>
      <c r="C175" s="1">
        <v>3.4953980976565502</v>
      </c>
      <c r="D175" s="1">
        <v>4.7161626192286503</v>
      </c>
      <c r="E175" s="1">
        <v>7.2306869500315099</v>
      </c>
      <c r="F175" s="1">
        <v>3.3638688559036001</v>
      </c>
      <c r="G175" s="1">
        <v>0.127065554975242</v>
      </c>
      <c r="H175" s="1">
        <v>0.107051999151972</v>
      </c>
      <c r="I175" s="1">
        <v>0.61170428596800197</v>
      </c>
    </row>
    <row r="176" spans="1:9" x14ac:dyDescent="0.25">
      <c r="A176" s="1">
        <v>21.25</v>
      </c>
      <c r="B176" s="14">
        <v>1.6178655691680499</v>
      </c>
      <c r="C176" s="1">
        <v>3.4739249575507598</v>
      </c>
      <c r="D176" s="1">
        <v>4.7026698355879102</v>
      </c>
      <c r="E176" s="1">
        <v>7.2366658908725903</v>
      </c>
      <c r="F176" s="1">
        <v>3.36116470181021</v>
      </c>
      <c r="G176" s="1">
        <v>0.139022850333616</v>
      </c>
      <c r="H176" s="1">
        <v>0.10698574762966299</v>
      </c>
      <c r="I176" s="1">
        <v>0.78754912771783203</v>
      </c>
    </row>
    <row r="177" spans="1:9" x14ac:dyDescent="0.25">
      <c r="A177" s="1">
        <v>21.375</v>
      </c>
      <c r="B177" s="14">
        <v>1.6433931596542899</v>
      </c>
      <c r="C177" s="1">
        <v>3.4662733705462099</v>
      </c>
      <c r="D177" s="1">
        <v>4.5327170838152702</v>
      </c>
      <c r="E177" s="1">
        <v>7.1511204690451304</v>
      </c>
      <c r="F177" s="1">
        <v>3.3627465293753001</v>
      </c>
      <c r="G177" s="1">
        <v>0.14099699274557301</v>
      </c>
      <c r="H177" s="1">
        <v>0.104912664569755</v>
      </c>
      <c r="I177" s="1">
        <v>0.66805715948697297</v>
      </c>
    </row>
    <row r="178" spans="1:9" x14ac:dyDescent="0.25">
      <c r="A178" s="1">
        <v>21.5</v>
      </c>
      <c r="B178" s="14">
        <v>1.6878199836286101</v>
      </c>
      <c r="C178" s="1">
        <v>3.4868923990576199</v>
      </c>
      <c r="D178" s="1">
        <v>4.5017900617334696</v>
      </c>
      <c r="E178" s="1">
        <v>7.0819451467503596</v>
      </c>
      <c r="F178" s="1">
        <v>3.3628783436434802</v>
      </c>
      <c r="G178" s="1">
        <v>0.143021379344489</v>
      </c>
      <c r="H178" s="1">
        <v>0.10089354432719599</v>
      </c>
      <c r="I178" s="1">
        <v>0.65089604161390802</v>
      </c>
    </row>
    <row r="179" spans="1:9" x14ac:dyDescent="0.25">
      <c r="A179" s="1">
        <v>21.625</v>
      </c>
      <c r="B179" s="14">
        <v>1.75512307011416</v>
      </c>
      <c r="C179" s="1">
        <v>3.5698159021615101</v>
      </c>
      <c r="D179" s="1">
        <v>4.4407353992034002</v>
      </c>
      <c r="E179" s="1">
        <v>7.0024006986079801</v>
      </c>
      <c r="F179" s="1">
        <v>3.3562399343823399</v>
      </c>
      <c r="G179" s="1">
        <v>0.14433493341506901</v>
      </c>
      <c r="H179" s="1">
        <v>9.5015909833551696E-2</v>
      </c>
      <c r="I179" s="1">
        <v>0.96073885425556405</v>
      </c>
    </row>
    <row r="180" spans="1:9" x14ac:dyDescent="0.25">
      <c r="A180" s="1">
        <v>21.75</v>
      </c>
      <c r="B180" s="14">
        <v>1.72682125517077</v>
      </c>
      <c r="C180" s="1">
        <v>3.5250162161824501</v>
      </c>
      <c r="D180" s="1">
        <v>4.4099644681191297</v>
      </c>
      <c r="E180" s="1">
        <v>6.9487723288901098</v>
      </c>
      <c r="F180" s="1">
        <v>3.3614391392924601</v>
      </c>
      <c r="G180" s="1">
        <v>0.14347798331387901</v>
      </c>
      <c r="H180" s="1">
        <v>9.0635569615442099E-2</v>
      </c>
      <c r="I180" s="1">
        <v>1.19198310827513</v>
      </c>
    </row>
    <row r="181" spans="1:9" x14ac:dyDescent="0.25">
      <c r="A181" s="1">
        <v>21.875</v>
      </c>
      <c r="B181" s="14">
        <v>1.6898875479398701</v>
      </c>
      <c r="C181" s="1">
        <v>3.47431995508961</v>
      </c>
      <c r="D181" s="1">
        <v>4.3876067753363204</v>
      </c>
      <c r="E181" s="1">
        <v>6.9240532293043699</v>
      </c>
      <c r="F181" s="1">
        <v>3.3664120498336998</v>
      </c>
      <c r="G181" s="1">
        <v>0.14175043363748599</v>
      </c>
      <c r="H181" s="1">
        <v>8.6685505389415204E-2</v>
      </c>
      <c r="I181" s="1">
        <v>1.2300065427462299</v>
      </c>
    </row>
    <row r="182" spans="1:9" x14ac:dyDescent="0.25">
      <c r="A182" s="1">
        <v>22</v>
      </c>
      <c r="B182" s="14">
        <v>1.6590267870162201</v>
      </c>
      <c r="C182" s="1">
        <v>3.4439040092659798</v>
      </c>
      <c r="D182" s="1">
        <v>4.3754690357884201</v>
      </c>
      <c r="E182" s="1">
        <v>6.8892921493498402</v>
      </c>
      <c r="F182" s="1">
        <v>3.3549980832699902</v>
      </c>
      <c r="G182" s="1">
        <v>0.14452792330665901</v>
      </c>
      <c r="H182" s="1">
        <v>8.4289826170274904E-2</v>
      </c>
      <c r="I182" s="1">
        <v>0.96584120487979896</v>
      </c>
    </row>
    <row r="183" spans="1:9" x14ac:dyDescent="0.25">
      <c r="A183" s="1">
        <v>22.125</v>
      </c>
      <c r="B183" s="14">
        <v>1.62181804724127</v>
      </c>
      <c r="C183" s="1">
        <v>3.4466499627376801</v>
      </c>
      <c r="D183" s="1">
        <v>4.3581389922696703</v>
      </c>
      <c r="E183" s="1">
        <v>6.8174980186211904</v>
      </c>
      <c r="F183" s="1">
        <v>3.3505969077569802</v>
      </c>
      <c r="G183" s="1">
        <v>0.14880804904264</v>
      </c>
      <c r="H183" s="1">
        <v>7.9420977290792297E-2</v>
      </c>
      <c r="I183" s="1">
        <v>0.572896821238287</v>
      </c>
    </row>
    <row r="184" spans="1:9" x14ac:dyDescent="0.25">
      <c r="A184" s="1">
        <v>22.25</v>
      </c>
      <c r="B184" s="14">
        <v>1.5720749111154999</v>
      </c>
      <c r="C184" s="1">
        <v>3.4216984172477898</v>
      </c>
      <c r="D184" s="1">
        <v>4.3361350590246701</v>
      </c>
      <c r="E184" s="1">
        <v>6.7946569002649397</v>
      </c>
      <c r="F184" s="1">
        <v>3.3470204721057399</v>
      </c>
      <c r="G184" s="1">
        <v>0.14715876065333799</v>
      </c>
      <c r="H184" s="1">
        <v>7.2966524545213102E-2</v>
      </c>
      <c r="I184" s="1">
        <v>0.39459628146811299</v>
      </c>
    </row>
    <row r="185" spans="1:9" x14ac:dyDescent="0.25">
      <c r="A185" s="1">
        <v>22.375</v>
      </c>
      <c r="B185" s="14">
        <v>1.54720391049136</v>
      </c>
      <c r="C185" s="1">
        <v>3.4046369794081901</v>
      </c>
      <c r="D185" s="1">
        <v>4.3355840587902499</v>
      </c>
      <c r="E185" s="1">
        <v>6.7793213188939996</v>
      </c>
      <c r="F185" s="1">
        <v>3.3483649644217599</v>
      </c>
      <c r="G185" s="1">
        <v>0.14092598484213301</v>
      </c>
      <c r="H185" s="1">
        <v>7.2298619845393305E-2</v>
      </c>
      <c r="I185" s="1">
        <v>0.50324803348621705</v>
      </c>
    </row>
    <row r="186" spans="1:9" x14ac:dyDescent="0.25">
      <c r="A186" s="1">
        <v>22.5</v>
      </c>
      <c r="B186" s="14">
        <v>1.53182387536389</v>
      </c>
      <c r="C186" s="1">
        <v>3.3585456354683898</v>
      </c>
      <c r="D186" s="1">
        <v>4.3285829519778396</v>
      </c>
      <c r="E186" s="1">
        <v>6.7581456250219896</v>
      </c>
      <c r="F186" s="1">
        <v>3.3464367764377601</v>
      </c>
      <c r="G186" s="1">
        <v>0.12286372168689901</v>
      </c>
      <c r="H186" s="1">
        <v>7.5225360532048105E-2</v>
      </c>
      <c r="I186" s="1">
        <v>0.531471662571814</v>
      </c>
    </row>
    <row r="187" spans="1:9" x14ac:dyDescent="0.25">
      <c r="A187" s="1">
        <v>22.625</v>
      </c>
      <c r="B187" s="14">
        <v>1.4913798374754701</v>
      </c>
      <c r="C187" s="1">
        <v>3.3067737766568901</v>
      </c>
      <c r="D187" s="1">
        <v>4.34393342218989</v>
      </c>
      <c r="E187" s="1">
        <v>6.7073891834140396</v>
      </c>
      <c r="F187" s="1">
        <v>3.3395324947157499</v>
      </c>
      <c r="G187" s="1">
        <v>0.14990668210034</v>
      </c>
      <c r="H187" s="1">
        <v>8.2556776182790198E-2</v>
      </c>
      <c r="I187" s="1">
        <v>0.62751741157005203</v>
      </c>
    </row>
    <row r="188" spans="1:9" x14ac:dyDescent="0.25">
      <c r="A188" s="1">
        <v>22.75</v>
      </c>
      <c r="B188" s="14">
        <v>1.41284410829561</v>
      </c>
      <c r="C188" s="1">
        <v>3.2272908416426298</v>
      </c>
      <c r="D188" s="1">
        <v>4.34393342218989</v>
      </c>
      <c r="E188" s="1">
        <v>6.6933821265648898</v>
      </c>
      <c r="F188" s="1">
        <v>3.3369768636244799</v>
      </c>
      <c r="G188" s="1">
        <v>0.15052435636918801</v>
      </c>
      <c r="H188" s="1">
        <v>8.8687249721084799E-2</v>
      </c>
      <c r="I188" s="1">
        <v>0.49949591666515503</v>
      </c>
    </row>
    <row r="189" spans="1:9" x14ac:dyDescent="0.25">
      <c r="A189" s="1">
        <v>22.875</v>
      </c>
      <c r="B189" s="14">
        <v>1.37039195239123</v>
      </c>
      <c r="C189" s="1">
        <v>3.1268904641880901</v>
      </c>
      <c r="D189" s="1">
        <v>4.3139784195904403</v>
      </c>
      <c r="E189" s="1">
        <v>6.5978575907258303</v>
      </c>
      <c r="F189" s="1">
        <v>3.34243250077107</v>
      </c>
      <c r="G189" s="1">
        <v>0.15852175398765</v>
      </c>
      <c r="H189" s="1">
        <v>9.25681319797E-2</v>
      </c>
      <c r="I189" s="1">
        <v>0.39051957374579399</v>
      </c>
    </row>
    <row r="190" spans="1:9" x14ac:dyDescent="0.25">
      <c r="A190" s="1">
        <v>23</v>
      </c>
      <c r="B190" s="14">
        <v>1.3280223596117799</v>
      </c>
      <c r="C190" s="1">
        <v>3.0737451545365002</v>
      </c>
      <c r="D190" s="1">
        <v>4.3264606675504096</v>
      </c>
      <c r="E190" s="1">
        <v>6.5933005194616898</v>
      </c>
      <c r="F190" s="1">
        <v>3.3212381888511899</v>
      </c>
      <c r="G190" s="1">
        <v>0.157814325813148</v>
      </c>
      <c r="H190" s="1">
        <v>9.7939083844468894E-2</v>
      </c>
      <c r="I190" s="1">
        <v>0.46412547394131298</v>
      </c>
    </row>
    <row r="191" spans="1:9" x14ac:dyDescent="0.25">
      <c r="A191" s="1">
        <v>23.125</v>
      </c>
      <c r="B191" s="14">
        <v>1.22310625420046</v>
      </c>
      <c r="C191" s="1">
        <v>3.0311100705686802</v>
      </c>
      <c r="D191" s="1">
        <v>4.3064549294646</v>
      </c>
      <c r="E191" s="1">
        <v>6.5830097752847001</v>
      </c>
      <c r="F191" s="1">
        <v>3.3236455322938601</v>
      </c>
      <c r="G191" s="1">
        <v>0.15611324225669601</v>
      </c>
      <c r="H191" s="1">
        <v>9.8440701148891904E-2</v>
      </c>
      <c r="I191" s="1">
        <v>0.36861180873594301</v>
      </c>
    </row>
    <row r="192" spans="1:9" x14ac:dyDescent="0.25">
      <c r="A192" s="1">
        <v>23.25</v>
      </c>
      <c r="B192" s="14">
        <v>1.0846027940445799</v>
      </c>
      <c r="C192" s="1">
        <v>2.9250761640735199</v>
      </c>
      <c r="D192" s="1">
        <v>4.2911245060072503</v>
      </c>
      <c r="E192" s="1">
        <v>6.5609583682977002</v>
      </c>
      <c r="F192" s="1">
        <v>3.30687155400503</v>
      </c>
      <c r="G192" s="1">
        <v>0.15146711494311299</v>
      </c>
      <c r="H192" s="1">
        <v>9.8924482386345797E-2</v>
      </c>
      <c r="I192" s="1">
        <v>0.61892585482574802</v>
      </c>
    </row>
    <row r="193" spans="1:9" x14ac:dyDescent="0.25">
      <c r="A193" s="1">
        <v>23.375</v>
      </c>
      <c r="B193" s="14">
        <v>1.0163313278488699</v>
      </c>
      <c r="C193" s="1">
        <v>2.8466008921561299</v>
      </c>
      <c r="D193" s="1">
        <v>4.3022272068526499</v>
      </c>
      <c r="E193" s="1">
        <v>6.5717393398870998</v>
      </c>
      <c r="F193" s="1">
        <v>3.3079667238553299</v>
      </c>
      <c r="G193" s="1">
        <v>0.14690203430583901</v>
      </c>
      <c r="H193" s="1">
        <v>0.10404538258901699</v>
      </c>
      <c r="I193" s="1">
        <v>0.52601525815514105</v>
      </c>
    </row>
    <row r="194" spans="1:9" x14ac:dyDescent="0.25">
      <c r="A194" s="1">
        <v>23.5</v>
      </c>
      <c r="B194" s="14">
        <v>0.98935115399332696</v>
      </c>
      <c r="C194" s="1">
        <v>2.7955625540834799</v>
      </c>
      <c r="D194" s="1">
        <v>4.2998797863527596</v>
      </c>
      <c r="E194" s="1">
        <v>6.5855692472306702</v>
      </c>
      <c r="F194" s="1">
        <v>3.3029773400806</v>
      </c>
      <c r="G194" s="1">
        <v>0.13846463193799999</v>
      </c>
      <c r="H194" s="1">
        <v>0.103785867614275</v>
      </c>
      <c r="I194" s="1">
        <v>0.383428204329955</v>
      </c>
    </row>
    <row r="195" spans="1:9" x14ac:dyDescent="0.25">
      <c r="A195" s="1">
        <v>23.625</v>
      </c>
      <c r="B195" s="14">
        <v>0.988144113962375</v>
      </c>
      <c r="C195" s="1">
        <v>2.7821809444268202</v>
      </c>
      <c r="D195" s="1">
        <v>4.3073164810782796</v>
      </c>
      <c r="E195" s="1">
        <v>6.5990923352840802</v>
      </c>
      <c r="F195" s="1">
        <v>3.2959322909672899</v>
      </c>
      <c r="G195" s="1">
        <v>0.12691210760825</v>
      </c>
      <c r="H195" s="1">
        <v>0.103472485166655</v>
      </c>
      <c r="I195" s="1">
        <v>0.45557306543595799</v>
      </c>
    </row>
    <row r="196" spans="1:9" x14ac:dyDescent="0.25">
      <c r="A196" s="1">
        <v>23.75</v>
      </c>
      <c r="B196" s="14">
        <v>1.0122290488943599</v>
      </c>
      <c r="C196" s="1">
        <v>2.7754355600032499</v>
      </c>
      <c r="D196" s="1">
        <v>6.3459319760463604</v>
      </c>
      <c r="E196" s="1">
        <v>9.3828112247323201</v>
      </c>
      <c r="F196" s="1">
        <v>3.2734115794238101</v>
      </c>
      <c r="G196" s="1">
        <v>0.12493946786259599</v>
      </c>
      <c r="H196" s="1">
        <v>0.10362168284998199</v>
      </c>
      <c r="I196" s="1">
        <v>0.57816975831916995</v>
      </c>
    </row>
    <row r="197" spans="1:9" x14ac:dyDescent="0.25">
      <c r="A197" s="1">
        <v>23.875</v>
      </c>
      <c r="B197" s="14">
        <v>1.02043697800578</v>
      </c>
      <c r="C197" s="1">
        <v>2.7860542822491299</v>
      </c>
      <c r="D197" s="1">
        <v>6.8073851733767601</v>
      </c>
      <c r="E197" s="1">
        <v>10.040978514575301</v>
      </c>
      <c r="F197" s="1">
        <v>3.2707198671654201</v>
      </c>
      <c r="G197" s="1">
        <v>0.118739872464869</v>
      </c>
      <c r="H197" s="1">
        <v>0.104935771419262</v>
      </c>
      <c r="I197" s="1">
        <v>0.44648243036577301</v>
      </c>
    </row>
    <row r="198" spans="1:9" x14ac:dyDescent="0.25">
      <c r="A198" s="1">
        <v>24</v>
      </c>
      <c r="B198" s="14">
        <v>1.0338491459661201</v>
      </c>
      <c r="C198" s="1">
        <v>2.8085135064589899</v>
      </c>
      <c r="D198" s="1">
        <v>7.2650919355130599</v>
      </c>
      <c r="E198" s="1">
        <v>10.6775947259941</v>
      </c>
      <c r="F198" s="1">
        <v>3.3242510999917498</v>
      </c>
      <c r="G198" s="1">
        <v>0.115516574843399</v>
      </c>
      <c r="H198" s="1">
        <v>0.104281982584512</v>
      </c>
      <c r="I198" s="1">
        <v>0.44753706526251602</v>
      </c>
    </row>
    <row r="199" spans="1:9" x14ac:dyDescent="0.25">
      <c r="A199" s="1">
        <v>24.125</v>
      </c>
      <c r="B199" s="14">
        <v>1.05808935638524</v>
      </c>
      <c r="C199" s="1">
        <v>2.8225870737455301</v>
      </c>
      <c r="D199" s="1">
        <v>7.3210918456488603</v>
      </c>
      <c r="E199" s="1">
        <v>10.792855843606199</v>
      </c>
      <c r="F199" s="1">
        <v>3.3293681729045801</v>
      </c>
      <c r="G199" s="1">
        <v>0.11318850032649801</v>
      </c>
      <c r="H199" s="1">
        <v>0.100393577861632</v>
      </c>
      <c r="I199" s="1">
        <v>0.53206596122112604</v>
      </c>
    </row>
    <row r="200" spans="1:9" x14ac:dyDescent="0.25">
      <c r="A200" s="1">
        <v>24.25</v>
      </c>
      <c r="B200" s="14">
        <v>1.0508574435805</v>
      </c>
      <c r="C200" s="1">
        <v>2.8352815858525302</v>
      </c>
      <c r="D200" s="1">
        <v>7.9625704514890696</v>
      </c>
      <c r="E200" s="1">
        <v>11.8289845948795</v>
      </c>
      <c r="F200" s="1">
        <v>3.33325551601606</v>
      </c>
      <c r="G200" s="1">
        <v>9.8327656493091095E-2</v>
      </c>
      <c r="H200" s="1">
        <v>9.73527525491555E-2</v>
      </c>
      <c r="I200" s="1">
        <v>0.51047692850946302</v>
      </c>
    </row>
    <row r="201" spans="1:9" x14ac:dyDescent="0.25">
      <c r="A201" s="1">
        <v>24.375</v>
      </c>
      <c r="B201" s="14">
        <v>0.97530823497026697</v>
      </c>
      <c r="C201" s="1">
        <v>2.8129333732076698</v>
      </c>
      <c r="D201" s="1">
        <v>8.4496140778129192</v>
      </c>
      <c r="E201" s="1">
        <v>12.2667334980514</v>
      </c>
      <c r="F201" s="1">
        <v>3.3287857640432099</v>
      </c>
      <c r="G201" s="1">
        <v>9.2875060327991699E-2</v>
      </c>
      <c r="H201" s="1">
        <v>9.50033357872304E-2</v>
      </c>
      <c r="I201" s="1">
        <v>0.48772512956326503</v>
      </c>
    </row>
    <row r="202" spans="1:9" x14ac:dyDescent="0.25">
      <c r="A202" s="1">
        <v>24.5</v>
      </c>
      <c r="B202" s="14">
        <v>0.87714578252903497</v>
      </c>
      <c r="C202" s="1">
        <v>2.7806034522246699</v>
      </c>
      <c r="D202" s="1">
        <v>8.6313751558279801</v>
      </c>
      <c r="E202" s="1">
        <v>12.762679979210599</v>
      </c>
      <c r="F202" s="1">
        <v>3.3279854043043402</v>
      </c>
      <c r="G202" s="1">
        <v>8.2983361017197596E-2</v>
      </c>
      <c r="H202" s="1">
        <v>8.5699838737613901E-2</v>
      </c>
      <c r="I202" s="1">
        <v>0.50420767596216398</v>
      </c>
    </row>
    <row r="203" spans="1:9" x14ac:dyDescent="0.25">
      <c r="A203" s="1">
        <v>24.625</v>
      </c>
      <c r="B203" s="14">
        <v>0.80356137199275202</v>
      </c>
      <c r="C203" s="1">
        <v>2.7485258448152399</v>
      </c>
      <c r="D203" s="1">
        <v>8.7842163298230105</v>
      </c>
      <c r="E203" s="1">
        <v>12.8998800473006</v>
      </c>
      <c r="F203" s="1">
        <v>3.3161762854616801</v>
      </c>
      <c r="G203" s="1">
        <v>8.5710292327078205E-2</v>
      </c>
      <c r="H203" s="1">
        <v>7.8156576741777298E-2</v>
      </c>
      <c r="I203" s="1">
        <v>0.67832960861485203</v>
      </c>
    </row>
    <row r="204" spans="1:9" x14ac:dyDescent="0.25">
      <c r="A204" s="1">
        <v>24.75</v>
      </c>
      <c r="B204" s="14">
        <v>0.79706656879550497</v>
      </c>
      <c r="C204" s="1">
        <v>2.7410999046036202</v>
      </c>
      <c r="D204" s="1">
        <v>8.9478267860415599</v>
      </c>
      <c r="E204" s="1">
        <v>13.2516596375152</v>
      </c>
      <c r="F204" s="1">
        <v>3.3298900042489299</v>
      </c>
      <c r="G204" s="1">
        <v>8.4932471481960106E-2</v>
      </c>
      <c r="H204" s="1">
        <v>7.7547382620687402E-2</v>
      </c>
      <c r="I204" s="1">
        <v>0.76867827812739697</v>
      </c>
    </row>
    <row r="205" spans="1:9" x14ac:dyDescent="0.25">
      <c r="A205" s="1">
        <v>24.875</v>
      </c>
      <c r="B205" s="14">
        <v>0.78708709917050101</v>
      </c>
      <c r="C205" s="1">
        <v>2.7339971528070199</v>
      </c>
      <c r="D205" s="1">
        <v>9.0983876469399299</v>
      </c>
      <c r="E205" s="1">
        <v>13.663719488694101</v>
      </c>
      <c r="F205" s="1">
        <v>3.3271602790894201</v>
      </c>
      <c r="G205" s="1">
        <v>8.6591483195062505E-2</v>
      </c>
      <c r="H205" s="1">
        <v>7.63650736550128E-2</v>
      </c>
      <c r="I205" s="1">
        <v>0.77001147537553605</v>
      </c>
    </row>
    <row r="206" spans="1:9" x14ac:dyDescent="0.25">
      <c r="A206" s="1">
        <v>25</v>
      </c>
      <c r="B206" s="14">
        <v>0.80556166346395397</v>
      </c>
      <c r="C206" s="1">
        <v>2.73651411089191</v>
      </c>
      <c r="D206" s="1">
        <v>9.3998985557977495</v>
      </c>
      <c r="E206" s="1">
        <v>14.305311402173601</v>
      </c>
      <c r="F206" s="1">
        <v>3.31470283818543</v>
      </c>
      <c r="G206" s="1">
        <v>8.8428350040303694E-2</v>
      </c>
      <c r="H206" s="1">
        <v>7.4705423166759502E-2</v>
      </c>
      <c r="I206" s="1">
        <v>0.76612475242186795</v>
      </c>
    </row>
    <row r="207" spans="1:9" x14ac:dyDescent="0.25">
      <c r="A207" s="1">
        <v>25.125</v>
      </c>
      <c r="B207" s="14">
        <v>0.76006293702160899</v>
      </c>
      <c r="C207" s="1">
        <v>2.6517338554129002</v>
      </c>
      <c r="D207" s="1">
        <v>9.7869455597368908</v>
      </c>
      <c r="E207" s="1">
        <v>14.5460624977918</v>
      </c>
      <c r="F207" s="1">
        <v>3.3140365592432901</v>
      </c>
      <c r="G207" s="1">
        <v>0.103828452336015</v>
      </c>
      <c r="H207" s="1">
        <v>7.2926598477159404E-2</v>
      </c>
      <c r="I207" s="1">
        <v>0.75944221402923695</v>
      </c>
    </row>
    <row r="208" spans="1:9" x14ac:dyDescent="0.25">
      <c r="A208" s="1">
        <v>25.25</v>
      </c>
      <c r="B208" s="14">
        <v>0.75288805687865501</v>
      </c>
      <c r="C208" s="1">
        <v>2.6344122764682898</v>
      </c>
      <c r="D208" s="1">
        <v>9.8438274606042793</v>
      </c>
      <c r="E208" s="1">
        <v>14.623450458751099</v>
      </c>
      <c r="F208" s="1">
        <v>3.3142302683387102</v>
      </c>
      <c r="G208" s="1">
        <v>0.10044752037374501</v>
      </c>
      <c r="H208" s="1">
        <v>7.6779268122076805E-2</v>
      </c>
      <c r="I208" s="1">
        <v>0.76838927225919995</v>
      </c>
    </row>
    <row r="209" spans="1:9" x14ac:dyDescent="0.25">
      <c r="A209" s="1">
        <v>25.375</v>
      </c>
      <c r="B209" s="14">
        <v>0.764793329732118</v>
      </c>
      <c r="C209" s="1">
        <v>2.6211181567694801</v>
      </c>
      <c r="D209" s="1">
        <v>10.012488629103199</v>
      </c>
      <c r="E209" s="1">
        <v>14.6761054404744</v>
      </c>
      <c r="F209" s="1">
        <v>3.3168762868168602</v>
      </c>
      <c r="G209" s="1">
        <v>9.8931419307817903E-2</v>
      </c>
      <c r="H209" s="1">
        <v>8.3493502121780097E-2</v>
      </c>
      <c r="I209" s="1">
        <v>0.76882058814990595</v>
      </c>
    </row>
    <row r="210" spans="1:9" x14ac:dyDescent="0.25">
      <c r="A210" s="1">
        <v>25.5</v>
      </c>
      <c r="B210" s="14">
        <v>0.77431226438582401</v>
      </c>
      <c r="C210" s="1">
        <v>2.6288741851337698</v>
      </c>
      <c r="D210" s="1">
        <v>10.2150750438977</v>
      </c>
      <c r="E210" s="1">
        <v>14.828075103527199</v>
      </c>
      <c r="F210" s="1">
        <v>3.3136268851528499</v>
      </c>
      <c r="G210" s="1">
        <v>9.5021654567986696E-2</v>
      </c>
      <c r="H210" s="1">
        <v>9.7647612901109904E-2</v>
      </c>
      <c r="I210" s="1">
        <v>0.76925718806497201</v>
      </c>
    </row>
    <row r="211" spans="1:9" x14ac:dyDescent="0.25">
      <c r="A211" s="1">
        <v>25.625</v>
      </c>
      <c r="B211" s="14">
        <v>0.76556956860782999</v>
      </c>
      <c r="C211" s="1">
        <v>2.6245729044293298</v>
      </c>
      <c r="D211" s="1">
        <v>10.2574761265198</v>
      </c>
      <c r="E211" s="1">
        <v>14.9418466933628</v>
      </c>
      <c r="F211" s="1">
        <v>3.30918839073995</v>
      </c>
      <c r="G211" s="1">
        <v>8.9634407884307196E-2</v>
      </c>
      <c r="H211" s="1">
        <v>9.7979841579752397E-2</v>
      </c>
      <c r="I211" s="1">
        <v>0.76936986743652003</v>
      </c>
    </row>
    <row r="212" spans="1:9" x14ac:dyDescent="0.25">
      <c r="A212" s="1">
        <v>25.75</v>
      </c>
      <c r="B212" s="14">
        <v>0.66078033362334399</v>
      </c>
      <c r="C212" s="1">
        <v>2.58958944319378</v>
      </c>
      <c r="D212" s="1">
        <v>10.241597308542</v>
      </c>
      <c r="E212" s="1">
        <v>14.954240779730901</v>
      </c>
      <c r="F212" s="1">
        <v>3.3119346928901701</v>
      </c>
      <c r="G212" s="1">
        <v>9.2777634820011404E-2</v>
      </c>
      <c r="H212" s="1">
        <v>9.9602167871581701E-2</v>
      </c>
      <c r="I212" s="1">
        <v>0.76959981184425197</v>
      </c>
    </row>
    <row r="213" spans="1:9" x14ac:dyDescent="0.25">
      <c r="A213" s="1">
        <v>25.875</v>
      </c>
      <c r="B213" s="14">
        <v>0.592514672813369</v>
      </c>
      <c r="C213" s="1">
        <v>2.5343876997695798</v>
      </c>
      <c r="D213" s="1">
        <v>10.4023248527738</v>
      </c>
      <c r="E213" s="1">
        <v>14.9825353772644</v>
      </c>
      <c r="F213" s="1">
        <v>3.2949138078694702</v>
      </c>
      <c r="G213" s="1">
        <v>8.5116293557558495E-2</v>
      </c>
      <c r="H213" s="1">
        <v>0.100361765669594</v>
      </c>
      <c r="I213" s="1">
        <v>0.76186658002736896</v>
      </c>
    </row>
    <row r="214" spans="1:9" x14ac:dyDescent="0.25">
      <c r="A214" s="1">
        <v>26</v>
      </c>
      <c r="B214" s="14">
        <v>0.57816695179542199</v>
      </c>
      <c r="C214" s="1">
        <v>2.5136012217858998</v>
      </c>
      <c r="D214" s="1">
        <v>10.534063651951699</v>
      </c>
      <c r="E214" s="1">
        <v>14.9874848383431</v>
      </c>
      <c r="F214" s="1">
        <v>3.29548282848936</v>
      </c>
      <c r="G214" s="1">
        <v>5.6289619713282203E-2</v>
      </c>
      <c r="H214" s="1">
        <v>0.102553253613284</v>
      </c>
      <c r="I214" s="1">
        <v>0.75636760434901995</v>
      </c>
    </row>
    <row r="215" spans="1:9" x14ac:dyDescent="0.25">
      <c r="A215" s="1">
        <v>26.125</v>
      </c>
      <c r="B215" s="14">
        <v>0.57933797495574102</v>
      </c>
      <c r="C215" s="1">
        <v>2.487543720518</v>
      </c>
      <c r="D215" s="1">
        <v>10.468160787206299</v>
      </c>
      <c r="E215" s="1">
        <v>14.8276584860282</v>
      </c>
      <c r="F215" s="1">
        <v>3.2995885010249202</v>
      </c>
      <c r="G215" s="1">
        <v>5.3233323058433597E-2</v>
      </c>
      <c r="H215" s="1">
        <v>0.104132849289769</v>
      </c>
      <c r="I215" s="1">
        <v>0.74873209900900495</v>
      </c>
    </row>
    <row r="216" spans="1:9" x14ac:dyDescent="0.25">
      <c r="A216" s="1">
        <v>26.25</v>
      </c>
      <c r="B216" s="14">
        <v>0.53233210625721405</v>
      </c>
      <c r="C216" s="1">
        <v>2.4381363015404198</v>
      </c>
      <c r="D216" s="1">
        <v>10.3711659004388</v>
      </c>
      <c r="E216" s="1">
        <v>14.471335416798301</v>
      </c>
      <c r="F216" s="1">
        <v>3.3354450459249301</v>
      </c>
      <c r="G216" s="1">
        <v>5.5149942888740602E-2</v>
      </c>
      <c r="H216" s="1">
        <v>0.10475452265869201</v>
      </c>
      <c r="I216" s="1">
        <v>0.61617767817613101</v>
      </c>
    </row>
    <row r="217" spans="1:9" x14ac:dyDescent="0.25">
      <c r="A217" s="1">
        <v>26.375</v>
      </c>
      <c r="B217" s="14">
        <v>0.56233134659279604</v>
      </c>
      <c r="C217" s="1">
        <v>2.42297457535703</v>
      </c>
      <c r="D217" s="1">
        <v>10.3819933865697</v>
      </c>
      <c r="E217" s="1">
        <v>14.393878433106501</v>
      </c>
      <c r="F217" s="1">
        <v>3.3281028467116802</v>
      </c>
      <c r="G217" s="1">
        <v>6.3204354881651506E-2</v>
      </c>
      <c r="H217" s="1">
        <v>0.10513777856409801</v>
      </c>
      <c r="I217" s="1">
        <v>0.50705510192280601</v>
      </c>
    </row>
    <row r="218" spans="1:9" x14ac:dyDescent="0.25">
      <c r="A218" s="1">
        <v>26.5</v>
      </c>
      <c r="B218" s="14">
        <v>0.54156514589363602</v>
      </c>
      <c r="C218" s="1">
        <v>2.3948569759293101</v>
      </c>
      <c r="D218" s="1">
        <v>10.3384129682308</v>
      </c>
      <c r="E218" s="1">
        <v>14.2753480769147</v>
      </c>
      <c r="F218" s="1">
        <v>3.3266666249514798</v>
      </c>
      <c r="G218" s="1">
        <v>5.2769715942549901E-2</v>
      </c>
      <c r="H218" s="1">
        <v>0.106124698519993</v>
      </c>
      <c r="I218" s="1">
        <v>0.49336790165612099</v>
      </c>
    </row>
    <row r="219" spans="1:9" x14ac:dyDescent="0.25">
      <c r="A219" s="1">
        <v>26.625</v>
      </c>
      <c r="B219" s="14">
        <v>0.53653226071225701</v>
      </c>
      <c r="C219" s="1">
        <v>2.3839903597885099</v>
      </c>
      <c r="D219" s="1">
        <v>10.2730439429023</v>
      </c>
      <c r="E219" s="1">
        <v>14.140575358034299</v>
      </c>
      <c r="F219" s="1">
        <v>3.33349887613049</v>
      </c>
      <c r="G219" s="1">
        <v>3.3270301597049898E-2</v>
      </c>
      <c r="H219" s="1">
        <v>0.10674240022839999</v>
      </c>
      <c r="I219" s="1">
        <v>0.46362950155459398</v>
      </c>
    </row>
    <row r="220" spans="1:9" x14ac:dyDescent="0.25">
      <c r="A220" s="1">
        <v>26.75</v>
      </c>
      <c r="B220" s="14">
        <v>0.495856737969537</v>
      </c>
      <c r="C220" s="1">
        <v>2.3580497661034201</v>
      </c>
      <c r="D220" s="1">
        <v>10.224908788902701</v>
      </c>
      <c r="E220" s="1">
        <v>14.0202825077863</v>
      </c>
      <c r="F220" s="1">
        <v>3.3363777589635899</v>
      </c>
      <c r="G220" s="1">
        <v>2.6632539348870998E-2</v>
      </c>
      <c r="H220" s="1">
        <v>0.107177415939422</v>
      </c>
      <c r="I220" s="1">
        <v>0.207097752567031</v>
      </c>
    </row>
    <row r="221" spans="1:9" x14ac:dyDescent="0.25">
      <c r="A221" s="1">
        <v>26.875</v>
      </c>
      <c r="B221" s="14">
        <v>0.457097520686643</v>
      </c>
      <c r="C221" s="1">
        <v>2.3211554949947999</v>
      </c>
      <c r="D221" s="1">
        <v>10.247444521813099</v>
      </c>
      <c r="E221" s="1">
        <v>13.9428916570024</v>
      </c>
      <c r="F221" s="1">
        <v>3.34273955995703</v>
      </c>
      <c r="G221" s="1">
        <v>2.1800278978759101E-2</v>
      </c>
      <c r="H221" s="1">
        <v>0.107272047059305</v>
      </c>
      <c r="I221" s="1">
        <v>0.51662701772728203</v>
      </c>
    </row>
    <row r="222" spans="1:9" x14ac:dyDescent="0.25">
      <c r="A222" s="1">
        <v>27</v>
      </c>
      <c r="B222" s="14">
        <v>0.44460688230137102</v>
      </c>
      <c r="C222" s="1">
        <v>2.2859758489283699</v>
      </c>
      <c r="D222" s="1">
        <v>10.284609338389201</v>
      </c>
      <c r="E222" s="1">
        <v>13.8710921800712</v>
      </c>
      <c r="F222" s="1">
        <v>3.33755448357413</v>
      </c>
      <c r="G222" s="1">
        <v>1.8116023053062601E-2</v>
      </c>
      <c r="H222" s="1">
        <v>0.107017049017438</v>
      </c>
      <c r="I222" s="1">
        <v>0.55877761494987999</v>
      </c>
    </row>
    <row r="223" spans="1:9" x14ac:dyDescent="0.25">
      <c r="A223" s="1">
        <v>27.125</v>
      </c>
      <c r="B223" s="14">
        <v>0.42170285695940501</v>
      </c>
      <c r="C223" s="1">
        <v>2.2562302513805799</v>
      </c>
      <c r="D223" s="1">
        <v>10.2784060156216</v>
      </c>
      <c r="E223" s="1">
        <v>13.7448949273774</v>
      </c>
      <c r="F223" s="1">
        <v>3.3374644471538399</v>
      </c>
      <c r="G223" s="1">
        <v>1.40020540245454E-2</v>
      </c>
      <c r="H223" s="1">
        <v>0.104389919842984</v>
      </c>
      <c r="I223" s="1">
        <v>0.63876454121066994</v>
      </c>
    </row>
    <row r="224" spans="1:9" x14ac:dyDescent="0.25">
      <c r="A224" s="1">
        <v>27.25</v>
      </c>
      <c r="B224" s="14">
        <v>0.41005526524017299</v>
      </c>
      <c r="C224" s="1">
        <v>2.2278949561391901</v>
      </c>
      <c r="D224" s="1">
        <v>10.344989159109501</v>
      </c>
      <c r="E224" s="1">
        <v>13.6990646923583</v>
      </c>
      <c r="F224" s="1">
        <v>3.33798553847017</v>
      </c>
      <c r="G224" s="1">
        <v>1.09039053631727E-2</v>
      </c>
      <c r="H224" s="1">
        <v>9.6440970845899393E-2</v>
      </c>
      <c r="I224" s="1">
        <v>0.615578864475816</v>
      </c>
    </row>
    <row r="225" spans="1:9" x14ac:dyDescent="0.25">
      <c r="A225" s="1">
        <v>27.375</v>
      </c>
      <c r="B225" s="14">
        <v>0.389729107675655</v>
      </c>
      <c r="C225" s="1">
        <v>2.1914881664335799</v>
      </c>
      <c r="D225" s="1">
        <v>10.3945265263942</v>
      </c>
      <c r="E225" s="1">
        <v>13.607115197378301</v>
      </c>
      <c r="F225" s="1">
        <v>3.3300056653280099</v>
      </c>
      <c r="G225" s="1">
        <v>8.6079635471273397E-3</v>
      </c>
      <c r="H225" s="1">
        <v>9.0446531993064197E-2</v>
      </c>
      <c r="I225" s="1">
        <v>0.65577798298163303</v>
      </c>
    </row>
    <row r="226" spans="1:9" x14ac:dyDescent="0.25">
      <c r="A226" s="1">
        <v>27.5</v>
      </c>
      <c r="B226" s="14">
        <v>0.42730697393847</v>
      </c>
      <c r="C226" s="1">
        <v>2.1910265047652602</v>
      </c>
      <c r="D226" s="1">
        <v>10.355620899905199</v>
      </c>
      <c r="E226" s="1">
        <v>13.404941899378001</v>
      </c>
      <c r="F226" s="1">
        <v>3.3036393264902801</v>
      </c>
      <c r="G226" s="1">
        <v>6.9459392355393501E-3</v>
      </c>
      <c r="H226" s="1">
        <v>7.87228198202784E-2</v>
      </c>
      <c r="I226" s="1">
        <v>0.58087382315109304</v>
      </c>
    </row>
    <row r="227" spans="1:9" x14ac:dyDescent="0.25">
      <c r="A227" s="1">
        <v>27.625</v>
      </c>
      <c r="B227" s="14">
        <v>0.43702484043227302</v>
      </c>
      <c r="C227" s="1">
        <v>2.1895341968061</v>
      </c>
      <c r="D227" s="1">
        <v>10.319213813041999</v>
      </c>
      <c r="E227" s="1">
        <v>13.3536461605503</v>
      </c>
      <c r="F227" s="1">
        <v>3.3032286945947802</v>
      </c>
      <c r="G227" s="1">
        <v>8.3187393113905092E-3</v>
      </c>
      <c r="H227" s="1">
        <v>7.6712466671459506E-2</v>
      </c>
      <c r="I227" s="1">
        <v>0.65168597257371996</v>
      </c>
    </row>
    <row r="228" spans="1:9" x14ac:dyDescent="0.25">
      <c r="A228" s="1">
        <v>27.75</v>
      </c>
      <c r="B228" s="14">
        <v>0.31764824499147898</v>
      </c>
      <c r="C228" s="1">
        <v>2.1471393692162399</v>
      </c>
      <c r="D228" s="1">
        <v>10.275557083428099</v>
      </c>
      <c r="E228" s="1">
        <v>13.261488181654601</v>
      </c>
      <c r="F228" s="1">
        <v>3.3067818718165198</v>
      </c>
      <c r="G228" s="1">
        <v>1.07214574257831E-2</v>
      </c>
      <c r="H228" s="1">
        <v>7.0926599041271701E-2</v>
      </c>
      <c r="I228" s="1">
        <v>0.57871182216814598</v>
      </c>
    </row>
    <row r="229" spans="1:9" x14ac:dyDescent="0.25">
      <c r="A229" s="1">
        <v>27.875</v>
      </c>
      <c r="B229" s="14">
        <v>0.30614151599113598</v>
      </c>
      <c r="C229" s="1">
        <v>2.1465020798771199</v>
      </c>
      <c r="D229" s="1">
        <v>10.262160745750901</v>
      </c>
      <c r="E229" s="1">
        <v>13.235542084388999</v>
      </c>
      <c r="F229" s="1">
        <v>3.3043218448139902</v>
      </c>
      <c r="G229" s="1">
        <v>8.3393149694309006E-3</v>
      </c>
      <c r="H229" s="1">
        <v>6.3983593006593495E-2</v>
      </c>
      <c r="I229" s="1">
        <v>0.48284450169117599</v>
      </c>
    </row>
    <row r="230" spans="1:9" x14ac:dyDescent="0.25">
      <c r="A230" s="1">
        <v>28</v>
      </c>
      <c r="B230" s="14">
        <v>0.28545721613489</v>
      </c>
      <c r="C230" s="1">
        <v>2.1427114936990899</v>
      </c>
      <c r="D230" s="1">
        <v>10.1768286433147</v>
      </c>
      <c r="E230" s="1">
        <v>13.0218276759677</v>
      </c>
      <c r="F230" s="1">
        <v>3.30601786974001</v>
      </c>
      <c r="G230" s="1">
        <v>1.18274220944864E-2</v>
      </c>
      <c r="H230" s="1">
        <v>6.1420465937524503E-2</v>
      </c>
      <c r="I230" s="1">
        <v>0.72109018614180898</v>
      </c>
    </row>
    <row r="231" spans="1:9" x14ac:dyDescent="0.25">
      <c r="A231" s="1">
        <v>28.125</v>
      </c>
      <c r="B231" s="14">
        <v>0.14863292597119901</v>
      </c>
      <c r="C231" s="1">
        <v>2.1228634929560601</v>
      </c>
      <c r="D231" s="1">
        <v>10.1483186445186</v>
      </c>
      <c r="E231" s="1">
        <v>12.9704955052171</v>
      </c>
      <c r="F231" s="1">
        <v>3.2871190461597299</v>
      </c>
      <c r="G231" s="1">
        <v>1.7088545482678401E-2</v>
      </c>
      <c r="H231" s="1">
        <v>6.1690861978247802E-2</v>
      </c>
      <c r="I231" s="1">
        <v>0.76616282908309497</v>
      </c>
    </row>
    <row r="232" spans="1:9" x14ac:dyDescent="0.25">
      <c r="A232" s="1">
        <v>28.25</v>
      </c>
      <c r="B232" s="14">
        <v>0.25417203842154101</v>
      </c>
      <c r="C232" s="1">
        <v>2.1489608633328099</v>
      </c>
      <c r="D232" s="1">
        <v>10.107018954577001</v>
      </c>
      <c r="E232" s="1">
        <v>12.8538900388501</v>
      </c>
      <c r="F232" s="1">
        <v>3.2828418061725499</v>
      </c>
      <c r="G232" s="1">
        <v>1.8986633760953602E-2</v>
      </c>
      <c r="H232" s="1">
        <v>7.2655986932862696E-2</v>
      </c>
      <c r="I232" s="1">
        <v>0.76348148168882302</v>
      </c>
    </row>
    <row r="233" spans="1:9" x14ac:dyDescent="0.25">
      <c r="A233" s="1">
        <v>28.375</v>
      </c>
      <c r="B233" s="14">
        <v>0.30403481063406701</v>
      </c>
      <c r="C233" s="1">
        <v>2.1606282697929702</v>
      </c>
      <c r="D233" s="1">
        <v>10.3350421319787</v>
      </c>
      <c r="E233" s="1">
        <v>12.885371896111799</v>
      </c>
      <c r="F233" s="1">
        <v>3.2852980636861</v>
      </c>
      <c r="G233" s="1">
        <v>2.4332507837679901E-2</v>
      </c>
      <c r="H233" s="1">
        <v>7.6040112296444196E-2</v>
      </c>
      <c r="I233" s="1">
        <v>0.73568475262835498</v>
      </c>
    </row>
    <row r="234" spans="1:9" x14ac:dyDescent="0.25">
      <c r="A234" s="1">
        <v>28.5</v>
      </c>
      <c r="B234" s="14">
        <v>0.31117636062487702</v>
      </c>
      <c r="C234" s="1">
        <v>2.1648831597102101</v>
      </c>
      <c r="D234" s="1">
        <v>10.2743842322635</v>
      </c>
      <c r="E234" s="1">
        <v>12.7429858425222</v>
      </c>
      <c r="F234" s="1">
        <v>3.2842340130907401</v>
      </c>
      <c r="G234" s="1">
        <v>2.38010561875029E-2</v>
      </c>
      <c r="H234" s="1">
        <v>7.9261830572928793E-2</v>
      </c>
      <c r="I234" s="1">
        <v>0.69222206111488804</v>
      </c>
    </row>
    <row r="235" spans="1:9" x14ac:dyDescent="0.25">
      <c r="A235" s="1">
        <v>28.625</v>
      </c>
      <c r="B235" s="14">
        <v>0.28507548640149299</v>
      </c>
      <c r="C235" s="1">
        <v>2.1589523132992001</v>
      </c>
      <c r="D235" s="1">
        <v>9.9924146342637297</v>
      </c>
      <c r="E235" s="1">
        <v>12.2259437002906</v>
      </c>
      <c r="F235" s="1">
        <v>3.2579150085076698</v>
      </c>
      <c r="G235" s="1">
        <v>2.2786670244475799E-2</v>
      </c>
      <c r="H235" s="1">
        <v>8.3975858281954696E-2</v>
      </c>
      <c r="I235" s="1">
        <v>0.58924294099949703</v>
      </c>
    </row>
    <row r="236" spans="1:9" x14ac:dyDescent="0.25">
      <c r="A236" s="1">
        <v>28.75</v>
      </c>
      <c r="B236" s="14">
        <v>0.36704831322840697</v>
      </c>
      <c r="C236" s="1">
        <v>2.2051071787398602</v>
      </c>
      <c r="D236" s="1">
        <v>9.9206020234565404</v>
      </c>
      <c r="E236" s="1">
        <v>12.023458242638799</v>
      </c>
      <c r="F236" s="1">
        <v>3.2529097104924798</v>
      </c>
      <c r="G236" s="1">
        <v>2.38460959268137E-2</v>
      </c>
      <c r="H236" s="1">
        <v>8.6165337554333102E-2</v>
      </c>
      <c r="I236" s="1">
        <v>0.40820428879541398</v>
      </c>
    </row>
    <row r="237" spans="1:9" x14ac:dyDescent="0.25">
      <c r="A237" s="1">
        <v>28.875</v>
      </c>
      <c r="B237" s="14">
        <v>0.41873655989317898</v>
      </c>
      <c r="C237" s="1">
        <v>2.2338787767152599</v>
      </c>
      <c r="D237" s="1">
        <v>9.9063646059233204</v>
      </c>
      <c r="E237" s="1">
        <v>12.057164994384999</v>
      </c>
      <c r="F237" s="1">
        <v>3.2242423681618901</v>
      </c>
      <c r="G237" s="1">
        <v>2.0346095319076399E-2</v>
      </c>
      <c r="H237" s="1">
        <v>9.0988056084131796E-2</v>
      </c>
      <c r="I237" s="1">
        <v>0.53436607690334503</v>
      </c>
    </row>
    <row r="238" spans="1:9" x14ac:dyDescent="0.25">
      <c r="A238" s="1">
        <v>29</v>
      </c>
      <c r="B238" s="14">
        <v>0.42469577433602701</v>
      </c>
      <c r="C238" s="1">
        <v>2.2332861398845201</v>
      </c>
      <c r="D238" s="1">
        <v>9.9311310463035696</v>
      </c>
      <c r="E238" s="1">
        <v>12.0557341637639</v>
      </c>
      <c r="F238" s="1">
        <v>3.2137986258522</v>
      </c>
      <c r="G238" s="1">
        <v>1.84560901481674E-2</v>
      </c>
      <c r="H238" s="1">
        <v>9.7078064723140206E-2</v>
      </c>
      <c r="I238" s="1">
        <v>0.53516784687213503</v>
      </c>
    </row>
    <row r="239" spans="1:9" x14ac:dyDescent="0.25">
      <c r="A239" s="1">
        <v>29.125</v>
      </c>
      <c r="B239" s="14">
        <v>0.47733272005056099</v>
      </c>
      <c r="C239" s="1">
        <v>2.2429226112556901</v>
      </c>
      <c r="D239" s="1">
        <v>9.9621332496600701</v>
      </c>
      <c r="E239" s="1">
        <v>12.0363076959936</v>
      </c>
      <c r="F239" s="1">
        <v>3.2033596707952801</v>
      </c>
      <c r="G239" s="1">
        <v>1.5507846382743599E-2</v>
      </c>
      <c r="H239" s="1">
        <v>9.8885018892434104E-2</v>
      </c>
      <c r="I239" s="1">
        <v>0.59348023034283603</v>
      </c>
    </row>
    <row r="240" spans="1:9" x14ac:dyDescent="0.25">
      <c r="A240" s="1">
        <v>29.25</v>
      </c>
      <c r="B240" s="14">
        <v>0.498215398738446</v>
      </c>
      <c r="C240" s="1">
        <v>2.2569057252250602</v>
      </c>
      <c r="D240" s="1">
        <v>9.93323809053277</v>
      </c>
      <c r="E240" s="1">
        <v>12.0172484585596</v>
      </c>
      <c r="F240" s="1">
        <v>3.1900896849745002</v>
      </c>
      <c r="G240" s="1">
        <v>1.99081128110935E-2</v>
      </c>
      <c r="H240" s="1">
        <v>0.100616659805493</v>
      </c>
      <c r="I240" s="1">
        <v>0.65655272151718003</v>
      </c>
    </row>
    <row r="241" spans="1:9" x14ac:dyDescent="0.25">
      <c r="A241" s="1">
        <v>29.375</v>
      </c>
      <c r="B241" s="14">
        <v>0.49777936637930997</v>
      </c>
      <c r="C241" s="1">
        <v>2.2504865809147598</v>
      </c>
      <c r="D241" s="1">
        <v>9.9010306501515508</v>
      </c>
      <c r="E241" s="1">
        <v>12.030511153109</v>
      </c>
      <c r="F241" s="1">
        <v>3.2059725290697099</v>
      </c>
      <c r="G241" s="1">
        <v>1.4852473035321299E-2</v>
      </c>
      <c r="H241" s="1">
        <v>0.103387803840769</v>
      </c>
      <c r="I241" s="1">
        <v>0.55025174175376401</v>
      </c>
    </row>
    <row r="242" spans="1:9" x14ac:dyDescent="0.25">
      <c r="A242" s="1">
        <v>29.5</v>
      </c>
      <c r="B242" s="14">
        <v>0.48067639146612101</v>
      </c>
      <c r="C242" s="1">
        <v>2.24390819702456</v>
      </c>
      <c r="D242" s="1">
        <v>9.9538459471510503</v>
      </c>
      <c r="E242" s="1">
        <v>12.0789021410594</v>
      </c>
      <c r="F242" s="1">
        <v>3.2153802002988199</v>
      </c>
      <c r="G242" s="1">
        <v>2.82743157591103E-2</v>
      </c>
      <c r="H242" s="1">
        <v>0.10434926625655599</v>
      </c>
      <c r="I242" s="1">
        <v>0.67114822458851198</v>
      </c>
    </row>
    <row r="243" spans="1:9" x14ac:dyDescent="0.25">
      <c r="A243" s="1">
        <v>29.625</v>
      </c>
      <c r="B243" s="14">
        <v>0.42299600689004502</v>
      </c>
      <c r="C243" s="1">
        <v>2.1997790692743902</v>
      </c>
      <c r="D243" s="1">
        <v>10.0772205164604</v>
      </c>
      <c r="E243" s="1">
        <v>12.1367230224674</v>
      </c>
      <c r="F243" s="1">
        <v>3.22221780618858</v>
      </c>
      <c r="G243" s="1">
        <v>2.7882469902305401E-2</v>
      </c>
      <c r="H243" s="1">
        <v>0.104665251880873</v>
      </c>
      <c r="I243" s="1">
        <v>0.699755833362948</v>
      </c>
    </row>
    <row r="244" spans="1:9" x14ac:dyDescent="0.25">
      <c r="A244" s="1">
        <v>29.75</v>
      </c>
      <c r="B244" s="14">
        <v>0.36934421387717598</v>
      </c>
      <c r="C244" s="1">
        <v>2.1636930540647001</v>
      </c>
      <c r="D244" s="1">
        <v>10.0915327418177</v>
      </c>
      <c r="E244" s="1">
        <v>12.1583507734973</v>
      </c>
      <c r="F244" s="1">
        <v>3.1962832917188502</v>
      </c>
      <c r="G244" s="1">
        <v>2.1877622535700001E-2</v>
      </c>
      <c r="H244" s="1">
        <v>0.105740406471088</v>
      </c>
      <c r="I244" s="1">
        <v>0.74882319579438295</v>
      </c>
    </row>
    <row r="245" spans="1:9" x14ac:dyDescent="0.25">
      <c r="A245" s="1">
        <v>29.875</v>
      </c>
      <c r="B245" s="14">
        <v>0.40627929665323498</v>
      </c>
      <c r="C245" s="1">
        <v>2.1597444800319701</v>
      </c>
      <c r="D245" s="1">
        <v>10.085772621320199</v>
      </c>
      <c r="E245" s="1">
        <v>12.1883545707751</v>
      </c>
      <c r="F245" s="1">
        <v>3.1643079665894098</v>
      </c>
      <c r="G245" s="1">
        <v>1.69189368145801E-2</v>
      </c>
      <c r="H245" s="1">
        <v>0.10581467483972599</v>
      </c>
      <c r="I245" s="1">
        <v>0.76140789202409098</v>
      </c>
    </row>
    <row r="246" spans="1:9" x14ac:dyDescent="0.25">
      <c r="A246" s="1">
        <v>30</v>
      </c>
      <c r="B246" s="14">
        <v>0.39484079382439102</v>
      </c>
      <c r="C246" s="1">
        <v>2.1401213750098398</v>
      </c>
      <c r="D246" s="1">
        <v>10.132274808599499</v>
      </c>
      <c r="E246" s="1">
        <v>12.2203105613328</v>
      </c>
      <c r="F246" s="1">
        <v>3.1696159909365398</v>
      </c>
      <c r="G246" s="1">
        <v>1.02618042655964E-2</v>
      </c>
      <c r="H246" s="1">
        <v>0.100688160999778</v>
      </c>
      <c r="I246" s="1">
        <v>0.75590954904888497</v>
      </c>
    </row>
  </sheetData>
  <mergeCells count="1">
    <mergeCell ref="A1:A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9"/>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2.85546875" style="4" customWidth="1"/>
    <col min="6" max="6" width="24.28515625" style="4" customWidth="1"/>
    <col min="7" max="7" width="23.5703125" style="4" customWidth="1"/>
    <col min="8" max="8" width="25.28515625" customWidth="1"/>
    <col min="9" max="9" width="23.85546875" style="4" customWidth="1"/>
    <col min="10" max="10" width="21.28515625" style="4" customWidth="1"/>
    <col min="11" max="11" width="24" customWidth="1"/>
  </cols>
  <sheetData>
    <row r="1" spans="1:11" x14ac:dyDescent="0.25">
      <c r="A1" s="79" t="s">
        <v>0</v>
      </c>
      <c r="B1" s="2" t="s">
        <v>11</v>
      </c>
      <c r="C1" s="2" t="s">
        <v>3</v>
      </c>
      <c r="D1" s="2" t="s">
        <v>37</v>
      </c>
      <c r="E1" s="2" t="s">
        <v>25</v>
      </c>
      <c r="F1" s="2" t="s">
        <v>57</v>
      </c>
      <c r="G1" s="2" t="s">
        <v>39</v>
      </c>
      <c r="H1" s="2" t="s">
        <v>56</v>
      </c>
      <c r="I1" s="2" t="s">
        <v>2</v>
      </c>
      <c r="J1" s="2" t="s">
        <v>1</v>
      </c>
      <c r="K1" s="2" t="s">
        <v>3</v>
      </c>
    </row>
    <row r="2" spans="1:11" x14ac:dyDescent="0.25">
      <c r="A2" s="79"/>
      <c r="B2" s="2" t="s">
        <v>28</v>
      </c>
      <c r="C2" s="2" t="s">
        <v>28</v>
      </c>
      <c r="D2" s="2" t="s">
        <v>28</v>
      </c>
      <c r="E2" s="2" t="s">
        <v>28</v>
      </c>
      <c r="F2" s="2" t="s">
        <v>28</v>
      </c>
      <c r="G2" s="2" t="s">
        <v>28</v>
      </c>
      <c r="H2" s="2" t="s">
        <v>28</v>
      </c>
      <c r="I2" s="2" t="s">
        <v>28</v>
      </c>
      <c r="J2" s="2" t="s">
        <v>28</v>
      </c>
      <c r="K2" s="2" t="s">
        <v>28</v>
      </c>
    </row>
    <row r="3" spans="1:11" ht="18" x14ac:dyDescent="0.35">
      <c r="A3" s="79"/>
      <c r="B3" s="2" t="s">
        <v>6</v>
      </c>
      <c r="C3" s="2" t="s">
        <v>6</v>
      </c>
      <c r="D3" s="2" t="s">
        <v>58</v>
      </c>
      <c r="E3" s="2" t="s">
        <v>60</v>
      </c>
      <c r="F3" s="2" t="s">
        <v>62</v>
      </c>
      <c r="G3" s="2" t="s">
        <v>64</v>
      </c>
      <c r="H3" s="2" t="s">
        <v>66</v>
      </c>
      <c r="I3" s="2" t="s">
        <v>68</v>
      </c>
      <c r="J3" s="2" t="s">
        <v>70</v>
      </c>
      <c r="K3" s="2" t="s">
        <v>72</v>
      </c>
    </row>
    <row r="4" spans="1:11" x14ac:dyDescent="0.25">
      <c r="A4" s="80"/>
      <c r="B4" s="2" t="s">
        <v>7</v>
      </c>
      <c r="C4" s="2" t="s">
        <v>7</v>
      </c>
      <c r="D4" s="2" t="s">
        <v>59</v>
      </c>
      <c r="E4" s="2" t="s">
        <v>61</v>
      </c>
      <c r="F4" s="2" t="s">
        <v>63</v>
      </c>
      <c r="G4" s="2" t="s">
        <v>65</v>
      </c>
      <c r="H4" s="2" t="s">
        <v>67</v>
      </c>
      <c r="I4" s="2" t="s">
        <v>69</v>
      </c>
      <c r="J4" s="2" t="s">
        <v>71</v>
      </c>
      <c r="K4" s="2" t="s">
        <v>73</v>
      </c>
    </row>
    <row r="5" spans="1:11" x14ac:dyDescent="0.25">
      <c r="A5" s="3" t="s">
        <v>5</v>
      </c>
      <c r="B5" s="6" t="s">
        <v>20</v>
      </c>
      <c r="C5" s="6" t="s">
        <v>18</v>
      </c>
      <c r="D5" s="6"/>
      <c r="E5" s="5" t="s">
        <v>29</v>
      </c>
      <c r="F5" s="6"/>
      <c r="G5" s="6"/>
      <c r="I5" s="5" t="s">
        <v>30</v>
      </c>
      <c r="J5" s="5" t="s">
        <v>31</v>
      </c>
    </row>
    <row r="6" spans="1:11" x14ac:dyDescent="0.25">
      <c r="A6" s="1">
        <v>0</v>
      </c>
      <c r="B6" s="1"/>
      <c r="C6" s="1"/>
      <c r="D6" s="1"/>
      <c r="E6" s="11">
        <v>7.5396715094257702</v>
      </c>
      <c r="F6" s="11"/>
      <c r="G6" s="11"/>
      <c r="H6" s="16"/>
      <c r="I6" s="11">
        <v>8.0138236385348591</v>
      </c>
      <c r="J6" s="11">
        <v>7.0597898224922497</v>
      </c>
    </row>
    <row r="7" spans="1:11" x14ac:dyDescent="0.25">
      <c r="A7" s="1">
        <v>0.125</v>
      </c>
      <c r="B7" s="1"/>
      <c r="C7" s="1"/>
      <c r="D7" s="1"/>
      <c r="E7" s="11">
        <v>7.9825860014425603</v>
      </c>
      <c r="F7" s="11"/>
      <c r="G7" s="11"/>
      <c r="H7" s="16"/>
      <c r="I7" s="11">
        <v>8.1001445615264291</v>
      </c>
      <c r="J7" s="11">
        <v>7.2372176254692597</v>
      </c>
    </row>
    <row r="8" spans="1:11" x14ac:dyDescent="0.25">
      <c r="A8" s="1">
        <v>0.25</v>
      </c>
      <c r="B8" s="1"/>
      <c r="C8" s="1"/>
      <c r="D8" s="1"/>
      <c r="E8" s="11">
        <v>8.1135717446037106</v>
      </c>
      <c r="F8" s="11"/>
      <c r="G8" s="11"/>
      <c r="H8" s="16"/>
      <c r="I8" s="11">
        <v>8.22028324410139</v>
      </c>
      <c r="J8" s="11">
        <v>7.2842831993891899</v>
      </c>
    </row>
    <row r="9" spans="1:11" x14ac:dyDescent="0.25">
      <c r="A9" s="1">
        <v>0.375</v>
      </c>
      <c r="B9" s="1"/>
      <c r="C9" s="1"/>
      <c r="D9" s="1"/>
      <c r="E9" s="11">
        <v>8.2479870778406799</v>
      </c>
      <c r="F9" s="11"/>
      <c r="G9" s="11"/>
      <c r="H9" s="16"/>
      <c r="I9" s="11">
        <v>8.6784541009854603</v>
      </c>
      <c r="J9" s="11">
        <v>7.4386877586795102</v>
      </c>
    </row>
    <row r="10" spans="1:11" x14ac:dyDescent="0.25">
      <c r="A10" s="1">
        <v>0.5</v>
      </c>
      <c r="B10" s="1"/>
      <c r="C10" s="1"/>
      <c r="D10" s="1"/>
      <c r="E10" s="11">
        <v>8.3643811590302004</v>
      </c>
      <c r="F10" s="11"/>
      <c r="G10" s="11"/>
      <c r="H10" s="16"/>
      <c r="I10" s="11">
        <v>8.7645255579116998</v>
      </c>
      <c r="J10" s="11">
        <v>7.1634430244648799</v>
      </c>
    </row>
    <row r="11" spans="1:11" x14ac:dyDescent="0.25">
      <c r="A11" s="1">
        <v>0.625</v>
      </c>
      <c r="B11" s="1"/>
      <c r="C11" s="1"/>
      <c r="D11" s="1"/>
      <c r="E11" s="11">
        <v>8.3164085650830692</v>
      </c>
      <c r="F11" s="11"/>
      <c r="G11" s="11"/>
      <c r="H11" s="16"/>
      <c r="I11" s="11">
        <v>8.7569420726657796</v>
      </c>
      <c r="J11" s="11">
        <v>7.1469822397689597</v>
      </c>
    </row>
    <row r="12" spans="1:11" x14ac:dyDescent="0.25">
      <c r="A12" s="1">
        <v>0.75</v>
      </c>
      <c r="B12" s="1"/>
      <c r="C12" s="1"/>
      <c r="D12" s="1"/>
      <c r="E12" s="11">
        <v>8.4793152586671603</v>
      </c>
      <c r="F12" s="11"/>
      <c r="G12" s="11"/>
      <c r="H12" s="16"/>
      <c r="I12" s="11">
        <v>8.8123939811973298</v>
      </c>
      <c r="J12" s="11">
        <v>7.13475989437483</v>
      </c>
    </row>
    <row r="13" spans="1:11" x14ac:dyDescent="0.25">
      <c r="A13" s="1">
        <v>0.875</v>
      </c>
      <c r="B13" s="1"/>
      <c r="C13" s="1"/>
      <c r="D13" s="1"/>
      <c r="E13" s="11">
        <v>8.5927660496008507</v>
      </c>
      <c r="F13" s="11"/>
      <c r="G13" s="11"/>
      <c r="H13" s="16"/>
      <c r="I13" s="11">
        <v>8.7445220432397992</v>
      </c>
      <c r="J13" s="11">
        <v>7.0863000411824499</v>
      </c>
    </row>
    <row r="14" spans="1:11" x14ac:dyDescent="0.25">
      <c r="A14" s="1">
        <v>1</v>
      </c>
      <c r="B14" s="1"/>
      <c r="C14" s="1"/>
      <c r="D14" s="1"/>
      <c r="E14" s="11">
        <v>8.7619214783775305</v>
      </c>
      <c r="F14" s="11"/>
      <c r="G14" s="11"/>
      <c r="H14" s="16"/>
      <c r="I14" s="11">
        <v>8.4941687925244498</v>
      </c>
      <c r="J14" s="11">
        <v>7.04363945167003</v>
      </c>
    </row>
    <row r="15" spans="1:11" x14ac:dyDescent="0.25">
      <c r="A15" s="1">
        <v>1.125</v>
      </c>
      <c r="B15" s="1"/>
      <c r="C15" s="1"/>
      <c r="D15" s="1"/>
      <c r="E15" s="11">
        <v>8.2839477691799495</v>
      </c>
      <c r="F15" s="11"/>
      <c r="G15" s="11"/>
      <c r="H15" s="16"/>
      <c r="I15" s="11">
        <v>8.1565182073762408</v>
      </c>
      <c r="J15" s="11">
        <v>6.9343472632456304</v>
      </c>
    </row>
    <row r="16" spans="1:11" x14ac:dyDescent="0.25">
      <c r="A16" s="1">
        <v>1.25</v>
      </c>
      <c r="B16" s="1"/>
      <c r="C16" s="1"/>
      <c r="D16" s="1"/>
      <c r="E16" s="11">
        <v>6.9677841208667601</v>
      </c>
      <c r="F16" s="11"/>
      <c r="G16" s="11"/>
      <c r="H16" s="16"/>
      <c r="I16" s="11">
        <v>8.0935131197024592</v>
      </c>
      <c r="J16" s="11">
        <v>6.7104624930692003</v>
      </c>
    </row>
    <row r="17" spans="1:10" x14ac:dyDescent="0.25">
      <c r="A17" s="1">
        <v>1.375</v>
      </c>
      <c r="B17" s="1"/>
      <c r="C17" s="1"/>
      <c r="D17" s="1"/>
      <c r="E17" s="11">
        <v>6.3611531365095599</v>
      </c>
      <c r="F17" s="11"/>
      <c r="G17" s="11"/>
      <c r="H17" s="16"/>
      <c r="I17" s="11">
        <v>8.1063147494107</v>
      </c>
      <c r="J17" s="11">
        <v>6.5909754468947801</v>
      </c>
    </row>
    <row r="18" spans="1:10" x14ac:dyDescent="0.25">
      <c r="A18" s="1">
        <v>1.5</v>
      </c>
      <c r="B18" s="1"/>
      <c r="C18" s="1"/>
      <c r="D18" s="1"/>
      <c r="E18" s="11">
        <v>6.2049184894305602</v>
      </c>
      <c r="F18" s="11"/>
      <c r="G18" s="11"/>
      <c r="H18" s="16"/>
      <c r="I18" s="11">
        <v>8.0475658554612597</v>
      </c>
      <c r="J18" s="11">
        <v>6.5693466119730797</v>
      </c>
    </row>
    <row r="19" spans="1:10" x14ac:dyDescent="0.25">
      <c r="A19" s="1">
        <v>1.625</v>
      </c>
      <c r="B19" s="1"/>
      <c r="C19" s="1"/>
      <c r="D19" s="1"/>
      <c r="E19" s="11">
        <v>5.8336820198119996</v>
      </c>
      <c r="F19" s="11"/>
      <c r="G19" s="11"/>
      <c r="H19" s="16"/>
      <c r="I19" s="11">
        <v>8.0356502716762108</v>
      </c>
      <c r="J19" s="11">
        <v>6.5482947186581404</v>
      </c>
    </row>
    <row r="20" spans="1:10" x14ac:dyDescent="0.25">
      <c r="A20" s="1">
        <v>1.75</v>
      </c>
      <c r="B20" s="1"/>
      <c r="C20" s="1"/>
      <c r="D20" s="1"/>
      <c r="E20" s="11">
        <v>5.4278084400118303</v>
      </c>
      <c r="F20" s="11"/>
      <c r="G20" s="11"/>
      <c r="H20" s="16"/>
      <c r="I20" s="11">
        <v>8.1594449516106895</v>
      </c>
      <c r="J20" s="11">
        <v>6.7192072727965702</v>
      </c>
    </row>
    <row r="21" spans="1:10" x14ac:dyDescent="0.25">
      <c r="A21" s="1">
        <v>1.875</v>
      </c>
      <c r="B21" s="1"/>
      <c r="C21" s="1"/>
      <c r="D21" s="1"/>
      <c r="E21" s="11">
        <v>5.3497236062558597</v>
      </c>
      <c r="F21" s="11"/>
      <c r="G21" s="11"/>
      <c r="H21" s="16"/>
      <c r="I21" s="11">
        <v>8.3630352447234504</v>
      </c>
      <c r="J21" s="11">
        <v>6.7177267717118196</v>
      </c>
    </row>
    <row r="22" spans="1:10" x14ac:dyDescent="0.25">
      <c r="A22" s="1">
        <v>2</v>
      </c>
      <c r="B22" s="1"/>
      <c r="C22" s="1"/>
      <c r="D22" s="1"/>
      <c r="E22" s="11">
        <v>5.1274134797775996</v>
      </c>
      <c r="F22" s="11"/>
      <c r="G22" s="11"/>
      <c r="H22" s="16"/>
      <c r="I22" s="11">
        <v>8.3633937219949299</v>
      </c>
      <c r="J22" s="11">
        <v>6.64332159759185</v>
      </c>
    </row>
    <row r="23" spans="1:10" x14ac:dyDescent="0.25">
      <c r="A23" s="1">
        <v>2.125</v>
      </c>
      <c r="B23" s="1"/>
      <c r="C23" s="1"/>
      <c r="D23" s="1"/>
      <c r="E23" s="11">
        <v>5.0677927507476097</v>
      </c>
      <c r="F23" s="11"/>
      <c r="G23" s="11"/>
      <c r="H23" s="16"/>
      <c r="I23" s="11">
        <v>8.3111792823509401</v>
      </c>
      <c r="J23" s="11">
        <v>6.5390409827513096</v>
      </c>
    </row>
    <row r="24" spans="1:10" x14ac:dyDescent="0.25">
      <c r="A24" s="1">
        <v>2.25</v>
      </c>
      <c r="B24" s="1"/>
      <c r="C24" s="1"/>
      <c r="D24" s="1"/>
      <c r="E24" s="11">
        <v>5.1953202240916099</v>
      </c>
      <c r="F24" s="11"/>
      <c r="G24" s="11"/>
      <c r="H24" s="16"/>
      <c r="I24" s="11">
        <v>8.3472709932310707</v>
      </c>
      <c r="J24" s="11">
        <v>6.5517340753708</v>
      </c>
    </row>
    <row r="25" spans="1:10" x14ac:dyDescent="0.25">
      <c r="A25" s="1">
        <v>2.375</v>
      </c>
      <c r="B25" s="1"/>
      <c r="C25" s="1"/>
      <c r="D25" s="1"/>
      <c r="E25" s="11">
        <v>5.5314726805111603</v>
      </c>
      <c r="F25" s="11"/>
      <c r="G25" s="11"/>
      <c r="H25" s="16"/>
      <c r="I25" s="11">
        <v>8.3450040005875508</v>
      </c>
      <c r="J25" s="11">
        <v>6.5191093113356198</v>
      </c>
    </row>
    <row r="26" spans="1:10" x14ac:dyDescent="0.25">
      <c r="A26" s="1">
        <v>2.5</v>
      </c>
      <c r="B26" s="1"/>
      <c r="C26" s="1"/>
      <c r="D26" s="1"/>
      <c r="E26" s="11">
        <v>5.95846486418528</v>
      </c>
      <c r="F26" s="11"/>
      <c r="G26" s="11"/>
      <c r="H26" s="16"/>
      <c r="I26" s="11">
        <v>8.3445267536159804</v>
      </c>
      <c r="J26" s="11">
        <v>6.46624422077904</v>
      </c>
    </row>
    <row r="27" spans="1:10" x14ac:dyDescent="0.25">
      <c r="A27" s="1">
        <v>2.625</v>
      </c>
      <c r="B27" s="1"/>
      <c r="C27" s="1"/>
      <c r="D27" s="1"/>
      <c r="E27" s="11">
        <v>6.3840884006104597</v>
      </c>
      <c r="F27" s="11"/>
      <c r="G27" s="11"/>
      <c r="H27" s="16"/>
      <c r="I27" s="11">
        <v>8.3547917581469999</v>
      </c>
      <c r="J27" s="11">
        <v>6.2709718282584399</v>
      </c>
    </row>
    <row r="28" spans="1:10" x14ac:dyDescent="0.25">
      <c r="A28" s="1">
        <v>2.75</v>
      </c>
      <c r="B28" s="1"/>
      <c r="C28" s="1"/>
      <c r="D28" s="1"/>
      <c r="E28" s="11">
        <v>6.9086847438130299</v>
      </c>
      <c r="F28" s="11"/>
      <c r="G28" s="11"/>
      <c r="H28" s="16"/>
      <c r="I28" s="11">
        <v>8.4509095035921202</v>
      </c>
      <c r="J28" s="11">
        <v>6.0225027376699298</v>
      </c>
    </row>
    <row r="29" spans="1:10" x14ac:dyDescent="0.25">
      <c r="A29" s="1">
        <v>2.875</v>
      </c>
      <c r="B29" s="1"/>
      <c r="C29" s="1"/>
      <c r="D29" s="1"/>
      <c r="E29" s="11">
        <v>6.8500733463190597</v>
      </c>
      <c r="F29" s="11"/>
      <c r="G29" s="11"/>
      <c r="H29" s="16"/>
      <c r="I29" s="11">
        <v>8.5119857347821704</v>
      </c>
      <c r="J29" s="11">
        <v>5.8972740145302804</v>
      </c>
    </row>
    <row r="30" spans="1:10" x14ac:dyDescent="0.25">
      <c r="A30" s="1">
        <v>3</v>
      </c>
      <c r="B30" s="1"/>
      <c r="C30" s="1"/>
      <c r="D30" s="1"/>
      <c r="E30" s="11">
        <v>6.8827297272269199</v>
      </c>
      <c r="F30" s="11"/>
      <c r="G30" s="11"/>
      <c r="H30" s="16"/>
      <c r="I30" s="11">
        <v>8.7554508778373297</v>
      </c>
      <c r="J30" s="11">
        <v>5.5806514007550199</v>
      </c>
    </row>
    <row r="31" spans="1:10" x14ac:dyDescent="0.25">
      <c r="A31" s="1">
        <v>3.125</v>
      </c>
      <c r="B31" s="1"/>
      <c r="C31" s="1"/>
      <c r="D31" s="1"/>
      <c r="E31" s="11">
        <v>6.8890514520282098</v>
      </c>
      <c r="F31" s="11"/>
      <c r="G31" s="11"/>
      <c r="H31" s="16"/>
      <c r="I31" s="11">
        <v>8.9926363686205004</v>
      </c>
      <c r="J31" s="11">
        <v>5.5169200729413097</v>
      </c>
    </row>
    <row r="32" spans="1:10" x14ac:dyDescent="0.25">
      <c r="A32" s="1">
        <v>3.25</v>
      </c>
      <c r="B32" s="1"/>
      <c r="C32" s="1"/>
      <c r="D32" s="1"/>
      <c r="E32" s="11">
        <v>6.9448631630360103</v>
      </c>
      <c r="F32" s="11"/>
      <c r="G32" s="11"/>
      <c r="H32" s="16"/>
      <c r="I32" s="11">
        <v>8.9786596650452992</v>
      </c>
      <c r="J32" s="11">
        <v>5.4793997820302804</v>
      </c>
    </row>
    <row r="33" spans="1:10" x14ac:dyDescent="0.25">
      <c r="A33" s="1">
        <v>3.375</v>
      </c>
      <c r="B33" s="1"/>
      <c r="C33" s="1"/>
      <c r="D33" s="1"/>
      <c r="E33" s="11">
        <v>7.0307944430166103</v>
      </c>
      <c r="F33" s="11"/>
      <c r="G33" s="11"/>
      <c r="H33" s="16"/>
      <c r="I33" s="11">
        <v>8.9201619313938991</v>
      </c>
      <c r="J33" s="11">
        <v>5.38762646567774</v>
      </c>
    </row>
    <row r="34" spans="1:10" x14ac:dyDescent="0.25">
      <c r="A34" s="1">
        <v>3.5</v>
      </c>
      <c r="B34" s="1"/>
      <c r="C34" s="1"/>
      <c r="D34" s="1"/>
      <c r="E34" s="11">
        <v>7.2232498948433799</v>
      </c>
      <c r="F34" s="11"/>
      <c r="G34" s="11"/>
      <c r="H34" s="16"/>
      <c r="I34" s="11">
        <v>8.8749331824506807</v>
      </c>
      <c r="J34" s="11">
        <v>5.3330605688128596</v>
      </c>
    </row>
    <row r="35" spans="1:10" x14ac:dyDescent="0.25">
      <c r="A35" s="1">
        <v>3.625</v>
      </c>
      <c r="B35" s="1"/>
      <c r="C35" s="1"/>
      <c r="D35" s="1"/>
      <c r="E35" s="11">
        <v>7.5475521690257903</v>
      </c>
      <c r="F35" s="11"/>
      <c r="G35" s="11"/>
      <c r="H35" s="16"/>
      <c r="I35" s="11">
        <v>8.8325304467490202</v>
      </c>
      <c r="J35" s="11">
        <v>5.32874091491722</v>
      </c>
    </row>
    <row r="36" spans="1:10" x14ac:dyDescent="0.25">
      <c r="A36" s="1">
        <v>3.75</v>
      </c>
      <c r="B36" s="1"/>
      <c r="C36" s="1"/>
      <c r="D36" s="1"/>
      <c r="E36" s="11">
        <v>7.6053139034355199</v>
      </c>
      <c r="F36" s="11"/>
      <c r="G36" s="11"/>
      <c r="H36" s="16"/>
      <c r="I36" s="11">
        <v>8.7670131656456594</v>
      </c>
      <c r="J36" s="11">
        <v>5.3244231309032903</v>
      </c>
    </row>
    <row r="37" spans="1:10" x14ac:dyDescent="0.25">
      <c r="A37" s="1">
        <v>3.875</v>
      </c>
      <c r="B37" s="1"/>
      <c r="C37" s="1"/>
      <c r="D37" s="1"/>
      <c r="E37" s="11">
        <v>6.5328638408573996</v>
      </c>
      <c r="F37" s="11"/>
      <c r="G37" s="11"/>
      <c r="H37" s="16"/>
      <c r="I37" s="11">
        <v>8.8724191910084205</v>
      </c>
      <c r="J37" s="11">
        <v>5.3405369871234596</v>
      </c>
    </row>
    <row r="38" spans="1:10" x14ac:dyDescent="0.25">
      <c r="A38" s="1">
        <v>4</v>
      </c>
      <c r="B38" s="1"/>
      <c r="C38" s="1"/>
      <c r="D38" s="1"/>
      <c r="E38" s="11">
        <v>5.8053837059976097</v>
      </c>
      <c r="F38" s="11"/>
      <c r="G38" s="11"/>
      <c r="H38" s="16"/>
      <c r="I38" s="11">
        <v>9.0342965963042392</v>
      </c>
      <c r="J38" s="11">
        <v>5.3501241921976401</v>
      </c>
    </row>
    <row r="39" spans="1:10" x14ac:dyDescent="0.25">
      <c r="A39" s="1">
        <v>4.125</v>
      </c>
      <c r="B39" s="1"/>
      <c r="C39" s="1"/>
      <c r="D39" s="1"/>
      <c r="E39" s="11">
        <v>5.3777827783898697</v>
      </c>
      <c r="F39" s="11"/>
      <c r="G39" s="11"/>
      <c r="H39" s="16"/>
      <c r="I39" s="11">
        <v>9.0158028562110797</v>
      </c>
      <c r="J39" s="11">
        <v>5.4984983057274199</v>
      </c>
    </row>
    <row r="40" spans="1:10" x14ac:dyDescent="0.25">
      <c r="A40" s="1">
        <v>4.25</v>
      </c>
      <c r="B40" s="1"/>
      <c r="C40" s="1"/>
      <c r="D40" s="1"/>
      <c r="E40" s="11">
        <v>5.1791344887520401</v>
      </c>
      <c r="F40" s="11"/>
      <c r="G40" s="11"/>
      <c r="H40" s="16"/>
      <c r="I40" s="11">
        <v>9.2377004377843299</v>
      </c>
      <c r="J40" s="11">
        <v>5.5389525875318801</v>
      </c>
    </row>
    <row r="41" spans="1:10" x14ac:dyDescent="0.25">
      <c r="A41" s="1">
        <v>4.375</v>
      </c>
      <c r="B41" s="1"/>
      <c r="C41" s="1"/>
      <c r="D41" s="1"/>
      <c r="E41" s="11">
        <v>5.0047886770586896</v>
      </c>
      <c r="F41" s="11"/>
      <c r="G41" s="11"/>
      <c r="H41" s="16"/>
      <c r="I41" s="11">
        <v>9.3200162426608202</v>
      </c>
      <c r="J41" s="11">
        <v>5.5587642992297104</v>
      </c>
    </row>
    <row r="42" spans="1:10" x14ac:dyDescent="0.25">
      <c r="A42" s="1">
        <v>4.5</v>
      </c>
      <c r="B42" s="1"/>
      <c r="C42" s="1"/>
      <c r="D42" s="1"/>
      <c r="E42" s="11">
        <v>4.7633616952071396</v>
      </c>
      <c r="F42" s="11"/>
      <c r="G42" s="11"/>
      <c r="H42" s="16"/>
      <c r="I42" s="11">
        <v>9.4976447793378398</v>
      </c>
      <c r="J42" s="11">
        <v>5.6323934049664697</v>
      </c>
    </row>
    <row r="43" spans="1:10" x14ac:dyDescent="0.25">
      <c r="A43" s="1">
        <v>4.625</v>
      </c>
      <c r="B43" s="1"/>
      <c r="C43" s="1"/>
      <c r="D43" s="1"/>
      <c r="E43" s="11">
        <v>4.6284372091849804</v>
      </c>
      <c r="F43" s="11"/>
      <c r="G43" s="11"/>
      <c r="H43" s="16"/>
      <c r="I43" s="11">
        <v>9.40680859351823</v>
      </c>
      <c r="J43" s="11">
        <v>5.7605798851284602</v>
      </c>
    </row>
    <row r="44" spans="1:10" x14ac:dyDescent="0.25">
      <c r="A44" s="1">
        <v>4.75</v>
      </c>
      <c r="B44" s="1"/>
      <c r="C44" s="1"/>
      <c r="D44" s="1"/>
      <c r="E44" s="11">
        <v>4.5194226039099696</v>
      </c>
      <c r="F44" s="11"/>
      <c r="G44" s="11"/>
      <c r="H44" s="16"/>
      <c r="I44" s="11">
        <v>9.4097182626468499</v>
      </c>
      <c r="J44" s="11">
        <v>5.8485415912959002</v>
      </c>
    </row>
    <row r="45" spans="1:10" x14ac:dyDescent="0.25">
      <c r="A45" s="1">
        <v>4.875</v>
      </c>
      <c r="B45" s="1"/>
      <c r="C45" s="1"/>
      <c r="D45" s="1"/>
      <c r="E45" s="11">
        <v>4.4457807203300002</v>
      </c>
      <c r="F45" s="11"/>
      <c r="G45" s="11"/>
      <c r="H45" s="16"/>
      <c r="I45" s="11">
        <v>9.6074273685770599</v>
      </c>
      <c r="J45" s="11">
        <v>5.8086276665285004</v>
      </c>
    </row>
    <row r="46" spans="1:10" x14ac:dyDescent="0.25">
      <c r="A46" s="1">
        <v>5</v>
      </c>
      <c r="B46" s="1"/>
      <c r="C46" s="1"/>
      <c r="D46" s="1"/>
      <c r="E46" s="11">
        <v>4.4029291458048103</v>
      </c>
      <c r="F46" s="11"/>
      <c r="G46" s="11"/>
      <c r="H46" s="16"/>
      <c r="I46" s="11">
        <v>9.8656356231746294</v>
      </c>
      <c r="J46" s="11">
        <v>5.7971137354955999</v>
      </c>
    </row>
    <row r="47" spans="1:10" x14ac:dyDescent="0.25">
      <c r="A47" s="1">
        <v>5.125</v>
      </c>
      <c r="B47" s="1"/>
      <c r="C47" s="1"/>
      <c r="D47" s="1"/>
      <c r="E47" s="11">
        <v>4.8396516818397899</v>
      </c>
      <c r="F47" s="11"/>
      <c r="G47" s="11"/>
      <c r="H47" s="16"/>
      <c r="I47" s="11">
        <v>9.7844090010498608</v>
      </c>
      <c r="J47" s="11">
        <v>5.7843907071784404</v>
      </c>
    </row>
    <row r="48" spans="1:10" x14ac:dyDescent="0.25">
      <c r="A48" s="1">
        <v>5.25</v>
      </c>
      <c r="B48" s="1"/>
      <c r="C48" s="1"/>
      <c r="D48" s="1"/>
      <c r="E48" s="11">
        <v>5.2535862132604398</v>
      </c>
      <c r="F48" s="11"/>
      <c r="G48" s="11"/>
      <c r="H48" s="16"/>
      <c r="I48" s="11">
        <v>9.6914172466067008</v>
      </c>
      <c r="J48" s="11">
        <v>5.7444947217573397</v>
      </c>
    </row>
    <row r="49" spans="1:10" x14ac:dyDescent="0.25">
      <c r="A49" s="1">
        <v>5.375</v>
      </c>
      <c r="B49" s="1"/>
      <c r="C49" s="1"/>
      <c r="D49" s="1"/>
      <c r="E49" s="11">
        <v>5.5166168345745898</v>
      </c>
      <c r="F49" s="11"/>
      <c r="G49" s="11"/>
      <c r="H49" s="16"/>
      <c r="I49" s="11">
        <v>9.6591511931482703</v>
      </c>
      <c r="J49" s="11">
        <v>5.7785241571865997</v>
      </c>
    </row>
    <row r="50" spans="1:10" x14ac:dyDescent="0.25">
      <c r="A50" s="1">
        <v>5.5</v>
      </c>
      <c r="B50" s="1"/>
      <c r="C50" s="1"/>
      <c r="D50" s="1"/>
      <c r="E50" s="11">
        <v>5.67138660313383</v>
      </c>
      <c r="F50" s="11"/>
      <c r="G50" s="11"/>
      <c r="H50" s="16"/>
      <c r="I50" s="11">
        <v>9.8288649500159408</v>
      </c>
      <c r="J50" s="11">
        <v>5.7461994244774104</v>
      </c>
    </row>
    <row r="51" spans="1:10" x14ac:dyDescent="0.25">
      <c r="A51" s="1">
        <v>5.625</v>
      </c>
      <c r="B51" s="1"/>
      <c r="C51" s="1"/>
      <c r="D51" s="1"/>
      <c r="E51" s="11">
        <v>5.9787428019565798</v>
      </c>
      <c r="F51" s="11"/>
      <c r="G51" s="11"/>
      <c r="H51" s="16"/>
      <c r="I51" s="11">
        <v>9.8775054494796795</v>
      </c>
      <c r="J51" s="11">
        <v>5.7365837388777496</v>
      </c>
    </row>
    <row r="52" spans="1:10" x14ac:dyDescent="0.25">
      <c r="A52" s="1">
        <v>5.75</v>
      </c>
      <c r="B52" s="1"/>
      <c r="C52" s="1"/>
      <c r="D52" s="1"/>
      <c r="E52" s="11">
        <v>5.8906704421041596</v>
      </c>
      <c r="F52" s="11"/>
      <c r="G52" s="11"/>
      <c r="H52" s="16"/>
      <c r="I52" s="11">
        <v>9.8657735840966101</v>
      </c>
      <c r="J52" s="11">
        <v>5.6960341070976996</v>
      </c>
    </row>
    <row r="53" spans="1:10" x14ac:dyDescent="0.25">
      <c r="A53" s="1">
        <v>5.875</v>
      </c>
      <c r="B53" s="1"/>
      <c r="C53" s="1"/>
      <c r="D53" s="1"/>
      <c r="E53" s="11">
        <v>6.1350244526603896</v>
      </c>
      <c r="F53" s="11"/>
      <c r="G53" s="11"/>
      <c r="H53" s="16"/>
      <c r="I53" s="11">
        <v>9.8408329928779192</v>
      </c>
      <c r="J53" s="11">
        <v>5.6516713326197801</v>
      </c>
    </row>
    <row r="54" spans="1:10" x14ac:dyDescent="0.25">
      <c r="A54" s="1">
        <v>6</v>
      </c>
      <c r="B54" s="1"/>
      <c r="C54" s="1"/>
      <c r="D54" s="1"/>
      <c r="E54" s="11">
        <v>6.0545883711662096</v>
      </c>
      <c r="F54" s="11"/>
      <c r="G54" s="11"/>
      <c r="H54" s="16"/>
      <c r="I54" s="11">
        <v>9.8276276579807398</v>
      </c>
      <c r="J54" s="11">
        <v>5.6360051624549703</v>
      </c>
    </row>
    <row r="55" spans="1:10" x14ac:dyDescent="0.25">
      <c r="A55" s="1">
        <v>6.125</v>
      </c>
      <c r="B55" s="1"/>
      <c r="C55" s="1"/>
      <c r="D55" s="1"/>
      <c r="E55" s="11">
        <v>6.1452139962657597</v>
      </c>
      <c r="F55" s="11"/>
      <c r="G55" s="11"/>
      <c r="H55" s="16"/>
      <c r="I55" s="11">
        <v>9.5520614255917398</v>
      </c>
      <c r="J55" s="11">
        <v>5.6052278260203598</v>
      </c>
    </row>
    <row r="56" spans="1:10" x14ac:dyDescent="0.25">
      <c r="A56" s="1">
        <v>6.25</v>
      </c>
      <c r="B56" s="1"/>
      <c r="C56" s="1"/>
      <c r="D56" s="1"/>
      <c r="E56" s="11">
        <v>6.0886403499297597</v>
      </c>
      <c r="F56" s="11"/>
      <c r="G56" s="11"/>
      <c r="H56" s="16"/>
      <c r="I56" s="11">
        <v>9.5536700302359101</v>
      </c>
      <c r="J56" s="11">
        <v>5.5309675585498299</v>
      </c>
    </row>
    <row r="57" spans="1:10" x14ac:dyDescent="0.25">
      <c r="A57" s="1">
        <v>6.375</v>
      </c>
      <c r="B57" s="1"/>
      <c r="C57" s="1"/>
      <c r="D57" s="1"/>
      <c r="E57" s="11">
        <v>5.9380876622527099</v>
      </c>
      <c r="F57" s="11"/>
      <c r="G57" s="11"/>
      <c r="H57" s="16"/>
      <c r="I57" s="11">
        <v>9.4831178919215908</v>
      </c>
      <c r="J57" s="11">
        <v>5.5314440011834796</v>
      </c>
    </row>
    <row r="58" spans="1:10" x14ac:dyDescent="0.25">
      <c r="A58" s="1">
        <v>6.5</v>
      </c>
      <c r="B58" s="1"/>
      <c r="C58" s="1"/>
      <c r="D58" s="1"/>
      <c r="E58" s="11">
        <v>5.7073032636446603</v>
      </c>
      <c r="F58" s="11"/>
      <c r="G58" s="11"/>
      <c r="H58" s="16"/>
      <c r="I58" s="11">
        <v>9.4040319326738597</v>
      </c>
      <c r="J58" s="11">
        <v>5.5187046172313998</v>
      </c>
    </row>
    <row r="59" spans="1:10" x14ac:dyDescent="0.25">
      <c r="A59" s="1">
        <v>6.625</v>
      </c>
      <c r="B59" s="1"/>
      <c r="C59" s="1"/>
      <c r="D59" s="1"/>
      <c r="E59" s="11">
        <v>5.3812810264325703</v>
      </c>
      <c r="F59" s="11"/>
      <c r="G59" s="11"/>
      <c r="H59" s="16"/>
      <c r="I59" s="11">
        <v>9.37881044925963</v>
      </c>
      <c r="J59" s="11">
        <v>5.4995669480917897</v>
      </c>
    </row>
    <row r="60" spans="1:10" x14ac:dyDescent="0.25">
      <c r="A60" s="1">
        <v>6.75</v>
      </c>
      <c r="B60" s="1"/>
      <c r="C60" s="1"/>
      <c r="D60" s="1"/>
      <c r="E60" s="11">
        <v>4.9529589626912296</v>
      </c>
      <c r="F60" s="11"/>
      <c r="G60" s="11"/>
      <c r="H60" s="16"/>
      <c r="I60" s="11">
        <v>9.3435212336925595</v>
      </c>
      <c r="J60" s="11">
        <v>5.4741867447470298</v>
      </c>
    </row>
    <row r="61" spans="1:10" x14ac:dyDescent="0.25">
      <c r="A61" s="1">
        <v>6.875</v>
      </c>
      <c r="B61" s="1"/>
      <c r="C61" s="1"/>
      <c r="D61" s="1"/>
      <c r="E61" s="11">
        <v>4.6989238875152504</v>
      </c>
      <c r="F61" s="11"/>
      <c r="G61" s="11"/>
      <c r="H61" s="16"/>
      <c r="I61" s="11">
        <v>9.3810528147086298</v>
      </c>
      <c r="J61" s="11">
        <v>5.4948180348547</v>
      </c>
    </row>
    <row r="62" spans="1:10" x14ac:dyDescent="0.25">
      <c r="A62" s="1">
        <v>7</v>
      </c>
      <c r="B62" s="1"/>
      <c r="C62" s="1"/>
      <c r="D62" s="1"/>
      <c r="E62" s="11">
        <v>4.3697822310885899</v>
      </c>
      <c r="F62" s="11"/>
      <c r="G62" s="11"/>
      <c r="H62" s="16"/>
      <c r="I62" s="11">
        <v>9.5297000074968601</v>
      </c>
      <c r="J62" s="11">
        <v>5.4858013039894296</v>
      </c>
    </row>
    <row r="63" spans="1:10" x14ac:dyDescent="0.25">
      <c r="A63" s="1">
        <v>7.125</v>
      </c>
      <c r="B63" s="1"/>
      <c r="C63" s="1"/>
      <c r="D63" s="1"/>
      <c r="E63" s="11">
        <v>3.95987202435838</v>
      </c>
      <c r="F63" s="11"/>
      <c r="G63" s="11"/>
      <c r="H63" s="16"/>
      <c r="I63" s="11">
        <v>9.4908453959467405</v>
      </c>
      <c r="J63" s="11">
        <v>5.5463474716070102</v>
      </c>
    </row>
    <row r="64" spans="1:10" x14ac:dyDescent="0.25">
      <c r="A64" s="1">
        <v>7.25</v>
      </c>
      <c r="B64" s="1"/>
      <c r="C64" s="1"/>
      <c r="D64" s="1"/>
      <c r="E64" s="11">
        <v>3.7840695351881499</v>
      </c>
      <c r="F64" s="11"/>
      <c r="G64" s="11"/>
      <c r="H64" s="16"/>
      <c r="I64" s="11">
        <v>9.4328917024455805</v>
      </c>
      <c r="J64" s="11">
        <v>5.6972457747126297</v>
      </c>
    </row>
    <row r="65" spans="1:10" x14ac:dyDescent="0.25">
      <c r="A65" s="1">
        <v>7.375</v>
      </c>
      <c r="B65" s="1"/>
      <c r="C65" s="1"/>
      <c r="D65" s="1"/>
      <c r="E65" s="11">
        <v>3.4063420925059802</v>
      </c>
      <c r="F65" s="11"/>
      <c r="G65" s="11"/>
      <c r="H65" s="16"/>
      <c r="I65" s="11">
        <v>9.4053540557840005</v>
      </c>
      <c r="J65" s="11">
        <v>6.0393058707499101</v>
      </c>
    </row>
    <row r="66" spans="1:10" x14ac:dyDescent="0.25">
      <c r="A66" s="1">
        <v>7.5</v>
      </c>
      <c r="B66" s="1"/>
      <c r="C66" s="1"/>
      <c r="D66" s="1"/>
      <c r="E66" s="11">
        <v>3.4120442138834601</v>
      </c>
      <c r="F66" s="11"/>
      <c r="G66" s="11"/>
      <c r="H66" s="16"/>
      <c r="I66" s="11">
        <v>9.3343232537416601</v>
      </c>
      <c r="J66" s="11">
        <v>6.1745346473466096</v>
      </c>
    </row>
    <row r="67" spans="1:10" x14ac:dyDescent="0.25">
      <c r="A67" s="1">
        <v>7.625</v>
      </c>
      <c r="B67" s="1"/>
      <c r="C67" s="1"/>
      <c r="D67" s="1"/>
      <c r="E67" s="11">
        <v>3.6931557408775699</v>
      </c>
      <c r="F67" s="11"/>
      <c r="G67" s="11"/>
      <c r="H67" s="16"/>
      <c r="I67" s="11">
        <v>9.1299649575571404</v>
      </c>
      <c r="J67" s="11">
        <v>6.1745346473466096</v>
      </c>
    </row>
    <row r="68" spans="1:10" x14ac:dyDescent="0.25">
      <c r="A68" s="1">
        <v>7.75</v>
      </c>
      <c r="B68" s="1"/>
      <c r="C68" s="1"/>
      <c r="D68" s="1"/>
      <c r="E68" s="11">
        <v>4.1866127973245604</v>
      </c>
      <c r="F68" s="11"/>
      <c r="G68" s="11"/>
      <c r="H68" s="16"/>
      <c r="I68" s="11">
        <v>9.1086010045560908</v>
      </c>
      <c r="J68" s="11">
        <v>6.3437396325622304</v>
      </c>
    </row>
    <row r="69" spans="1:10" x14ac:dyDescent="0.25">
      <c r="A69" s="1">
        <v>7.875</v>
      </c>
      <c r="B69" s="1"/>
      <c r="C69" s="1"/>
      <c r="D69" s="1"/>
      <c r="E69" s="11">
        <v>4.3342304453601903</v>
      </c>
      <c r="F69" s="11"/>
      <c r="G69" s="11"/>
      <c r="H69" s="16"/>
      <c r="I69" s="11">
        <v>9.0432363994139404</v>
      </c>
      <c r="J69" s="11">
        <v>6.3367487932176498</v>
      </c>
    </row>
    <row r="70" spans="1:10" x14ac:dyDescent="0.25">
      <c r="A70" s="1">
        <v>8</v>
      </c>
      <c r="B70" s="1"/>
      <c r="C70" s="1"/>
      <c r="D70" s="1"/>
      <c r="E70" s="11">
        <v>4.5719793402022599</v>
      </c>
      <c r="F70" s="11"/>
      <c r="G70" s="11"/>
      <c r="H70" s="16"/>
      <c r="I70" s="11">
        <v>8.9052737399955699</v>
      </c>
      <c r="J70" s="11">
        <v>6.31955218356683</v>
      </c>
    </row>
    <row r="71" spans="1:10" x14ac:dyDescent="0.25">
      <c r="A71" s="1">
        <v>8.125</v>
      </c>
      <c r="B71" s="1"/>
      <c r="C71" s="1"/>
      <c r="D71" s="1"/>
      <c r="E71" s="11">
        <v>4.5256050233368796</v>
      </c>
      <c r="F71" s="11"/>
      <c r="G71" s="11"/>
      <c r="H71" s="16"/>
      <c r="I71" s="11">
        <v>8.5580679153209296</v>
      </c>
      <c r="J71" s="11">
        <v>6.1001151050240203</v>
      </c>
    </row>
    <row r="72" spans="1:10" x14ac:dyDescent="0.25">
      <c r="A72" s="1">
        <v>8.25</v>
      </c>
      <c r="B72" s="1"/>
      <c r="C72" s="1"/>
      <c r="D72" s="1"/>
      <c r="E72" s="11">
        <v>4.5913919323794996</v>
      </c>
      <c r="F72" s="11"/>
      <c r="G72" s="11"/>
      <c r="H72" s="16"/>
      <c r="I72" s="11">
        <v>8.1046845038029591</v>
      </c>
      <c r="J72" s="11">
        <v>6.01548908325677</v>
      </c>
    </row>
    <row r="73" spans="1:10" x14ac:dyDescent="0.25">
      <c r="A73" s="1">
        <v>8.375</v>
      </c>
      <c r="B73" s="1"/>
      <c r="C73" s="1"/>
      <c r="D73" s="1"/>
      <c r="E73" s="11">
        <v>4.6812117601016796</v>
      </c>
      <c r="F73" s="11"/>
      <c r="G73" s="11"/>
      <c r="H73" s="16"/>
      <c r="I73" s="11">
        <v>7.72573165197573</v>
      </c>
      <c r="J73" s="11">
        <v>5.9545841968298197</v>
      </c>
    </row>
    <row r="74" spans="1:10" x14ac:dyDescent="0.25">
      <c r="A74" s="1">
        <v>8.5</v>
      </c>
      <c r="B74" s="1"/>
      <c r="C74" s="1"/>
      <c r="D74" s="1"/>
      <c r="E74" s="11">
        <v>4.8029668297054799</v>
      </c>
      <c r="F74" s="11"/>
      <c r="G74" s="11"/>
      <c r="H74" s="16"/>
      <c r="I74" s="11">
        <v>7.5447482916252699</v>
      </c>
      <c r="J74" s="11">
        <v>5.8881257618762204</v>
      </c>
    </row>
    <row r="75" spans="1:10" x14ac:dyDescent="0.25">
      <c r="A75" s="1">
        <v>8.625</v>
      </c>
      <c r="B75" s="1"/>
      <c r="C75" s="1"/>
      <c r="D75" s="1"/>
      <c r="E75" s="11">
        <v>4.8579532225197202</v>
      </c>
      <c r="F75" s="11"/>
      <c r="G75" s="11"/>
      <c r="H75" s="16"/>
      <c r="I75" s="11">
        <v>7.4849636873711196</v>
      </c>
      <c r="J75" s="11">
        <v>5.7311106506157303</v>
      </c>
    </row>
    <row r="76" spans="1:10" x14ac:dyDescent="0.25">
      <c r="A76" s="1">
        <v>8.75</v>
      </c>
      <c r="B76" s="1"/>
      <c r="C76" s="1"/>
      <c r="D76" s="1"/>
      <c r="E76" s="11">
        <v>4.9816973476281099</v>
      </c>
      <c r="F76" s="11"/>
      <c r="G76" s="11"/>
      <c r="H76" s="16"/>
      <c r="I76" s="11">
        <v>7.4353234571039302</v>
      </c>
      <c r="J76" s="11">
        <v>5.6421481744078097</v>
      </c>
    </row>
    <row r="77" spans="1:10" x14ac:dyDescent="0.25">
      <c r="A77" s="1">
        <v>8.875</v>
      </c>
      <c r="B77" s="1"/>
      <c r="C77" s="1"/>
      <c r="D77" s="1"/>
      <c r="E77" s="11">
        <v>4.9764396840253298</v>
      </c>
      <c r="F77" s="11"/>
      <c r="G77" s="11"/>
      <c r="H77" s="16"/>
      <c r="I77" s="11">
        <v>7.4107098920252703</v>
      </c>
      <c r="J77" s="11">
        <v>5.6067884747910401</v>
      </c>
    </row>
    <row r="78" spans="1:10" x14ac:dyDescent="0.25">
      <c r="A78" s="1">
        <v>9</v>
      </c>
      <c r="B78" s="1"/>
      <c r="C78" s="1"/>
      <c r="D78" s="1"/>
      <c r="E78" s="11">
        <v>5.1151421705990199</v>
      </c>
      <c r="F78" s="11"/>
      <c r="G78" s="11"/>
      <c r="H78" s="16"/>
      <c r="I78" s="11">
        <v>7.5970687082742803</v>
      </c>
      <c r="J78" s="11">
        <v>5.6186809967387203</v>
      </c>
    </row>
    <row r="79" spans="1:10" x14ac:dyDescent="0.25">
      <c r="A79" s="1">
        <v>9.125</v>
      </c>
      <c r="B79" s="1"/>
      <c r="C79" s="1"/>
      <c r="D79" s="1"/>
      <c r="E79" s="11">
        <v>4.9841650820879497</v>
      </c>
      <c r="F79" s="11"/>
      <c r="G79" s="11"/>
      <c r="H79" s="16"/>
      <c r="I79" s="11">
        <v>7.6454603406997004</v>
      </c>
      <c r="J79" s="11">
        <v>5.4047840637422997</v>
      </c>
    </row>
    <row r="80" spans="1:10" x14ac:dyDescent="0.25">
      <c r="A80" s="1">
        <v>9.25</v>
      </c>
      <c r="B80" s="1"/>
      <c r="C80" s="1"/>
      <c r="D80" s="1"/>
      <c r="E80" s="11">
        <v>4.6516071031477804</v>
      </c>
      <c r="F80" s="11"/>
      <c r="G80" s="11"/>
      <c r="H80" s="16"/>
      <c r="I80" s="11">
        <v>7.6169712396531004</v>
      </c>
      <c r="J80" s="11">
        <v>5.4514710074633204</v>
      </c>
    </row>
    <row r="81" spans="1:10" x14ac:dyDescent="0.25">
      <c r="A81" s="1">
        <v>9.375</v>
      </c>
      <c r="B81" s="1"/>
      <c r="C81" s="1"/>
      <c r="D81" s="1"/>
      <c r="E81" s="11">
        <v>4.1494237692163196</v>
      </c>
      <c r="F81" s="11"/>
      <c r="G81" s="11"/>
      <c r="H81" s="16"/>
      <c r="I81" s="11">
        <v>7.5654214912651101</v>
      </c>
      <c r="J81" s="11">
        <v>5.3913845333119497</v>
      </c>
    </row>
    <row r="82" spans="1:10" x14ac:dyDescent="0.25">
      <c r="A82" s="1">
        <v>9.5</v>
      </c>
      <c r="B82" s="1"/>
      <c r="C82" s="1"/>
      <c r="D82" s="1"/>
      <c r="E82" s="11">
        <v>3.9543791439966598</v>
      </c>
      <c r="F82" s="11"/>
      <c r="G82" s="11"/>
      <c r="H82" s="16"/>
      <c r="I82" s="11">
        <v>7.4932625995889897</v>
      </c>
      <c r="J82" s="11">
        <v>5.3883310161085696</v>
      </c>
    </row>
    <row r="83" spans="1:10" x14ac:dyDescent="0.25">
      <c r="A83" s="1">
        <v>9.625</v>
      </c>
      <c r="B83" s="1"/>
      <c r="C83" s="1"/>
      <c r="D83" s="1"/>
      <c r="E83" s="11">
        <v>3.7628394873876698</v>
      </c>
      <c r="F83" s="11"/>
      <c r="G83" s="11"/>
      <c r="H83" s="16"/>
      <c r="I83" s="11">
        <v>7.2661893739599996</v>
      </c>
      <c r="J83" s="11">
        <v>5.3637024395641104</v>
      </c>
    </row>
    <row r="84" spans="1:10" x14ac:dyDescent="0.25">
      <c r="A84" s="1">
        <v>9.75</v>
      </c>
      <c r="B84" s="1"/>
      <c r="C84" s="1"/>
      <c r="D84" s="1"/>
      <c r="E84" s="11">
        <v>3.5844541351471602</v>
      </c>
      <c r="F84" s="11"/>
      <c r="G84" s="11"/>
      <c r="H84" s="16"/>
      <c r="I84" s="11">
        <v>7.0194982869171101</v>
      </c>
      <c r="J84" s="11">
        <v>5.3436926545571799</v>
      </c>
    </row>
    <row r="85" spans="1:10" x14ac:dyDescent="0.25">
      <c r="A85" s="1">
        <v>9.875</v>
      </c>
      <c r="B85" s="1"/>
      <c r="C85" s="1"/>
      <c r="D85" s="1"/>
      <c r="E85" s="11">
        <v>3.42113074043937</v>
      </c>
      <c r="F85" s="11"/>
      <c r="G85" s="11"/>
      <c r="H85" s="16"/>
      <c r="I85" s="11">
        <v>6.9126978507788497</v>
      </c>
      <c r="J85" s="11">
        <v>5.3048412834524497</v>
      </c>
    </row>
    <row r="86" spans="1:10" x14ac:dyDescent="0.25">
      <c r="A86" s="1">
        <v>10</v>
      </c>
      <c r="B86" s="1"/>
      <c r="C86" s="1"/>
      <c r="D86" s="1"/>
      <c r="E86" s="11">
        <v>3.28490022446376</v>
      </c>
      <c r="F86" s="11"/>
      <c r="G86" s="11"/>
      <c r="H86" s="16"/>
      <c r="I86" s="11">
        <v>6.7938681342492</v>
      </c>
      <c r="J86" s="11">
        <v>5.2304772832801998</v>
      </c>
    </row>
    <row r="87" spans="1:10" x14ac:dyDescent="0.25">
      <c r="A87" s="1">
        <v>10.125</v>
      </c>
      <c r="B87" s="1"/>
      <c r="C87" s="1"/>
      <c r="D87" s="1"/>
      <c r="E87" s="11">
        <v>3.2859025061498301</v>
      </c>
      <c r="F87" s="11"/>
      <c r="G87" s="11"/>
      <c r="H87" s="16"/>
      <c r="I87" s="11">
        <v>6.6205028343214298</v>
      </c>
      <c r="J87" s="11">
        <v>5.0717607779005602</v>
      </c>
    </row>
    <row r="88" spans="1:10" x14ac:dyDescent="0.25">
      <c r="A88" s="1">
        <v>10.25</v>
      </c>
      <c r="B88" s="1"/>
      <c r="C88" s="1"/>
      <c r="D88" s="1"/>
      <c r="E88" s="11">
        <v>3.7048412141782201</v>
      </c>
      <c r="F88" s="11"/>
      <c r="G88" s="11"/>
      <c r="H88" s="16"/>
      <c r="I88" s="11">
        <v>6.5287248655441896</v>
      </c>
      <c r="J88" s="11">
        <v>5.0416507176443899</v>
      </c>
    </row>
    <row r="89" spans="1:10" x14ac:dyDescent="0.25">
      <c r="A89" s="1">
        <v>10.375</v>
      </c>
      <c r="B89" s="1"/>
      <c r="C89" s="1"/>
      <c r="D89" s="1"/>
      <c r="E89" s="11">
        <v>3.9442820387025201</v>
      </c>
      <c r="F89" s="11"/>
      <c r="G89" s="11"/>
      <c r="H89" s="16"/>
      <c r="I89" s="11">
        <v>6.5200801407701299</v>
      </c>
      <c r="J89" s="11">
        <v>5.0305379424619696</v>
      </c>
    </row>
    <row r="90" spans="1:10" x14ac:dyDescent="0.25">
      <c r="A90" s="1">
        <v>10.5</v>
      </c>
      <c r="B90" s="1"/>
      <c r="C90" s="1"/>
      <c r="D90" s="1"/>
      <c r="E90" s="11">
        <v>4.3527361668504101</v>
      </c>
      <c r="F90" s="11"/>
      <c r="G90" s="11"/>
      <c r="H90" s="16"/>
      <c r="I90" s="11">
        <v>6.4967421789231201</v>
      </c>
      <c r="J90" s="11">
        <v>5.00258235841165</v>
      </c>
    </row>
    <row r="91" spans="1:10" x14ac:dyDescent="0.25">
      <c r="A91" s="1">
        <v>10.625</v>
      </c>
      <c r="B91" s="1"/>
      <c r="C91" s="1"/>
      <c r="D91" s="1"/>
      <c r="E91" s="11">
        <v>4.4212367319797004</v>
      </c>
      <c r="F91" s="11"/>
      <c r="G91" s="11"/>
      <c r="H91" s="16"/>
      <c r="I91" s="11">
        <v>6.4864655121217503</v>
      </c>
      <c r="J91" s="11">
        <v>4.9123276421725102</v>
      </c>
    </row>
    <row r="92" spans="1:10" x14ac:dyDescent="0.25">
      <c r="A92" s="1">
        <v>10.75</v>
      </c>
      <c r="B92" s="1"/>
      <c r="C92" s="1"/>
      <c r="D92" s="1"/>
      <c r="E92" s="11">
        <v>4.8064796974956403</v>
      </c>
      <c r="F92" s="11"/>
      <c r="G92" s="11"/>
      <c r="H92" s="16"/>
      <c r="I92" s="11">
        <v>6.4263181033862997</v>
      </c>
      <c r="J92" s="11">
        <v>4.8712849316471596</v>
      </c>
    </row>
    <row r="93" spans="1:10" x14ac:dyDescent="0.25">
      <c r="A93" s="1">
        <v>10.875</v>
      </c>
      <c r="B93" s="1"/>
      <c r="C93" s="1"/>
      <c r="D93" s="1"/>
      <c r="E93" s="11">
        <v>4.8264755242624</v>
      </c>
      <c r="F93" s="11"/>
      <c r="G93" s="11"/>
      <c r="H93" s="16"/>
      <c r="I93" s="11">
        <v>6.4256381010690902</v>
      </c>
      <c r="J93" s="11">
        <v>4.7743996602026098</v>
      </c>
    </row>
    <row r="94" spans="1:10" x14ac:dyDescent="0.25">
      <c r="A94" s="1">
        <v>11</v>
      </c>
      <c r="B94" s="1"/>
      <c r="C94" s="1"/>
      <c r="D94" s="1"/>
      <c r="E94" s="11">
        <v>4.8450039378095999</v>
      </c>
      <c r="F94" s="11"/>
      <c r="G94" s="11"/>
      <c r="H94" s="16"/>
      <c r="I94" s="11">
        <v>6.5148776412655502</v>
      </c>
      <c r="J94" s="11">
        <v>4.7333328526369796</v>
      </c>
    </row>
    <row r="95" spans="1:10" x14ac:dyDescent="0.25">
      <c r="A95" s="1">
        <v>11.125</v>
      </c>
      <c r="B95" s="1"/>
      <c r="C95" s="1"/>
      <c r="D95" s="1"/>
      <c r="E95" s="11">
        <v>4.8986409352548197</v>
      </c>
      <c r="F95" s="11"/>
      <c r="G95" s="11"/>
      <c r="H95" s="16"/>
      <c r="I95" s="11">
        <v>6.5054621902861003</v>
      </c>
      <c r="J95" s="11">
        <v>4.6870433114631798</v>
      </c>
    </row>
    <row r="96" spans="1:10" x14ac:dyDescent="0.25">
      <c r="A96" s="1">
        <v>11.25</v>
      </c>
      <c r="B96" s="1"/>
      <c r="C96" s="1"/>
      <c r="D96" s="1"/>
      <c r="E96" s="11">
        <v>4.9017588741228497</v>
      </c>
      <c r="F96" s="11"/>
      <c r="G96" s="11"/>
      <c r="H96" s="16"/>
      <c r="I96" s="11">
        <v>6.4894983003775497</v>
      </c>
      <c r="J96" s="11">
        <v>4.6238076355893201</v>
      </c>
    </row>
    <row r="97" spans="1:10" x14ac:dyDescent="0.25">
      <c r="A97" s="1">
        <v>11.375</v>
      </c>
      <c r="B97" s="1"/>
      <c r="C97" s="1"/>
      <c r="D97" s="1"/>
      <c r="E97" s="11">
        <v>5.09429074347051</v>
      </c>
      <c r="F97" s="11"/>
      <c r="G97" s="11"/>
      <c r="H97" s="16"/>
      <c r="I97" s="11">
        <v>6.5206692407013502</v>
      </c>
      <c r="J97" s="11">
        <v>4.5987444017524801</v>
      </c>
    </row>
    <row r="98" spans="1:10" x14ac:dyDescent="0.25">
      <c r="A98" s="1">
        <v>11.5</v>
      </c>
      <c r="B98" s="1"/>
      <c r="C98" s="1"/>
      <c r="D98" s="1"/>
      <c r="E98" s="11">
        <v>5.1411014306771596</v>
      </c>
      <c r="F98" s="11"/>
      <c r="G98" s="11"/>
      <c r="H98" s="16"/>
      <c r="I98" s="11">
        <v>6.4021602966928599</v>
      </c>
      <c r="J98" s="11">
        <v>4.5105947724270301</v>
      </c>
    </row>
    <row r="99" spans="1:10" x14ac:dyDescent="0.25">
      <c r="A99" s="1">
        <v>11.625</v>
      </c>
      <c r="B99" s="1"/>
      <c r="C99" s="1"/>
      <c r="D99" s="1"/>
      <c r="E99" s="11">
        <v>5.0190187068029397</v>
      </c>
      <c r="F99" s="11"/>
      <c r="G99" s="11"/>
      <c r="H99" s="16"/>
      <c r="I99" s="11">
        <v>6.3024500650695199</v>
      </c>
      <c r="J99" s="11">
        <v>4.4582216695196903</v>
      </c>
    </row>
    <row r="100" spans="1:10" x14ac:dyDescent="0.25">
      <c r="A100" s="1">
        <v>11.75</v>
      </c>
      <c r="B100" s="1"/>
      <c r="C100" s="1"/>
      <c r="D100" s="1"/>
      <c r="E100" s="11">
        <v>4.7747237777350797</v>
      </c>
      <c r="F100" s="11"/>
      <c r="G100" s="11"/>
      <c r="H100" s="16"/>
      <c r="I100" s="11">
        <v>6.2568753320016102</v>
      </c>
      <c r="J100" s="11">
        <v>4.4517721826901502</v>
      </c>
    </row>
    <row r="101" spans="1:10" x14ac:dyDescent="0.25">
      <c r="A101" s="1">
        <v>11.875</v>
      </c>
      <c r="B101" s="1"/>
      <c r="C101" s="1"/>
      <c r="D101" s="1"/>
      <c r="E101" s="11">
        <v>4.1264566068246804</v>
      </c>
      <c r="F101" s="11"/>
      <c r="G101" s="11"/>
      <c r="H101" s="16"/>
      <c r="I101" s="11">
        <v>6.2128640817107197</v>
      </c>
      <c r="J101" s="11">
        <v>4.4251515793121996</v>
      </c>
    </row>
    <row r="102" spans="1:10" x14ac:dyDescent="0.25">
      <c r="A102" s="1">
        <v>12</v>
      </c>
      <c r="B102" s="1"/>
      <c r="C102" s="1"/>
      <c r="D102" s="1"/>
      <c r="E102" s="11">
        <v>3.7551580807558098</v>
      </c>
      <c r="F102" s="11"/>
      <c r="G102" s="11"/>
      <c r="H102" s="16"/>
      <c r="I102" s="11">
        <v>6.1752081028936399</v>
      </c>
      <c r="J102" s="11">
        <v>4.4102572743297799</v>
      </c>
    </row>
    <row r="103" spans="1:10" x14ac:dyDescent="0.25">
      <c r="A103" s="1">
        <v>12.125</v>
      </c>
      <c r="B103" s="1"/>
      <c r="C103" s="1"/>
      <c r="D103" s="1"/>
      <c r="E103" s="11">
        <v>3.41551607282981</v>
      </c>
      <c r="F103" s="11"/>
      <c r="G103" s="11"/>
      <c r="H103" s="16"/>
      <c r="I103" s="11">
        <v>6.3785516146017596</v>
      </c>
      <c r="J103" s="11">
        <v>4.6650119631501799</v>
      </c>
    </row>
    <row r="104" spans="1:10" x14ac:dyDescent="0.25">
      <c r="A104" s="1">
        <v>12.25</v>
      </c>
      <c r="B104" s="1"/>
      <c r="C104" s="1"/>
      <c r="D104" s="1"/>
      <c r="E104" s="11">
        <v>3.2209925675284099</v>
      </c>
      <c r="F104" s="11"/>
      <c r="G104" s="11"/>
      <c r="H104" s="16"/>
      <c r="I104" s="11">
        <v>6.3400816631342698</v>
      </c>
      <c r="J104" s="11">
        <v>4.6604139727624103</v>
      </c>
    </row>
    <row r="105" spans="1:10" x14ac:dyDescent="0.25">
      <c r="A105" s="1">
        <v>12.375</v>
      </c>
      <c r="B105" s="1"/>
      <c r="C105" s="1"/>
      <c r="D105" s="1"/>
      <c r="E105" s="11">
        <v>3.11195397180252</v>
      </c>
      <c r="F105" s="11"/>
      <c r="G105" s="11"/>
      <c r="H105" s="16"/>
      <c r="I105" s="11">
        <v>6.24782683678034</v>
      </c>
      <c r="J105" s="11">
        <v>4.7062610166991004</v>
      </c>
    </row>
    <row r="106" spans="1:10" x14ac:dyDescent="0.25">
      <c r="A106" s="1">
        <v>12.5</v>
      </c>
      <c r="B106" s="1"/>
      <c r="C106" s="1"/>
      <c r="D106" s="1"/>
      <c r="E106" s="11">
        <v>3.09283250316598</v>
      </c>
      <c r="F106" s="11"/>
      <c r="G106" s="11"/>
      <c r="H106" s="16"/>
      <c r="I106" s="11">
        <v>6.25249279854979</v>
      </c>
      <c r="J106" s="11">
        <v>4.7700868563810896</v>
      </c>
    </row>
    <row r="107" spans="1:10" x14ac:dyDescent="0.25">
      <c r="A107" s="1">
        <v>12.625</v>
      </c>
      <c r="B107" s="1"/>
      <c r="C107" s="1"/>
      <c r="D107" s="1"/>
      <c r="E107" s="11">
        <v>3.05862488041425</v>
      </c>
      <c r="F107" s="11"/>
      <c r="G107" s="11"/>
      <c r="H107" s="16"/>
      <c r="I107" s="11">
        <v>6.25306426243381</v>
      </c>
      <c r="J107" s="11">
        <v>4.8954215080981296</v>
      </c>
    </row>
    <row r="108" spans="1:10" x14ac:dyDescent="0.25">
      <c r="A108" s="1">
        <v>12.75</v>
      </c>
      <c r="B108" s="1"/>
      <c r="C108" s="1"/>
      <c r="D108" s="1"/>
      <c r="E108" s="11">
        <v>3.15117411605575</v>
      </c>
      <c r="F108" s="11"/>
      <c r="G108" s="11"/>
      <c r="H108" s="16"/>
      <c r="I108" s="11">
        <v>6.2658376966044802</v>
      </c>
      <c r="J108" s="11">
        <v>4.9045989231479004</v>
      </c>
    </row>
    <row r="109" spans="1:10" x14ac:dyDescent="0.25">
      <c r="A109" s="1">
        <v>12.875</v>
      </c>
      <c r="B109" s="1"/>
      <c r="C109" s="1"/>
      <c r="D109" s="1"/>
      <c r="E109" s="11">
        <v>3.4200606972343399</v>
      </c>
      <c r="F109" s="11"/>
      <c r="G109" s="11"/>
      <c r="H109" s="16"/>
      <c r="I109" s="11">
        <v>6.2731861865378002</v>
      </c>
      <c r="J109" s="11">
        <v>4.9531941687807901</v>
      </c>
    </row>
    <row r="110" spans="1:10" x14ac:dyDescent="0.25">
      <c r="A110" s="1">
        <v>13</v>
      </c>
      <c r="B110" s="1"/>
      <c r="C110" s="1"/>
      <c r="D110" s="1"/>
      <c r="E110" s="11">
        <v>3.5651907867494201</v>
      </c>
      <c r="F110" s="11"/>
      <c r="G110" s="11"/>
      <c r="H110" s="16"/>
      <c r="I110" s="11">
        <v>6.3105962433470699</v>
      </c>
      <c r="J110" s="11">
        <v>5.0137781798971899</v>
      </c>
    </row>
    <row r="111" spans="1:10" x14ac:dyDescent="0.25">
      <c r="A111" s="1">
        <v>13.125</v>
      </c>
      <c r="B111" s="1"/>
      <c r="C111" s="1"/>
      <c r="D111" s="1"/>
      <c r="E111" s="11">
        <v>3.6471524993454398</v>
      </c>
      <c r="F111" s="11"/>
      <c r="G111" s="11"/>
      <c r="H111" s="16"/>
      <c r="I111" s="11">
        <v>6.3239340706928502</v>
      </c>
      <c r="J111" s="11">
        <v>5.0142307006599802</v>
      </c>
    </row>
    <row r="112" spans="1:10" x14ac:dyDescent="0.25">
      <c r="A112" s="1">
        <v>13.25</v>
      </c>
      <c r="B112" s="1"/>
      <c r="C112" s="1"/>
      <c r="D112" s="1"/>
      <c r="E112" s="11">
        <v>4.0013768969001902</v>
      </c>
      <c r="F112" s="11"/>
      <c r="G112" s="11"/>
      <c r="H112" s="16"/>
      <c r="I112" s="11">
        <v>6.3814509675588802</v>
      </c>
      <c r="J112" s="11">
        <v>5.0021302393567701</v>
      </c>
    </row>
    <row r="113" spans="1:10" x14ac:dyDescent="0.25">
      <c r="A113" s="1">
        <v>13.375</v>
      </c>
      <c r="B113" s="1"/>
      <c r="C113" s="1"/>
      <c r="D113" s="1"/>
      <c r="E113" s="11">
        <v>4.1071615128333203</v>
      </c>
      <c r="F113" s="11"/>
      <c r="G113" s="11"/>
      <c r="H113" s="16"/>
      <c r="I113" s="11">
        <v>6.4246667177152998</v>
      </c>
      <c r="J113" s="11">
        <v>5.0284981527859296</v>
      </c>
    </row>
    <row r="114" spans="1:10" x14ac:dyDescent="0.25">
      <c r="A114" s="1">
        <v>13.5</v>
      </c>
      <c r="B114" s="1"/>
      <c r="C114" s="1"/>
      <c r="D114" s="1"/>
      <c r="E114" s="11">
        <v>4.2190036246152802</v>
      </c>
      <c r="F114" s="11"/>
      <c r="G114" s="11"/>
      <c r="H114" s="16"/>
      <c r="I114" s="11">
        <v>6.4653624489056103</v>
      </c>
      <c r="J114" s="11">
        <v>5.1050415233782998</v>
      </c>
    </row>
    <row r="115" spans="1:10" x14ac:dyDescent="0.25">
      <c r="A115" s="1">
        <v>13.625</v>
      </c>
      <c r="B115" s="1"/>
      <c r="C115" s="1"/>
      <c r="D115" s="1"/>
      <c r="E115" s="11">
        <v>4.3914123014285398</v>
      </c>
      <c r="F115" s="11"/>
      <c r="G115" s="11"/>
      <c r="H115" s="16"/>
      <c r="I115" s="11">
        <v>6.5360991672035702</v>
      </c>
      <c r="J115" s="11">
        <v>5.1547084206940301</v>
      </c>
    </row>
    <row r="116" spans="1:10" x14ac:dyDescent="0.25">
      <c r="A116" s="1">
        <v>13.75</v>
      </c>
      <c r="B116" s="1"/>
      <c r="C116" s="1"/>
      <c r="D116" s="1"/>
      <c r="E116" s="11">
        <v>4.4712062505080201</v>
      </c>
      <c r="F116" s="11"/>
      <c r="G116" s="11"/>
      <c r="H116" s="16"/>
      <c r="I116" s="11">
        <v>6.5363942948559703</v>
      </c>
      <c r="J116" s="11">
        <v>5.3008830213643803</v>
      </c>
    </row>
    <row r="117" spans="1:10" x14ac:dyDescent="0.25">
      <c r="A117" s="1">
        <v>13.875</v>
      </c>
      <c r="B117" s="1"/>
      <c r="C117" s="1"/>
      <c r="D117" s="1"/>
      <c r="E117" s="11">
        <v>4.6538817404700898</v>
      </c>
      <c r="F117" s="11"/>
      <c r="G117" s="11"/>
      <c r="H117" s="16"/>
      <c r="I117" s="11">
        <v>6.5238120016836199</v>
      </c>
      <c r="J117" s="11">
        <v>5.3244231309032903</v>
      </c>
    </row>
    <row r="118" spans="1:10" x14ac:dyDescent="0.25">
      <c r="A118" s="1">
        <v>14</v>
      </c>
      <c r="B118" s="1"/>
      <c r="C118" s="1"/>
      <c r="D118" s="1"/>
      <c r="E118" s="11">
        <v>4.7794727392028404</v>
      </c>
      <c r="F118" s="11"/>
      <c r="G118" s="11"/>
      <c r="H118" s="16"/>
      <c r="I118" s="11">
        <v>6.49732972906562</v>
      </c>
      <c r="J118" s="11">
        <v>5.4574997978577304</v>
      </c>
    </row>
    <row r="119" spans="1:10" x14ac:dyDescent="0.25">
      <c r="A119" s="1">
        <v>14.125</v>
      </c>
      <c r="B119" s="1"/>
      <c r="C119" s="1"/>
      <c r="D119" s="1"/>
      <c r="E119" s="11">
        <v>4.8337613772659598</v>
      </c>
      <c r="F119" s="11"/>
      <c r="G119" s="11"/>
      <c r="H119" s="16"/>
      <c r="I119" s="11">
        <v>6.5332470730088801</v>
      </c>
      <c r="J119" s="11">
        <v>5.6742506658250198</v>
      </c>
    </row>
    <row r="120" spans="1:10" x14ac:dyDescent="0.25">
      <c r="A120" s="1">
        <v>14.25</v>
      </c>
      <c r="B120" s="1"/>
      <c r="C120" s="1"/>
      <c r="D120" s="1"/>
      <c r="E120" s="11">
        <v>4.8699765883492603</v>
      </c>
      <c r="F120" s="11"/>
      <c r="G120" s="11"/>
      <c r="H120" s="16"/>
      <c r="I120" s="11">
        <v>6.4764939045772199</v>
      </c>
      <c r="J120" s="11">
        <v>5.7275851414191896</v>
      </c>
    </row>
    <row r="121" spans="1:10" x14ac:dyDescent="0.25">
      <c r="A121" s="1">
        <v>14.375</v>
      </c>
      <c r="B121" s="1"/>
      <c r="C121" s="1"/>
      <c r="D121" s="1"/>
      <c r="E121" s="11">
        <v>4.93917791387722</v>
      </c>
      <c r="F121" s="11"/>
      <c r="G121" s="11"/>
      <c r="H121" s="16"/>
      <c r="I121" s="11">
        <v>6.69369085467806</v>
      </c>
      <c r="J121" s="11">
        <v>5.7308674631266801</v>
      </c>
    </row>
    <row r="122" spans="1:10" x14ac:dyDescent="0.25">
      <c r="A122" s="1">
        <v>14.5</v>
      </c>
      <c r="B122" s="1"/>
      <c r="C122" s="1"/>
      <c r="D122" s="1"/>
      <c r="E122" s="11">
        <v>4.9038232523342202</v>
      </c>
      <c r="F122" s="11"/>
      <c r="G122" s="11"/>
      <c r="H122" s="16"/>
      <c r="I122" s="11">
        <v>6.69559331218269</v>
      </c>
      <c r="J122" s="11">
        <v>5.8888672202323598</v>
      </c>
    </row>
    <row r="123" spans="1:10" x14ac:dyDescent="0.25">
      <c r="A123" s="1">
        <v>14.625</v>
      </c>
      <c r="B123" s="1"/>
      <c r="C123" s="1"/>
      <c r="D123" s="1"/>
      <c r="E123" s="11">
        <v>4.7897469297233002</v>
      </c>
      <c r="F123" s="11"/>
      <c r="G123" s="11"/>
      <c r="H123" s="16"/>
      <c r="I123" s="11">
        <v>6.7372488842814402</v>
      </c>
      <c r="J123" s="11">
        <v>5.8813320489311902</v>
      </c>
    </row>
    <row r="124" spans="1:10" x14ac:dyDescent="0.25">
      <c r="A124" s="1">
        <v>14.75</v>
      </c>
      <c r="B124" s="1"/>
      <c r="C124" s="1"/>
      <c r="D124" s="1"/>
      <c r="E124" s="11">
        <v>4.1034840818203904</v>
      </c>
      <c r="F124" s="11"/>
      <c r="G124" s="11"/>
      <c r="H124" s="16"/>
      <c r="I124" s="11">
        <v>6.6626074209803399</v>
      </c>
      <c r="J124" s="11">
        <v>5.8623345839237899</v>
      </c>
    </row>
    <row r="125" spans="1:10" x14ac:dyDescent="0.25">
      <c r="A125" s="1">
        <v>14.875</v>
      </c>
      <c r="B125" s="1"/>
      <c r="C125" s="1"/>
      <c r="D125" s="1"/>
      <c r="E125" s="11">
        <v>3.4665986434613099</v>
      </c>
      <c r="F125" s="11"/>
      <c r="G125" s="11"/>
      <c r="H125" s="16"/>
      <c r="I125" s="11">
        <v>6.7395631756552001</v>
      </c>
      <c r="J125" s="11">
        <v>5.8199098083913396</v>
      </c>
    </row>
    <row r="126" spans="1:10" x14ac:dyDescent="0.25">
      <c r="A126" s="1">
        <v>15</v>
      </c>
      <c r="B126" s="1"/>
      <c r="C126" s="1"/>
      <c r="D126" s="1"/>
      <c r="E126" s="11">
        <v>3.2682864282864599</v>
      </c>
      <c r="F126" s="11"/>
      <c r="G126" s="11"/>
      <c r="H126" s="16"/>
      <c r="I126" s="11">
        <v>6.7449990446859998</v>
      </c>
      <c r="J126" s="11">
        <v>5.8047064595558702</v>
      </c>
    </row>
    <row r="127" spans="1:10" x14ac:dyDescent="0.25">
      <c r="A127" s="1">
        <v>15.125</v>
      </c>
      <c r="B127" s="1"/>
      <c r="C127" s="1"/>
      <c r="D127" s="1"/>
      <c r="E127" s="11">
        <v>3.0993908042918599</v>
      </c>
      <c r="F127" s="11"/>
      <c r="G127" s="11"/>
      <c r="H127" s="16"/>
      <c r="I127" s="11">
        <v>6.70451034942477</v>
      </c>
      <c r="J127" s="11">
        <v>5.71835195694708</v>
      </c>
    </row>
    <row r="128" spans="1:10" x14ac:dyDescent="0.25">
      <c r="A128" s="1">
        <v>15.25</v>
      </c>
      <c r="B128" s="1"/>
      <c r="C128" s="1"/>
      <c r="D128" s="1"/>
      <c r="E128" s="11">
        <v>2.83731382841149</v>
      </c>
      <c r="F128" s="11"/>
      <c r="G128" s="11"/>
      <c r="H128" s="16"/>
      <c r="I128" s="11">
        <v>6.7845585868566998</v>
      </c>
      <c r="J128" s="11">
        <v>5.6168781996456296</v>
      </c>
    </row>
    <row r="129" spans="1:10" x14ac:dyDescent="0.25">
      <c r="A129" s="1">
        <v>15.375</v>
      </c>
      <c r="B129" s="1"/>
      <c r="C129" s="1"/>
      <c r="D129" s="1"/>
      <c r="E129" s="11">
        <v>2.7993731264415098</v>
      </c>
      <c r="F129" s="11"/>
      <c r="G129" s="11"/>
      <c r="H129" s="16"/>
      <c r="I129" s="11">
        <v>6.8328300778628002</v>
      </c>
      <c r="J129" s="11">
        <v>5.5031301917011</v>
      </c>
    </row>
    <row r="130" spans="1:10" x14ac:dyDescent="0.25">
      <c r="A130" s="1">
        <v>15.5</v>
      </c>
      <c r="B130" s="1"/>
      <c r="C130" s="1"/>
      <c r="D130" s="1"/>
      <c r="E130" s="11">
        <v>2.7131196810799501</v>
      </c>
      <c r="F130" s="11"/>
      <c r="G130" s="11"/>
      <c r="H130" s="16"/>
      <c r="I130" s="11">
        <v>6.76788599097143</v>
      </c>
      <c r="J130" s="11">
        <v>5.5138275450362801</v>
      </c>
    </row>
    <row r="131" spans="1:10" x14ac:dyDescent="0.25">
      <c r="A131" s="1">
        <v>15.625</v>
      </c>
      <c r="B131" s="1"/>
      <c r="C131" s="1"/>
      <c r="D131" s="1"/>
      <c r="E131" s="11">
        <v>2.6144428034860501</v>
      </c>
      <c r="F131" s="11"/>
      <c r="G131" s="11"/>
      <c r="H131" s="16"/>
      <c r="I131" s="11">
        <v>6.7593091081810197</v>
      </c>
      <c r="J131" s="11">
        <v>5.5094283788054597</v>
      </c>
    </row>
    <row r="132" spans="1:10" x14ac:dyDescent="0.25">
      <c r="A132" s="1">
        <v>15.75</v>
      </c>
      <c r="B132" s="1"/>
      <c r="C132" s="1"/>
      <c r="D132" s="1"/>
      <c r="E132" s="11">
        <v>2.5438464151589799</v>
      </c>
      <c r="F132" s="11"/>
      <c r="G132" s="11"/>
      <c r="H132" s="16"/>
      <c r="I132" s="11">
        <v>6.7620326656685199</v>
      </c>
      <c r="J132" s="11">
        <v>5.4957676800271997</v>
      </c>
    </row>
    <row r="133" spans="1:10" x14ac:dyDescent="0.25">
      <c r="A133" s="1">
        <v>15.875</v>
      </c>
      <c r="B133" s="1"/>
      <c r="C133" s="1"/>
      <c r="D133" s="1"/>
      <c r="E133" s="11">
        <v>2.7863913716289002</v>
      </c>
      <c r="F133" s="11"/>
      <c r="G133" s="11"/>
      <c r="H133" s="16"/>
      <c r="I133" s="11">
        <v>6.8708375986924999</v>
      </c>
      <c r="J133" s="11">
        <v>5.5202515826900802</v>
      </c>
    </row>
    <row r="134" spans="1:10" x14ac:dyDescent="0.25">
      <c r="A134" s="1">
        <v>16</v>
      </c>
      <c r="B134" s="1"/>
      <c r="C134" s="1"/>
      <c r="D134" s="1"/>
      <c r="E134" s="11">
        <v>2.9469952066824301</v>
      </c>
      <c r="F134" s="11"/>
      <c r="G134" s="11"/>
      <c r="H134" s="16"/>
      <c r="I134" s="11">
        <v>6.8726757489280903</v>
      </c>
      <c r="J134" s="11">
        <v>5.4682661468960498</v>
      </c>
    </row>
    <row r="135" spans="1:10" x14ac:dyDescent="0.25">
      <c r="A135" s="1">
        <v>16.125</v>
      </c>
      <c r="B135" s="1"/>
      <c r="C135" s="1"/>
      <c r="D135" s="1"/>
      <c r="E135" s="11">
        <v>3.3154052952603998</v>
      </c>
      <c r="F135" s="11"/>
      <c r="G135" s="11"/>
      <c r="H135" s="16"/>
      <c r="I135" s="11">
        <v>6.8773750575313297</v>
      </c>
      <c r="J135" s="11">
        <v>5.4332888053677397</v>
      </c>
    </row>
    <row r="136" spans="1:10" x14ac:dyDescent="0.25">
      <c r="A136" s="1">
        <v>16.25</v>
      </c>
      <c r="B136" s="1"/>
      <c r="C136" s="1"/>
      <c r="D136" s="1"/>
      <c r="E136" s="11">
        <v>3.42588254564276</v>
      </c>
      <c r="F136" s="11"/>
      <c r="G136" s="11"/>
      <c r="H136" s="16"/>
      <c r="I136" s="11">
        <v>7.08366168006431</v>
      </c>
      <c r="J136" s="11">
        <v>5.33948524539902</v>
      </c>
    </row>
    <row r="137" spans="1:10" x14ac:dyDescent="0.25">
      <c r="A137" s="1">
        <v>16.375</v>
      </c>
      <c r="B137" s="1"/>
      <c r="C137" s="1"/>
      <c r="D137" s="1"/>
      <c r="E137" s="11">
        <v>3.5720876826924401</v>
      </c>
      <c r="F137" s="11"/>
      <c r="G137" s="11"/>
      <c r="H137" s="16"/>
      <c r="I137" s="11">
        <v>7.1375468149290802</v>
      </c>
      <c r="J137" s="11">
        <v>5.2674163218694501</v>
      </c>
    </row>
    <row r="138" spans="1:10" x14ac:dyDescent="0.25">
      <c r="A138" s="1">
        <v>16.5</v>
      </c>
      <c r="B138" s="1"/>
      <c r="C138" s="1"/>
      <c r="D138" s="1"/>
      <c r="E138" s="11">
        <v>3.64408194258271</v>
      </c>
      <c r="F138" s="11"/>
      <c r="G138" s="11"/>
      <c r="H138" s="16"/>
      <c r="I138" s="11">
        <v>7.1812849615125298</v>
      </c>
      <c r="J138" s="11">
        <v>5.2311708392258298</v>
      </c>
    </row>
    <row r="139" spans="1:10" x14ac:dyDescent="0.25">
      <c r="A139" s="1">
        <v>16.625</v>
      </c>
      <c r="B139" s="1"/>
      <c r="C139" s="1"/>
      <c r="D139" s="1"/>
      <c r="E139" s="11">
        <v>3.6386169204202998</v>
      </c>
      <c r="F139" s="11"/>
      <c r="G139" s="11"/>
      <c r="H139" s="16"/>
      <c r="I139" s="11">
        <v>7.1829754637936603</v>
      </c>
      <c r="J139" s="11">
        <v>5.1368278776549596</v>
      </c>
    </row>
    <row r="140" spans="1:10" x14ac:dyDescent="0.25">
      <c r="A140" s="1">
        <v>16.75</v>
      </c>
      <c r="B140" s="1"/>
      <c r="C140" s="1"/>
      <c r="D140" s="1"/>
      <c r="E140" s="11">
        <v>3.77235118904097</v>
      </c>
      <c r="F140" s="11"/>
      <c r="G140" s="11"/>
      <c r="H140" s="16"/>
      <c r="I140" s="11">
        <v>7.3912384848052204</v>
      </c>
      <c r="J140" s="11">
        <v>5.1240099409557303</v>
      </c>
    </row>
    <row r="141" spans="1:10" x14ac:dyDescent="0.25">
      <c r="A141" s="1">
        <v>16.875</v>
      </c>
      <c r="B141" s="1"/>
      <c r="C141" s="1"/>
      <c r="D141" s="1"/>
      <c r="E141" s="11">
        <v>3.90363106385422</v>
      </c>
      <c r="F141" s="11"/>
      <c r="G141" s="11"/>
      <c r="H141" s="16"/>
      <c r="I141" s="11">
        <v>7.2744026572136002</v>
      </c>
      <c r="J141" s="11">
        <v>5.0451684044731104</v>
      </c>
    </row>
    <row r="142" spans="1:10" x14ac:dyDescent="0.25">
      <c r="A142" s="1">
        <v>17</v>
      </c>
      <c r="B142" s="1"/>
      <c r="C142" s="1"/>
      <c r="D142" s="1"/>
      <c r="E142" s="11">
        <v>4.0437633986051296</v>
      </c>
      <c r="F142" s="11"/>
      <c r="G142" s="11"/>
      <c r="H142" s="16"/>
      <c r="I142" s="11">
        <v>7.0773921495680501</v>
      </c>
      <c r="J142" s="11">
        <v>5.0128729811309602</v>
      </c>
    </row>
    <row r="143" spans="1:10" x14ac:dyDescent="0.25">
      <c r="A143" s="1">
        <v>17.125</v>
      </c>
      <c r="B143" s="1"/>
      <c r="C143" s="1"/>
      <c r="D143" s="1"/>
      <c r="E143" s="11">
        <v>4.25270561256331</v>
      </c>
      <c r="F143" s="11"/>
      <c r="G143" s="11"/>
      <c r="H143" s="16"/>
      <c r="I143" s="11">
        <v>7.0726928436200804</v>
      </c>
      <c r="J143" s="11">
        <v>5.0002090621434796</v>
      </c>
    </row>
    <row r="144" spans="1:10" x14ac:dyDescent="0.25">
      <c r="A144" s="1">
        <v>17.25</v>
      </c>
      <c r="B144" s="1"/>
      <c r="C144" s="1"/>
      <c r="D144" s="1"/>
      <c r="E144" s="11">
        <v>4.3740426961072698</v>
      </c>
      <c r="F144" s="11"/>
      <c r="G144" s="11"/>
      <c r="H144" s="16"/>
      <c r="I144" s="11">
        <v>7.0499613782998196</v>
      </c>
      <c r="J144" s="11">
        <v>4.9792120652002003</v>
      </c>
    </row>
    <row r="145" spans="1:10" x14ac:dyDescent="0.25">
      <c r="A145" s="1">
        <v>17.375</v>
      </c>
      <c r="B145" s="1"/>
      <c r="C145" s="1"/>
      <c r="D145" s="1"/>
      <c r="E145" s="11">
        <v>4.4437237352703196</v>
      </c>
      <c r="F145" s="11"/>
      <c r="G145" s="11"/>
      <c r="H145" s="16"/>
      <c r="I145" s="11">
        <v>7.0674742794180503</v>
      </c>
      <c r="J145" s="11">
        <v>4.9810165531659996</v>
      </c>
    </row>
    <row r="146" spans="1:10" x14ac:dyDescent="0.25">
      <c r="A146" s="1">
        <v>17.5</v>
      </c>
      <c r="B146" s="1"/>
      <c r="C146" s="1"/>
      <c r="D146" s="1"/>
      <c r="E146" s="11">
        <v>4.52014707263604</v>
      </c>
      <c r="F146" s="11"/>
      <c r="G146" s="11"/>
      <c r="H146" s="16"/>
      <c r="I146" s="11">
        <v>7.0837662174778302</v>
      </c>
      <c r="J146" s="11">
        <v>5.0418776428873802</v>
      </c>
    </row>
    <row r="147" spans="1:10" x14ac:dyDescent="0.25">
      <c r="A147" s="1">
        <v>17.625</v>
      </c>
      <c r="B147" s="1"/>
      <c r="C147" s="1"/>
      <c r="D147" s="1"/>
      <c r="E147" s="11">
        <v>4.4965923967443997</v>
      </c>
      <c r="F147" s="11"/>
      <c r="G147" s="11"/>
      <c r="H147" s="16"/>
      <c r="I147" s="11">
        <v>7.0644487795195303</v>
      </c>
      <c r="J147" s="11">
        <v>5.5271560490519596</v>
      </c>
    </row>
    <row r="148" spans="1:10" x14ac:dyDescent="0.25">
      <c r="A148" s="1">
        <v>17.75</v>
      </c>
      <c r="B148" s="1"/>
      <c r="C148" s="1"/>
      <c r="D148" s="1"/>
      <c r="E148" s="11">
        <v>4.2662044950611797</v>
      </c>
      <c r="F148" s="11"/>
      <c r="G148" s="11"/>
      <c r="H148" s="16"/>
      <c r="I148" s="11">
        <v>7.04423531267968</v>
      </c>
      <c r="J148" s="11">
        <v>5.4805848853573904</v>
      </c>
    </row>
    <row r="149" spans="1:10" x14ac:dyDescent="0.25">
      <c r="A149" s="1">
        <v>17.875</v>
      </c>
      <c r="B149" s="1"/>
      <c r="C149" s="1"/>
      <c r="D149" s="1"/>
      <c r="E149" s="11">
        <v>3.8220589686300102</v>
      </c>
      <c r="F149" s="11"/>
      <c r="G149" s="11"/>
      <c r="H149" s="16"/>
      <c r="I149" s="11">
        <v>7.0185641889927997</v>
      </c>
      <c r="J149" s="11">
        <v>5.4257423908384101</v>
      </c>
    </row>
    <row r="150" spans="1:10" x14ac:dyDescent="0.25">
      <c r="A150" s="1">
        <v>18</v>
      </c>
      <c r="B150" s="1"/>
      <c r="C150" s="1"/>
      <c r="D150" s="1"/>
      <c r="E150" s="11">
        <v>3.4783839179353002</v>
      </c>
      <c r="F150" s="11"/>
      <c r="G150" s="11"/>
      <c r="H150" s="16"/>
      <c r="I150" s="11">
        <v>7.01016139781294</v>
      </c>
      <c r="J150" s="11">
        <v>5.3899750490594798</v>
      </c>
    </row>
    <row r="151" spans="1:10" x14ac:dyDescent="0.25">
      <c r="A151" s="1">
        <v>18.125</v>
      </c>
      <c r="B151" s="1"/>
      <c r="C151" s="1"/>
      <c r="D151" s="1"/>
      <c r="E151" s="11">
        <v>3.0464502031236602</v>
      </c>
      <c r="F151" s="11"/>
      <c r="G151" s="11"/>
      <c r="H151" s="16"/>
      <c r="I151" s="11">
        <v>7.0067402724064101</v>
      </c>
      <c r="J151" s="11">
        <v>5.4384803115129996</v>
      </c>
    </row>
    <row r="152" spans="1:10" x14ac:dyDescent="0.25">
      <c r="A152" s="1">
        <v>18.25</v>
      </c>
      <c r="B152" s="1"/>
      <c r="C152" s="1"/>
      <c r="D152" s="1"/>
      <c r="E152" s="11">
        <v>2.92305185645907</v>
      </c>
      <c r="F152" s="11"/>
      <c r="G152" s="11"/>
      <c r="H152" s="16"/>
      <c r="I152" s="11">
        <v>7.0835571438440601</v>
      </c>
      <c r="J152" s="11">
        <v>5.3939689951215497</v>
      </c>
    </row>
    <row r="153" spans="1:10" x14ac:dyDescent="0.25">
      <c r="A153" s="1">
        <v>18.375</v>
      </c>
      <c r="B153" s="1"/>
      <c r="C153" s="1"/>
      <c r="D153" s="1"/>
      <c r="E153" s="11">
        <v>2.7458561532973702</v>
      </c>
      <c r="F153" s="11"/>
      <c r="G153" s="11"/>
      <c r="H153" s="16"/>
      <c r="I153" s="11">
        <v>7.1826584508206102</v>
      </c>
      <c r="J153" s="11">
        <v>5.2978571131461401</v>
      </c>
    </row>
    <row r="154" spans="1:10" x14ac:dyDescent="0.25">
      <c r="A154" s="1">
        <v>18.5</v>
      </c>
      <c r="B154" s="1"/>
      <c r="C154" s="1"/>
      <c r="D154" s="1"/>
      <c r="E154" s="11">
        <v>2.7148656536175202</v>
      </c>
      <c r="F154" s="11"/>
      <c r="G154" s="11"/>
      <c r="H154" s="16"/>
      <c r="I154" s="11">
        <v>7.1941826219796097</v>
      </c>
      <c r="J154" s="11">
        <v>5.29820622253518</v>
      </c>
    </row>
    <row r="155" spans="1:10" x14ac:dyDescent="0.25">
      <c r="A155" s="1">
        <v>18.625</v>
      </c>
      <c r="B155" s="1"/>
      <c r="C155" s="1"/>
      <c r="D155" s="1"/>
      <c r="E155" s="11">
        <v>2.6295792179260502</v>
      </c>
      <c r="F155" s="11"/>
      <c r="G155" s="11"/>
      <c r="H155" s="16"/>
      <c r="I155" s="11">
        <v>7.1101453786733204</v>
      </c>
      <c r="J155" s="11">
        <v>5.3378495352083899</v>
      </c>
    </row>
    <row r="156" spans="1:10" x14ac:dyDescent="0.25">
      <c r="A156" s="1">
        <v>18.75</v>
      </c>
      <c r="B156" s="1"/>
      <c r="C156" s="1"/>
      <c r="D156" s="1"/>
      <c r="E156" s="11">
        <v>2.52402892474929</v>
      </c>
      <c r="F156" s="11"/>
      <c r="G156" s="11"/>
      <c r="H156" s="16"/>
      <c r="I156" s="11">
        <v>7.0414257052179199</v>
      </c>
      <c r="J156" s="11">
        <v>5.3419393701592197</v>
      </c>
    </row>
    <row r="157" spans="1:10" x14ac:dyDescent="0.25">
      <c r="A157" s="1">
        <v>18.875</v>
      </c>
      <c r="B157" s="1"/>
      <c r="C157" s="1"/>
      <c r="D157" s="1"/>
      <c r="E157" s="11">
        <v>2.8089271715610402</v>
      </c>
      <c r="F157" s="11"/>
      <c r="G157" s="11"/>
      <c r="H157" s="16"/>
      <c r="I157" s="11">
        <v>6.8179966179394897</v>
      </c>
      <c r="J157" s="11">
        <v>5.2755402978282202</v>
      </c>
    </row>
    <row r="158" spans="1:10" x14ac:dyDescent="0.25">
      <c r="A158" s="1">
        <v>19</v>
      </c>
      <c r="B158" s="1"/>
      <c r="C158" s="1"/>
      <c r="D158" s="1"/>
      <c r="E158" s="11">
        <v>3.1228529297502101</v>
      </c>
      <c r="F158" s="11"/>
      <c r="G158" s="11"/>
      <c r="H158" s="16"/>
      <c r="I158" s="11">
        <v>6.3404665267773499</v>
      </c>
      <c r="J158" s="11">
        <v>5.30006823366445</v>
      </c>
    </row>
    <row r="159" spans="1:10" x14ac:dyDescent="0.25">
      <c r="A159" s="1">
        <v>19.125</v>
      </c>
      <c r="B159" s="1"/>
      <c r="C159" s="1"/>
      <c r="D159" s="1"/>
      <c r="E159" s="11">
        <v>3.1664482644561902</v>
      </c>
      <c r="F159" s="11"/>
      <c r="G159" s="11"/>
      <c r="H159" s="16"/>
      <c r="I159" s="11">
        <v>6.2901013745276302</v>
      </c>
      <c r="J159" s="11">
        <v>5.2574444738075101</v>
      </c>
    </row>
    <row r="160" spans="1:10" x14ac:dyDescent="0.25">
      <c r="A160" s="1">
        <v>19.25</v>
      </c>
      <c r="B160" s="1"/>
      <c r="C160" s="1"/>
      <c r="D160" s="1"/>
      <c r="E160" s="11">
        <v>3.3253210903001098</v>
      </c>
      <c r="F160" s="11"/>
      <c r="G160" s="11"/>
      <c r="H160" s="16"/>
      <c r="I160" s="11">
        <v>6.1177144668547401</v>
      </c>
      <c r="J160" s="11">
        <v>5.2452829728047297</v>
      </c>
    </row>
    <row r="161" spans="1:10" x14ac:dyDescent="0.25">
      <c r="A161" s="1">
        <v>19.375</v>
      </c>
      <c r="B161" s="1"/>
      <c r="C161" s="1"/>
      <c r="D161" s="1"/>
      <c r="E161" s="11">
        <v>3.4034441169716199</v>
      </c>
      <c r="F161" s="11"/>
      <c r="G161" s="11"/>
      <c r="H161" s="16"/>
      <c r="I161" s="11">
        <v>6.08597859209085</v>
      </c>
      <c r="J161" s="11">
        <v>5.2548951243901199</v>
      </c>
    </row>
    <row r="162" spans="1:10" x14ac:dyDescent="0.25">
      <c r="A162" s="1">
        <v>19.5</v>
      </c>
      <c r="B162" s="1"/>
      <c r="C162" s="1"/>
      <c r="D162" s="1"/>
      <c r="E162" s="11">
        <v>3.4608199392954502</v>
      </c>
      <c r="F162" s="11"/>
      <c r="G162" s="11"/>
      <c r="H162" s="16"/>
      <c r="I162" s="11">
        <v>5.9998771176324501</v>
      </c>
      <c r="J162" s="11">
        <v>5.2092322820635601</v>
      </c>
    </row>
    <row r="163" spans="1:10" x14ac:dyDescent="0.25">
      <c r="A163" s="1">
        <v>19.625</v>
      </c>
      <c r="B163" s="1"/>
      <c r="C163" s="1"/>
      <c r="D163" s="1"/>
      <c r="E163" s="11">
        <v>3.4908492491458598</v>
      </c>
      <c r="F163" s="11"/>
      <c r="G163" s="11"/>
      <c r="H163" s="16"/>
      <c r="I163" s="11">
        <v>6.0206268345831004</v>
      </c>
      <c r="J163" s="11">
        <v>5.1828538568879701</v>
      </c>
    </row>
    <row r="164" spans="1:10" x14ac:dyDescent="0.25">
      <c r="A164" s="1">
        <v>19.75</v>
      </c>
      <c r="B164" s="1"/>
      <c r="C164" s="1"/>
      <c r="D164" s="1"/>
      <c r="E164" s="11">
        <v>3.9224631759946198</v>
      </c>
      <c r="F164" s="11"/>
      <c r="G164" s="11"/>
      <c r="H164" s="16"/>
      <c r="I164" s="11">
        <v>5.9616579276967903</v>
      </c>
      <c r="J164" s="11">
        <v>5.1788283327888402</v>
      </c>
    </row>
    <row r="165" spans="1:10" x14ac:dyDescent="0.25">
      <c r="A165" s="1">
        <v>19.875</v>
      </c>
      <c r="B165" s="1"/>
      <c r="C165" s="1"/>
      <c r="D165" s="1"/>
      <c r="E165" s="11">
        <v>3.9316828533946802</v>
      </c>
      <c r="F165" s="11"/>
      <c r="G165" s="11"/>
      <c r="H165" s="16"/>
      <c r="I165" s="11">
        <v>5.8926653662336896</v>
      </c>
      <c r="J165" s="11">
        <v>5.1455350223352498</v>
      </c>
    </row>
    <row r="166" spans="1:10" x14ac:dyDescent="0.25">
      <c r="A166" s="1">
        <v>20</v>
      </c>
      <c r="B166" s="1"/>
      <c r="C166" s="1"/>
      <c r="D166" s="1"/>
      <c r="E166" s="11">
        <v>4.0812079002077404</v>
      </c>
      <c r="F166" s="11"/>
      <c r="G166" s="11"/>
      <c r="H166" s="16"/>
      <c r="I166" s="11">
        <v>5.8930308308960404</v>
      </c>
      <c r="J166" s="11">
        <v>5.1742296632258196</v>
      </c>
    </row>
    <row r="167" spans="1:10" x14ac:dyDescent="0.25">
      <c r="A167" s="1">
        <v>20.125</v>
      </c>
      <c r="B167" s="1"/>
      <c r="C167" s="1"/>
      <c r="D167" s="1"/>
      <c r="E167" s="11">
        <v>4.0889593116319398</v>
      </c>
      <c r="F167" s="11"/>
      <c r="G167" s="11"/>
      <c r="H167" s="16"/>
      <c r="I167" s="11">
        <v>5.86811928478122</v>
      </c>
      <c r="J167" s="11">
        <v>5.1549378729574897</v>
      </c>
    </row>
    <row r="168" spans="1:10" x14ac:dyDescent="0.25">
      <c r="A168" s="1">
        <v>20.25</v>
      </c>
      <c r="B168" s="1"/>
      <c r="C168" s="1"/>
      <c r="D168" s="1"/>
      <c r="E168" s="11">
        <v>4.1286185103998099</v>
      </c>
      <c r="F168" s="11"/>
      <c r="G168" s="11"/>
      <c r="H168" s="16"/>
      <c r="I168" s="11">
        <v>5.8039380614629996</v>
      </c>
      <c r="J168" s="11">
        <v>5.1438158505362503</v>
      </c>
    </row>
    <row r="169" spans="1:10" x14ac:dyDescent="0.25">
      <c r="A169" s="1">
        <v>20.375</v>
      </c>
      <c r="B169" s="1"/>
      <c r="C169" s="1"/>
      <c r="D169" s="1"/>
      <c r="E169" s="11">
        <v>4.2373936642970502</v>
      </c>
      <c r="F169" s="11"/>
      <c r="G169" s="11"/>
      <c r="H169" s="16"/>
      <c r="I169" s="11">
        <v>5.7508326265179202</v>
      </c>
      <c r="J169" s="11">
        <v>5.1574620806783598</v>
      </c>
    </row>
    <row r="170" spans="1:10" x14ac:dyDescent="0.25">
      <c r="A170" s="1">
        <v>20.5</v>
      </c>
      <c r="B170" s="1"/>
      <c r="C170" s="1"/>
      <c r="D170" s="1"/>
      <c r="E170" s="11">
        <v>4.2269853500307697</v>
      </c>
      <c r="F170" s="11"/>
      <c r="G170" s="11"/>
      <c r="H170" s="16"/>
      <c r="I170" s="11">
        <v>5.7275843505255697</v>
      </c>
      <c r="J170" s="11">
        <v>5.1339653171238799</v>
      </c>
    </row>
    <row r="171" spans="1:10" x14ac:dyDescent="0.25">
      <c r="A171" s="1">
        <v>20.625</v>
      </c>
      <c r="B171" s="1"/>
      <c r="C171" s="1"/>
      <c r="D171" s="1"/>
      <c r="E171" s="11">
        <v>4.2655165289312897</v>
      </c>
      <c r="F171" s="11"/>
      <c r="G171" s="11"/>
      <c r="H171" s="16"/>
      <c r="I171" s="11">
        <v>5.7186250418486999</v>
      </c>
      <c r="J171" s="11">
        <v>5.0978519322495099</v>
      </c>
    </row>
    <row r="172" spans="1:10" x14ac:dyDescent="0.25">
      <c r="A172" s="1">
        <v>20.75</v>
      </c>
      <c r="B172" s="1"/>
      <c r="C172" s="1"/>
      <c r="D172" s="1"/>
      <c r="E172" s="11">
        <v>4.0807019935726103</v>
      </c>
      <c r="F172" s="11"/>
      <c r="G172" s="11"/>
      <c r="H172" s="16"/>
      <c r="I172" s="11">
        <v>5.7379889378816102</v>
      </c>
      <c r="J172" s="11">
        <v>5.0241931354649596</v>
      </c>
    </row>
    <row r="173" spans="1:10" x14ac:dyDescent="0.25">
      <c r="A173" s="1">
        <v>20.875</v>
      </c>
      <c r="B173" s="1"/>
      <c r="C173" s="1"/>
      <c r="D173" s="1"/>
      <c r="E173" s="11">
        <v>3.5247663830289202</v>
      </c>
      <c r="F173" s="11"/>
      <c r="G173" s="11"/>
      <c r="H173" s="16"/>
      <c r="I173" s="11">
        <v>5.7255228734036097</v>
      </c>
      <c r="J173" s="11">
        <v>4.9728986655542204</v>
      </c>
    </row>
    <row r="174" spans="1:10" x14ac:dyDescent="0.25">
      <c r="A174" s="1">
        <v>21</v>
      </c>
      <c r="B174" s="1"/>
      <c r="C174" s="1"/>
      <c r="D174" s="1"/>
      <c r="E174" s="11">
        <v>3.23759874223202</v>
      </c>
      <c r="F174" s="11"/>
      <c r="G174" s="11"/>
      <c r="H174" s="16"/>
      <c r="I174" s="11">
        <v>5.8361049672710896</v>
      </c>
      <c r="J174" s="11">
        <v>4.8706153394928799</v>
      </c>
    </row>
    <row r="175" spans="1:10" x14ac:dyDescent="0.25">
      <c r="A175" s="1">
        <v>21.125</v>
      </c>
      <c r="B175" s="1"/>
      <c r="C175" s="1"/>
      <c r="D175" s="1"/>
      <c r="E175" s="11">
        <v>3.0306819487242702</v>
      </c>
      <c r="F175" s="11"/>
      <c r="G175" s="11"/>
      <c r="H175" s="16"/>
      <c r="I175" s="11">
        <v>6.0169178400900698</v>
      </c>
      <c r="J175" s="11">
        <v>4.8262881184997601</v>
      </c>
    </row>
    <row r="176" spans="1:10" x14ac:dyDescent="0.25">
      <c r="A176" s="1">
        <v>21.25</v>
      </c>
      <c r="B176" s="1"/>
      <c r="C176" s="1"/>
      <c r="D176" s="1"/>
      <c r="E176" s="11">
        <v>2.7153646372279501</v>
      </c>
      <c r="F176" s="11"/>
      <c r="G176" s="11"/>
      <c r="H176" s="16"/>
      <c r="I176" s="11">
        <v>6.0049672755160497</v>
      </c>
      <c r="J176" s="11">
        <v>4.8015321004306504</v>
      </c>
    </row>
    <row r="177" spans="1:10" x14ac:dyDescent="0.25">
      <c r="A177" s="1">
        <v>21.375</v>
      </c>
      <c r="B177" s="1"/>
      <c r="C177" s="1"/>
      <c r="D177" s="1"/>
      <c r="E177" s="11">
        <v>2.5736621744693799</v>
      </c>
      <c r="F177" s="11"/>
      <c r="G177" s="11"/>
      <c r="H177" s="16"/>
      <c r="I177" s="11">
        <v>5.9966394680374</v>
      </c>
      <c r="J177" s="11">
        <v>4.8899412234493296</v>
      </c>
    </row>
    <row r="178" spans="1:10" x14ac:dyDescent="0.25">
      <c r="A178" s="1">
        <v>21.5</v>
      </c>
      <c r="B178" s="1"/>
      <c r="C178" s="1"/>
      <c r="D178" s="1"/>
      <c r="E178" s="11">
        <v>2.47879573284296</v>
      </c>
      <c r="F178" s="11"/>
      <c r="G178" s="11"/>
      <c r="H178" s="16"/>
      <c r="I178" s="11">
        <v>6.1462726515649004</v>
      </c>
      <c r="J178" s="11">
        <v>5.1424408324073001</v>
      </c>
    </row>
    <row r="179" spans="1:10" x14ac:dyDescent="0.25">
      <c r="A179" s="1">
        <v>21.625</v>
      </c>
      <c r="B179" s="1"/>
      <c r="C179" s="1"/>
      <c r="D179" s="1"/>
      <c r="E179" s="11">
        <v>2.2776136531869899</v>
      </c>
      <c r="F179" s="11"/>
      <c r="G179" s="11"/>
      <c r="H179" s="16"/>
      <c r="I179" s="11">
        <v>6.2568753320016102</v>
      </c>
      <c r="J179" s="11">
        <v>5.0921494679347301</v>
      </c>
    </row>
    <row r="180" spans="1:10" x14ac:dyDescent="0.25">
      <c r="A180" s="1">
        <v>21.75</v>
      </c>
      <c r="B180" s="1"/>
      <c r="C180" s="1"/>
      <c r="D180" s="1"/>
      <c r="E180" s="11">
        <v>2.1895497028825002</v>
      </c>
      <c r="F180" s="11"/>
      <c r="G180" s="11"/>
      <c r="H180" s="16"/>
      <c r="I180" s="11">
        <v>6.2381220630957896</v>
      </c>
      <c r="J180" s="11">
        <v>5.0994491450570498</v>
      </c>
    </row>
    <row r="181" spans="1:10" x14ac:dyDescent="0.25">
      <c r="A181" s="1">
        <v>21.875</v>
      </c>
      <c r="B181" s="1"/>
      <c r="C181" s="1"/>
      <c r="D181" s="1"/>
      <c r="E181" s="11">
        <v>2.1979598075598101</v>
      </c>
      <c r="F181" s="11"/>
      <c r="G181" s="11"/>
      <c r="H181" s="16"/>
      <c r="I181" s="11">
        <v>6.2409752558466201</v>
      </c>
      <c r="J181" s="11">
        <v>5.0602743823361704</v>
      </c>
    </row>
    <row r="182" spans="1:10" x14ac:dyDescent="0.25">
      <c r="A182" s="1">
        <v>22</v>
      </c>
      <c r="B182" s="1"/>
      <c r="C182" s="1"/>
      <c r="D182" s="1"/>
      <c r="E182" s="11">
        <v>2.40918535728989</v>
      </c>
      <c r="F182" s="11"/>
      <c r="G182" s="11"/>
      <c r="H182" s="16"/>
      <c r="I182" s="11">
        <v>6.1468372955085302</v>
      </c>
      <c r="J182" s="11">
        <v>5.0978519322495099</v>
      </c>
    </row>
    <row r="183" spans="1:10" x14ac:dyDescent="0.25">
      <c r="A183" s="1">
        <v>22.125</v>
      </c>
      <c r="B183" s="1"/>
      <c r="C183" s="1"/>
      <c r="D183" s="1"/>
      <c r="E183" s="11">
        <v>2.5731834732930099</v>
      </c>
      <c r="F183" s="11"/>
      <c r="G183" s="11"/>
      <c r="H183" s="16"/>
      <c r="I183" s="11">
        <v>6.1575715358777598</v>
      </c>
      <c r="J183" s="11">
        <v>5.0880457250031697</v>
      </c>
    </row>
    <row r="184" spans="1:10" x14ac:dyDescent="0.25">
      <c r="A184" s="1">
        <v>22.25</v>
      </c>
      <c r="B184" s="1"/>
      <c r="C184" s="1"/>
      <c r="D184" s="1"/>
      <c r="E184" s="11">
        <v>2.9201433915421502</v>
      </c>
      <c r="F184" s="11"/>
      <c r="G184" s="11"/>
      <c r="H184" s="16"/>
      <c r="I184" s="11">
        <v>6.2407850915165399</v>
      </c>
      <c r="J184" s="11">
        <v>5.0921494679347301</v>
      </c>
    </row>
    <row r="185" spans="1:10" x14ac:dyDescent="0.25">
      <c r="A185" s="1">
        <v>22.375</v>
      </c>
      <c r="B185" s="1"/>
      <c r="C185" s="1"/>
      <c r="D185" s="1"/>
      <c r="E185" s="11">
        <v>2.99928379288143</v>
      </c>
      <c r="F185" s="11"/>
      <c r="G185" s="11"/>
      <c r="H185" s="16"/>
      <c r="I185" s="11">
        <v>6.3236459644066096</v>
      </c>
      <c r="J185" s="11">
        <v>5.0349588915774097</v>
      </c>
    </row>
    <row r="186" spans="1:10" x14ac:dyDescent="0.25">
      <c r="A186" s="1">
        <v>22.5</v>
      </c>
      <c r="B186" s="1"/>
      <c r="C186" s="1"/>
      <c r="D186" s="1"/>
      <c r="E186" s="11">
        <v>3.12440360405866</v>
      </c>
      <c r="F186" s="11"/>
      <c r="G186" s="11"/>
      <c r="H186" s="16"/>
      <c r="I186" s="11">
        <v>6.4525882763135698</v>
      </c>
      <c r="J186" s="11">
        <v>5.03042460418314</v>
      </c>
    </row>
    <row r="187" spans="1:10" x14ac:dyDescent="0.25">
      <c r="A187" s="1">
        <v>22.625</v>
      </c>
      <c r="B187" s="1"/>
      <c r="C187" s="1"/>
      <c r="D187" s="1"/>
      <c r="E187" s="11">
        <v>3.33853688553884</v>
      </c>
      <c r="F187" s="11"/>
      <c r="G187" s="11"/>
      <c r="H187" s="16"/>
      <c r="I187" s="11">
        <v>6.42777554083409</v>
      </c>
      <c r="J187" s="11">
        <v>5.0677789529088697</v>
      </c>
    </row>
    <row r="188" spans="1:10" x14ac:dyDescent="0.25">
      <c r="A188" s="1">
        <v>22.75</v>
      </c>
      <c r="B188" s="1"/>
      <c r="C188" s="1"/>
      <c r="D188" s="1"/>
      <c r="E188" s="11">
        <v>3.3472951074370898</v>
      </c>
      <c r="F188" s="11"/>
      <c r="G188" s="11"/>
      <c r="H188" s="16"/>
      <c r="I188" s="11">
        <v>6.3973172633741902</v>
      </c>
      <c r="J188" s="11">
        <v>5.0370000705334999</v>
      </c>
    </row>
    <row r="189" spans="1:10" x14ac:dyDescent="0.25">
      <c r="A189" s="1">
        <v>22.875</v>
      </c>
      <c r="B189" s="1"/>
      <c r="C189" s="1"/>
      <c r="D189" s="1"/>
      <c r="E189" s="11">
        <v>3.41919147515013</v>
      </c>
      <c r="F189" s="11"/>
      <c r="G189" s="11"/>
      <c r="H189" s="16"/>
      <c r="I189" s="11">
        <v>6.3018752715150104</v>
      </c>
      <c r="J189" s="11">
        <v>5.0038256794938096</v>
      </c>
    </row>
    <row r="190" spans="1:10" x14ac:dyDescent="0.25">
      <c r="A190" s="1">
        <v>23</v>
      </c>
      <c r="B190" s="1"/>
      <c r="C190" s="1"/>
      <c r="D190" s="1"/>
      <c r="E190" s="11">
        <v>3.5263785992175798</v>
      </c>
      <c r="F190" s="11"/>
      <c r="G190" s="11"/>
      <c r="H190" s="16"/>
      <c r="I190" s="11">
        <v>6.31836618016853</v>
      </c>
      <c r="J190" s="11">
        <v>5.0110629300307101</v>
      </c>
    </row>
    <row r="191" spans="1:10" x14ac:dyDescent="0.25">
      <c r="A191" s="1">
        <v>23.125</v>
      </c>
      <c r="B191" s="1"/>
      <c r="C191" s="1"/>
      <c r="D191" s="1"/>
      <c r="E191" s="11">
        <v>3.5793085994248601</v>
      </c>
      <c r="F191" s="11"/>
      <c r="G191" s="11"/>
      <c r="H191" s="16"/>
      <c r="I191" s="11">
        <v>6.2213069990974104</v>
      </c>
      <c r="J191" s="11">
        <v>4.9743639840926397</v>
      </c>
    </row>
    <row r="192" spans="1:10" x14ac:dyDescent="0.25">
      <c r="A192" s="1">
        <v>23.25</v>
      </c>
      <c r="B192" s="1"/>
      <c r="C192" s="1"/>
      <c r="D192" s="1"/>
      <c r="E192" s="11">
        <v>3.8240810364206199</v>
      </c>
      <c r="F192" s="11"/>
      <c r="G192" s="11"/>
      <c r="H192" s="16"/>
      <c r="I192" s="11">
        <v>6.1730369640875198</v>
      </c>
      <c r="J192" s="11">
        <v>4.9329654786937596</v>
      </c>
    </row>
    <row r="193" spans="1:10" x14ac:dyDescent="0.25">
      <c r="A193" s="1">
        <v>23.375</v>
      </c>
      <c r="B193" s="1"/>
      <c r="C193" s="1"/>
      <c r="D193" s="1"/>
      <c r="E193" s="11">
        <v>3.8260672497986001</v>
      </c>
      <c r="F193" s="11"/>
      <c r="G193" s="11"/>
      <c r="H193" s="16"/>
      <c r="I193" s="11">
        <v>6.1585137558180101</v>
      </c>
      <c r="J193" s="11">
        <v>4.8458672036517001</v>
      </c>
    </row>
    <row r="194" spans="1:10" x14ac:dyDescent="0.25">
      <c r="A194" s="1">
        <v>23.5</v>
      </c>
      <c r="B194" s="1"/>
      <c r="C194" s="1"/>
      <c r="D194" s="1"/>
      <c r="E194" s="11">
        <v>3.8989914453057199</v>
      </c>
      <c r="F194" s="11"/>
      <c r="G194" s="11"/>
      <c r="H194" s="16"/>
      <c r="I194" s="11">
        <v>6.0294418929512403</v>
      </c>
      <c r="J194" s="11">
        <v>4.8199549263707597</v>
      </c>
    </row>
    <row r="195" spans="1:10" x14ac:dyDescent="0.25">
      <c r="A195" s="1">
        <v>23.625</v>
      </c>
      <c r="B195" s="1"/>
      <c r="C195" s="1"/>
      <c r="D195" s="1"/>
      <c r="E195" s="11">
        <v>3.8876743837315799</v>
      </c>
      <c r="F195" s="11"/>
      <c r="G195" s="11"/>
      <c r="H195" s="16"/>
      <c r="I195" s="11">
        <v>5.9975643736558899</v>
      </c>
      <c r="J195" s="11">
        <v>4.72242994555892</v>
      </c>
    </row>
    <row r="196" spans="1:10" x14ac:dyDescent="0.25">
      <c r="A196" s="1">
        <v>23.75</v>
      </c>
      <c r="B196" s="1"/>
      <c r="C196" s="1"/>
      <c r="D196" s="1"/>
      <c r="E196" s="11">
        <v>3.80148642253919</v>
      </c>
      <c r="F196" s="11"/>
      <c r="G196" s="11"/>
      <c r="H196" s="16"/>
      <c r="I196" s="11">
        <v>5.8939447000032796</v>
      </c>
      <c r="J196" s="11">
        <v>4.6979108911802498</v>
      </c>
    </row>
    <row r="197" spans="1:10" x14ac:dyDescent="0.25">
      <c r="A197" s="1">
        <v>23.875</v>
      </c>
      <c r="B197" s="1"/>
      <c r="C197" s="1"/>
      <c r="D197" s="1"/>
      <c r="E197" s="11">
        <v>3.2755040075539998</v>
      </c>
      <c r="F197" s="11"/>
      <c r="G197" s="11"/>
      <c r="H197" s="16"/>
      <c r="I197" s="11">
        <v>5.8557359917412599</v>
      </c>
      <c r="J197" s="11">
        <v>4.6561461393414501</v>
      </c>
    </row>
    <row r="198" spans="1:10" x14ac:dyDescent="0.25">
      <c r="A198" s="1">
        <v>24</v>
      </c>
      <c r="B198" s="1"/>
      <c r="C198" s="1"/>
      <c r="D198" s="1"/>
      <c r="E198" s="11">
        <v>2.9394001277922999</v>
      </c>
      <c r="F198" s="11"/>
      <c r="G198" s="11"/>
      <c r="H198" s="16"/>
      <c r="I198" s="11">
        <v>5.6926065332309896</v>
      </c>
      <c r="J198" s="11">
        <v>4.6149745519039804</v>
      </c>
    </row>
    <row r="199" spans="1:10" x14ac:dyDescent="0.25">
      <c r="A199" s="1">
        <v>24.125</v>
      </c>
      <c r="B199" s="1"/>
      <c r="C199" s="1"/>
      <c r="D199" s="1"/>
      <c r="E199" s="11">
        <v>2.4261560974218499</v>
      </c>
      <c r="F199" s="11"/>
      <c r="G199" s="11"/>
      <c r="H199" s="16"/>
      <c r="I199" s="11">
        <v>5.6543042331954698</v>
      </c>
      <c r="J199" s="11">
        <v>4.5926504844457501</v>
      </c>
    </row>
    <row r="200" spans="1:10" x14ac:dyDescent="0.25">
      <c r="A200" s="1">
        <v>24.25</v>
      </c>
      <c r="B200" s="1"/>
      <c r="C200" s="1"/>
      <c r="D200" s="1"/>
      <c r="E200" s="11">
        <v>2.4048365537692198</v>
      </c>
      <c r="F200" s="11"/>
      <c r="G200" s="11"/>
      <c r="H200" s="16"/>
      <c r="I200" s="11">
        <v>5.5351562207666296</v>
      </c>
      <c r="J200" s="11">
        <v>4.5542046145347799</v>
      </c>
    </row>
    <row r="201" spans="1:10" x14ac:dyDescent="0.25">
      <c r="A201" s="1">
        <v>24.375</v>
      </c>
      <c r="B201" s="1"/>
      <c r="C201" s="1"/>
      <c r="D201" s="1"/>
      <c r="E201" s="11">
        <v>2.3191525524580698</v>
      </c>
      <c r="F201" s="11"/>
      <c r="G201" s="11"/>
      <c r="H201" s="16"/>
      <c r="I201" s="11">
        <v>5.3828832918389597</v>
      </c>
      <c r="J201" s="11">
        <v>4.4522020588143398</v>
      </c>
    </row>
    <row r="202" spans="1:10" x14ac:dyDescent="0.25">
      <c r="A202" s="1">
        <v>24.5</v>
      </c>
      <c r="B202" s="1"/>
      <c r="C202" s="1"/>
      <c r="D202" s="1"/>
      <c r="E202" s="11">
        <v>2.2228762033832798</v>
      </c>
      <c r="F202" s="11"/>
      <c r="G202" s="11"/>
      <c r="H202" s="16"/>
      <c r="I202" s="11">
        <v>5.3760847180731597</v>
      </c>
      <c r="J202" s="11">
        <v>4.4044759836790996</v>
      </c>
    </row>
    <row r="203" spans="1:10" x14ac:dyDescent="0.25">
      <c r="A203" s="1">
        <v>24.625</v>
      </c>
      <c r="B203" s="1"/>
      <c r="C203" s="1"/>
      <c r="D203" s="1"/>
      <c r="E203" s="11">
        <v>2.1515225523408201</v>
      </c>
      <c r="F203" s="11"/>
      <c r="G203" s="11"/>
      <c r="H203" s="16"/>
      <c r="I203" s="11">
        <v>5.3752244485203402</v>
      </c>
      <c r="J203" s="11">
        <v>4.3673923794323199</v>
      </c>
    </row>
    <row r="204" spans="1:10" x14ac:dyDescent="0.25">
      <c r="A204" s="1">
        <v>24.75</v>
      </c>
      <c r="B204" s="1"/>
      <c r="C204" s="1"/>
      <c r="D204" s="1"/>
      <c r="E204" s="11">
        <v>2.0990014986871901</v>
      </c>
      <c r="F204" s="11"/>
      <c r="G204" s="11"/>
      <c r="H204" s="16"/>
      <c r="I204" s="11">
        <v>5.3422586662148204</v>
      </c>
      <c r="J204" s="11">
        <v>4.3278690313783503</v>
      </c>
    </row>
    <row r="205" spans="1:10" x14ac:dyDescent="0.25">
      <c r="A205" s="1">
        <v>24.875</v>
      </c>
      <c r="B205" s="1"/>
      <c r="C205" s="1"/>
      <c r="D205" s="1"/>
      <c r="E205" s="11">
        <v>2.1486581920330199</v>
      </c>
      <c r="F205" s="11"/>
      <c r="G205" s="11"/>
      <c r="H205" s="16"/>
      <c r="I205" s="11">
        <v>5.35074542829555</v>
      </c>
      <c r="J205" s="11">
        <v>4.2877297289132104</v>
      </c>
    </row>
    <row r="206" spans="1:10" x14ac:dyDescent="0.25">
      <c r="A206" s="1">
        <v>25</v>
      </c>
      <c r="B206" s="1"/>
      <c r="C206" s="1"/>
      <c r="D206" s="1"/>
      <c r="E206" s="11">
        <v>2.27678846277345</v>
      </c>
      <c r="F206" s="11"/>
      <c r="G206" s="11"/>
      <c r="H206" s="16"/>
      <c r="I206" s="11">
        <v>5.3657680922010904</v>
      </c>
      <c r="J206" s="11">
        <v>4.2341980924376301</v>
      </c>
    </row>
    <row r="207" spans="1:10" x14ac:dyDescent="0.25">
      <c r="A207" s="1">
        <v>25.125</v>
      </c>
      <c r="B207" s="1"/>
      <c r="C207" s="1"/>
      <c r="D207" s="1"/>
      <c r="E207" s="11">
        <v>2.4890734815778801</v>
      </c>
      <c r="F207" s="11"/>
      <c r="G207" s="11"/>
      <c r="H207" s="16"/>
      <c r="I207" s="11">
        <v>5.3470582271804501</v>
      </c>
      <c r="J207" s="11">
        <v>4.2068838122669501</v>
      </c>
    </row>
    <row r="208" spans="1:10" x14ac:dyDescent="0.25">
      <c r="A208" s="1">
        <v>25.25</v>
      </c>
      <c r="B208" s="1"/>
      <c r="C208" s="1"/>
      <c r="D208" s="1"/>
      <c r="E208" s="11">
        <v>2.73454738043162</v>
      </c>
      <c r="F208" s="11"/>
      <c r="G208" s="11"/>
      <c r="H208" s="16"/>
      <c r="I208" s="11">
        <v>5.3606144645107099</v>
      </c>
      <c r="J208" s="11">
        <v>4.2133117174152197</v>
      </c>
    </row>
    <row r="209" spans="1:10" x14ac:dyDescent="0.25">
      <c r="A209" s="1">
        <v>25.375</v>
      </c>
      <c r="B209" s="1"/>
      <c r="C209" s="1"/>
      <c r="D209" s="1"/>
      <c r="E209" s="11">
        <v>2.8429723765840702</v>
      </c>
      <c r="F209" s="11"/>
      <c r="G209" s="11"/>
      <c r="H209" s="16"/>
      <c r="I209" s="11">
        <v>5.39330681077222</v>
      </c>
      <c r="J209" s="11">
        <v>4.13009585967818</v>
      </c>
    </row>
    <row r="210" spans="1:10" x14ac:dyDescent="0.25">
      <c r="A210" s="1">
        <v>25.5</v>
      </c>
      <c r="B210" s="1"/>
      <c r="C210" s="1"/>
      <c r="D210" s="1"/>
      <c r="E210" s="11">
        <v>2.9886470057893302</v>
      </c>
      <c r="F210" s="11"/>
      <c r="G210" s="11"/>
      <c r="H210" s="16"/>
      <c r="I210" s="11">
        <v>5.4194648550223201</v>
      </c>
      <c r="J210" s="11">
        <v>4.0922301030150496</v>
      </c>
    </row>
    <row r="211" spans="1:10" x14ac:dyDescent="0.25">
      <c r="A211" s="1">
        <v>25.625</v>
      </c>
      <c r="B211" s="1"/>
      <c r="C211" s="1"/>
      <c r="D211" s="1"/>
      <c r="E211" s="11">
        <v>3.1677970806169</v>
      </c>
      <c r="F211" s="11"/>
      <c r="G211" s="11"/>
      <c r="H211" s="16"/>
      <c r="I211" s="11">
        <v>5.4012407122353299</v>
      </c>
      <c r="J211" s="11">
        <v>4.0787614070949303</v>
      </c>
    </row>
    <row r="212" spans="1:10" x14ac:dyDescent="0.25">
      <c r="A212" s="1">
        <v>25.75</v>
      </c>
      <c r="B212" s="1"/>
      <c r="C212" s="1"/>
      <c r="D212" s="1"/>
      <c r="E212" s="11">
        <v>3.2124778668597398</v>
      </c>
      <c r="F212" s="11"/>
      <c r="G212" s="11"/>
      <c r="H212" s="16"/>
      <c r="I212" s="11">
        <v>5.52219464802348</v>
      </c>
      <c r="J212" s="11">
        <v>4.0688507785981898</v>
      </c>
    </row>
    <row r="213" spans="1:10" x14ac:dyDescent="0.25">
      <c r="A213" s="1">
        <v>25.875</v>
      </c>
      <c r="B213" s="1"/>
      <c r="C213" s="1"/>
      <c r="D213" s="1"/>
      <c r="E213" s="11">
        <v>3.2564575786646599</v>
      </c>
      <c r="F213" s="11"/>
      <c r="G213" s="11"/>
      <c r="H213" s="16"/>
      <c r="I213" s="11">
        <v>5.5240325774867403</v>
      </c>
      <c r="J213" s="11">
        <v>3.9931293006149899</v>
      </c>
    </row>
    <row r="214" spans="1:10" x14ac:dyDescent="0.25">
      <c r="A214" s="1">
        <v>26</v>
      </c>
      <c r="B214" s="1"/>
      <c r="C214" s="1"/>
      <c r="D214" s="1"/>
      <c r="E214" s="11">
        <v>3.22621224585611</v>
      </c>
      <c r="F214" s="11"/>
      <c r="G214" s="11"/>
      <c r="H214" s="16"/>
      <c r="I214" s="11">
        <v>5.7674772559193803</v>
      </c>
      <c r="J214" s="11">
        <v>3.9886688825434899</v>
      </c>
    </row>
    <row r="215" spans="1:10" x14ac:dyDescent="0.25">
      <c r="A215" s="1">
        <v>26.125</v>
      </c>
      <c r="B215" s="1"/>
      <c r="C215" s="1"/>
      <c r="D215" s="1"/>
      <c r="E215" s="11">
        <v>3.2868080028349298</v>
      </c>
      <c r="F215" s="11"/>
      <c r="G215" s="11"/>
      <c r="H215" s="16"/>
      <c r="I215" s="11">
        <v>5.7159390114342301</v>
      </c>
      <c r="J215" s="11">
        <v>3.96245146964573</v>
      </c>
    </row>
    <row r="216" spans="1:10" x14ac:dyDescent="0.25">
      <c r="A216" s="1">
        <v>26.25</v>
      </c>
      <c r="B216" s="1"/>
      <c r="C216" s="1"/>
      <c r="D216" s="1"/>
      <c r="E216" s="11">
        <v>3.41117670269323</v>
      </c>
      <c r="F216" s="11"/>
      <c r="G216" s="11"/>
      <c r="H216" s="16"/>
      <c r="I216" s="11">
        <v>5.6838621062185801</v>
      </c>
      <c r="J216" s="11">
        <v>3.9253258288780799</v>
      </c>
    </row>
    <row r="217" spans="1:10" x14ac:dyDescent="0.25">
      <c r="A217" s="1">
        <v>26.375</v>
      </c>
      <c r="B217" s="1"/>
      <c r="C217" s="1"/>
      <c r="D217" s="1"/>
      <c r="E217" s="11"/>
      <c r="F217" s="11"/>
      <c r="G217" s="11"/>
      <c r="H217" s="16"/>
      <c r="I217" s="11">
        <v>5.5983183465916699</v>
      </c>
      <c r="J217" s="11">
        <v>3.8493762273210002</v>
      </c>
    </row>
    <row r="218" spans="1:10" x14ac:dyDescent="0.25">
      <c r="A218" s="1">
        <v>26.5</v>
      </c>
      <c r="B218" s="1"/>
      <c r="C218" s="1"/>
      <c r="D218" s="1"/>
      <c r="E218" s="11"/>
      <c r="F218" s="11"/>
      <c r="G218" s="11"/>
      <c r="H218" s="16"/>
      <c r="I218" s="11">
        <v>5.6423143878602504</v>
      </c>
      <c r="J218" s="11">
        <v>3.8345765845052902</v>
      </c>
    </row>
    <row r="219" spans="1:10" x14ac:dyDescent="0.25">
      <c r="A219" s="1">
        <v>26.625</v>
      </c>
      <c r="B219" s="1"/>
      <c r="C219" s="1"/>
      <c r="D219" s="1"/>
      <c r="E219" s="11"/>
      <c r="F219" s="11"/>
      <c r="G219" s="11"/>
      <c r="H219" s="16"/>
      <c r="I219" s="11">
        <v>5.6520826026351196</v>
      </c>
      <c r="J219" s="11">
        <v>3.7638313151146501</v>
      </c>
    </row>
    <row r="220" spans="1:10" x14ac:dyDescent="0.25">
      <c r="A220" s="1">
        <v>26.75</v>
      </c>
      <c r="B220" s="1"/>
      <c r="C220" s="1"/>
      <c r="D220" s="1"/>
      <c r="E220" s="11"/>
      <c r="F220" s="11"/>
      <c r="G220" s="11"/>
      <c r="H220" s="16"/>
      <c r="I220" s="11">
        <v>5.6295437437314302</v>
      </c>
      <c r="J220" s="11">
        <v>3.8016304572817399</v>
      </c>
    </row>
    <row r="221" spans="1:10" x14ac:dyDescent="0.25">
      <c r="A221" s="1">
        <v>26.875</v>
      </c>
      <c r="B221" s="1"/>
      <c r="C221" s="1"/>
      <c r="D221" s="1"/>
      <c r="E221" s="11"/>
      <c r="F221" s="11"/>
      <c r="G221" s="11"/>
      <c r="H221" s="16"/>
      <c r="I221" s="11">
        <v>5.6667559674482799</v>
      </c>
      <c r="J221" s="11">
        <v>3.7753985636290599</v>
      </c>
    </row>
    <row r="222" spans="1:10" x14ac:dyDescent="0.25">
      <c r="A222" s="1">
        <v>27</v>
      </c>
      <c r="B222" s="1"/>
      <c r="C222" s="1"/>
      <c r="D222" s="1"/>
      <c r="E222" s="11"/>
      <c r="F222" s="11"/>
      <c r="G222" s="11"/>
      <c r="H222" s="16"/>
      <c r="I222" s="11">
        <v>5.7202369914737199</v>
      </c>
      <c r="J222" s="11">
        <v>3.7016084238226399</v>
      </c>
    </row>
    <row r="223" spans="1:10" x14ac:dyDescent="0.25">
      <c r="A223" s="1">
        <v>27.125</v>
      </c>
      <c r="B223" s="1"/>
      <c r="C223" s="1"/>
      <c r="D223" s="1"/>
      <c r="E223" s="11"/>
      <c r="F223" s="11"/>
      <c r="G223" s="11"/>
      <c r="H223" s="16"/>
      <c r="I223" s="11">
        <v>5.7025217529223999</v>
      </c>
      <c r="J223" s="11">
        <v>3.65381633888083</v>
      </c>
    </row>
    <row r="224" spans="1:10" x14ac:dyDescent="0.25">
      <c r="A224" s="1">
        <v>27.25</v>
      </c>
      <c r="B224" s="1"/>
      <c r="C224" s="1"/>
      <c r="D224" s="1"/>
      <c r="E224" s="11"/>
      <c r="F224" s="11"/>
      <c r="G224" s="11"/>
      <c r="H224" s="16"/>
      <c r="I224" s="11">
        <v>5.6866272207074999</v>
      </c>
      <c r="J224" s="11">
        <v>3.55771194401497</v>
      </c>
    </row>
    <row r="225" spans="1:10" x14ac:dyDescent="0.25">
      <c r="A225" s="1">
        <v>27.375</v>
      </c>
      <c r="B225" s="1"/>
      <c r="C225" s="1"/>
      <c r="D225" s="1"/>
      <c r="E225" s="11"/>
      <c r="F225" s="11"/>
      <c r="G225" s="11"/>
      <c r="H225" s="16"/>
      <c r="I225" s="11">
        <v>5.8091852822279799</v>
      </c>
      <c r="J225" s="11">
        <v>3.4412145465103698</v>
      </c>
    </row>
    <row r="226" spans="1:10" x14ac:dyDescent="0.25">
      <c r="A226" s="1">
        <v>27.5</v>
      </c>
      <c r="B226" s="1"/>
      <c r="C226" s="1"/>
      <c r="D226" s="1"/>
      <c r="E226" s="11"/>
      <c r="F226" s="11"/>
      <c r="G226" s="11"/>
      <c r="H226" s="16"/>
      <c r="I226" s="11">
        <v>5.8011348566175203</v>
      </c>
      <c r="J226" s="11">
        <v>3.43272735965206</v>
      </c>
    </row>
    <row r="227" spans="1:10" x14ac:dyDescent="0.25">
      <c r="A227" s="1">
        <v>27.625</v>
      </c>
      <c r="B227" s="1"/>
      <c r="C227" s="1"/>
      <c r="D227" s="1"/>
      <c r="E227" s="11"/>
      <c r="F227" s="11"/>
      <c r="G227" s="11"/>
      <c r="H227" s="16"/>
      <c r="I227" s="11">
        <v>5.9512554149194603</v>
      </c>
      <c r="J227" s="11">
        <v>3.4228276858078801</v>
      </c>
    </row>
    <row r="228" spans="1:10" x14ac:dyDescent="0.25">
      <c r="A228" s="1">
        <v>27.75</v>
      </c>
      <c r="B228" s="1"/>
      <c r="C228" s="1"/>
      <c r="D228" s="1"/>
      <c r="E228" s="11"/>
      <c r="F228" s="11"/>
      <c r="G228" s="11"/>
      <c r="H228" s="16"/>
      <c r="I228" s="11">
        <v>5.9354455033539297</v>
      </c>
      <c r="J228" s="11">
        <v>3.39818881536298</v>
      </c>
    </row>
    <row r="229" spans="1:10" x14ac:dyDescent="0.25">
      <c r="A229" s="1">
        <v>27.875</v>
      </c>
      <c r="B229" s="1"/>
      <c r="C229" s="1"/>
      <c r="D229" s="1"/>
      <c r="E229" s="11"/>
      <c r="F229" s="11"/>
      <c r="G229" s="11"/>
      <c r="H229" s="16"/>
      <c r="I229" s="11">
        <v>5.9356290959821703</v>
      </c>
      <c r="J229" s="11">
        <v>3.50330897102593</v>
      </c>
    </row>
    <row r="230" spans="1:10" x14ac:dyDescent="0.25">
      <c r="A230" s="1">
        <v>28</v>
      </c>
      <c r="B230" s="1"/>
      <c r="C230" s="1"/>
      <c r="D230" s="1"/>
      <c r="E230" s="11"/>
      <c r="F230" s="11"/>
      <c r="G230" s="11"/>
      <c r="H230" s="16"/>
      <c r="I230" s="11">
        <v>6.0011725357356998</v>
      </c>
      <c r="J230" s="11">
        <v>3.7154871639067402</v>
      </c>
    </row>
    <row r="231" spans="1:10" x14ac:dyDescent="0.25">
      <c r="A231" s="1">
        <v>28.125</v>
      </c>
      <c r="B231" s="1"/>
      <c r="C231" s="1"/>
      <c r="D231" s="1"/>
      <c r="E231" s="11"/>
      <c r="F231" s="11"/>
      <c r="G231" s="11"/>
      <c r="H231" s="16"/>
      <c r="I231" s="11">
        <v>5.9946974787329603</v>
      </c>
      <c r="J231" s="11">
        <v>3.7743745845488199</v>
      </c>
    </row>
    <row r="232" spans="1:10" x14ac:dyDescent="0.25">
      <c r="A232" s="1">
        <v>28.25</v>
      </c>
      <c r="B232" s="1"/>
      <c r="C232" s="1"/>
      <c r="D232" s="1"/>
      <c r="E232" s="11"/>
      <c r="F232" s="11"/>
      <c r="G232" s="11"/>
      <c r="H232" s="16"/>
      <c r="I232" s="11">
        <v>6.0025607057524697</v>
      </c>
      <c r="J232" s="11">
        <v>3.8017330036266399</v>
      </c>
    </row>
    <row r="233" spans="1:10" x14ac:dyDescent="0.25">
      <c r="A233" s="1">
        <v>28.375</v>
      </c>
      <c r="B233" s="1"/>
      <c r="C233" s="1"/>
      <c r="D233" s="1"/>
      <c r="E233" s="11"/>
      <c r="F233" s="11"/>
      <c r="G233" s="11"/>
      <c r="H233" s="16"/>
      <c r="I233" s="11">
        <v>6.0387306506682403</v>
      </c>
      <c r="J233" s="11">
        <v>3.8701583033264702</v>
      </c>
    </row>
    <row r="234" spans="1:10" x14ac:dyDescent="0.25">
      <c r="A234" s="1">
        <v>28.5</v>
      </c>
      <c r="B234" s="1"/>
      <c r="C234" s="1"/>
      <c r="D234" s="1"/>
      <c r="E234" s="11"/>
      <c r="F234" s="11"/>
      <c r="G234" s="11"/>
      <c r="H234" s="16"/>
      <c r="I234" s="11">
        <v>6.0725328192471997</v>
      </c>
      <c r="J234" s="11">
        <v>3.9178904929177101</v>
      </c>
    </row>
    <row r="235" spans="1:10" x14ac:dyDescent="0.25">
      <c r="A235" s="1">
        <v>28.625</v>
      </c>
      <c r="B235" s="1"/>
      <c r="C235" s="1"/>
      <c r="D235" s="1"/>
      <c r="E235" s="11"/>
      <c r="F235" s="11"/>
      <c r="G235" s="11"/>
      <c r="H235" s="16"/>
      <c r="I235" s="11">
        <v>6.22216120370003</v>
      </c>
      <c r="J235" s="11">
        <v>3.8873589464849299</v>
      </c>
    </row>
    <row r="236" spans="1:10" x14ac:dyDescent="0.25">
      <c r="A236" s="1">
        <v>28.75</v>
      </c>
      <c r="B236" s="1"/>
      <c r="C236" s="1"/>
      <c r="D236" s="1"/>
      <c r="E236" s="11"/>
      <c r="F236" s="11"/>
      <c r="G236" s="11"/>
      <c r="H236" s="16"/>
      <c r="I236" s="11">
        <v>6.1891918484477602</v>
      </c>
      <c r="J236" s="11">
        <v>3.9147934294562301</v>
      </c>
    </row>
    <row r="237" spans="1:10" x14ac:dyDescent="0.25">
      <c r="A237" s="1">
        <v>28.875</v>
      </c>
      <c r="B237" s="1"/>
      <c r="C237" s="1"/>
      <c r="D237" s="1"/>
      <c r="E237" s="11"/>
      <c r="F237" s="11"/>
      <c r="G237" s="11"/>
      <c r="H237" s="16"/>
      <c r="I237" s="11">
        <v>6.20575570436917</v>
      </c>
      <c r="J237" s="11">
        <v>3.91778724455131</v>
      </c>
    </row>
    <row r="238" spans="1:10" x14ac:dyDescent="0.25">
      <c r="A238" s="1">
        <v>29</v>
      </c>
      <c r="B238" s="1"/>
      <c r="C238" s="1"/>
      <c r="D238" s="1"/>
      <c r="E238" s="11"/>
      <c r="F238" s="11"/>
      <c r="G238" s="11"/>
      <c r="H238" s="16"/>
      <c r="I238" s="11">
        <v>6.2462086746343104</v>
      </c>
      <c r="J238" s="11">
        <v>3.9207815193343998</v>
      </c>
    </row>
    <row r="239" spans="1:10" x14ac:dyDescent="0.25">
      <c r="A239" s="1">
        <v>29.125</v>
      </c>
      <c r="B239" s="1"/>
      <c r="C239" s="1"/>
      <c r="D239" s="1"/>
      <c r="E239" s="11"/>
      <c r="F239" s="11"/>
      <c r="G239" s="11"/>
      <c r="H239" s="16"/>
      <c r="I239" s="11">
        <v>6.2968957930180203</v>
      </c>
      <c r="J239" s="11">
        <v>3.9348315740086499</v>
      </c>
    </row>
    <row r="240" spans="1:10" x14ac:dyDescent="0.25">
      <c r="A240" s="1">
        <v>29.25</v>
      </c>
      <c r="B240" s="1"/>
      <c r="C240" s="1"/>
      <c r="D240" s="1"/>
      <c r="E240" s="11"/>
      <c r="F240" s="11"/>
      <c r="G240" s="11"/>
      <c r="H240" s="16"/>
      <c r="I240" s="11">
        <v>6.3406589649234002</v>
      </c>
      <c r="J240" s="11">
        <v>4.1750014245585803</v>
      </c>
    </row>
    <row r="241" spans="1:10" x14ac:dyDescent="0.25">
      <c r="A241" s="1">
        <v>29.375</v>
      </c>
      <c r="B241" s="1"/>
      <c r="C241" s="1"/>
      <c r="D241" s="1"/>
      <c r="E241" s="11"/>
      <c r="F241" s="11"/>
      <c r="G241" s="11"/>
      <c r="H241" s="16"/>
      <c r="I241" s="11">
        <v>6.3716938389865199</v>
      </c>
      <c r="J241" s="11">
        <v>4.24222411600456</v>
      </c>
    </row>
    <row r="242" spans="1:10" x14ac:dyDescent="0.25">
      <c r="A242" s="1">
        <v>29.5</v>
      </c>
      <c r="B242" s="1"/>
      <c r="C242" s="1"/>
      <c r="D242" s="1"/>
      <c r="E242" s="11"/>
      <c r="F242" s="11"/>
      <c r="G242" s="11"/>
      <c r="H242" s="16"/>
      <c r="I242" s="11">
        <v>6.6494471150123404</v>
      </c>
      <c r="J242" s="11">
        <v>4.2228013575669996</v>
      </c>
    </row>
    <row r="243" spans="1:10" x14ac:dyDescent="0.25">
      <c r="A243" s="1">
        <v>29.625</v>
      </c>
      <c r="B243" s="1"/>
      <c r="C243" s="1"/>
      <c r="D243" s="1"/>
      <c r="E243" s="11"/>
      <c r="F243" s="11"/>
      <c r="G243" s="11"/>
      <c r="H243" s="16"/>
      <c r="I243" s="11">
        <v>6.71976007158732</v>
      </c>
      <c r="J243" s="11">
        <v>4.1949846673261604</v>
      </c>
    </row>
    <row r="244" spans="1:10" x14ac:dyDescent="0.25">
      <c r="A244" s="1">
        <v>29.75</v>
      </c>
      <c r="B244" s="1"/>
      <c r="C244" s="1"/>
      <c r="D244" s="1"/>
      <c r="E244" s="11"/>
      <c r="F244" s="11"/>
      <c r="G244" s="11"/>
      <c r="H244" s="16"/>
      <c r="I244" s="11">
        <v>6.7787954845327096</v>
      </c>
      <c r="J244" s="11">
        <v>4.2645332494340096</v>
      </c>
    </row>
    <row r="245" spans="1:10" x14ac:dyDescent="0.25">
      <c r="A245" s="1">
        <v>29.875</v>
      </c>
      <c r="B245" s="1"/>
      <c r="C245" s="1"/>
      <c r="D245" s="1"/>
      <c r="E245" s="11"/>
      <c r="F245" s="11"/>
      <c r="G245" s="11"/>
      <c r="H245" s="16"/>
      <c r="I245" s="11">
        <v>6.78132262335492</v>
      </c>
      <c r="J245" s="11">
        <v>4.3123501010685503</v>
      </c>
    </row>
    <row r="246" spans="1:10" x14ac:dyDescent="0.25">
      <c r="A246" s="1">
        <v>30</v>
      </c>
      <c r="B246" s="1"/>
      <c r="C246" s="1"/>
      <c r="D246" s="1"/>
      <c r="E246" s="11"/>
      <c r="F246" s="11"/>
      <c r="G246" s="11"/>
      <c r="H246" s="16"/>
      <c r="I246" s="11">
        <v>7.00238798782856</v>
      </c>
      <c r="J246" s="11">
        <v>4.4618780265415801</v>
      </c>
    </row>
    <row r="247" spans="1:10" x14ac:dyDescent="0.25">
      <c r="A247" s="1">
        <v>30.125</v>
      </c>
      <c r="B247" s="1"/>
      <c r="C247" s="1"/>
      <c r="D247" s="1"/>
      <c r="E247" s="1"/>
      <c r="F247" s="1"/>
      <c r="G247" s="1"/>
      <c r="I247" s="1"/>
      <c r="J247" s="1"/>
    </row>
    <row r="248" spans="1:10" x14ac:dyDescent="0.25">
      <c r="A248" s="1">
        <v>30.25</v>
      </c>
      <c r="B248" s="1"/>
      <c r="C248" s="1"/>
      <c r="D248" s="1"/>
      <c r="E248" s="1"/>
      <c r="F248" s="1"/>
      <c r="G248" s="1"/>
      <c r="I248" s="1"/>
      <c r="J248" s="1"/>
    </row>
    <row r="249" spans="1:10" x14ac:dyDescent="0.25">
      <c r="A249" s="1">
        <v>30.375</v>
      </c>
      <c r="B249" s="1"/>
      <c r="C249" s="1"/>
      <c r="D249" s="1"/>
      <c r="E249" s="1"/>
      <c r="F249" s="1"/>
      <c r="G249" s="1"/>
      <c r="I249" s="1"/>
      <c r="J249" s="1"/>
    </row>
    <row r="250" spans="1:10" x14ac:dyDescent="0.25">
      <c r="A250" s="1">
        <v>30.5</v>
      </c>
      <c r="B250" s="1"/>
      <c r="C250" s="1"/>
      <c r="D250" s="1"/>
      <c r="E250" s="1"/>
      <c r="F250" s="1"/>
      <c r="G250" s="1"/>
      <c r="I250" s="1"/>
      <c r="J250" s="1"/>
    </row>
    <row r="251" spans="1:10" x14ac:dyDescent="0.25">
      <c r="A251" s="1">
        <v>30.625</v>
      </c>
      <c r="B251" s="1"/>
      <c r="C251" s="1"/>
      <c r="D251" s="1"/>
      <c r="E251" s="1"/>
      <c r="F251" s="1"/>
      <c r="G251" s="1"/>
      <c r="I251" s="1"/>
      <c r="J251" s="1"/>
    </row>
    <row r="252" spans="1:10" x14ac:dyDescent="0.25">
      <c r="A252" s="1">
        <v>30.75</v>
      </c>
      <c r="B252" s="1"/>
      <c r="C252" s="1"/>
      <c r="D252" s="1"/>
      <c r="E252" s="1"/>
      <c r="F252" s="1"/>
      <c r="G252" s="1"/>
      <c r="I252" s="1"/>
      <c r="J252" s="1"/>
    </row>
    <row r="253" spans="1:10" x14ac:dyDescent="0.25">
      <c r="A253" s="1">
        <v>30.875</v>
      </c>
      <c r="B253" s="1"/>
      <c r="C253" s="1"/>
      <c r="D253" s="1"/>
      <c r="E253" s="1"/>
      <c r="F253" s="1"/>
      <c r="G253" s="1"/>
      <c r="I253" s="1"/>
      <c r="J253" s="1"/>
    </row>
    <row r="254" spans="1:10" x14ac:dyDescent="0.25">
      <c r="A254" s="1">
        <v>31</v>
      </c>
      <c r="B254" s="1"/>
      <c r="C254" s="1"/>
      <c r="D254" s="1"/>
      <c r="E254" s="1"/>
      <c r="F254" s="1"/>
      <c r="G254" s="1"/>
      <c r="I254" s="1"/>
      <c r="J254" s="1"/>
    </row>
    <row r="255" spans="1:10" x14ac:dyDescent="0.25">
      <c r="A255" s="1">
        <v>31.125</v>
      </c>
      <c r="B255" s="1"/>
      <c r="C255" s="1"/>
      <c r="D255" s="1"/>
      <c r="E255" s="1"/>
      <c r="F255" s="1"/>
      <c r="G255" s="1"/>
      <c r="I255" s="1"/>
      <c r="J255" s="1"/>
    </row>
    <row r="256" spans="1:10" x14ac:dyDescent="0.25">
      <c r="A256" s="1">
        <v>31.25</v>
      </c>
      <c r="B256" s="1"/>
      <c r="C256" s="1"/>
      <c r="D256" s="1"/>
      <c r="E256" s="1"/>
      <c r="F256" s="1"/>
      <c r="G256" s="1"/>
      <c r="I256" s="1"/>
      <c r="J256" s="1"/>
    </row>
    <row r="257" spans="1:10" x14ac:dyDescent="0.25">
      <c r="A257" s="1">
        <v>31.375</v>
      </c>
      <c r="B257" s="1"/>
      <c r="C257" s="1"/>
      <c r="D257" s="1"/>
      <c r="E257" s="1"/>
      <c r="F257" s="1"/>
      <c r="G257" s="1"/>
      <c r="I257" s="1"/>
      <c r="J257" s="1"/>
    </row>
    <row r="258" spans="1:10" x14ac:dyDescent="0.25">
      <c r="A258" s="1">
        <v>31.5</v>
      </c>
      <c r="B258" s="1"/>
      <c r="C258" s="1"/>
      <c r="D258" s="1"/>
      <c r="E258" s="1"/>
      <c r="F258" s="1"/>
      <c r="G258" s="1"/>
      <c r="I258" s="1"/>
      <c r="J258" s="1"/>
    </row>
    <row r="259" spans="1:10" x14ac:dyDescent="0.25">
      <c r="A259" s="1">
        <v>31.625</v>
      </c>
      <c r="B259" s="1"/>
      <c r="C259" s="1"/>
      <c r="D259" s="1"/>
      <c r="E259" s="1"/>
      <c r="F259" s="1"/>
      <c r="G259" s="1"/>
      <c r="I259" s="1"/>
      <c r="J259" s="1"/>
    </row>
    <row r="260" spans="1:10" x14ac:dyDescent="0.25">
      <c r="A260" s="1">
        <v>31.75</v>
      </c>
      <c r="B260" s="1"/>
      <c r="C260" s="1"/>
      <c r="D260" s="1"/>
      <c r="E260" s="1"/>
      <c r="F260" s="1"/>
      <c r="G260" s="1"/>
      <c r="I260" s="1"/>
      <c r="J260" s="1"/>
    </row>
    <row r="261" spans="1:10" x14ac:dyDescent="0.25">
      <c r="A261" s="1">
        <v>31.875</v>
      </c>
      <c r="B261" s="1"/>
      <c r="C261" s="1"/>
      <c r="D261" s="1"/>
      <c r="E261" s="1"/>
      <c r="F261" s="1"/>
      <c r="G261" s="1"/>
      <c r="I261" s="1"/>
      <c r="J261" s="1"/>
    </row>
    <row r="262" spans="1:10" x14ac:dyDescent="0.25">
      <c r="A262" s="1">
        <v>32</v>
      </c>
      <c r="B262" s="1"/>
      <c r="C262" s="1"/>
      <c r="D262" s="1"/>
      <c r="E262" s="1"/>
      <c r="F262" s="1"/>
      <c r="G262" s="1"/>
      <c r="I262" s="1"/>
      <c r="J262" s="1"/>
    </row>
    <row r="263" spans="1:10" x14ac:dyDescent="0.25">
      <c r="A263" s="1">
        <v>32.125</v>
      </c>
      <c r="B263" s="1"/>
      <c r="C263" s="1"/>
      <c r="D263" s="1"/>
      <c r="E263" s="1"/>
      <c r="F263" s="1"/>
      <c r="G263" s="1"/>
      <c r="I263" s="1"/>
      <c r="J263" s="1"/>
    </row>
    <row r="264" spans="1:10" x14ac:dyDescent="0.25">
      <c r="A264" s="1">
        <v>32.25</v>
      </c>
      <c r="B264" s="1"/>
      <c r="C264" s="1"/>
      <c r="D264" s="1"/>
      <c r="E264" s="1"/>
      <c r="F264" s="1"/>
      <c r="G264" s="1"/>
      <c r="I264" s="1"/>
      <c r="J264" s="1"/>
    </row>
    <row r="265" spans="1:10" x14ac:dyDescent="0.25">
      <c r="A265" s="1">
        <v>32.375</v>
      </c>
      <c r="B265" s="1"/>
      <c r="C265" s="1"/>
      <c r="D265" s="1"/>
      <c r="E265" s="1"/>
      <c r="F265" s="1"/>
      <c r="G265" s="1"/>
      <c r="I265" s="1"/>
      <c r="J265" s="1"/>
    </row>
    <row r="266" spans="1:10" x14ac:dyDescent="0.25">
      <c r="A266" s="1">
        <v>32.5</v>
      </c>
      <c r="B266" s="1"/>
      <c r="C266" s="1"/>
      <c r="D266" s="1"/>
      <c r="E266" s="1"/>
      <c r="F266" s="1"/>
      <c r="G266" s="1"/>
      <c r="I266" s="1"/>
      <c r="J266" s="1"/>
    </row>
    <row r="267" spans="1:10" x14ac:dyDescent="0.25">
      <c r="A267" s="1">
        <v>32.625</v>
      </c>
      <c r="B267" s="1"/>
      <c r="C267" s="1"/>
      <c r="D267" s="1"/>
      <c r="E267" s="1"/>
      <c r="F267" s="1"/>
      <c r="G267" s="1"/>
      <c r="I267" s="1"/>
      <c r="J267" s="1"/>
    </row>
    <row r="268" spans="1:10" x14ac:dyDescent="0.25">
      <c r="A268" s="1">
        <v>32.75</v>
      </c>
      <c r="B268" s="1"/>
      <c r="C268" s="1"/>
      <c r="D268" s="1"/>
      <c r="E268" s="1"/>
      <c r="F268" s="1"/>
      <c r="G268" s="1"/>
      <c r="I268" s="1"/>
      <c r="J268" s="1"/>
    </row>
    <row r="269" spans="1:10" x14ac:dyDescent="0.25">
      <c r="A269" s="1">
        <v>32.875</v>
      </c>
      <c r="B269" s="1"/>
      <c r="C269" s="1"/>
      <c r="D269" s="1"/>
      <c r="E269" s="1"/>
      <c r="F269" s="1"/>
      <c r="G269" s="1"/>
      <c r="I269" s="1"/>
      <c r="J269" s="1"/>
    </row>
    <row r="270" spans="1:10" x14ac:dyDescent="0.25">
      <c r="A270" s="1">
        <v>33</v>
      </c>
      <c r="B270" s="1"/>
      <c r="C270" s="1"/>
      <c r="D270" s="1"/>
      <c r="E270" s="1"/>
      <c r="F270" s="1"/>
      <c r="G270" s="1"/>
      <c r="I270" s="1"/>
      <c r="J270" s="1"/>
    </row>
    <row r="271" spans="1:10" x14ac:dyDescent="0.25">
      <c r="A271" s="1">
        <v>33.125</v>
      </c>
      <c r="B271" s="1"/>
      <c r="C271" s="1"/>
      <c r="D271" s="1"/>
      <c r="E271" s="1"/>
      <c r="F271" s="1"/>
      <c r="G271" s="1"/>
      <c r="I271" s="1"/>
      <c r="J271" s="1"/>
    </row>
    <row r="272" spans="1:10" x14ac:dyDescent="0.25">
      <c r="A272" s="1">
        <v>33.25</v>
      </c>
      <c r="B272" s="1"/>
      <c r="C272" s="1"/>
      <c r="D272" s="1"/>
      <c r="E272" s="1"/>
      <c r="F272" s="1"/>
      <c r="G272" s="1"/>
      <c r="I272" s="1"/>
      <c r="J272" s="1"/>
    </row>
    <row r="273" spans="1:10" x14ac:dyDescent="0.25">
      <c r="A273" s="1">
        <v>33.375</v>
      </c>
      <c r="B273" s="1"/>
      <c r="C273" s="1"/>
      <c r="D273" s="1"/>
      <c r="E273" s="1"/>
      <c r="F273" s="1"/>
      <c r="G273" s="1"/>
      <c r="I273" s="1"/>
      <c r="J273" s="1"/>
    </row>
    <row r="274" spans="1:10" x14ac:dyDescent="0.25">
      <c r="A274" s="1">
        <v>33.5</v>
      </c>
      <c r="B274" s="1"/>
      <c r="C274" s="1"/>
      <c r="D274" s="1"/>
      <c r="E274" s="1"/>
      <c r="F274" s="1"/>
      <c r="G274" s="1"/>
      <c r="I274" s="1"/>
      <c r="J274" s="1"/>
    </row>
    <row r="275" spans="1:10" x14ac:dyDescent="0.25">
      <c r="A275" s="1">
        <v>33.625</v>
      </c>
      <c r="B275" s="1"/>
      <c r="C275" s="1"/>
      <c r="D275" s="1"/>
      <c r="E275" s="1"/>
      <c r="F275" s="1"/>
      <c r="G275" s="1"/>
      <c r="I275" s="1"/>
      <c r="J275" s="1"/>
    </row>
    <row r="276" spans="1:10" x14ac:dyDescent="0.25">
      <c r="A276" s="1">
        <v>33.75</v>
      </c>
      <c r="B276" s="1"/>
      <c r="C276" s="1"/>
      <c r="D276" s="1"/>
      <c r="E276" s="1"/>
      <c r="F276" s="1"/>
      <c r="G276" s="1"/>
      <c r="I276" s="1"/>
      <c r="J276" s="1"/>
    </row>
    <row r="277" spans="1:10" x14ac:dyDescent="0.25">
      <c r="A277" s="1">
        <v>33.875</v>
      </c>
      <c r="B277" s="1"/>
      <c r="C277" s="1"/>
      <c r="D277" s="1"/>
      <c r="E277" s="1"/>
      <c r="F277" s="1"/>
      <c r="G277" s="1"/>
      <c r="I277" s="1"/>
      <c r="J277" s="1"/>
    </row>
    <row r="278" spans="1:10" x14ac:dyDescent="0.25">
      <c r="A278" s="1">
        <v>34</v>
      </c>
      <c r="B278" s="1"/>
      <c r="C278" s="1"/>
      <c r="D278" s="1"/>
      <c r="E278" s="1"/>
      <c r="F278" s="1"/>
      <c r="G278" s="1"/>
      <c r="I278" s="1"/>
      <c r="J278" s="1"/>
    </row>
    <row r="279" spans="1:10" x14ac:dyDescent="0.25">
      <c r="A279" s="1">
        <v>34.125</v>
      </c>
      <c r="B279" s="1"/>
      <c r="C279" s="1"/>
      <c r="D279" s="1"/>
      <c r="E279" s="1"/>
      <c r="F279" s="1"/>
      <c r="G279" s="1"/>
      <c r="I279" s="1"/>
      <c r="J279" s="1"/>
    </row>
    <row r="280" spans="1:10" x14ac:dyDescent="0.25">
      <c r="A280" s="1">
        <v>34.25</v>
      </c>
      <c r="B280" s="1"/>
      <c r="C280" s="1"/>
      <c r="D280" s="1"/>
      <c r="E280" s="1"/>
      <c r="F280" s="1"/>
      <c r="G280" s="1"/>
      <c r="I280" s="1"/>
      <c r="J280" s="1"/>
    </row>
    <row r="281" spans="1:10" x14ac:dyDescent="0.25">
      <c r="A281" s="1">
        <v>34.375</v>
      </c>
      <c r="B281" s="1"/>
      <c r="C281" s="1"/>
      <c r="D281" s="1"/>
      <c r="E281" s="1"/>
      <c r="F281" s="1"/>
      <c r="G281" s="1"/>
      <c r="I281" s="1"/>
      <c r="J281" s="1"/>
    </row>
    <row r="282" spans="1:10" x14ac:dyDescent="0.25">
      <c r="A282" s="1">
        <v>34.5</v>
      </c>
      <c r="B282" s="1"/>
      <c r="C282" s="1"/>
      <c r="D282" s="1"/>
      <c r="E282" s="1"/>
      <c r="F282" s="1"/>
      <c r="G282" s="1"/>
      <c r="I282" s="1"/>
      <c r="J282" s="1"/>
    </row>
    <row r="283" spans="1:10" x14ac:dyDescent="0.25">
      <c r="A283" s="1">
        <v>34.625</v>
      </c>
      <c r="B283" s="1"/>
      <c r="C283" s="1"/>
      <c r="D283" s="1"/>
      <c r="E283" s="1"/>
      <c r="F283" s="1"/>
      <c r="G283" s="1"/>
      <c r="I283" s="1"/>
      <c r="J283" s="1"/>
    </row>
    <row r="284" spans="1:10" x14ac:dyDescent="0.25">
      <c r="A284" s="1">
        <v>34.75</v>
      </c>
      <c r="B284" s="1"/>
      <c r="C284" s="1"/>
      <c r="D284" s="1"/>
      <c r="E284" s="1"/>
      <c r="F284" s="1"/>
      <c r="G284" s="1"/>
      <c r="I284" s="1"/>
      <c r="J284" s="1"/>
    </row>
    <row r="285" spans="1:10" x14ac:dyDescent="0.25">
      <c r="A285" s="1">
        <v>34.875</v>
      </c>
      <c r="B285" s="1"/>
      <c r="C285" s="1"/>
      <c r="D285" s="1"/>
      <c r="E285" s="1"/>
      <c r="F285" s="1"/>
      <c r="G285" s="1"/>
      <c r="I285" s="1"/>
      <c r="J285" s="1"/>
    </row>
    <row r="286" spans="1:10" x14ac:dyDescent="0.25">
      <c r="A286" s="1">
        <v>35</v>
      </c>
      <c r="B286" s="1"/>
      <c r="C286" s="1"/>
      <c r="D286" s="1"/>
      <c r="E286" s="1"/>
      <c r="F286" s="1"/>
      <c r="G286" s="1"/>
      <c r="I286" s="1"/>
      <c r="J286" s="1"/>
    </row>
    <row r="287" spans="1:10" x14ac:dyDescent="0.25">
      <c r="A287" s="1">
        <v>35.125</v>
      </c>
      <c r="B287" s="1"/>
      <c r="C287" s="1"/>
      <c r="D287" s="1"/>
      <c r="E287" s="1"/>
      <c r="F287" s="1"/>
      <c r="G287" s="1"/>
      <c r="I287" s="1"/>
      <c r="J287" s="1"/>
    </row>
    <row r="288" spans="1:10" x14ac:dyDescent="0.25">
      <c r="A288" s="1">
        <v>35.25</v>
      </c>
      <c r="B288" s="1"/>
      <c r="C288" s="1"/>
      <c r="D288" s="1"/>
      <c r="E288" s="1"/>
      <c r="F288" s="1"/>
      <c r="G288" s="1"/>
      <c r="I288" s="1"/>
      <c r="J288" s="1"/>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8"/>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12" customWidth="1"/>
    <col min="9" max="9" width="21.28515625" style="15" customWidth="1"/>
    <col min="10" max="11" width="21.28515625" style="4" customWidth="1"/>
    <col min="12" max="12" width="24" customWidth="1"/>
  </cols>
  <sheetData>
    <row r="1" spans="1:12" x14ac:dyDescent="0.25">
      <c r="A1" s="79" t="s">
        <v>0</v>
      </c>
      <c r="B1" s="2" t="s">
        <v>11</v>
      </c>
      <c r="C1" s="2" t="s">
        <v>3</v>
      </c>
      <c r="D1" s="2" t="s">
        <v>15</v>
      </c>
      <c r="E1" s="2" t="s">
        <v>57</v>
      </c>
      <c r="F1" s="2" t="s">
        <v>39</v>
      </c>
      <c r="G1" s="2" t="s">
        <v>56</v>
      </c>
      <c r="H1" s="9" t="s">
        <v>2</v>
      </c>
      <c r="I1" s="13" t="s">
        <v>1</v>
      </c>
      <c r="J1" s="2" t="s">
        <v>74</v>
      </c>
      <c r="K1" s="2" t="s">
        <v>75</v>
      </c>
      <c r="L1" s="2" t="s">
        <v>3</v>
      </c>
    </row>
    <row r="2" spans="1:12" x14ac:dyDescent="0.25">
      <c r="A2" s="79"/>
      <c r="B2" s="2" t="s">
        <v>28</v>
      </c>
      <c r="C2" s="2" t="s">
        <v>28</v>
      </c>
      <c r="D2" s="2" t="s">
        <v>102</v>
      </c>
      <c r="E2" s="2" t="s">
        <v>102</v>
      </c>
      <c r="F2" s="2" t="s">
        <v>102</v>
      </c>
      <c r="G2" s="2" t="s">
        <v>102</v>
      </c>
      <c r="H2" s="9" t="s">
        <v>102</v>
      </c>
      <c r="I2" s="13" t="s">
        <v>102</v>
      </c>
      <c r="J2" s="2" t="s">
        <v>102</v>
      </c>
      <c r="K2" s="2" t="s">
        <v>102</v>
      </c>
      <c r="L2" s="2" t="s">
        <v>102</v>
      </c>
    </row>
    <row r="3" spans="1:12" ht="18" x14ac:dyDescent="0.35">
      <c r="A3" s="79"/>
      <c r="B3" s="2" t="s">
        <v>6</v>
      </c>
      <c r="C3" s="2" t="s">
        <v>6</v>
      </c>
      <c r="D3" s="2" t="s">
        <v>86</v>
      </c>
      <c r="E3" s="2" t="s">
        <v>84</v>
      </c>
      <c r="F3" s="2" t="s">
        <v>88</v>
      </c>
      <c r="G3" s="2" t="s">
        <v>90</v>
      </c>
      <c r="H3" s="9" t="s">
        <v>92</v>
      </c>
      <c r="I3" s="13" t="s">
        <v>94</v>
      </c>
      <c r="J3" s="2" t="s">
        <v>96</v>
      </c>
      <c r="K3" s="2" t="s">
        <v>98</v>
      </c>
      <c r="L3" s="2" t="s">
        <v>100</v>
      </c>
    </row>
    <row r="4" spans="1:12" x14ac:dyDescent="0.25">
      <c r="A4" s="80"/>
      <c r="B4" s="2" t="s">
        <v>7</v>
      </c>
      <c r="C4" s="2" t="s">
        <v>7</v>
      </c>
      <c r="D4" s="2" t="s">
        <v>87</v>
      </c>
      <c r="E4" s="2" t="s">
        <v>85</v>
      </c>
      <c r="F4" s="2" t="s">
        <v>89</v>
      </c>
      <c r="G4" s="2" t="s">
        <v>91</v>
      </c>
      <c r="H4" s="9" t="s">
        <v>93</v>
      </c>
      <c r="I4" s="13" t="s">
        <v>95</v>
      </c>
      <c r="J4" s="2" t="s">
        <v>97</v>
      </c>
      <c r="K4" s="2" t="s">
        <v>99</v>
      </c>
      <c r="L4" s="2" t="s">
        <v>101</v>
      </c>
    </row>
    <row r="5" spans="1:12" x14ac:dyDescent="0.25">
      <c r="A5" s="3" t="s">
        <v>5</v>
      </c>
      <c r="B5" s="6" t="s">
        <v>20</v>
      </c>
      <c r="C5" s="6" t="s">
        <v>18</v>
      </c>
      <c r="D5" s="5" t="s">
        <v>76</v>
      </c>
      <c r="E5" s="6"/>
      <c r="F5" s="5" t="s">
        <v>77</v>
      </c>
      <c r="G5" s="9" t="s">
        <v>78</v>
      </c>
      <c r="H5" s="5" t="s">
        <v>79</v>
      </c>
      <c r="I5" s="6" t="s">
        <v>80</v>
      </c>
      <c r="J5" s="5" t="s">
        <v>81</v>
      </c>
      <c r="K5" s="5" t="s">
        <v>82</v>
      </c>
      <c r="L5" s="9" t="s">
        <v>83</v>
      </c>
    </row>
    <row r="6" spans="1:12" x14ac:dyDescent="0.25">
      <c r="A6" s="1">
        <v>0</v>
      </c>
      <c r="B6" s="1"/>
      <c r="C6" s="1"/>
      <c r="D6" s="1">
        <v>4.8814401264039402</v>
      </c>
      <c r="E6" s="1"/>
      <c r="F6" s="1">
        <v>1.8984205361853299</v>
      </c>
      <c r="G6" s="1">
        <v>1.86727705156935</v>
      </c>
      <c r="H6" s="11">
        <v>2.44399536618169</v>
      </c>
      <c r="I6" s="14">
        <v>9.8485672540723606</v>
      </c>
      <c r="J6" s="1">
        <v>8.4604291109807193</v>
      </c>
      <c r="K6" s="1">
        <v>5.6935760536965496</v>
      </c>
      <c r="L6" s="1">
        <v>2.6765216627165098</v>
      </c>
    </row>
    <row r="7" spans="1:12" x14ac:dyDescent="0.25">
      <c r="A7" s="1">
        <v>0.125</v>
      </c>
      <c r="B7" s="1"/>
      <c r="C7" s="1"/>
      <c r="D7" s="1">
        <v>4.6016655239723301</v>
      </c>
      <c r="E7" s="1"/>
      <c r="F7" s="1">
        <v>1.8920041288309499</v>
      </c>
      <c r="G7" s="1">
        <v>2.1017592888715502</v>
      </c>
      <c r="H7" s="11">
        <v>2.4587066579335999</v>
      </c>
      <c r="I7" s="14">
        <v>9.77252301164771</v>
      </c>
      <c r="J7" s="1">
        <v>8.2113896916914193</v>
      </c>
      <c r="K7" s="1">
        <v>5.6431757935132403</v>
      </c>
      <c r="L7" s="1">
        <v>2.6766981721437499</v>
      </c>
    </row>
    <row r="8" spans="1:12" x14ac:dyDescent="0.25">
      <c r="A8" s="1">
        <v>0.25</v>
      </c>
      <c r="B8" s="1"/>
      <c r="C8" s="1"/>
      <c r="D8" s="1">
        <v>4.3653095939834499</v>
      </c>
      <c r="E8" s="1"/>
      <c r="F8" s="1">
        <v>1.8436776124941801</v>
      </c>
      <c r="G8" s="1">
        <v>2.00381105666203</v>
      </c>
      <c r="H8" s="11">
        <v>2.4760631924074898</v>
      </c>
      <c r="I8" s="14">
        <v>9.6585354715234306</v>
      </c>
      <c r="J8" s="1">
        <v>8.1494089315447198</v>
      </c>
      <c r="K8" s="1">
        <v>5.5508447629772801</v>
      </c>
      <c r="L8" s="1">
        <v>2.6745656101245698</v>
      </c>
    </row>
    <row r="9" spans="1:12" x14ac:dyDescent="0.25">
      <c r="A9" s="1">
        <v>0.375</v>
      </c>
      <c r="B9" s="1"/>
      <c r="C9" s="1"/>
      <c r="D9" s="1">
        <v>3.9841418256797998</v>
      </c>
      <c r="E9" s="1"/>
      <c r="F9" s="1">
        <v>1.85429858636564</v>
      </c>
      <c r="G9" s="1">
        <v>1.77641777527262</v>
      </c>
      <c r="H9" s="11">
        <v>2.4530000542702202</v>
      </c>
      <c r="I9" s="14">
        <v>9.6045394886397197</v>
      </c>
      <c r="J9" s="1">
        <v>8.1086177473702392</v>
      </c>
      <c r="K9" s="1">
        <v>5.44576166698186</v>
      </c>
      <c r="L9" s="1">
        <v>2.6760000914409199</v>
      </c>
    </row>
    <row r="10" spans="1:12" x14ac:dyDescent="0.25">
      <c r="A10" s="1">
        <v>0.5</v>
      </c>
      <c r="B10" s="1"/>
      <c r="C10" s="1"/>
      <c r="D10" s="1">
        <v>3.86197424829962</v>
      </c>
      <c r="E10" s="1"/>
      <c r="F10" s="1">
        <v>1.8237738696374699</v>
      </c>
      <c r="G10" s="1">
        <v>1.7411391651114501</v>
      </c>
      <c r="H10" s="11">
        <v>2.4760369617750699</v>
      </c>
      <c r="I10" s="14">
        <v>9.6788404715476908</v>
      </c>
      <c r="J10" s="1">
        <v>7.9011988524810297</v>
      </c>
      <c r="K10" s="1">
        <v>5.3642970713353604</v>
      </c>
      <c r="L10" s="1">
        <v>2.6810339405609902</v>
      </c>
    </row>
    <row r="11" spans="1:12" x14ac:dyDescent="0.25">
      <c r="A11" s="1">
        <v>0.625</v>
      </c>
      <c r="B11" s="1"/>
      <c r="C11" s="1"/>
      <c r="D11" s="1">
        <v>3.7262847907932599</v>
      </c>
      <c r="E11" s="1"/>
      <c r="F11" s="1">
        <v>1.82232640457402</v>
      </c>
      <c r="G11" s="1">
        <v>2.0222434438337298</v>
      </c>
      <c r="H11" s="11">
        <v>2.4961604237992199</v>
      </c>
      <c r="I11" s="14">
        <v>9.6208440471190997</v>
      </c>
      <c r="J11" s="1">
        <v>7.8718400811441596</v>
      </c>
      <c r="K11" s="1">
        <v>5.3170125639819199</v>
      </c>
      <c r="L11" s="1">
        <v>2.6770976015650798</v>
      </c>
    </row>
    <row r="12" spans="1:12" x14ac:dyDescent="0.25">
      <c r="A12" s="1">
        <v>0.75</v>
      </c>
      <c r="B12" s="1"/>
      <c r="C12" s="1"/>
      <c r="D12" s="1">
        <v>3.6401992287275</v>
      </c>
      <c r="E12" s="1"/>
      <c r="F12" s="1">
        <v>1.84249159557036</v>
      </c>
      <c r="G12" s="1">
        <v>2.2498804927377098</v>
      </c>
      <c r="H12" s="11">
        <v>2.4991806654811901</v>
      </c>
      <c r="I12" s="14">
        <v>9.66159058213373</v>
      </c>
      <c r="J12" s="1">
        <v>7.4026896855982098</v>
      </c>
      <c r="K12" s="1">
        <v>5.2600458281818598</v>
      </c>
      <c r="L12" s="1">
        <v>2.6694613277257702</v>
      </c>
    </row>
    <row r="13" spans="1:12" x14ac:dyDescent="0.25">
      <c r="A13" s="1">
        <v>0.875</v>
      </c>
      <c r="B13" s="1"/>
      <c r="C13" s="1"/>
      <c r="D13" s="1">
        <v>3.5789085877600502</v>
      </c>
      <c r="E13" s="1"/>
      <c r="F13" s="1">
        <v>1.84657328050234</v>
      </c>
      <c r="G13" s="1">
        <v>2.2229896798170001</v>
      </c>
      <c r="H13" s="11">
        <v>2.5235805855571298</v>
      </c>
      <c r="I13" s="14">
        <v>9.6500008981657999</v>
      </c>
      <c r="J13" s="1">
        <v>6.94423858553386</v>
      </c>
      <c r="K13" s="1">
        <v>5.2600458281818598</v>
      </c>
      <c r="L13" s="1">
        <v>2.65813989834521</v>
      </c>
    </row>
    <row r="14" spans="1:12" x14ac:dyDescent="0.25">
      <c r="A14" s="1">
        <v>1</v>
      </c>
      <c r="B14" s="1"/>
      <c r="C14" s="1"/>
      <c r="D14" s="1">
        <v>3.7911217990894102</v>
      </c>
      <c r="E14" s="1"/>
      <c r="F14" s="1">
        <v>1.8140306031834701</v>
      </c>
      <c r="G14" s="1">
        <v>2.5479849427036401</v>
      </c>
      <c r="H14" s="11">
        <v>2.5400163091000501</v>
      </c>
      <c r="I14" s="14">
        <v>9.68331410359073</v>
      </c>
      <c r="J14" s="1">
        <v>6.7971055547379899</v>
      </c>
      <c r="K14" s="1">
        <v>5.3320653423713598</v>
      </c>
      <c r="L14" s="1">
        <v>2.6475602873328099</v>
      </c>
    </row>
    <row r="15" spans="1:12" x14ac:dyDescent="0.25">
      <c r="A15" s="1">
        <v>1.125</v>
      </c>
      <c r="B15" s="1"/>
      <c r="C15" s="1"/>
      <c r="D15" s="1">
        <v>4.0422874321465097</v>
      </c>
      <c r="E15" s="1"/>
      <c r="F15" s="1">
        <v>1.80701278199208</v>
      </c>
      <c r="G15" s="1">
        <v>2.6487425386395298</v>
      </c>
      <c r="H15" s="11">
        <v>2.5341401369432002</v>
      </c>
      <c r="I15" s="14">
        <v>9.6781342570145004</v>
      </c>
      <c r="J15" s="1">
        <v>6.6801267787050298</v>
      </c>
      <c r="K15" s="1">
        <v>5.31320722144544</v>
      </c>
      <c r="L15" s="1">
        <v>2.6474585037377798</v>
      </c>
    </row>
    <row r="16" spans="1:12" x14ac:dyDescent="0.25">
      <c r="A16" s="1">
        <v>1.25</v>
      </c>
      <c r="B16" s="1"/>
      <c r="C16" s="1"/>
      <c r="D16" s="1">
        <v>4.0469154480849996</v>
      </c>
      <c r="E16" s="1"/>
      <c r="F16" s="1">
        <v>1.77282374533808</v>
      </c>
      <c r="G16" s="1">
        <v>2.6473509879469299</v>
      </c>
      <c r="H16" s="11">
        <v>2.5632487715023702</v>
      </c>
      <c r="I16" s="14">
        <v>9.6109336392463405</v>
      </c>
      <c r="J16" s="1">
        <v>6.5137614148707303</v>
      </c>
      <c r="K16" s="1">
        <v>5.2714785046327197</v>
      </c>
      <c r="L16" s="1">
        <v>2.6468796167542799</v>
      </c>
    </row>
    <row r="17" spans="1:12" x14ac:dyDescent="0.25">
      <c r="A17" s="1">
        <v>1.375</v>
      </c>
      <c r="B17" s="1"/>
      <c r="C17" s="1"/>
      <c r="D17" s="1">
        <v>4.1718264239745801</v>
      </c>
      <c r="E17" s="1"/>
      <c r="F17" s="1">
        <v>1.72364195368508</v>
      </c>
      <c r="G17" s="1">
        <v>2.5585384471894699</v>
      </c>
      <c r="H17" s="11">
        <v>2.57331208181746</v>
      </c>
      <c r="I17" s="14">
        <v>9.6603370889540194</v>
      </c>
      <c r="J17" s="1">
        <v>6.3638833257104803</v>
      </c>
      <c r="K17" s="1">
        <v>5.36926467280749</v>
      </c>
      <c r="L17" s="1">
        <v>2.6433672327616198</v>
      </c>
    </row>
    <row r="18" spans="1:12" x14ac:dyDescent="0.25">
      <c r="A18" s="1">
        <v>1.5</v>
      </c>
      <c r="B18" s="1"/>
      <c r="C18" s="1"/>
      <c r="D18" s="1">
        <v>4.2169456942977197</v>
      </c>
      <c r="E18" s="1"/>
      <c r="F18" s="1">
        <v>1.73016080789631</v>
      </c>
      <c r="G18" s="1">
        <v>2.4522826671237499</v>
      </c>
      <c r="H18" s="11">
        <v>2.5896381077127399</v>
      </c>
      <c r="I18" s="14">
        <v>9.6220931851221305</v>
      </c>
      <c r="J18" s="1">
        <v>6.27026086055118</v>
      </c>
      <c r="K18" s="1">
        <v>5.2187576869366197</v>
      </c>
      <c r="L18" s="1">
        <v>2.6437910283428399</v>
      </c>
    </row>
    <row r="19" spans="1:12" x14ac:dyDescent="0.25">
      <c r="A19" s="1">
        <v>1.625</v>
      </c>
      <c r="B19" s="1"/>
      <c r="C19" s="1"/>
      <c r="D19" s="1">
        <v>4.5322325619052704</v>
      </c>
      <c r="E19" s="1"/>
      <c r="F19" s="1">
        <v>1.7269256355962399</v>
      </c>
      <c r="G19" s="1">
        <v>1.8681304013364</v>
      </c>
      <c r="H19" s="11">
        <v>2.5934057546628599</v>
      </c>
      <c r="I19" s="14">
        <v>9.6644899398764608</v>
      </c>
      <c r="J19" s="1">
        <v>6.1812209984882402</v>
      </c>
      <c r="K19" s="1">
        <v>5.1531705424577599</v>
      </c>
      <c r="L19" s="1">
        <v>2.6427282921334601</v>
      </c>
    </row>
    <row r="20" spans="1:12" x14ac:dyDescent="0.25">
      <c r="A20" s="1">
        <v>1.75</v>
      </c>
      <c r="B20" s="1"/>
      <c r="C20" s="1"/>
      <c r="D20" s="1">
        <v>4.49931861056473</v>
      </c>
      <c r="E20" s="1"/>
      <c r="F20" s="1">
        <v>1.7014247634109301</v>
      </c>
      <c r="G20" s="1">
        <v>1.69666187242106</v>
      </c>
      <c r="H20" s="11">
        <v>2.5694111405145699</v>
      </c>
      <c r="I20" s="14">
        <v>9.8761563955128597</v>
      </c>
      <c r="J20" s="1">
        <v>6.0896222433204903</v>
      </c>
      <c r="K20" s="1">
        <v>5.2051856129024801</v>
      </c>
      <c r="L20" s="1">
        <v>2.6647001676020601</v>
      </c>
    </row>
    <row r="21" spans="1:12" x14ac:dyDescent="0.25">
      <c r="A21" s="1">
        <v>1.875</v>
      </c>
      <c r="B21" s="1"/>
      <c r="C21" s="1"/>
      <c r="D21" s="1">
        <v>4.5175275377012598</v>
      </c>
      <c r="E21" s="1"/>
      <c r="F21" s="1">
        <v>1.69215018504504</v>
      </c>
      <c r="G21" s="1">
        <v>1.75570047013292</v>
      </c>
      <c r="H21" s="11">
        <v>2.5649625427216498</v>
      </c>
      <c r="I21" s="14">
        <v>9.9359464726205804</v>
      </c>
      <c r="J21" s="1">
        <v>5.9858622614360497</v>
      </c>
      <c r="K21" s="1">
        <v>5.1959821119910501</v>
      </c>
      <c r="L21" s="1">
        <v>2.6653513742866899</v>
      </c>
    </row>
    <row r="22" spans="1:12" x14ac:dyDescent="0.25">
      <c r="A22" s="1">
        <v>2</v>
      </c>
      <c r="B22" s="1"/>
      <c r="C22" s="1"/>
      <c r="D22" s="1">
        <v>4.5155256988549803</v>
      </c>
      <c r="E22" s="1"/>
      <c r="F22" s="1">
        <v>1.80783418075913</v>
      </c>
      <c r="G22" s="1">
        <v>2.0238402607034698</v>
      </c>
      <c r="H22" s="11">
        <v>2.5550169852161102</v>
      </c>
      <c r="I22" s="14">
        <v>9.8866991536543907</v>
      </c>
      <c r="J22" s="1">
        <v>5.9938014210152897</v>
      </c>
      <c r="K22" s="1">
        <v>5.18171429732174</v>
      </c>
      <c r="L22" s="1">
        <v>2.67385243312417</v>
      </c>
    </row>
    <row r="23" spans="1:12" x14ac:dyDescent="0.25">
      <c r="A23" s="1">
        <v>2.125</v>
      </c>
      <c r="B23" s="1"/>
      <c r="C23" s="1"/>
      <c r="D23" s="1">
        <v>4.5921709372120203</v>
      </c>
      <c r="E23" s="1"/>
      <c r="F23" s="1">
        <v>1.8512735084759899</v>
      </c>
      <c r="G23" s="1">
        <v>1.81801919552695</v>
      </c>
      <c r="H23" s="11">
        <v>2.57688608923316</v>
      </c>
      <c r="I23" s="14">
        <v>9.8976514773310296</v>
      </c>
      <c r="J23" s="1">
        <v>5.9096328487563596</v>
      </c>
      <c r="K23" s="1">
        <v>4.91686482475943</v>
      </c>
      <c r="L23" s="1">
        <v>2.6774710779182702</v>
      </c>
    </row>
    <row r="24" spans="1:12" x14ac:dyDescent="0.25">
      <c r="A24" s="1">
        <v>2.25</v>
      </c>
      <c r="B24" s="1"/>
      <c r="C24" s="1"/>
      <c r="D24" s="1">
        <v>4.51775000476011</v>
      </c>
      <c r="E24" s="1"/>
      <c r="F24" s="1">
        <v>1.88383547776967</v>
      </c>
      <c r="G24" s="1">
        <v>1.7611289634563601</v>
      </c>
      <c r="H24" s="11">
        <v>2.5892827969455801</v>
      </c>
      <c r="I24" s="14">
        <v>9.8808674211752798</v>
      </c>
      <c r="J24" s="1">
        <v>5.9646389106192803</v>
      </c>
      <c r="K24" s="1">
        <v>4.8958195428841096</v>
      </c>
      <c r="L24" s="1">
        <v>2.67625367922397</v>
      </c>
    </row>
    <row r="25" spans="1:12" x14ac:dyDescent="0.25">
      <c r="A25" s="1">
        <v>2.375</v>
      </c>
      <c r="B25" s="1"/>
      <c r="C25" s="1"/>
      <c r="D25" s="1">
        <v>4.4448754912238702</v>
      </c>
      <c r="E25" s="1"/>
      <c r="F25" s="1">
        <v>1.8996468249271501</v>
      </c>
      <c r="G25" s="1">
        <v>1.8910408878593801</v>
      </c>
      <c r="H25" s="11">
        <v>2.6079871928022</v>
      </c>
      <c r="I25" s="14">
        <v>9.8793501657317098</v>
      </c>
      <c r="J25" s="1">
        <v>5.9200266291157604</v>
      </c>
      <c r="K25" s="1">
        <v>4.8930713285324696</v>
      </c>
      <c r="L25" s="1">
        <v>2.6766981721437499</v>
      </c>
    </row>
    <row r="26" spans="1:12" x14ac:dyDescent="0.25">
      <c r="A26" s="1">
        <v>2.5</v>
      </c>
      <c r="B26" s="1"/>
      <c r="C26" s="1"/>
      <c r="D26" s="1">
        <v>4.3281546856647504</v>
      </c>
      <c r="E26" s="1"/>
      <c r="F26" s="1">
        <v>1.8996304351667901</v>
      </c>
      <c r="G26" s="1">
        <v>1.8276223910837801</v>
      </c>
      <c r="H26" s="11">
        <v>2.6093874839744902</v>
      </c>
      <c r="I26" s="14">
        <v>9.8672983471823397</v>
      </c>
      <c r="J26" s="1">
        <v>5.82697893890158</v>
      </c>
      <c r="K26" s="1">
        <v>4.9417193158066404</v>
      </c>
      <c r="L26" s="1">
        <v>2.67458511458186</v>
      </c>
    </row>
    <row r="27" spans="1:12" x14ac:dyDescent="0.25">
      <c r="A27" s="1">
        <v>2.625</v>
      </c>
      <c r="B27" s="1"/>
      <c r="C27" s="1"/>
      <c r="D27" s="1">
        <v>3.8525239554031701</v>
      </c>
      <c r="E27" s="1"/>
      <c r="F27" s="1">
        <v>1.8979492634147299</v>
      </c>
      <c r="G27" s="1">
        <v>1.5945132673483799</v>
      </c>
      <c r="H27" s="11">
        <v>2.5756166020523801</v>
      </c>
      <c r="I27" s="14">
        <v>9.9140595274765602</v>
      </c>
      <c r="J27" s="1">
        <v>5.6894907605669296</v>
      </c>
      <c r="K27" s="1">
        <v>5.1545491274658097</v>
      </c>
      <c r="L27" s="1">
        <v>2.67448742879589</v>
      </c>
    </row>
    <row r="28" spans="1:12" x14ac:dyDescent="0.25">
      <c r="A28" s="1">
        <v>2.75</v>
      </c>
      <c r="B28" s="1"/>
      <c r="C28" s="1"/>
      <c r="D28" s="1">
        <v>3.3708303751209399</v>
      </c>
      <c r="E28" s="1"/>
      <c r="F28" s="1">
        <v>1.8999629094522801</v>
      </c>
      <c r="G28" s="1">
        <v>1.5792814256788099</v>
      </c>
      <c r="H28" s="11">
        <v>2.5725062152386098</v>
      </c>
      <c r="I28" s="14">
        <v>10.0117076334153</v>
      </c>
      <c r="J28" s="1">
        <v>5.5144845610544602</v>
      </c>
      <c r="K28" s="1">
        <v>5.2915872319751198</v>
      </c>
      <c r="L28" s="1">
        <v>2.6765039164617299</v>
      </c>
    </row>
    <row r="29" spans="1:12" x14ac:dyDescent="0.25">
      <c r="A29" s="1">
        <v>2.875</v>
      </c>
      <c r="B29" s="1"/>
      <c r="C29" s="1"/>
      <c r="D29" s="1">
        <v>3.1509125098917599</v>
      </c>
      <c r="E29" s="1"/>
      <c r="F29" s="1">
        <v>1.89636268206381</v>
      </c>
      <c r="G29" s="1">
        <v>1.7475252387308</v>
      </c>
      <c r="H29" s="11">
        <v>2.5846714922545102</v>
      </c>
      <c r="I29" s="14">
        <v>10.0967511062622</v>
      </c>
      <c r="J29" s="1">
        <v>5.3637944579901298</v>
      </c>
      <c r="K29" s="1">
        <v>5.3394618759798202</v>
      </c>
      <c r="L29" s="1">
        <v>2.6740127696881801</v>
      </c>
    </row>
    <row r="30" spans="1:12" x14ac:dyDescent="0.25">
      <c r="A30" s="1">
        <v>3</v>
      </c>
      <c r="B30" s="1"/>
      <c r="C30" s="1"/>
      <c r="D30" s="1">
        <v>2.8660261769453799</v>
      </c>
      <c r="E30" s="1"/>
      <c r="F30" s="1">
        <v>1.87914011337979</v>
      </c>
      <c r="G30" s="1">
        <v>1.64989927343187</v>
      </c>
      <c r="H30" s="11">
        <v>2.5936788960579999</v>
      </c>
      <c r="I30" s="14">
        <v>9.9078137841627907</v>
      </c>
      <c r="J30" s="1">
        <v>5.2137296717743302</v>
      </c>
      <c r="K30" s="1">
        <v>5.2847066446100897</v>
      </c>
      <c r="L30" s="1">
        <v>2.6752004146277399</v>
      </c>
    </row>
    <row r="31" spans="1:12" x14ac:dyDescent="0.25">
      <c r="A31" s="1">
        <v>3.125</v>
      </c>
      <c r="B31" s="1"/>
      <c r="C31" s="1"/>
      <c r="D31" s="1">
        <v>2.7577190474789899</v>
      </c>
      <c r="E31" s="1"/>
      <c r="F31" s="1">
        <v>1.86510653417687</v>
      </c>
      <c r="G31" s="1">
        <v>1.6557054887763301</v>
      </c>
      <c r="H31" s="11">
        <v>2.5948665711916501</v>
      </c>
      <c r="I31" s="14">
        <v>9.9061327001937407</v>
      </c>
      <c r="J31" s="1">
        <v>5.0238187101136003</v>
      </c>
      <c r="K31" s="1">
        <v>5.2762434809399599</v>
      </c>
      <c r="L31" s="1">
        <v>2.6771319007087899</v>
      </c>
    </row>
    <row r="32" spans="1:12" x14ac:dyDescent="0.25">
      <c r="A32" s="1">
        <v>3.25</v>
      </c>
      <c r="B32" s="1"/>
      <c r="C32" s="1"/>
      <c r="D32" s="1">
        <v>2.7525165079637501</v>
      </c>
      <c r="E32" s="1"/>
      <c r="F32" s="1">
        <v>1.82555750374254</v>
      </c>
      <c r="G32" s="1">
        <v>2.1533723592372902</v>
      </c>
      <c r="H32" s="11">
        <v>2.5445617957883599</v>
      </c>
      <c r="I32" s="14">
        <v>9.9521680779312103</v>
      </c>
      <c r="J32" s="1">
        <v>4.8952796435257397</v>
      </c>
      <c r="K32" s="1">
        <v>5.2852212680757704</v>
      </c>
      <c r="L32" s="1">
        <v>2.67808011906035</v>
      </c>
    </row>
    <row r="33" spans="1:12" x14ac:dyDescent="0.25">
      <c r="A33" s="1">
        <v>3.375</v>
      </c>
      <c r="B33" s="1"/>
      <c r="C33" s="1"/>
      <c r="D33" s="1">
        <v>2.7057706360706502</v>
      </c>
      <c r="E33" s="1"/>
      <c r="F33" s="1">
        <v>1.83631763168474</v>
      </c>
      <c r="G33" s="1">
        <v>2.2469016958862702</v>
      </c>
      <c r="H33" s="11">
        <v>2.5106157782077898</v>
      </c>
      <c r="I33" s="14">
        <v>10.032566290905301</v>
      </c>
      <c r="J33" s="1">
        <v>4.7778911336500398</v>
      </c>
      <c r="K33" s="1">
        <v>5.2135204458648197</v>
      </c>
      <c r="L33" s="1">
        <v>2.6749333289902402</v>
      </c>
    </row>
    <row r="34" spans="1:12" x14ac:dyDescent="0.25">
      <c r="A34" s="1">
        <v>3.5</v>
      </c>
      <c r="B34" s="1"/>
      <c r="C34" s="1"/>
      <c r="D34" s="1">
        <v>2.7624951689647799</v>
      </c>
      <c r="E34" s="1"/>
      <c r="F34" s="1">
        <v>1.8467154896904401</v>
      </c>
      <c r="G34" s="1">
        <v>2.1996814350201102</v>
      </c>
      <c r="H34" s="11">
        <v>2.4727457080581599</v>
      </c>
      <c r="I34" s="14">
        <v>10.1363630412145</v>
      </c>
      <c r="J34" s="1">
        <v>4.7268228643938803</v>
      </c>
      <c r="K34" s="1">
        <v>5.12171855038671</v>
      </c>
      <c r="L34" s="1">
        <v>2.6745656101245698</v>
      </c>
    </row>
    <row r="35" spans="1:12" x14ac:dyDescent="0.25">
      <c r="A35" s="1">
        <v>3.625</v>
      </c>
      <c r="B35" s="1"/>
      <c r="C35" s="1"/>
      <c r="D35" s="1">
        <v>3.1352597782712999</v>
      </c>
      <c r="E35" s="1"/>
      <c r="F35" s="1">
        <v>1.85658135641808</v>
      </c>
      <c r="G35" s="1">
        <v>1.9485153385843901</v>
      </c>
      <c r="H35" s="11">
        <v>2.3372104059983898</v>
      </c>
      <c r="I35" s="14">
        <v>10.1944745259841</v>
      </c>
      <c r="J35" s="1">
        <v>4.6018160870062204</v>
      </c>
      <c r="K35" s="1">
        <v>4.9913738925378999</v>
      </c>
      <c r="L35" s="1">
        <v>2.6795757654363399</v>
      </c>
    </row>
    <row r="36" spans="1:12" x14ac:dyDescent="0.25">
      <c r="A36" s="1">
        <v>3.75</v>
      </c>
      <c r="B36" s="1"/>
      <c r="C36" s="1"/>
      <c r="D36" s="1">
        <v>3.3389194562825302</v>
      </c>
      <c r="E36" s="1"/>
      <c r="F36" s="1">
        <v>1.8461451910209601</v>
      </c>
      <c r="G36" s="1">
        <v>1.38140909258943</v>
      </c>
      <c r="H36" s="11">
        <v>2.3156885236347402</v>
      </c>
      <c r="I36" s="14">
        <v>10.307756049888599</v>
      </c>
      <c r="J36" s="1">
        <v>4.5135558044474102</v>
      </c>
      <c r="K36" s="1">
        <v>4.9272326503558102</v>
      </c>
      <c r="L36" s="1">
        <v>2.67680325349487</v>
      </c>
    </row>
    <row r="37" spans="1:12" x14ac:dyDescent="0.25">
      <c r="A37" s="1">
        <v>3.875</v>
      </c>
      <c r="B37" s="1"/>
      <c r="C37" s="1"/>
      <c r="D37" s="1">
        <v>3.3163824076132902</v>
      </c>
      <c r="E37" s="1"/>
      <c r="F37" s="1">
        <v>1.86510653417687</v>
      </c>
      <c r="G37" s="1">
        <v>1.1067697494356099</v>
      </c>
      <c r="H37" s="11">
        <v>2.2877812683460301</v>
      </c>
      <c r="I37" s="14">
        <v>10.270865286552301</v>
      </c>
      <c r="J37" s="1">
        <v>4.4271288137470499</v>
      </c>
      <c r="K37" s="1">
        <v>4.8092746256866796</v>
      </c>
      <c r="L37" s="1">
        <v>2.6767682944809001</v>
      </c>
    </row>
    <row r="38" spans="1:12" x14ac:dyDescent="0.25">
      <c r="A38" s="1">
        <v>4</v>
      </c>
      <c r="B38" s="1"/>
      <c r="C38" s="1"/>
      <c r="D38" s="1">
        <v>3.4765922956691702</v>
      </c>
      <c r="E38" s="1"/>
      <c r="F38" s="1">
        <v>1.8944521757930901</v>
      </c>
      <c r="G38" s="1">
        <v>1.09690490411903</v>
      </c>
      <c r="H38" s="11">
        <v>2.1718117727089901</v>
      </c>
      <c r="I38" s="14">
        <v>10.2901233614731</v>
      </c>
      <c r="J38" s="1">
        <v>4.4730341570978496</v>
      </c>
      <c r="K38" s="1">
        <v>4.6677360989722203</v>
      </c>
      <c r="L38" s="1">
        <v>2.6758720454667602</v>
      </c>
    </row>
    <row r="39" spans="1:12" x14ac:dyDescent="0.25">
      <c r="A39" s="1">
        <v>4.125</v>
      </c>
      <c r="B39" s="1"/>
      <c r="C39" s="1"/>
      <c r="D39" s="1">
        <v>3.6049863061352698</v>
      </c>
      <c r="E39" s="1"/>
      <c r="F39" s="1">
        <v>1.89532418493641</v>
      </c>
      <c r="G39" s="1">
        <v>1.35897478360206</v>
      </c>
      <c r="H39" s="11">
        <v>2.1955311012135201</v>
      </c>
      <c r="I39" s="14">
        <v>10.3933946848293</v>
      </c>
      <c r="J39" s="1">
        <v>4.44870235540008</v>
      </c>
      <c r="K39" s="1">
        <v>4.55867524435339</v>
      </c>
      <c r="L39" s="1">
        <v>2.67242606188359</v>
      </c>
    </row>
    <row r="40" spans="1:12" x14ac:dyDescent="0.25">
      <c r="A40" s="1">
        <v>4.25</v>
      </c>
      <c r="B40" s="1"/>
      <c r="C40" s="1"/>
      <c r="D40" s="1">
        <v>3.7674472306808</v>
      </c>
      <c r="E40" s="1"/>
      <c r="F40" s="1">
        <v>1.89775676389401</v>
      </c>
      <c r="G40" s="1">
        <v>1.3829620227572601</v>
      </c>
      <c r="H40" s="11">
        <v>2.2701608945165099</v>
      </c>
      <c r="I40" s="14">
        <v>10.4115161500323</v>
      </c>
      <c r="J40" s="1">
        <v>4.4589052921709298</v>
      </c>
      <c r="K40" s="1">
        <v>4.4809005744349797</v>
      </c>
      <c r="L40" s="1">
        <v>2.6733856081681</v>
      </c>
    </row>
    <row r="41" spans="1:12" x14ac:dyDescent="0.25">
      <c r="A41" s="1">
        <v>4.375</v>
      </c>
      <c r="B41" s="1"/>
      <c r="C41" s="1"/>
      <c r="D41" s="1">
        <v>3.7742520453118802</v>
      </c>
      <c r="E41" s="1"/>
      <c r="F41" s="1">
        <v>1.8991273603874399</v>
      </c>
      <c r="G41" s="1">
        <v>1.3166800911917</v>
      </c>
      <c r="H41" s="11">
        <v>2.3005323841592702</v>
      </c>
      <c r="I41" s="14">
        <v>10.4289957817857</v>
      </c>
      <c r="J41" s="1">
        <v>4.5023735129192604</v>
      </c>
      <c r="K41" s="1">
        <v>4.4044331796777403</v>
      </c>
      <c r="L41" s="1">
        <v>2.6748564152937502</v>
      </c>
    </row>
    <row r="42" spans="1:12" x14ac:dyDescent="0.25">
      <c r="A42" s="1">
        <v>4.5</v>
      </c>
      <c r="B42" s="1"/>
      <c r="C42" s="1"/>
      <c r="D42" s="1">
        <v>3.7296529438697199</v>
      </c>
      <c r="E42" s="1"/>
      <c r="F42" s="1">
        <v>1.89963789143506</v>
      </c>
      <c r="G42" s="1">
        <v>1.1974391601560499</v>
      </c>
      <c r="H42" s="11">
        <v>2.3364416272429902</v>
      </c>
      <c r="I42" s="14">
        <v>10.5743365589476</v>
      </c>
      <c r="J42" s="1">
        <v>4.4590653614370099</v>
      </c>
      <c r="K42" s="1">
        <v>4.2766617098310702</v>
      </c>
      <c r="L42" s="1">
        <v>2.6751244395714102</v>
      </c>
    </row>
    <row r="43" spans="1:12" x14ac:dyDescent="0.25">
      <c r="A43" s="1">
        <v>4.625</v>
      </c>
      <c r="B43" s="1"/>
      <c r="C43" s="1"/>
      <c r="D43" s="1">
        <v>3.6191812456527801</v>
      </c>
      <c r="E43" s="1"/>
      <c r="F43" s="1">
        <v>1.89582381378762</v>
      </c>
      <c r="G43" s="1">
        <v>0.61349745751448304</v>
      </c>
      <c r="H43" s="11">
        <v>2.4702279946655601</v>
      </c>
      <c r="I43" s="14">
        <v>10.6284250256476</v>
      </c>
      <c r="J43" s="1">
        <v>4.4332496648778701</v>
      </c>
      <c r="K43" s="1">
        <v>4.3107323265240201</v>
      </c>
      <c r="L43" s="1">
        <v>2.6716948681020898</v>
      </c>
    </row>
    <row r="44" spans="1:12" x14ac:dyDescent="0.25">
      <c r="A44" s="1">
        <v>4.75</v>
      </c>
      <c r="B44" s="1"/>
      <c r="C44" s="1"/>
      <c r="D44" s="1">
        <v>3.5970005000205099</v>
      </c>
      <c r="E44" s="1"/>
      <c r="F44" s="1">
        <v>1.8787420976423901</v>
      </c>
      <c r="G44" s="1">
        <v>0.87007656604371597</v>
      </c>
      <c r="H44" s="11">
        <v>2.5201645368606398</v>
      </c>
      <c r="I44" s="14">
        <v>10.6185571965938</v>
      </c>
      <c r="J44" s="1">
        <v>4.4008875810257297</v>
      </c>
      <c r="K44" s="1">
        <v>4.3528882645879996</v>
      </c>
      <c r="L44" s="1">
        <v>2.6714543430695401</v>
      </c>
    </row>
    <row r="45" spans="1:12" x14ac:dyDescent="0.25">
      <c r="A45" s="1">
        <v>4.875</v>
      </c>
      <c r="B45" s="1"/>
      <c r="C45" s="1"/>
      <c r="D45" s="1">
        <v>3.62538411231936</v>
      </c>
      <c r="E45" s="1"/>
      <c r="F45" s="1">
        <v>1.8709524358924701</v>
      </c>
      <c r="G45" s="1">
        <v>1.0009489806262599</v>
      </c>
      <c r="H45" s="11">
        <v>2.5400613465766702</v>
      </c>
      <c r="I45" s="14">
        <v>10.6499753052861</v>
      </c>
      <c r="J45" s="1">
        <v>4.4651172803246997</v>
      </c>
      <c r="K45" s="1">
        <v>4.4115498695358104</v>
      </c>
      <c r="L45" s="1">
        <v>2.67127820502904</v>
      </c>
    </row>
    <row r="46" spans="1:12" x14ac:dyDescent="0.25">
      <c r="A46" s="1">
        <v>5</v>
      </c>
      <c r="B46" s="1"/>
      <c r="C46" s="1"/>
      <c r="D46" s="1">
        <v>3.6539643429100601</v>
      </c>
      <c r="E46" s="1"/>
      <c r="F46" s="1">
        <v>1.84425260911918</v>
      </c>
      <c r="G46" s="1">
        <v>0.828604321743448</v>
      </c>
      <c r="H46" s="11">
        <v>2.5680737562159401</v>
      </c>
      <c r="I46" s="14">
        <v>10.634043082235101</v>
      </c>
      <c r="J46" s="1">
        <v>4.5261446292045902</v>
      </c>
      <c r="K46" s="1">
        <v>4.5240538077685297</v>
      </c>
      <c r="L46" s="1">
        <v>2.6719550526307199</v>
      </c>
    </row>
    <row r="47" spans="1:12" x14ac:dyDescent="0.25">
      <c r="A47" s="1">
        <v>5.125</v>
      </c>
      <c r="B47" s="1"/>
      <c r="C47" s="1"/>
      <c r="D47" s="1">
        <v>3.6148083631472399</v>
      </c>
      <c r="E47" s="1"/>
      <c r="F47" s="1">
        <v>1.80106111539558</v>
      </c>
      <c r="G47" s="1">
        <v>1.0355342652447199</v>
      </c>
      <c r="H47" s="11">
        <v>2.6273547280424001</v>
      </c>
      <c r="I47" s="14">
        <v>10.5895111307362</v>
      </c>
      <c r="J47" s="1">
        <v>4.5856407777534098</v>
      </c>
      <c r="K47" s="1">
        <v>4.5261153453393002</v>
      </c>
      <c r="L47" s="1">
        <v>2.6692036905857801</v>
      </c>
    </row>
    <row r="48" spans="1:12" x14ac:dyDescent="0.25">
      <c r="A48" s="1">
        <v>5.25</v>
      </c>
      <c r="B48" s="1"/>
      <c r="C48" s="1"/>
      <c r="D48" s="1">
        <v>3.4234437847657802</v>
      </c>
      <c r="E48" s="1"/>
      <c r="F48" s="1">
        <v>1.8001378397666501</v>
      </c>
      <c r="G48" s="1">
        <v>1.0809183773180799</v>
      </c>
      <c r="H48" s="11">
        <v>2.6440320917812699</v>
      </c>
      <c r="I48" s="14">
        <v>10.6068284621168</v>
      </c>
      <c r="J48" s="1">
        <v>4.7295804334483398</v>
      </c>
      <c r="K48" s="1">
        <v>4.4707484381551996</v>
      </c>
      <c r="L48" s="1">
        <v>2.6689915067423899</v>
      </c>
    </row>
    <row r="49" spans="1:12" x14ac:dyDescent="0.25">
      <c r="A49" s="1">
        <v>5.375</v>
      </c>
      <c r="B49" s="1"/>
      <c r="C49" s="1"/>
      <c r="D49" s="1">
        <v>3.1750859950870201</v>
      </c>
      <c r="E49" s="1"/>
      <c r="F49" s="1">
        <v>1.7844782201524501</v>
      </c>
      <c r="G49" s="1">
        <v>0.80405700335665098</v>
      </c>
      <c r="H49" s="11">
        <v>2.66017439672423</v>
      </c>
      <c r="I49" s="14">
        <v>10.899424621671599</v>
      </c>
      <c r="J49" s="1">
        <v>4.7697334445037596</v>
      </c>
      <c r="K49" s="1">
        <v>4.4188394953197703</v>
      </c>
      <c r="L49" s="1">
        <v>2.65628088415456</v>
      </c>
    </row>
    <row r="50" spans="1:12" x14ac:dyDescent="0.25">
      <c r="A50" s="1">
        <v>5.5</v>
      </c>
      <c r="B50" s="1"/>
      <c r="C50" s="1"/>
      <c r="D50" s="1">
        <v>3.0334718090038302</v>
      </c>
      <c r="E50" s="1"/>
      <c r="F50" s="1">
        <v>1.76592791554086</v>
      </c>
      <c r="G50" s="1">
        <v>1.05334909158402</v>
      </c>
      <c r="H50" s="11">
        <v>2.6778329388006998</v>
      </c>
      <c r="I50" s="14">
        <v>11.023626477915901</v>
      </c>
      <c r="J50" s="1">
        <v>4.7813374821617298</v>
      </c>
      <c r="K50" s="1">
        <v>4.5222452052464703</v>
      </c>
      <c r="L50" s="1">
        <v>2.65483712759415</v>
      </c>
    </row>
    <row r="51" spans="1:12" x14ac:dyDescent="0.25">
      <c r="A51" s="1">
        <v>5.625</v>
      </c>
      <c r="B51" s="1"/>
      <c r="C51" s="1"/>
      <c r="D51" s="1">
        <v>2.80960460829513</v>
      </c>
      <c r="E51" s="1"/>
      <c r="F51" s="1">
        <v>1.72848548529609</v>
      </c>
      <c r="G51" s="1">
        <v>1.1701070224444601</v>
      </c>
      <c r="H51" s="11">
        <v>2.6921935942969499</v>
      </c>
      <c r="I51" s="14">
        <v>11.1676674447596</v>
      </c>
      <c r="J51" s="1">
        <v>4.8609229383849497</v>
      </c>
      <c r="K51" s="1">
        <v>4.45823523571124</v>
      </c>
      <c r="L51" s="1">
        <v>2.6495059994165202</v>
      </c>
    </row>
    <row r="52" spans="1:12" x14ac:dyDescent="0.25">
      <c r="A52" s="1">
        <v>5.75</v>
      </c>
      <c r="B52" s="1"/>
      <c r="C52" s="1"/>
      <c r="D52" s="1">
        <v>2.5747358690931601</v>
      </c>
      <c r="E52" s="1"/>
      <c r="F52" s="1">
        <v>1.70936657170443</v>
      </c>
      <c r="G52" s="1">
        <v>0.90928257277019098</v>
      </c>
      <c r="H52" s="11">
        <v>2.7020840081127901</v>
      </c>
      <c r="I52" s="14">
        <v>11.2398277812913</v>
      </c>
      <c r="J52" s="1">
        <v>4.89024999301731</v>
      </c>
      <c r="K52" s="1">
        <v>4.5509856498544696</v>
      </c>
      <c r="L52" s="1">
        <v>2.6492734160925302</v>
      </c>
    </row>
    <row r="53" spans="1:12" x14ac:dyDescent="0.25">
      <c r="A53" s="1">
        <v>5.875</v>
      </c>
      <c r="B53" s="1"/>
      <c r="C53" s="1"/>
      <c r="D53" s="1">
        <v>2.3306171434879799</v>
      </c>
      <c r="E53" s="1"/>
      <c r="F53" s="1">
        <v>1.68503933279693</v>
      </c>
      <c r="G53" s="1">
        <v>0.81962513501404299</v>
      </c>
      <c r="H53" s="11">
        <v>2.7174528471086901</v>
      </c>
      <c r="I53" s="14">
        <v>11.276379133309</v>
      </c>
      <c r="J53" s="1">
        <v>4.8217448854884601</v>
      </c>
      <c r="K53" s="1">
        <v>4.6652035133813197</v>
      </c>
      <c r="L53" s="1">
        <v>2.64294170188237</v>
      </c>
    </row>
    <row r="54" spans="1:12" x14ac:dyDescent="0.25">
      <c r="A54" s="1">
        <v>6</v>
      </c>
      <c r="B54" s="1"/>
      <c r="C54" s="1"/>
      <c r="D54" s="1">
        <v>2.3029558601665401</v>
      </c>
      <c r="E54" s="1"/>
      <c r="F54" s="1">
        <v>1.7203152382537099</v>
      </c>
      <c r="G54" s="1">
        <v>0.98642110733333099</v>
      </c>
      <c r="H54" s="11">
        <v>2.7296652559869599</v>
      </c>
      <c r="I54" s="14">
        <v>11.5077257637987</v>
      </c>
      <c r="J54" s="1">
        <v>4.7236347196813204</v>
      </c>
      <c r="K54" s="1">
        <v>4.6938876222114096</v>
      </c>
      <c r="L54" s="1">
        <v>2.64251445209405</v>
      </c>
    </row>
    <row r="55" spans="1:12" x14ac:dyDescent="0.25">
      <c r="A55" s="1">
        <v>6.125</v>
      </c>
      <c r="B55" s="1"/>
      <c r="C55" s="1"/>
      <c r="D55" s="1">
        <v>2.2001654934360002</v>
      </c>
      <c r="E55" s="1"/>
      <c r="F55" s="1">
        <v>1.7950648249921499</v>
      </c>
      <c r="G55" s="1">
        <v>0.83411393178319104</v>
      </c>
      <c r="H55" s="11">
        <v>2.7385464357433098</v>
      </c>
      <c r="I55" s="14">
        <v>11.5689161138112</v>
      </c>
      <c r="J55" s="1">
        <v>4.66404935026197</v>
      </c>
      <c r="K55" s="1">
        <v>4.7025976131406999</v>
      </c>
      <c r="L55" s="1">
        <v>2.6378513461885</v>
      </c>
    </row>
    <row r="56" spans="1:12" x14ac:dyDescent="0.25">
      <c r="A56" s="1">
        <v>6.25</v>
      </c>
      <c r="B56" s="1"/>
      <c r="C56" s="1"/>
      <c r="D56" s="1">
        <v>2.1806639013148401</v>
      </c>
      <c r="E56" s="1"/>
      <c r="F56" s="1">
        <v>1.80593951656147</v>
      </c>
      <c r="G56" s="1">
        <v>0.87523109361308804</v>
      </c>
      <c r="H56" s="11">
        <v>2.7517485515011799</v>
      </c>
      <c r="I56" s="14">
        <v>11.546897574753199</v>
      </c>
      <c r="J56" s="1">
        <v>4.7160352903234397</v>
      </c>
      <c r="K56" s="1">
        <v>4.8751897236523298</v>
      </c>
      <c r="L56" s="1">
        <v>2.63132881538094</v>
      </c>
    </row>
    <row r="57" spans="1:12" x14ac:dyDescent="0.25">
      <c r="A57" s="1">
        <v>6.375</v>
      </c>
      <c r="B57" s="1"/>
      <c r="C57" s="1"/>
      <c r="D57" s="1">
        <v>2.1639177837609802</v>
      </c>
      <c r="E57" s="1"/>
      <c r="F57" s="1">
        <v>1.8470935267363999</v>
      </c>
      <c r="G57" s="1">
        <v>1.05650570691657</v>
      </c>
      <c r="H57" s="11">
        <v>2.7489811839505101</v>
      </c>
      <c r="I57" s="14">
        <v>11.6458202000686</v>
      </c>
      <c r="J57" s="1">
        <v>4.8395698810239596</v>
      </c>
      <c r="K57" s="1">
        <v>5.3734306664283702</v>
      </c>
      <c r="L57" s="1">
        <v>2.62134573763803</v>
      </c>
    </row>
    <row r="58" spans="1:12" x14ac:dyDescent="0.25">
      <c r="A58" s="1">
        <v>6.5</v>
      </c>
      <c r="B58" s="1"/>
      <c r="C58" s="1"/>
      <c r="D58" s="1">
        <v>2.2549195710352201</v>
      </c>
      <c r="E58" s="1"/>
      <c r="F58" s="1">
        <v>1.85621146392114</v>
      </c>
      <c r="G58" s="1">
        <v>0.85952188750998404</v>
      </c>
      <c r="H58" s="11">
        <v>2.7601796492611901</v>
      </c>
      <c r="I58" s="14">
        <v>11.640278659862901</v>
      </c>
      <c r="J58" s="1">
        <v>4.9085159768994897</v>
      </c>
      <c r="K58" s="1">
        <v>5.3209608980000498</v>
      </c>
      <c r="L58" s="1">
        <v>2.6213040222932</v>
      </c>
    </row>
    <row r="59" spans="1:12" x14ac:dyDescent="0.25">
      <c r="A59" s="1">
        <v>6.625</v>
      </c>
      <c r="B59" s="1"/>
      <c r="C59" s="1"/>
      <c r="D59" s="1">
        <v>2.3775975980835198</v>
      </c>
      <c r="E59" s="1"/>
      <c r="F59" s="1">
        <v>1.8675935395779499</v>
      </c>
      <c r="G59" s="1">
        <v>1.11905047080742</v>
      </c>
      <c r="H59" s="11">
        <v>2.7615878097347202</v>
      </c>
      <c r="I59" s="14">
        <v>11.634093502330099</v>
      </c>
      <c r="J59" s="1">
        <v>5.05637805026557</v>
      </c>
      <c r="K59" s="1">
        <v>5.2605121223312796</v>
      </c>
      <c r="L59" s="1">
        <v>2.6257494913039099</v>
      </c>
    </row>
    <row r="60" spans="1:12" x14ac:dyDescent="0.25">
      <c r="A60" s="1">
        <v>6.75</v>
      </c>
      <c r="B60" s="1"/>
      <c r="C60" s="1"/>
      <c r="D60" s="1">
        <v>2.5536099443395401</v>
      </c>
      <c r="E60" s="1"/>
      <c r="F60" s="1">
        <v>1.89221591932647</v>
      </c>
      <c r="G60" s="1">
        <v>0.74008870709552599</v>
      </c>
      <c r="H60" s="11">
        <v>2.75772448683322</v>
      </c>
      <c r="I60" s="14">
        <v>11.732766353273901</v>
      </c>
      <c r="J60" s="1">
        <v>5.1751009435822404</v>
      </c>
      <c r="K60" s="1">
        <v>5.1896066109063801</v>
      </c>
      <c r="L60" s="1">
        <v>2.6232947042257901</v>
      </c>
    </row>
    <row r="61" spans="1:12" x14ac:dyDescent="0.25">
      <c r="A61" s="1">
        <v>6.875</v>
      </c>
      <c r="B61" s="1"/>
      <c r="C61" s="1"/>
      <c r="D61" s="1">
        <v>2.6793926197727602</v>
      </c>
      <c r="E61" s="1"/>
      <c r="F61" s="1">
        <v>1.8908992539468701</v>
      </c>
      <c r="G61" s="1">
        <v>0.692706586787603</v>
      </c>
      <c r="H61" s="11">
        <v>2.7637191766009099</v>
      </c>
      <c r="I61" s="14">
        <v>11.7247701588336</v>
      </c>
      <c r="J61" s="1">
        <v>5.22548919270558</v>
      </c>
      <c r="K61" s="1">
        <v>5.20824056769482</v>
      </c>
      <c r="L61" s="1">
        <v>2.6195850108777901</v>
      </c>
    </row>
    <row r="62" spans="1:12" x14ac:dyDescent="0.25">
      <c r="A62" s="1">
        <v>7</v>
      </c>
      <c r="B62" s="1"/>
      <c r="C62" s="1"/>
      <c r="D62" s="1">
        <v>2.6934062033769299</v>
      </c>
      <c r="E62" s="1"/>
      <c r="F62" s="1">
        <v>1.88995685144443</v>
      </c>
      <c r="G62" s="1">
        <v>0.562908893724408</v>
      </c>
      <c r="H62" s="11">
        <v>2.7710092250971101</v>
      </c>
      <c r="I62" s="14">
        <v>11.6609793776536</v>
      </c>
      <c r="J62" s="1">
        <v>5.2456051266755699</v>
      </c>
      <c r="K62" s="1">
        <v>5.2370946692595801</v>
      </c>
      <c r="L62" s="1">
        <v>2.6112244299232001</v>
      </c>
    </row>
    <row r="63" spans="1:12" x14ac:dyDescent="0.25">
      <c r="A63" s="1">
        <v>7.125</v>
      </c>
      <c r="B63" s="1"/>
      <c r="C63" s="1"/>
      <c r="D63" s="1">
        <v>2.7684386376039098</v>
      </c>
      <c r="E63" s="1"/>
      <c r="F63" s="1">
        <v>1.8735955601096499</v>
      </c>
      <c r="G63" s="1">
        <v>0.89039467126766303</v>
      </c>
      <c r="H63" s="11">
        <v>2.7760996464327898</v>
      </c>
      <c r="I63" s="14">
        <v>11.6494235183869</v>
      </c>
      <c r="J63" s="1">
        <v>5.2146882265629504</v>
      </c>
      <c r="K63" s="1">
        <v>5.2714317696082897</v>
      </c>
      <c r="L63" s="1">
        <v>2.6150194056954601</v>
      </c>
    </row>
    <row r="64" spans="1:12" x14ac:dyDescent="0.25">
      <c r="A64" s="1">
        <v>7.25</v>
      </c>
      <c r="B64" s="1"/>
      <c r="C64" s="1"/>
      <c r="D64" s="1">
        <v>2.8066684782671998</v>
      </c>
      <c r="E64" s="1"/>
      <c r="F64" s="1">
        <v>1.89862843945652</v>
      </c>
      <c r="G64" s="1">
        <v>1.4115444806806701</v>
      </c>
      <c r="H64" s="11">
        <v>2.79259681137078</v>
      </c>
      <c r="I64" s="14">
        <v>11.586006712432599</v>
      </c>
      <c r="J64" s="1">
        <v>5.2173514875982301</v>
      </c>
      <c r="K64" s="1">
        <v>5.2506331901760896</v>
      </c>
      <c r="L64" s="1">
        <v>2.6069980014104002</v>
      </c>
    </row>
    <row r="65" spans="1:12" x14ac:dyDescent="0.25">
      <c r="A65" s="1">
        <v>7.375</v>
      </c>
      <c r="B65" s="1"/>
      <c r="C65" s="1"/>
      <c r="D65" s="1">
        <v>2.9917502553187298</v>
      </c>
      <c r="E65" s="1"/>
      <c r="F65" s="1">
        <v>1.89940325022252</v>
      </c>
      <c r="G65" s="1">
        <v>1.1155643378410101</v>
      </c>
      <c r="H65" s="11">
        <v>2.7993418546684299</v>
      </c>
      <c r="I65" s="14">
        <v>11.520891486576501</v>
      </c>
      <c r="J65" s="1">
        <v>5.2782979342620404</v>
      </c>
      <c r="K65" s="1">
        <v>5.2484913817586403</v>
      </c>
      <c r="L65" s="1">
        <v>2.6022291867414702</v>
      </c>
    </row>
    <row r="66" spans="1:12" x14ac:dyDescent="0.25">
      <c r="A66" s="1">
        <v>7.5</v>
      </c>
      <c r="B66" s="1"/>
      <c r="C66" s="1"/>
      <c r="D66" s="1">
        <v>3.12802071451515</v>
      </c>
      <c r="E66" s="1"/>
      <c r="F66" s="1">
        <v>1.89983825642922</v>
      </c>
      <c r="G66" s="1">
        <v>0.89314417868250595</v>
      </c>
      <c r="H66" s="11">
        <v>2.7999565006787099</v>
      </c>
      <c r="I66" s="14">
        <v>11.333840495692201</v>
      </c>
      <c r="J66" s="1">
        <v>5.3677797064203698</v>
      </c>
      <c r="K66" s="1">
        <v>5.2665299515367403</v>
      </c>
      <c r="L66" s="1">
        <v>2.5883082411642002</v>
      </c>
    </row>
    <row r="67" spans="1:12" x14ac:dyDescent="0.25">
      <c r="A67" s="1">
        <v>7.625</v>
      </c>
      <c r="B67" s="1"/>
      <c r="C67" s="1"/>
      <c r="D67" s="1">
        <v>3.1148660009221101</v>
      </c>
      <c r="E67" s="1"/>
      <c r="F67" s="1">
        <v>1.8967781441170299</v>
      </c>
      <c r="G67" s="1">
        <v>1.1912500168115401</v>
      </c>
      <c r="H67" s="11">
        <v>2.8057078418188901</v>
      </c>
      <c r="I67" s="14">
        <v>11.2901134432286</v>
      </c>
      <c r="J67" s="1">
        <v>5.4126329287758699</v>
      </c>
      <c r="K67" s="1">
        <v>5.2865783009738703</v>
      </c>
      <c r="L67" s="1">
        <v>2.5653379211763001</v>
      </c>
    </row>
    <row r="68" spans="1:12" x14ac:dyDescent="0.25">
      <c r="A68" s="1">
        <v>7.75</v>
      </c>
      <c r="B68" s="1"/>
      <c r="C68" s="1"/>
      <c r="D68" s="1">
        <v>3.1604657485938898</v>
      </c>
      <c r="E68" s="1"/>
      <c r="F68" s="1">
        <v>1.89672816434036</v>
      </c>
      <c r="G68" s="1">
        <v>1.29532844441048</v>
      </c>
      <c r="H68" s="11">
        <v>2.8095066019216102</v>
      </c>
      <c r="I68" s="14">
        <v>11.241169691300501</v>
      </c>
      <c r="J68" s="1">
        <v>5.5295018973122803</v>
      </c>
      <c r="K68" s="1">
        <v>5.16917804735834</v>
      </c>
      <c r="L68" s="1">
        <v>2.5492570400316801</v>
      </c>
    </row>
    <row r="69" spans="1:12" x14ac:dyDescent="0.25">
      <c r="A69" s="1">
        <v>7.875</v>
      </c>
      <c r="B69" s="1"/>
      <c r="C69" s="1"/>
      <c r="D69" s="1">
        <v>3.2750424453556599</v>
      </c>
      <c r="E69" s="1"/>
      <c r="F69" s="1">
        <v>1.89265846827263</v>
      </c>
      <c r="G69" s="1">
        <v>1.5792814256788099</v>
      </c>
      <c r="H69" s="11">
        <v>2.81963009871698</v>
      </c>
      <c r="I69" s="14">
        <v>11.164999562627401</v>
      </c>
      <c r="J69" s="1">
        <v>5.5787565377541801</v>
      </c>
      <c r="K69" s="1">
        <v>5.1847594775075097</v>
      </c>
      <c r="L69" s="1">
        <v>2.5172143552275799</v>
      </c>
    </row>
    <row r="70" spans="1:12" x14ac:dyDescent="0.25">
      <c r="A70" s="1">
        <v>8</v>
      </c>
      <c r="B70" s="1"/>
      <c r="C70" s="1"/>
      <c r="D70" s="1">
        <v>3.4253545282181301</v>
      </c>
      <c r="E70" s="1"/>
      <c r="F70" s="1">
        <v>1.8985613303692801</v>
      </c>
      <c r="G70" s="1">
        <v>1.7728323944525399</v>
      </c>
      <c r="H70" s="11">
        <v>2.8226792988843998</v>
      </c>
      <c r="I70" s="14">
        <v>11.0496751949283</v>
      </c>
      <c r="J70" s="1">
        <v>5.5604437466711696</v>
      </c>
      <c r="K70" s="1">
        <v>5.2136131094791001</v>
      </c>
      <c r="L70" s="1">
        <v>2.4978395590131202</v>
      </c>
    </row>
    <row r="71" spans="1:12" x14ac:dyDescent="0.25">
      <c r="A71" s="1">
        <v>8.125</v>
      </c>
      <c r="B71" s="1"/>
      <c r="C71" s="1"/>
      <c r="D71" s="1">
        <v>3.3967900988787898</v>
      </c>
      <c r="E71" s="1"/>
      <c r="F71" s="1">
        <v>1.89336993042859</v>
      </c>
      <c r="G71" s="1">
        <v>2.0618845634430101</v>
      </c>
      <c r="H71" s="11">
        <v>2.8279218114985598</v>
      </c>
      <c r="I71" s="14">
        <v>11.0354999917834</v>
      </c>
      <c r="J71" s="1">
        <v>5.5267995529632801</v>
      </c>
      <c r="K71" s="1">
        <v>5.1960745526295504</v>
      </c>
      <c r="L71" s="1">
        <v>2.5264186951260501</v>
      </c>
    </row>
    <row r="72" spans="1:12" x14ac:dyDescent="0.25">
      <c r="A72" s="1">
        <v>8.25</v>
      </c>
      <c r="B72" s="1"/>
      <c r="C72" s="1"/>
      <c r="D72" s="1">
        <v>3.3574880467696899</v>
      </c>
      <c r="E72" s="1"/>
      <c r="F72" s="1">
        <v>1.8791452407504401</v>
      </c>
      <c r="G72" s="1">
        <v>1.96735834432251</v>
      </c>
      <c r="H72" s="11">
        <v>2.8350974356656899</v>
      </c>
      <c r="I72" s="14">
        <v>10.983517249481199</v>
      </c>
      <c r="J72" s="1">
        <v>5.5557238519129104</v>
      </c>
      <c r="K72" s="1">
        <v>5.2584606506212896</v>
      </c>
      <c r="L72" s="1">
        <v>2.5251698445695601</v>
      </c>
    </row>
    <row r="73" spans="1:12" x14ac:dyDescent="0.25">
      <c r="A73" s="1">
        <v>8.375</v>
      </c>
      <c r="B73" s="1"/>
      <c r="C73" s="1"/>
      <c r="D73" s="1">
        <v>3.2366270791932101</v>
      </c>
      <c r="E73" s="1"/>
      <c r="F73" s="1">
        <v>1.8678676190154999</v>
      </c>
      <c r="G73" s="1">
        <v>2.1579548265941</v>
      </c>
      <c r="H73" s="11">
        <v>2.8380548352489399</v>
      </c>
      <c r="I73" s="14">
        <v>10.947382002200399</v>
      </c>
      <c r="J73" s="1">
        <v>5.6994034013202501</v>
      </c>
      <c r="K73" s="1">
        <v>5.2811986127581303</v>
      </c>
      <c r="L73" s="1">
        <v>2.49967874567721</v>
      </c>
    </row>
    <row r="74" spans="1:12" x14ac:dyDescent="0.25">
      <c r="A74" s="1">
        <v>8.5</v>
      </c>
      <c r="B74" s="1"/>
      <c r="C74" s="1"/>
      <c r="D74" s="1">
        <v>3.0554610199554899</v>
      </c>
      <c r="E74" s="1"/>
      <c r="F74" s="1">
        <v>1.83335851055954</v>
      </c>
      <c r="G74" s="1">
        <v>2.3258685583691698</v>
      </c>
      <c r="H74" s="11">
        <v>2.8328080196265502</v>
      </c>
      <c r="I74" s="14">
        <v>10.9271298595717</v>
      </c>
      <c r="J74" s="1">
        <v>5.8397683536024099</v>
      </c>
      <c r="K74" s="1">
        <v>5.4385921564624802</v>
      </c>
      <c r="L74" s="1">
        <v>2.4999749298859602</v>
      </c>
    </row>
    <row r="75" spans="1:12" x14ac:dyDescent="0.25">
      <c r="A75" s="1">
        <v>8.625</v>
      </c>
      <c r="B75" s="1"/>
      <c r="C75" s="1"/>
      <c r="D75" s="1">
        <v>2.7304956021033902</v>
      </c>
      <c r="E75" s="1"/>
      <c r="F75" s="1">
        <v>1.8026958600898699</v>
      </c>
      <c r="G75" s="1">
        <v>2.2461566094596499</v>
      </c>
      <c r="H75" s="11">
        <v>2.8370839784834399</v>
      </c>
      <c r="I75" s="14">
        <v>10.853648508477701</v>
      </c>
      <c r="J75" s="1">
        <v>6.0410914030700296</v>
      </c>
      <c r="K75" s="1">
        <v>5.5443000688190596</v>
      </c>
      <c r="L75" s="1">
        <v>2.4722105306736699</v>
      </c>
    </row>
    <row r="76" spans="1:12" x14ac:dyDescent="0.25">
      <c r="A76" s="1">
        <v>8.75</v>
      </c>
      <c r="B76" s="1"/>
      <c r="C76" s="1"/>
      <c r="D76" s="1">
        <v>2.6445490371332898</v>
      </c>
      <c r="E76" s="1"/>
      <c r="F76" s="1">
        <v>1.7875796603274801</v>
      </c>
      <c r="G76" s="1">
        <v>2.1503138262532402</v>
      </c>
      <c r="H76" s="11">
        <v>2.8344605175706601</v>
      </c>
      <c r="I76" s="14">
        <v>10.7932823599527</v>
      </c>
      <c r="J76" s="1">
        <v>6.1900441498816203</v>
      </c>
      <c r="K76" s="1">
        <v>5.70455799870847</v>
      </c>
      <c r="L76" s="1">
        <v>2.4697493694428698</v>
      </c>
    </row>
    <row r="77" spans="1:12" x14ac:dyDescent="0.25">
      <c r="A77" s="1">
        <v>8.875</v>
      </c>
      <c r="B77" s="1"/>
      <c r="C77" s="1"/>
      <c r="D77" s="1">
        <v>2.5606816973036102</v>
      </c>
      <c r="E77" s="1"/>
      <c r="F77" s="1">
        <v>1.8064431860402499</v>
      </c>
      <c r="G77" s="1">
        <v>2.2979883227040099</v>
      </c>
      <c r="H77" s="11">
        <v>2.8345161096041802</v>
      </c>
      <c r="I77" s="14">
        <v>10.752029074258299</v>
      </c>
      <c r="J77" s="1">
        <v>6.3577066419930599</v>
      </c>
      <c r="K77" s="1">
        <v>5.7204656248908003</v>
      </c>
      <c r="L77" s="1">
        <v>2.4663536986080801</v>
      </c>
    </row>
    <row r="78" spans="1:12" x14ac:dyDescent="0.25">
      <c r="A78" s="1">
        <v>9</v>
      </c>
      <c r="B78" s="1"/>
      <c r="C78" s="1"/>
      <c r="D78" s="1">
        <v>2.4634923351714502</v>
      </c>
      <c r="E78" s="1"/>
      <c r="F78" s="1">
        <v>1.8792025697297901</v>
      </c>
      <c r="G78" s="1">
        <v>2.2349639740154701</v>
      </c>
      <c r="H78" s="11">
        <v>2.83802833845164</v>
      </c>
      <c r="I78" s="14">
        <v>10.6646480390486</v>
      </c>
      <c r="J78" s="1">
        <v>6.5465978136490603</v>
      </c>
      <c r="K78" s="1">
        <v>5.7986542145503499</v>
      </c>
      <c r="L78" s="1">
        <v>2.4646819017142199</v>
      </c>
    </row>
    <row r="79" spans="1:12" x14ac:dyDescent="0.25">
      <c r="A79" s="1">
        <v>9.125</v>
      </c>
      <c r="B79" s="1"/>
      <c r="C79" s="1"/>
      <c r="D79" s="1">
        <v>2.3249380900013401</v>
      </c>
      <c r="E79" s="1"/>
      <c r="F79" s="1">
        <v>1.89512419562583</v>
      </c>
      <c r="G79" s="1">
        <v>2.3163498328249501</v>
      </c>
      <c r="H79" s="11">
        <v>2.84421708983015</v>
      </c>
      <c r="I79" s="14">
        <v>10.6521921135057</v>
      </c>
      <c r="J79" s="1">
        <v>6.5638464626865201</v>
      </c>
      <c r="K79" s="1">
        <v>5.7604565061581203</v>
      </c>
      <c r="L79" s="1">
        <v>2.47356112020013</v>
      </c>
    </row>
    <row r="80" spans="1:12" x14ac:dyDescent="0.25">
      <c r="A80" s="1">
        <v>9.25</v>
      </c>
      <c r="B80" s="1"/>
      <c r="C80" s="1"/>
      <c r="D80" s="1">
        <v>2.3245598642137</v>
      </c>
      <c r="E80" s="1"/>
      <c r="F80" s="1">
        <v>1.8999765194038001</v>
      </c>
      <c r="G80" s="1">
        <v>2.3919800764241099</v>
      </c>
      <c r="H80" s="11">
        <v>2.84822616282531</v>
      </c>
      <c r="I80" s="14">
        <v>10.6200027906507</v>
      </c>
      <c r="J80" s="1">
        <v>6.5035296169238004</v>
      </c>
      <c r="K80" s="1">
        <v>5.6737797306045898</v>
      </c>
      <c r="L80" s="1">
        <v>2.4771723109403698</v>
      </c>
    </row>
    <row r="81" spans="1:12" x14ac:dyDescent="0.25">
      <c r="A81" s="1">
        <v>9.375</v>
      </c>
      <c r="B81" s="1"/>
      <c r="C81" s="1"/>
      <c r="D81" s="1">
        <v>2.2087546379487399</v>
      </c>
      <c r="E81" s="1"/>
      <c r="F81" s="1">
        <v>1.8995670108042799</v>
      </c>
      <c r="G81" s="1">
        <v>2.4293854029612998</v>
      </c>
      <c r="H81" s="11">
        <v>2.8487787498012098</v>
      </c>
      <c r="I81" s="14">
        <v>10.6089523983924</v>
      </c>
      <c r="J81" s="1">
        <v>6.4510213585683802</v>
      </c>
      <c r="K81" s="1">
        <v>5.5523484896843298</v>
      </c>
      <c r="L81" s="1">
        <v>2.5179055238739299</v>
      </c>
    </row>
    <row r="82" spans="1:12" x14ac:dyDescent="0.25">
      <c r="A82" s="1">
        <v>9.5</v>
      </c>
      <c r="B82" s="1"/>
      <c r="C82" s="1"/>
      <c r="D82" s="1">
        <v>2.2603414207194299</v>
      </c>
      <c r="E82" s="1"/>
      <c r="F82" s="1">
        <v>1.8977097086658401</v>
      </c>
      <c r="G82" s="1">
        <v>2.3463050581525602</v>
      </c>
      <c r="H82" s="11">
        <v>2.8564885366454198</v>
      </c>
      <c r="I82" s="14">
        <v>10.5980817499028</v>
      </c>
      <c r="J82" s="1">
        <v>6.4108977599676198</v>
      </c>
      <c r="K82" s="1">
        <v>5.5810246434785</v>
      </c>
      <c r="L82" s="1">
        <v>2.5464886665776798</v>
      </c>
    </row>
    <row r="83" spans="1:12" x14ac:dyDescent="0.25">
      <c r="A83" s="1">
        <v>9.625</v>
      </c>
      <c r="B83" s="1"/>
      <c r="C83" s="1"/>
      <c r="D83" s="1">
        <v>2.27530377730608</v>
      </c>
      <c r="E83" s="1"/>
      <c r="F83" s="1">
        <v>1.89099528329568</v>
      </c>
      <c r="G83" s="1">
        <v>2.0532119437592402</v>
      </c>
      <c r="H83" s="11">
        <v>2.86130167485141</v>
      </c>
      <c r="I83" s="14">
        <v>10.547932923126201</v>
      </c>
      <c r="J83" s="1">
        <v>6.4521456254277503</v>
      </c>
      <c r="K83" s="1">
        <v>5.5453177363170996</v>
      </c>
      <c r="L83" s="1">
        <v>2.5300917154296401</v>
      </c>
    </row>
    <row r="84" spans="1:12" x14ac:dyDescent="0.25">
      <c r="A84" s="1">
        <v>9.75</v>
      </c>
      <c r="B84" s="1"/>
      <c r="C84" s="1"/>
      <c r="D84" s="1">
        <v>2.3193957485060999</v>
      </c>
      <c r="E84" s="1"/>
      <c r="F84" s="1">
        <v>1.8801661729143799</v>
      </c>
      <c r="G84" s="1">
        <v>1.87579523955356</v>
      </c>
      <c r="H84" s="11">
        <v>2.8626711407959902</v>
      </c>
      <c r="I84" s="14">
        <v>10.5412565682748</v>
      </c>
      <c r="J84" s="1">
        <v>6.4278617244592304</v>
      </c>
      <c r="K84" s="1">
        <v>5.5078518950965298</v>
      </c>
      <c r="L84" s="1">
        <v>2.5272685510639401</v>
      </c>
    </row>
    <row r="85" spans="1:12" x14ac:dyDescent="0.25">
      <c r="A85" s="1">
        <v>9.875</v>
      </c>
      <c r="B85" s="1"/>
      <c r="C85" s="1"/>
      <c r="D85" s="1">
        <v>2.24214437332357</v>
      </c>
      <c r="E85" s="1"/>
      <c r="F85" s="1">
        <v>1.88334778998719</v>
      </c>
      <c r="G85" s="1">
        <v>1.9600027254758701</v>
      </c>
      <c r="H85" s="11">
        <v>2.8688716138505499</v>
      </c>
      <c r="I85" s="14">
        <v>10.626382711040399</v>
      </c>
      <c r="J85" s="1">
        <v>6.4203085720533002</v>
      </c>
      <c r="K85" s="1">
        <v>5.4828669465867703</v>
      </c>
      <c r="L85" s="1">
        <v>2.5358596918860998</v>
      </c>
    </row>
    <row r="86" spans="1:12" x14ac:dyDescent="0.25">
      <c r="A86" s="1">
        <v>10</v>
      </c>
      <c r="B86" s="1"/>
      <c r="C86" s="1"/>
      <c r="D86" s="1">
        <v>2.2372457842841298</v>
      </c>
      <c r="E86" s="1"/>
      <c r="F86" s="1">
        <v>1.8986614140203499</v>
      </c>
      <c r="G86" s="1">
        <v>2.1487835525944199</v>
      </c>
      <c r="H86" s="11">
        <v>2.8724516330936698</v>
      </c>
      <c r="I86" s="14">
        <v>10.624255695054501</v>
      </c>
      <c r="J86" s="1">
        <v>6.4370012651313298</v>
      </c>
      <c r="K86" s="1">
        <v>5.54110254844817</v>
      </c>
      <c r="L86" s="1">
        <v>2.53385109385844</v>
      </c>
    </row>
    <row r="87" spans="1:12" x14ac:dyDescent="0.25">
      <c r="A87" s="1">
        <v>10.125</v>
      </c>
      <c r="B87" s="1"/>
      <c r="C87" s="1"/>
      <c r="D87" s="1">
        <v>2.2895955384199702</v>
      </c>
      <c r="E87" s="1"/>
      <c r="F87" s="1">
        <v>1.8942602805700099</v>
      </c>
      <c r="G87" s="1">
        <v>1.9311779019973501</v>
      </c>
      <c r="H87" s="11">
        <v>2.8727915801772301</v>
      </c>
      <c r="I87" s="14">
        <v>10.6089523983924</v>
      </c>
      <c r="J87" s="1">
        <v>6.2575265380041101</v>
      </c>
      <c r="K87" s="1">
        <v>5.48704926454106</v>
      </c>
      <c r="L87" s="1">
        <v>2.5463252878570999</v>
      </c>
    </row>
    <row r="88" spans="1:12" x14ac:dyDescent="0.25">
      <c r="A88" s="1">
        <v>10.25</v>
      </c>
      <c r="B88" s="1"/>
      <c r="C88" s="1"/>
      <c r="D88" s="1">
        <v>2.3166284485828501</v>
      </c>
      <c r="E88" s="1"/>
      <c r="F88" s="1">
        <v>1.8976140434931399</v>
      </c>
      <c r="G88" s="1">
        <v>1.8074868179119501</v>
      </c>
      <c r="H88" s="11">
        <v>2.8731161043826301</v>
      </c>
      <c r="I88" s="14">
        <v>10.6804497603508</v>
      </c>
      <c r="J88" s="1">
        <v>5.9947452196208904</v>
      </c>
      <c r="K88" s="1">
        <v>5.5706593442894103</v>
      </c>
      <c r="L88" s="1">
        <v>2.5465431156886198</v>
      </c>
    </row>
    <row r="89" spans="1:12" x14ac:dyDescent="0.25">
      <c r="A89" s="1">
        <v>10.375</v>
      </c>
      <c r="B89" s="1"/>
      <c r="C89" s="1"/>
      <c r="D89" s="1">
        <v>2.5115088269233001</v>
      </c>
      <c r="E89" s="1"/>
      <c r="F89" s="1">
        <v>1.8977644663406099</v>
      </c>
      <c r="G89" s="1">
        <v>1.8048443989681799</v>
      </c>
      <c r="H89" s="11">
        <v>2.87364188398444</v>
      </c>
      <c r="I89" s="14">
        <v>10.644605385765299</v>
      </c>
      <c r="J89" s="1">
        <v>5.9678128639211501</v>
      </c>
      <c r="K89" s="1">
        <v>5.3787835346138699</v>
      </c>
      <c r="L89" s="1">
        <v>2.5573509006349502</v>
      </c>
    </row>
    <row r="90" spans="1:12" x14ac:dyDescent="0.25">
      <c r="A90" s="1">
        <v>10.5</v>
      </c>
      <c r="B90" s="1"/>
      <c r="C90" s="1"/>
      <c r="D90" s="1">
        <v>2.4722156815059</v>
      </c>
      <c r="E90" s="1"/>
      <c r="F90" s="1">
        <v>1.86044894305443</v>
      </c>
      <c r="G90" s="1">
        <v>1.94439912137111</v>
      </c>
      <c r="H90" s="11">
        <v>2.87933066089056</v>
      </c>
      <c r="I90" s="14">
        <v>10.676176984343</v>
      </c>
      <c r="J90" s="1">
        <v>5.9078435902837203</v>
      </c>
      <c r="K90" s="1">
        <v>5.46524992190961</v>
      </c>
      <c r="L90" s="1">
        <v>2.55179292725825</v>
      </c>
    </row>
    <row r="91" spans="1:12" x14ac:dyDescent="0.25">
      <c r="A91" s="1">
        <v>10.625</v>
      </c>
      <c r="B91" s="1"/>
      <c r="C91" s="1"/>
      <c r="D91" s="1">
        <v>2.5131177277491901</v>
      </c>
      <c r="E91" s="1"/>
      <c r="F91" s="1">
        <v>1.75413747879209</v>
      </c>
      <c r="G91" s="1">
        <v>1.79777940809892</v>
      </c>
      <c r="H91" s="11">
        <v>2.88033629227081</v>
      </c>
      <c r="I91" s="14">
        <v>10.657650698259699</v>
      </c>
      <c r="J91" s="1">
        <v>5.8909822771260902</v>
      </c>
      <c r="K91" s="1">
        <v>5.6210141569974201</v>
      </c>
      <c r="L91" s="1">
        <v>2.5545811869769</v>
      </c>
    </row>
    <row r="92" spans="1:12" x14ac:dyDescent="0.25">
      <c r="A92" s="1">
        <v>10.75</v>
      </c>
      <c r="B92" s="1"/>
      <c r="C92" s="1"/>
      <c r="D92" s="1">
        <v>2.6925552002498101</v>
      </c>
      <c r="E92" s="1"/>
      <c r="F92" s="1">
        <v>1.72561226921365</v>
      </c>
      <c r="G92" s="1">
        <v>1.52393169759234</v>
      </c>
      <c r="H92" s="11">
        <v>2.88046102290207</v>
      </c>
      <c r="I92" s="14">
        <v>10.6564564016399</v>
      </c>
      <c r="J92" s="1">
        <v>5.8418505231191897</v>
      </c>
      <c r="K92" s="1">
        <v>5.4946508882696703</v>
      </c>
      <c r="L92" s="1">
        <v>2.6452756245771898</v>
      </c>
    </row>
    <row r="93" spans="1:12" x14ac:dyDescent="0.25">
      <c r="A93" s="1">
        <v>10.875</v>
      </c>
      <c r="B93" s="1"/>
      <c r="C93" s="1"/>
      <c r="D93" s="1">
        <v>2.6315782600762399</v>
      </c>
      <c r="E93" s="1"/>
      <c r="F93" s="1">
        <v>1.7555115478493899</v>
      </c>
      <c r="G93" s="1">
        <v>1.3361880343604799</v>
      </c>
      <c r="H93" s="11">
        <v>2.8811153512136398</v>
      </c>
      <c r="I93" s="14">
        <v>10.597742176637601</v>
      </c>
      <c r="J93" s="1">
        <v>5.7957109640071804</v>
      </c>
      <c r="K93" s="1">
        <v>5.4157439568109202</v>
      </c>
      <c r="L93" s="1">
        <v>2.6109763908193302</v>
      </c>
    </row>
    <row r="94" spans="1:12" x14ac:dyDescent="0.25">
      <c r="A94" s="1">
        <v>11</v>
      </c>
      <c r="B94" s="1"/>
      <c r="C94" s="1"/>
      <c r="D94" s="1">
        <v>2.2318669294618698</v>
      </c>
      <c r="E94" s="1"/>
      <c r="F94" s="1">
        <v>1.7486069969098901</v>
      </c>
      <c r="G94" s="1">
        <v>1.2813403156765999</v>
      </c>
      <c r="H94" s="11">
        <v>2.8812227872484102</v>
      </c>
      <c r="I94" s="14">
        <v>10.758995247800399</v>
      </c>
      <c r="J94" s="1">
        <v>5.6498551006418403</v>
      </c>
      <c r="K94" s="1">
        <v>5.4361083222388302</v>
      </c>
      <c r="L94" s="1">
        <v>2.4936085189407602</v>
      </c>
    </row>
    <row r="95" spans="1:12" x14ac:dyDescent="0.25">
      <c r="A95" s="1">
        <v>11.125</v>
      </c>
      <c r="B95" s="1"/>
      <c r="C95" s="1"/>
      <c r="D95" s="1">
        <v>2.16881176965027</v>
      </c>
      <c r="E95" s="1"/>
      <c r="F95" s="1">
        <v>1.7391546273313601</v>
      </c>
      <c r="G95" s="1">
        <v>1.33702146844551</v>
      </c>
      <c r="H95" s="11">
        <v>2.8813663839149699</v>
      </c>
      <c r="I95" s="14">
        <v>10.733987177666499</v>
      </c>
      <c r="J95" s="1">
        <v>5.5738762633387902</v>
      </c>
      <c r="K95" s="1">
        <v>5.4327660856016697</v>
      </c>
      <c r="L95" s="1">
        <v>2.2724158606370799</v>
      </c>
    </row>
    <row r="96" spans="1:12" x14ac:dyDescent="0.25">
      <c r="A96" s="1">
        <v>11.25</v>
      </c>
      <c r="B96" s="1"/>
      <c r="C96" s="1"/>
      <c r="D96" s="1">
        <v>2.0364030435674301</v>
      </c>
      <c r="E96" s="1"/>
      <c r="F96" s="1">
        <v>1.68037910037296</v>
      </c>
      <c r="G96" s="1">
        <v>1.38969985780772</v>
      </c>
      <c r="H96" s="11">
        <v>2.8773838592298202</v>
      </c>
      <c r="I96" s="14">
        <v>10.6768604499335</v>
      </c>
      <c r="J96" s="1">
        <v>5.5200293788693902</v>
      </c>
      <c r="K96" s="1">
        <v>5.3820066677814404</v>
      </c>
      <c r="L96" s="1">
        <v>2.1835585626162199</v>
      </c>
    </row>
    <row r="97" spans="1:12" x14ac:dyDescent="0.25">
      <c r="A97" s="1">
        <v>11.375</v>
      </c>
      <c r="B97" s="1"/>
      <c r="C97" s="1"/>
      <c r="D97" s="1">
        <v>1.8829093789468301</v>
      </c>
      <c r="E97" s="1"/>
      <c r="F97" s="1">
        <v>1.7132764665999001</v>
      </c>
      <c r="G97" s="1">
        <v>1.4755910590711601</v>
      </c>
      <c r="H97" s="11">
        <v>2.8707884769658598</v>
      </c>
      <c r="I97" s="14">
        <v>10.627318819362101</v>
      </c>
      <c r="J97" s="1">
        <v>5.47879953331819</v>
      </c>
      <c r="K97" s="1">
        <v>5.4660650188153701</v>
      </c>
      <c r="L97" s="1">
        <v>2.0930525297095</v>
      </c>
    </row>
    <row r="98" spans="1:12" x14ac:dyDescent="0.25">
      <c r="A98" s="1">
        <v>11.5</v>
      </c>
      <c r="B98" s="1"/>
      <c r="C98" s="1"/>
      <c r="D98" s="1">
        <v>1.80894629579948</v>
      </c>
      <c r="E98" s="1"/>
      <c r="F98" s="1">
        <v>1.7317039422129601</v>
      </c>
      <c r="G98" s="1">
        <v>1.37535888969106</v>
      </c>
      <c r="H98" s="11">
        <v>2.8701908213123901</v>
      </c>
      <c r="I98" s="14">
        <v>10.6696852857837</v>
      </c>
      <c r="J98" s="1">
        <v>5.4765564485680596</v>
      </c>
      <c r="K98" s="1">
        <v>5.5011039247228997</v>
      </c>
      <c r="L98" s="1">
        <v>1.72823345513944</v>
      </c>
    </row>
    <row r="99" spans="1:12" x14ac:dyDescent="0.25">
      <c r="A99" s="1">
        <v>11.625</v>
      </c>
      <c r="B99" s="1"/>
      <c r="C99" s="1"/>
      <c r="D99" s="1">
        <v>1.71686692663791</v>
      </c>
      <c r="E99" s="1"/>
      <c r="F99" s="1">
        <v>1.7639067440243099</v>
      </c>
      <c r="G99" s="1">
        <v>0.97745678252329704</v>
      </c>
      <c r="H99" s="11">
        <v>2.8700261754141398</v>
      </c>
      <c r="I99" s="14">
        <v>10.668489797020801</v>
      </c>
      <c r="J99" s="1">
        <v>5.4825518398953497</v>
      </c>
      <c r="K99" s="1">
        <v>5.4085559355727701</v>
      </c>
      <c r="L99" s="1">
        <v>1.64650332533064</v>
      </c>
    </row>
    <row r="100" spans="1:12" x14ac:dyDescent="0.25">
      <c r="A100" s="1">
        <v>11.75</v>
      </c>
      <c r="B100" s="1"/>
      <c r="C100" s="1"/>
      <c r="D100" s="1">
        <v>1.71364786733269</v>
      </c>
      <c r="E100" s="1"/>
      <c r="F100" s="1">
        <v>1.79558601675825</v>
      </c>
      <c r="G100" s="1">
        <v>1.01862069115831</v>
      </c>
      <c r="H100" s="11">
        <v>2.86575031657609</v>
      </c>
      <c r="I100" s="14">
        <v>10.691566058529199</v>
      </c>
      <c r="J100" s="1">
        <v>5.4978376731210696</v>
      </c>
      <c r="K100" s="1">
        <v>5.3498862323546303</v>
      </c>
      <c r="L100" s="1">
        <v>1.66864219773898</v>
      </c>
    </row>
    <row r="101" spans="1:12" x14ac:dyDescent="0.25">
      <c r="A101" s="1">
        <v>11.875</v>
      </c>
      <c r="B101" s="1"/>
      <c r="C101" s="1"/>
      <c r="D101" s="1">
        <v>1.6922283168363501</v>
      </c>
      <c r="E101" s="1"/>
      <c r="F101" s="1">
        <v>1.7811354944519899</v>
      </c>
      <c r="G101" s="1">
        <v>1.0485678618441601</v>
      </c>
      <c r="H101" s="11">
        <v>2.8620504755332798</v>
      </c>
      <c r="I101" s="14">
        <v>10.6746391038326</v>
      </c>
      <c r="J101" s="1">
        <v>5.4808593666924299</v>
      </c>
      <c r="K101" s="1">
        <v>5.3739989391040499</v>
      </c>
      <c r="L101" s="1">
        <v>2.0749798849754502</v>
      </c>
    </row>
    <row r="102" spans="1:12" x14ac:dyDescent="0.25">
      <c r="A102" s="1">
        <v>12</v>
      </c>
      <c r="B102" s="1"/>
      <c r="C102" s="1"/>
      <c r="D102" s="1">
        <v>1.68049729637423</v>
      </c>
      <c r="E102" s="1"/>
      <c r="F102" s="1">
        <v>1.7900214436641599</v>
      </c>
      <c r="G102" s="1">
        <v>1.21902397469253</v>
      </c>
      <c r="H102" s="11">
        <v>2.8587422114504299</v>
      </c>
      <c r="I102" s="14">
        <v>10.6960153921226</v>
      </c>
      <c r="J102" s="1">
        <v>5.4387811423596304</v>
      </c>
      <c r="K102" s="1">
        <v>5.2219111776982796</v>
      </c>
      <c r="L102" s="1">
        <v>2.39641571567374</v>
      </c>
    </row>
    <row r="103" spans="1:12" x14ac:dyDescent="0.25">
      <c r="A103" s="1">
        <v>12.125</v>
      </c>
      <c r="B103" s="1"/>
      <c r="C103" s="1"/>
      <c r="D103" s="1">
        <v>1.69781536499068</v>
      </c>
      <c r="E103" s="1"/>
      <c r="F103" s="1">
        <v>1.74756404605771</v>
      </c>
      <c r="G103" s="1">
        <v>1.35096457008514</v>
      </c>
      <c r="H103" s="11">
        <v>2.8564240500379698</v>
      </c>
      <c r="I103" s="14">
        <v>10.6453723889034</v>
      </c>
      <c r="J103" s="1">
        <v>5.6067574019390696</v>
      </c>
      <c r="K103" s="1">
        <v>5.1705596759784704</v>
      </c>
      <c r="L103" s="1">
        <v>2.5741276709214</v>
      </c>
    </row>
    <row r="104" spans="1:12" x14ac:dyDescent="0.25">
      <c r="A104" s="1">
        <v>12.25</v>
      </c>
      <c r="B104" s="1"/>
      <c r="C104" s="1"/>
      <c r="D104" s="1">
        <v>1.7194855227804</v>
      </c>
      <c r="E104" s="1"/>
      <c r="F104" s="1">
        <v>1.72188418082871</v>
      </c>
      <c r="G104" s="1">
        <v>1.36684892410158</v>
      </c>
      <c r="H104" s="11">
        <v>2.8510651375028599</v>
      </c>
      <c r="I104" s="14">
        <v>10.639152705316899</v>
      </c>
      <c r="J104" s="1">
        <v>5.7002741943244999</v>
      </c>
      <c r="K104" s="1">
        <v>5.1183339455623402</v>
      </c>
      <c r="L104" s="1">
        <v>2.6809068083844401</v>
      </c>
    </row>
    <row r="105" spans="1:12" x14ac:dyDescent="0.25">
      <c r="A105" s="1">
        <v>12.375</v>
      </c>
      <c r="B105" s="1"/>
      <c r="C105" s="1"/>
      <c r="D105" s="1">
        <v>1.77008092349204</v>
      </c>
      <c r="E105" s="1"/>
      <c r="F105" s="1">
        <v>1.6852906573472299</v>
      </c>
      <c r="G105" s="1">
        <v>1.5698716086064901</v>
      </c>
      <c r="H105" s="11">
        <v>2.8500379859751099</v>
      </c>
      <c r="I105" s="14">
        <v>10.6513394368636</v>
      </c>
      <c r="J105" s="1">
        <v>5.6850304424777898</v>
      </c>
      <c r="K105" s="1">
        <v>5.07016070685901</v>
      </c>
      <c r="L105" s="1">
        <v>2.79190251587465</v>
      </c>
    </row>
    <row r="106" spans="1:12" x14ac:dyDescent="0.25">
      <c r="A106" s="1">
        <v>12.5</v>
      </c>
      <c r="B106" s="1"/>
      <c r="C106" s="1"/>
      <c r="D106" s="1">
        <v>1.86000555286376</v>
      </c>
      <c r="E106" s="1"/>
      <c r="F106" s="1">
        <v>1.6782311986698699</v>
      </c>
      <c r="G106" s="1">
        <v>1.6316531778114001</v>
      </c>
      <c r="H106" s="11">
        <v>2.8462470193845402</v>
      </c>
      <c r="I106" s="14">
        <v>10.653471241571699</v>
      </c>
      <c r="J106" s="1">
        <v>5.6518112843515196</v>
      </c>
      <c r="K106" s="1">
        <v>4.9634819705864697</v>
      </c>
      <c r="L106" s="1">
        <v>2.9771764151309399</v>
      </c>
    </row>
    <row r="107" spans="1:12" x14ac:dyDescent="0.25">
      <c r="A107" s="1">
        <v>12.625</v>
      </c>
      <c r="B107" s="1"/>
      <c r="C107" s="1"/>
      <c r="D107" s="1">
        <v>1.89055331018863</v>
      </c>
      <c r="E107" s="1"/>
      <c r="F107" s="1">
        <v>1.5920662341378899</v>
      </c>
      <c r="G107" s="1">
        <v>1.7124267536768101</v>
      </c>
      <c r="H107" s="11">
        <v>2.8450874943677502</v>
      </c>
      <c r="I107" s="14">
        <v>10.6867761422273</v>
      </c>
      <c r="J107" s="1">
        <v>5.6080292267962903</v>
      </c>
      <c r="K107" s="1">
        <v>4.8570440537403901</v>
      </c>
      <c r="L107" s="1">
        <v>2.9587262886205301</v>
      </c>
    </row>
    <row r="108" spans="1:12" x14ac:dyDescent="0.25">
      <c r="A108" s="1">
        <v>12.75</v>
      </c>
      <c r="B108" s="1"/>
      <c r="C108" s="1"/>
      <c r="D108" s="1">
        <v>1.89476167630319</v>
      </c>
      <c r="E108" s="1"/>
      <c r="F108" s="1">
        <v>1.62255270992953</v>
      </c>
      <c r="G108" s="1">
        <v>1.7306536653956199</v>
      </c>
      <c r="H108" s="11">
        <v>2.84372652740173</v>
      </c>
      <c r="I108" s="14">
        <v>10.739053404581</v>
      </c>
      <c r="J108" s="1">
        <v>5.59509651894626</v>
      </c>
      <c r="K108" s="1">
        <v>4.7604318982010501</v>
      </c>
      <c r="L108" s="1">
        <v>2.9043997358121398</v>
      </c>
    </row>
    <row r="109" spans="1:12" x14ac:dyDescent="0.25">
      <c r="A109" s="1">
        <v>12.875</v>
      </c>
      <c r="B109" s="1"/>
      <c r="C109" s="1"/>
      <c r="D109" s="1">
        <v>1.85457705615211</v>
      </c>
      <c r="E109" s="1"/>
      <c r="F109" s="1">
        <v>1.65189261295634</v>
      </c>
      <c r="G109" s="1">
        <v>1.78729024539243</v>
      </c>
      <c r="H109" s="11">
        <v>2.8406011029685101</v>
      </c>
      <c r="I109" s="14">
        <v>10.8280991732244</v>
      </c>
      <c r="J109" s="1">
        <v>5.5680687171409398</v>
      </c>
      <c r="K109" s="1">
        <v>4.7803823372268504</v>
      </c>
      <c r="L109" s="1">
        <v>2.8794628835093601</v>
      </c>
    </row>
    <row r="110" spans="1:12" x14ac:dyDescent="0.25">
      <c r="A110" s="1">
        <v>13</v>
      </c>
      <c r="B110" s="1"/>
      <c r="C110" s="1"/>
      <c r="D110" s="1">
        <v>1.950647326166</v>
      </c>
      <c r="E110" s="1"/>
      <c r="F110" s="1">
        <v>1.5700860236110099</v>
      </c>
      <c r="G110" s="1">
        <v>1.8466683152140799</v>
      </c>
      <c r="H110" s="11">
        <v>2.8342010465029199</v>
      </c>
      <c r="I110" s="14">
        <v>10.8431624447819</v>
      </c>
      <c r="J110" s="1">
        <v>5.5638647525282803</v>
      </c>
      <c r="K110" s="1">
        <v>4.7912960249463898</v>
      </c>
      <c r="L110" s="1">
        <v>2.8523117318548699</v>
      </c>
    </row>
    <row r="111" spans="1:12" x14ac:dyDescent="0.25">
      <c r="A111" s="1">
        <v>13.125</v>
      </c>
      <c r="B111" s="1"/>
      <c r="C111" s="1"/>
      <c r="D111" s="1">
        <v>1.98462110823029</v>
      </c>
      <c r="E111" s="1"/>
      <c r="F111" s="1">
        <v>1.61080857550093</v>
      </c>
      <c r="G111" s="1">
        <v>1.7744960583123199</v>
      </c>
      <c r="H111" s="11">
        <v>2.8333752684132198</v>
      </c>
      <c r="I111" s="14">
        <v>10.825330845784601</v>
      </c>
      <c r="J111" s="1">
        <v>5.5333534653822802</v>
      </c>
      <c r="K111" s="1">
        <v>4.75860516307654</v>
      </c>
      <c r="L111" s="1">
        <v>2.8278187433362301</v>
      </c>
    </row>
    <row r="112" spans="1:12" x14ac:dyDescent="0.25">
      <c r="A112" s="1">
        <v>13.25</v>
      </c>
      <c r="B112" s="1"/>
      <c r="C112" s="1"/>
      <c r="D112" s="1">
        <v>2.04655920997951</v>
      </c>
      <c r="E112" s="1"/>
      <c r="F112" s="1">
        <v>1.6172832870256499</v>
      </c>
      <c r="G112" s="1">
        <v>1.7349902299143201</v>
      </c>
      <c r="H112" s="11">
        <v>2.8343938854361799</v>
      </c>
      <c r="I112" s="14">
        <v>10.8688303029449</v>
      </c>
      <c r="J112" s="1">
        <v>5.5079100128014504</v>
      </c>
      <c r="K112" s="1">
        <v>4.6863075249649304</v>
      </c>
      <c r="L112" s="1">
        <v>2.7105565601148802</v>
      </c>
    </row>
    <row r="113" spans="1:12" x14ac:dyDescent="0.25">
      <c r="A113" s="1">
        <v>13.375</v>
      </c>
      <c r="B113" s="1"/>
      <c r="C113" s="1"/>
      <c r="D113" s="1">
        <v>1.9861858671699799</v>
      </c>
      <c r="E113" s="1"/>
      <c r="F113" s="1">
        <v>1.65318361725762</v>
      </c>
      <c r="G113" s="1">
        <v>1.7183709348562599</v>
      </c>
      <c r="H113" s="11">
        <v>2.8264154891804898</v>
      </c>
      <c r="I113" s="14">
        <v>10.8797728708023</v>
      </c>
      <c r="J113" s="1">
        <v>5.53546525893029</v>
      </c>
      <c r="K113" s="1">
        <v>4.72511197614969</v>
      </c>
      <c r="L113" s="1">
        <v>2.6510293530550801</v>
      </c>
    </row>
    <row r="114" spans="1:12" x14ac:dyDescent="0.25">
      <c r="A114" s="1">
        <v>13.5</v>
      </c>
      <c r="B114" s="1"/>
      <c r="C114" s="1"/>
      <c r="D114" s="1">
        <v>1.69531955637506</v>
      </c>
      <c r="E114" s="1"/>
      <c r="F114" s="1">
        <v>1.58284012734742</v>
      </c>
      <c r="G114" s="1">
        <v>1.59415941825172</v>
      </c>
      <c r="H114" s="11">
        <v>2.8168716237921698</v>
      </c>
      <c r="I114" s="14">
        <v>10.9325387563583</v>
      </c>
      <c r="J114" s="1">
        <v>5.5220264741851004</v>
      </c>
      <c r="K114" s="1">
        <v>4.6502840015263098</v>
      </c>
      <c r="L114" s="1">
        <v>2.6685469772392301</v>
      </c>
    </row>
    <row r="115" spans="1:12" x14ac:dyDescent="0.25">
      <c r="A115" s="1">
        <v>13.625</v>
      </c>
      <c r="B115" s="1"/>
      <c r="C115" s="1"/>
      <c r="D115" s="1">
        <v>1.5887426156559299</v>
      </c>
      <c r="E115" s="1"/>
      <c r="F115" s="1">
        <v>1.6921781270664999</v>
      </c>
      <c r="G115" s="1">
        <v>1.47927744976757</v>
      </c>
      <c r="H115" s="11">
        <v>2.8105738524621402</v>
      </c>
      <c r="I115" s="14">
        <v>10.911701233235</v>
      </c>
      <c r="J115" s="1">
        <v>5.4082958806602504</v>
      </c>
      <c r="K115" s="1">
        <v>4.5621425913509599</v>
      </c>
      <c r="L115" s="1">
        <v>2.6260706604075401</v>
      </c>
    </row>
    <row r="116" spans="1:12" x14ac:dyDescent="0.25">
      <c r="A116" s="1">
        <v>13.75</v>
      </c>
      <c r="B116" s="1"/>
      <c r="C116" s="1"/>
      <c r="D116" s="1">
        <v>1.47272945838217</v>
      </c>
      <c r="E116" s="1"/>
      <c r="F116" s="1">
        <v>1.6876752235374699</v>
      </c>
      <c r="G116" s="1">
        <v>0.73607396682936999</v>
      </c>
      <c r="H116" s="11">
        <v>2.8072601551308498</v>
      </c>
      <c r="I116" s="14">
        <v>10.823687469344</v>
      </c>
      <c r="J116" s="1">
        <v>5.5088330655993403</v>
      </c>
      <c r="K116" s="1">
        <v>4.4902719103625301</v>
      </c>
      <c r="L116" s="1">
        <v>2.4777429865225802</v>
      </c>
    </row>
    <row r="117" spans="1:12" x14ac:dyDescent="0.25">
      <c r="A117" s="1">
        <v>13.875</v>
      </c>
      <c r="B117" s="1"/>
      <c r="C117" s="1"/>
      <c r="D117" s="1">
        <v>1.44681380904912</v>
      </c>
      <c r="E117" s="1"/>
      <c r="F117" s="1">
        <v>1.6925524543828601</v>
      </c>
      <c r="G117" s="1">
        <v>1.3386837603933299</v>
      </c>
      <c r="H117" s="11">
        <v>2.80544530171119</v>
      </c>
      <c r="I117" s="14">
        <v>10.8189317818481</v>
      </c>
      <c r="J117" s="1">
        <v>5.4873368487381198</v>
      </c>
      <c r="K117" s="1">
        <v>4.4490313920589202</v>
      </c>
      <c r="L117" s="1">
        <v>2.5046044958808298</v>
      </c>
    </row>
    <row r="118" spans="1:12" x14ac:dyDescent="0.25">
      <c r="A118" s="1">
        <v>14</v>
      </c>
      <c r="B118" s="1"/>
      <c r="C118" s="1"/>
      <c r="D118" s="1">
        <v>1.4034163666049899</v>
      </c>
      <c r="E118" s="1"/>
      <c r="F118" s="1">
        <v>1.6925524543828601</v>
      </c>
      <c r="G118" s="1">
        <v>1.51908883066037</v>
      </c>
      <c r="H118" s="11">
        <v>2.7990052857669401</v>
      </c>
      <c r="I118" s="14">
        <v>10.8255039208503</v>
      </c>
      <c r="J118" s="1">
        <v>5.4797190402571401</v>
      </c>
      <c r="K118" s="1">
        <v>4.4111772717525399</v>
      </c>
      <c r="L118" s="1">
        <v>2.7678009876310399</v>
      </c>
    </row>
    <row r="119" spans="1:12" x14ac:dyDescent="0.25">
      <c r="A119" s="1">
        <v>14.125</v>
      </c>
      <c r="B119" s="1"/>
      <c r="C119" s="1"/>
      <c r="D119" s="1">
        <v>1.3547136873596599</v>
      </c>
      <c r="E119" s="1"/>
      <c r="F119" s="1">
        <v>1.72645147869084</v>
      </c>
      <c r="G119" s="1">
        <v>1.67038033831255</v>
      </c>
      <c r="H119" s="11">
        <v>2.7944897211948998</v>
      </c>
      <c r="I119" s="14">
        <v>10.769839489323299</v>
      </c>
      <c r="J119" s="1">
        <v>5.42770452701801</v>
      </c>
      <c r="K119" s="1">
        <v>4.4299957935482803</v>
      </c>
      <c r="L119" s="1">
        <v>2.8523117318548699</v>
      </c>
    </row>
    <row r="120" spans="1:12" x14ac:dyDescent="0.25">
      <c r="A120" s="1">
        <v>14.25</v>
      </c>
      <c r="B120" s="1"/>
      <c r="C120" s="1"/>
      <c r="D120" s="1">
        <v>1.4139223006124599</v>
      </c>
      <c r="E120" s="1"/>
      <c r="F120" s="1">
        <v>1.76760580559933</v>
      </c>
      <c r="G120" s="1">
        <v>1.8012518013941801</v>
      </c>
      <c r="H120" s="11">
        <v>2.7995435268014801</v>
      </c>
      <c r="I120" s="14">
        <v>10.536948534342599</v>
      </c>
      <c r="J120" s="1">
        <v>5.2706746381099201</v>
      </c>
      <c r="K120" s="1">
        <v>4.5477348674172804</v>
      </c>
      <c r="L120" s="1">
        <v>3.3977329912237</v>
      </c>
    </row>
    <row r="121" spans="1:12" x14ac:dyDescent="0.25">
      <c r="A121" s="1">
        <v>14.375</v>
      </c>
      <c r="B121" s="1"/>
      <c r="C121" s="1"/>
      <c r="D121" s="1">
        <v>2.2385920579857199</v>
      </c>
      <c r="E121" s="1"/>
      <c r="F121" s="1">
        <v>1.7756859609223901</v>
      </c>
      <c r="G121" s="1">
        <v>1.8373419972493099</v>
      </c>
      <c r="H121" s="11">
        <v>2.79621806574798</v>
      </c>
      <c r="I121" s="14">
        <v>10.467978044691</v>
      </c>
      <c r="J121" s="1">
        <v>5.1294389950113297</v>
      </c>
      <c r="K121" s="1">
        <v>4.4619868471667496</v>
      </c>
      <c r="L121" s="1">
        <v>3.4379129067633198</v>
      </c>
    </row>
    <row r="122" spans="1:12" x14ac:dyDescent="0.25">
      <c r="A122" s="1">
        <v>14.5</v>
      </c>
      <c r="B122" s="1"/>
      <c r="C122" s="1"/>
      <c r="D122" s="1">
        <v>2.3969073469890199</v>
      </c>
      <c r="E122" s="1"/>
      <c r="F122" s="1">
        <v>1.7617642873924999</v>
      </c>
      <c r="G122" s="1">
        <v>1.93226529817213</v>
      </c>
      <c r="H122" s="11">
        <v>2.7906947028437199</v>
      </c>
      <c r="I122" s="14">
        <v>10.4192073057926</v>
      </c>
      <c r="J122" s="1">
        <v>5.0165567071701496</v>
      </c>
      <c r="K122" s="1">
        <v>4.4507379665662397</v>
      </c>
      <c r="L122" s="1">
        <v>3.3938381404526101</v>
      </c>
    </row>
    <row r="123" spans="1:12" x14ac:dyDescent="0.25">
      <c r="A123" s="1">
        <v>14.625</v>
      </c>
      <c r="B123" s="1"/>
      <c r="C123" s="1"/>
      <c r="D123" s="1">
        <v>2.4937322147777499</v>
      </c>
      <c r="E123" s="1"/>
      <c r="F123" s="1">
        <v>1.73597176856061</v>
      </c>
      <c r="G123" s="1">
        <v>1.95097731039564</v>
      </c>
      <c r="H123" s="11">
        <v>2.7851127772681599</v>
      </c>
      <c r="I123" s="14">
        <v>10.308501571691499</v>
      </c>
      <c r="J123" s="1">
        <v>4.9336936908528504</v>
      </c>
      <c r="K123" s="1">
        <v>4.4100597187461004</v>
      </c>
      <c r="L123" s="1">
        <v>3.4979707998372098</v>
      </c>
    </row>
    <row r="124" spans="1:12" x14ac:dyDescent="0.25">
      <c r="A124" s="1">
        <v>14.75</v>
      </c>
      <c r="B124" s="1"/>
      <c r="C124" s="1"/>
      <c r="D124" s="1">
        <v>2.48734137845896</v>
      </c>
      <c r="E124" s="1"/>
      <c r="F124" s="1">
        <v>1.6964120966463001</v>
      </c>
      <c r="G124" s="1">
        <v>1.92857654815744</v>
      </c>
      <c r="H124" s="11">
        <v>2.78187859678025</v>
      </c>
      <c r="I124" s="14">
        <v>10.235736330597801</v>
      </c>
      <c r="J124" s="1">
        <v>4.8356574906243202</v>
      </c>
      <c r="K124" s="1">
        <v>4.3971584606163701</v>
      </c>
      <c r="L124" s="1">
        <v>3.4456759993256898</v>
      </c>
    </row>
    <row r="125" spans="1:12" x14ac:dyDescent="0.25">
      <c r="A125" s="1">
        <v>14.875</v>
      </c>
      <c r="B125" s="1"/>
      <c r="C125" s="1"/>
      <c r="D125" s="1">
        <v>2.5380263555919802</v>
      </c>
      <c r="E125" s="1"/>
      <c r="F125" s="1">
        <v>1.6901793245331</v>
      </c>
      <c r="G125" s="1">
        <v>1.9566351370139801</v>
      </c>
      <c r="H125" s="11">
        <v>2.7787874624186402</v>
      </c>
      <c r="I125" s="14">
        <v>10.148452595629401</v>
      </c>
      <c r="J125" s="1">
        <v>4.7704685811413903</v>
      </c>
      <c r="K125" s="1">
        <v>4.4137028085013297</v>
      </c>
      <c r="L125" s="1">
        <v>3.18144265783179</v>
      </c>
    </row>
    <row r="126" spans="1:12" x14ac:dyDescent="0.25">
      <c r="A126" s="1">
        <v>15</v>
      </c>
      <c r="B126" s="1"/>
      <c r="C126" s="1"/>
      <c r="D126" s="1">
        <v>2.5500799639613798</v>
      </c>
      <c r="E126" s="1"/>
      <c r="F126" s="1">
        <v>1.7288438242453601</v>
      </c>
      <c r="G126" s="1">
        <v>2.0146905429709401</v>
      </c>
      <c r="H126" s="11">
        <v>2.7770276217523699</v>
      </c>
      <c r="I126" s="14">
        <v>10.092520668410099</v>
      </c>
      <c r="J126" s="1">
        <v>4.8794547739092096</v>
      </c>
      <c r="K126" s="1">
        <v>4.3516978848553798</v>
      </c>
      <c r="L126" s="1">
        <v>3.1282416541392499</v>
      </c>
    </row>
    <row r="127" spans="1:12" x14ac:dyDescent="0.25">
      <c r="A127" s="1">
        <v>15.125</v>
      </c>
      <c r="B127" s="1"/>
      <c r="C127" s="1"/>
      <c r="D127" s="1">
        <v>2.5913256708855301</v>
      </c>
      <c r="E127" s="1"/>
      <c r="F127" s="1">
        <v>1.72417136986423</v>
      </c>
      <c r="G127" s="1">
        <v>2.04597197215781</v>
      </c>
      <c r="H127" s="11">
        <v>2.7742411245611498</v>
      </c>
      <c r="I127" s="14">
        <v>10.058733077446799</v>
      </c>
      <c r="J127" s="1">
        <v>4.8173711295162596</v>
      </c>
      <c r="K127" s="1">
        <v>4.2810079375341203</v>
      </c>
      <c r="L127" s="1">
        <v>2.1928651926803102</v>
      </c>
    </row>
    <row r="128" spans="1:12" x14ac:dyDescent="0.25">
      <c r="A128" s="1">
        <v>15.25</v>
      </c>
      <c r="B128" s="1"/>
      <c r="C128" s="1"/>
      <c r="D128" s="1">
        <v>2.59256307188963</v>
      </c>
      <c r="E128" s="1"/>
      <c r="F128" s="1">
        <v>1.74302328680362</v>
      </c>
      <c r="G128" s="1">
        <v>2.0382842203565801</v>
      </c>
      <c r="H128" s="11">
        <v>2.7808887015512598</v>
      </c>
      <c r="I128" s="14">
        <v>10.014131142237799</v>
      </c>
      <c r="J128" s="1">
        <v>4.7892401868193799</v>
      </c>
      <c r="K128" s="1">
        <v>4.23677807860616</v>
      </c>
      <c r="L128" s="1">
        <v>0.99872783823588396</v>
      </c>
    </row>
    <row r="129" spans="1:12" x14ac:dyDescent="0.25">
      <c r="A129" s="1">
        <v>15.375</v>
      </c>
      <c r="B129" s="1"/>
      <c r="C129" s="1"/>
      <c r="D129" s="1">
        <v>2.6117348879328799</v>
      </c>
      <c r="E129" s="1"/>
      <c r="F129" s="1">
        <v>1.7669353546789399</v>
      </c>
      <c r="G129" s="1">
        <v>2.0616169287966701</v>
      </c>
      <c r="H129" s="11">
        <v>2.7813840627590398</v>
      </c>
      <c r="I129" s="14">
        <v>9.9844377814476992</v>
      </c>
      <c r="J129" s="1">
        <v>4.8228555687959798</v>
      </c>
      <c r="K129" s="1">
        <v>4.08619512451516</v>
      </c>
      <c r="L129" s="1">
        <v>1.46224835469698</v>
      </c>
    </row>
    <row r="130" spans="1:12" x14ac:dyDescent="0.25">
      <c r="A130" s="1">
        <v>15.5</v>
      </c>
      <c r="B130" s="1"/>
      <c r="C130" s="1"/>
      <c r="D130" s="1">
        <v>2.5442505731477998</v>
      </c>
      <c r="E130" s="1"/>
      <c r="F130" s="1">
        <v>1.77939934872967</v>
      </c>
      <c r="G130" s="1">
        <v>2.0527750002837499</v>
      </c>
      <c r="H130" s="11">
        <v>2.7841958733291401</v>
      </c>
      <c r="I130" s="14">
        <v>9.9627001400021609</v>
      </c>
      <c r="J130" s="1">
        <v>4.8236971101927502</v>
      </c>
      <c r="K130" s="1">
        <v>4.0652043791066603</v>
      </c>
      <c r="L130" s="1">
        <v>1.63156582407494</v>
      </c>
    </row>
    <row r="131" spans="1:12" x14ac:dyDescent="0.25">
      <c r="A131" s="1">
        <v>15.625</v>
      </c>
      <c r="B131" s="1"/>
      <c r="C131" s="1"/>
      <c r="D131" s="1">
        <v>2.5316794962653102</v>
      </c>
      <c r="E131" s="1"/>
      <c r="F131" s="1">
        <v>1.78683333477511</v>
      </c>
      <c r="G131" s="1">
        <v>2.0461802504333799</v>
      </c>
      <c r="H131" s="11">
        <v>2.79065288078306</v>
      </c>
      <c r="I131" s="14">
        <v>10.036208281921301</v>
      </c>
      <c r="J131" s="1">
        <v>4.8647474018049097</v>
      </c>
      <c r="K131" s="1">
        <v>4.0891594196213497</v>
      </c>
      <c r="L131" s="1">
        <v>1.6636062740739199</v>
      </c>
    </row>
    <row r="132" spans="1:12" x14ac:dyDescent="0.25">
      <c r="A132" s="1">
        <v>15.75</v>
      </c>
      <c r="B132" s="1"/>
      <c r="C132" s="1"/>
      <c r="D132" s="1">
        <v>2.46824748248202</v>
      </c>
      <c r="E132" s="1"/>
      <c r="F132" s="1">
        <v>1.75413747879209</v>
      </c>
      <c r="G132" s="1">
        <v>2.0427001500640101</v>
      </c>
      <c r="H132" s="11">
        <v>2.7980468222187298</v>
      </c>
      <c r="I132" s="14">
        <v>10.0160703380553</v>
      </c>
      <c r="J132" s="1">
        <v>5.13994055823684</v>
      </c>
      <c r="K132" s="1">
        <v>4.0563456076738698</v>
      </c>
      <c r="L132" s="1">
        <v>1.6703114529857199</v>
      </c>
    </row>
    <row r="133" spans="1:12" x14ac:dyDescent="0.25">
      <c r="A133" s="1">
        <v>15.875</v>
      </c>
      <c r="B133" s="1"/>
      <c r="C133" s="1"/>
      <c r="D133" s="1">
        <v>2.3435299419959401</v>
      </c>
      <c r="E133" s="1"/>
      <c r="F133" s="1">
        <v>1.7121786738793401</v>
      </c>
      <c r="G133" s="1">
        <v>2.05227184382206</v>
      </c>
      <c r="H133" s="11">
        <v>2.7967128614339498</v>
      </c>
      <c r="I133" s="14">
        <v>10.1599002417426</v>
      </c>
      <c r="J133" s="1">
        <v>5.1896649170060103</v>
      </c>
      <c r="K133" s="1">
        <v>3.9526105331351098</v>
      </c>
      <c r="L133" s="1">
        <v>1.3004243204842301</v>
      </c>
    </row>
    <row r="134" spans="1:12" x14ac:dyDescent="0.25">
      <c r="A134" s="1">
        <v>16</v>
      </c>
      <c r="B134" s="1"/>
      <c r="C134" s="1"/>
      <c r="D134" s="1">
        <v>2.1882320118259302</v>
      </c>
      <c r="E134" s="1"/>
      <c r="F134" s="1">
        <v>1.6618019344320201</v>
      </c>
      <c r="G134" s="1">
        <v>2.0450622622728298</v>
      </c>
      <c r="H134" s="11">
        <v>2.7976045118084398</v>
      </c>
      <c r="I134" s="14">
        <v>10.136852893715499</v>
      </c>
      <c r="J134" s="1">
        <v>5.2093291429447603</v>
      </c>
      <c r="K134" s="1">
        <v>3.8911587086491499</v>
      </c>
      <c r="L134" s="1">
        <v>1.67694162282612</v>
      </c>
    </row>
    <row r="135" spans="1:12" x14ac:dyDescent="0.25">
      <c r="A135" s="1">
        <v>16.125</v>
      </c>
      <c r="B135" s="1"/>
      <c r="C135" s="1"/>
      <c r="D135" s="1">
        <v>2.05056360946881</v>
      </c>
      <c r="E135" s="1"/>
      <c r="F135" s="1">
        <v>1.6674308368786099</v>
      </c>
      <c r="G135" s="1">
        <v>2.0472123730884801</v>
      </c>
      <c r="H135" s="11">
        <v>2.7950748122006002</v>
      </c>
      <c r="I135" s="14">
        <v>10.1256724104255</v>
      </c>
      <c r="J135" s="1">
        <v>5.2675631618928698</v>
      </c>
      <c r="K135" s="1">
        <v>3.8268859918249198</v>
      </c>
      <c r="L135" s="1">
        <v>1.69719589204266</v>
      </c>
    </row>
    <row r="136" spans="1:12" x14ac:dyDescent="0.25">
      <c r="A136" s="1">
        <v>16.25</v>
      </c>
      <c r="B136" s="1"/>
      <c r="C136" s="1"/>
      <c r="D136" s="1">
        <v>1.8737877251578801</v>
      </c>
      <c r="E136" s="1"/>
      <c r="F136" s="1">
        <v>1.7109571860302399</v>
      </c>
      <c r="G136" s="1">
        <v>2.0624063605621998</v>
      </c>
      <c r="H136" s="11">
        <v>2.7934211020838902</v>
      </c>
      <c r="I136" s="14">
        <v>10.029491793623601</v>
      </c>
      <c r="J136" s="1">
        <v>5.2403305540485503</v>
      </c>
      <c r="K136" s="1">
        <v>3.8574190803222801</v>
      </c>
      <c r="L136" s="1">
        <v>1.71291691236118</v>
      </c>
    </row>
    <row r="137" spans="1:12" x14ac:dyDescent="0.25">
      <c r="A137" s="1">
        <v>16.375</v>
      </c>
      <c r="B137" s="1"/>
      <c r="C137" s="1"/>
      <c r="D137" s="1">
        <v>1.76812766264304</v>
      </c>
      <c r="E137" s="1"/>
      <c r="F137" s="1">
        <v>1.7423216783736999</v>
      </c>
      <c r="G137" s="1">
        <v>2.0655285186703001</v>
      </c>
      <c r="H137" s="11">
        <v>2.7900760882612698</v>
      </c>
      <c r="I137" s="14">
        <v>10.0037943158418</v>
      </c>
      <c r="J137" s="1">
        <v>5.3364619196929297</v>
      </c>
      <c r="K137" s="1">
        <v>3.8703207146275198</v>
      </c>
      <c r="L137" s="1">
        <v>1.82631297982496</v>
      </c>
    </row>
    <row r="138" spans="1:12" x14ac:dyDescent="0.25">
      <c r="A138" s="1">
        <v>16.5</v>
      </c>
      <c r="B138" s="1"/>
      <c r="C138" s="1"/>
      <c r="D138" s="1">
        <v>1.7231158472469601</v>
      </c>
      <c r="E138" s="1"/>
      <c r="F138" s="1">
        <v>1.73063277824271</v>
      </c>
      <c r="G138" s="1">
        <v>2.0634891064477299</v>
      </c>
      <c r="H138" s="11">
        <v>2.7883146243732702</v>
      </c>
      <c r="I138" s="14">
        <v>9.9375515495335396</v>
      </c>
      <c r="J138" s="1">
        <v>5.3088332945382604</v>
      </c>
      <c r="K138" s="1">
        <v>3.8931190274204601</v>
      </c>
      <c r="L138" s="1">
        <v>1.74095007567249</v>
      </c>
    </row>
    <row r="139" spans="1:12" x14ac:dyDescent="0.25">
      <c r="A139" s="1">
        <v>16.625</v>
      </c>
      <c r="B139" s="1"/>
      <c r="C139" s="1"/>
      <c r="D139" s="1">
        <v>1.7243271577133199</v>
      </c>
      <c r="E139" s="1"/>
      <c r="F139" s="1">
        <v>1.7138857142511501</v>
      </c>
      <c r="G139" s="1">
        <v>2.0636923907760298</v>
      </c>
      <c r="H139" s="11">
        <v>2.7822237820246398</v>
      </c>
      <c r="I139" s="14">
        <v>9.8343996950315002</v>
      </c>
      <c r="J139" s="1">
        <v>5.39588158372952</v>
      </c>
      <c r="K139" s="1">
        <v>3.9503235024112899</v>
      </c>
      <c r="L139" s="1">
        <v>1.9666070730518399</v>
      </c>
    </row>
    <row r="140" spans="1:12" x14ac:dyDescent="0.25">
      <c r="A140" s="1">
        <v>16.75</v>
      </c>
      <c r="B140" s="1"/>
      <c r="C140" s="1"/>
      <c r="D140" s="1">
        <v>1.72039260755192</v>
      </c>
      <c r="E140" s="1"/>
      <c r="F140" s="1">
        <v>1.7056845281472099</v>
      </c>
      <c r="G140" s="1">
        <v>2.0251809555208702</v>
      </c>
      <c r="H140" s="11">
        <v>2.7781129221819501</v>
      </c>
      <c r="I140" s="14">
        <v>9.80810092357755</v>
      </c>
      <c r="J140" s="1">
        <v>5.3783691455032097</v>
      </c>
      <c r="K140" s="1">
        <v>3.97089479514021</v>
      </c>
      <c r="L140" s="1">
        <v>1.93974483716372</v>
      </c>
    </row>
    <row r="141" spans="1:12" x14ac:dyDescent="0.25">
      <c r="A141" s="1">
        <v>16.875</v>
      </c>
      <c r="B141" s="1"/>
      <c r="C141" s="1"/>
      <c r="D141" s="1">
        <v>1.7781155925066801</v>
      </c>
      <c r="E141" s="1"/>
      <c r="F141" s="1">
        <v>1.6998848136221001</v>
      </c>
      <c r="G141" s="1">
        <v>2.0466638234230201</v>
      </c>
      <c r="H141" s="11">
        <v>2.7742214493675501</v>
      </c>
      <c r="I141" s="14">
        <v>9.8220770424100898</v>
      </c>
      <c r="J141" s="1">
        <v>5.3256432122012596</v>
      </c>
      <c r="K141" s="1">
        <v>3.9890709144841701</v>
      </c>
      <c r="L141" s="1">
        <v>1.9344326268429599</v>
      </c>
    </row>
    <row r="142" spans="1:12" x14ac:dyDescent="0.25">
      <c r="A142" s="1">
        <v>17</v>
      </c>
      <c r="B142" s="1"/>
      <c r="C142" s="1"/>
      <c r="D142" s="1">
        <v>1.8613911255709501</v>
      </c>
      <c r="E142" s="1"/>
      <c r="F142" s="1">
        <v>1.72693058918776</v>
      </c>
      <c r="G142" s="1">
        <v>2.0226553333119899</v>
      </c>
      <c r="H142" s="11">
        <v>2.7725742393703299</v>
      </c>
      <c r="I142" s="14">
        <v>9.8069900114489208</v>
      </c>
      <c r="J142" s="1">
        <v>5.3923903741482198</v>
      </c>
      <c r="K142" s="1">
        <v>4.0016700055992498</v>
      </c>
      <c r="L142" s="1">
        <v>2.1302864566425099</v>
      </c>
    </row>
    <row r="143" spans="1:12" x14ac:dyDescent="0.25">
      <c r="A143" s="1">
        <v>17.125</v>
      </c>
      <c r="B143" s="1"/>
      <c r="C143" s="1"/>
      <c r="D143" s="1">
        <v>1.93371262635324</v>
      </c>
      <c r="E143" s="1"/>
      <c r="F143" s="1">
        <v>1.72465198480016</v>
      </c>
      <c r="G143" s="1">
        <v>2.0187467068050999</v>
      </c>
      <c r="H143" s="11">
        <v>2.7651805319165002</v>
      </c>
      <c r="I143" s="14">
        <v>9.8250969033225903</v>
      </c>
      <c r="J143" s="1">
        <v>5.36647523599928</v>
      </c>
      <c r="K143" s="1">
        <v>4.0454155675441701</v>
      </c>
      <c r="L143" s="1">
        <v>2.02824425649059</v>
      </c>
    </row>
    <row r="144" spans="1:12" x14ac:dyDescent="0.25">
      <c r="A144" s="1">
        <v>17.25</v>
      </c>
      <c r="B144" s="1"/>
      <c r="C144" s="1"/>
      <c r="D144" s="1">
        <v>2.0845495089406199</v>
      </c>
      <c r="E144" s="1"/>
      <c r="F144" s="1">
        <v>1.72393094465807</v>
      </c>
      <c r="G144" s="1">
        <v>2.0185569341186</v>
      </c>
      <c r="H144" s="11">
        <v>2.7568184795708102</v>
      </c>
      <c r="I144" s="14">
        <v>9.8369454466606605</v>
      </c>
      <c r="J144" s="1">
        <v>5.3257152999006099</v>
      </c>
      <c r="K144" s="1">
        <v>3.96871835095771</v>
      </c>
      <c r="L144" s="1">
        <v>2.1104457663276901</v>
      </c>
    </row>
    <row r="145" spans="1:12" x14ac:dyDescent="0.25">
      <c r="A145" s="1">
        <v>17.375</v>
      </c>
      <c r="B145" s="1"/>
      <c r="C145" s="1"/>
      <c r="D145" s="1">
        <v>2.1545117469499</v>
      </c>
      <c r="E145" s="1"/>
      <c r="F145" s="1">
        <v>1.6647474557370201</v>
      </c>
      <c r="G145" s="1">
        <v>2.0206261329957802</v>
      </c>
      <c r="H145" s="11">
        <v>2.7558403989787599</v>
      </c>
      <c r="I145" s="14">
        <v>9.8822252928076093</v>
      </c>
      <c r="J145" s="1">
        <v>5.2932450084590901</v>
      </c>
      <c r="K145" s="1">
        <v>3.9022744210047802</v>
      </c>
      <c r="L145" s="1">
        <v>2.15513384059116</v>
      </c>
    </row>
    <row r="146" spans="1:12" x14ac:dyDescent="0.25">
      <c r="A146" s="1">
        <v>17.5</v>
      </c>
      <c r="B146" s="1"/>
      <c r="C146" s="1"/>
      <c r="D146" s="1">
        <v>2.26293270470237</v>
      </c>
      <c r="E146" s="1"/>
      <c r="F146" s="1">
        <v>1.68340426327436</v>
      </c>
      <c r="G146" s="1">
        <v>2.0510600497470701</v>
      </c>
      <c r="H146" s="11">
        <v>2.7559906382171899</v>
      </c>
      <c r="I146" s="14">
        <v>10.0015344458304</v>
      </c>
      <c r="J146" s="1">
        <v>5.3265441738361599</v>
      </c>
      <c r="K146" s="1">
        <v>3.9030828033064302</v>
      </c>
      <c r="L146" s="1">
        <v>2.02506735686999</v>
      </c>
    </row>
    <row r="147" spans="1:12" x14ac:dyDescent="0.25">
      <c r="A147" s="1">
        <v>17.625</v>
      </c>
      <c r="B147" s="1"/>
      <c r="C147" s="1"/>
      <c r="D147" s="1">
        <v>2.3775975980835198</v>
      </c>
      <c r="E147" s="1"/>
      <c r="F147" s="1">
        <v>1.7088765469132201</v>
      </c>
      <c r="G147" s="1">
        <v>2.05711815222522</v>
      </c>
      <c r="H147" s="11">
        <v>2.7484724178996198</v>
      </c>
      <c r="I147" s="14">
        <v>10.096669763049199</v>
      </c>
      <c r="J147" s="1">
        <v>5.4940409149618104</v>
      </c>
      <c r="K147" s="1">
        <v>3.8650729949159701</v>
      </c>
      <c r="L147" s="1">
        <v>2.20239521261019</v>
      </c>
    </row>
    <row r="148" spans="1:12" x14ac:dyDescent="0.25">
      <c r="A148" s="1">
        <v>17.75</v>
      </c>
      <c r="B148" s="1"/>
      <c r="C148" s="1"/>
      <c r="D148" s="1">
        <v>2.4246705571922602</v>
      </c>
      <c r="E148" s="1"/>
      <c r="F148" s="1">
        <v>1.75448132095036</v>
      </c>
      <c r="G148" s="1">
        <v>2.0577528046908098</v>
      </c>
      <c r="H148" s="11">
        <v>2.7468177036029502</v>
      </c>
      <c r="I148" s="14">
        <v>10.079595128809901</v>
      </c>
      <c r="J148" s="1">
        <v>5.5046617896552004</v>
      </c>
      <c r="K148" s="1">
        <v>3.9224351273828302</v>
      </c>
      <c r="L148" s="1">
        <v>1.9087934502944901</v>
      </c>
    </row>
    <row r="149" spans="1:12" x14ac:dyDescent="0.25">
      <c r="A149" s="1">
        <v>17.875</v>
      </c>
      <c r="B149" s="1"/>
      <c r="C149" s="1"/>
      <c r="D149" s="1">
        <v>2.4067381682692699</v>
      </c>
      <c r="E149" s="1"/>
      <c r="F149" s="1">
        <v>1.7816765323316299</v>
      </c>
      <c r="G149" s="1">
        <v>2.0527750002837499</v>
      </c>
      <c r="H149" s="11">
        <v>2.73307557594649</v>
      </c>
      <c r="I149" s="14">
        <v>10.0986226454059</v>
      </c>
      <c r="J149" s="1">
        <v>5.5233212028761303</v>
      </c>
      <c r="K149" s="1">
        <v>3.8748821686530501</v>
      </c>
      <c r="L149" s="1">
        <v>1.9301475103762999</v>
      </c>
    </row>
    <row r="150" spans="1:12" x14ac:dyDescent="0.25">
      <c r="A150" s="1">
        <v>18</v>
      </c>
      <c r="B150" s="1"/>
      <c r="C150" s="1"/>
      <c r="D150" s="1">
        <v>2.34251514126918</v>
      </c>
      <c r="E150" s="1"/>
      <c r="F150" s="1">
        <v>1.7900214436641599</v>
      </c>
      <c r="G150" s="1">
        <v>2.04011073991665</v>
      </c>
      <c r="H150" s="11">
        <v>2.7305638343843599</v>
      </c>
      <c r="I150" s="14">
        <v>10.359896947437299</v>
      </c>
      <c r="J150" s="1">
        <v>5.5603693789045803</v>
      </c>
      <c r="K150" s="1">
        <v>3.8327914645947501</v>
      </c>
      <c r="L150" s="1">
        <v>2.0218722457227098</v>
      </c>
    </row>
    <row r="151" spans="1:12" x14ac:dyDescent="0.25">
      <c r="A151" s="1">
        <v>18.125</v>
      </c>
      <c r="B151" s="1"/>
      <c r="C151" s="1"/>
      <c r="D151" s="1">
        <v>2.35535227133688</v>
      </c>
      <c r="E151" s="1"/>
      <c r="F151" s="1">
        <v>1.7776559187466501</v>
      </c>
      <c r="G151" s="1">
        <v>2.0349861525298101</v>
      </c>
      <c r="H151" s="11">
        <v>2.72362084270469</v>
      </c>
      <c r="I151" s="14">
        <v>10.3211843893781</v>
      </c>
      <c r="J151" s="1">
        <v>5.60088734786454</v>
      </c>
      <c r="K151" s="1">
        <v>3.83927414785239</v>
      </c>
      <c r="L151" s="1">
        <v>2.1590418549597801</v>
      </c>
    </row>
    <row r="152" spans="1:12" x14ac:dyDescent="0.25">
      <c r="A152" s="1">
        <v>18.25</v>
      </c>
      <c r="B152" s="1"/>
      <c r="C152" s="1"/>
      <c r="D152" s="1">
        <v>2.28822546784862</v>
      </c>
      <c r="E152" s="1"/>
      <c r="F152" s="1">
        <v>1.82284580277838</v>
      </c>
      <c r="G152" s="1">
        <v>2.0372773124507999</v>
      </c>
      <c r="H152" s="11">
        <v>2.71304933341312</v>
      </c>
      <c r="I152" s="14">
        <v>10.2894616903094</v>
      </c>
      <c r="J152" s="1">
        <v>5.6515102955052301</v>
      </c>
      <c r="K152" s="1">
        <v>3.8885073705790898</v>
      </c>
      <c r="L152" s="1">
        <v>2.2373799675554902</v>
      </c>
    </row>
    <row r="153" spans="1:12" x14ac:dyDescent="0.25">
      <c r="A153" s="1">
        <v>18.375</v>
      </c>
      <c r="B153" s="1"/>
      <c r="C153" s="1"/>
      <c r="D153" s="1">
        <v>2.2503680943814999</v>
      </c>
      <c r="E153" s="1"/>
      <c r="F153" s="1">
        <v>1.83665467307583</v>
      </c>
      <c r="G153" s="1">
        <v>2.0515092575996001</v>
      </c>
      <c r="H153" s="11">
        <v>2.7130889995200902</v>
      </c>
      <c r="I153" s="14">
        <v>10.0704988050816</v>
      </c>
      <c r="J153" s="1">
        <v>5.66171294816741</v>
      </c>
      <c r="K153" s="1">
        <v>3.9809694940696501</v>
      </c>
      <c r="L153" s="1">
        <v>2.1636216966055701</v>
      </c>
    </row>
    <row r="154" spans="1:12" x14ac:dyDescent="0.25">
      <c r="A154" s="1">
        <v>18.5</v>
      </c>
      <c r="B154" s="1"/>
      <c r="C154" s="1"/>
      <c r="D154" s="1">
        <v>2.10759766109339</v>
      </c>
      <c r="E154" s="1"/>
      <c r="F154" s="1">
        <v>1.80944701975318</v>
      </c>
      <c r="G154" s="1">
        <v>1.97340180236746</v>
      </c>
      <c r="H154" s="11">
        <v>2.7142381837320699</v>
      </c>
      <c r="I154" s="14">
        <v>9.9854853665245908</v>
      </c>
      <c r="J154" s="1">
        <v>5.6931970411456998</v>
      </c>
      <c r="K154" s="1">
        <v>4.0986931457598699</v>
      </c>
      <c r="L154" s="1">
        <v>2.09144272086608</v>
      </c>
    </row>
    <row r="155" spans="1:12" x14ac:dyDescent="0.25">
      <c r="A155" s="1">
        <v>18.625</v>
      </c>
      <c r="B155" s="1"/>
      <c r="C155" s="1"/>
      <c r="D155" s="1">
        <v>1.9726920372034</v>
      </c>
      <c r="E155" s="1"/>
      <c r="F155" s="1">
        <v>1.7801598139302699</v>
      </c>
      <c r="G155" s="1">
        <v>1.9621220752574</v>
      </c>
      <c r="H155" s="11">
        <v>2.7111932798175</v>
      </c>
      <c r="I155" s="14">
        <v>9.9789592213484699</v>
      </c>
      <c r="J155" s="1">
        <v>5.7286101929929796</v>
      </c>
      <c r="K155" s="1">
        <v>4.1225646683553299</v>
      </c>
      <c r="L155" s="1">
        <v>1.7641758214746399</v>
      </c>
    </row>
    <row r="156" spans="1:12" x14ac:dyDescent="0.25">
      <c r="A156" s="1">
        <v>18.75</v>
      </c>
      <c r="B156" s="1"/>
      <c r="C156" s="1"/>
      <c r="D156" s="1">
        <v>1.9256137076851201</v>
      </c>
      <c r="E156" s="1"/>
      <c r="F156" s="1">
        <v>1.77182986831633</v>
      </c>
      <c r="G156" s="1">
        <v>1.85202970099747</v>
      </c>
      <c r="H156" s="11">
        <v>2.7090176429743802</v>
      </c>
      <c r="I156" s="14">
        <v>9.9611719665914507</v>
      </c>
      <c r="J156" s="1">
        <v>5.7601031173842401</v>
      </c>
      <c r="K156" s="1">
        <v>4.0815733137369303</v>
      </c>
      <c r="L156" s="1">
        <v>1.41615072514564</v>
      </c>
    </row>
    <row r="157" spans="1:12" x14ac:dyDescent="0.25">
      <c r="A157" s="1">
        <v>18.875</v>
      </c>
      <c r="B157" s="1"/>
      <c r="C157" s="1"/>
      <c r="D157" s="1">
        <v>1.8449193209788</v>
      </c>
      <c r="E157" s="1"/>
      <c r="F157" s="1">
        <v>1.7405641771484801</v>
      </c>
      <c r="G157" s="1">
        <v>1.85478702218001</v>
      </c>
      <c r="H157" s="11">
        <v>2.7173008562463399</v>
      </c>
      <c r="I157" s="14">
        <v>9.9402807163481093</v>
      </c>
      <c r="J157" s="1">
        <v>5.7858268190130602</v>
      </c>
      <c r="K157" s="1">
        <v>4.07273328543861</v>
      </c>
      <c r="L157" s="1">
        <v>1.6923974752611399</v>
      </c>
    </row>
    <row r="158" spans="1:12" x14ac:dyDescent="0.25">
      <c r="A158" s="1">
        <v>19</v>
      </c>
      <c r="B158" s="1"/>
      <c r="C158" s="1"/>
      <c r="D158" s="1">
        <v>1.66596194648492</v>
      </c>
      <c r="E158" s="1"/>
      <c r="F158" s="1">
        <v>1.7245318605403701</v>
      </c>
      <c r="G158" s="1">
        <v>1.86598922518371</v>
      </c>
      <c r="H158" s="11">
        <v>2.7183685992289499</v>
      </c>
      <c r="I158" s="14">
        <v>9.8665803999975008</v>
      </c>
      <c r="J158" s="1">
        <v>5.8100616418571001</v>
      </c>
      <c r="K158" s="1">
        <v>4.1707535683066297</v>
      </c>
      <c r="L158" s="1">
        <v>1.84772804657066</v>
      </c>
    </row>
    <row r="159" spans="1:12" x14ac:dyDescent="0.25">
      <c r="A159" s="1">
        <v>19.125</v>
      </c>
      <c r="B159" s="1"/>
      <c r="C159" s="1"/>
      <c r="D159" s="1">
        <v>1.5577333499437001</v>
      </c>
      <c r="E159" s="1"/>
      <c r="F159" s="1">
        <v>1.76210317909568</v>
      </c>
      <c r="G159" s="1">
        <v>1.7042325367145399</v>
      </c>
      <c r="H159" s="11">
        <v>2.7201343009490202</v>
      </c>
      <c r="I159" s="14">
        <v>9.8129430941392606</v>
      </c>
      <c r="J159" s="1">
        <v>5.76892280556351</v>
      </c>
      <c r="K159" s="1">
        <v>4.1888552750969898</v>
      </c>
      <c r="L159" s="1">
        <v>1.8520426366974001</v>
      </c>
    </row>
    <row r="160" spans="1:12" x14ac:dyDescent="0.25">
      <c r="A160" s="1">
        <v>19.25</v>
      </c>
      <c r="B160" s="1"/>
      <c r="C160" s="1"/>
      <c r="D160" s="1">
        <v>1.54748719391792</v>
      </c>
      <c r="E160" s="1"/>
      <c r="F160" s="1">
        <v>1.7545958869694001</v>
      </c>
      <c r="G160" s="1">
        <v>1.74673525707069</v>
      </c>
      <c r="H160" s="11">
        <v>2.7330373574340698</v>
      </c>
      <c r="I160" s="14">
        <v>9.71641009072043</v>
      </c>
      <c r="J160" s="1">
        <v>5.7707185815842701</v>
      </c>
      <c r="K160" s="1">
        <v>4.1072489636477103</v>
      </c>
      <c r="L160" s="1">
        <v>1.93282943327533</v>
      </c>
    </row>
    <row r="161" spans="1:12" x14ac:dyDescent="0.25">
      <c r="A161" s="1">
        <v>19.375</v>
      </c>
      <c r="B161" s="1"/>
      <c r="C161" s="1"/>
      <c r="D161" s="1">
        <v>1.5820701522735301</v>
      </c>
      <c r="E161" s="1"/>
      <c r="F161" s="1">
        <v>1.75022564090095</v>
      </c>
      <c r="G161" s="1">
        <v>1.7565485826946201</v>
      </c>
      <c r="H161" s="11">
        <v>2.7721140907013999</v>
      </c>
      <c r="I161" s="14">
        <v>9.6805669714599105</v>
      </c>
      <c r="J161" s="1">
        <v>5.7744641423540504</v>
      </c>
      <c r="K161" s="1">
        <v>4.0877758831089404</v>
      </c>
      <c r="L161" s="1">
        <v>2.0460571037816599</v>
      </c>
    </row>
    <row r="162" spans="1:12" x14ac:dyDescent="0.25">
      <c r="A162" s="1">
        <v>19.5</v>
      </c>
      <c r="B162" s="1"/>
      <c r="C162" s="1"/>
      <c r="D162" s="1">
        <v>1.67534558910411</v>
      </c>
      <c r="E162" s="1"/>
      <c r="F162" s="1">
        <v>1.7623289804576301</v>
      </c>
      <c r="G162" s="1">
        <v>1.7878603188193301</v>
      </c>
      <c r="H162" s="11">
        <v>2.7794072961774301</v>
      </c>
      <c r="I162" s="14">
        <v>9.6306066685353606</v>
      </c>
      <c r="J162" s="1">
        <v>5.7547627200202598</v>
      </c>
      <c r="K162" s="1">
        <v>4.1005539341318196</v>
      </c>
      <c r="L162" s="1">
        <v>2.0721565807455402</v>
      </c>
    </row>
    <row r="163" spans="1:12" x14ac:dyDescent="0.25">
      <c r="A163" s="1">
        <v>19.625</v>
      </c>
      <c r="B163" s="1"/>
      <c r="C163" s="1"/>
      <c r="D163" s="1">
        <v>1.71043301749661</v>
      </c>
      <c r="E163" s="1"/>
      <c r="F163" s="1">
        <v>1.7716085121651901</v>
      </c>
      <c r="G163" s="1">
        <v>1.7878603188193301</v>
      </c>
      <c r="H163" s="11">
        <v>2.7831709328239498</v>
      </c>
      <c r="I163" s="14">
        <v>9.6013437668245594</v>
      </c>
      <c r="J163" s="1">
        <v>5.7064862818011397</v>
      </c>
      <c r="K163" s="1">
        <v>4.0704461380951704</v>
      </c>
      <c r="L163" s="1">
        <v>2.1862465023376401</v>
      </c>
    </row>
    <row r="164" spans="1:12" x14ac:dyDescent="0.25">
      <c r="A164" s="1">
        <v>19.75</v>
      </c>
      <c r="B164" s="1"/>
      <c r="C164" s="1"/>
      <c r="D164" s="1">
        <v>1.7622770218146799</v>
      </c>
      <c r="E164" s="1"/>
      <c r="F164" s="1">
        <v>1.7575661083796901</v>
      </c>
      <c r="G164" s="1">
        <v>1.78928114736651</v>
      </c>
      <c r="H164" s="11">
        <v>2.7799196244086501</v>
      </c>
      <c r="I164" s="14">
        <v>9.5034167096667996</v>
      </c>
      <c r="J164" s="1">
        <v>5.67106163800457</v>
      </c>
      <c r="K164" s="1">
        <v>4.0551259607973504</v>
      </c>
      <c r="L164" s="1">
        <v>2.29993295416865</v>
      </c>
    </row>
    <row r="165" spans="1:12" x14ac:dyDescent="0.25">
      <c r="A165" s="1">
        <v>19.875</v>
      </c>
      <c r="B165" s="1"/>
      <c r="C165" s="1"/>
      <c r="D165" s="1">
        <v>1.76812766264304</v>
      </c>
      <c r="E165" s="1"/>
      <c r="F165" s="1">
        <v>1.7462868062997701</v>
      </c>
      <c r="G165" s="1">
        <v>1.75467037105646</v>
      </c>
      <c r="H165" s="11">
        <v>2.7780546207453498</v>
      </c>
      <c r="I165" s="14">
        <v>9.4581560017475006</v>
      </c>
      <c r="J165" s="1">
        <v>5.6866555187693102</v>
      </c>
      <c r="K165" s="1">
        <v>4.0498563141372896</v>
      </c>
      <c r="L165" s="1">
        <v>2.2729725105654901</v>
      </c>
    </row>
    <row r="166" spans="1:12" x14ac:dyDescent="0.25">
      <c r="A166" s="1">
        <v>20</v>
      </c>
      <c r="B166" s="1"/>
      <c r="C166" s="1"/>
      <c r="D166" s="1">
        <v>1.7787347058730201</v>
      </c>
      <c r="E166" s="1"/>
      <c r="F166" s="1">
        <v>1.73027535433945</v>
      </c>
      <c r="G166" s="1">
        <v>1.5979213698079999</v>
      </c>
      <c r="H166" s="11">
        <v>2.7732361082097001</v>
      </c>
      <c r="I166" s="14">
        <v>9.4286459200347004</v>
      </c>
      <c r="J166" s="1">
        <v>5.6834057750240099</v>
      </c>
      <c r="K166" s="1">
        <v>4.0185562272524997</v>
      </c>
      <c r="L166" s="1">
        <v>2.2148730491044999</v>
      </c>
    </row>
    <row r="167" spans="1:12" x14ac:dyDescent="0.25">
      <c r="A167" s="1">
        <v>20.125</v>
      </c>
      <c r="B167" s="1"/>
      <c r="C167" s="1"/>
      <c r="D167" s="1">
        <v>1.7831761971568101</v>
      </c>
      <c r="E167" s="1"/>
      <c r="F167" s="1">
        <v>1.7771096167584799</v>
      </c>
      <c r="G167" s="1">
        <v>1.45476700326667</v>
      </c>
      <c r="H167" s="11">
        <v>2.7707894229777401</v>
      </c>
      <c r="I167" s="14">
        <v>9.4070239002711702</v>
      </c>
      <c r="J167" s="1">
        <v>5.7362906372263698</v>
      </c>
      <c r="K167" s="1">
        <v>4.0544965338463204</v>
      </c>
      <c r="L167" s="1">
        <v>2.1869162322046898</v>
      </c>
    </row>
    <row r="168" spans="1:12" x14ac:dyDescent="0.25">
      <c r="A168" s="1">
        <v>20.25</v>
      </c>
      <c r="B168" s="1"/>
      <c r="C168" s="1"/>
      <c r="D168" s="1">
        <v>1.85362027390781</v>
      </c>
      <c r="E168" s="1"/>
      <c r="F168" s="1">
        <v>1.7932868565142801</v>
      </c>
      <c r="G168" s="1">
        <v>1.3660674630308101</v>
      </c>
      <c r="H168" s="11">
        <v>2.7676529124884102</v>
      </c>
      <c r="I168" s="14">
        <v>9.3731415566032208</v>
      </c>
      <c r="J168" s="1">
        <v>5.7279261541224598</v>
      </c>
      <c r="K168" s="1">
        <v>4.0901477777633</v>
      </c>
      <c r="L168" s="1">
        <v>2.2385823885253502</v>
      </c>
    </row>
    <row r="169" spans="1:12" x14ac:dyDescent="0.25">
      <c r="A169" s="1">
        <v>20.375</v>
      </c>
      <c r="B169" s="1"/>
      <c r="C169" s="1"/>
      <c r="D169" s="1">
        <v>1.93119272276377</v>
      </c>
      <c r="E169" s="1"/>
      <c r="F169" s="1">
        <v>1.7901272426161601</v>
      </c>
      <c r="G169" s="1">
        <v>1.3086943462535701</v>
      </c>
      <c r="H169" s="11">
        <v>2.7611099823058902</v>
      </c>
      <c r="I169" s="14">
        <v>9.3823094981092403</v>
      </c>
      <c r="J169" s="1">
        <v>5.7096320636257598</v>
      </c>
      <c r="K169" s="1">
        <v>4.0974660979495496</v>
      </c>
      <c r="L169" s="1">
        <v>2.2710210881539901</v>
      </c>
    </row>
    <row r="170" spans="1:12" x14ac:dyDescent="0.25">
      <c r="A170" s="1">
        <v>20.5</v>
      </c>
      <c r="B170" s="1"/>
      <c r="C170" s="1"/>
      <c r="D170" s="1">
        <v>1.9383204160285801</v>
      </c>
      <c r="E170" s="1"/>
      <c r="F170" s="1">
        <v>4.7720388168819596</v>
      </c>
      <c r="G170" s="1">
        <v>1.4057694144970601</v>
      </c>
      <c r="H170" s="11">
        <v>2.7581496645959902</v>
      </c>
      <c r="I170" s="14">
        <v>9.3395900506168594</v>
      </c>
      <c r="J170" s="1">
        <v>5.7081537537910298</v>
      </c>
      <c r="K170" s="1">
        <v>4.0958830909039596</v>
      </c>
      <c r="L170" s="1">
        <v>2.3100011537634</v>
      </c>
    </row>
    <row r="171" spans="1:12" x14ac:dyDescent="0.25">
      <c r="A171" s="1">
        <v>20.625</v>
      </c>
      <c r="B171" s="1"/>
      <c r="C171" s="1"/>
      <c r="D171" s="1">
        <v>1.8770034687066901</v>
      </c>
      <c r="E171" s="1"/>
      <c r="F171" s="1">
        <v>5.23382803661036</v>
      </c>
      <c r="G171" s="1">
        <v>1.5345105950315301</v>
      </c>
      <c r="H171" s="11">
        <v>2.75864380881089</v>
      </c>
      <c r="I171" s="14">
        <v>9.3222439759390507</v>
      </c>
      <c r="J171" s="1">
        <v>5.6914570945847904</v>
      </c>
      <c r="K171" s="1">
        <v>4.0314045315237603</v>
      </c>
      <c r="L171" s="1">
        <v>2.37482392306462</v>
      </c>
    </row>
    <row r="172" spans="1:12" x14ac:dyDescent="0.25">
      <c r="A172" s="1">
        <v>20.75</v>
      </c>
      <c r="B172" s="1"/>
      <c r="C172" s="1"/>
      <c r="D172" s="1">
        <v>1.66477921432104</v>
      </c>
      <c r="E172" s="1"/>
      <c r="F172" s="1">
        <v>5.7014577841318399</v>
      </c>
      <c r="G172" s="1">
        <v>1.7457710234175201</v>
      </c>
      <c r="H172" s="11">
        <v>2.7592092239145001</v>
      </c>
      <c r="I172" s="14">
        <v>9.3154801964697995</v>
      </c>
      <c r="J172" s="1">
        <v>5.6364008264542704</v>
      </c>
      <c r="K172" s="1">
        <v>4.0341103733108303</v>
      </c>
      <c r="L172" s="1">
        <v>2.3892208361713401</v>
      </c>
    </row>
    <row r="173" spans="1:12" x14ac:dyDescent="0.25">
      <c r="A173" s="1">
        <v>20.875</v>
      </c>
      <c r="B173" s="1"/>
      <c r="C173" s="1"/>
      <c r="D173" s="1">
        <v>1.38665595899285</v>
      </c>
      <c r="E173" s="1"/>
      <c r="F173" s="1">
        <v>6.2433875385932396</v>
      </c>
      <c r="G173" s="1">
        <v>1.6193744143223401</v>
      </c>
      <c r="H173" s="11">
        <v>2.7607725534224699</v>
      </c>
      <c r="I173" s="14">
        <v>9.29491024667775</v>
      </c>
      <c r="J173" s="1">
        <v>5.5132283577187202</v>
      </c>
      <c r="K173" s="1">
        <v>4.0179300772370796</v>
      </c>
      <c r="L173" s="1">
        <v>2.3304003246484601</v>
      </c>
    </row>
    <row r="174" spans="1:12" x14ac:dyDescent="0.25">
      <c r="A174" s="1">
        <v>21</v>
      </c>
      <c r="B174" s="1"/>
      <c r="C174" s="1"/>
      <c r="D174" s="1">
        <v>1.3712353103639601</v>
      </c>
      <c r="E174" s="1"/>
      <c r="F174" s="1">
        <v>6.7531615602857302</v>
      </c>
      <c r="G174" s="1">
        <v>1.7861472052641401</v>
      </c>
      <c r="H174" s="11">
        <v>2.75415799483903</v>
      </c>
      <c r="I174" s="14">
        <v>9.2554709707615999</v>
      </c>
      <c r="J174" s="1">
        <v>5.3830884075601197</v>
      </c>
      <c r="K174" s="1">
        <v>4.0153869465340204</v>
      </c>
      <c r="L174" s="1">
        <v>2.3667437483924401</v>
      </c>
    </row>
    <row r="175" spans="1:12" x14ac:dyDescent="0.25">
      <c r="A175" s="1">
        <v>21.125</v>
      </c>
      <c r="B175" s="1"/>
      <c r="C175" s="1"/>
      <c r="D175" s="1">
        <v>1.2221883671518201</v>
      </c>
      <c r="E175" s="1"/>
      <c r="F175" s="1">
        <v>7.3277871530843397</v>
      </c>
      <c r="G175" s="1">
        <v>1.7309890572164801</v>
      </c>
      <c r="H175" s="11">
        <v>2.7340570660845098</v>
      </c>
      <c r="I175" s="14">
        <v>9.1815889971754405</v>
      </c>
      <c r="J175" s="1">
        <v>5.2580222074839797</v>
      </c>
      <c r="K175" s="1">
        <v>4.0762048098687904</v>
      </c>
      <c r="L175" s="1">
        <v>2.3806095522639898</v>
      </c>
    </row>
    <row r="176" spans="1:12" x14ac:dyDescent="0.25">
      <c r="A176" s="1">
        <v>21.25</v>
      </c>
      <c r="B176" s="1"/>
      <c r="C176" s="1"/>
      <c r="D176" s="1">
        <v>1.1700094595105699</v>
      </c>
      <c r="E176" s="1"/>
      <c r="F176" s="1">
        <v>7.5309261684725604</v>
      </c>
      <c r="G176" s="1">
        <v>1.7235383557088499</v>
      </c>
      <c r="H176" s="11">
        <v>2.7408821615688601</v>
      </c>
      <c r="I176" s="14">
        <v>9.1772362150769204</v>
      </c>
      <c r="J176" s="1">
        <v>5.2535596380769798</v>
      </c>
      <c r="K176" s="1">
        <v>4.0983764601634398</v>
      </c>
      <c r="L176" s="1">
        <v>2.3720050993700599</v>
      </c>
    </row>
    <row r="177" spans="1:12" x14ac:dyDescent="0.25">
      <c r="A177" s="1">
        <v>21.375</v>
      </c>
      <c r="B177" s="1"/>
      <c r="C177" s="1"/>
      <c r="D177" s="1">
        <v>1.15603779088432</v>
      </c>
      <c r="E177" s="1"/>
      <c r="F177" s="1">
        <v>8.1631634368484907</v>
      </c>
      <c r="G177" s="1">
        <v>1.7812448870603801</v>
      </c>
      <c r="H177" s="11">
        <v>2.74028586174538</v>
      </c>
      <c r="I177" s="14">
        <v>9.0742496952126697</v>
      </c>
      <c r="J177" s="1">
        <v>5.2334934123301897</v>
      </c>
      <c r="K177" s="1">
        <v>4.15174129135276</v>
      </c>
      <c r="L177" s="1">
        <v>2.3566740181172499</v>
      </c>
    </row>
    <row r="178" spans="1:12" x14ac:dyDescent="0.25">
      <c r="A178" s="1">
        <v>21.5</v>
      </c>
      <c r="B178" s="1"/>
      <c r="C178" s="1"/>
      <c r="D178" s="1">
        <v>1.12146079427264</v>
      </c>
      <c r="E178" s="1"/>
      <c r="F178" s="1">
        <v>8.0923740343567001</v>
      </c>
      <c r="G178" s="1">
        <v>1.73132417887165</v>
      </c>
      <c r="H178" s="11">
        <v>2.7398717479185701</v>
      </c>
      <c r="I178" s="14">
        <v>9.0077008751008201</v>
      </c>
      <c r="J178" s="1">
        <v>5.2206197280917799</v>
      </c>
      <c r="K178" s="1">
        <v>4.2427562471286802</v>
      </c>
      <c r="L178" s="1">
        <v>2.3627482089609102</v>
      </c>
    </row>
    <row r="179" spans="1:12" x14ac:dyDescent="0.25">
      <c r="A179" s="1">
        <v>21.625</v>
      </c>
      <c r="B179" s="1"/>
      <c r="C179" s="1"/>
      <c r="D179" s="1">
        <v>1.2357788064263</v>
      </c>
      <c r="E179" s="1"/>
      <c r="F179" s="1">
        <v>8.0050574819259097</v>
      </c>
      <c r="G179" s="1">
        <v>1.6620442523094401</v>
      </c>
      <c r="H179" s="11">
        <v>2.7376875020212998</v>
      </c>
      <c r="I179" s="14">
        <v>8.9594144745940003</v>
      </c>
      <c r="J179" s="1">
        <v>5.22886769014863</v>
      </c>
      <c r="K179" s="1">
        <v>4.2076070418750904</v>
      </c>
      <c r="L179" s="1">
        <v>2.3442273268509699</v>
      </c>
    </row>
    <row r="180" spans="1:12" x14ac:dyDescent="0.25">
      <c r="A180" s="1">
        <v>21.75</v>
      </c>
      <c r="B180" s="1"/>
      <c r="C180" s="1"/>
      <c r="D180" s="1">
        <v>1.4037687137355801</v>
      </c>
      <c r="E180" s="1"/>
      <c r="F180" s="1">
        <v>7.3348425689033503</v>
      </c>
      <c r="G180" s="1">
        <v>1.7085298745500399</v>
      </c>
      <c r="H180" s="11">
        <v>2.7565082467528499</v>
      </c>
      <c r="I180" s="14">
        <v>8.9664046065613405</v>
      </c>
      <c r="J180" s="1">
        <v>5.2134102415904504</v>
      </c>
      <c r="K180" s="1">
        <v>4.2247967795572903</v>
      </c>
      <c r="L180" s="1">
        <v>2.40444662880487</v>
      </c>
    </row>
    <row r="181" spans="1:12" x14ac:dyDescent="0.25">
      <c r="A181" s="1">
        <v>21.875</v>
      </c>
      <c r="B181" s="1"/>
      <c r="C181" s="1"/>
      <c r="D181" s="1">
        <v>1.48493080339942</v>
      </c>
      <c r="E181" s="1"/>
      <c r="F181" s="1">
        <v>8.1133674474965698</v>
      </c>
      <c r="G181" s="1">
        <v>1.6039646658389799</v>
      </c>
      <c r="H181" s="11">
        <v>2.75351743883621</v>
      </c>
      <c r="I181" s="14">
        <v>8.9218918428585496</v>
      </c>
      <c r="J181" s="1">
        <v>5.18870958860402</v>
      </c>
      <c r="K181" s="1">
        <v>4.2279817300293399</v>
      </c>
      <c r="L181" s="1">
        <v>2.43059619808245</v>
      </c>
    </row>
    <row r="182" spans="1:12" x14ac:dyDescent="0.25">
      <c r="A182" s="1">
        <v>22</v>
      </c>
      <c r="B182" s="1"/>
      <c r="C182" s="1"/>
      <c r="D182" s="1">
        <v>1.65043555172117</v>
      </c>
      <c r="E182" s="1"/>
      <c r="F182" s="1">
        <v>7.9805189067507296</v>
      </c>
      <c r="G182" s="1">
        <v>1.5908403438463601</v>
      </c>
      <c r="H182" s="11">
        <v>2.7467011612261598</v>
      </c>
      <c r="I182" s="14">
        <v>8.9002156353899604</v>
      </c>
      <c r="J182" s="1">
        <v>5.1564077800139696</v>
      </c>
      <c r="K182" s="1">
        <v>4.20559692975531</v>
      </c>
      <c r="L182" s="1">
        <v>2.4229875077979899</v>
      </c>
    </row>
    <row r="183" spans="1:12" x14ac:dyDescent="0.25">
      <c r="A183" s="1">
        <v>22.125</v>
      </c>
      <c r="B183" s="1"/>
      <c r="C183" s="1"/>
      <c r="D183" s="1">
        <v>1.7474553854018899</v>
      </c>
      <c r="E183" s="1"/>
      <c r="F183" s="1">
        <v>7.9353753625316896</v>
      </c>
      <c r="G183" s="1">
        <v>1.4369971137178399</v>
      </c>
      <c r="H183" s="11">
        <v>2.7413168118164402</v>
      </c>
      <c r="I183" s="14">
        <v>8.6924096797593595</v>
      </c>
      <c r="J183" s="1">
        <v>5.1270527360159797</v>
      </c>
      <c r="K183" s="1">
        <v>4.1949531220933496</v>
      </c>
      <c r="L183" s="1">
        <v>2.48720737161584</v>
      </c>
    </row>
    <row r="184" spans="1:12" x14ac:dyDescent="0.25">
      <c r="A184" s="1">
        <v>22.25</v>
      </c>
      <c r="B184" s="1"/>
      <c r="C184" s="1"/>
      <c r="D184" s="1">
        <v>1.77275629065704</v>
      </c>
      <c r="E184" s="1"/>
      <c r="F184" s="1">
        <v>8.3374564958710096</v>
      </c>
      <c r="G184" s="1">
        <v>1.3645006666285899</v>
      </c>
      <c r="H184" s="11">
        <v>2.7415849037883802</v>
      </c>
      <c r="I184" s="14">
        <v>8.6651031947125894</v>
      </c>
      <c r="J184" s="1">
        <v>5.23523770268097</v>
      </c>
      <c r="K184" s="1">
        <v>3.9124824625247001</v>
      </c>
      <c r="L184" s="1">
        <v>2.4597890148305401</v>
      </c>
    </row>
    <row r="185" spans="1:12" x14ac:dyDescent="0.25">
      <c r="A185" s="1">
        <v>22.375</v>
      </c>
      <c r="B185" s="1"/>
      <c r="C185" s="1"/>
      <c r="D185" s="1">
        <v>1.78483086541108</v>
      </c>
      <c r="E185" s="1"/>
      <c r="F185" s="1">
        <v>8.34527280875378</v>
      </c>
      <c r="G185" s="1">
        <v>1.59415941825172</v>
      </c>
      <c r="H185" s="11">
        <v>2.7389399885787298</v>
      </c>
      <c r="I185" s="14">
        <v>8.6658905784044897</v>
      </c>
      <c r="J185" s="1">
        <v>5.2066332843226801</v>
      </c>
      <c r="K185" s="1">
        <v>3.8829389357829398</v>
      </c>
      <c r="L185" s="1">
        <v>2.4863015051318902</v>
      </c>
    </row>
    <row r="186" spans="1:12" x14ac:dyDescent="0.25">
      <c r="A186" s="1">
        <v>22.5</v>
      </c>
      <c r="B186" s="1"/>
      <c r="C186" s="1"/>
      <c r="D186" s="1">
        <v>1.8177347742458601</v>
      </c>
      <c r="E186" s="1"/>
      <c r="F186" s="1">
        <v>7.9748647386265699</v>
      </c>
      <c r="G186" s="1">
        <v>1.7412366763841001</v>
      </c>
      <c r="H186" s="11">
        <v>2.7308490274601001</v>
      </c>
      <c r="I186" s="14">
        <v>8.6695420102053902</v>
      </c>
      <c r="J186" s="1">
        <v>5.1873653077585402</v>
      </c>
      <c r="K186" s="1">
        <v>3.8877006028201802</v>
      </c>
      <c r="L186" s="1">
        <v>2.5253980947141099</v>
      </c>
    </row>
    <row r="187" spans="1:12" x14ac:dyDescent="0.25">
      <c r="A187" s="1">
        <v>22.625</v>
      </c>
      <c r="B187" s="1"/>
      <c r="C187" s="1"/>
      <c r="D187" s="1">
        <v>1.84470748024762</v>
      </c>
      <c r="E187" s="1"/>
      <c r="F187" s="1">
        <v>7.7457808908593</v>
      </c>
      <c r="G187" s="1">
        <v>1.7858608121653099</v>
      </c>
      <c r="H187" s="11">
        <v>2.7307119301264402</v>
      </c>
      <c r="I187" s="14">
        <v>8.6827262560201603</v>
      </c>
      <c r="J187" s="1">
        <v>5.16451412519082</v>
      </c>
      <c r="K187" s="1">
        <v>3.8795232573268001</v>
      </c>
      <c r="L187" s="1">
        <v>2.5620482514717602</v>
      </c>
    </row>
    <row r="188" spans="1:12" x14ac:dyDescent="0.25">
      <c r="A188" s="1">
        <v>22.75</v>
      </c>
      <c r="B188" s="1"/>
      <c r="C188" s="1"/>
      <c r="D188" s="1">
        <v>1.84322502308749</v>
      </c>
      <c r="E188" s="1"/>
      <c r="F188" s="1">
        <v>7.4967708053030302</v>
      </c>
      <c r="G188" s="1">
        <v>1.8007047380589001</v>
      </c>
      <c r="H188" s="11">
        <v>2.7296688009040899</v>
      </c>
      <c r="I188" s="14">
        <v>8.6105556141126591</v>
      </c>
      <c r="J188" s="1">
        <v>5.1389564730302704</v>
      </c>
      <c r="K188" s="1">
        <v>3.8243728638686298</v>
      </c>
      <c r="L188" s="1">
        <v>2.6071020717876299</v>
      </c>
    </row>
    <row r="189" spans="1:12" x14ac:dyDescent="0.25">
      <c r="A189" s="1">
        <v>22.875</v>
      </c>
      <c r="B189" s="1"/>
      <c r="C189" s="1"/>
      <c r="D189" s="1">
        <v>1.86171096452169</v>
      </c>
      <c r="E189" s="1"/>
      <c r="F189" s="1">
        <v>7.4788426754054997</v>
      </c>
      <c r="G189" s="1">
        <v>1.8383124415902401</v>
      </c>
      <c r="H189" s="11">
        <v>2.7417778344130501</v>
      </c>
      <c r="I189" s="14">
        <v>8.5665641907536401</v>
      </c>
      <c r="J189" s="1">
        <v>5.1592616024674403</v>
      </c>
      <c r="K189" s="1">
        <v>3.8149376778874799</v>
      </c>
      <c r="L189" s="1">
        <v>2.6078088983194498</v>
      </c>
    </row>
    <row r="190" spans="1:12" x14ac:dyDescent="0.25">
      <c r="A190" s="1">
        <v>23</v>
      </c>
      <c r="B190" s="1"/>
      <c r="C190" s="1"/>
      <c r="D190" s="1">
        <v>1.88721304018036</v>
      </c>
      <c r="E190" s="1"/>
      <c r="F190" s="1">
        <v>7.1617373888462996</v>
      </c>
      <c r="G190" s="1">
        <v>1.87012784152135</v>
      </c>
      <c r="H190" s="11">
        <v>2.7396134122659901</v>
      </c>
      <c r="I190" s="14">
        <v>8.5390112370086708</v>
      </c>
      <c r="J190" s="1">
        <v>5.1687117934111697</v>
      </c>
      <c r="K190" s="1">
        <v>3.7674205546250001</v>
      </c>
      <c r="L190" s="1">
        <v>2.5989631087979799</v>
      </c>
    </row>
    <row r="191" spans="1:12" x14ac:dyDescent="0.25">
      <c r="A191" s="1">
        <v>23.125</v>
      </c>
      <c r="B191" s="1"/>
      <c r="C191" s="1"/>
      <c r="D191" s="1">
        <v>1.86384432391526</v>
      </c>
      <c r="E191" s="1"/>
      <c r="F191" s="1">
        <v>7.14615582418232</v>
      </c>
      <c r="G191" s="1">
        <v>1.85547213525123</v>
      </c>
      <c r="H191" s="11">
        <v>2.7416009836140498</v>
      </c>
      <c r="I191" s="14">
        <v>8.5235307025056102</v>
      </c>
      <c r="J191" s="1">
        <v>5.2160020093326001</v>
      </c>
      <c r="K191" s="1">
        <v>3.7466419772372701</v>
      </c>
      <c r="L191" s="1">
        <v>2.63973086970298</v>
      </c>
    </row>
    <row r="192" spans="1:12" x14ac:dyDescent="0.25">
      <c r="A192" s="1">
        <v>23.25</v>
      </c>
      <c r="B192" s="1"/>
      <c r="C192" s="1"/>
      <c r="D192" s="1">
        <v>1.7366759028981</v>
      </c>
      <c r="E192" s="1"/>
      <c r="F192" s="1">
        <v>6.9408245040713901</v>
      </c>
      <c r="G192" s="1">
        <v>1.8673030561777499</v>
      </c>
      <c r="H192" s="11">
        <v>2.7492525879149801</v>
      </c>
      <c r="I192" s="14">
        <v>8.5072263759333993</v>
      </c>
      <c r="J192" s="1">
        <v>5.2190209294954402</v>
      </c>
      <c r="K192" s="1">
        <v>3.7860635927231101</v>
      </c>
      <c r="L192" s="1">
        <v>2.6363534919187601</v>
      </c>
    </row>
    <row r="193" spans="1:12" x14ac:dyDescent="0.25">
      <c r="A193" s="1">
        <v>23.375</v>
      </c>
      <c r="B193" s="1"/>
      <c r="C193" s="1"/>
      <c r="D193" s="1">
        <v>1.4560806994349</v>
      </c>
      <c r="E193" s="1"/>
      <c r="F193" s="1">
        <v>8.0258681924601802</v>
      </c>
      <c r="G193" s="1">
        <v>1.85017635084086</v>
      </c>
      <c r="H193" s="11">
        <v>2.7495631953636201</v>
      </c>
      <c r="I193" s="14">
        <v>8.5021496589242407</v>
      </c>
      <c r="J193" s="1">
        <v>5.2067397027439704</v>
      </c>
      <c r="K193" s="1">
        <v>3.7724452199323899</v>
      </c>
      <c r="L193" s="1">
        <v>2.66780744014453</v>
      </c>
    </row>
    <row r="194" spans="1:12" x14ac:dyDescent="0.25">
      <c r="A194" s="1">
        <v>23.5</v>
      </c>
      <c r="B194" s="1"/>
      <c r="C194" s="1"/>
      <c r="D194" s="1">
        <v>1.30950287867473</v>
      </c>
      <c r="E194" s="1"/>
      <c r="F194" s="1">
        <v>9.2751298172016501</v>
      </c>
      <c r="G194" s="1">
        <v>1.8581958129865399</v>
      </c>
      <c r="H194" s="11">
        <v>2.7480712232526501</v>
      </c>
      <c r="I194" s="14">
        <v>8.5116705758903706</v>
      </c>
      <c r="J194" s="1">
        <v>5.272857066347</v>
      </c>
      <c r="K194" s="1">
        <v>3.7082989327034999</v>
      </c>
      <c r="L194" s="1">
        <v>2.67189070660719</v>
      </c>
    </row>
    <row r="195" spans="1:12" x14ac:dyDescent="0.25">
      <c r="A195" s="1">
        <v>23.625</v>
      </c>
      <c r="B195" s="1"/>
      <c r="C195" s="1"/>
      <c r="D195" s="1">
        <v>1.31533666776642</v>
      </c>
      <c r="E195" s="1"/>
      <c r="F195" s="1">
        <v>8.9056324417227302</v>
      </c>
      <c r="G195" s="1">
        <v>1.7744960583123199</v>
      </c>
      <c r="H195" s="11">
        <v>2.7411397804350499</v>
      </c>
      <c r="I195" s="14">
        <v>8.5173872069400396</v>
      </c>
      <c r="J195" s="1">
        <v>5.2869327874582197</v>
      </c>
      <c r="K195" s="1">
        <v>3.7220952038311901</v>
      </c>
      <c r="L195" s="1">
        <v>2.6752473411806799</v>
      </c>
    </row>
    <row r="196" spans="1:12" x14ac:dyDescent="0.25">
      <c r="A196" s="1">
        <v>23.75</v>
      </c>
      <c r="B196" s="1"/>
      <c r="C196" s="1"/>
      <c r="D196" s="1">
        <v>1.32926475380167</v>
      </c>
      <c r="E196" s="1"/>
      <c r="F196" s="1">
        <v>8.7784733153771395</v>
      </c>
      <c r="G196" s="1">
        <v>1.64441740167637</v>
      </c>
      <c r="H196" s="11">
        <v>2.7338336859811898</v>
      </c>
      <c r="I196" s="14">
        <v>8.52218868576559</v>
      </c>
      <c r="J196" s="1">
        <v>5.3256432122012596</v>
      </c>
      <c r="K196" s="1">
        <v>3.73039326623846</v>
      </c>
      <c r="L196" s="1">
        <v>2.6766995081978</v>
      </c>
    </row>
    <row r="197" spans="1:12" x14ac:dyDescent="0.25">
      <c r="A197" s="1">
        <v>23.875</v>
      </c>
      <c r="B197" s="1"/>
      <c r="C197" s="1"/>
      <c r="D197" s="1">
        <v>1.31000956294378</v>
      </c>
      <c r="E197" s="1"/>
      <c r="F197" s="1">
        <v>8.4929472099196897</v>
      </c>
      <c r="G197" s="1">
        <v>1.67038033831255</v>
      </c>
      <c r="H197" s="11">
        <v>2.7262167256649801</v>
      </c>
      <c r="I197" s="14">
        <v>8.5921978966764492</v>
      </c>
      <c r="J197" s="1">
        <v>5.2836353108940104</v>
      </c>
      <c r="K197" s="1">
        <v>3.74276448402482</v>
      </c>
      <c r="L197" s="1">
        <v>2.6752473411806799</v>
      </c>
    </row>
    <row r="198" spans="1:12" x14ac:dyDescent="0.25">
      <c r="A198" s="1">
        <v>24</v>
      </c>
      <c r="B198" s="1"/>
      <c r="C198" s="1"/>
      <c r="D198" s="1">
        <v>1.3110232483367099</v>
      </c>
      <c r="E198" s="1"/>
      <c r="F198" s="1">
        <v>8.7418429839481302</v>
      </c>
      <c r="G198" s="1">
        <v>1.6329475244709899</v>
      </c>
      <c r="H198" s="11">
        <v>2.6962962000973199</v>
      </c>
      <c r="I198" s="14">
        <v>8.7239596566061408</v>
      </c>
      <c r="J198" s="1">
        <v>5.1688529009568498</v>
      </c>
      <c r="K198" s="1">
        <v>3.7329485031261598</v>
      </c>
      <c r="L198" s="1">
        <v>2.6794754307702</v>
      </c>
    </row>
    <row r="199" spans="1:12" x14ac:dyDescent="0.25">
      <c r="A199" s="1">
        <v>24.125</v>
      </c>
      <c r="B199" s="1"/>
      <c r="C199" s="1"/>
      <c r="D199" s="1">
        <v>1.2634652750664801</v>
      </c>
      <c r="E199" s="1"/>
      <c r="F199" s="1">
        <v>8.5287077413473096</v>
      </c>
      <c r="G199" s="1">
        <v>1.62336068476936</v>
      </c>
      <c r="H199" s="11">
        <v>2.6544867114376198</v>
      </c>
      <c r="I199" s="14">
        <v>8.6853076546191499</v>
      </c>
      <c r="J199" s="1">
        <v>5.1217916741204199</v>
      </c>
      <c r="K199" s="1">
        <v>3.7094600771735702</v>
      </c>
      <c r="L199" s="1">
        <v>2.6779655415291299</v>
      </c>
    </row>
    <row r="200" spans="1:12" x14ac:dyDescent="0.25">
      <c r="A200" s="1">
        <v>24.25</v>
      </c>
      <c r="B200" s="1"/>
      <c r="C200" s="1"/>
      <c r="D200" s="1">
        <v>1.2242174519614</v>
      </c>
      <c r="E200" s="1"/>
      <c r="F200" s="1">
        <v>8.5028682315898099</v>
      </c>
      <c r="G200" s="1">
        <v>1.55668437683669</v>
      </c>
      <c r="H200" s="11">
        <v>2.6410619806906199</v>
      </c>
      <c r="I200" s="14">
        <v>8.6908310694000406</v>
      </c>
      <c r="J200" s="1">
        <v>5.1048416089521496</v>
      </c>
      <c r="K200" s="1">
        <v>3.6795176038271999</v>
      </c>
      <c r="L200" s="1">
        <v>2.6836010158773398</v>
      </c>
    </row>
    <row r="201" spans="1:12" x14ac:dyDescent="0.25">
      <c r="A201" s="1">
        <v>24.375</v>
      </c>
      <c r="B201" s="1"/>
      <c r="C201" s="1"/>
      <c r="D201" s="1">
        <v>1.22024222676742</v>
      </c>
      <c r="E201" s="1"/>
      <c r="F201" s="1">
        <v>8.7662489467834508</v>
      </c>
      <c r="G201" s="1">
        <v>1.5556533659689</v>
      </c>
      <c r="H201" s="11">
        <v>2.6305171576184998</v>
      </c>
      <c r="I201" s="14">
        <v>8.7115154169895401</v>
      </c>
      <c r="J201" s="1">
        <v>5.0276254300478804</v>
      </c>
      <c r="K201" s="1">
        <v>3.67672039876427</v>
      </c>
      <c r="L201" s="1">
        <v>2.6636591128214602</v>
      </c>
    </row>
    <row r="202" spans="1:12" x14ac:dyDescent="0.25">
      <c r="A202" s="1">
        <v>24.5</v>
      </c>
      <c r="B202" s="1"/>
      <c r="C202" s="1"/>
      <c r="D202" s="1">
        <v>1.34568314820026</v>
      </c>
      <c r="E202" s="1"/>
      <c r="F202" s="1">
        <v>8.5486284804038206</v>
      </c>
      <c r="G202" s="1">
        <v>1.5100321028436501</v>
      </c>
      <c r="H202" s="11">
        <v>2.58670338084517</v>
      </c>
      <c r="I202" s="14">
        <v>8.6782102229781408</v>
      </c>
      <c r="J202" s="1">
        <v>5.1328793431545998</v>
      </c>
      <c r="K202" s="1">
        <v>3.6844806347958201</v>
      </c>
      <c r="L202" s="1">
        <v>2.6599392197528302</v>
      </c>
    </row>
    <row r="203" spans="1:12" x14ac:dyDescent="0.25">
      <c r="A203" s="1">
        <v>24.625</v>
      </c>
      <c r="B203" s="1"/>
      <c r="C203" s="1"/>
      <c r="D203" s="1">
        <v>1.3855197546748099</v>
      </c>
      <c r="E203" s="1"/>
      <c r="F203" s="1">
        <v>8.2402566525342493</v>
      </c>
      <c r="G203" s="1">
        <v>0.97087677683139595</v>
      </c>
      <c r="H203" s="11">
        <v>2.5523346560638398</v>
      </c>
      <c r="I203" s="14">
        <v>8.6637432460770807</v>
      </c>
      <c r="J203" s="1">
        <v>5.1456366075805402</v>
      </c>
      <c r="K203" s="1">
        <v>3.6663988196507402</v>
      </c>
      <c r="L203" s="1">
        <v>2.6548677551854301</v>
      </c>
    </row>
    <row r="204" spans="1:12" x14ac:dyDescent="0.25">
      <c r="A204" s="1">
        <v>24.75</v>
      </c>
      <c r="B204" s="1"/>
      <c r="C204" s="1"/>
      <c r="D204" s="1">
        <v>1.42741323331504</v>
      </c>
      <c r="E204" s="1"/>
      <c r="F204" s="1">
        <v>8.4790738461864592</v>
      </c>
      <c r="G204" s="1">
        <v>0.972827620366575</v>
      </c>
      <c r="H204" s="11">
        <v>2.5500876777481398</v>
      </c>
      <c r="I204" s="14">
        <v>8.6369378773021097</v>
      </c>
      <c r="J204" s="1">
        <v>5.1496123734752599</v>
      </c>
      <c r="K204" s="1">
        <v>3.6778764284029801</v>
      </c>
      <c r="L204" s="1">
        <v>2.67701148983457</v>
      </c>
    </row>
    <row r="205" spans="1:12" x14ac:dyDescent="0.25">
      <c r="A205" s="1">
        <v>24.875</v>
      </c>
      <c r="B205" s="1"/>
      <c r="C205" s="1"/>
      <c r="D205" s="1">
        <v>1.46411847986583</v>
      </c>
      <c r="E205" s="1"/>
      <c r="F205" s="1">
        <v>9.0699070745395005</v>
      </c>
      <c r="G205" s="1">
        <v>1.5196488822813601</v>
      </c>
      <c r="H205" s="11">
        <v>2.5512081799065598</v>
      </c>
      <c r="I205" s="14">
        <v>8.6230968696277195</v>
      </c>
      <c r="J205" s="1">
        <v>5.1397296932338303</v>
      </c>
      <c r="K205" s="1">
        <v>3.6631601431511598</v>
      </c>
      <c r="L205" s="1">
        <v>2.67060863995748</v>
      </c>
    </row>
    <row r="206" spans="1:12" x14ac:dyDescent="0.25">
      <c r="A206" s="1">
        <v>25</v>
      </c>
      <c r="B206" s="1"/>
      <c r="C206" s="1"/>
      <c r="D206" s="1">
        <v>1.5245267970913801</v>
      </c>
      <c r="E206" s="1"/>
      <c r="F206" s="1">
        <v>9.09508359895786</v>
      </c>
      <c r="G206" s="1">
        <v>1.6644437383223101</v>
      </c>
      <c r="H206" s="11">
        <v>2.5461336719770502</v>
      </c>
      <c r="I206" s="14">
        <v>8.5508311372394896</v>
      </c>
      <c r="J206" s="1">
        <v>5.10148417977266</v>
      </c>
      <c r="K206" s="1">
        <v>3.6620808544480199</v>
      </c>
      <c r="L206" s="1">
        <v>2.6796253411431099</v>
      </c>
    </row>
    <row r="207" spans="1:12" x14ac:dyDescent="0.25">
      <c r="A207" s="1">
        <v>25.125</v>
      </c>
      <c r="B207" s="1"/>
      <c r="C207" s="1"/>
      <c r="D207" s="1">
        <v>1.6508273986034701</v>
      </c>
      <c r="E207" s="1"/>
      <c r="F207" s="1">
        <v>8.8336601014061102</v>
      </c>
      <c r="G207" s="1">
        <v>1.6039646658389799</v>
      </c>
      <c r="H207" s="11">
        <v>2.5489731399089299</v>
      </c>
      <c r="I207" s="14">
        <v>8.5088486728506894</v>
      </c>
      <c r="J207" s="1">
        <v>5.0685510959552396</v>
      </c>
      <c r="K207" s="1">
        <v>3.6471369606759598</v>
      </c>
      <c r="L207" s="1">
        <v>2.6815278799208802</v>
      </c>
    </row>
    <row r="208" spans="1:12" x14ac:dyDescent="0.25">
      <c r="A208" s="1">
        <v>25.25</v>
      </c>
      <c r="B208" s="1"/>
      <c r="C208" s="1"/>
      <c r="D208" s="1">
        <v>1.6727738348080901</v>
      </c>
      <c r="E208" s="1"/>
      <c r="F208" s="1">
        <v>8.41589055629135</v>
      </c>
      <c r="G208" s="1">
        <v>1.69475234051972</v>
      </c>
      <c r="H208" s="11">
        <v>2.5485992533900999</v>
      </c>
      <c r="I208" s="14">
        <v>8.4255189089154907</v>
      </c>
      <c r="J208" s="1">
        <v>5.01887285062642</v>
      </c>
      <c r="K208" s="1">
        <v>3.6260379099359601</v>
      </c>
      <c r="L208" s="1">
        <v>2.6751782279129399</v>
      </c>
    </row>
    <row r="209" spans="1:12" x14ac:dyDescent="0.25">
      <c r="A209" s="1">
        <v>25.375</v>
      </c>
      <c r="B209" s="1"/>
      <c r="C209" s="1"/>
      <c r="D209" s="1">
        <v>1.6722795780512101</v>
      </c>
      <c r="E209" s="1"/>
      <c r="F209" s="1">
        <v>7.7145340139608898</v>
      </c>
      <c r="G209" s="1">
        <v>1.7131309620081701</v>
      </c>
      <c r="H209" s="11">
        <v>2.5760093651328599</v>
      </c>
      <c r="I209" s="14">
        <v>8.3858420401347402</v>
      </c>
      <c r="J209" s="1">
        <v>4.9276813862119102</v>
      </c>
      <c r="K209" s="1">
        <v>3.6213000526532699</v>
      </c>
      <c r="L209" s="1">
        <v>2.6706657883570499</v>
      </c>
    </row>
    <row r="210" spans="1:12" x14ac:dyDescent="0.25">
      <c r="A210" s="1">
        <v>25.5</v>
      </c>
      <c r="B210" s="1"/>
      <c r="C210" s="1"/>
      <c r="D210" s="1">
        <v>1.67792008808111</v>
      </c>
      <c r="E210" s="1"/>
      <c r="F210" s="1">
        <v>6.76145910792407</v>
      </c>
      <c r="G210" s="1">
        <v>1.6823748413081201</v>
      </c>
      <c r="H210" s="11">
        <v>2.5839881726763498</v>
      </c>
      <c r="I210" s="14">
        <v>8.4010525598555006</v>
      </c>
      <c r="J210" s="1">
        <v>4.8945657336925299</v>
      </c>
      <c r="K210" s="1">
        <v>3.6195611046108298</v>
      </c>
      <c r="L210" s="1">
        <v>2.6770320538452901</v>
      </c>
    </row>
    <row r="211" spans="1:12" x14ac:dyDescent="0.25">
      <c r="A211" s="1">
        <v>25.625</v>
      </c>
      <c r="B211" s="1"/>
      <c r="C211" s="1"/>
      <c r="D211" s="1">
        <v>1.7003137027067201</v>
      </c>
      <c r="E211" s="1"/>
      <c r="F211" s="1">
        <v>6.6903419892941498</v>
      </c>
      <c r="G211" s="1">
        <v>1.46875448226507</v>
      </c>
      <c r="H211" s="11">
        <v>2.5833608622922499</v>
      </c>
      <c r="I211" s="14">
        <v>8.3827049936605196</v>
      </c>
      <c r="J211" s="1">
        <v>4.7914182894135804</v>
      </c>
      <c r="K211" s="1">
        <v>3.6205230090421399</v>
      </c>
      <c r="L211" s="1">
        <v>2.6806115212774801</v>
      </c>
    </row>
    <row r="212" spans="1:12" x14ac:dyDescent="0.25">
      <c r="A212" s="1">
        <v>25.75</v>
      </c>
      <c r="B212" s="1"/>
      <c r="C212" s="1"/>
      <c r="D212" s="1">
        <v>1.7051176754991</v>
      </c>
      <c r="E212" s="1"/>
      <c r="F212" s="1">
        <v>6.2465260418009496</v>
      </c>
      <c r="G212" s="1">
        <v>1.5157138897539999</v>
      </c>
      <c r="H212" s="11">
        <v>2.5777358208743801</v>
      </c>
      <c r="I212" s="14">
        <v>9.8501602018185892</v>
      </c>
      <c r="J212" s="1">
        <v>4.6949050370424903</v>
      </c>
      <c r="K212" s="1">
        <v>3.59891133848254</v>
      </c>
      <c r="L212" s="1">
        <v>2.67684592456891</v>
      </c>
    </row>
    <row r="213" spans="1:12" x14ac:dyDescent="0.25">
      <c r="A213" s="1">
        <v>25.875</v>
      </c>
      <c r="B213" s="1"/>
      <c r="C213" s="1"/>
      <c r="D213" s="1">
        <v>1.69891431545543</v>
      </c>
      <c r="E213" s="1"/>
      <c r="F213" s="1">
        <v>6.0079944895149398</v>
      </c>
      <c r="G213" s="1">
        <v>1.7155854128271899</v>
      </c>
      <c r="H213" s="11">
        <v>2.5820988910181901</v>
      </c>
      <c r="I213" s="14">
        <v>10.360895462018</v>
      </c>
      <c r="J213" s="1">
        <v>4.5900397596747498</v>
      </c>
      <c r="K213" s="1">
        <v>3.6128314699813502</v>
      </c>
      <c r="L213" s="1">
        <v>2.6750159029202099</v>
      </c>
    </row>
    <row r="214" spans="1:12" x14ac:dyDescent="0.25">
      <c r="A214" s="1">
        <v>26</v>
      </c>
      <c r="B214" s="1"/>
      <c r="C214" s="1"/>
      <c r="D214" s="1">
        <v>1.5944768671289899</v>
      </c>
      <c r="E214" s="1"/>
      <c r="F214" s="1">
        <v>6.2183185711685098</v>
      </c>
      <c r="G214" s="1">
        <v>1.82188057274225</v>
      </c>
      <c r="H214" s="11">
        <v>2.57062723968922</v>
      </c>
      <c r="I214" s="14">
        <v>11.5893172001949</v>
      </c>
      <c r="J214" s="1">
        <v>4.5408917655741403</v>
      </c>
      <c r="K214" s="1">
        <v>3.5909479664305302</v>
      </c>
      <c r="L214" s="1">
        <v>2.6776156421080701</v>
      </c>
    </row>
    <row r="215" spans="1:12" x14ac:dyDescent="0.25">
      <c r="A215" s="1">
        <v>26.125</v>
      </c>
      <c r="B215" s="1"/>
      <c r="C215" s="1"/>
      <c r="D215" s="1">
        <v>1.53569872202702</v>
      </c>
      <c r="E215" s="1"/>
      <c r="F215" s="1">
        <v>6.3650101333946703</v>
      </c>
      <c r="G215" s="1">
        <v>1.8200841471814899</v>
      </c>
      <c r="H215" s="11">
        <v>2.5728007560206199</v>
      </c>
      <c r="I215" s="14">
        <v>11.5972291111021</v>
      </c>
      <c r="J215" s="1">
        <v>4.5449719308632801</v>
      </c>
      <c r="K215" s="1">
        <v>3.5417032135925002</v>
      </c>
      <c r="L215" s="1">
        <v>2.6735380548954102</v>
      </c>
    </row>
    <row r="216" spans="1:12" x14ac:dyDescent="0.25">
      <c r="A216" s="1">
        <v>26.25</v>
      </c>
      <c r="B216" s="1"/>
      <c r="C216" s="1"/>
      <c r="D216" s="1">
        <v>1.50252701850156</v>
      </c>
      <c r="E216" s="1"/>
      <c r="F216" s="1">
        <v>6.5659709458866704</v>
      </c>
      <c r="G216" s="1">
        <v>1.9332600775711499</v>
      </c>
      <c r="H216" s="11">
        <v>2.57692863273199</v>
      </c>
      <c r="I216" s="14">
        <v>12.1220380893247</v>
      </c>
      <c r="J216" s="1">
        <v>4.5404708916225696</v>
      </c>
      <c r="K216" s="1">
        <v>3.5436066012886802</v>
      </c>
      <c r="L216" s="1">
        <v>2.66783907507704</v>
      </c>
    </row>
    <row r="217" spans="1:12" x14ac:dyDescent="0.25">
      <c r="A217" s="1">
        <v>26.375</v>
      </c>
      <c r="B217" s="1"/>
      <c r="C217" s="1"/>
      <c r="D217" s="1">
        <v>1.27274509939219</v>
      </c>
      <c r="E217" s="1"/>
      <c r="F217" s="1">
        <v>6.3443619259572097</v>
      </c>
      <c r="G217" s="1">
        <v>1.9167554262820401</v>
      </c>
      <c r="H217" s="11">
        <v>2.5751026876485601</v>
      </c>
      <c r="I217" s="14">
        <v>13.438569068719699</v>
      </c>
      <c r="J217" s="1">
        <v>4.5559286654338296</v>
      </c>
      <c r="K217" s="1">
        <v>3.5045042941905602</v>
      </c>
      <c r="L217" s="1">
        <v>2.68144944579248</v>
      </c>
    </row>
    <row r="218" spans="1:12" x14ac:dyDescent="0.25">
      <c r="A218" s="1">
        <v>26.5</v>
      </c>
      <c r="B218" s="1"/>
      <c r="C218" s="1"/>
      <c r="D218" s="1">
        <v>1.2285254040617299</v>
      </c>
      <c r="E218" s="1"/>
      <c r="F218" s="1">
        <v>6.4080450074066402</v>
      </c>
      <c r="G218" s="1">
        <v>1.8981588979199999</v>
      </c>
      <c r="H218" s="11">
        <v>2.5691699629263698</v>
      </c>
      <c r="I218" s="14">
        <v>13.7626406914579</v>
      </c>
      <c r="J218" s="1">
        <v>4.6193039088447501</v>
      </c>
      <c r="K218" s="1">
        <v>3.57467977650693</v>
      </c>
      <c r="L218" s="1">
        <v>2.6777917667525699</v>
      </c>
    </row>
    <row r="219" spans="1:12" x14ac:dyDescent="0.25">
      <c r="A219" s="1">
        <v>26.625</v>
      </c>
      <c r="B219" s="1"/>
      <c r="C219" s="1"/>
      <c r="D219" s="1">
        <v>1.20079599414074</v>
      </c>
      <c r="E219" s="1"/>
      <c r="F219" s="1">
        <v>6.2011238225771503</v>
      </c>
      <c r="G219" s="1">
        <v>1.9052139519055999</v>
      </c>
      <c r="H219" s="11">
        <v>2.5597087680494002</v>
      </c>
      <c r="I219" s="14">
        <v>14.0161683186878</v>
      </c>
      <c r="J219" s="1">
        <v>4.5956808694766602</v>
      </c>
      <c r="K219" s="1">
        <v>3.57559893517293</v>
      </c>
      <c r="L219" s="1">
        <v>2.6782499664811201</v>
      </c>
    </row>
    <row r="220" spans="1:12" x14ac:dyDescent="0.25">
      <c r="A220" s="1">
        <v>26.75</v>
      </c>
      <c r="B220" s="1"/>
      <c r="C220" s="1"/>
      <c r="D220" s="1">
        <v>1.1145805641703701</v>
      </c>
      <c r="E220" s="1"/>
      <c r="F220" s="1">
        <v>5.87447517713158</v>
      </c>
      <c r="G220" s="1">
        <v>1.9757786212145201</v>
      </c>
      <c r="H220" s="11">
        <v>2.5580359028200799</v>
      </c>
      <c r="I220" s="14">
        <v>14.240334656250401</v>
      </c>
      <c r="J220" s="1">
        <v>4.6190420972174699</v>
      </c>
      <c r="K220" s="1">
        <v>3.61841441329444</v>
      </c>
      <c r="L220" s="1">
        <v>2.6826839536084401</v>
      </c>
    </row>
    <row r="221" spans="1:12" x14ac:dyDescent="0.25">
      <c r="A221" s="1">
        <v>26.875</v>
      </c>
      <c r="B221" s="1"/>
      <c r="C221" s="1"/>
      <c r="D221" s="1">
        <v>1.2053795647493299</v>
      </c>
      <c r="E221" s="1"/>
      <c r="F221" s="1">
        <v>6.39686829493776</v>
      </c>
      <c r="G221" s="1">
        <v>1.99252589633129</v>
      </c>
      <c r="H221" s="11">
        <v>2.5545854466657199</v>
      </c>
      <c r="I221" s="14">
        <v>14.5559438215071</v>
      </c>
      <c r="J221" s="1">
        <v>4.6345053017172502</v>
      </c>
      <c r="K221" s="1">
        <v>3.6442409531431799</v>
      </c>
      <c r="L221" s="1">
        <v>2.6751551285172801</v>
      </c>
    </row>
    <row r="222" spans="1:12" x14ac:dyDescent="0.25">
      <c r="A222" s="1">
        <v>27</v>
      </c>
      <c r="B222" s="1"/>
      <c r="C222" s="1"/>
      <c r="D222" s="1">
        <v>1.36759175460531</v>
      </c>
      <c r="E222" s="1"/>
      <c r="F222" s="1">
        <v>6.0003547540388604</v>
      </c>
      <c r="G222" s="1">
        <v>2.00790497104876</v>
      </c>
      <c r="H222" s="11">
        <v>2.5406830808143601</v>
      </c>
      <c r="I222" s="14">
        <v>14.700969262274301</v>
      </c>
      <c r="J222" s="1">
        <v>4.6131211099934104</v>
      </c>
      <c r="K222" s="1">
        <v>3.63507808207524</v>
      </c>
      <c r="L222" s="1">
        <v>2.6833813232204302</v>
      </c>
    </row>
    <row r="223" spans="1:12" x14ac:dyDescent="0.25">
      <c r="A223" s="1">
        <v>27.125</v>
      </c>
      <c r="B223" s="1"/>
      <c r="C223" s="1"/>
      <c r="D223" s="1">
        <v>1.3633484476529001</v>
      </c>
      <c r="E223" s="1"/>
      <c r="F223" s="1">
        <v>6.5952757931370796</v>
      </c>
      <c r="G223" s="1">
        <v>2.0086324122853001</v>
      </c>
      <c r="H223" s="11">
        <v>2.5243138444992801</v>
      </c>
      <c r="I223" s="14">
        <v>14.724815393732101</v>
      </c>
      <c r="J223" s="1">
        <v>4.6278179859573303</v>
      </c>
      <c r="K223" s="1">
        <v>3.6474711632114998</v>
      </c>
      <c r="L223" s="1">
        <v>2.6848462504152599</v>
      </c>
    </row>
    <row r="224" spans="1:12" x14ac:dyDescent="0.25">
      <c r="A224" s="1">
        <v>27.25</v>
      </c>
      <c r="B224" s="1"/>
      <c r="C224" s="1"/>
      <c r="D224" s="1">
        <v>1.3954154293426</v>
      </c>
      <c r="E224" s="1"/>
      <c r="F224" s="1">
        <v>5.6396299136736703</v>
      </c>
      <c r="G224" s="1">
        <v>2.0234740647243199</v>
      </c>
      <c r="H224" s="11">
        <v>2.5219666435024202</v>
      </c>
      <c r="I224" s="14">
        <v>14.8591461673734</v>
      </c>
      <c r="J224" s="1">
        <v>4.6140040588314202</v>
      </c>
      <c r="K224" s="1">
        <v>3.61246188564792</v>
      </c>
      <c r="L224" s="1">
        <v>2.6848418890481098</v>
      </c>
    </row>
    <row r="225" spans="1:12" x14ac:dyDescent="0.25">
      <c r="A225" s="1">
        <v>27.375</v>
      </c>
      <c r="B225" s="1"/>
      <c r="C225" s="1"/>
      <c r="D225" s="1">
        <v>1.3982257021755999</v>
      </c>
      <c r="E225" s="1"/>
      <c r="F225" s="1">
        <v>5.2128247359247997</v>
      </c>
      <c r="G225" s="1">
        <v>2.0343430715131801</v>
      </c>
      <c r="H225" s="11">
        <v>2.5254966141602302</v>
      </c>
      <c r="I225" s="14">
        <v>14.769845559437799</v>
      </c>
      <c r="J225" s="1">
        <v>4.6744958433510302</v>
      </c>
      <c r="K225" s="1">
        <v>3.6468769876753302</v>
      </c>
      <c r="L225" s="1">
        <v>2.6788799390046698</v>
      </c>
    </row>
    <row r="226" spans="1:12" x14ac:dyDescent="0.25">
      <c r="A226" s="1">
        <v>27.5</v>
      </c>
      <c r="B226" s="1"/>
      <c r="C226" s="1"/>
      <c r="D226" s="1">
        <v>1.4159585228988201</v>
      </c>
      <c r="E226" s="1"/>
      <c r="F226" s="1">
        <v>5.6925989939631298</v>
      </c>
      <c r="G226" s="1">
        <v>2.0110934863355601</v>
      </c>
      <c r="H226" s="11">
        <v>2.52593576628411</v>
      </c>
      <c r="I226" s="14">
        <v>14.6619980328975</v>
      </c>
      <c r="J226" s="1">
        <v>4.7797981451917497</v>
      </c>
      <c r="K226" s="1">
        <v>3.6804502300182498</v>
      </c>
      <c r="L226" s="1">
        <v>2.5395764326314501</v>
      </c>
    </row>
    <row r="227" spans="1:12" x14ac:dyDescent="0.25">
      <c r="A227" s="1">
        <v>27.625</v>
      </c>
      <c r="B227" s="1"/>
      <c r="C227" s="1"/>
      <c r="D227" s="1">
        <v>1.43213632569324</v>
      </c>
      <c r="E227" s="1"/>
      <c r="F227" s="1">
        <v>6.4705669994399004</v>
      </c>
      <c r="G227" s="1">
        <v>2.0130059495695001</v>
      </c>
      <c r="H227" s="11">
        <v>2.52170944177541</v>
      </c>
      <c r="I227" s="14">
        <v>14.362600421302499</v>
      </c>
      <c r="J227" s="1">
        <v>4.7829775920095701</v>
      </c>
      <c r="K227" s="1">
        <v>3.7554211770893202</v>
      </c>
      <c r="L227" s="1">
        <v>2.4582755956745999</v>
      </c>
    </row>
    <row r="228" spans="1:12" x14ac:dyDescent="0.25">
      <c r="A228" s="1">
        <v>27.75</v>
      </c>
      <c r="B228" s="1"/>
      <c r="C228" s="1"/>
      <c r="D228" s="1">
        <v>1.43731628777211</v>
      </c>
      <c r="E228" s="1"/>
      <c r="F228" s="1">
        <v>6.98153354633238</v>
      </c>
      <c r="G228" s="1">
        <v>2.0395065390262399</v>
      </c>
      <c r="H228" s="11">
        <v>2.5019184876053</v>
      </c>
      <c r="I228" s="14">
        <v>14.023644125841299</v>
      </c>
      <c r="J228" s="1">
        <v>4.7997010620944502</v>
      </c>
      <c r="K228" s="1">
        <v>3.7511620879591798</v>
      </c>
      <c r="L228" s="1">
        <v>2.22438318903014</v>
      </c>
    </row>
    <row r="229" spans="1:12" x14ac:dyDescent="0.25">
      <c r="A229" s="1">
        <v>27.875</v>
      </c>
      <c r="B229" s="1"/>
      <c r="C229" s="1"/>
      <c r="D229" s="1">
        <v>1.4610445101149201</v>
      </c>
      <c r="E229" s="1"/>
      <c r="F229" s="1">
        <v>8.0277622299415192</v>
      </c>
      <c r="G229" s="1">
        <v>2.0656255078208998</v>
      </c>
      <c r="H229" s="11">
        <v>2.4871484890174602</v>
      </c>
      <c r="I229" s="14">
        <v>13.711540247040601</v>
      </c>
      <c r="J229" s="1">
        <v>4.8119916711120903</v>
      </c>
      <c r="K229" s="1">
        <v>3.7858742394812799</v>
      </c>
      <c r="L229" s="1">
        <v>2.1854051918574302</v>
      </c>
    </row>
    <row r="230" spans="1:12" x14ac:dyDescent="0.25">
      <c r="A230" s="1">
        <v>28</v>
      </c>
      <c r="B230" s="1"/>
      <c r="C230" s="1"/>
      <c r="D230" s="1">
        <v>1.4950871978104801</v>
      </c>
      <c r="E230" s="1"/>
      <c r="F230" s="1">
        <v>8.2209280815503796</v>
      </c>
      <c r="G230" s="1">
        <v>2.0641463573276999</v>
      </c>
      <c r="H230" s="11">
        <v>2.4782207481773599</v>
      </c>
      <c r="I230" s="14">
        <v>13.497387607930699</v>
      </c>
      <c r="J230" s="1">
        <v>4.7959106215293703</v>
      </c>
      <c r="K230" s="1">
        <v>3.8079075152067698</v>
      </c>
      <c r="L230" s="1">
        <v>2.1902465689772099</v>
      </c>
    </row>
    <row r="231" spans="1:12" x14ac:dyDescent="0.25">
      <c r="A231" s="1">
        <v>28.125</v>
      </c>
      <c r="B231" s="1"/>
      <c r="C231" s="1"/>
      <c r="D231" s="1">
        <v>1.5236910607517</v>
      </c>
      <c r="E231" s="1"/>
      <c r="F231" s="1">
        <v>8.3101465933334797</v>
      </c>
      <c r="G231" s="1">
        <v>2.0648924554146899</v>
      </c>
      <c r="H231" s="11">
        <v>2.4583626812764998</v>
      </c>
      <c r="I231" s="14">
        <v>13.391248193449901</v>
      </c>
      <c r="J231" s="1">
        <v>4.8210045432956896</v>
      </c>
      <c r="K231" s="1">
        <v>3.8783339334812799</v>
      </c>
      <c r="L231" s="1">
        <v>2.1544353479452698</v>
      </c>
    </row>
    <row r="232" spans="1:12" x14ac:dyDescent="0.25">
      <c r="A232" s="1">
        <v>28.25</v>
      </c>
      <c r="B232" s="1"/>
      <c r="C232" s="1"/>
      <c r="D232" s="1">
        <v>1.4911474139499901</v>
      </c>
      <c r="E232" s="1"/>
      <c r="F232" s="1">
        <v>8.1727679193189697</v>
      </c>
      <c r="G232" s="1">
        <v>2.0591672615855301</v>
      </c>
      <c r="H232" s="11">
        <v>2.4506431675227298</v>
      </c>
      <c r="I232" s="14">
        <v>13.335594338618099</v>
      </c>
      <c r="J232" s="1">
        <v>4.8802689470262202</v>
      </c>
      <c r="K232" s="1">
        <v>3.8787559667907998</v>
      </c>
      <c r="L232" s="1">
        <v>2.1290327423309301</v>
      </c>
    </row>
    <row r="233" spans="1:12" x14ac:dyDescent="0.25">
      <c r="A233" s="1">
        <v>28.375</v>
      </c>
      <c r="B233" s="1"/>
      <c r="C233" s="1"/>
      <c r="D233" s="1">
        <v>1.4341890360513101</v>
      </c>
      <c r="E233" s="1"/>
      <c r="F233" s="1">
        <v>8.1920043984765201</v>
      </c>
      <c r="G233" s="1">
        <v>2.0636416606108399</v>
      </c>
      <c r="H233" s="11">
        <v>2.4449465531330201</v>
      </c>
      <c r="I233" s="14">
        <v>13.541556072428101</v>
      </c>
      <c r="J233" s="1">
        <v>4.8224180310154798</v>
      </c>
      <c r="K233" s="1">
        <v>3.8592935212779498</v>
      </c>
      <c r="L233" s="1">
        <v>2.1563651397623498</v>
      </c>
    </row>
    <row r="234" spans="1:12" x14ac:dyDescent="0.25">
      <c r="A234" s="1">
        <v>28.5</v>
      </c>
      <c r="B234" s="1"/>
      <c r="C234" s="1"/>
      <c r="D234" s="1"/>
      <c r="E234" s="1"/>
      <c r="F234" s="1">
        <v>8.0353419760354701</v>
      </c>
      <c r="G234" s="1">
        <v>2.0517007898009099</v>
      </c>
      <c r="H234" s="11">
        <v>2.4429551175060502</v>
      </c>
      <c r="I234" s="14">
        <v>13.5316698562497</v>
      </c>
      <c r="J234" s="1">
        <v>4.7892401868193799</v>
      </c>
      <c r="K234" s="1">
        <v>3.8477105253095698</v>
      </c>
      <c r="L234" s="1">
        <v>2.1865446384889702</v>
      </c>
    </row>
    <row r="235" spans="1:12" x14ac:dyDescent="0.25">
      <c r="A235" s="1">
        <v>28.625</v>
      </c>
      <c r="B235" s="1"/>
      <c r="C235" s="1"/>
      <c r="D235" s="1"/>
      <c r="E235" s="1"/>
      <c r="F235" s="1">
        <v>7.84384076472689</v>
      </c>
      <c r="G235" s="1">
        <v>2.0716931587802399</v>
      </c>
      <c r="H235" s="11">
        <v>2.4423839414533099</v>
      </c>
      <c r="I235" s="14">
        <v>13.5608165896234</v>
      </c>
      <c r="J235" s="1">
        <v>4.76011645547639</v>
      </c>
      <c r="K235" s="1">
        <v>3.8329820765291598</v>
      </c>
      <c r="L235" s="1">
        <v>2.2762020100021698</v>
      </c>
    </row>
    <row r="236" spans="1:12" x14ac:dyDescent="0.25">
      <c r="A236" s="1">
        <v>28.75</v>
      </c>
      <c r="B236" s="1"/>
      <c r="C236" s="1"/>
      <c r="D236" s="1"/>
      <c r="E236" s="1"/>
      <c r="F236" s="1">
        <v>8.2228592761896504</v>
      </c>
      <c r="G236" s="1">
        <v>2.0579817150703499</v>
      </c>
      <c r="H236" s="11">
        <v>2.4358998707491599</v>
      </c>
      <c r="I236" s="14">
        <v>13.689926006119601</v>
      </c>
      <c r="J236" s="1">
        <v>4.6828771347112497</v>
      </c>
      <c r="K236" s="1">
        <v>3.8295142800471802</v>
      </c>
      <c r="L236" s="1">
        <v>2.3095256453207802</v>
      </c>
    </row>
    <row r="237" spans="1:12" x14ac:dyDescent="0.25">
      <c r="A237" s="1">
        <v>28.875</v>
      </c>
      <c r="B237" s="1"/>
      <c r="C237" s="1"/>
      <c r="D237" s="1"/>
      <c r="E237" s="1"/>
      <c r="F237" s="1">
        <v>8.1766122785231197</v>
      </c>
      <c r="G237" s="1">
        <v>2.0792550464983601</v>
      </c>
      <c r="H237" s="11">
        <v>2.4367929549798801</v>
      </c>
      <c r="I237" s="14">
        <v>14.162640216633401</v>
      </c>
      <c r="J237" s="1">
        <v>4.6469129075523004</v>
      </c>
      <c r="K237" s="1">
        <v>3.73945337800488</v>
      </c>
      <c r="L237" s="1">
        <v>2.3361505438371299</v>
      </c>
    </row>
    <row r="238" spans="1:12" x14ac:dyDescent="0.25">
      <c r="A238" s="1">
        <v>29</v>
      </c>
      <c r="B238" s="1"/>
      <c r="C238" s="1"/>
      <c r="D238" s="1"/>
      <c r="E238" s="1"/>
      <c r="F238" s="1">
        <v>8.3296461808650299</v>
      </c>
      <c r="G238" s="1">
        <v>2.0785214729631698</v>
      </c>
      <c r="H238" s="11">
        <v>2.4698937768333198</v>
      </c>
      <c r="I238" s="14">
        <v>14.356187376278699</v>
      </c>
      <c r="J238" s="1">
        <v>4.6072376540484496</v>
      </c>
      <c r="K238" s="1">
        <v>3.68881212071997</v>
      </c>
      <c r="L238" s="1">
        <v>2.3557700771313699</v>
      </c>
    </row>
    <row r="239" spans="1:12" x14ac:dyDescent="0.25">
      <c r="A239" s="1">
        <v>29.125</v>
      </c>
      <c r="B239" s="1"/>
      <c r="C239" s="1"/>
      <c r="D239" s="1"/>
      <c r="E239" s="1"/>
      <c r="F239" s="1">
        <v>7.8512812905581999</v>
      </c>
      <c r="G239" s="1">
        <v>2.0768013335904998</v>
      </c>
      <c r="H239" s="11">
        <v>2.4579119338786599</v>
      </c>
      <c r="I239" s="14">
        <v>14.599899140276699</v>
      </c>
      <c r="J239" s="1">
        <v>4.5952241605006998</v>
      </c>
      <c r="K239" s="1">
        <v>3.66472344457318</v>
      </c>
      <c r="L239" s="1">
        <v>2.3854390802144301</v>
      </c>
    </row>
    <row r="240" spans="1:12" x14ac:dyDescent="0.25">
      <c r="A240" s="1">
        <v>29.25</v>
      </c>
      <c r="B240" s="1"/>
      <c r="C240" s="1"/>
      <c r="D240" s="1"/>
      <c r="E240" s="1"/>
      <c r="F240" s="1">
        <v>8.1401500109203493</v>
      </c>
      <c r="G240" s="1">
        <v>2.0687431781921402</v>
      </c>
      <c r="H240" s="11">
        <v>2.4555393418040601</v>
      </c>
      <c r="I240" s="14">
        <v>14.557425993599001</v>
      </c>
      <c r="J240" s="1">
        <v>4.5749316286899999</v>
      </c>
      <c r="K240" s="1">
        <v>3.6459115571393199</v>
      </c>
      <c r="L240" s="1">
        <v>2.3849744334124798</v>
      </c>
    </row>
    <row r="241" spans="1:12" x14ac:dyDescent="0.25">
      <c r="A241" s="1">
        <v>29.375</v>
      </c>
      <c r="B241" s="1"/>
      <c r="C241" s="1"/>
      <c r="D241" s="1"/>
      <c r="E241" s="1"/>
      <c r="F241" s="1">
        <v>8.0126199888732703</v>
      </c>
      <c r="G241" s="1">
        <v>2.06815803679851</v>
      </c>
      <c r="H241" s="11">
        <v>2.4566564715794099</v>
      </c>
      <c r="I241" s="14">
        <v>14.563241783202701</v>
      </c>
      <c r="J241" s="1">
        <v>4.5631665935870904</v>
      </c>
      <c r="K241" s="1">
        <v>3.6346332127185899</v>
      </c>
      <c r="L241" s="1">
        <v>2.3912682157042902</v>
      </c>
    </row>
    <row r="242" spans="1:12" x14ac:dyDescent="0.25">
      <c r="A242" s="1">
        <v>29.5</v>
      </c>
      <c r="B242" s="1"/>
      <c r="C242" s="1"/>
      <c r="D242" s="1"/>
      <c r="E242" s="1"/>
      <c r="F242" s="1">
        <v>8.0050574819259097</v>
      </c>
      <c r="G242" s="1">
        <v>2.0382842203565801</v>
      </c>
      <c r="H242" s="11">
        <v>2.4375044875637299</v>
      </c>
      <c r="I242" s="14">
        <v>14.3084591006434</v>
      </c>
      <c r="J242" s="1">
        <v>4.5604393710726496</v>
      </c>
      <c r="K242" s="1">
        <v>3.6363386401359299</v>
      </c>
      <c r="L242" s="1">
        <v>2.3681561570873702</v>
      </c>
    </row>
    <row r="243" spans="1:12" x14ac:dyDescent="0.25">
      <c r="A243" s="1">
        <v>29.625</v>
      </c>
      <c r="B243" s="1"/>
      <c r="C243" s="1"/>
      <c r="D243" s="1"/>
      <c r="E243" s="1"/>
      <c r="F243" s="1">
        <v>7.1271464607290902</v>
      </c>
      <c r="G243" s="1">
        <v>2.0751582110865701</v>
      </c>
      <c r="H243" s="11">
        <v>2.4353345984531001</v>
      </c>
      <c r="I243" s="14">
        <v>14.2119029224274</v>
      </c>
      <c r="J243" s="1">
        <v>4.5353903517207801</v>
      </c>
      <c r="K243" s="1">
        <v>3.6397136916301398</v>
      </c>
      <c r="L243" s="1">
        <v>2.3846424525339698</v>
      </c>
    </row>
    <row r="244" spans="1:12" x14ac:dyDescent="0.25">
      <c r="A244" s="1">
        <v>29.75</v>
      </c>
      <c r="B244" s="1"/>
      <c r="C244" s="1"/>
      <c r="D244" s="1"/>
      <c r="E244" s="1"/>
      <c r="F244" s="1">
        <v>7.6359406481126397</v>
      </c>
      <c r="G244" s="1">
        <v>2.0760810137371402</v>
      </c>
      <c r="H244" s="11">
        <v>2.4315640336709601</v>
      </c>
      <c r="I244" s="14">
        <v>14.092534954935401</v>
      </c>
      <c r="J244" s="1">
        <v>4.5478877733019596</v>
      </c>
      <c r="K244" s="1">
        <v>3.59057949888272</v>
      </c>
      <c r="L244" s="1">
        <v>2.3838454221288701</v>
      </c>
    </row>
    <row r="245" spans="1:12" x14ac:dyDescent="0.25">
      <c r="A245" s="1">
        <v>29.875</v>
      </c>
      <c r="B245" s="1"/>
      <c r="C245" s="1"/>
      <c r="D245" s="1"/>
      <c r="E245" s="1"/>
      <c r="F245" s="1">
        <v>7.4448707567624499</v>
      </c>
      <c r="G245" s="1">
        <v>2.0836952259712298</v>
      </c>
      <c r="H245" s="11">
        <v>2.4278178645252901</v>
      </c>
      <c r="I245" s="14">
        <v>14.162640216633401</v>
      </c>
      <c r="J245" s="1">
        <v>4.5601472199458</v>
      </c>
      <c r="K245" s="1">
        <v>3.5962559254215298</v>
      </c>
      <c r="L245" s="1">
        <v>2.3645300456855698</v>
      </c>
    </row>
    <row r="246" spans="1:12" x14ac:dyDescent="0.25">
      <c r="A246" s="1">
        <v>30</v>
      </c>
      <c r="B246" s="1"/>
      <c r="C246" s="1"/>
      <c r="D246" s="1"/>
      <c r="E246" s="1"/>
      <c r="F246" s="1">
        <v>7.3843765779930699</v>
      </c>
      <c r="G246" s="1">
        <v>2.0802750665982201</v>
      </c>
      <c r="H246" s="11">
        <v>2.4307535972618801</v>
      </c>
      <c r="I246" s="14">
        <v>14.127933311237101</v>
      </c>
      <c r="J246" s="1">
        <v>4.5689491919018996</v>
      </c>
      <c r="K246" s="1">
        <v>3.58870063296582</v>
      </c>
      <c r="L246" s="1">
        <v>2.3607617228450302</v>
      </c>
    </row>
    <row r="247" spans="1:12" x14ac:dyDescent="0.25">
      <c r="A247" s="1"/>
      <c r="B247" s="1"/>
      <c r="C247" s="1"/>
      <c r="D247" s="1"/>
      <c r="E247" s="1"/>
      <c r="F247" s="1"/>
      <c r="G247" s="4"/>
      <c r="H247" s="11"/>
      <c r="I247" s="14"/>
      <c r="J247" s="8"/>
      <c r="K247" s="8"/>
      <c r="L247" s="4"/>
    </row>
    <row r="248" spans="1:12" x14ac:dyDescent="0.25">
      <c r="A248" s="1"/>
      <c r="B248" s="1"/>
      <c r="C248" s="1"/>
      <c r="D248" s="1"/>
      <c r="E248" s="1"/>
      <c r="F248" s="1"/>
      <c r="G248" s="4"/>
      <c r="H248" s="11"/>
      <c r="I248" s="14"/>
      <c r="J248" s="8"/>
      <c r="K248" s="8"/>
      <c r="L248" s="4"/>
    </row>
    <row r="249" spans="1:12" x14ac:dyDescent="0.25">
      <c r="A249" s="1"/>
      <c r="B249" s="1"/>
      <c r="C249" s="1"/>
      <c r="D249" s="1"/>
      <c r="E249" s="1"/>
      <c r="F249" s="1"/>
      <c r="G249" s="4"/>
      <c r="H249" s="11"/>
      <c r="I249" s="14"/>
      <c r="J249" s="8"/>
      <c r="K249" s="8"/>
      <c r="L249" s="4"/>
    </row>
    <row r="250" spans="1:12" x14ac:dyDescent="0.25">
      <c r="A250" s="1"/>
      <c r="B250" s="1"/>
      <c r="C250" s="1"/>
      <c r="D250" s="1"/>
      <c r="E250" s="1"/>
      <c r="F250" s="1"/>
      <c r="G250" s="4"/>
      <c r="H250" s="11"/>
      <c r="I250" s="14"/>
      <c r="J250" s="8"/>
      <c r="K250" s="8"/>
      <c r="L250" s="4"/>
    </row>
    <row r="251" spans="1:12" x14ac:dyDescent="0.25">
      <c r="A251" s="1"/>
      <c r="B251" s="1"/>
      <c r="C251" s="1"/>
      <c r="D251" s="1"/>
      <c r="E251" s="1"/>
      <c r="F251" s="1"/>
      <c r="G251" s="4"/>
      <c r="H251" s="11"/>
      <c r="I251" s="14"/>
      <c r="J251" s="8"/>
      <c r="K251" s="8"/>
      <c r="L251" s="4"/>
    </row>
    <row r="252" spans="1:12" x14ac:dyDescent="0.25">
      <c r="A252" s="1"/>
      <c r="B252" s="1"/>
      <c r="C252" s="1"/>
      <c r="D252" s="1"/>
      <c r="E252" s="1"/>
      <c r="F252" s="1"/>
      <c r="G252" s="4"/>
      <c r="H252" s="11"/>
      <c r="I252" s="14"/>
      <c r="J252" s="8"/>
      <c r="K252" s="8"/>
      <c r="L252" s="4"/>
    </row>
    <row r="253" spans="1:12" x14ac:dyDescent="0.25">
      <c r="A253" s="1"/>
      <c r="B253" s="1"/>
      <c r="C253" s="1"/>
      <c r="D253" s="1"/>
      <c r="E253" s="1"/>
      <c r="F253" s="1"/>
      <c r="G253" s="4"/>
      <c r="H253" s="11"/>
      <c r="I253" s="14"/>
      <c r="J253" s="8"/>
      <c r="K253" s="8"/>
      <c r="L253" s="4"/>
    </row>
    <row r="254" spans="1:12" x14ac:dyDescent="0.25">
      <c r="A254" s="1"/>
      <c r="B254" s="1"/>
      <c r="C254" s="1"/>
      <c r="D254" s="1"/>
      <c r="E254" s="1"/>
      <c r="F254" s="1"/>
      <c r="G254" s="4"/>
      <c r="H254" s="11"/>
      <c r="I254" s="14"/>
      <c r="J254" s="8"/>
      <c r="K254" s="8"/>
      <c r="L254" s="4"/>
    </row>
    <row r="255" spans="1:12" x14ac:dyDescent="0.25">
      <c r="A255" s="1"/>
      <c r="B255" s="1"/>
      <c r="C255" s="1"/>
      <c r="D255" s="1"/>
      <c r="E255" s="1"/>
      <c r="F255" s="1"/>
      <c r="G255" s="4"/>
      <c r="H255" s="11"/>
      <c r="I255" s="14"/>
      <c r="J255" s="8"/>
      <c r="K255" s="8"/>
      <c r="L255" s="4"/>
    </row>
    <row r="256" spans="1:12" x14ac:dyDescent="0.25">
      <c r="A256" s="1"/>
      <c r="B256" s="1"/>
      <c r="C256" s="1"/>
      <c r="D256" s="1"/>
      <c r="E256" s="1"/>
      <c r="F256" s="1"/>
      <c r="G256" s="4"/>
      <c r="H256" s="11"/>
      <c r="I256" s="14"/>
      <c r="J256" s="8"/>
      <c r="K256" s="8"/>
      <c r="L256" s="4"/>
    </row>
    <row r="257" spans="1:12" x14ac:dyDescent="0.25">
      <c r="A257" s="1"/>
      <c r="B257" s="1"/>
      <c r="C257" s="1"/>
      <c r="D257" s="1"/>
      <c r="E257" s="1"/>
      <c r="F257" s="1"/>
      <c r="G257" s="4"/>
      <c r="H257" s="11"/>
      <c r="I257" s="14"/>
      <c r="J257" s="8"/>
      <c r="K257" s="8"/>
      <c r="L257" s="4"/>
    </row>
    <row r="258" spans="1:12" x14ac:dyDescent="0.25">
      <c r="A258" s="1"/>
      <c r="B258" s="1"/>
      <c r="C258" s="1"/>
      <c r="D258" s="1"/>
      <c r="E258" s="1"/>
      <c r="F258" s="1"/>
      <c r="G258" s="4"/>
      <c r="H258" s="11"/>
      <c r="I258" s="14"/>
      <c r="J258" s="8"/>
      <c r="K258" s="8"/>
      <c r="L258" s="4"/>
    </row>
    <row r="259" spans="1:12" x14ac:dyDescent="0.25">
      <c r="A259" s="1"/>
      <c r="B259" s="1"/>
      <c r="C259" s="1"/>
      <c r="D259" s="1"/>
      <c r="E259" s="1"/>
      <c r="F259" s="1"/>
      <c r="G259" s="4"/>
      <c r="H259" s="11"/>
      <c r="I259" s="14"/>
      <c r="J259" s="8"/>
      <c r="K259" s="8"/>
      <c r="L259" s="4"/>
    </row>
    <row r="260" spans="1:12" x14ac:dyDescent="0.25">
      <c r="A260" s="1"/>
      <c r="B260" s="1"/>
      <c r="C260" s="1"/>
      <c r="D260" s="1"/>
      <c r="E260" s="1"/>
      <c r="F260" s="1"/>
      <c r="G260" s="4"/>
      <c r="H260" s="11"/>
      <c r="I260" s="14"/>
      <c r="J260" s="8"/>
      <c r="K260" s="8"/>
      <c r="L260" s="4"/>
    </row>
    <row r="261" spans="1:12" x14ac:dyDescent="0.25">
      <c r="A261" s="1"/>
      <c r="B261" s="1"/>
      <c r="C261" s="1"/>
      <c r="D261" s="1"/>
      <c r="E261" s="1"/>
      <c r="F261" s="1"/>
      <c r="G261" s="4"/>
      <c r="H261" s="11"/>
      <c r="I261" s="14"/>
      <c r="J261" s="8"/>
      <c r="K261" s="8"/>
      <c r="L261" s="4"/>
    </row>
    <row r="262" spans="1:12" x14ac:dyDescent="0.25">
      <c r="A262" s="1"/>
      <c r="B262" s="1"/>
      <c r="C262" s="1"/>
      <c r="D262" s="1"/>
      <c r="E262" s="1"/>
      <c r="F262" s="1"/>
      <c r="G262" s="4"/>
      <c r="H262" s="11"/>
      <c r="I262" s="14"/>
      <c r="J262" s="8"/>
      <c r="K262" s="8"/>
      <c r="L262" s="4"/>
    </row>
    <row r="263" spans="1:12" x14ac:dyDescent="0.25">
      <c r="A263" s="1"/>
      <c r="B263" s="1"/>
      <c r="C263" s="1"/>
      <c r="D263" s="1"/>
      <c r="E263" s="1"/>
      <c r="F263" s="1"/>
      <c r="G263" s="4"/>
      <c r="H263" s="11"/>
      <c r="I263" s="14"/>
      <c r="J263" s="8"/>
      <c r="K263" s="8"/>
      <c r="L263" s="4"/>
    </row>
    <row r="264" spans="1:12" x14ac:dyDescent="0.25">
      <c r="A264" s="1"/>
      <c r="B264" s="1"/>
      <c r="C264" s="1"/>
      <c r="D264" s="1"/>
      <c r="E264" s="1"/>
      <c r="F264" s="1"/>
      <c r="G264" s="4"/>
      <c r="H264" s="11"/>
      <c r="I264" s="14"/>
      <c r="J264" s="8"/>
      <c r="K264" s="8"/>
      <c r="L264" s="4"/>
    </row>
    <row r="265" spans="1:12" x14ac:dyDescent="0.25">
      <c r="A265" s="1"/>
      <c r="B265" s="1"/>
      <c r="C265" s="1"/>
      <c r="D265" s="1"/>
      <c r="E265" s="1"/>
      <c r="F265" s="1"/>
      <c r="G265" s="4"/>
      <c r="H265" s="11"/>
      <c r="I265" s="14"/>
      <c r="J265" s="8"/>
      <c r="K265" s="8"/>
      <c r="L265" s="4"/>
    </row>
    <row r="266" spans="1:12" x14ac:dyDescent="0.25">
      <c r="A266" s="1"/>
      <c r="B266" s="1"/>
      <c r="C266" s="1"/>
      <c r="D266" s="1"/>
      <c r="E266" s="1"/>
      <c r="F266" s="1"/>
      <c r="G266" s="4"/>
      <c r="H266" s="11"/>
      <c r="I266" s="14"/>
      <c r="J266" s="8"/>
      <c r="K266" s="8"/>
      <c r="L266" s="4"/>
    </row>
    <row r="267" spans="1:12" x14ac:dyDescent="0.25">
      <c r="A267" s="1"/>
      <c r="B267" s="1"/>
      <c r="C267" s="1"/>
      <c r="D267" s="1"/>
      <c r="E267" s="1"/>
      <c r="F267" s="1"/>
      <c r="G267" s="4"/>
      <c r="H267" s="11"/>
      <c r="I267" s="14"/>
      <c r="J267" s="8"/>
      <c r="K267" s="8"/>
      <c r="L267" s="4"/>
    </row>
    <row r="268" spans="1:12" x14ac:dyDescent="0.25">
      <c r="A268" s="1"/>
      <c r="B268" s="1"/>
      <c r="C268" s="1"/>
      <c r="D268" s="1"/>
      <c r="E268" s="1"/>
      <c r="F268" s="1"/>
      <c r="G268" s="4"/>
      <c r="H268" s="11"/>
      <c r="I268" s="14"/>
      <c r="J268" s="8"/>
      <c r="K268" s="8"/>
      <c r="L268" s="4"/>
    </row>
    <row r="269" spans="1:12" x14ac:dyDescent="0.25">
      <c r="A269" s="1"/>
      <c r="B269" s="1"/>
      <c r="C269" s="1"/>
      <c r="D269" s="1"/>
      <c r="E269" s="1"/>
      <c r="F269" s="1"/>
      <c r="G269" s="4"/>
      <c r="H269" s="11"/>
      <c r="I269" s="14"/>
      <c r="J269" s="8"/>
      <c r="K269" s="8"/>
    </row>
    <row r="270" spans="1:12" x14ac:dyDescent="0.25">
      <c r="A270" s="1"/>
      <c r="B270" s="1"/>
      <c r="C270" s="1"/>
      <c r="D270" s="1"/>
      <c r="E270" s="1"/>
      <c r="F270" s="1"/>
      <c r="G270" s="4"/>
      <c r="H270" s="11"/>
      <c r="I270" s="14"/>
      <c r="J270" s="8"/>
      <c r="K270" s="8"/>
    </row>
    <row r="271" spans="1:12" x14ac:dyDescent="0.25">
      <c r="A271" s="1"/>
      <c r="B271" s="1"/>
      <c r="C271" s="1"/>
      <c r="D271" s="1"/>
      <c r="E271" s="1"/>
      <c r="F271" s="1"/>
      <c r="G271" s="4"/>
      <c r="H271" s="11"/>
      <c r="I271" s="14"/>
      <c r="J271" s="8"/>
      <c r="K271" s="8"/>
    </row>
    <row r="272" spans="1:12" x14ac:dyDescent="0.25">
      <c r="A272" s="1"/>
      <c r="B272" s="1"/>
      <c r="C272" s="1"/>
      <c r="D272" s="1"/>
      <c r="E272" s="1"/>
      <c r="F272" s="1"/>
      <c r="G272" s="4"/>
      <c r="H272" s="11"/>
      <c r="I272" s="14"/>
      <c r="J272" s="8"/>
      <c r="K272" s="8"/>
    </row>
    <row r="273" spans="1:11" x14ac:dyDescent="0.25">
      <c r="A273" s="1"/>
      <c r="B273" s="1"/>
      <c r="C273" s="1"/>
      <c r="D273" s="1"/>
      <c r="E273" s="1"/>
      <c r="F273" s="1"/>
      <c r="G273" s="4"/>
      <c r="H273" s="11"/>
      <c r="I273" s="14"/>
      <c r="J273" s="8"/>
      <c r="K273" s="8"/>
    </row>
    <row r="274" spans="1:11" x14ac:dyDescent="0.25">
      <c r="A274" s="1"/>
      <c r="B274" s="1"/>
      <c r="C274" s="1"/>
      <c r="D274" s="1"/>
      <c r="E274" s="1"/>
      <c r="F274" s="1"/>
      <c r="G274" s="4"/>
      <c r="H274" s="11"/>
      <c r="I274" s="14"/>
      <c r="J274" s="8"/>
      <c r="K274" s="8"/>
    </row>
    <row r="275" spans="1:11" x14ac:dyDescent="0.25">
      <c r="A275" s="1"/>
      <c r="B275" s="1"/>
      <c r="C275" s="1"/>
      <c r="D275" s="1"/>
      <c r="E275" s="1"/>
      <c r="F275" s="1"/>
      <c r="G275" s="4"/>
      <c r="H275" s="11"/>
      <c r="I275" s="14"/>
      <c r="J275" s="8"/>
      <c r="K275" s="8"/>
    </row>
    <row r="276" spans="1:11" x14ac:dyDescent="0.25">
      <c r="A276" s="1"/>
      <c r="B276" s="1"/>
      <c r="C276" s="1"/>
      <c r="D276" s="1"/>
      <c r="E276" s="1"/>
      <c r="F276" s="1"/>
      <c r="G276" s="4"/>
      <c r="H276" s="11"/>
      <c r="I276" s="14"/>
      <c r="J276" s="8"/>
      <c r="K276" s="8"/>
    </row>
    <row r="277" spans="1:11" x14ac:dyDescent="0.25">
      <c r="A277" s="1"/>
      <c r="B277" s="1"/>
      <c r="C277" s="1"/>
      <c r="D277" s="1"/>
      <c r="E277" s="1"/>
      <c r="F277" s="1"/>
      <c r="G277" s="4"/>
      <c r="H277" s="11"/>
      <c r="I277" s="14"/>
      <c r="J277" s="8"/>
      <c r="K277" s="8"/>
    </row>
    <row r="278" spans="1:11" x14ac:dyDescent="0.25">
      <c r="A278" s="1"/>
      <c r="B278" s="1"/>
      <c r="C278" s="1"/>
      <c r="D278" s="1"/>
      <c r="E278" s="1"/>
      <c r="F278" s="1"/>
      <c r="G278" s="4"/>
      <c r="H278" s="11"/>
      <c r="I278" s="14"/>
      <c r="J278" s="8"/>
      <c r="K278" s="8"/>
    </row>
    <row r="279" spans="1:11" x14ac:dyDescent="0.25">
      <c r="A279" s="1"/>
      <c r="B279" s="1"/>
      <c r="C279" s="1"/>
      <c r="D279" s="1"/>
      <c r="E279" s="1"/>
      <c r="F279" s="1"/>
      <c r="G279" s="4"/>
      <c r="H279" s="11"/>
      <c r="I279" s="14"/>
      <c r="J279" s="8"/>
      <c r="K279" s="8"/>
    </row>
    <row r="280" spans="1:11" x14ac:dyDescent="0.25">
      <c r="A280" s="1"/>
      <c r="B280" s="1"/>
      <c r="C280" s="1"/>
      <c r="D280" s="1"/>
      <c r="E280" s="1"/>
      <c r="F280" s="1"/>
      <c r="G280" s="4"/>
      <c r="H280" s="11"/>
      <c r="I280" s="14"/>
      <c r="J280" s="8"/>
      <c r="K280" s="8"/>
    </row>
    <row r="281" spans="1:11" x14ac:dyDescent="0.25">
      <c r="A281" s="1"/>
      <c r="B281" s="1"/>
      <c r="C281" s="1"/>
      <c r="D281" s="1"/>
      <c r="E281" s="1"/>
      <c r="F281" s="1"/>
      <c r="H281" s="11"/>
      <c r="I281" s="14"/>
      <c r="J281" s="8"/>
      <c r="K281" s="8"/>
    </row>
    <row r="282" spans="1:11" x14ac:dyDescent="0.25">
      <c r="A282" s="1"/>
      <c r="B282" s="1"/>
      <c r="C282" s="1"/>
      <c r="D282" s="1"/>
      <c r="E282" s="1"/>
      <c r="F282" s="1"/>
      <c r="H282" s="11"/>
      <c r="I282" s="14"/>
      <c r="J282" s="8"/>
      <c r="K282" s="8"/>
    </row>
    <row r="283" spans="1:11" x14ac:dyDescent="0.25">
      <c r="A283" s="1"/>
      <c r="B283" s="1"/>
      <c r="C283" s="1"/>
      <c r="D283" s="1"/>
      <c r="E283" s="1"/>
      <c r="F283" s="1"/>
      <c r="H283" s="11"/>
      <c r="I283" s="14"/>
      <c r="J283" s="8"/>
      <c r="K283" s="8"/>
    </row>
    <row r="284" spans="1:11" x14ac:dyDescent="0.25">
      <c r="A284" s="1"/>
      <c r="B284" s="1"/>
      <c r="C284" s="1"/>
      <c r="D284" s="1"/>
      <c r="E284" s="1"/>
      <c r="F284" s="1"/>
      <c r="H284" s="11"/>
      <c r="I284" s="14"/>
      <c r="J284" s="8"/>
      <c r="K284" s="8"/>
    </row>
    <row r="285" spans="1:11" x14ac:dyDescent="0.25">
      <c r="A285" s="1"/>
      <c r="B285" s="1"/>
      <c r="C285" s="1"/>
      <c r="D285" s="1"/>
      <c r="E285" s="1"/>
      <c r="F285" s="1"/>
      <c r="H285" s="11"/>
      <c r="I285" s="14"/>
      <c r="J285" s="8"/>
      <c r="K285" s="8"/>
    </row>
    <row r="286" spans="1:11" x14ac:dyDescent="0.25">
      <c r="A286" s="1"/>
      <c r="B286" s="1"/>
      <c r="C286" s="1"/>
      <c r="D286" s="1"/>
      <c r="E286" s="1"/>
      <c r="F286" s="1"/>
      <c r="H286" s="11"/>
      <c r="I286" s="14"/>
      <c r="J286" s="8"/>
      <c r="K286" s="8"/>
    </row>
    <row r="287" spans="1:11" x14ac:dyDescent="0.25">
      <c r="A287" s="1"/>
      <c r="B287" s="1"/>
      <c r="C287" s="1"/>
      <c r="D287" s="1"/>
      <c r="E287" s="1"/>
      <c r="F287" s="1"/>
      <c r="H287" s="11"/>
      <c r="I287" s="14"/>
      <c r="J287" s="8"/>
      <c r="K287" s="8"/>
    </row>
    <row r="288" spans="1:11" x14ac:dyDescent="0.25">
      <c r="A288" s="1"/>
      <c r="B288" s="1"/>
      <c r="C288" s="1"/>
      <c r="D288" s="1"/>
      <c r="E288" s="1"/>
      <c r="F288" s="1"/>
      <c r="H288" s="11"/>
      <c r="I288" s="14"/>
      <c r="J288" s="8"/>
      <c r="K288" s="8"/>
    </row>
  </sheetData>
  <mergeCells count="1">
    <mergeCell ref="A1: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6"/>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4" customWidth="1"/>
    <col min="9" max="11" width="21.28515625" style="4" customWidth="1"/>
    <col min="12" max="12" width="24" style="4" customWidth="1"/>
  </cols>
  <sheetData>
    <row r="1" spans="1:12" x14ac:dyDescent="0.25">
      <c r="A1" s="79" t="s">
        <v>0</v>
      </c>
      <c r="B1" s="2" t="s">
        <v>11</v>
      </c>
      <c r="C1" s="2" t="s">
        <v>3</v>
      </c>
      <c r="D1" s="2" t="s">
        <v>15</v>
      </c>
      <c r="E1" s="2" t="s">
        <v>57</v>
      </c>
      <c r="F1" s="2" t="s">
        <v>39</v>
      </c>
      <c r="G1" s="2" t="s">
        <v>56</v>
      </c>
      <c r="H1" s="2" t="s">
        <v>2</v>
      </c>
      <c r="I1" s="2" t="s">
        <v>1</v>
      </c>
      <c r="J1" s="2" t="s">
        <v>74</v>
      </c>
      <c r="K1" s="2" t="s">
        <v>75</v>
      </c>
      <c r="L1" s="2" t="s">
        <v>3</v>
      </c>
    </row>
    <row r="2" spans="1:12" x14ac:dyDescent="0.25">
      <c r="A2" s="79"/>
      <c r="B2" s="2" t="s">
        <v>28</v>
      </c>
      <c r="C2" s="2" t="s">
        <v>28</v>
      </c>
      <c r="D2" s="2" t="s">
        <v>103</v>
      </c>
      <c r="E2" s="2" t="s">
        <v>28</v>
      </c>
      <c r="F2" s="2" t="s">
        <v>28</v>
      </c>
      <c r="G2" s="2" t="s">
        <v>28</v>
      </c>
      <c r="H2" s="2" t="s">
        <v>28</v>
      </c>
      <c r="I2" s="2" t="s">
        <v>28</v>
      </c>
      <c r="J2" s="2" t="s">
        <v>28</v>
      </c>
      <c r="K2" s="2" t="s">
        <v>28</v>
      </c>
      <c r="L2" s="2" t="s">
        <v>28</v>
      </c>
    </row>
    <row r="3" spans="1:12" ht="18" x14ac:dyDescent="0.35">
      <c r="A3" s="79"/>
      <c r="B3" s="2" t="s">
        <v>6</v>
      </c>
      <c r="C3" s="2" t="s">
        <v>6</v>
      </c>
      <c r="D3" s="2" t="s">
        <v>112</v>
      </c>
      <c r="E3" s="2" t="s">
        <v>114</v>
      </c>
      <c r="F3" s="2" t="s">
        <v>116</v>
      </c>
      <c r="G3" s="2" t="s">
        <v>118</v>
      </c>
      <c r="H3" s="2" t="s">
        <v>120</v>
      </c>
      <c r="I3" s="2" t="s">
        <v>122</v>
      </c>
      <c r="J3" s="2" t="s">
        <v>120</v>
      </c>
      <c r="K3" s="2" t="s">
        <v>122</v>
      </c>
      <c r="L3" s="2" t="s">
        <v>124</v>
      </c>
    </row>
    <row r="4" spans="1:12" x14ac:dyDescent="0.25">
      <c r="A4" s="80"/>
      <c r="B4" s="2" t="s">
        <v>7</v>
      </c>
      <c r="C4" s="2" t="s">
        <v>7</v>
      </c>
      <c r="D4" s="2" t="s">
        <v>113</v>
      </c>
      <c r="E4" s="2" t="s">
        <v>115</v>
      </c>
      <c r="F4" s="2" t="s">
        <v>117</v>
      </c>
      <c r="G4" s="2" t="s">
        <v>119</v>
      </c>
      <c r="H4" s="2" t="s">
        <v>121</v>
      </c>
      <c r="I4" s="2" t="s">
        <v>123</v>
      </c>
      <c r="J4" s="2" t="s">
        <v>121</v>
      </c>
      <c r="K4" s="2" t="s">
        <v>123</v>
      </c>
      <c r="L4" s="2" t="s">
        <v>125</v>
      </c>
    </row>
    <row r="5" spans="1:12" x14ac:dyDescent="0.25">
      <c r="A5" s="3" t="s">
        <v>5</v>
      </c>
      <c r="B5" s="6" t="s">
        <v>20</v>
      </c>
      <c r="C5" s="6" t="s">
        <v>18</v>
      </c>
      <c r="D5" s="5" t="s">
        <v>104</v>
      </c>
      <c r="E5" s="5"/>
      <c r="F5" s="5" t="s">
        <v>105</v>
      </c>
      <c r="G5" s="9" t="s">
        <v>106</v>
      </c>
      <c r="H5" s="5" t="s">
        <v>107</v>
      </c>
      <c r="I5" s="5" t="s">
        <v>109</v>
      </c>
      <c r="J5" s="5" t="s">
        <v>108</v>
      </c>
      <c r="K5" s="5" t="s">
        <v>110</v>
      </c>
      <c r="L5" s="9" t="s">
        <v>111</v>
      </c>
    </row>
    <row r="6" spans="1:12" x14ac:dyDescent="0.25">
      <c r="A6" s="1">
        <v>0</v>
      </c>
      <c r="B6" s="1"/>
      <c r="C6" s="1"/>
      <c r="D6" s="1">
        <v>2.6772966823252902</v>
      </c>
      <c r="E6" s="1"/>
      <c r="F6" s="1">
        <v>0.87984312357132399</v>
      </c>
      <c r="G6" s="1">
        <v>1.58339726136028</v>
      </c>
      <c r="H6" s="1">
        <v>2.2327607791646402</v>
      </c>
      <c r="I6" s="1">
        <v>1.67022190709945</v>
      </c>
      <c r="J6" s="1">
        <v>1.1781407301307201</v>
      </c>
      <c r="K6" s="1">
        <v>1.46602150858105</v>
      </c>
      <c r="L6" s="1">
        <v>1.3909932792639601</v>
      </c>
    </row>
    <row r="7" spans="1:12" x14ac:dyDescent="0.25">
      <c r="A7" s="1">
        <v>0.125</v>
      </c>
      <c r="B7" s="1"/>
      <c r="C7" s="1"/>
      <c r="D7" s="1">
        <v>2.6420448730455202</v>
      </c>
      <c r="E7" s="1"/>
      <c r="F7" s="1">
        <v>0.86220908138014996</v>
      </c>
      <c r="G7" s="1">
        <v>1.5517958272918</v>
      </c>
      <c r="H7" s="1">
        <v>2.2222298757403598</v>
      </c>
      <c r="I7" s="1">
        <v>1.6730260460317501</v>
      </c>
      <c r="J7" s="1">
        <v>1.1760283902745501</v>
      </c>
      <c r="K7" s="1">
        <v>1.4683135784221999</v>
      </c>
      <c r="L7" s="1">
        <v>1.3953387295219699</v>
      </c>
    </row>
    <row r="8" spans="1:12" x14ac:dyDescent="0.25">
      <c r="A8" s="1">
        <v>0.25</v>
      </c>
      <c r="B8" s="1"/>
      <c r="C8" s="1"/>
      <c r="D8" s="1">
        <v>2.6119021609294499</v>
      </c>
      <c r="E8" s="1"/>
      <c r="F8" s="1">
        <v>0.86549756796062705</v>
      </c>
      <c r="G8" s="1">
        <v>1.57307165489843</v>
      </c>
      <c r="H8" s="1">
        <v>2.25365654512823</v>
      </c>
      <c r="I8" s="1">
        <v>1.6724092137303801</v>
      </c>
      <c r="J8" s="1">
        <v>1.1610833910174401</v>
      </c>
      <c r="K8" s="1">
        <v>1.47069764322515</v>
      </c>
      <c r="L8" s="1">
        <v>1.3855817916706099</v>
      </c>
    </row>
    <row r="9" spans="1:12" x14ac:dyDescent="0.25">
      <c r="A9" s="1">
        <v>0.375</v>
      </c>
      <c r="B9" s="1"/>
      <c r="C9" s="1"/>
      <c r="D9" s="1">
        <v>2.6083419130837502</v>
      </c>
      <c r="E9" s="1"/>
      <c r="F9" s="1">
        <v>0.88827642567085396</v>
      </c>
      <c r="G9" s="1">
        <v>1.6040525226767099</v>
      </c>
      <c r="H9" s="1">
        <v>2.2441719686703498</v>
      </c>
      <c r="I9" s="1">
        <v>1.6724045945146799</v>
      </c>
      <c r="J9" s="1">
        <v>1.1320499808354101</v>
      </c>
      <c r="K9" s="1">
        <v>1.47443480854377</v>
      </c>
      <c r="L9" s="1">
        <v>1.38338059176464</v>
      </c>
    </row>
    <row r="10" spans="1:12" x14ac:dyDescent="0.25">
      <c r="A10" s="1">
        <v>0.5</v>
      </c>
      <c r="B10" s="1"/>
      <c r="C10" s="1"/>
      <c r="D10" s="1">
        <v>2.7993794755268699</v>
      </c>
      <c r="E10" s="1"/>
      <c r="F10" s="1">
        <v>0.88069609531168103</v>
      </c>
      <c r="G10" s="1">
        <v>1.6341136319271601</v>
      </c>
      <c r="H10" s="1">
        <v>2.2380392375703799</v>
      </c>
      <c r="I10" s="1">
        <v>1.67259800285361</v>
      </c>
      <c r="J10" s="1">
        <v>1.0980391737467601</v>
      </c>
      <c r="K10" s="1">
        <v>1.4738741864953699</v>
      </c>
      <c r="L10" s="1">
        <v>1.39032561907607</v>
      </c>
    </row>
    <row r="11" spans="1:12" x14ac:dyDescent="0.25">
      <c r="A11" s="1">
        <v>0.625</v>
      </c>
      <c r="B11" s="1"/>
      <c r="C11" s="1"/>
      <c r="D11" s="1">
        <v>2.8605452356267902</v>
      </c>
      <c r="E11" s="1"/>
      <c r="F11" s="1">
        <v>0.89863492446722104</v>
      </c>
      <c r="G11" s="1">
        <v>1.7620447345308401</v>
      </c>
      <c r="H11" s="1">
        <v>2.28975890931151</v>
      </c>
      <c r="I11" s="1">
        <v>1.6726188910163</v>
      </c>
      <c r="J11" s="1">
        <v>1.0254262807113099</v>
      </c>
      <c r="K11" s="1">
        <v>1.4759137697528999</v>
      </c>
      <c r="L11" s="1">
        <v>1.39526150162123</v>
      </c>
    </row>
    <row r="12" spans="1:12" x14ac:dyDescent="0.25">
      <c r="A12" s="1">
        <v>0.75</v>
      </c>
      <c r="B12" s="1"/>
      <c r="C12" s="1"/>
      <c r="D12" s="1">
        <v>2.9164097236434099</v>
      </c>
      <c r="E12" s="1"/>
      <c r="F12" s="1">
        <v>0.89915514523330697</v>
      </c>
      <c r="G12" s="1">
        <v>1.5455379585696201</v>
      </c>
      <c r="H12" s="1">
        <v>2.2793123866916498</v>
      </c>
      <c r="I12" s="1">
        <v>1.6734289581211399</v>
      </c>
      <c r="J12" s="1">
        <v>1.0318906379677</v>
      </c>
      <c r="K12" s="1">
        <v>1.48694174890094</v>
      </c>
      <c r="L12" s="1">
        <v>1.4090567967701799</v>
      </c>
    </row>
    <row r="13" spans="1:12" x14ac:dyDescent="0.25">
      <c r="A13" s="1">
        <v>0.875</v>
      </c>
      <c r="B13" s="1"/>
      <c r="C13" s="1"/>
      <c r="D13" s="1">
        <v>2.9194733380348601</v>
      </c>
      <c r="E13" s="1"/>
      <c r="F13" s="1">
        <v>0.89716915894003202</v>
      </c>
      <c r="G13" s="1">
        <v>1.4888705369551201</v>
      </c>
      <c r="H13" s="1">
        <v>2.2769780917548501</v>
      </c>
      <c r="I13" s="1">
        <v>1.6730470099325701</v>
      </c>
      <c r="J13" s="1">
        <v>1.05202153900644</v>
      </c>
      <c r="K13" s="1">
        <v>1.48851432136948</v>
      </c>
      <c r="L13" s="1">
        <v>1.41256010053931</v>
      </c>
    </row>
    <row r="14" spans="1:12" x14ac:dyDescent="0.25">
      <c r="A14" s="1">
        <v>1</v>
      </c>
      <c r="B14" s="1"/>
      <c r="C14" s="1"/>
      <c r="D14" s="1">
        <v>2.9658588694960701</v>
      </c>
      <c r="E14" s="1"/>
      <c r="F14" s="1">
        <v>0.89942508347896299</v>
      </c>
      <c r="G14" s="1">
        <v>1.5808939846991401</v>
      </c>
      <c r="H14" s="1">
        <v>2.3888153896482098</v>
      </c>
      <c r="I14" s="1">
        <v>1.67387023531517</v>
      </c>
      <c r="J14" s="1">
        <v>1.02248498297868</v>
      </c>
      <c r="K14" s="1">
        <v>1.4895065985768401</v>
      </c>
      <c r="L14" s="1">
        <v>1.4378141617848399</v>
      </c>
    </row>
    <row r="15" spans="1:12" x14ac:dyDescent="0.25">
      <c r="A15" s="1">
        <v>1.125</v>
      </c>
      <c r="B15" s="1"/>
      <c r="C15" s="1"/>
      <c r="D15" s="1">
        <v>3.04294854017617</v>
      </c>
      <c r="E15" s="1"/>
      <c r="F15" s="1">
        <v>0.895188531831004</v>
      </c>
      <c r="G15" s="1">
        <v>1.49545019308887</v>
      </c>
      <c r="H15" s="1">
        <v>2.3934852974459999</v>
      </c>
      <c r="I15" s="1">
        <v>1.67326973025134</v>
      </c>
      <c r="J15" s="1">
        <v>1.0218987575383001</v>
      </c>
      <c r="K15" s="1">
        <v>1.48608522723171</v>
      </c>
      <c r="L15" s="1">
        <v>1.43936720482406</v>
      </c>
    </row>
    <row r="16" spans="1:12" x14ac:dyDescent="0.25">
      <c r="A16" s="1">
        <v>1.25</v>
      </c>
      <c r="B16" s="1"/>
      <c r="C16" s="1"/>
      <c r="D16" s="1">
        <v>2.9405168625072999</v>
      </c>
      <c r="E16" s="1"/>
      <c r="F16" s="1">
        <v>0.89306861770301804</v>
      </c>
      <c r="G16" s="1">
        <v>1.3926805366722801</v>
      </c>
      <c r="H16" s="1">
        <v>2.4123748774260201</v>
      </c>
      <c r="I16" s="1">
        <v>1.6743195589264499</v>
      </c>
      <c r="J16" s="1">
        <v>1.0400350460818699</v>
      </c>
      <c r="K16" s="1">
        <v>1.48711469076992</v>
      </c>
      <c r="L16" s="1">
        <v>1.44450883283549</v>
      </c>
    </row>
    <row r="17" spans="1:12" x14ac:dyDescent="0.25">
      <c r="A17" s="1">
        <v>1.375</v>
      </c>
      <c r="B17" s="1"/>
      <c r="C17" s="1"/>
      <c r="D17" s="1">
        <v>2.8694858840781499</v>
      </c>
      <c r="E17" s="1"/>
      <c r="F17" s="1">
        <v>0.89797724812628799</v>
      </c>
      <c r="G17" s="1">
        <v>0.92819392426150205</v>
      </c>
      <c r="H17" s="1">
        <v>2.40287327467346</v>
      </c>
      <c r="I17" s="1">
        <v>1.6737679998502599</v>
      </c>
      <c r="J17" s="1">
        <v>1.04629882870099</v>
      </c>
      <c r="K17" s="1">
        <v>1.4856177027756901</v>
      </c>
      <c r="L17" s="1">
        <v>1.4546730589005601</v>
      </c>
    </row>
    <row r="18" spans="1:12" x14ac:dyDescent="0.25">
      <c r="A18" s="1">
        <v>1.5</v>
      </c>
      <c r="B18" s="1"/>
      <c r="C18" s="1"/>
      <c r="D18" s="1">
        <v>2.8398472450501702</v>
      </c>
      <c r="E18" s="1"/>
      <c r="F18" s="1">
        <v>0.897932586135335</v>
      </c>
      <c r="G18" s="1">
        <v>0.78945886258800202</v>
      </c>
      <c r="H18" s="1">
        <v>2.40361037649265</v>
      </c>
      <c r="I18" s="1">
        <v>1.67431804521274</v>
      </c>
      <c r="J18" s="1">
        <v>1.0559497575396</v>
      </c>
      <c r="K18" s="1">
        <v>1.48865243986504</v>
      </c>
      <c r="L18" s="1">
        <v>1.4551242386176899</v>
      </c>
    </row>
    <row r="19" spans="1:12" x14ac:dyDescent="0.25">
      <c r="A19" s="1">
        <v>1.625</v>
      </c>
      <c r="B19" s="1"/>
      <c r="C19" s="1"/>
      <c r="D19" s="1">
        <v>2.8172062265091502</v>
      </c>
      <c r="E19" s="1"/>
      <c r="F19" s="1">
        <v>0.89049657855361597</v>
      </c>
      <c r="G19" s="1">
        <v>0.61647113239553697</v>
      </c>
      <c r="H19" s="1">
        <v>2.4020941662437201</v>
      </c>
      <c r="I19" s="1">
        <v>1.6748498923120601</v>
      </c>
      <c r="J19" s="1">
        <v>1.0546025623026101</v>
      </c>
      <c r="K19" s="1">
        <v>1.4917804193272799</v>
      </c>
      <c r="L19" s="1">
        <v>1.4495050373312801</v>
      </c>
    </row>
    <row r="20" spans="1:12" x14ac:dyDescent="0.25">
      <c r="A20" s="1">
        <v>1.75</v>
      </c>
      <c r="B20" s="1"/>
      <c r="C20" s="1"/>
      <c r="D20" s="1">
        <v>2.8457322104182001</v>
      </c>
      <c r="E20" s="1"/>
      <c r="F20" s="1">
        <v>0.88055834052220205</v>
      </c>
      <c r="G20" s="1">
        <v>0.66458846207268796</v>
      </c>
      <c r="H20" s="1">
        <v>2.3871540623137801</v>
      </c>
      <c r="I20" s="1">
        <v>1.6750467635469399</v>
      </c>
      <c r="J20" s="1">
        <v>1.05994567834284</v>
      </c>
      <c r="K20" s="1">
        <v>1.4919954391569601</v>
      </c>
      <c r="L20" s="1">
        <v>1.44538028586972</v>
      </c>
    </row>
    <row r="21" spans="1:12" x14ac:dyDescent="0.25">
      <c r="A21" s="1">
        <v>1.875</v>
      </c>
      <c r="B21" s="1"/>
      <c r="C21" s="1"/>
      <c r="D21" s="1">
        <v>2.7703195927417101</v>
      </c>
      <c r="E21" s="1"/>
      <c r="F21" s="1">
        <v>0.88816300464811704</v>
      </c>
      <c r="G21" s="1">
        <v>0.64124745303605002</v>
      </c>
      <c r="H21" s="1">
        <v>2.5915187650175802</v>
      </c>
      <c r="I21" s="1">
        <v>1.6747558834635401</v>
      </c>
      <c r="J21" s="1">
        <v>0.99862930966193697</v>
      </c>
      <c r="K21" s="1">
        <v>1.49268317500256</v>
      </c>
      <c r="L21" s="1">
        <v>1.4458293613484201</v>
      </c>
    </row>
    <row r="22" spans="1:12" x14ac:dyDescent="0.25">
      <c r="A22" s="1">
        <v>2</v>
      </c>
      <c r="B22" s="1"/>
      <c r="C22" s="1"/>
      <c r="D22" s="1">
        <v>2.75385372056728</v>
      </c>
      <c r="E22" s="1"/>
      <c r="F22" s="1">
        <v>0.90153507152700796</v>
      </c>
      <c r="G22" s="1">
        <v>0.76547309887912796</v>
      </c>
      <c r="H22" s="1">
        <v>2.6035996523679099</v>
      </c>
      <c r="I22" s="1">
        <v>1.67399890425539</v>
      </c>
      <c r="J22" s="1">
        <v>0.98940606850929502</v>
      </c>
      <c r="K22" s="1">
        <v>1.4870541633398699</v>
      </c>
      <c r="L22" s="1">
        <v>1.44324196563605</v>
      </c>
    </row>
    <row r="23" spans="1:12" x14ac:dyDescent="0.25">
      <c r="A23" s="1">
        <v>2.125</v>
      </c>
      <c r="B23" s="1"/>
      <c r="C23" s="1"/>
      <c r="D23" s="1">
        <v>2.7809620806319999</v>
      </c>
      <c r="E23" s="1"/>
      <c r="F23" s="1">
        <v>0.90607614943286197</v>
      </c>
      <c r="G23" s="1">
        <v>0.768935641815227</v>
      </c>
      <c r="H23" s="1">
        <v>2.6181538386358199</v>
      </c>
      <c r="I23" s="1">
        <v>1.67367029882092</v>
      </c>
      <c r="J23" s="1">
        <v>0.95840091788386295</v>
      </c>
      <c r="K23" s="1">
        <v>1.48895450782968</v>
      </c>
      <c r="L23" s="1">
        <v>1.44715076043694</v>
      </c>
    </row>
    <row r="24" spans="1:12" x14ac:dyDescent="0.25">
      <c r="A24" s="1">
        <v>2.25</v>
      </c>
      <c r="B24" s="1"/>
      <c r="C24" s="1"/>
      <c r="D24" s="1">
        <v>2.7494684274976402</v>
      </c>
      <c r="E24" s="1"/>
      <c r="F24" s="1">
        <v>0.90336305759827495</v>
      </c>
      <c r="G24" s="1">
        <v>0.58715330138664101</v>
      </c>
      <c r="H24" s="1">
        <v>2.59972845631507</v>
      </c>
      <c r="I24" s="1">
        <v>1.6749092629183</v>
      </c>
      <c r="J24" s="1">
        <v>0.98838844369349999</v>
      </c>
      <c r="K24" s="1">
        <v>1.49515454366114</v>
      </c>
      <c r="L24" s="1">
        <v>1.45109377365398</v>
      </c>
    </row>
    <row r="25" spans="1:12" x14ac:dyDescent="0.25">
      <c r="A25" s="1">
        <v>2.375</v>
      </c>
      <c r="B25" s="1"/>
      <c r="C25" s="1"/>
      <c r="D25" s="1">
        <v>2.71636451924295</v>
      </c>
      <c r="E25" s="1"/>
      <c r="F25" s="1">
        <v>0.90215788309754896</v>
      </c>
      <c r="G25" s="1">
        <v>1.18719247311845</v>
      </c>
      <c r="H25" s="1">
        <v>2.5702785271956201</v>
      </c>
      <c r="I25" s="1">
        <v>1.67494876507126</v>
      </c>
      <c r="J25" s="1">
        <v>1.0154223680798</v>
      </c>
      <c r="K25" s="1">
        <v>1.4949317164250699</v>
      </c>
      <c r="L25" s="1">
        <v>1.45088186075865</v>
      </c>
    </row>
    <row r="26" spans="1:12" x14ac:dyDescent="0.25">
      <c r="A26" s="1">
        <v>2.5</v>
      </c>
      <c r="B26" s="1"/>
      <c r="C26" s="1"/>
      <c r="D26" s="1">
        <v>2.7404902214254001</v>
      </c>
      <c r="E26" s="1"/>
      <c r="F26" s="1">
        <v>0.90214074085839502</v>
      </c>
      <c r="G26" s="1">
        <v>1.2970059416727699</v>
      </c>
      <c r="H26" s="1">
        <v>2.5830378814514199</v>
      </c>
      <c r="I26" s="1">
        <v>1.6766889905440301</v>
      </c>
      <c r="J26" s="1">
        <v>1.0005163026695501</v>
      </c>
      <c r="K26" s="1">
        <v>1.5115686511434201</v>
      </c>
      <c r="L26" s="1">
        <v>1.44749447408834</v>
      </c>
    </row>
    <row r="27" spans="1:12" x14ac:dyDescent="0.25">
      <c r="A27" s="1">
        <v>2.625</v>
      </c>
      <c r="B27" s="1"/>
      <c r="C27" s="1"/>
      <c r="D27" s="1">
        <v>2.7356740135394899</v>
      </c>
      <c r="E27" s="1"/>
      <c r="F27" s="1">
        <v>0.90650864920905805</v>
      </c>
      <c r="G27" s="1">
        <v>1.00787081572005</v>
      </c>
      <c r="H27" s="1">
        <v>2.7170730899256599</v>
      </c>
      <c r="I27" s="1">
        <v>1.6759519435575401</v>
      </c>
      <c r="J27" s="1">
        <v>1.28669883748048</v>
      </c>
      <c r="K27" s="1">
        <v>1.5101152374514</v>
      </c>
      <c r="L27" s="1">
        <v>1.4470714480471301</v>
      </c>
    </row>
    <row r="28" spans="1:12" x14ac:dyDescent="0.25">
      <c r="A28" s="1">
        <v>2.75</v>
      </c>
      <c r="B28" s="1"/>
      <c r="C28" s="1"/>
      <c r="D28" s="1">
        <v>2.7964170984437402</v>
      </c>
      <c r="E28" s="1"/>
      <c r="F28" s="1">
        <v>0.90812409434893504</v>
      </c>
      <c r="G28" s="1">
        <v>0.95595122721491999</v>
      </c>
      <c r="H28" s="1">
        <v>2.8395872397111401</v>
      </c>
      <c r="I28" s="1">
        <v>1.6754248044501201</v>
      </c>
      <c r="J28" s="1">
        <v>1.5358719114639201</v>
      </c>
      <c r="K28" s="1">
        <v>1.50646502749032</v>
      </c>
      <c r="L28" s="1">
        <v>1.44068429201866</v>
      </c>
    </row>
    <row r="29" spans="1:12" x14ac:dyDescent="0.25">
      <c r="A29" s="1">
        <v>2.875</v>
      </c>
      <c r="B29" s="1"/>
      <c r="C29" s="1"/>
      <c r="D29" s="1">
        <v>2.7898176766834299</v>
      </c>
      <c r="E29" s="1"/>
      <c r="F29" s="1">
        <v>0.89214170816067995</v>
      </c>
      <c r="G29" s="1">
        <v>0.85890586305801897</v>
      </c>
      <c r="H29" s="1">
        <v>3.0030762837218301</v>
      </c>
      <c r="I29" s="1">
        <v>1.67529883500553</v>
      </c>
      <c r="J29" s="1">
        <v>1.7905130353163401</v>
      </c>
      <c r="K29" s="1">
        <v>1.50553492028849</v>
      </c>
      <c r="L29" s="1">
        <v>1.4324012832256701</v>
      </c>
    </row>
    <row r="30" spans="1:12" x14ac:dyDescent="0.25">
      <c r="A30" s="1">
        <v>3</v>
      </c>
      <c r="B30" s="1"/>
      <c r="C30" s="1"/>
      <c r="D30" s="1">
        <v>2.7759764584006601</v>
      </c>
      <c r="E30" s="1"/>
      <c r="F30" s="1">
        <v>0.88829259863601695</v>
      </c>
      <c r="G30" s="1">
        <v>0.76365303043375499</v>
      </c>
      <c r="H30" s="1">
        <v>3.0039609377100498</v>
      </c>
      <c r="I30" s="1">
        <v>1.6753092309265101</v>
      </c>
      <c r="J30" s="1">
        <v>1.77203437712523</v>
      </c>
      <c r="K30" s="1">
        <v>1.50649882447602</v>
      </c>
      <c r="L30" s="1">
        <v>1.4093938698844399</v>
      </c>
    </row>
    <row r="31" spans="1:12" x14ac:dyDescent="0.25">
      <c r="A31" s="1">
        <v>3.125</v>
      </c>
      <c r="B31" s="1"/>
      <c r="C31" s="1"/>
      <c r="D31" s="1">
        <v>2.7608365779448398</v>
      </c>
      <c r="E31" s="1"/>
      <c r="F31" s="1">
        <v>0.88216449100522198</v>
      </c>
      <c r="G31" s="1">
        <v>0.60095907272932503</v>
      </c>
      <c r="H31" s="1">
        <v>2.9742846792170301</v>
      </c>
      <c r="I31" s="1">
        <v>1.67412561302945</v>
      </c>
      <c r="J31" s="1">
        <v>1.7341543433925299</v>
      </c>
      <c r="K31" s="1">
        <v>1.49816547824414</v>
      </c>
      <c r="L31" s="1">
        <v>1.3888627482251099</v>
      </c>
    </row>
    <row r="32" spans="1:12" x14ac:dyDescent="0.25">
      <c r="A32" s="1">
        <v>3.25</v>
      </c>
      <c r="B32" s="1"/>
      <c r="C32" s="1"/>
      <c r="D32" s="1">
        <v>2.75779392913143</v>
      </c>
      <c r="E32" s="1"/>
      <c r="F32" s="1">
        <v>0.88393103533190198</v>
      </c>
      <c r="G32" s="1">
        <v>0.60593647896007696</v>
      </c>
      <c r="H32" s="1">
        <v>2.9805444176487201</v>
      </c>
      <c r="I32" s="1">
        <v>1.6734775572963501</v>
      </c>
      <c r="J32" s="1">
        <v>1.7037304327073299</v>
      </c>
      <c r="K32" s="1">
        <v>1.4961308431453799</v>
      </c>
      <c r="L32" s="1">
        <v>1.38750354049249</v>
      </c>
    </row>
    <row r="33" spans="1:12" x14ac:dyDescent="0.25">
      <c r="A33" s="1">
        <v>3.375</v>
      </c>
      <c r="B33" s="1"/>
      <c r="C33" s="1"/>
      <c r="D33" s="1">
        <v>2.7229377393249301</v>
      </c>
      <c r="E33" s="1"/>
      <c r="F33" s="1">
        <v>0.87860513837492005</v>
      </c>
      <c r="G33" s="1">
        <v>0.530234248569182</v>
      </c>
      <c r="H33" s="1">
        <v>2.9744427772028899</v>
      </c>
      <c r="I33" s="1">
        <v>1.67277211124887</v>
      </c>
      <c r="J33" s="1">
        <v>1.61026538668621</v>
      </c>
      <c r="K33" s="1">
        <v>1.4955143609593999</v>
      </c>
      <c r="L33" s="1">
        <v>1.3836364055849399</v>
      </c>
    </row>
    <row r="34" spans="1:12" x14ac:dyDescent="0.25">
      <c r="A34" s="1">
        <v>3.5</v>
      </c>
      <c r="B34" s="1"/>
      <c r="C34" s="1"/>
      <c r="D34" s="1">
        <v>2.6929589704917301</v>
      </c>
      <c r="E34" s="1"/>
      <c r="F34" s="1">
        <v>0.85863774358591105</v>
      </c>
      <c r="G34" s="1">
        <v>0.64872351349297797</v>
      </c>
      <c r="H34" s="1">
        <v>3.0019876225005002</v>
      </c>
      <c r="I34" s="1">
        <v>1.6705321633646599</v>
      </c>
      <c r="J34" s="1">
        <v>1.6035143802159899</v>
      </c>
      <c r="K34" s="1">
        <v>1.4922276111533701</v>
      </c>
      <c r="L34" s="1">
        <v>1.3824343485596</v>
      </c>
    </row>
    <row r="35" spans="1:12" x14ac:dyDescent="0.25">
      <c r="A35" s="1">
        <v>3.625</v>
      </c>
      <c r="B35" s="1"/>
      <c r="C35" s="1"/>
      <c r="D35" s="1">
        <v>2.5095398868860999</v>
      </c>
      <c r="E35" s="1"/>
      <c r="F35" s="1">
        <v>0.81275362161869102</v>
      </c>
      <c r="G35" s="1">
        <v>0.94006316490640696</v>
      </c>
      <c r="H35" s="1">
        <v>2.9736296238196802</v>
      </c>
      <c r="I35" s="1">
        <v>1.6707805718061699</v>
      </c>
      <c r="J35" s="1">
        <v>1.4776339979795501</v>
      </c>
      <c r="K35" s="1">
        <v>1.4945202080759199</v>
      </c>
      <c r="L35" s="1">
        <v>1.3936662263144499</v>
      </c>
    </row>
    <row r="36" spans="1:12" x14ac:dyDescent="0.25">
      <c r="A36" s="1">
        <v>3.75</v>
      </c>
      <c r="B36" s="1"/>
      <c r="C36" s="1"/>
      <c r="D36" s="1">
        <v>2.3823853915254398</v>
      </c>
      <c r="E36" s="1"/>
      <c r="F36" s="1">
        <v>0.81869438599386901</v>
      </c>
      <c r="G36" s="1">
        <v>0.87203216343582401</v>
      </c>
      <c r="H36" s="1">
        <v>2.95389450019956</v>
      </c>
      <c r="I36" s="1">
        <v>1.6707826530565999</v>
      </c>
      <c r="J36" s="1">
        <v>1.4244264557756099</v>
      </c>
      <c r="K36" s="1">
        <v>1.49799468857633</v>
      </c>
      <c r="L36" s="1">
        <v>1.3715992817126199</v>
      </c>
    </row>
    <row r="37" spans="1:12" x14ac:dyDescent="0.25">
      <c r="A37" s="1">
        <v>3.875</v>
      </c>
      <c r="B37" s="1"/>
      <c r="C37" s="1"/>
      <c r="D37" s="1">
        <v>2.33306697659178</v>
      </c>
      <c r="E37" s="1"/>
      <c r="F37" s="1">
        <v>0.80985914088511002</v>
      </c>
      <c r="G37" s="1">
        <v>0.52959250659454105</v>
      </c>
      <c r="H37" s="1">
        <v>2.9482210551643302</v>
      </c>
      <c r="I37" s="1">
        <v>1.6708241925427001</v>
      </c>
      <c r="J37" s="1">
        <v>1.3895437941973501</v>
      </c>
      <c r="K37" s="1">
        <v>1.49831061637379</v>
      </c>
      <c r="L37" s="1">
        <v>1.34843295328098</v>
      </c>
    </row>
    <row r="38" spans="1:12" x14ac:dyDescent="0.25">
      <c r="A38" s="1">
        <v>4</v>
      </c>
      <c r="B38" s="1"/>
      <c r="C38" s="1"/>
      <c r="D38" s="1">
        <v>2.3022153122332401</v>
      </c>
      <c r="E38" s="1"/>
      <c r="F38" s="1">
        <v>0.79664912337237304</v>
      </c>
      <c r="G38" s="1">
        <v>0.74261835726421299</v>
      </c>
      <c r="H38" s="1">
        <v>2.9085663009212701</v>
      </c>
      <c r="I38" s="1">
        <v>1.6710200019372301</v>
      </c>
      <c r="J38" s="1">
        <v>1.34494417600726</v>
      </c>
      <c r="K38" s="1">
        <v>1.4989847715929101</v>
      </c>
      <c r="L38" s="1">
        <v>1.3301470418211301</v>
      </c>
    </row>
    <row r="39" spans="1:12" x14ac:dyDescent="0.25">
      <c r="A39" s="1">
        <v>4.125</v>
      </c>
      <c r="B39" s="1"/>
      <c r="C39" s="1"/>
      <c r="D39" s="1">
        <v>2.2804200164356301</v>
      </c>
      <c r="E39" s="1"/>
      <c r="F39" s="1">
        <v>0.83773912664096895</v>
      </c>
      <c r="G39" s="1">
        <v>0.83925747223492297</v>
      </c>
      <c r="H39" s="1">
        <v>2.8870693905973099</v>
      </c>
      <c r="I39" s="1">
        <v>1.67049621159077</v>
      </c>
      <c r="J39" s="1">
        <v>1.2889271535025799</v>
      </c>
      <c r="K39" s="1">
        <v>1.48732217441146</v>
      </c>
      <c r="L39" s="1">
        <v>1.3320868367294001</v>
      </c>
    </row>
    <row r="40" spans="1:12" x14ac:dyDescent="0.25">
      <c r="A40" s="1">
        <v>4.25</v>
      </c>
      <c r="B40" s="1"/>
      <c r="C40" s="1"/>
      <c r="D40" s="1">
        <v>2.2571337713665298</v>
      </c>
      <c r="E40" s="1"/>
      <c r="F40" s="1">
        <v>0.87944086449538705</v>
      </c>
      <c r="G40" s="1">
        <v>0.89971674982226402</v>
      </c>
      <c r="H40" s="1">
        <v>2.8742954923500599</v>
      </c>
      <c r="I40" s="1">
        <v>1.6676331525755701</v>
      </c>
      <c r="J40" s="1">
        <v>1.2274763461909901</v>
      </c>
      <c r="K40" s="1">
        <v>1.46650675740431</v>
      </c>
      <c r="L40" s="1">
        <v>1.3237455355944501</v>
      </c>
    </row>
    <row r="41" spans="1:12" x14ac:dyDescent="0.25">
      <c r="A41" s="1">
        <v>4.375</v>
      </c>
      <c r="B41" s="1"/>
      <c r="C41" s="1"/>
      <c r="D41" s="1">
        <v>2.2255923834980802</v>
      </c>
      <c r="E41" s="1"/>
      <c r="F41" s="1">
        <v>0.90452173687601301</v>
      </c>
      <c r="G41" s="1">
        <v>1.0695061272867601</v>
      </c>
      <c r="H41" s="1">
        <v>2.8499913264551902</v>
      </c>
      <c r="I41" s="1">
        <v>1.66756200909981</v>
      </c>
      <c r="J41" s="1">
        <v>1.1635758261370399</v>
      </c>
      <c r="K41" s="1">
        <v>1.46449386407809</v>
      </c>
      <c r="L41" s="1">
        <v>1.3083561863517099</v>
      </c>
    </row>
    <row r="42" spans="1:12" x14ac:dyDescent="0.25">
      <c r="A42" s="1">
        <v>4.5</v>
      </c>
      <c r="B42" s="1"/>
      <c r="C42" s="1"/>
      <c r="D42" s="1">
        <v>2.1660071630917801</v>
      </c>
      <c r="E42" s="1"/>
      <c r="F42" s="1">
        <v>0.90921615769582798</v>
      </c>
      <c r="G42" s="1">
        <v>0.98822477704091904</v>
      </c>
      <c r="H42" s="1">
        <v>2.8384124736091398</v>
      </c>
      <c r="I42" s="1">
        <v>1.66170272712664</v>
      </c>
      <c r="J42" s="1">
        <v>1.12203573995896</v>
      </c>
      <c r="K42" s="1">
        <v>1.45545594200464</v>
      </c>
      <c r="L42" s="1">
        <v>1.30627008373739</v>
      </c>
    </row>
    <row r="43" spans="1:12" x14ac:dyDescent="0.25">
      <c r="A43" s="1">
        <v>4.625</v>
      </c>
      <c r="B43" s="1"/>
      <c r="C43" s="1"/>
      <c r="D43" s="1">
        <v>2.1921972876076699</v>
      </c>
      <c r="E43" s="1"/>
      <c r="F43" s="1">
        <v>0.90008673842771802</v>
      </c>
      <c r="G43" s="1">
        <v>0.68797691607470901</v>
      </c>
      <c r="H43" s="1">
        <v>2.8050859815468101</v>
      </c>
      <c r="I43" s="1">
        <v>1.65993345945408</v>
      </c>
      <c r="J43" s="1">
        <v>1.0501184938783801</v>
      </c>
      <c r="K43" s="1">
        <v>1.45297884948637</v>
      </c>
      <c r="L43" s="1">
        <v>1.3018849545052</v>
      </c>
    </row>
    <row r="44" spans="1:12" x14ac:dyDescent="0.25">
      <c r="A44" s="1">
        <v>4.75</v>
      </c>
      <c r="B44" s="1"/>
      <c r="C44" s="1"/>
      <c r="D44" s="1">
        <v>2.2083256160111699</v>
      </c>
      <c r="E44" s="1"/>
      <c r="F44" s="1">
        <v>0.89352250091299701</v>
      </c>
      <c r="G44" s="1">
        <v>0.81825490049877503</v>
      </c>
      <c r="H44" s="1">
        <v>2.8247939850669899</v>
      </c>
      <c r="I44" s="1">
        <v>1.65591276231871</v>
      </c>
      <c r="J44" s="1">
        <v>1.04304312572852</v>
      </c>
      <c r="K44" s="1">
        <v>1.4517742471096899</v>
      </c>
      <c r="L44" s="1">
        <v>1.3131758117772301</v>
      </c>
    </row>
    <row r="45" spans="1:12" x14ac:dyDescent="0.25">
      <c r="A45" s="1">
        <v>4.875</v>
      </c>
      <c r="B45" s="1"/>
      <c r="C45" s="1"/>
      <c r="D45" s="1">
        <v>2.17474325507485</v>
      </c>
      <c r="E45" s="1"/>
      <c r="F45" s="1">
        <v>0.88066205259580599</v>
      </c>
      <c r="G45" s="1">
        <v>0.40093786318295799</v>
      </c>
      <c r="H45" s="1">
        <v>2.8264755420449501</v>
      </c>
      <c r="I45" s="1">
        <v>1.63860335617526</v>
      </c>
      <c r="J45" s="1">
        <v>1.0248268734256301</v>
      </c>
      <c r="K45" s="1">
        <v>1.4143061875228899</v>
      </c>
      <c r="L45" s="1">
        <v>1.29965979864032</v>
      </c>
    </row>
    <row r="46" spans="1:12" x14ac:dyDescent="0.25">
      <c r="A46" s="1">
        <v>5</v>
      </c>
      <c r="B46" s="1"/>
      <c r="C46" s="1"/>
      <c r="D46" s="1">
        <v>2.2317212915505098</v>
      </c>
      <c r="E46" s="1"/>
      <c r="F46" s="1">
        <v>0.87604609075205597</v>
      </c>
      <c r="G46" s="1">
        <v>0.68383158187301596</v>
      </c>
      <c r="H46" s="1">
        <v>2.8565874669228801</v>
      </c>
      <c r="I46" s="1">
        <v>1.61529126508195</v>
      </c>
      <c r="J46" s="1">
        <v>1.0160186916364899</v>
      </c>
      <c r="K46" s="1">
        <v>1.3516880973763601</v>
      </c>
      <c r="L46" s="1">
        <v>1.30904391032996</v>
      </c>
    </row>
    <row r="47" spans="1:12" x14ac:dyDescent="0.25">
      <c r="A47" s="1">
        <v>5.125</v>
      </c>
      <c r="B47" s="1"/>
      <c r="C47" s="1"/>
      <c r="D47" s="1">
        <v>2.2670089176833401</v>
      </c>
      <c r="E47" s="1"/>
      <c r="F47" s="1">
        <v>0.88491349289441101</v>
      </c>
      <c r="G47" s="1">
        <v>0.58169302729582295</v>
      </c>
      <c r="H47" s="1">
        <v>2.8374151317257899</v>
      </c>
      <c r="I47" s="1">
        <v>1.60897866503392</v>
      </c>
      <c r="J47" s="1">
        <v>0.92918154976554301</v>
      </c>
      <c r="K47" s="1">
        <v>1.34313393218448</v>
      </c>
      <c r="L47" s="1">
        <v>1.2984139425982799</v>
      </c>
    </row>
    <row r="48" spans="1:12" x14ac:dyDescent="0.25">
      <c r="A48" s="1">
        <v>5.25</v>
      </c>
      <c r="B48" s="1"/>
      <c r="C48" s="1"/>
      <c r="D48" s="1">
        <v>2.2764294685076401</v>
      </c>
      <c r="E48" s="1"/>
      <c r="F48" s="1">
        <v>0.89859587906893901</v>
      </c>
      <c r="G48" s="1">
        <v>0.775274488227918</v>
      </c>
      <c r="H48" s="1">
        <v>2.8283124426343398</v>
      </c>
      <c r="I48" s="1">
        <v>1.5992313439620101</v>
      </c>
      <c r="J48" s="1">
        <v>0.92746345882669501</v>
      </c>
      <c r="K48" s="1">
        <v>1.3374352560132301</v>
      </c>
      <c r="L48" s="1">
        <v>1.2920518268063901</v>
      </c>
    </row>
    <row r="49" spans="1:12" x14ac:dyDescent="0.25">
      <c r="A49" s="1">
        <v>5.375</v>
      </c>
      <c r="B49" s="1"/>
      <c r="C49" s="1"/>
      <c r="D49" s="1">
        <v>2.2954550955105502</v>
      </c>
      <c r="E49" s="1"/>
      <c r="F49" s="1">
        <v>0.90561272813153804</v>
      </c>
      <c r="G49" s="1">
        <v>0.87291424828227204</v>
      </c>
      <c r="H49" s="1">
        <v>2.8282460367471201</v>
      </c>
      <c r="I49" s="1">
        <v>1.5931606168733501</v>
      </c>
      <c r="J49" s="1">
        <v>0.93875885227890199</v>
      </c>
      <c r="K49" s="1">
        <v>1.32868841452832</v>
      </c>
      <c r="L49" s="1">
        <v>1.3063681936339899</v>
      </c>
    </row>
    <row r="50" spans="1:12" x14ac:dyDescent="0.25">
      <c r="A50" s="1">
        <v>5.5</v>
      </c>
      <c r="B50" s="1"/>
      <c r="C50" s="1"/>
      <c r="D50" s="1">
        <v>2.26061549187297</v>
      </c>
      <c r="E50" s="1"/>
      <c r="F50" s="1">
        <v>0.903112982970384</v>
      </c>
      <c r="G50" s="1">
        <v>0.87878894465961399</v>
      </c>
      <c r="H50" s="1">
        <v>2.8213214101606798</v>
      </c>
      <c r="I50" s="1">
        <v>1.5822234586052</v>
      </c>
      <c r="J50" s="1">
        <v>0.93892008691552697</v>
      </c>
      <c r="K50" s="1">
        <v>1.3227878035409799</v>
      </c>
      <c r="L50" s="1">
        <v>1.3149495515713701</v>
      </c>
    </row>
    <row r="51" spans="1:12" x14ac:dyDescent="0.25">
      <c r="A51" s="1">
        <v>5.625</v>
      </c>
      <c r="B51" s="1"/>
      <c r="C51" s="1"/>
      <c r="D51" s="1">
        <v>2.4450792234312502</v>
      </c>
      <c r="E51" s="1"/>
      <c r="F51" s="1">
        <v>0.87180917344070696</v>
      </c>
      <c r="G51" s="1">
        <v>0.94610763208760795</v>
      </c>
      <c r="H51" s="1">
        <v>2.8027695076900501</v>
      </c>
      <c r="I51" s="1">
        <v>1.5808134075699201</v>
      </c>
      <c r="J51" s="1">
        <v>0.93714458795524802</v>
      </c>
      <c r="K51" s="1">
        <v>1.32357734119976</v>
      </c>
      <c r="L51" s="1">
        <v>1.3181072044186299</v>
      </c>
    </row>
    <row r="52" spans="1:12" x14ac:dyDescent="0.25">
      <c r="A52" s="1">
        <v>5.75</v>
      </c>
      <c r="B52" s="1"/>
      <c r="C52" s="1"/>
      <c r="D52" s="1">
        <v>2.41952829742592</v>
      </c>
      <c r="E52" s="1"/>
      <c r="F52" s="1">
        <v>0.86065678360123699</v>
      </c>
      <c r="G52" s="1">
        <v>0.97547705102622495</v>
      </c>
      <c r="H52" s="1">
        <v>2.7875867683785498</v>
      </c>
      <c r="I52" s="1">
        <v>1.58098201547842</v>
      </c>
      <c r="J52" s="1">
        <v>0.94085203296338504</v>
      </c>
      <c r="K52" s="1">
        <v>1.32167853992328</v>
      </c>
      <c r="L52" s="1">
        <v>1.3352745880193799</v>
      </c>
    </row>
    <row r="53" spans="1:12" x14ac:dyDescent="0.25">
      <c r="A53" s="1">
        <v>5.875</v>
      </c>
      <c r="B53" s="1"/>
      <c r="C53" s="1"/>
      <c r="D53" s="1">
        <v>2.4403625843519898</v>
      </c>
      <c r="E53" s="1"/>
      <c r="F53" s="1">
        <v>0.80625250645487301</v>
      </c>
      <c r="G53" s="1">
        <v>1.0000341699603501</v>
      </c>
      <c r="H53" s="1">
        <v>2.7828553049117102</v>
      </c>
      <c r="I53" s="1">
        <v>1.57822984650363</v>
      </c>
      <c r="J53" s="1">
        <v>0.95549678720670195</v>
      </c>
      <c r="K53" s="1">
        <v>1.31999553111969</v>
      </c>
      <c r="L53" s="1">
        <v>1.33482597339512</v>
      </c>
    </row>
    <row r="54" spans="1:12" x14ac:dyDescent="0.25">
      <c r="A54" s="1">
        <v>6</v>
      </c>
      <c r="B54" s="1"/>
      <c r="C54" s="1"/>
      <c r="D54" s="1">
        <v>2.4407724448279602</v>
      </c>
      <c r="E54" s="1"/>
      <c r="F54" s="1">
        <v>0.71569707754047796</v>
      </c>
      <c r="G54" s="1">
        <v>0.99653884074886401</v>
      </c>
      <c r="H54" s="1">
        <v>2.7765000022510402</v>
      </c>
      <c r="I54" s="1">
        <v>1.57674655811548</v>
      </c>
      <c r="J54" s="1">
        <v>0.94653751762234295</v>
      </c>
      <c r="K54" s="1">
        <v>1.31786070050785</v>
      </c>
      <c r="L54" s="1">
        <v>1.3080124283660901</v>
      </c>
    </row>
    <row r="55" spans="1:12" x14ac:dyDescent="0.25">
      <c r="A55" s="1">
        <v>6.125</v>
      </c>
      <c r="B55" s="1"/>
      <c r="C55" s="1"/>
      <c r="D55" s="1">
        <v>2.59564207641737</v>
      </c>
      <c r="E55" s="1"/>
      <c r="F55" s="1">
        <v>0.67692908863324697</v>
      </c>
      <c r="G55" s="1">
        <v>0.99266130654289697</v>
      </c>
      <c r="H55" s="1">
        <v>2.8517452624943198</v>
      </c>
      <c r="I55" s="1">
        <v>1.5751739888702401</v>
      </c>
      <c r="J55" s="1">
        <v>1.11205111508009</v>
      </c>
      <c r="K55" s="1">
        <v>1.32181955834209</v>
      </c>
      <c r="L55" s="1">
        <v>1.3097810535029699</v>
      </c>
    </row>
    <row r="56" spans="1:12" x14ac:dyDescent="0.25">
      <c r="A56" s="1">
        <v>6.25</v>
      </c>
      <c r="B56" s="1"/>
      <c r="C56" s="1"/>
      <c r="D56" s="1">
        <v>2.5946754245890902</v>
      </c>
      <c r="E56" s="1"/>
      <c r="F56" s="1">
        <v>0.64377447290126499</v>
      </c>
      <c r="G56" s="1">
        <v>0.99577758046766496</v>
      </c>
      <c r="H56" s="1">
        <v>2.86016566677218</v>
      </c>
      <c r="I56" s="1">
        <v>1.57069239141383</v>
      </c>
      <c r="J56" s="1">
        <v>1.11596280064055</v>
      </c>
      <c r="K56" s="1">
        <v>1.3229945925393101</v>
      </c>
      <c r="L56" s="1">
        <v>1.3036475023409799</v>
      </c>
    </row>
    <row r="57" spans="1:12" x14ac:dyDescent="0.25">
      <c r="A57" s="1">
        <v>6.375</v>
      </c>
      <c r="B57" s="1"/>
      <c r="C57" s="1"/>
      <c r="D57" s="1">
        <v>2.6296516341301199</v>
      </c>
      <c r="E57" s="1"/>
      <c r="F57" s="1">
        <v>0.59947984730400705</v>
      </c>
      <c r="G57" s="1">
        <v>0.99663657589518895</v>
      </c>
      <c r="H57" s="1">
        <v>2.8528999854522699</v>
      </c>
      <c r="I57" s="1">
        <v>1.56763171644855</v>
      </c>
      <c r="J57" s="1">
        <v>1.1089252734035999</v>
      </c>
      <c r="K57" s="1">
        <v>1.3216503374681301</v>
      </c>
      <c r="L57" s="1">
        <v>1.29716897176601</v>
      </c>
    </row>
    <row r="58" spans="1:12" x14ac:dyDescent="0.25">
      <c r="A58" s="1">
        <v>6.5</v>
      </c>
      <c r="B58" s="1"/>
      <c r="C58" s="1"/>
      <c r="D58" s="1">
        <v>2.6043545842038198</v>
      </c>
      <c r="E58" s="1"/>
      <c r="F58" s="1">
        <v>0.34523662182820802</v>
      </c>
      <c r="G58" s="1">
        <v>0.89577768240384303</v>
      </c>
      <c r="H58" s="1">
        <v>2.85734297731064</v>
      </c>
      <c r="I58" s="1">
        <v>1.56960686827333</v>
      </c>
      <c r="J58" s="1">
        <v>1.11205111508009</v>
      </c>
      <c r="K58" s="1">
        <v>1.33051016072004</v>
      </c>
      <c r="L58" s="1">
        <v>1.2938776779972101</v>
      </c>
    </row>
    <row r="59" spans="1:12" x14ac:dyDescent="0.25">
      <c r="A59" s="1">
        <v>6.625</v>
      </c>
      <c r="B59" s="1"/>
      <c r="C59" s="1"/>
      <c r="D59" s="1">
        <v>2.5859880287895098</v>
      </c>
      <c r="E59" s="1"/>
      <c r="F59" s="1">
        <v>0.39559703929932999</v>
      </c>
      <c r="G59" s="1">
        <v>0.88953441332562599</v>
      </c>
      <c r="H59" s="1">
        <v>2.8325190984683899</v>
      </c>
      <c r="I59" s="1">
        <v>1.5757058617767501</v>
      </c>
      <c r="J59" s="1">
        <v>1.09160720667273</v>
      </c>
      <c r="K59" s="1">
        <v>1.3382323175529001</v>
      </c>
      <c r="L59" s="1">
        <v>1.2875076102427601</v>
      </c>
    </row>
    <row r="60" spans="1:12" x14ac:dyDescent="0.25">
      <c r="A60" s="1">
        <v>6.75</v>
      </c>
      <c r="B60" s="1"/>
      <c r="C60" s="1"/>
      <c r="D60" s="1">
        <v>2.5694267672873599</v>
      </c>
      <c r="E60" s="1"/>
      <c r="F60" s="1">
        <v>0.50115269498387405</v>
      </c>
      <c r="G60" s="1">
        <v>0.89829293737516303</v>
      </c>
      <c r="H60" s="1">
        <v>2.8398532752902099</v>
      </c>
      <c r="I60" s="1">
        <v>1.57979117696662</v>
      </c>
      <c r="J60" s="1">
        <v>1.0974104562568801</v>
      </c>
      <c r="K60" s="1">
        <v>1.3430589918828899</v>
      </c>
      <c r="L60" s="1">
        <v>1.28894007581454</v>
      </c>
    </row>
    <row r="61" spans="1:12" x14ac:dyDescent="0.25">
      <c r="A61" s="1">
        <v>6.875</v>
      </c>
      <c r="B61" s="1"/>
      <c r="C61" s="1"/>
      <c r="D61" s="1">
        <v>2.6363861748295601</v>
      </c>
      <c r="E61" s="1"/>
      <c r="F61" s="1">
        <v>0.56111764197301295</v>
      </c>
      <c r="G61" s="1">
        <v>0.826901803476778</v>
      </c>
      <c r="H61" s="1">
        <v>2.82273679687983</v>
      </c>
      <c r="I61" s="1">
        <v>1.5952047850509301</v>
      </c>
      <c r="J61" s="1">
        <v>1.0685531427827699</v>
      </c>
      <c r="K61" s="1">
        <v>1.3749176663221401</v>
      </c>
      <c r="L61" s="1">
        <v>1.28484002016238</v>
      </c>
    </row>
    <row r="62" spans="1:12" x14ac:dyDescent="0.25">
      <c r="A62" s="1">
        <v>7</v>
      </c>
      <c r="B62" s="1"/>
      <c r="C62" s="1"/>
      <c r="D62" s="1">
        <v>2.6005871362916002</v>
      </c>
      <c r="E62" s="1"/>
      <c r="F62" s="1">
        <v>0.662047822105434</v>
      </c>
      <c r="G62" s="1">
        <v>0.81200720444701302</v>
      </c>
      <c r="H62" s="1">
        <v>2.7996379199972301</v>
      </c>
      <c r="I62" s="1">
        <v>1.6088196029223101</v>
      </c>
      <c r="J62" s="1">
        <v>1.0376301748660499</v>
      </c>
      <c r="K62" s="1">
        <v>1.3931329585231</v>
      </c>
      <c r="L62" s="1">
        <v>1.28060449263529</v>
      </c>
    </row>
    <row r="63" spans="1:12" x14ac:dyDescent="0.25">
      <c r="A63" s="1">
        <v>7.125</v>
      </c>
      <c r="B63" s="1"/>
      <c r="C63" s="1"/>
      <c r="D63" s="1">
        <v>2.3007444403962798</v>
      </c>
      <c r="E63" s="1"/>
      <c r="F63" s="1">
        <v>0.68264215700346798</v>
      </c>
      <c r="G63" s="1">
        <v>0.70359589071795703</v>
      </c>
      <c r="H63" s="1">
        <v>2.7745878748675201</v>
      </c>
      <c r="I63" s="1">
        <v>1.6236687325983601</v>
      </c>
      <c r="J63" s="1">
        <v>1.0170422873448399</v>
      </c>
      <c r="K63" s="1">
        <v>1.4340135224025199</v>
      </c>
      <c r="L63" s="1">
        <v>1.27963780658086</v>
      </c>
    </row>
    <row r="64" spans="1:12" x14ac:dyDescent="0.25">
      <c r="A64" s="1">
        <v>7.25</v>
      </c>
      <c r="B64" s="1"/>
      <c r="C64" s="1"/>
      <c r="D64" s="1">
        <v>2.2479648064736399</v>
      </c>
      <c r="E64" s="1"/>
      <c r="F64" s="1">
        <v>0.78273922539893803</v>
      </c>
      <c r="G64" s="1">
        <v>0.70820282287242098</v>
      </c>
      <c r="H64" s="1">
        <v>2.7585184624246799</v>
      </c>
      <c r="I64" s="1">
        <v>1.6227325993541599</v>
      </c>
      <c r="J64" s="1">
        <v>0.97954836422646796</v>
      </c>
      <c r="K64" s="1">
        <v>1.43085635268748</v>
      </c>
      <c r="L64" s="1">
        <v>1.2798794278990699</v>
      </c>
    </row>
    <row r="65" spans="1:12" x14ac:dyDescent="0.25">
      <c r="A65" s="1">
        <v>7.375</v>
      </c>
      <c r="B65" s="1"/>
      <c r="C65" s="1"/>
      <c r="D65" s="1">
        <v>2.0168425008092998</v>
      </c>
      <c r="E65" s="1"/>
      <c r="F65" s="1">
        <v>0.78531124746917602</v>
      </c>
      <c r="G65" s="1">
        <v>0.93430882382493596</v>
      </c>
      <c r="H65" s="1">
        <v>2.7493573288271</v>
      </c>
      <c r="I65" s="1">
        <v>1.6216037197539099</v>
      </c>
      <c r="J65" s="1">
        <v>0.927791052021814</v>
      </c>
      <c r="K65" s="1">
        <v>1.42183144211395</v>
      </c>
      <c r="L65" s="1">
        <v>1.27770604945928</v>
      </c>
    </row>
    <row r="66" spans="1:12" x14ac:dyDescent="0.25">
      <c r="A66" s="1">
        <v>7.5</v>
      </c>
      <c r="B66" s="1"/>
      <c r="C66" s="1"/>
      <c r="D66" s="1">
        <v>1.9947266010597999</v>
      </c>
      <c r="E66" s="1"/>
      <c r="F66" s="1">
        <v>0.84620026539434701</v>
      </c>
      <c r="G66" s="1">
        <v>0.96928915671803295</v>
      </c>
      <c r="H66" s="1">
        <v>2.7421763000200099</v>
      </c>
      <c r="I66" s="1">
        <v>1.62030513373152</v>
      </c>
      <c r="J66" s="1">
        <v>0.90751817881574803</v>
      </c>
      <c r="K66" s="1">
        <v>1.4147631204131901</v>
      </c>
      <c r="L66" s="1">
        <v>1.27291007886626</v>
      </c>
    </row>
    <row r="67" spans="1:12" x14ac:dyDescent="0.25">
      <c r="A67" s="1">
        <v>7.625</v>
      </c>
      <c r="B67" s="1"/>
      <c r="C67" s="1"/>
      <c r="D67" s="1">
        <v>1.9719020178990601</v>
      </c>
      <c r="E67" s="1"/>
      <c r="F67" s="1">
        <v>0.86353883654351404</v>
      </c>
      <c r="G67" s="1">
        <v>0.47183378365109702</v>
      </c>
      <c r="H67" s="1">
        <v>2.7219170079899699</v>
      </c>
      <c r="I67" s="1">
        <v>1.6217665253276601</v>
      </c>
      <c r="J67" s="1">
        <v>0.86154255799798696</v>
      </c>
      <c r="K67" s="1">
        <v>1.4141599493342401</v>
      </c>
      <c r="L67" s="1">
        <v>1.27315076775702</v>
      </c>
    </row>
    <row r="68" spans="1:12" x14ac:dyDescent="0.25">
      <c r="A68" s="1">
        <v>7.75</v>
      </c>
      <c r="B68" s="1"/>
      <c r="C68" s="1"/>
      <c r="D68" s="1">
        <v>1.90442232311268</v>
      </c>
      <c r="E68" s="1"/>
      <c r="F68" s="1">
        <v>0.86696651189907004</v>
      </c>
      <c r="G68" s="1">
        <v>0.65742258032109202</v>
      </c>
      <c r="H68" s="1">
        <v>2.7158953054720998</v>
      </c>
      <c r="I68" s="1">
        <v>1.62173251806103</v>
      </c>
      <c r="J68" s="1">
        <v>0.86335485912064602</v>
      </c>
      <c r="K68" s="1">
        <v>1.4126237743367001</v>
      </c>
      <c r="L68" s="1">
        <v>1.2804836230157799</v>
      </c>
    </row>
    <row r="69" spans="1:12" x14ac:dyDescent="0.25">
      <c r="A69" s="1">
        <v>7.875</v>
      </c>
      <c r="B69" s="1"/>
      <c r="C69" s="1"/>
      <c r="D69" s="1">
        <v>1.86071334303842</v>
      </c>
      <c r="E69" s="1"/>
      <c r="F69" s="1">
        <v>0.88195502525895098</v>
      </c>
      <c r="G69" s="1">
        <v>0.73724294174201499</v>
      </c>
      <c r="H69" s="1">
        <v>2.7222880715067399</v>
      </c>
      <c r="I69" s="1">
        <v>1.6202879816429201</v>
      </c>
      <c r="J69" s="1">
        <v>0.90447495405589495</v>
      </c>
      <c r="K69" s="1">
        <v>1.4105187424713099</v>
      </c>
      <c r="L69" s="1">
        <v>1.3183294356772199</v>
      </c>
    </row>
    <row r="70" spans="1:12" x14ac:dyDescent="0.25">
      <c r="A70" s="1">
        <v>8</v>
      </c>
      <c r="B70" s="1"/>
      <c r="C70" s="1"/>
      <c r="D70" s="1">
        <v>1.8284188609679499</v>
      </c>
      <c r="E70" s="1"/>
      <c r="F70" s="1">
        <v>0.89539082808165105</v>
      </c>
      <c r="G70" s="1">
        <v>0.47610190342398401</v>
      </c>
      <c r="H70" s="1">
        <v>2.7421106465882001</v>
      </c>
      <c r="I70" s="1">
        <v>1.61937615708927</v>
      </c>
      <c r="J70" s="1">
        <v>0.95304965393951402</v>
      </c>
      <c r="K70" s="1">
        <v>1.41017990519401</v>
      </c>
      <c r="L70" s="1">
        <v>1.3190704080134801</v>
      </c>
    </row>
    <row r="71" spans="1:12" x14ac:dyDescent="0.25">
      <c r="A71" s="1">
        <v>8.125</v>
      </c>
      <c r="B71" s="1"/>
      <c r="C71" s="1"/>
      <c r="D71" s="1">
        <v>1.82750169947084</v>
      </c>
      <c r="E71" s="1"/>
      <c r="F71" s="1">
        <v>0.89040584208352103</v>
      </c>
      <c r="G71" s="1">
        <v>0.80852760236725096</v>
      </c>
      <c r="H71" s="1">
        <v>2.78452751037607</v>
      </c>
      <c r="I71" s="1">
        <v>1.6195313484342899</v>
      </c>
      <c r="J71" s="1">
        <v>1.0143344374202601</v>
      </c>
      <c r="K71" s="1">
        <v>1.40824652874513</v>
      </c>
      <c r="L71" s="1">
        <v>1.3201824341444499</v>
      </c>
    </row>
    <row r="72" spans="1:12" x14ac:dyDescent="0.25">
      <c r="A72" s="1">
        <v>8.25</v>
      </c>
      <c r="B72" s="1"/>
      <c r="C72" s="1"/>
      <c r="D72" s="1">
        <v>1.80467135966293</v>
      </c>
      <c r="E72" s="1"/>
      <c r="F72" s="1">
        <v>0.89311001174536797</v>
      </c>
      <c r="G72" s="1">
        <v>0.90279364987512301</v>
      </c>
      <c r="H72" s="1">
        <v>2.7507154468113302</v>
      </c>
      <c r="I72" s="1">
        <v>1.6325278380699599</v>
      </c>
      <c r="J72" s="1">
        <v>0.99902687895998799</v>
      </c>
      <c r="K72" s="1">
        <v>1.42607742886277</v>
      </c>
      <c r="L72" s="1">
        <v>1.3196634000182801</v>
      </c>
    </row>
    <row r="73" spans="1:12" x14ac:dyDescent="0.25">
      <c r="A73" s="1">
        <v>8.375</v>
      </c>
      <c r="B73" s="1"/>
      <c r="C73" s="1"/>
      <c r="D73" s="1">
        <v>1.81535722700696</v>
      </c>
      <c r="E73" s="1"/>
      <c r="F73" s="1">
        <v>0.88621058047601997</v>
      </c>
      <c r="G73" s="1">
        <v>0.831605466599319</v>
      </c>
      <c r="H73" s="1">
        <v>2.7091590387761602</v>
      </c>
      <c r="I73" s="1">
        <v>1.64127276671496</v>
      </c>
      <c r="J73" s="1">
        <v>0.91163819609019403</v>
      </c>
      <c r="K73" s="1">
        <v>1.4439135754771599</v>
      </c>
      <c r="L73" s="1">
        <v>1.33114155547878</v>
      </c>
    </row>
    <row r="74" spans="1:12" x14ac:dyDescent="0.25">
      <c r="A74" s="1">
        <v>8.5</v>
      </c>
      <c r="B74" s="1"/>
      <c r="C74" s="1"/>
      <c r="D74" s="1">
        <v>1.8321741148803701</v>
      </c>
      <c r="E74" s="1"/>
      <c r="F74" s="1">
        <v>0.88948366034337301</v>
      </c>
      <c r="G74" s="1">
        <v>0.81677213744033605</v>
      </c>
      <c r="H74" s="1">
        <v>2.72519165674457</v>
      </c>
      <c r="I74" s="1">
        <v>1.6392429685957199</v>
      </c>
      <c r="J74" s="1">
        <v>0.97571873976667201</v>
      </c>
      <c r="K74" s="1">
        <v>1.4438686834097101</v>
      </c>
      <c r="L74" s="1">
        <v>1.3293269846287701</v>
      </c>
    </row>
    <row r="75" spans="1:12" x14ac:dyDescent="0.25">
      <c r="A75" s="1">
        <v>8.625</v>
      </c>
      <c r="B75" s="1"/>
      <c r="C75" s="1"/>
      <c r="D75" s="1">
        <v>1.77482402251754</v>
      </c>
      <c r="E75" s="1"/>
      <c r="F75" s="1">
        <v>0.88845389520033102</v>
      </c>
      <c r="G75" s="1">
        <v>0.82958253843148599</v>
      </c>
      <c r="H75" s="1">
        <v>2.7157862209822898</v>
      </c>
      <c r="I75" s="1">
        <v>1.64340856250486</v>
      </c>
      <c r="J75" s="1">
        <v>1.0105145994042499</v>
      </c>
      <c r="K75" s="1">
        <v>1.4650062506334001</v>
      </c>
      <c r="L75" s="1">
        <v>1.3356235921222801</v>
      </c>
    </row>
    <row r="76" spans="1:12" x14ac:dyDescent="0.25">
      <c r="A76" s="1">
        <v>8.75</v>
      </c>
      <c r="B76" s="1"/>
      <c r="C76" s="1"/>
      <c r="D76" s="1">
        <v>1.7892546934145801</v>
      </c>
      <c r="E76" s="1"/>
      <c r="F76" s="1">
        <v>0.87680302068959703</v>
      </c>
      <c r="G76" s="1">
        <v>0.85726726070189097</v>
      </c>
      <c r="H76" s="1">
        <v>2.6972919297604299</v>
      </c>
      <c r="I76" s="1">
        <v>1.6398764904091301</v>
      </c>
      <c r="J76" s="1">
        <v>0.95455047111365299</v>
      </c>
      <c r="K76" s="1">
        <v>1.4632915317333199</v>
      </c>
      <c r="L76" s="1">
        <v>1.3473537218699201</v>
      </c>
    </row>
    <row r="77" spans="1:12" x14ac:dyDescent="0.25">
      <c r="A77" s="1">
        <v>8.875</v>
      </c>
      <c r="B77" s="1"/>
      <c r="C77" s="1"/>
      <c r="D77" s="1">
        <v>1.8215059281492501</v>
      </c>
      <c r="E77" s="1"/>
      <c r="F77" s="1">
        <v>0.87399444579143204</v>
      </c>
      <c r="G77" s="1">
        <v>0.88814211826429801</v>
      </c>
      <c r="H77" s="1">
        <v>2.6842911095305499</v>
      </c>
      <c r="I77" s="1">
        <v>1.63797264468276</v>
      </c>
      <c r="J77" s="1">
        <v>0.92475508583752797</v>
      </c>
      <c r="K77" s="1">
        <v>1.4587098237453999</v>
      </c>
      <c r="L77" s="1">
        <v>1.34554805001401</v>
      </c>
    </row>
    <row r="78" spans="1:12" x14ac:dyDescent="0.25">
      <c r="A78" s="1">
        <v>9</v>
      </c>
      <c r="B78" s="1"/>
      <c r="C78" s="1"/>
      <c r="D78" s="1">
        <v>1.8436383205020599</v>
      </c>
      <c r="E78" s="1"/>
      <c r="F78" s="1">
        <v>0.89736561799082604</v>
      </c>
      <c r="G78" s="1">
        <v>0.79880051572392197</v>
      </c>
      <c r="H78" s="1">
        <v>2.67311163652953</v>
      </c>
      <c r="I78" s="1">
        <v>1.63390769200997</v>
      </c>
      <c r="J78" s="1">
        <v>0.94956243512566796</v>
      </c>
      <c r="K78" s="1">
        <v>1.456230167705</v>
      </c>
      <c r="L78" s="1">
        <v>1.34286788801972</v>
      </c>
    </row>
    <row r="79" spans="1:12" x14ac:dyDescent="0.25">
      <c r="A79" s="1">
        <v>9.125</v>
      </c>
      <c r="B79" s="1"/>
      <c r="C79" s="1"/>
      <c r="D79" s="1">
        <v>1.87441550742712</v>
      </c>
      <c r="E79" s="1"/>
      <c r="F79" s="1">
        <v>0.90938236615009904</v>
      </c>
      <c r="G79" s="1">
        <v>0.68030665977815197</v>
      </c>
      <c r="H79" s="1">
        <v>2.6609512001397801</v>
      </c>
      <c r="I79" s="1">
        <v>1.6292146424132099</v>
      </c>
      <c r="J79" s="1">
        <v>0.94526008645008697</v>
      </c>
      <c r="K79" s="1">
        <v>1.4541377966281801</v>
      </c>
      <c r="L79" s="1">
        <v>1.3383680446695301</v>
      </c>
    </row>
    <row r="80" spans="1:12" x14ac:dyDescent="0.25">
      <c r="A80" s="1">
        <v>9.25</v>
      </c>
      <c r="B80" s="1"/>
      <c r="C80" s="1"/>
      <c r="D80" s="1">
        <v>1.91231831719562</v>
      </c>
      <c r="E80" s="1"/>
      <c r="F80" s="1">
        <v>0.90612102511145498</v>
      </c>
      <c r="G80" s="1">
        <v>0.59007511950477598</v>
      </c>
      <c r="H80" s="1">
        <v>2.6642442199791501</v>
      </c>
      <c r="I80" s="1">
        <v>1.6202414061508801</v>
      </c>
      <c r="J80" s="1">
        <v>0.96955258704769198</v>
      </c>
      <c r="K80" s="1">
        <v>1.43865184874749</v>
      </c>
      <c r="L80" s="1">
        <v>1.3252570260827901</v>
      </c>
    </row>
    <row r="81" spans="1:12" x14ac:dyDescent="0.25">
      <c r="A81" s="1">
        <v>9.375</v>
      </c>
      <c r="B81" s="1"/>
      <c r="C81" s="1"/>
      <c r="D81" s="1">
        <v>1.94777865285672</v>
      </c>
      <c r="E81" s="1"/>
      <c r="F81" s="1">
        <v>0.90322552578554005</v>
      </c>
      <c r="G81" s="1">
        <v>0.66596983961874801</v>
      </c>
      <c r="H81" s="1">
        <v>2.67901418852151</v>
      </c>
      <c r="I81" s="1">
        <v>1.6170686072062901</v>
      </c>
      <c r="J81" s="1">
        <v>1.03362138908684</v>
      </c>
      <c r="K81" s="1">
        <v>1.42842778718051</v>
      </c>
      <c r="L81" s="1">
        <v>1.3172925945143401</v>
      </c>
    </row>
    <row r="82" spans="1:12" x14ac:dyDescent="0.25">
      <c r="A82" s="1">
        <v>9.5</v>
      </c>
      <c r="B82" s="1"/>
      <c r="C82" s="1"/>
      <c r="D82" s="1">
        <v>2.0008380929255298</v>
      </c>
      <c r="E82" s="1"/>
      <c r="F82" s="1">
        <v>0.90459102260547597</v>
      </c>
      <c r="G82" s="1">
        <v>0.67901099965306</v>
      </c>
      <c r="H82" s="1">
        <v>2.6827923724788501</v>
      </c>
      <c r="I82" s="1">
        <v>1.6186030000771301</v>
      </c>
      <c r="J82" s="1">
        <v>1.01740759180086</v>
      </c>
      <c r="K82" s="1">
        <v>1.42553248576222</v>
      </c>
      <c r="L82" s="1">
        <v>1.30707969148451</v>
      </c>
    </row>
    <row r="83" spans="1:12" x14ac:dyDescent="0.25">
      <c r="A83" s="1">
        <v>9.625</v>
      </c>
      <c r="B83" s="1"/>
      <c r="C83" s="1"/>
      <c r="D83" s="1">
        <v>2.0219291336120899</v>
      </c>
      <c r="E83" s="1"/>
      <c r="F83" s="1">
        <v>0.89572110101678604</v>
      </c>
      <c r="G83" s="1">
        <v>0.89648696019546603</v>
      </c>
      <c r="H83" s="1">
        <v>5.5790854325148498</v>
      </c>
      <c r="I83" s="1">
        <v>1.6162273268419001</v>
      </c>
      <c r="J83" s="1">
        <v>3.23909562558423</v>
      </c>
      <c r="K83" s="1">
        <v>1.42186785687011</v>
      </c>
      <c r="L83" s="1">
        <v>1.3022275403660599</v>
      </c>
    </row>
    <row r="84" spans="1:12" x14ac:dyDescent="0.25">
      <c r="A84" s="1">
        <v>9.75</v>
      </c>
      <c r="B84" s="1"/>
      <c r="C84" s="1"/>
      <c r="D84" s="1">
        <v>2.0174666913678001</v>
      </c>
      <c r="E84" s="1"/>
      <c r="F84" s="1">
        <v>0.88568404591143302</v>
      </c>
      <c r="G84" s="1">
        <v>0.926490830059012</v>
      </c>
      <c r="H84" s="1">
        <v>5.7789523783471699</v>
      </c>
      <c r="I84" s="1">
        <v>1.6149200336959399</v>
      </c>
      <c r="J84" s="1">
        <v>3.3586436315753798</v>
      </c>
      <c r="K84" s="1">
        <v>1.4207569733859799</v>
      </c>
      <c r="L84" s="1">
        <v>1.2770304387183</v>
      </c>
    </row>
    <row r="85" spans="1:12" x14ac:dyDescent="0.25">
      <c r="A85" s="1">
        <v>9.875</v>
      </c>
      <c r="B85" s="1"/>
      <c r="C85" s="1"/>
      <c r="D85" s="1">
        <v>2.1616954764727101</v>
      </c>
      <c r="E85" s="1"/>
      <c r="F85" s="1">
        <v>0.85422882932683097</v>
      </c>
      <c r="G85" s="1">
        <v>0.94647920679166997</v>
      </c>
      <c r="H85" s="1">
        <v>6.3926569229676504</v>
      </c>
      <c r="I85" s="1">
        <v>1.61295047115749</v>
      </c>
      <c r="J85" s="1">
        <v>3.8070313639704199</v>
      </c>
      <c r="K85" s="1">
        <v>1.4175754096088</v>
      </c>
      <c r="L85" s="1">
        <v>1.25050532281393</v>
      </c>
    </row>
    <row r="86" spans="1:12" x14ac:dyDescent="0.25">
      <c r="A86" s="1">
        <v>10</v>
      </c>
      <c r="B86" s="1"/>
      <c r="C86" s="1"/>
      <c r="D86" s="1">
        <v>2.1510366818984301</v>
      </c>
      <c r="E86" s="1"/>
      <c r="F86" s="1">
        <v>0.84987102584340501</v>
      </c>
      <c r="G86" s="1">
        <v>0.98996549848382798</v>
      </c>
      <c r="H86" s="1">
        <v>6.92897719411891</v>
      </c>
      <c r="I86" s="1">
        <v>1.6146974387676101</v>
      </c>
      <c r="J86" s="1">
        <v>4.0380385412104802</v>
      </c>
      <c r="K86" s="1">
        <v>1.4166445246602399</v>
      </c>
      <c r="L86" s="1">
        <v>1.24114765448576</v>
      </c>
    </row>
    <row r="87" spans="1:12" x14ac:dyDescent="0.25">
      <c r="A87" s="1">
        <v>10.125</v>
      </c>
      <c r="B87" s="1"/>
      <c r="C87" s="1"/>
      <c r="D87" s="1">
        <v>2.13809169186433</v>
      </c>
      <c r="E87" s="1"/>
      <c r="F87" s="1">
        <v>0.83848109212628796</v>
      </c>
      <c r="G87" s="1">
        <v>0.99561959842296299</v>
      </c>
      <c r="H87" s="1">
        <v>7.2547919730563102</v>
      </c>
      <c r="I87" s="1">
        <v>1.6131062427132501</v>
      </c>
      <c r="J87" s="1">
        <v>4.3065734974660304</v>
      </c>
      <c r="K87" s="1">
        <v>1.4149641307829901</v>
      </c>
      <c r="L87" s="1">
        <v>1.24419803679621</v>
      </c>
    </row>
    <row r="88" spans="1:12" x14ac:dyDescent="0.25">
      <c r="A88" s="1">
        <v>10.25</v>
      </c>
      <c r="B88" s="1"/>
      <c r="C88" s="1"/>
      <c r="D88" s="1">
        <v>2.1469329050462398</v>
      </c>
      <c r="E88" s="1"/>
      <c r="F88" s="1">
        <v>0.83914067807300197</v>
      </c>
      <c r="G88" s="1">
        <v>0.99776668197668195</v>
      </c>
      <c r="H88" s="1">
        <v>7.6887453890434196</v>
      </c>
      <c r="I88" s="1">
        <v>1.6125412773649199</v>
      </c>
      <c r="J88" s="1">
        <v>4.5321759861095599</v>
      </c>
      <c r="K88" s="1">
        <v>1.4134925940073499</v>
      </c>
      <c r="L88" s="1">
        <v>1.2148473373978601</v>
      </c>
    </row>
    <row r="89" spans="1:12" x14ac:dyDescent="0.25">
      <c r="A89" s="1">
        <v>10.375</v>
      </c>
      <c r="B89" s="1"/>
      <c r="C89" s="1"/>
      <c r="D89" s="1">
        <v>2.1886038792235101</v>
      </c>
      <c r="E89" s="1"/>
      <c r="F89" s="1">
        <v>0.83171385509793105</v>
      </c>
      <c r="G89" s="1">
        <v>1.0005391920737401</v>
      </c>
      <c r="H89" s="1">
        <v>8.6710091197500994</v>
      </c>
      <c r="I89" s="1">
        <v>1.61323383122896</v>
      </c>
      <c r="J89" s="1">
        <v>5.3027373951603796</v>
      </c>
      <c r="K89" s="1">
        <v>1.41527475435517</v>
      </c>
      <c r="L89" s="1">
        <v>1.20848725243491</v>
      </c>
    </row>
    <row r="90" spans="1:12" x14ac:dyDescent="0.25">
      <c r="A90" s="1">
        <v>10.5</v>
      </c>
      <c r="B90" s="1"/>
      <c r="C90" s="1"/>
      <c r="D90" s="1">
        <v>2.2538490974859799</v>
      </c>
      <c r="E90" s="1"/>
      <c r="F90" s="1">
        <v>0.849257054762528</v>
      </c>
      <c r="G90" s="1">
        <v>1.00048297843526</v>
      </c>
      <c r="H90" s="1">
        <v>9.0174401268700493</v>
      </c>
      <c r="I90" s="1">
        <v>1.6099226423100701</v>
      </c>
      <c r="J90" s="1">
        <v>5.5818811052919299</v>
      </c>
      <c r="K90" s="1">
        <v>1.4098135246916199</v>
      </c>
      <c r="L90" s="1">
        <v>1.1977496447387801</v>
      </c>
    </row>
    <row r="91" spans="1:12" x14ac:dyDescent="0.25">
      <c r="A91" s="1">
        <v>10.625</v>
      </c>
      <c r="B91" s="1"/>
      <c r="C91" s="1"/>
      <c r="D91" s="1">
        <v>2.3601265357425998</v>
      </c>
      <c r="E91" s="1"/>
      <c r="F91" s="1">
        <v>0.86877593467598202</v>
      </c>
      <c r="G91" s="1">
        <v>1.0003967155967499</v>
      </c>
      <c r="H91" s="1">
        <v>9.4122616316931893</v>
      </c>
      <c r="I91" s="1">
        <v>1.6060572800620501</v>
      </c>
      <c r="J91" s="1">
        <v>5.7037330832080197</v>
      </c>
      <c r="K91" s="1">
        <v>1.4067609127049201</v>
      </c>
      <c r="L91" s="1">
        <v>1.1849114304319599</v>
      </c>
    </row>
    <row r="92" spans="1:12" x14ac:dyDescent="0.25">
      <c r="A92" s="1">
        <v>10.75</v>
      </c>
      <c r="B92" s="1"/>
      <c r="C92" s="1"/>
      <c r="D92" s="1">
        <v>2.39518971789267</v>
      </c>
      <c r="E92" s="1"/>
      <c r="F92" s="1">
        <v>0.872335607292546</v>
      </c>
      <c r="G92" s="1">
        <v>0.99979286394419598</v>
      </c>
      <c r="H92" s="1">
        <v>9.4589134708744709</v>
      </c>
      <c r="I92" s="1">
        <v>1.6035347591629101</v>
      </c>
      <c r="J92" s="1">
        <v>5.71544633269869</v>
      </c>
      <c r="K92" s="1">
        <v>1.3992438295983201</v>
      </c>
      <c r="L92" s="1">
        <v>1.18185446151165</v>
      </c>
    </row>
    <row r="93" spans="1:12" x14ac:dyDescent="0.25">
      <c r="A93" s="1">
        <v>10.875</v>
      </c>
      <c r="B93" s="1"/>
      <c r="C93" s="1"/>
      <c r="D93" s="1">
        <v>2.5346508542851698</v>
      </c>
      <c r="E93" s="1"/>
      <c r="F93" s="1">
        <v>0.88824531138403295</v>
      </c>
      <c r="G93" s="1">
        <v>0.99995565528062502</v>
      </c>
      <c r="H93" s="1">
        <v>9.5385181350071306</v>
      </c>
      <c r="I93" s="1">
        <v>1.6049895858424099</v>
      </c>
      <c r="J93" s="1">
        <v>5.7291077621931796</v>
      </c>
      <c r="K93" s="1">
        <v>1.40021935518639</v>
      </c>
      <c r="L93" s="1">
        <v>1.19618529627939</v>
      </c>
    </row>
    <row r="94" spans="1:12" x14ac:dyDescent="0.25">
      <c r="A94" s="1">
        <v>11</v>
      </c>
      <c r="B94" s="1"/>
      <c r="C94" s="1"/>
      <c r="D94" s="1">
        <v>2.69074867440303</v>
      </c>
      <c r="E94" s="1"/>
      <c r="F94" s="1">
        <v>0.89264916739514499</v>
      </c>
      <c r="G94" s="1">
        <v>0.99948625757726495</v>
      </c>
      <c r="H94" s="1">
        <v>9.6903134872973808</v>
      </c>
      <c r="I94" s="1">
        <v>1.60844885544424</v>
      </c>
      <c r="J94" s="1">
        <v>5.7805474182081404</v>
      </c>
      <c r="K94" s="1">
        <v>1.39946473757302</v>
      </c>
      <c r="L94" s="1">
        <v>1.1936808811518</v>
      </c>
    </row>
    <row r="95" spans="1:12" x14ac:dyDescent="0.25">
      <c r="A95" s="1">
        <v>11.125</v>
      </c>
      <c r="B95" s="1"/>
      <c r="C95" s="1"/>
      <c r="D95" s="1">
        <v>2.6963877299877099</v>
      </c>
      <c r="E95" s="1"/>
      <c r="F95" s="1">
        <v>0.89089552341287703</v>
      </c>
      <c r="G95" s="1">
        <v>0.99615079339512702</v>
      </c>
      <c r="H95" s="1">
        <v>9.6666924471575708</v>
      </c>
      <c r="I95" s="1">
        <v>1.60833645776491</v>
      </c>
      <c r="J95" s="1">
        <v>5.7694035113535698</v>
      </c>
      <c r="K95" s="1">
        <v>1.3985165141763301</v>
      </c>
      <c r="L95" s="1">
        <v>1.1904927472212901</v>
      </c>
    </row>
    <row r="96" spans="1:12" x14ac:dyDescent="0.25">
      <c r="A96" s="1">
        <v>11.25</v>
      </c>
      <c r="B96" s="1"/>
      <c r="C96" s="1"/>
      <c r="D96" s="1">
        <v>2.7234953428720301</v>
      </c>
      <c r="E96" s="1"/>
      <c r="F96" s="1">
        <v>0.87677867404816801</v>
      </c>
      <c r="G96" s="1">
        <v>0.99508566235857498</v>
      </c>
      <c r="H96" s="1">
        <v>9.8738751266453093</v>
      </c>
      <c r="I96" s="1">
        <v>1.60953569911252</v>
      </c>
      <c r="J96" s="1">
        <v>6.0736627641947596</v>
      </c>
      <c r="K96" s="1">
        <v>1.3982402644302501</v>
      </c>
      <c r="L96" s="1">
        <v>1.20862626791721</v>
      </c>
    </row>
    <row r="97" spans="1:12" x14ac:dyDescent="0.25">
      <c r="A97" s="1">
        <v>11.375</v>
      </c>
      <c r="B97" s="1"/>
      <c r="C97" s="1"/>
      <c r="D97" s="1">
        <v>2.7007062063142699</v>
      </c>
      <c r="E97" s="1"/>
      <c r="F97" s="1">
        <v>0.87148144892502499</v>
      </c>
      <c r="G97" s="1">
        <v>0.99055350733466097</v>
      </c>
      <c r="H97" s="1">
        <v>9.9802364715107394</v>
      </c>
      <c r="I97" s="1">
        <v>1.61192841715738</v>
      </c>
      <c r="J97" s="1">
        <v>6.10193576411167</v>
      </c>
      <c r="K97" s="1">
        <v>1.40289529752447</v>
      </c>
      <c r="L97" s="1">
        <v>1.26841536270676</v>
      </c>
    </row>
    <row r="98" spans="1:12" x14ac:dyDescent="0.25">
      <c r="A98" s="1">
        <v>11.5</v>
      </c>
      <c r="B98" s="1"/>
      <c r="C98" s="1"/>
      <c r="D98" s="1">
        <v>2.6906381870863698</v>
      </c>
      <c r="E98" s="1"/>
      <c r="F98" s="1">
        <v>0.86257191205336003</v>
      </c>
      <c r="G98" s="1">
        <v>0.97675671960749599</v>
      </c>
      <c r="H98" s="1">
        <v>10.010609879146299</v>
      </c>
      <c r="I98" s="1">
        <v>1.61749522590441</v>
      </c>
      <c r="J98" s="1">
        <v>6.0994653020193796</v>
      </c>
      <c r="K98" s="1">
        <v>1.4071003097436301</v>
      </c>
      <c r="L98" s="1">
        <v>1.27137046573053</v>
      </c>
    </row>
    <row r="99" spans="1:12" x14ac:dyDescent="0.25">
      <c r="A99" s="1">
        <v>11.625</v>
      </c>
      <c r="B99" s="1"/>
      <c r="C99" s="1"/>
      <c r="D99" s="1">
        <v>2.7208195560087098</v>
      </c>
      <c r="E99" s="1"/>
      <c r="F99" s="1">
        <v>0.85887140509354498</v>
      </c>
      <c r="G99" s="1">
        <v>0.95944184483575801</v>
      </c>
      <c r="H99" s="1">
        <v>9.9856917010822492</v>
      </c>
      <c r="I99" s="1">
        <v>1.6235223093570501</v>
      </c>
      <c r="J99" s="1">
        <v>6.0680385106942998</v>
      </c>
      <c r="K99" s="1">
        <v>1.4110040124913701</v>
      </c>
      <c r="L99" s="1">
        <v>1.2734155650055601</v>
      </c>
    </row>
    <row r="100" spans="1:12" x14ac:dyDescent="0.25">
      <c r="A100" s="1">
        <v>11.75</v>
      </c>
      <c r="B100" s="1"/>
      <c r="C100" s="1"/>
      <c r="D100" s="1">
        <v>2.77416527377193</v>
      </c>
      <c r="E100" s="1"/>
      <c r="F100" s="1">
        <v>0.84869992775275704</v>
      </c>
      <c r="G100" s="1">
        <v>0.97753976394071596</v>
      </c>
      <c r="H100" s="1">
        <v>10.009382093457999</v>
      </c>
      <c r="I100" s="1">
        <v>1.62776446743029</v>
      </c>
      <c r="J100" s="1">
        <v>6.0284374106895804</v>
      </c>
      <c r="K100" s="1">
        <v>1.41666278332564</v>
      </c>
      <c r="L100" s="1">
        <v>1.2778508540254701</v>
      </c>
    </row>
    <row r="101" spans="1:12" x14ac:dyDescent="0.25">
      <c r="A101" s="1">
        <v>11.875</v>
      </c>
      <c r="B101" s="1"/>
      <c r="C101" s="1"/>
      <c r="D101" s="1">
        <v>2.9683668941219201</v>
      </c>
      <c r="E101" s="1"/>
      <c r="F101" s="1">
        <v>0.83257874190421499</v>
      </c>
      <c r="G101" s="1">
        <v>0.97174717956536405</v>
      </c>
      <c r="H101" s="1">
        <v>9.9624990333223096</v>
      </c>
      <c r="I101" s="1">
        <v>1.62517270135295</v>
      </c>
      <c r="J101" s="1">
        <v>5.9832244163520798</v>
      </c>
      <c r="K101" s="1">
        <v>1.41475397830206</v>
      </c>
      <c r="L101" s="1">
        <v>1.2785750757232901</v>
      </c>
    </row>
    <row r="102" spans="1:12" x14ac:dyDescent="0.25">
      <c r="A102" s="1">
        <v>12</v>
      </c>
      <c r="B102" s="1"/>
      <c r="C102" s="1"/>
      <c r="D102" s="1">
        <v>2.95429636755282</v>
      </c>
      <c r="E102" s="1"/>
      <c r="F102" s="1">
        <v>0.83319043870232101</v>
      </c>
      <c r="G102" s="1">
        <v>0.96647412776948805</v>
      </c>
      <c r="H102" s="1">
        <v>9.9512826456618804</v>
      </c>
      <c r="I102" s="1">
        <v>1.6257582187520601</v>
      </c>
      <c r="J102" s="1">
        <v>5.96310238191273</v>
      </c>
      <c r="K102" s="1">
        <v>1.41470828963646</v>
      </c>
      <c r="L102" s="1">
        <v>1.27789912793782</v>
      </c>
    </row>
    <row r="103" spans="1:12" x14ac:dyDescent="0.25">
      <c r="A103" s="1">
        <v>12.125</v>
      </c>
      <c r="B103" s="1"/>
      <c r="C103" s="1"/>
      <c r="D103" s="1">
        <v>2.9389758650293798</v>
      </c>
      <c r="E103" s="1"/>
      <c r="F103" s="1">
        <v>0.83286122694584297</v>
      </c>
      <c r="G103" s="1">
        <v>0.95830510603764296</v>
      </c>
      <c r="H103" s="1">
        <v>9.9527812585361595</v>
      </c>
      <c r="I103" s="1">
        <v>1.6244631798243401</v>
      </c>
      <c r="J103" s="1">
        <v>5.9427756660749598</v>
      </c>
      <c r="K103" s="1">
        <v>1.41384915491979</v>
      </c>
      <c r="L103" s="1">
        <v>1.2752461581007399</v>
      </c>
    </row>
    <row r="104" spans="1:12" x14ac:dyDescent="0.25">
      <c r="A104" s="1">
        <v>12.25</v>
      </c>
      <c r="B104" s="1"/>
      <c r="C104" s="1"/>
      <c r="D104" s="1">
        <v>2.96335253238948</v>
      </c>
      <c r="E104" s="1"/>
      <c r="F104" s="1">
        <v>0.83843500753164502</v>
      </c>
      <c r="G104" s="1">
        <v>0.97133961945932601</v>
      </c>
      <c r="H104" s="1">
        <v>9.9363092600927505</v>
      </c>
      <c r="I104" s="1">
        <v>1.6243390213144699</v>
      </c>
      <c r="J104" s="1">
        <v>5.9394940519398398</v>
      </c>
      <c r="K104" s="1">
        <v>1.41183693163381</v>
      </c>
      <c r="L104" s="1">
        <v>1.28123312206832</v>
      </c>
    </row>
    <row r="105" spans="1:12" x14ac:dyDescent="0.25">
      <c r="A105" s="1">
        <v>12.375</v>
      </c>
      <c r="B105" s="1"/>
      <c r="C105" s="1"/>
      <c r="D105" s="1">
        <v>2.9185304096681199</v>
      </c>
      <c r="E105" s="1"/>
      <c r="F105" s="1">
        <v>0.84013441800336897</v>
      </c>
      <c r="G105" s="1">
        <v>0.98842160008850599</v>
      </c>
      <c r="H105" s="1">
        <v>9.9237924601013798</v>
      </c>
      <c r="I105" s="1">
        <v>1.62503249074812</v>
      </c>
      <c r="J105" s="1">
        <v>5.9258650377227404</v>
      </c>
      <c r="K105" s="1">
        <v>1.40979520243477</v>
      </c>
      <c r="L105" s="1">
        <v>1.28360460878521</v>
      </c>
    </row>
    <row r="106" spans="1:12" x14ac:dyDescent="0.25">
      <c r="A106" s="1">
        <v>12.5</v>
      </c>
      <c r="B106" s="1"/>
      <c r="C106" s="1"/>
      <c r="D106" s="1">
        <v>2.8736735820935202</v>
      </c>
      <c r="E106" s="1"/>
      <c r="F106" s="1">
        <v>0.84790558642189895</v>
      </c>
      <c r="G106" s="1">
        <v>0.99859181727775903</v>
      </c>
      <c r="H106" s="1">
        <v>9.8887038400131502</v>
      </c>
      <c r="I106" s="1">
        <v>1.62668263340523</v>
      </c>
      <c r="J106" s="1">
        <v>5.8800736314833504</v>
      </c>
      <c r="K106" s="1">
        <v>1.4100516764898801</v>
      </c>
      <c r="L106" s="1">
        <v>1.29353670434512</v>
      </c>
    </row>
    <row r="107" spans="1:12" x14ac:dyDescent="0.25">
      <c r="A107" s="1">
        <v>12.625</v>
      </c>
      <c r="B107" s="1"/>
      <c r="C107" s="1"/>
      <c r="D107" s="1">
        <v>2.8480427027744102</v>
      </c>
      <c r="E107" s="1"/>
      <c r="F107" s="1">
        <v>0.847152558054445</v>
      </c>
      <c r="G107" s="1">
        <v>0.99560517236666402</v>
      </c>
      <c r="H107" s="1">
        <v>9.8759134493846403</v>
      </c>
      <c r="I107" s="1">
        <v>1.6311255180178701</v>
      </c>
      <c r="J107" s="1">
        <v>5.8752789800020597</v>
      </c>
      <c r="K107" s="1">
        <v>1.4156127197378701</v>
      </c>
      <c r="L107" s="1">
        <v>1.2917598726974899</v>
      </c>
    </row>
    <row r="108" spans="1:12" x14ac:dyDescent="0.25">
      <c r="A108" s="1">
        <v>12.75</v>
      </c>
      <c r="B108" s="1"/>
      <c r="C108" s="1"/>
      <c r="D108" s="1">
        <v>2.8653030481776001</v>
      </c>
      <c r="E108" s="1"/>
      <c r="F108" s="1">
        <v>0.84657488132745895</v>
      </c>
      <c r="G108" s="1">
        <v>0.99497832898432603</v>
      </c>
      <c r="H108" s="1">
        <v>9.8443358904796092</v>
      </c>
      <c r="I108" s="1">
        <v>1.6299121084304999</v>
      </c>
      <c r="J108" s="1">
        <v>5.8706586081048098</v>
      </c>
      <c r="K108" s="1">
        <v>1.41440672648363</v>
      </c>
      <c r="L108" s="1">
        <v>1.3090193431993</v>
      </c>
    </row>
    <row r="109" spans="1:12" x14ac:dyDescent="0.25">
      <c r="A109" s="1">
        <v>12.875</v>
      </c>
      <c r="B109" s="1"/>
      <c r="C109" s="1"/>
      <c r="D109" s="1">
        <v>2.9173521005294099</v>
      </c>
      <c r="E109" s="1"/>
      <c r="F109" s="1">
        <v>0.85164362564788099</v>
      </c>
      <c r="G109" s="1">
        <v>0.99482299486746395</v>
      </c>
      <c r="H109" s="1">
        <v>9.8606077705684303</v>
      </c>
      <c r="I109" s="1">
        <v>1.6288217221061601</v>
      </c>
      <c r="J109" s="1">
        <v>5.9048670223625503</v>
      </c>
      <c r="K109" s="1">
        <v>1.4130536569358501</v>
      </c>
      <c r="L109" s="1">
        <v>1.30857721126033</v>
      </c>
    </row>
    <row r="110" spans="1:12" x14ac:dyDescent="0.25">
      <c r="A110" s="1">
        <v>13</v>
      </c>
      <c r="B110" s="1"/>
      <c r="C110" s="1"/>
      <c r="D110" s="1">
        <v>2.92466378970652</v>
      </c>
      <c r="E110" s="1"/>
      <c r="F110" s="1">
        <v>0.85288331513258697</v>
      </c>
      <c r="G110" s="1">
        <v>0.99061764823913601</v>
      </c>
      <c r="H110" s="1">
        <v>9.90515596031182</v>
      </c>
      <c r="I110" s="1">
        <v>1.6258528178508</v>
      </c>
      <c r="J110" s="1">
        <v>5.9166495070157596</v>
      </c>
      <c r="K110" s="1">
        <v>1.4106469417181799</v>
      </c>
      <c r="L110" s="1">
        <v>1.3043579135355701</v>
      </c>
    </row>
    <row r="111" spans="1:12" x14ac:dyDescent="0.25">
      <c r="A111" s="1">
        <v>13.125</v>
      </c>
      <c r="B111" s="1"/>
      <c r="C111" s="1"/>
      <c r="D111" s="1">
        <v>3.0926471478471398</v>
      </c>
      <c r="E111" s="1"/>
      <c r="F111" s="1">
        <v>0.851527888335886</v>
      </c>
      <c r="G111" s="1">
        <v>0.99731398831989204</v>
      </c>
      <c r="H111" s="1">
        <v>9.8729938072577799</v>
      </c>
      <c r="I111" s="1">
        <v>1.6257582187520601</v>
      </c>
      <c r="J111" s="1">
        <v>5.8845285271505103</v>
      </c>
      <c r="K111" s="1">
        <v>1.41161729593138</v>
      </c>
      <c r="L111" s="1">
        <v>1.30303531047041</v>
      </c>
    </row>
    <row r="112" spans="1:12" x14ac:dyDescent="0.25">
      <c r="A112" s="1">
        <v>13.25</v>
      </c>
      <c r="B112" s="1"/>
      <c r="C112" s="1"/>
      <c r="D112" s="1">
        <v>3.0827779365804</v>
      </c>
      <c r="E112" s="1"/>
      <c r="F112" s="1">
        <v>0.85042488668940397</v>
      </c>
      <c r="G112" s="1">
        <v>0.97239168967851797</v>
      </c>
      <c r="H112" s="1">
        <v>9.8328070386052602</v>
      </c>
      <c r="I112" s="1">
        <v>1.6196027383249101</v>
      </c>
      <c r="J112" s="1">
        <v>5.8820436832804601</v>
      </c>
      <c r="K112" s="1">
        <v>1.40260118926452</v>
      </c>
      <c r="L112" s="1">
        <v>1.30173815752282</v>
      </c>
    </row>
    <row r="113" spans="1:12" x14ac:dyDescent="0.25">
      <c r="A113" s="1">
        <v>13.375</v>
      </c>
      <c r="B113" s="1"/>
      <c r="C113" s="1"/>
      <c r="D113" s="1">
        <v>3.0779760446061499</v>
      </c>
      <c r="E113" s="1"/>
      <c r="F113" s="1">
        <v>0.81986838029271802</v>
      </c>
      <c r="G113" s="1">
        <v>0.94727817955139104</v>
      </c>
      <c r="H113" s="1">
        <v>9.6946976872230906</v>
      </c>
      <c r="I113" s="1">
        <v>1.61771187489907</v>
      </c>
      <c r="J113" s="1">
        <v>5.77894232897797</v>
      </c>
      <c r="K113" s="1">
        <v>1.40003533119618</v>
      </c>
      <c r="L113" s="1">
        <v>1.3126341909313299</v>
      </c>
    </row>
    <row r="114" spans="1:12" x14ac:dyDescent="0.25">
      <c r="A114" s="1">
        <v>13.5</v>
      </c>
      <c r="B114" s="1"/>
      <c r="C114" s="1"/>
      <c r="D114" s="1">
        <v>2.8819470203041502</v>
      </c>
      <c r="E114" s="1"/>
      <c r="F114" s="1">
        <v>0.81180989084041799</v>
      </c>
      <c r="G114" s="1">
        <v>0.94326326176389996</v>
      </c>
      <c r="H114" s="1">
        <v>9.6097832260512401</v>
      </c>
      <c r="I114" s="1">
        <v>1.6131036883898</v>
      </c>
      <c r="J114" s="1">
        <v>5.7208071939109102</v>
      </c>
      <c r="K114" s="1">
        <v>1.3960474851239</v>
      </c>
      <c r="L114" s="1">
        <v>1.3197869704627501</v>
      </c>
    </row>
    <row r="115" spans="1:12" x14ac:dyDescent="0.25">
      <c r="A115" s="1">
        <v>13.625</v>
      </c>
      <c r="B115" s="1"/>
      <c r="C115" s="1"/>
      <c r="D115" s="1">
        <v>2.7680593945753098</v>
      </c>
      <c r="E115" s="1"/>
      <c r="F115" s="1">
        <v>0.79796865755344704</v>
      </c>
      <c r="G115" s="1">
        <v>0.97101093547266204</v>
      </c>
      <c r="H115" s="1">
        <v>9.5379316886232992</v>
      </c>
      <c r="I115" s="1">
        <v>1.5941124525914101</v>
      </c>
      <c r="J115" s="1">
        <v>5.6871996585102798</v>
      </c>
      <c r="K115" s="1">
        <v>1.3878486046918801</v>
      </c>
      <c r="L115" s="1">
        <v>1.32124567667619</v>
      </c>
    </row>
    <row r="116" spans="1:12" x14ac:dyDescent="0.25">
      <c r="A116" s="1">
        <v>13.75</v>
      </c>
      <c r="B116" s="1"/>
      <c r="C116" s="1"/>
      <c r="D116" s="1">
        <v>2.67883766453039</v>
      </c>
      <c r="E116" s="1"/>
      <c r="F116" s="1">
        <v>0.786368777286228</v>
      </c>
      <c r="G116" s="1">
        <v>0.99241413654279997</v>
      </c>
      <c r="H116" s="1">
        <v>9.4943633278261199</v>
      </c>
      <c r="I116" s="1">
        <v>1.59205985284114</v>
      </c>
      <c r="J116" s="1">
        <v>5.6697886697312301</v>
      </c>
      <c r="K116" s="1">
        <v>1.3840265038514199</v>
      </c>
      <c r="L116" s="1">
        <v>1.32513308985672</v>
      </c>
    </row>
    <row r="117" spans="1:12" x14ac:dyDescent="0.25">
      <c r="A117" s="1">
        <v>13.875</v>
      </c>
      <c r="B117" s="1"/>
      <c r="C117" s="1"/>
      <c r="D117" s="1">
        <v>2.6137377052886799</v>
      </c>
      <c r="E117" s="1"/>
      <c r="F117" s="1">
        <v>0.79146801977959602</v>
      </c>
      <c r="G117" s="1">
        <v>0.98484581571056296</v>
      </c>
      <c r="H117" s="1">
        <v>9.4406279364340104</v>
      </c>
      <c r="I117" s="1">
        <v>1.5781976097146999</v>
      </c>
      <c r="J117" s="1">
        <v>5.6428804309000498</v>
      </c>
      <c r="K117" s="1">
        <v>1.3693666436788801</v>
      </c>
      <c r="L117" s="1">
        <v>1.3222105605938601</v>
      </c>
    </row>
    <row r="118" spans="1:12" x14ac:dyDescent="0.25">
      <c r="A118" s="1">
        <v>14</v>
      </c>
      <c r="B118" s="1"/>
      <c r="C118" s="1"/>
      <c r="D118" s="1">
        <v>2.45134456347443</v>
      </c>
      <c r="E118" s="1"/>
      <c r="F118" s="1">
        <v>0.79772800068066396</v>
      </c>
      <c r="G118" s="1">
        <v>0.98051164694931103</v>
      </c>
      <c r="H118" s="1">
        <v>9.4444831423540201</v>
      </c>
      <c r="I118" s="1">
        <v>1.5766611797205501</v>
      </c>
      <c r="J118" s="1">
        <v>5.6378256153107502</v>
      </c>
      <c r="K118" s="1">
        <v>1.3665270615109499</v>
      </c>
      <c r="L118" s="1">
        <v>1.3226560643355101</v>
      </c>
    </row>
    <row r="119" spans="1:12" x14ac:dyDescent="0.25">
      <c r="A119" s="1">
        <v>14.125</v>
      </c>
      <c r="B119" s="1"/>
      <c r="C119" s="1"/>
      <c r="D119" s="1">
        <v>2.3217949163195901</v>
      </c>
      <c r="E119" s="1"/>
      <c r="F119" s="1">
        <v>0.78542115197045004</v>
      </c>
      <c r="G119" s="1">
        <v>0.98917421300771302</v>
      </c>
      <c r="H119" s="1">
        <v>9.3877035894509095</v>
      </c>
      <c r="I119" s="1">
        <v>1.5757235824796301</v>
      </c>
      <c r="J119" s="1">
        <v>5.6051794627672997</v>
      </c>
      <c r="K119" s="1">
        <v>1.3649060570606999</v>
      </c>
      <c r="L119" s="1">
        <v>1.33191266976881</v>
      </c>
    </row>
    <row r="120" spans="1:12" x14ac:dyDescent="0.25">
      <c r="A120" s="1">
        <v>14.25</v>
      </c>
      <c r="B120" s="1"/>
      <c r="C120" s="1"/>
      <c r="D120" s="1">
        <v>2.2285595254818702</v>
      </c>
      <c r="E120" s="1"/>
      <c r="F120" s="1">
        <v>0.77645831299886603</v>
      </c>
      <c r="G120" s="1">
        <v>0.99883950516675002</v>
      </c>
      <c r="H120" s="1">
        <v>9.4127354217989598</v>
      </c>
      <c r="I120" s="1">
        <v>1.5766582333791199</v>
      </c>
      <c r="J120" s="1">
        <v>5.6209467846971197</v>
      </c>
      <c r="K120" s="1">
        <v>1.36485946481646</v>
      </c>
      <c r="L120" s="1">
        <v>1.3527562211070701</v>
      </c>
    </row>
    <row r="121" spans="1:12" x14ac:dyDescent="0.25">
      <c r="A121" s="1">
        <v>14.375</v>
      </c>
      <c r="B121" s="1"/>
      <c r="C121" s="1"/>
      <c r="D121" s="1">
        <v>2.1767194339032199</v>
      </c>
      <c r="E121" s="1"/>
      <c r="F121" s="1">
        <v>0.77883835106976396</v>
      </c>
      <c r="G121" s="1">
        <v>0.99381943236652404</v>
      </c>
      <c r="H121" s="1">
        <v>9.3662450733321805</v>
      </c>
      <c r="I121" s="1">
        <v>1.5853716033530101</v>
      </c>
      <c r="J121" s="1">
        <v>5.5910103232840003</v>
      </c>
      <c r="K121" s="1">
        <v>1.3724083467927199</v>
      </c>
      <c r="L121" s="1">
        <v>1.3433935939041399</v>
      </c>
    </row>
    <row r="122" spans="1:12" x14ac:dyDescent="0.25">
      <c r="A122" s="1">
        <v>14.5</v>
      </c>
      <c r="B122" s="1"/>
      <c r="C122" s="1"/>
      <c r="D122" s="1">
        <v>2.1128302287601</v>
      </c>
      <c r="E122" s="1"/>
      <c r="F122" s="1">
        <v>0.78689462225418005</v>
      </c>
      <c r="G122" s="1">
        <v>0.98641036527187897</v>
      </c>
      <c r="H122" s="1">
        <v>9.3571299297243193</v>
      </c>
      <c r="I122" s="1">
        <v>1.5882603024998501</v>
      </c>
      <c r="J122" s="1">
        <v>5.5782655419489302</v>
      </c>
      <c r="K122" s="1">
        <v>1.3776013121075501</v>
      </c>
      <c r="L122" s="1">
        <v>1.30649085022209</v>
      </c>
    </row>
    <row r="123" spans="1:12" x14ac:dyDescent="0.25">
      <c r="A123" s="1">
        <v>14.625</v>
      </c>
      <c r="B123" s="1"/>
      <c r="C123" s="1"/>
      <c r="D123" s="1">
        <v>2.0328465186614699</v>
      </c>
      <c r="E123" s="1"/>
      <c r="F123" s="1">
        <v>0.78614077256283699</v>
      </c>
      <c r="G123" s="1">
        <v>0.99184575294839705</v>
      </c>
      <c r="H123" s="1">
        <v>9.2942847494426104</v>
      </c>
      <c r="I123" s="1">
        <v>1.59267225203725</v>
      </c>
      <c r="J123" s="1">
        <v>5.5429460564689697</v>
      </c>
      <c r="K123" s="1">
        <v>1.3795405757414201</v>
      </c>
      <c r="L123" s="1">
        <v>1.3017870915922201</v>
      </c>
    </row>
    <row r="124" spans="1:12" x14ac:dyDescent="0.25">
      <c r="A124" s="1">
        <v>14.75</v>
      </c>
      <c r="B124" s="1"/>
      <c r="C124" s="1"/>
      <c r="D124" s="1">
        <v>2.0573358770664201</v>
      </c>
      <c r="E124" s="1"/>
      <c r="F124" s="1">
        <v>0.76968629866511495</v>
      </c>
      <c r="G124" s="1">
        <v>0.992902062708795</v>
      </c>
      <c r="H124" s="1">
        <v>9.2518131758435604</v>
      </c>
      <c r="I124" s="1">
        <v>1.60117291407379</v>
      </c>
      <c r="J124" s="1">
        <v>5.5126017412385302</v>
      </c>
      <c r="K124" s="1">
        <v>1.3942217039106699</v>
      </c>
      <c r="L124" s="1">
        <v>1.2891344071195601</v>
      </c>
    </row>
    <row r="125" spans="1:12" x14ac:dyDescent="0.25">
      <c r="A125" s="1">
        <v>14.875</v>
      </c>
      <c r="B125" s="1"/>
      <c r="C125" s="1"/>
      <c r="D125" s="1">
        <v>2.1464669226675102</v>
      </c>
      <c r="E125" s="1"/>
      <c r="F125" s="1">
        <v>0.77777361794141397</v>
      </c>
      <c r="G125" s="1">
        <v>0.95372477875230499</v>
      </c>
      <c r="H125" s="1">
        <v>9.26218070060286</v>
      </c>
      <c r="I125" s="1">
        <v>1.61226970634171</v>
      </c>
      <c r="J125" s="1">
        <v>5.58459401414179</v>
      </c>
      <c r="K125" s="1">
        <v>1.4152108056464101</v>
      </c>
      <c r="L125" s="1">
        <v>1.28437966482562</v>
      </c>
    </row>
    <row r="126" spans="1:12" x14ac:dyDescent="0.25">
      <c r="A126" s="1">
        <v>15</v>
      </c>
      <c r="B126" s="1"/>
      <c r="C126" s="1"/>
      <c r="D126" s="1">
        <v>2.2729298241128202</v>
      </c>
      <c r="E126" s="1"/>
      <c r="F126" s="1">
        <v>0.79712587755396902</v>
      </c>
      <c r="G126" s="1">
        <v>0.90729313953692103</v>
      </c>
      <c r="H126" s="1">
        <v>9.2913714297805008</v>
      </c>
      <c r="I126" s="1">
        <v>1.6168336557579699</v>
      </c>
      <c r="J126" s="1">
        <v>5.5843473370681798</v>
      </c>
      <c r="K126" s="1">
        <v>1.4193081760288899</v>
      </c>
      <c r="L126" s="1">
        <v>1.2856156323831001</v>
      </c>
    </row>
    <row r="127" spans="1:12" x14ac:dyDescent="0.25">
      <c r="A127" s="1">
        <v>15.125</v>
      </c>
      <c r="B127" s="1"/>
      <c r="C127" s="1"/>
      <c r="D127" s="1">
        <v>2.3167652895834099</v>
      </c>
      <c r="E127" s="1"/>
      <c r="F127" s="1">
        <v>0.78927291060352101</v>
      </c>
      <c r="G127" s="1">
        <v>0.87487327957743299</v>
      </c>
      <c r="H127" s="1">
        <v>9.2966265254863103</v>
      </c>
      <c r="I127" s="1">
        <v>1.6278414195694899</v>
      </c>
      <c r="J127" s="1">
        <v>5.6090561781713699</v>
      </c>
      <c r="K127" s="1">
        <v>1.44011081885196</v>
      </c>
      <c r="L127" s="1">
        <v>1.28724066677282</v>
      </c>
    </row>
    <row r="128" spans="1:12" x14ac:dyDescent="0.25">
      <c r="A128" s="1">
        <v>15.25</v>
      </c>
      <c r="B128" s="1"/>
      <c r="C128" s="1"/>
      <c r="D128" s="1">
        <v>2.3813793644235499</v>
      </c>
      <c r="E128" s="1"/>
      <c r="F128" s="1">
        <v>0.78860931627547004</v>
      </c>
      <c r="G128" s="1">
        <v>0.80258118894109198</v>
      </c>
      <c r="H128" s="1">
        <v>9.2181937633563908</v>
      </c>
      <c r="I128" s="1">
        <v>1.63060133223496</v>
      </c>
      <c r="J128" s="1">
        <v>5.5836073569188498</v>
      </c>
      <c r="K128" s="1">
        <v>1.44411107795319</v>
      </c>
      <c r="L128" s="1">
        <v>1.29000912706982</v>
      </c>
    </row>
    <row r="129" spans="1:12" x14ac:dyDescent="0.25">
      <c r="A129" s="1">
        <v>15.375</v>
      </c>
      <c r="B129" s="1"/>
      <c r="C129" s="1"/>
      <c r="D129" s="1">
        <v>2.3492548306376699</v>
      </c>
      <c r="E129" s="1"/>
      <c r="F129" s="1">
        <v>0.78701725989175098</v>
      </c>
      <c r="G129" s="1">
        <v>0.79369005281747695</v>
      </c>
      <c r="H129" s="1">
        <v>9.2123608074993406</v>
      </c>
      <c r="I129" s="1">
        <v>1.6316973868060001</v>
      </c>
      <c r="J129" s="1">
        <v>5.5824564997972796</v>
      </c>
      <c r="K129" s="1">
        <v>1.4428896996885801</v>
      </c>
      <c r="L129" s="1">
        <v>1.2811363908898701</v>
      </c>
    </row>
    <row r="130" spans="1:12" x14ac:dyDescent="0.25">
      <c r="A130" s="1">
        <v>15.5</v>
      </c>
      <c r="B130" s="1"/>
      <c r="C130" s="1"/>
      <c r="D130" s="1">
        <v>2.3483588493759999</v>
      </c>
      <c r="E130" s="1"/>
      <c r="F130" s="1">
        <v>0.77255226647402897</v>
      </c>
      <c r="G130" s="1">
        <v>0.752651988484483</v>
      </c>
      <c r="H130" s="1">
        <v>9.1811898580914804</v>
      </c>
      <c r="I130" s="1">
        <v>1.6322170673429399</v>
      </c>
      <c r="J130" s="1">
        <v>5.5697269518575201</v>
      </c>
      <c r="K130" s="1">
        <v>1.44476624951865</v>
      </c>
      <c r="L130" s="1">
        <v>1.27486061073283</v>
      </c>
    </row>
    <row r="131" spans="1:12" x14ac:dyDescent="0.25">
      <c r="A131" s="1">
        <v>15.625</v>
      </c>
      <c r="B131" s="1"/>
      <c r="C131" s="1"/>
      <c r="D131" s="1">
        <v>2.38812581762721</v>
      </c>
      <c r="E131" s="1"/>
      <c r="F131" s="1">
        <v>0.77299915856490797</v>
      </c>
      <c r="G131" s="1">
        <v>0.77909971073607198</v>
      </c>
      <c r="H131" s="1">
        <v>9.1549386717512409</v>
      </c>
      <c r="I131" s="1">
        <v>1.6387396843817801</v>
      </c>
      <c r="J131" s="1">
        <v>5.5910103232840003</v>
      </c>
      <c r="K131" s="1">
        <v>1.45803484741385</v>
      </c>
      <c r="L131" s="1">
        <v>1.27165904193358</v>
      </c>
    </row>
    <row r="132" spans="1:12" x14ac:dyDescent="0.25">
      <c r="A132" s="1">
        <v>15.75</v>
      </c>
      <c r="B132" s="1"/>
      <c r="C132" s="1"/>
      <c r="D132" s="1">
        <v>2.4242144269148902</v>
      </c>
      <c r="E132" s="1"/>
      <c r="F132" s="1">
        <v>0.76672043155832004</v>
      </c>
      <c r="G132" s="1">
        <v>0.81119376641067797</v>
      </c>
      <c r="H132" s="1">
        <v>9.0227532052730801</v>
      </c>
      <c r="I132" s="1">
        <v>1.64067531389488</v>
      </c>
      <c r="J132" s="1">
        <v>5.5619362238922898</v>
      </c>
      <c r="K132" s="1">
        <v>1.4601030065859899</v>
      </c>
      <c r="L132" s="1">
        <v>1.2617788238865999</v>
      </c>
    </row>
    <row r="133" spans="1:12" x14ac:dyDescent="0.25">
      <c r="A133" s="1">
        <v>15.875</v>
      </c>
      <c r="B133" s="1"/>
      <c r="C133" s="1"/>
      <c r="D133" s="1">
        <v>2.4128166720020201</v>
      </c>
      <c r="E133" s="1"/>
      <c r="F133" s="1">
        <v>0.77067260960522099</v>
      </c>
      <c r="G133" s="1">
        <v>0.85670451126820102</v>
      </c>
      <c r="H133" s="1">
        <v>8.8867000977335895</v>
      </c>
      <c r="I133" s="1">
        <v>1.6416869210423199</v>
      </c>
      <c r="J133" s="1">
        <v>5.5242510622919596</v>
      </c>
      <c r="K133" s="1">
        <v>1.45848783166125</v>
      </c>
      <c r="L133" s="1">
        <v>1.2653215187217599</v>
      </c>
    </row>
    <row r="134" spans="1:12" x14ac:dyDescent="0.25">
      <c r="A134" s="1">
        <v>16</v>
      </c>
      <c r="B134" s="1"/>
      <c r="C134" s="1"/>
      <c r="D134" s="1">
        <v>2.4177982000176499</v>
      </c>
      <c r="E134" s="1"/>
      <c r="F134" s="1">
        <v>0.78214654390961302</v>
      </c>
      <c r="G134" s="1">
        <v>0.86171905904190305</v>
      </c>
      <c r="H134" s="1">
        <v>8.72664664998298</v>
      </c>
      <c r="I134" s="1">
        <v>1.64416778611686</v>
      </c>
      <c r="J134" s="1">
        <v>5.4704819656700696</v>
      </c>
      <c r="K134" s="1">
        <v>1.46051090074017</v>
      </c>
      <c r="L134" s="1">
        <v>1.2709857782617</v>
      </c>
    </row>
    <row r="135" spans="1:12" x14ac:dyDescent="0.25">
      <c r="A135" s="1">
        <v>16.125</v>
      </c>
      <c r="B135" s="1"/>
      <c r="C135" s="1"/>
      <c r="D135" s="1">
        <v>2.43780208082145</v>
      </c>
      <c r="E135" s="1"/>
      <c r="F135" s="1">
        <v>0.77599562418117496</v>
      </c>
      <c r="G135" s="1">
        <v>0.89558756716308696</v>
      </c>
      <c r="H135" s="1">
        <v>8.5288419753204998</v>
      </c>
      <c r="I135" s="1">
        <v>1.6453438808866001</v>
      </c>
      <c r="J135" s="1">
        <v>5.2879003909270299</v>
      </c>
      <c r="K135" s="1">
        <v>1.4621942216272601</v>
      </c>
      <c r="L135" s="1">
        <v>1.2675754015584</v>
      </c>
    </row>
    <row r="136" spans="1:12" x14ac:dyDescent="0.25">
      <c r="A136" s="1">
        <v>16.25</v>
      </c>
      <c r="B136" s="1"/>
      <c r="C136" s="1"/>
      <c r="D136" s="1">
        <v>2.4672162205998398</v>
      </c>
      <c r="E136" s="1"/>
      <c r="F136" s="1">
        <v>0.78829472945520995</v>
      </c>
      <c r="G136" s="1">
        <v>0.973136144433002</v>
      </c>
      <c r="H136" s="1">
        <v>8.4789967806027793</v>
      </c>
      <c r="I136" s="1">
        <v>1.64398866572085</v>
      </c>
      <c r="J136" s="1">
        <v>5.2367663481202298</v>
      </c>
      <c r="K136" s="1">
        <v>1.46100728320317</v>
      </c>
      <c r="L136" s="1">
        <v>1.2683673518515399</v>
      </c>
    </row>
    <row r="137" spans="1:12" x14ac:dyDescent="0.25">
      <c r="A137" s="1">
        <v>16.375</v>
      </c>
      <c r="B137" s="1"/>
      <c r="C137" s="1"/>
      <c r="D137" s="1">
        <v>2.5991888948003701</v>
      </c>
      <c r="E137" s="1"/>
      <c r="F137" s="1">
        <v>0.79019723865497205</v>
      </c>
      <c r="G137" s="1">
        <v>0.99107348552234098</v>
      </c>
      <c r="H137" s="1">
        <v>8.4303684148983002</v>
      </c>
      <c r="I137" s="1">
        <v>1.6426694113589</v>
      </c>
      <c r="J137" s="1">
        <v>5.2076374794089597</v>
      </c>
      <c r="K137" s="1">
        <v>1.4593933027067301</v>
      </c>
      <c r="L137" s="1">
        <v>1.2700004052182801</v>
      </c>
    </row>
    <row r="138" spans="1:12" x14ac:dyDescent="0.25">
      <c r="A138" s="1">
        <v>16.5</v>
      </c>
      <c r="B138" s="1"/>
      <c r="C138" s="1"/>
      <c r="D138" s="1">
        <v>2.6154662058917002</v>
      </c>
      <c r="E138" s="1"/>
      <c r="F138" s="1">
        <v>0.797435626949622</v>
      </c>
      <c r="G138" s="1">
        <v>0.99432992390326203</v>
      </c>
      <c r="H138" s="1">
        <v>8.3635178862870294</v>
      </c>
      <c r="I138" s="1">
        <v>1.64123332798443</v>
      </c>
      <c r="J138" s="1">
        <v>5.16204378448358</v>
      </c>
      <c r="K138" s="1">
        <v>1.45785716762036</v>
      </c>
      <c r="L138" s="1">
        <v>1.2812814896663101</v>
      </c>
    </row>
    <row r="139" spans="1:12" x14ac:dyDescent="0.25">
      <c r="A139" s="1">
        <v>16.625</v>
      </c>
      <c r="B139" s="1"/>
      <c r="C139" s="1"/>
      <c r="D139" s="1">
        <v>2.6799387984289398</v>
      </c>
      <c r="E139" s="1"/>
      <c r="F139" s="1">
        <v>0.78972653194528597</v>
      </c>
      <c r="G139" s="1">
        <v>0.996602258238522</v>
      </c>
      <c r="H139" s="1">
        <v>8.3202840185165403</v>
      </c>
      <c r="I139" s="1">
        <v>1.64191805770684</v>
      </c>
      <c r="J139" s="1">
        <v>5.1182115296078301</v>
      </c>
      <c r="K139" s="1">
        <v>1.4553135062762901</v>
      </c>
      <c r="L139" s="1">
        <v>1.2867554206779901</v>
      </c>
    </row>
    <row r="140" spans="1:12" x14ac:dyDescent="0.25">
      <c r="A140" s="1">
        <v>16.75</v>
      </c>
      <c r="B140" s="1"/>
      <c r="C140" s="1"/>
      <c r="D140" s="1">
        <v>2.8670452985082799</v>
      </c>
      <c r="E140" s="1"/>
      <c r="F140" s="1">
        <v>0.781351890942931</v>
      </c>
      <c r="G140" s="1">
        <v>0.99435563085869505</v>
      </c>
      <c r="H140" s="1">
        <v>8.2029205726536407</v>
      </c>
      <c r="I140" s="1">
        <v>1.6424216890005101</v>
      </c>
      <c r="J140" s="1">
        <v>5.0335065639563696</v>
      </c>
      <c r="K140" s="1">
        <v>1.4567282707312099</v>
      </c>
      <c r="L140" s="1">
        <v>1.30985477803453</v>
      </c>
    </row>
    <row r="141" spans="1:12" x14ac:dyDescent="0.25">
      <c r="A141" s="1">
        <v>16.875</v>
      </c>
      <c r="B141" s="1"/>
      <c r="C141" s="1"/>
      <c r="D141" s="1">
        <v>2.9127603627152001</v>
      </c>
      <c r="E141" s="1"/>
      <c r="F141" s="1">
        <v>0.78670186229948502</v>
      </c>
      <c r="G141" s="1">
        <v>0.99638912477675801</v>
      </c>
      <c r="H141" s="1">
        <v>8.0892078675821502</v>
      </c>
      <c r="I141" s="1">
        <v>1.64222056294131</v>
      </c>
      <c r="J141" s="1">
        <v>4.9386698473127302</v>
      </c>
      <c r="K141" s="1">
        <v>1.4559543490968501</v>
      </c>
      <c r="L141" s="1">
        <v>1.31324968567411</v>
      </c>
    </row>
    <row r="142" spans="1:12" x14ac:dyDescent="0.25">
      <c r="A142" s="1">
        <v>17</v>
      </c>
      <c r="B142" s="1"/>
      <c r="C142" s="1"/>
      <c r="D142" s="1">
        <v>2.8770505668834301</v>
      </c>
      <c r="E142" s="1"/>
      <c r="F142" s="1">
        <v>0.79710866306620998</v>
      </c>
      <c r="G142" s="1">
        <v>0.99036913720436104</v>
      </c>
      <c r="H142" s="1">
        <v>8.0439303947697294</v>
      </c>
      <c r="I142" s="1">
        <v>1.6430407611980899</v>
      </c>
      <c r="J142" s="1">
        <v>4.9104089272667899</v>
      </c>
      <c r="K142" s="1">
        <v>1.46087434279162</v>
      </c>
      <c r="L142" s="1">
        <v>1.3164290153677201</v>
      </c>
    </row>
    <row r="143" spans="1:12" x14ac:dyDescent="0.25">
      <c r="A143" s="1">
        <v>17.125</v>
      </c>
      <c r="B143" s="1"/>
      <c r="C143" s="1"/>
      <c r="D143" s="1">
        <v>2.8595016912616198</v>
      </c>
      <c r="E143" s="1"/>
      <c r="F143" s="1">
        <v>0.79954735792222198</v>
      </c>
      <c r="G143" s="1">
        <v>0.98677255777875394</v>
      </c>
      <c r="H143" s="1">
        <v>8.0071825727729706</v>
      </c>
      <c r="I143" s="1">
        <v>1.64249955907559</v>
      </c>
      <c r="J143" s="1">
        <v>4.87951752756583</v>
      </c>
      <c r="K143" s="1">
        <v>1.46019169149352</v>
      </c>
      <c r="L143" s="1">
        <v>1.3133235626175099</v>
      </c>
    </row>
    <row r="144" spans="1:12" x14ac:dyDescent="0.25">
      <c r="A144" s="1">
        <v>17.25</v>
      </c>
      <c r="B144" s="1"/>
      <c r="C144" s="1"/>
      <c r="D144" s="1">
        <v>2.8391555233012702</v>
      </c>
      <c r="E144" s="1"/>
      <c r="F144" s="1">
        <v>0.80340460877434094</v>
      </c>
      <c r="G144" s="1">
        <v>0.97292351287157097</v>
      </c>
      <c r="H144" s="1">
        <v>7.7740391287485702</v>
      </c>
      <c r="I144" s="1">
        <v>1.6414655717940401</v>
      </c>
      <c r="J144" s="1">
        <v>4.79479680466536</v>
      </c>
      <c r="K144" s="1">
        <v>1.4562568554644</v>
      </c>
      <c r="L144" s="1">
        <v>1.30381896164588</v>
      </c>
    </row>
    <row r="145" spans="1:12" x14ac:dyDescent="0.25">
      <c r="A145" s="1">
        <v>17.375</v>
      </c>
      <c r="B145" s="1"/>
      <c r="C145" s="1"/>
      <c r="D145" s="1">
        <v>2.8481582512065802</v>
      </c>
      <c r="E145" s="1"/>
      <c r="F145" s="1">
        <v>0.82153100170314997</v>
      </c>
      <c r="G145" s="1">
        <v>0.98015612840906396</v>
      </c>
      <c r="H145" s="1">
        <v>7.5285407731467702</v>
      </c>
      <c r="I145" s="1">
        <v>1.64010148390427</v>
      </c>
      <c r="J145" s="1">
        <v>4.6540290844738701</v>
      </c>
      <c r="K145" s="1">
        <v>1.45757281412238</v>
      </c>
      <c r="L145" s="1">
        <v>1.2966565868808599</v>
      </c>
    </row>
    <row r="146" spans="1:12" x14ac:dyDescent="0.25">
      <c r="A146" s="1">
        <v>17.5</v>
      </c>
      <c r="B146" s="1"/>
      <c r="C146" s="1"/>
      <c r="D146" s="1">
        <v>2.8233980337308999</v>
      </c>
      <c r="E146" s="1"/>
      <c r="F146" s="1">
        <v>0.83467488076748997</v>
      </c>
      <c r="G146" s="1">
        <v>0.97800688007694603</v>
      </c>
      <c r="H146" s="1">
        <v>7.4824754855860096</v>
      </c>
      <c r="I146" s="1">
        <v>1.6389905722676701</v>
      </c>
      <c r="J146" s="1">
        <v>4.6073832499843101</v>
      </c>
      <c r="K146" s="1">
        <v>1.4552244740545199</v>
      </c>
      <c r="L146" s="1">
        <v>1.2915652512137901</v>
      </c>
    </row>
    <row r="147" spans="1:12" x14ac:dyDescent="0.25">
      <c r="A147" s="1">
        <v>17.625</v>
      </c>
      <c r="B147" s="1"/>
      <c r="C147" s="1"/>
      <c r="D147" s="1">
        <v>2.8574154901174</v>
      </c>
      <c r="E147" s="1"/>
      <c r="F147" s="1">
        <v>0.84094172175176995</v>
      </c>
      <c r="G147" s="1">
        <v>0.97591186936307595</v>
      </c>
      <c r="H147" s="1">
        <v>7.4606652947053904</v>
      </c>
      <c r="I147" s="1">
        <v>1.6334219564661301</v>
      </c>
      <c r="J147" s="1">
        <v>4.5830470277752298</v>
      </c>
      <c r="K147" s="1">
        <v>1.4343569085288299</v>
      </c>
      <c r="L147" s="1">
        <v>1.29924440976863</v>
      </c>
    </row>
    <row r="148" spans="1:12" x14ac:dyDescent="0.25">
      <c r="A148" s="1">
        <v>17.75</v>
      </c>
      <c r="B148" s="1"/>
      <c r="C148" s="1"/>
      <c r="D148" s="1">
        <v>2.8070248232390802</v>
      </c>
      <c r="E148" s="1"/>
      <c r="F148" s="1">
        <v>0.85693154667140503</v>
      </c>
      <c r="G148" s="1">
        <v>0.98042935700275002</v>
      </c>
      <c r="H148" s="1">
        <v>7.4383157595806804</v>
      </c>
      <c r="I148" s="1">
        <v>1.6318874337840401</v>
      </c>
      <c r="J148" s="1">
        <v>4.5618441025102197</v>
      </c>
      <c r="K148" s="1">
        <v>1.43024954560217</v>
      </c>
      <c r="L148" s="1">
        <v>1.29636387008444</v>
      </c>
    </row>
    <row r="149" spans="1:12" x14ac:dyDescent="0.25">
      <c r="A149" s="1">
        <v>17.875</v>
      </c>
      <c r="B149" s="1"/>
      <c r="C149" s="1"/>
      <c r="D149" s="1">
        <v>2.8111396104005202</v>
      </c>
      <c r="E149" s="1"/>
      <c r="F149" s="1">
        <v>0.85777173449569</v>
      </c>
      <c r="G149" s="1">
        <v>0.97595718111854002</v>
      </c>
      <c r="H149" s="1">
        <v>7.6225506670704197</v>
      </c>
      <c r="I149" s="1">
        <v>1.6307588133425199</v>
      </c>
      <c r="J149" s="1">
        <v>4.6558242430407804</v>
      </c>
      <c r="K149" s="1">
        <v>1.4284821944146999</v>
      </c>
      <c r="L149" s="1">
        <v>1.29531533688427</v>
      </c>
    </row>
    <row r="150" spans="1:12" x14ac:dyDescent="0.25">
      <c r="A150" s="1">
        <v>18</v>
      </c>
      <c r="B150" s="1"/>
      <c r="C150" s="1"/>
      <c r="D150" s="1">
        <v>2.7902724030840602</v>
      </c>
      <c r="E150" s="1"/>
      <c r="F150" s="1">
        <v>0.86149859303199405</v>
      </c>
      <c r="G150" s="1">
        <v>0.98040839022410198</v>
      </c>
      <c r="H150" s="1">
        <v>7.6815257597696096</v>
      </c>
      <c r="I150" s="1">
        <v>1.6281046063612401</v>
      </c>
      <c r="J150" s="1">
        <v>4.7343514694836202</v>
      </c>
      <c r="K150" s="1">
        <v>1.42581406207156</v>
      </c>
      <c r="L150" s="1">
        <v>1.29873143308773</v>
      </c>
    </row>
    <row r="151" spans="1:12" x14ac:dyDescent="0.25">
      <c r="A151" s="1">
        <v>18.125</v>
      </c>
      <c r="B151" s="1"/>
      <c r="C151" s="1"/>
      <c r="D151" s="1">
        <v>2.78527354486241</v>
      </c>
      <c r="E151" s="1"/>
      <c r="F151" s="1">
        <v>0.83084637220093904</v>
      </c>
      <c r="G151" s="1">
        <v>0.98595224823969096</v>
      </c>
      <c r="H151" s="1">
        <v>7.6532302921084199</v>
      </c>
      <c r="I151" s="1">
        <v>1.6227084634295099</v>
      </c>
      <c r="J151" s="1">
        <v>4.72374990886515</v>
      </c>
      <c r="K151" s="1">
        <v>1.42164027125896</v>
      </c>
      <c r="L151" s="1">
        <v>1.30680977827129</v>
      </c>
    </row>
    <row r="152" spans="1:12" x14ac:dyDescent="0.25">
      <c r="A152" s="1">
        <v>18.25</v>
      </c>
      <c r="B152" s="1"/>
      <c r="C152" s="1"/>
      <c r="D152" s="1">
        <v>2.8694858840781499</v>
      </c>
      <c r="E152" s="1"/>
      <c r="F152" s="1">
        <v>0.83667770508241002</v>
      </c>
      <c r="G152" s="1">
        <v>0.99488470421437103</v>
      </c>
      <c r="H152" s="1">
        <v>7.6349834396604797</v>
      </c>
      <c r="I152" s="1">
        <v>1.61590830055483</v>
      </c>
      <c r="J152" s="1">
        <v>4.7142519107736502</v>
      </c>
      <c r="K152" s="1">
        <v>1.4132182688603001</v>
      </c>
      <c r="L152" s="1">
        <v>1.3132743109834299</v>
      </c>
    </row>
    <row r="153" spans="1:12" x14ac:dyDescent="0.25">
      <c r="A153" s="1">
        <v>18.375</v>
      </c>
      <c r="B153" s="1"/>
      <c r="C153" s="1"/>
      <c r="D153" s="1">
        <v>2.8707649287277399</v>
      </c>
      <c r="E153" s="1"/>
      <c r="F153" s="1">
        <v>0.84642650648116202</v>
      </c>
      <c r="G153" s="1">
        <v>0.98526338699246996</v>
      </c>
      <c r="H153" s="1">
        <v>7.5970457680979697</v>
      </c>
      <c r="I153" s="1">
        <v>1.6129274726861</v>
      </c>
      <c r="J153" s="1">
        <v>4.6533111946788299</v>
      </c>
      <c r="K153" s="1">
        <v>1.4093737829463899</v>
      </c>
      <c r="L153" s="1">
        <v>1.32649689322701</v>
      </c>
    </row>
    <row r="154" spans="1:12" x14ac:dyDescent="0.25">
      <c r="A154" s="1">
        <v>18.5</v>
      </c>
      <c r="B154" s="1"/>
      <c r="C154" s="1"/>
      <c r="D154" s="1">
        <v>2.8820636683658898</v>
      </c>
      <c r="E154" s="1"/>
      <c r="F154" s="1">
        <v>0.86979156057909301</v>
      </c>
      <c r="G154" s="1">
        <v>0.98438915137133398</v>
      </c>
      <c r="H154" s="1">
        <v>7.5588001564602498</v>
      </c>
      <c r="I154" s="1">
        <v>1.6049391189075299</v>
      </c>
      <c r="J154" s="1">
        <v>4.63066494728234</v>
      </c>
      <c r="K154" s="1">
        <v>1.40060577447697</v>
      </c>
      <c r="L154" s="1">
        <v>1.3225818029462599</v>
      </c>
    </row>
    <row r="155" spans="1:12" x14ac:dyDescent="0.25">
      <c r="A155" s="1">
        <v>18.625</v>
      </c>
      <c r="B155" s="1"/>
      <c r="C155" s="1"/>
      <c r="D155" s="1">
        <v>2.9998022481348401</v>
      </c>
      <c r="E155" s="1"/>
      <c r="F155" s="1">
        <v>0.86133486703037798</v>
      </c>
      <c r="G155" s="1">
        <v>0.99157637230578599</v>
      </c>
      <c r="H155" s="1">
        <v>7.5104706926991502</v>
      </c>
      <c r="I155" s="1">
        <v>1.60080533477998</v>
      </c>
      <c r="J155" s="1">
        <v>4.6042472152473</v>
      </c>
      <c r="K155" s="1">
        <v>1.3987006674492199</v>
      </c>
      <c r="L155" s="1">
        <v>1.32325023732401</v>
      </c>
    </row>
    <row r="156" spans="1:12" x14ac:dyDescent="0.25">
      <c r="A156" s="1">
        <v>18.75</v>
      </c>
      <c r="B156" s="1"/>
      <c r="C156" s="1"/>
      <c r="D156" s="1">
        <v>3.02373748923889</v>
      </c>
      <c r="E156" s="1"/>
      <c r="F156" s="1">
        <v>0.87738669572411498</v>
      </c>
      <c r="G156" s="1">
        <v>0.99876641314980996</v>
      </c>
      <c r="H156" s="1">
        <v>7.3302145204504301</v>
      </c>
      <c r="I156" s="1">
        <v>1.5976936807147699</v>
      </c>
      <c r="J156" s="1">
        <v>4.4700975053377698</v>
      </c>
      <c r="K156" s="1">
        <v>1.3957156279401699</v>
      </c>
      <c r="L156" s="1">
        <v>1.34331848112396</v>
      </c>
    </row>
    <row r="157" spans="1:12" x14ac:dyDescent="0.25">
      <c r="A157" s="1">
        <v>18.875</v>
      </c>
      <c r="B157" s="1"/>
      <c r="C157" s="1"/>
      <c r="D157" s="1">
        <v>3.0568713439067801</v>
      </c>
      <c r="E157" s="1"/>
      <c r="F157" s="1">
        <v>0.88514992659505598</v>
      </c>
      <c r="G157" s="1">
        <v>1.0004808580653699</v>
      </c>
      <c r="H157" s="1">
        <v>7.3015534180810002</v>
      </c>
      <c r="I157" s="1">
        <v>1.5970188025611101</v>
      </c>
      <c r="J157" s="1">
        <v>4.4714939149382404</v>
      </c>
      <c r="K157" s="1">
        <v>1.39605669977404</v>
      </c>
      <c r="L157" s="1">
        <v>1.34266766101658</v>
      </c>
    </row>
    <row r="158" spans="1:12" x14ac:dyDescent="0.25">
      <c r="A158" s="1">
        <v>19</v>
      </c>
      <c r="B158" s="1"/>
      <c r="C158" s="1"/>
      <c r="D158" s="1">
        <v>3.1118423814419098</v>
      </c>
      <c r="E158" s="1"/>
      <c r="F158" s="1">
        <v>0.88121994205606202</v>
      </c>
      <c r="G158" s="1">
        <v>0.99714281230437396</v>
      </c>
      <c r="H158" s="1">
        <v>7.2694888577159604</v>
      </c>
      <c r="I158" s="1">
        <v>1.5957022951177799</v>
      </c>
      <c r="J158" s="1">
        <v>4.4636080836289898</v>
      </c>
      <c r="K158" s="1">
        <v>1.3950333311465899</v>
      </c>
      <c r="L158" s="1">
        <v>1.34931186544649</v>
      </c>
    </row>
    <row r="159" spans="1:12" x14ac:dyDescent="0.25">
      <c r="A159" s="1">
        <v>19.125</v>
      </c>
      <c r="B159" s="1"/>
      <c r="C159" s="1"/>
      <c r="D159" s="1">
        <v>3.1039047969501601</v>
      </c>
      <c r="E159" s="1"/>
      <c r="F159" s="1">
        <v>0.86339523814100005</v>
      </c>
      <c r="G159" s="1">
        <v>0.96819487950420102</v>
      </c>
      <c r="H159" s="1">
        <v>7.26890547902868</v>
      </c>
      <c r="I159" s="1">
        <v>1.5937566076296299</v>
      </c>
      <c r="J159" s="1">
        <v>4.4902346952984002</v>
      </c>
      <c r="K159" s="1">
        <v>1.39035357503947</v>
      </c>
      <c r="L159" s="1">
        <v>1.35529960184978</v>
      </c>
    </row>
    <row r="160" spans="1:12" x14ac:dyDescent="0.25">
      <c r="A160" s="1">
        <v>19.25</v>
      </c>
      <c r="B160" s="1"/>
      <c r="C160" s="1"/>
      <c r="D160" s="1">
        <v>3.1239045030132999</v>
      </c>
      <c r="E160" s="1"/>
      <c r="F160" s="1">
        <v>0.86070558444437695</v>
      </c>
      <c r="G160" s="1">
        <v>0.90353498850018998</v>
      </c>
      <c r="H160" s="1">
        <v>7.2512985521966602</v>
      </c>
      <c r="I160" s="1">
        <v>1.59736469836202</v>
      </c>
      <c r="J160" s="1">
        <v>4.4854744610517496</v>
      </c>
      <c r="K160" s="1">
        <v>1.40008134047879</v>
      </c>
      <c r="L160" s="1">
        <v>1.3495379395081499</v>
      </c>
    </row>
    <row r="161" spans="1:12" x14ac:dyDescent="0.25">
      <c r="A161" s="1">
        <v>19.375</v>
      </c>
      <c r="B161" s="1"/>
      <c r="C161" s="1"/>
      <c r="D161" s="1">
        <v>3.1549184987994701</v>
      </c>
      <c r="E161" s="1"/>
      <c r="F161" s="1">
        <v>0.86916264447217795</v>
      </c>
      <c r="G161" s="1">
        <v>0.96611558216521598</v>
      </c>
      <c r="H161" s="1">
        <v>6.8795910818785799</v>
      </c>
      <c r="I161" s="1">
        <v>1.5964935653888099</v>
      </c>
      <c r="J161" s="1">
        <v>4.2781796398133096</v>
      </c>
      <c r="K161" s="1">
        <v>1.39890322064067</v>
      </c>
      <c r="L161" s="1">
        <v>1.34790580350056</v>
      </c>
    </row>
    <row r="162" spans="1:12" x14ac:dyDescent="0.25">
      <c r="A162" s="1">
        <v>19.5</v>
      </c>
      <c r="B162" s="1"/>
      <c r="C162" s="1"/>
      <c r="D162" s="1">
        <v>3.1297628357626199</v>
      </c>
      <c r="E162" s="1"/>
      <c r="F162" s="1">
        <v>0.86925269558287499</v>
      </c>
      <c r="G162" s="1">
        <v>0.98070114079729998</v>
      </c>
      <c r="H162" s="1">
        <v>6.7324468966227098</v>
      </c>
      <c r="I162" s="1">
        <v>1.5931578269020099</v>
      </c>
      <c r="J162" s="1">
        <v>4.1542596957270499</v>
      </c>
      <c r="K162" s="1">
        <v>1.3915635858475199</v>
      </c>
      <c r="L162" s="1">
        <v>1.3469021376085</v>
      </c>
    </row>
    <row r="163" spans="1:12" x14ac:dyDescent="0.25">
      <c r="A163" s="1">
        <v>19.625</v>
      </c>
      <c r="B163" s="1"/>
      <c r="C163" s="1"/>
      <c r="D163" s="1">
        <v>3.02567839643471</v>
      </c>
      <c r="E163" s="1"/>
      <c r="F163" s="1">
        <v>0.87791977569624202</v>
      </c>
      <c r="G163" s="1">
        <v>0.99758298568224302</v>
      </c>
      <c r="H163" s="1">
        <v>6.6943042112891904</v>
      </c>
      <c r="I163" s="1">
        <v>1.5919842524116099</v>
      </c>
      <c r="J163" s="1">
        <v>4.1247414095553898</v>
      </c>
      <c r="K163" s="1">
        <v>1.38743242155143</v>
      </c>
      <c r="L163" s="1">
        <v>1.3403416208196</v>
      </c>
    </row>
    <row r="164" spans="1:12" x14ac:dyDescent="0.25">
      <c r="A164" s="1">
        <v>19.75</v>
      </c>
      <c r="B164" s="1"/>
      <c r="C164" s="1"/>
      <c r="D164" s="1">
        <v>2.8263831277163498</v>
      </c>
      <c r="E164" s="1"/>
      <c r="F164" s="1">
        <v>0.885875226895255</v>
      </c>
      <c r="G164" s="1">
        <v>0.99530974174430098</v>
      </c>
      <c r="H164" s="1">
        <v>6.6518629746422304</v>
      </c>
      <c r="I164" s="1">
        <v>1.5904848339547699</v>
      </c>
      <c r="J164" s="1">
        <v>4.1034005906257098</v>
      </c>
      <c r="K164" s="1">
        <v>1.3854060488814299</v>
      </c>
      <c r="L164" s="1">
        <v>1.3293269846287701</v>
      </c>
    </row>
    <row r="165" spans="1:12" x14ac:dyDescent="0.25">
      <c r="A165" s="1">
        <v>19.875</v>
      </c>
      <c r="B165" s="1"/>
      <c r="C165" s="1"/>
      <c r="D165" s="1">
        <v>2.7411627697410301</v>
      </c>
      <c r="E165" s="1"/>
      <c r="F165" s="1">
        <v>0.87741045745532598</v>
      </c>
      <c r="G165" s="1">
        <v>1.0006204945072801</v>
      </c>
      <c r="H165" s="1">
        <v>6.6316905240305397</v>
      </c>
      <c r="I165" s="1">
        <v>1.5910979374329901</v>
      </c>
      <c r="J165" s="1">
        <v>4.0921970492032402</v>
      </c>
      <c r="K165" s="1">
        <v>1.38734917247919</v>
      </c>
      <c r="L165" s="1">
        <v>1.32329976291453</v>
      </c>
    </row>
    <row r="166" spans="1:12" x14ac:dyDescent="0.25">
      <c r="A166" s="1">
        <v>20</v>
      </c>
      <c r="B166" s="1"/>
      <c r="C166" s="1"/>
      <c r="D166" s="1">
        <v>2.5705993859987402</v>
      </c>
      <c r="E166" s="1"/>
      <c r="F166" s="1">
        <v>0.87370296433780603</v>
      </c>
      <c r="G166" s="1">
        <v>0.98296834410031197</v>
      </c>
      <c r="H166" s="1">
        <v>6.5692263911635296</v>
      </c>
      <c r="I166" s="1">
        <v>1.58970385565563</v>
      </c>
      <c r="J166" s="1">
        <v>4.0410426145387204</v>
      </c>
      <c r="K166" s="1">
        <v>1.38506353791788</v>
      </c>
      <c r="L166" s="1">
        <v>1.31716919530413</v>
      </c>
    </row>
    <row r="167" spans="1:12" x14ac:dyDescent="0.25">
      <c r="A167" s="1">
        <v>20.125</v>
      </c>
      <c r="B167" s="1"/>
      <c r="C167" s="1"/>
      <c r="D167" s="1">
        <v>2.4110901998608898</v>
      </c>
      <c r="E167" s="1"/>
      <c r="F167" s="1">
        <v>0.86453447611975398</v>
      </c>
      <c r="G167" s="1">
        <v>0.99879771707430398</v>
      </c>
      <c r="H167" s="1">
        <v>6.5860979699523199</v>
      </c>
      <c r="I167" s="1">
        <v>1.5908984065178999</v>
      </c>
      <c r="J167" s="1">
        <v>4.0473819347695397</v>
      </c>
      <c r="K167" s="1">
        <v>1.3839709320798901</v>
      </c>
      <c r="L167" s="1">
        <v>1.31172364274233</v>
      </c>
    </row>
    <row r="168" spans="1:12" x14ac:dyDescent="0.25">
      <c r="A168" s="1">
        <v>20.25</v>
      </c>
      <c r="B168" s="1"/>
      <c r="C168" s="1"/>
      <c r="D168" s="1">
        <v>2.33951226342591</v>
      </c>
      <c r="E168" s="1"/>
      <c r="F168" s="1">
        <v>0.86657428362021305</v>
      </c>
      <c r="G168" s="1">
        <v>0.99917107839005503</v>
      </c>
      <c r="H168" s="1">
        <v>6.5694938733794999</v>
      </c>
      <c r="I168" s="1">
        <v>1.58978289776102</v>
      </c>
      <c r="J168" s="1">
        <v>4.01659411376344</v>
      </c>
      <c r="K168" s="1">
        <v>1.3824053511505401</v>
      </c>
      <c r="L168" s="1">
        <v>1.3073005582767201</v>
      </c>
    </row>
    <row r="169" spans="1:12" x14ac:dyDescent="0.25">
      <c r="A169" s="1">
        <v>20.375</v>
      </c>
      <c r="B169" s="1"/>
      <c r="C169" s="1"/>
      <c r="D169" s="1">
        <v>2.2815889572961199</v>
      </c>
      <c r="E169" s="1"/>
      <c r="F169" s="1">
        <v>0.88174001192412899</v>
      </c>
      <c r="G169" s="1">
        <v>0.98045031312716302</v>
      </c>
      <c r="H169" s="1">
        <v>6.5398168742315699</v>
      </c>
      <c r="I169" s="1">
        <v>1.5845653139964599</v>
      </c>
      <c r="J169" s="1">
        <v>3.9752775367536901</v>
      </c>
      <c r="K169" s="1">
        <v>1.3714412669966201</v>
      </c>
      <c r="L169" s="1">
        <v>1.28694951036933</v>
      </c>
    </row>
    <row r="170" spans="1:12" x14ac:dyDescent="0.25">
      <c r="A170" s="1">
        <v>20.5</v>
      </c>
      <c r="B170" s="1"/>
      <c r="C170" s="1"/>
      <c r="D170" s="1">
        <v>2.2086110115208299</v>
      </c>
      <c r="E170" s="1"/>
      <c r="F170" s="1">
        <v>0.88780571996575597</v>
      </c>
      <c r="G170" s="1">
        <v>0.97557103127440903</v>
      </c>
      <c r="H170" s="1">
        <v>6.3195599668310303</v>
      </c>
      <c r="I170" s="1">
        <v>1.5803856866375201</v>
      </c>
      <c r="J170" s="1">
        <v>3.8992496049687899</v>
      </c>
      <c r="K170" s="1">
        <v>1.36573528350507</v>
      </c>
      <c r="L170" s="1">
        <v>1.2824426588187099</v>
      </c>
    </row>
    <row r="171" spans="1:12" x14ac:dyDescent="0.25">
      <c r="A171" s="1">
        <v>20.625</v>
      </c>
      <c r="B171" s="1"/>
      <c r="C171" s="1"/>
      <c r="D171" s="1">
        <v>2.11762537859568</v>
      </c>
      <c r="E171" s="1"/>
      <c r="F171" s="1">
        <v>0.88910395875631498</v>
      </c>
      <c r="G171" s="1">
        <v>0.98327893529022303</v>
      </c>
      <c r="H171" s="1">
        <v>6.31094292116018</v>
      </c>
      <c r="I171" s="1">
        <v>1.5805690658115601</v>
      </c>
      <c r="J171" s="1">
        <v>3.8662427569855198</v>
      </c>
      <c r="K171" s="1">
        <v>1.3634987126262801</v>
      </c>
      <c r="L171" s="1">
        <v>1.27659625657581</v>
      </c>
    </row>
    <row r="172" spans="1:12" x14ac:dyDescent="0.25">
      <c r="A172" s="1">
        <v>20.75</v>
      </c>
      <c r="B172" s="1"/>
      <c r="C172" s="1"/>
      <c r="D172" s="1">
        <v>2.0752930338345799</v>
      </c>
      <c r="E172" s="1"/>
      <c r="F172" s="1">
        <v>0.89011599643827399</v>
      </c>
      <c r="G172" s="1">
        <v>0.99905731383422403</v>
      </c>
      <c r="H172" s="1">
        <v>6.2883184788100204</v>
      </c>
      <c r="I172" s="1">
        <v>1.5797649243909</v>
      </c>
      <c r="J172" s="1">
        <v>3.8250022760365101</v>
      </c>
      <c r="K172" s="1">
        <v>1.3617364265838401</v>
      </c>
      <c r="L172" s="1">
        <v>1.2761380696681599</v>
      </c>
    </row>
    <row r="173" spans="1:12" x14ac:dyDescent="0.25">
      <c r="A173" s="1">
        <v>20.875</v>
      </c>
      <c r="B173" s="1"/>
      <c r="C173" s="1"/>
      <c r="D173" s="1">
        <v>1.9781408316706699</v>
      </c>
      <c r="E173" s="1"/>
      <c r="F173" s="1">
        <v>0.88821475566399799</v>
      </c>
      <c r="G173" s="1">
        <v>0.99670695470669002</v>
      </c>
      <c r="H173" s="1">
        <v>6.2958771291521396</v>
      </c>
      <c r="I173" s="1">
        <v>1.5818555938393499</v>
      </c>
      <c r="J173" s="1">
        <v>3.8901843587456399</v>
      </c>
      <c r="K173" s="1">
        <v>1.36508309738126</v>
      </c>
      <c r="L173" s="1">
        <v>1.2754630672182401</v>
      </c>
    </row>
    <row r="174" spans="1:12" x14ac:dyDescent="0.25">
      <c r="A174" s="1">
        <v>21</v>
      </c>
      <c r="B174" s="1"/>
      <c r="C174" s="1"/>
      <c r="D174" s="1">
        <v>1.95256954633567</v>
      </c>
      <c r="E174" s="1"/>
      <c r="F174" s="1">
        <v>0.88435122355447804</v>
      </c>
      <c r="G174" s="1">
        <v>0.97098256486196599</v>
      </c>
      <c r="H174" s="1">
        <v>6.3586989534725404</v>
      </c>
      <c r="I174" s="1">
        <v>1.5815627314994201</v>
      </c>
      <c r="J174" s="1">
        <v>3.9297959784988499</v>
      </c>
      <c r="K174" s="1">
        <v>1.36653638015373</v>
      </c>
      <c r="L174" s="1">
        <v>1.2701445686925401</v>
      </c>
    </row>
    <row r="175" spans="1:12" x14ac:dyDescent="0.25">
      <c r="A175" s="1">
        <v>21.125</v>
      </c>
      <c r="B175" s="1"/>
      <c r="C175" s="1"/>
      <c r="D175" s="1">
        <v>1.9737458785853299</v>
      </c>
      <c r="E175" s="1"/>
      <c r="F175" s="1">
        <v>0.88205482367884502</v>
      </c>
      <c r="G175" s="1">
        <v>0.95067109732188304</v>
      </c>
      <c r="H175" s="1">
        <v>6.3503350325386503</v>
      </c>
      <c r="I175" s="1">
        <v>1.58094713998355</v>
      </c>
      <c r="J175" s="1">
        <v>3.9337771397662098</v>
      </c>
      <c r="K175" s="1">
        <v>1.3620628422379599</v>
      </c>
      <c r="L175" s="1">
        <v>1.2712983360200401</v>
      </c>
    </row>
    <row r="176" spans="1:12" x14ac:dyDescent="0.25">
      <c r="A176" s="1">
        <v>21.25</v>
      </c>
      <c r="B176" s="1"/>
      <c r="C176" s="1"/>
      <c r="D176" s="1">
        <v>2.1689163623515801</v>
      </c>
      <c r="E176" s="1"/>
      <c r="F176" s="1">
        <v>0.87084911848444901</v>
      </c>
      <c r="G176" s="1">
        <v>0.91867117400526199</v>
      </c>
      <c r="H176" s="1">
        <v>6.3395311098581804</v>
      </c>
      <c r="I176" s="1">
        <v>1.5822408270849999</v>
      </c>
      <c r="J176" s="1">
        <v>3.9202384941787698</v>
      </c>
      <c r="K176" s="1">
        <v>1.36119545492306</v>
      </c>
      <c r="L176" s="1">
        <v>1.27669273619968</v>
      </c>
    </row>
    <row r="177" spans="1:12" x14ac:dyDescent="0.25">
      <c r="A177" s="1">
        <v>21.375</v>
      </c>
      <c r="B177" s="1"/>
      <c r="C177" s="1"/>
      <c r="D177" s="1">
        <v>2.2374783364245499</v>
      </c>
      <c r="E177" s="1"/>
      <c r="F177" s="1">
        <v>0.86663997849465002</v>
      </c>
      <c r="G177" s="1">
        <v>0.89074181987197898</v>
      </c>
      <c r="H177" s="1">
        <v>6.3751559719431601</v>
      </c>
      <c r="I177" s="1">
        <v>1.5821510776701699</v>
      </c>
      <c r="J177" s="1">
        <v>4.0059312927754904</v>
      </c>
      <c r="K177" s="1">
        <v>1.3604957941292399</v>
      </c>
      <c r="L177" s="1">
        <v>1.2727175536106401</v>
      </c>
    </row>
    <row r="178" spans="1:12" x14ac:dyDescent="0.25">
      <c r="A178" s="1">
        <v>21.5</v>
      </c>
      <c r="B178" s="1"/>
      <c r="C178" s="1"/>
      <c r="D178" s="1">
        <v>2.2348863170968598</v>
      </c>
      <c r="E178" s="1"/>
      <c r="F178" s="1">
        <v>0.86982995539964802</v>
      </c>
      <c r="G178" s="1">
        <v>0.90258086676278304</v>
      </c>
      <c r="H178" s="1">
        <v>6.35788074460564</v>
      </c>
      <c r="I178" s="1">
        <v>1.5747923090023499</v>
      </c>
      <c r="J178" s="1">
        <v>3.98297571859593</v>
      </c>
      <c r="K178" s="1">
        <v>1.3566594065444</v>
      </c>
      <c r="L178" s="1">
        <v>1.30266809839763</v>
      </c>
    </row>
    <row r="179" spans="1:12" x14ac:dyDescent="0.25">
      <c r="A179" s="1">
        <v>21.625</v>
      </c>
      <c r="B179" s="1"/>
      <c r="C179" s="1"/>
      <c r="D179" s="1">
        <v>2.3378252972292399</v>
      </c>
      <c r="E179" s="1"/>
      <c r="F179" s="1">
        <v>0.86726894320601799</v>
      </c>
      <c r="G179" s="1">
        <v>0.92196283209420404</v>
      </c>
      <c r="H179" s="1">
        <v>6.3350062304504604</v>
      </c>
      <c r="I179" s="1">
        <v>1.54080575965253</v>
      </c>
      <c r="J179" s="1">
        <v>3.9858244708713899</v>
      </c>
      <c r="K179" s="1">
        <v>1.32815306321777</v>
      </c>
      <c r="L179" s="1">
        <v>1.30183602701031</v>
      </c>
    </row>
    <row r="180" spans="1:12" x14ac:dyDescent="0.25">
      <c r="A180" s="1">
        <v>21.75</v>
      </c>
      <c r="B180" s="1"/>
      <c r="C180" s="1"/>
      <c r="D180" s="1">
        <v>2.37304166107978</v>
      </c>
      <c r="E180" s="1"/>
      <c r="F180" s="1">
        <v>0.86985554646754604</v>
      </c>
      <c r="G180" s="1">
        <v>0.90349969110727102</v>
      </c>
      <c r="H180" s="1">
        <v>6.2449188336569197</v>
      </c>
      <c r="I180" s="1">
        <v>1.5349018186196</v>
      </c>
      <c r="J180" s="1">
        <v>3.9431619689599602</v>
      </c>
      <c r="K180" s="1">
        <v>1.32343636414694</v>
      </c>
      <c r="L180" s="1">
        <v>1.3036719955151099</v>
      </c>
    </row>
    <row r="181" spans="1:12" x14ac:dyDescent="0.25">
      <c r="A181" s="1">
        <v>21.875</v>
      </c>
      <c r="B181" s="1"/>
      <c r="C181" s="1"/>
      <c r="D181" s="1">
        <v>2.4023705486150502</v>
      </c>
      <c r="E181" s="1"/>
      <c r="F181" s="1">
        <v>0.87259802683333798</v>
      </c>
      <c r="G181" s="1">
        <v>0.89677305358451398</v>
      </c>
      <c r="H181" s="1">
        <v>6.1282689370409802</v>
      </c>
      <c r="I181" s="1">
        <v>1.5254123637855299</v>
      </c>
      <c r="J181" s="1">
        <v>3.8525296148042001</v>
      </c>
      <c r="K181" s="1">
        <v>1.31228126764054</v>
      </c>
      <c r="L181" s="1">
        <v>1.30139567533997</v>
      </c>
    </row>
    <row r="182" spans="1:12" x14ac:dyDescent="0.25">
      <c r="A182" s="1">
        <v>22</v>
      </c>
      <c r="B182" s="1"/>
      <c r="C182" s="1"/>
      <c r="D182" s="1">
        <v>2.4712480454943702</v>
      </c>
      <c r="E182" s="1"/>
      <c r="F182" s="1">
        <v>0.88111777441374295</v>
      </c>
      <c r="G182" s="1">
        <v>0.86715500475053697</v>
      </c>
      <c r="H182" s="1">
        <v>6.0157111696237102</v>
      </c>
      <c r="I182" s="1">
        <v>1.5221502386178201</v>
      </c>
      <c r="J182" s="1">
        <v>3.8053315257570901</v>
      </c>
      <c r="K182" s="1">
        <v>1.3101163308410799</v>
      </c>
      <c r="L182" s="1">
        <v>1.29851162876473</v>
      </c>
    </row>
    <row r="183" spans="1:12" x14ac:dyDescent="0.25">
      <c r="A183" s="1">
        <v>22.125</v>
      </c>
      <c r="B183" s="1"/>
      <c r="C183" s="1"/>
      <c r="D183" s="1">
        <v>2.4895054475333001</v>
      </c>
      <c r="E183" s="1"/>
      <c r="F183" s="1">
        <v>0.88207725840048001</v>
      </c>
      <c r="G183" s="1">
        <v>0.87618173712074898</v>
      </c>
      <c r="H183" s="1">
        <v>5.98088899419405</v>
      </c>
      <c r="I183" s="1">
        <v>1.5125721563529499</v>
      </c>
      <c r="J183" s="1">
        <v>3.7947018514850401</v>
      </c>
      <c r="K183" s="1">
        <v>1.3057756991667699</v>
      </c>
      <c r="L183" s="1">
        <v>1.3048725279926801</v>
      </c>
    </row>
    <row r="184" spans="1:12" x14ac:dyDescent="0.25">
      <c r="A184" s="1">
        <v>22.25</v>
      </c>
      <c r="B184" s="1"/>
      <c r="C184" s="1"/>
      <c r="D184" s="1">
        <v>2.4897135033228301</v>
      </c>
      <c r="E184" s="1"/>
      <c r="F184" s="1">
        <v>0.87716065549417699</v>
      </c>
      <c r="G184" s="1">
        <v>0.89088719392695204</v>
      </c>
      <c r="H184" s="1">
        <v>5.9675284462253702</v>
      </c>
      <c r="I184" s="1">
        <v>1.5120522020780001</v>
      </c>
      <c r="J184" s="1">
        <v>3.7994169478948101</v>
      </c>
      <c r="K184" s="1">
        <v>1.30252621766657</v>
      </c>
      <c r="L184" s="1">
        <v>1.2956322716148001</v>
      </c>
    </row>
    <row r="185" spans="1:12" x14ac:dyDescent="0.25">
      <c r="A185" s="1">
        <v>22.375</v>
      </c>
      <c r="B185" s="1"/>
      <c r="C185" s="1"/>
      <c r="D185" s="1">
        <v>2.4895054475333001</v>
      </c>
      <c r="E185" s="1"/>
      <c r="F185" s="1">
        <v>0.88844858393928605</v>
      </c>
      <c r="G185" s="1">
        <v>0.87826936422865698</v>
      </c>
      <c r="H185" s="1">
        <v>5.9046907763066603</v>
      </c>
      <c r="I185" s="1">
        <v>1.5171780848444301</v>
      </c>
      <c r="J185" s="1">
        <v>3.7871649314983999</v>
      </c>
      <c r="K185" s="1">
        <v>1.30283707550585</v>
      </c>
      <c r="L185" s="1">
        <v>1.2669277096059901</v>
      </c>
    </row>
    <row r="186" spans="1:12" x14ac:dyDescent="0.25">
      <c r="A186" s="1">
        <v>22.5</v>
      </c>
      <c r="B186" s="1"/>
      <c r="C186" s="1"/>
      <c r="D186" s="1">
        <v>2.5085980099857901</v>
      </c>
      <c r="E186" s="1"/>
      <c r="F186" s="1">
        <v>0.89183309739776995</v>
      </c>
      <c r="G186" s="1">
        <v>0.86832794084299603</v>
      </c>
      <c r="H186" s="1">
        <v>5.8779184632932298</v>
      </c>
      <c r="I186" s="1">
        <v>1.5164714543836499</v>
      </c>
      <c r="J186" s="1">
        <v>3.7876043591345501</v>
      </c>
      <c r="K186" s="1">
        <v>1.2997752922811201</v>
      </c>
      <c r="L186" s="1">
        <v>1.2760657416466501</v>
      </c>
    </row>
    <row r="187" spans="1:12" x14ac:dyDescent="0.25">
      <c r="A187" s="1">
        <v>22.625</v>
      </c>
      <c r="B187" s="1"/>
      <c r="C187" s="1"/>
      <c r="D187" s="1">
        <v>2.53222597789371</v>
      </c>
      <c r="E187" s="1"/>
      <c r="F187" s="1">
        <v>0.87804959448928699</v>
      </c>
      <c r="G187" s="1">
        <v>0.86556269614599002</v>
      </c>
      <c r="H187" s="1">
        <v>5.8990206316078302</v>
      </c>
      <c r="I187" s="1">
        <v>1.5151763150153199</v>
      </c>
      <c r="J187" s="1">
        <v>3.80375795983498</v>
      </c>
      <c r="K187" s="1">
        <v>1.2988801850319101</v>
      </c>
      <c r="L187" s="1">
        <v>1.2892558658903599</v>
      </c>
    </row>
    <row r="188" spans="1:12" x14ac:dyDescent="0.25">
      <c r="A188" s="1">
        <v>22.75</v>
      </c>
      <c r="B188" s="1"/>
      <c r="C188" s="1"/>
      <c r="D188" s="1">
        <v>2.5391891460562701</v>
      </c>
      <c r="E188" s="1"/>
      <c r="F188" s="1">
        <v>0.87397427807031003</v>
      </c>
      <c r="G188" s="1">
        <v>0.87359954613085999</v>
      </c>
      <c r="H188" s="1">
        <v>5.8949631919678298</v>
      </c>
      <c r="I188" s="1">
        <v>1.5136745640636899</v>
      </c>
      <c r="J188" s="1">
        <v>3.8256337268303802</v>
      </c>
      <c r="K188" s="1">
        <v>1.3008681889978699</v>
      </c>
      <c r="L188" s="1">
        <v>1.3205038088208501</v>
      </c>
    </row>
    <row r="189" spans="1:12" x14ac:dyDescent="0.25">
      <c r="A189" s="1">
        <v>22.875</v>
      </c>
      <c r="B189" s="1"/>
      <c r="C189" s="1"/>
      <c r="D189" s="1">
        <v>2.6168712392935798</v>
      </c>
      <c r="E189" s="1"/>
      <c r="F189" s="1">
        <v>0.87396196073371701</v>
      </c>
      <c r="G189" s="1">
        <v>0.85030572012727201</v>
      </c>
      <c r="H189" s="1">
        <v>5.88172212364793</v>
      </c>
      <c r="I189" s="1">
        <v>1.5157440648746201</v>
      </c>
      <c r="J189" s="1">
        <v>3.8240551356121602</v>
      </c>
      <c r="K189" s="1">
        <v>1.30786619603667</v>
      </c>
      <c r="L189" s="1">
        <v>1.34592408221872</v>
      </c>
    </row>
    <row r="190" spans="1:12" x14ac:dyDescent="0.25">
      <c r="A190" s="1">
        <v>23</v>
      </c>
      <c r="B190" s="1"/>
      <c r="C190" s="1"/>
      <c r="D190" s="1">
        <v>2.6489132721589499</v>
      </c>
      <c r="E190" s="1"/>
      <c r="F190" s="1">
        <v>0.88150303007836295</v>
      </c>
      <c r="G190" s="1">
        <v>0.84627314141976595</v>
      </c>
      <c r="H190" s="1">
        <v>5.7853225368648102</v>
      </c>
      <c r="I190" s="1">
        <v>1.5170314845470201</v>
      </c>
      <c r="J190" s="1">
        <v>3.7855330912957101</v>
      </c>
      <c r="K190" s="1">
        <v>1.30953266123804</v>
      </c>
      <c r="L190" s="1">
        <v>1.3514732586699201</v>
      </c>
    </row>
    <row r="191" spans="1:12" x14ac:dyDescent="0.25">
      <c r="A191" s="1">
        <v>23.125</v>
      </c>
      <c r="B191" s="1"/>
      <c r="C191" s="1"/>
      <c r="D191" s="1">
        <v>2.7492436940163101</v>
      </c>
      <c r="E191" s="1"/>
      <c r="F191" s="1">
        <v>0.87203490906968395</v>
      </c>
      <c r="G191" s="1">
        <v>0.83254212357809798</v>
      </c>
      <c r="H191" s="1">
        <v>5.73698038637861</v>
      </c>
      <c r="I191" s="1">
        <v>1.5198513168812899</v>
      </c>
      <c r="J191" s="1">
        <v>3.7396371255439602</v>
      </c>
      <c r="K191" s="1">
        <v>1.3212554688571501</v>
      </c>
      <c r="L191" s="1">
        <v>1.33290815051056</v>
      </c>
    </row>
    <row r="192" spans="1:12" x14ac:dyDescent="0.25">
      <c r="A192" s="1">
        <v>23.25</v>
      </c>
      <c r="B192" s="1"/>
      <c r="C192" s="1"/>
      <c r="D192" s="1">
        <v>2.7940262305436701</v>
      </c>
      <c r="E192" s="1"/>
      <c r="F192" s="1">
        <v>0.84520595289457301</v>
      </c>
      <c r="G192" s="1">
        <v>0.83929288683223202</v>
      </c>
      <c r="H192" s="1">
        <v>5.7575071268252103</v>
      </c>
      <c r="I192" s="1">
        <v>1.51843288899115</v>
      </c>
      <c r="J192" s="1">
        <v>3.73633590335313</v>
      </c>
      <c r="K192" s="1">
        <v>1.31854729125943</v>
      </c>
      <c r="L192" s="1">
        <v>1.3595884658319199</v>
      </c>
    </row>
    <row r="193" spans="1:12" x14ac:dyDescent="0.25">
      <c r="A193" s="1">
        <v>23.375</v>
      </c>
      <c r="B193" s="1"/>
      <c r="C193" s="1"/>
      <c r="D193" s="1">
        <v>2.7893630091044099</v>
      </c>
      <c r="E193" s="1"/>
      <c r="F193" s="1">
        <v>0.83938566314623397</v>
      </c>
      <c r="G193" s="1">
        <v>0.87636842885131905</v>
      </c>
      <c r="H193" s="1">
        <v>5.7483845519370398</v>
      </c>
      <c r="I193" s="1">
        <v>1.5234815007042499</v>
      </c>
      <c r="J193" s="1">
        <v>3.7230858469942998</v>
      </c>
      <c r="K193" s="1">
        <v>1.32336117268588</v>
      </c>
      <c r="L193" s="1">
        <v>1.3500152991355401</v>
      </c>
    </row>
    <row r="194" spans="1:12" x14ac:dyDescent="0.25">
      <c r="A194" s="1">
        <v>23.5</v>
      </c>
      <c r="B194" s="1"/>
      <c r="C194" s="1"/>
      <c r="D194" s="1">
        <v>2.7749575533764999</v>
      </c>
      <c r="E194" s="1"/>
      <c r="F194" s="1">
        <v>0.82397783410071201</v>
      </c>
      <c r="G194" s="1">
        <v>0.86529696104009401</v>
      </c>
      <c r="H194" s="1">
        <v>5.7053960058085798</v>
      </c>
      <c r="I194" s="1">
        <v>1.53152753530972</v>
      </c>
      <c r="J194" s="1">
        <v>3.6918429948861502</v>
      </c>
      <c r="K194" s="1">
        <v>1.3284536140460199</v>
      </c>
      <c r="L194" s="1">
        <v>1.3521523596532801</v>
      </c>
    </row>
    <row r="195" spans="1:12" x14ac:dyDescent="0.25">
      <c r="A195" s="1">
        <v>23.625</v>
      </c>
      <c r="B195" s="1"/>
      <c r="C195" s="1"/>
      <c r="D195" s="1">
        <v>2.6973838122506</v>
      </c>
      <c r="E195" s="1"/>
      <c r="F195" s="1">
        <v>0.82856305176233502</v>
      </c>
      <c r="G195" s="1">
        <v>0.87093139740292103</v>
      </c>
      <c r="H195" s="1">
        <v>5.6919505721766503</v>
      </c>
      <c r="I195" s="1">
        <v>1.54742330633054</v>
      </c>
      <c r="J195" s="1">
        <v>3.7281835369488001</v>
      </c>
      <c r="K195" s="1">
        <v>1.3403228688776001</v>
      </c>
      <c r="L195" s="1">
        <v>1.3405665929762001</v>
      </c>
    </row>
    <row r="196" spans="1:12" x14ac:dyDescent="0.25">
      <c r="A196" s="1">
        <v>23.75</v>
      </c>
      <c r="B196" s="1"/>
      <c r="C196" s="1"/>
      <c r="D196" s="1">
        <v>2.7007062063142699</v>
      </c>
      <c r="E196" s="1"/>
      <c r="F196" s="1">
        <v>0.83163510173104904</v>
      </c>
      <c r="G196" s="1">
        <v>0.95055463082062996</v>
      </c>
      <c r="H196" s="1">
        <v>5.52715082082047</v>
      </c>
      <c r="I196" s="1">
        <v>1.5497483496655799</v>
      </c>
      <c r="J196" s="1">
        <v>3.7006300567061001</v>
      </c>
      <c r="K196" s="1">
        <v>1.3429278378415801</v>
      </c>
      <c r="L196" s="1">
        <v>1.3471028269790699</v>
      </c>
    </row>
    <row r="197" spans="1:12" x14ac:dyDescent="0.25">
      <c r="A197" s="1">
        <v>23.875</v>
      </c>
      <c r="B197" s="1"/>
      <c r="C197" s="1"/>
      <c r="D197" s="1">
        <v>2.8024584397112302</v>
      </c>
      <c r="E197" s="1"/>
      <c r="F197" s="1">
        <v>0.83788136718441197</v>
      </c>
      <c r="G197" s="1">
        <v>0.98589687438923901</v>
      </c>
      <c r="H197" s="1">
        <v>5.3697553262391304</v>
      </c>
      <c r="I197" s="1">
        <v>1.5529569990777901</v>
      </c>
      <c r="J197" s="1">
        <v>3.6290168023362299</v>
      </c>
      <c r="K197" s="1">
        <v>1.34158803586646</v>
      </c>
      <c r="L197" s="1">
        <v>1.34931186544649</v>
      </c>
    </row>
    <row r="198" spans="1:12" x14ac:dyDescent="0.25">
      <c r="A198" s="1">
        <v>24</v>
      </c>
      <c r="B198" s="1"/>
      <c r="C198" s="1"/>
      <c r="D198" s="1">
        <v>2.7724681243961502</v>
      </c>
      <c r="E198" s="1"/>
      <c r="F198" s="1">
        <v>0.84265388506241601</v>
      </c>
      <c r="G198" s="1">
        <v>0.96916732606010203</v>
      </c>
      <c r="H198" s="1">
        <v>5.24033808158645</v>
      </c>
      <c r="I198" s="1">
        <v>1.55385946030188</v>
      </c>
      <c r="J198" s="1">
        <v>3.4888131887915002</v>
      </c>
      <c r="K198" s="1">
        <v>1.3380822930551799</v>
      </c>
      <c r="L198" s="1">
        <v>1.3717263862887701</v>
      </c>
    </row>
    <row r="199" spans="1:12" x14ac:dyDescent="0.25">
      <c r="A199" s="1">
        <v>24.125</v>
      </c>
      <c r="B199" s="1"/>
      <c r="C199" s="1"/>
      <c r="D199" s="1">
        <v>2.7571181592318199</v>
      </c>
      <c r="E199" s="1"/>
      <c r="F199" s="1">
        <v>0.87214776862860099</v>
      </c>
      <c r="G199" s="1">
        <v>0.96849523921786695</v>
      </c>
      <c r="H199" s="1">
        <v>5.19572130328205</v>
      </c>
      <c r="I199" s="1">
        <v>1.5528257020684599</v>
      </c>
      <c r="J199" s="1">
        <v>3.4286506362028999</v>
      </c>
      <c r="K199" s="1">
        <v>1.33218118569408</v>
      </c>
      <c r="L199" s="1">
        <v>1.37975163921356</v>
      </c>
    </row>
    <row r="200" spans="1:12" x14ac:dyDescent="0.25">
      <c r="A200" s="1">
        <v>24.25</v>
      </c>
      <c r="B200" s="1"/>
      <c r="C200" s="1"/>
      <c r="D200" s="1">
        <v>2.7887947446255499</v>
      </c>
      <c r="E200" s="1"/>
      <c r="F200" s="1">
        <v>0.88493502368241805</v>
      </c>
      <c r="G200" s="1">
        <v>0.97518260598642403</v>
      </c>
      <c r="H200" s="1">
        <v>5.1054984117195001</v>
      </c>
      <c r="I200" s="1">
        <v>1.55479438365558</v>
      </c>
      <c r="J200" s="1">
        <v>3.4094503194746402</v>
      </c>
      <c r="K200" s="1">
        <v>1.32677221699396</v>
      </c>
      <c r="L200" s="1">
        <v>1.36525482602187</v>
      </c>
    </row>
    <row r="201" spans="1:12" x14ac:dyDescent="0.25">
      <c r="A201" s="1">
        <v>24.375</v>
      </c>
      <c r="B201" s="1"/>
      <c r="C201" s="1"/>
      <c r="D201" s="1">
        <v>2.7679464128991502</v>
      </c>
      <c r="E201" s="1"/>
      <c r="F201" s="1">
        <v>0.89610412788615601</v>
      </c>
      <c r="G201" s="1">
        <v>0.98518814696930201</v>
      </c>
      <c r="H201" s="1">
        <v>4.9854539295995899</v>
      </c>
      <c r="I201" s="1">
        <v>1.55367848302265</v>
      </c>
      <c r="J201" s="1">
        <v>3.3366644753000698</v>
      </c>
      <c r="K201" s="1">
        <v>1.32307919197331</v>
      </c>
      <c r="L201" s="1">
        <v>1.3785265367914801</v>
      </c>
    </row>
    <row r="202" spans="1:12" x14ac:dyDescent="0.25">
      <c r="A202" s="1">
        <v>24.5</v>
      </c>
      <c r="B202" s="1"/>
      <c r="C202" s="1"/>
      <c r="D202" s="1">
        <v>2.7505923377641701</v>
      </c>
      <c r="E202" s="1"/>
      <c r="F202" s="1">
        <v>0.89442139789755803</v>
      </c>
      <c r="G202" s="1">
        <v>0.99060628519438798</v>
      </c>
      <c r="H202" s="1">
        <v>4.9385853642385102</v>
      </c>
      <c r="I202" s="1">
        <v>1.55199639338511</v>
      </c>
      <c r="J202" s="1">
        <v>3.28467924938119</v>
      </c>
      <c r="K202" s="1">
        <v>1.31541484175996</v>
      </c>
      <c r="L202" s="1">
        <v>1.3677139172467701</v>
      </c>
    </row>
    <row r="203" spans="1:12" x14ac:dyDescent="0.25">
      <c r="A203" s="1">
        <v>24.625</v>
      </c>
      <c r="B203" s="1"/>
      <c r="C203" s="1"/>
      <c r="D203" s="1">
        <v>2.7149178560188001</v>
      </c>
      <c r="E203" s="1"/>
      <c r="F203" s="1">
        <v>0.88816379229971898</v>
      </c>
      <c r="G203" s="1">
        <v>0.98693429055610105</v>
      </c>
      <c r="H203" s="1">
        <v>4.6424846010738303</v>
      </c>
      <c r="I203" s="1">
        <v>1.55008183270342</v>
      </c>
      <c r="J203" s="1">
        <v>2.9326941173681802</v>
      </c>
      <c r="K203" s="1">
        <v>1.3133259082579301</v>
      </c>
      <c r="L203" s="1">
        <v>1.3547956902198099</v>
      </c>
    </row>
    <row r="204" spans="1:12" x14ac:dyDescent="0.25">
      <c r="A204" s="1">
        <v>24.75</v>
      </c>
      <c r="B204" s="1"/>
      <c r="C204" s="1"/>
      <c r="D204" s="1">
        <v>2.7175890734687198</v>
      </c>
      <c r="E204" s="1"/>
      <c r="F204" s="1">
        <v>0.88099271721044503</v>
      </c>
      <c r="G204" s="1">
        <v>0.98589687438923901</v>
      </c>
      <c r="H204" s="1">
        <v>4.6247238582259902</v>
      </c>
      <c r="I204" s="1">
        <v>1.5455286515221101</v>
      </c>
      <c r="J204" s="1">
        <v>2.9231113590629501</v>
      </c>
      <c r="K204" s="1">
        <v>1.30995630019815</v>
      </c>
      <c r="L204" s="1">
        <v>1.34051659466801</v>
      </c>
    </row>
    <row r="205" spans="1:12" x14ac:dyDescent="0.25">
      <c r="A205" s="1">
        <v>24.875</v>
      </c>
      <c r="B205" s="1"/>
      <c r="C205" s="1"/>
      <c r="D205" s="1">
        <v>2.68732554284533</v>
      </c>
      <c r="E205" s="1"/>
      <c r="F205" s="1">
        <v>0.86754312971237801</v>
      </c>
      <c r="G205" s="1">
        <v>0.98574879848474795</v>
      </c>
      <c r="H205" s="1">
        <v>4.5901852669143004</v>
      </c>
      <c r="I205" s="1">
        <v>1.5445881762562199</v>
      </c>
      <c r="J205" s="1">
        <v>2.8987170419563499</v>
      </c>
      <c r="K205" s="1">
        <v>1.3096362236791299</v>
      </c>
      <c r="L205" s="1">
        <v>1.32468697475121</v>
      </c>
    </row>
    <row r="206" spans="1:12" x14ac:dyDescent="0.25">
      <c r="A206" s="1">
        <v>25</v>
      </c>
      <c r="B206" s="1"/>
      <c r="C206" s="1"/>
      <c r="D206" s="1">
        <v>2.6834648052435401</v>
      </c>
      <c r="E206" s="1"/>
      <c r="F206" s="1">
        <v>0.86440093500279203</v>
      </c>
      <c r="G206" s="1">
        <v>0.99674848357706902</v>
      </c>
      <c r="H206" s="1">
        <v>4.5715246498310202</v>
      </c>
      <c r="I206" s="1">
        <v>1.5403763228728999</v>
      </c>
      <c r="J206" s="1">
        <v>2.8923026117718802</v>
      </c>
      <c r="K206" s="1">
        <v>1.3057474478420701</v>
      </c>
      <c r="L206" s="1">
        <v>1.2902521738746899</v>
      </c>
    </row>
    <row r="207" spans="1:12" x14ac:dyDescent="0.25">
      <c r="A207" s="1">
        <v>25.125</v>
      </c>
      <c r="B207" s="1"/>
      <c r="C207" s="1"/>
      <c r="D207" s="1">
        <v>2.80063355593439</v>
      </c>
      <c r="E207" s="1"/>
      <c r="F207" s="1">
        <v>0.87087448191929695</v>
      </c>
      <c r="G207" s="1">
        <v>0.99479795887770595</v>
      </c>
      <c r="H207" s="1">
        <v>4.55862337030793</v>
      </c>
      <c r="I207" s="1">
        <v>1.53858757714857</v>
      </c>
      <c r="J207" s="1">
        <v>2.9150806055246199</v>
      </c>
      <c r="K207" s="1">
        <v>1.30296894834667</v>
      </c>
      <c r="L207" s="1">
        <v>1.29304972793887</v>
      </c>
    </row>
    <row r="208" spans="1:12" x14ac:dyDescent="0.25">
      <c r="A208" s="1">
        <v>25.25</v>
      </c>
      <c r="B208" s="1"/>
      <c r="C208" s="1"/>
      <c r="D208" s="1">
        <v>2.8726261794556698</v>
      </c>
      <c r="E208" s="1"/>
      <c r="F208" s="1">
        <v>0.87120366761351198</v>
      </c>
      <c r="G208" s="1">
        <v>0.99754579263733101</v>
      </c>
      <c r="H208" s="1">
        <v>4.5535217984936596</v>
      </c>
      <c r="I208" s="1">
        <v>1.5176110347346099</v>
      </c>
      <c r="J208" s="1">
        <v>2.9360015050874599</v>
      </c>
      <c r="K208" s="1">
        <v>1.2948657093869</v>
      </c>
      <c r="L208" s="1">
        <v>1.30619649788922</v>
      </c>
    </row>
    <row r="209" spans="1:12" x14ac:dyDescent="0.25">
      <c r="A209" s="1">
        <v>25.375</v>
      </c>
      <c r="B209" s="1"/>
      <c r="C209" s="1"/>
      <c r="D209" s="1">
        <v>2.7600474919733098</v>
      </c>
      <c r="E209" s="1"/>
      <c r="F209" s="1">
        <v>0.88171747333478301</v>
      </c>
      <c r="G209" s="1">
        <v>1.00047440217901</v>
      </c>
      <c r="H209" s="1">
        <v>4.5151712970122198</v>
      </c>
      <c r="I209" s="1">
        <v>1.4710808441324501</v>
      </c>
      <c r="J209" s="1">
        <v>2.8972911028916801</v>
      </c>
      <c r="K209" s="1">
        <v>1.2536720314547201</v>
      </c>
      <c r="L209" s="1">
        <v>1.3041864115505499</v>
      </c>
    </row>
    <row r="210" spans="1:12" x14ac:dyDescent="0.25">
      <c r="A210" s="1">
        <v>25.5</v>
      </c>
      <c r="B210" s="1"/>
      <c r="C210" s="1"/>
      <c r="D210" s="1">
        <v>2.5338072290352098</v>
      </c>
      <c r="E210" s="1"/>
      <c r="F210" s="1">
        <v>0.87127949455070897</v>
      </c>
      <c r="G210" s="1">
        <v>0.99902316508683797</v>
      </c>
      <c r="H210" s="1">
        <v>4.4897570488667498</v>
      </c>
      <c r="I210" s="1">
        <v>1.43550932646868</v>
      </c>
      <c r="J210" s="1">
        <v>2.8809679388473701</v>
      </c>
      <c r="K210" s="1">
        <v>1.24113054916917</v>
      </c>
      <c r="L210" s="1">
        <v>1.2953640937939599</v>
      </c>
    </row>
    <row r="211" spans="1:12" x14ac:dyDescent="0.25">
      <c r="A211" s="1">
        <v>25.625</v>
      </c>
      <c r="B211" s="1"/>
      <c r="C211" s="1"/>
      <c r="D211" s="1">
        <v>2.41637412108058</v>
      </c>
      <c r="E211" s="1"/>
      <c r="F211" s="1">
        <v>0.86889208032168197</v>
      </c>
      <c r="G211" s="1">
        <v>1.00056132801125</v>
      </c>
      <c r="H211" s="1">
        <v>4.4604918151480097</v>
      </c>
      <c r="I211" s="1">
        <v>1.4192017962372201</v>
      </c>
      <c r="J211" s="1">
        <v>2.8624981423936</v>
      </c>
      <c r="K211" s="1">
        <v>1.2289676594505099</v>
      </c>
      <c r="L211" s="1">
        <v>1.3189221835146301</v>
      </c>
    </row>
    <row r="212" spans="1:12" x14ac:dyDescent="0.25">
      <c r="A212" s="1">
        <v>25.75</v>
      </c>
      <c r="B212" s="1"/>
      <c r="C212" s="1"/>
      <c r="D212" s="1">
        <v>2.3655264465696599</v>
      </c>
      <c r="E212" s="1"/>
      <c r="F212" s="1">
        <v>0.85249499672625495</v>
      </c>
      <c r="G212" s="1">
        <v>0.996922734322509</v>
      </c>
      <c r="H212" s="1">
        <v>4.37493427910045</v>
      </c>
      <c r="I212" s="1">
        <v>1.41650079064274</v>
      </c>
      <c r="J212" s="1">
        <v>2.8216807409392399</v>
      </c>
      <c r="K212" s="1">
        <v>1.22137782235399</v>
      </c>
      <c r="L212" s="1">
        <v>1.3115022283332201</v>
      </c>
    </row>
    <row r="213" spans="1:12" x14ac:dyDescent="0.25">
      <c r="A213" s="1">
        <v>25.875</v>
      </c>
      <c r="B213" s="1"/>
      <c r="C213" s="1"/>
      <c r="D213" s="1">
        <v>2.30182302040676</v>
      </c>
      <c r="E213" s="1"/>
      <c r="F213" s="1">
        <v>0.84969580057860405</v>
      </c>
      <c r="G213" s="1">
        <v>0.99565084593567799</v>
      </c>
      <c r="H213" s="1">
        <v>4.3649061146261001</v>
      </c>
      <c r="I213" s="1">
        <v>1.41350695871416</v>
      </c>
      <c r="J213" s="1">
        <v>2.80579571932142</v>
      </c>
      <c r="K213" s="1">
        <v>1.2196293982136599</v>
      </c>
      <c r="L213" s="1">
        <v>1.2718033434945299</v>
      </c>
    </row>
    <row r="214" spans="1:12" x14ac:dyDescent="0.25">
      <c r="A214" s="1">
        <v>26</v>
      </c>
      <c r="B214" s="1"/>
      <c r="C214" s="1"/>
      <c r="D214" s="1">
        <v>2.1561743337855601</v>
      </c>
      <c r="E214" s="1"/>
      <c r="F214" s="1">
        <v>0.84772864761394295</v>
      </c>
      <c r="G214" s="1">
        <v>0.98721987861623794</v>
      </c>
      <c r="H214" s="1">
        <v>4.3421343161022898</v>
      </c>
      <c r="I214" s="1">
        <v>1.41091885835538</v>
      </c>
      <c r="J214" s="1">
        <v>2.7681423886438901</v>
      </c>
      <c r="K214" s="1">
        <v>1.21774978238231</v>
      </c>
      <c r="L214" s="1">
        <v>1.2155451793021299</v>
      </c>
    </row>
    <row r="215" spans="1:12" x14ac:dyDescent="0.25">
      <c r="A215" s="1">
        <v>26.125</v>
      </c>
      <c r="B215" s="1"/>
      <c r="C215" s="1"/>
      <c r="D215" s="1">
        <v>2.08057415203589</v>
      </c>
      <c r="E215" s="1"/>
      <c r="F215" s="1">
        <v>0.84170084776962395</v>
      </c>
      <c r="G215" s="1">
        <v>0.974630401178743</v>
      </c>
      <c r="H215" s="1">
        <v>4.33892756455203</v>
      </c>
      <c r="I215" s="1">
        <v>1.3967359697736099</v>
      </c>
      <c r="J215" s="1">
        <v>2.7362532493046801</v>
      </c>
      <c r="K215" s="1">
        <v>1.2026920513906401</v>
      </c>
      <c r="L215" s="1">
        <v>1.2051314180411501</v>
      </c>
    </row>
    <row r="216" spans="1:12" x14ac:dyDescent="0.25">
      <c r="A216" s="1">
        <v>26.25</v>
      </c>
      <c r="B216" s="1"/>
      <c r="C216" s="1"/>
      <c r="D216" s="1">
        <v>2.0520062964058101</v>
      </c>
      <c r="E216" s="1"/>
      <c r="F216" s="1">
        <v>0.858815906390341</v>
      </c>
      <c r="G216" s="1">
        <v>0.94386463178341395</v>
      </c>
      <c r="H216" s="1">
        <v>4.3050331911242798</v>
      </c>
      <c r="I216" s="1">
        <v>1.39468885380611</v>
      </c>
      <c r="J216" s="1">
        <v>2.6972824463847802</v>
      </c>
      <c r="K216" s="1">
        <v>1.20210128846299</v>
      </c>
      <c r="L216" s="1">
        <v>1.2067737627667501</v>
      </c>
    </row>
    <row r="217" spans="1:12" x14ac:dyDescent="0.25">
      <c r="A217" s="1">
        <v>26.375</v>
      </c>
      <c r="B217" s="1"/>
      <c r="C217" s="1"/>
      <c r="D217" s="1">
        <v>2.0250569641570801</v>
      </c>
      <c r="E217" s="1"/>
      <c r="F217" s="1">
        <v>0.862761295505165</v>
      </c>
      <c r="G217" s="1">
        <v>0.89342408854093103</v>
      </c>
      <c r="H217" s="1">
        <v>4.3091111554967503</v>
      </c>
      <c r="I217" s="1">
        <v>1.3963967530336201</v>
      </c>
      <c r="J217" s="1">
        <v>2.68319749835663</v>
      </c>
      <c r="K217" s="1">
        <v>1.20231695666198</v>
      </c>
      <c r="L217" s="1">
        <v>1.1903323612450001</v>
      </c>
    </row>
    <row r="218" spans="1:12" x14ac:dyDescent="0.25">
      <c r="A218" s="1">
        <v>26.5</v>
      </c>
      <c r="B218" s="1"/>
      <c r="C218" s="1"/>
      <c r="D218" s="1">
        <v>1.98615705686132</v>
      </c>
      <c r="E218" s="1"/>
      <c r="F218" s="1">
        <v>0.87372766039380101</v>
      </c>
      <c r="G218" s="1">
        <v>0.83721706095399695</v>
      </c>
      <c r="H218" s="1">
        <v>4.2961926286170504</v>
      </c>
      <c r="I218" s="1">
        <v>1.39713412792197</v>
      </c>
      <c r="J218" s="1">
        <v>2.65334852094949</v>
      </c>
      <c r="K218" s="1">
        <v>1.20149183331831</v>
      </c>
      <c r="L218" s="1">
        <v>1.1978877441753299</v>
      </c>
    </row>
    <row r="219" spans="1:12" x14ac:dyDescent="0.25">
      <c r="A219" s="1">
        <v>26.625</v>
      </c>
      <c r="B219" s="1"/>
      <c r="C219" s="1"/>
      <c r="D219" s="1">
        <v>1.9675166379493501</v>
      </c>
      <c r="E219" s="1"/>
      <c r="F219" s="1">
        <v>0.88099271721044503</v>
      </c>
      <c r="G219" s="1">
        <v>0.79393189669255804</v>
      </c>
      <c r="H219" s="1">
        <v>4.2798182921262899</v>
      </c>
      <c r="I219" s="1">
        <v>1.4003353204033999</v>
      </c>
      <c r="J219" s="1">
        <v>2.61752446484337</v>
      </c>
      <c r="K219" s="1">
        <v>1.20198877411458</v>
      </c>
      <c r="L219" s="1">
        <v>1.2177569760337399</v>
      </c>
    </row>
    <row r="220" spans="1:12" x14ac:dyDescent="0.25">
      <c r="A220" s="1">
        <v>26.75</v>
      </c>
      <c r="B220" s="1"/>
      <c r="C220" s="1"/>
      <c r="D220" s="1">
        <v>1.96488866534387</v>
      </c>
      <c r="E220" s="1"/>
      <c r="F220" s="1">
        <v>0.89191823166260198</v>
      </c>
      <c r="G220" s="1">
        <v>0.74043535934365101</v>
      </c>
      <c r="H220" s="1">
        <v>4.2379653976109299</v>
      </c>
      <c r="I220" s="1">
        <v>1.4026128334460899</v>
      </c>
      <c r="J220" s="1">
        <v>2.5741145487402801</v>
      </c>
      <c r="K220" s="1">
        <v>1.2026826768449199</v>
      </c>
      <c r="L220" s="1">
        <v>1.21976177105131</v>
      </c>
    </row>
    <row r="221" spans="1:12" x14ac:dyDescent="0.25">
      <c r="A221" s="1">
        <v>26.875</v>
      </c>
      <c r="B221" s="1"/>
      <c r="C221" s="1"/>
      <c r="D221" s="1">
        <v>1.9951690263481301</v>
      </c>
      <c r="E221" s="1"/>
      <c r="F221" s="1">
        <v>0.90064810348911695</v>
      </c>
      <c r="G221" s="1">
        <v>0.64919057873998698</v>
      </c>
      <c r="H221" s="1">
        <v>4.30580975352966</v>
      </c>
      <c r="I221" s="1">
        <v>1.4105708361551701</v>
      </c>
      <c r="J221" s="1">
        <v>2.5863821417737798</v>
      </c>
      <c r="K221" s="1">
        <v>1.20721356002393</v>
      </c>
      <c r="L221" s="1">
        <v>1.21819968948586</v>
      </c>
    </row>
    <row r="222" spans="1:12" x14ac:dyDescent="0.25">
      <c r="A222" s="1">
        <v>27</v>
      </c>
      <c r="B222" s="1"/>
      <c r="C222" s="1"/>
      <c r="D222" s="1">
        <v>2.1196564340431001</v>
      </c>
      <c r="E222" s="1"/>
      <c r="F222" s="1">
        <v>0.89911840695885603</v>
      </c>
      <c r="G222" s="1">
        <v>0.60028233675315301</v>
      </c>
      <c r="H222" s="1">
        <v>4.3351651241785403</v>
      </c>
      <c r="I222" s="1">
        <v>1.4116549982739801</v>
      </c>
      <c r="J222" s="1">
        <v>2.58901690747728</v>
      </c>
      <c r="K222" s="1">
        <v>1.2095599036565601</v>
      </c>
      <c r="L222" s="1">
        <v>1.21099122125502</v>
      </c>
    </row>
    <row r="223" spans="1:12" x14ac:dyDescent="0.25">
      <c r="A223" s="1">
        <v>27.125</v>
      </c>
      <c r="B223" s="1"/>
      <c r="C223" s="1"/>
      <c r="D223" s="1">
        <v>2.1477718484267698</v>
      </c>
      <c r="E223" s="1"/>
      <c r="F223" s="1">
        <v>0.90633813422863096</v>
      </c>
      <c r="G223" s="1">
        <v>0.67767553119609902</v>
      </c>
      <c r="H223" s="1">
        <v>4.5266385734410397</v>
      </c>
      <c r="I223" s="1">
        <v>1.41495510228968</v>
      </c>
      <c r="J223" s="1">
        <v>2.6289015059817502</v>
      </c>
      <c r="K223" s="1">
        <v>1.2150439035201499</v>
      </c>
      <c r="L223" s="1">
        <v>1.2115945956619201</v>
      </c>
    </row>
    <row r="224" spans="1:12" x14ac:dyDescent="0.25">
      <c r="A224" s="1">
        <v>27.25</v>
      </c>
      <c r="B224" s="1"/>
      <c r="C224" s="1"/>
      <c r="D224" s="1">
        <v>2.2107999082097498</v>
      </c>
      <c r="E224" s="1"/>
      <c r="F224" s="1">
        <v>0.90860490223100299</v>
      </c>
      <c r="G224" s="1">
        <v>0.83639347004962294</v>
      </c>
      <c r="H224" s="1">
        <v>4.5867964067343001</v>
      </c>
      <c r="I224" s="1">
        <v>1.40322320941379</v>
      </c>
      <c r="J224" s="1">
        <v>2.6360001243557298</v>
      </c>
      <c r="K224" s="1">
        <v>1.2114469199959801</v>
      </c>
      <c r="L224" s="1">
        <v>1.20342143023541</v>
      </c>
    </row>
    <row r="225" spans="1:12" x14ac:dyDescent="0.25">
      <c r="A225" s="1">
        <v>27.375</v>
      </c>
      <c r="B225" s="1"/>
      <c r="C225" s="1"/>
      <c r="D225" s="1">
        <v>2.2720555169530399</v>
      </c>
      <c r="E225" s="1"/>
      <c r="F225" s="1">
        <v>0.90937121716908298</v>
      </c>
      <c r="G225" s="1">
        <v>0.86829013859209903</v>
      </c>
      <c r="H225" s="1">
        <v>4.53987950051037</v>
      </c>
      <c r="I225" s="1">
        <v>1.40982330703765</v>
      </c>
      <c r="J225" s="1">
        <v>2.5828527677670499</v>
      </c>
      <c r="K225" s="1">
        <v>1.2318283214474399</v>
      </c>
      <c r="L225" s="1">
        <v>1.23706545189905</v>
      </c>
    </row>
    <row r="226" spans="1:12" x14ac:dyDescent="0.25">
      <c r="A226" s="1">
        <v>27.5</v>
      </c>
      <c r="B226" s="1"/>
      <c r="C226" s="1"/>
      <c r="D226" s="1">
        <v>2.3368333853680898</v>
      </c>
      <c r="E226" s="1"/>
      <c r="F226" s="1">
        <v>0.90936165673957003</v>
      </c>
      <c r="G226" s="1">
        <v>0.88866549443392795</v>
      </c>
      <c r="H226" s="1">
        <v>4.4958943104999998</v>
      </c>
      <c r="I226" s="1">
        <v>1.41580301030652</v>
      </c>
      <c r="J226" s="1">
        <v>2.56459668803417</v>
      </c>
      <c r="K226" s="1">
        <v>1.23974605861161</v>
      </c>
      <c r="L226" s="1">
        <v>1.2784543557797501</v>
      </c>
    </row>
    <row r="227" spans="1:12" x14ac:dyDescent="0.25">
      <c r="A227" s="1">
        <v>27.625</v>
      </c>
      <c r="B227" s="1"/>
      <c r="C227" s="1"/>
      <c r="D227" s="1">
        <v>2.4107856197622901</v>
      </c>
      <c r="E227" s="1"/>
      <c r="F227" s="1">
        <v>0.90401367330110405</v>
      </c>
      <c r="G227" s="1">
        <v>0.91184240552935503</v>
      </c>
      <c r="H227" s="1">
        <v>4.4724610249572496</v>
      </c>
      <c r="I227" s="1">
        <v>1.43301113945281</v>
      </c>
      <c r="J227" s="1">
        <v>2.5585547804297502</v>
      </c>
      <c r="K227" s="1">
        <v>1.24566169661334</v>
      </c>
      <c r="L227" s="1">
        <v>1.29322015484664</v>
      </c>
    </row>
    <row r="228" spans="1:12" x14ac:dyDescent="0.25">
      <c r="A228" s="1">
        <v>27.75</v>
      </c>
      <c r="B228" s="1"/>
      <c r="C228" s="1"/>
      <c r="D228" s="1">
        <v>2.44898078316209</v>
      </c>
      <c r="E228" s="1"/>
      <c r="F228" s="1">
        <v>0.89077939995196698</v>
      </c>
      <c r="G228" s="1">
        <v>0.92182920790021605</v>
      </c>
      <c r="H228" s="1">
        <v>4.4641286186662903</v>
      </c>
      <c r="I228" s="1">
        <v>1.4544205181231</v>
      </c>
      <c r="J228" s="1">
        <v>2.5397721869486198</v>
      </c>
      <c r="K228" s="1">
        <v>1.2613930531023601</v>
      </c>
      <c r="L228" s="1">
        <v>1.2950959566808899</v>
      </c>
    </row>
    <row r="229" spans="1:12" x14ac:dyDescent="0.25">
      <c r="A229" s="1">
        <v>27.875</v>
      </c>
      <c r="B229" s="1"/>
      <c r="C229" s="1"/>
      <c r="D229" s="1">
        <v>2.4650473217253999</v>
      </c>
      <c r="E229" s="1"/>
      <c r="F229" s="1">
        <v>0.87898789756891604</v>
      </c>
      <c r="G229" s="1">
        <v>0.94862023583464306</v>
      </c>
      <c r="H229" s="1">
        <v>4.4666869210072102</v>
      </c>
      <c r="I229" s="1">
        <v>1.4850288352015599</v>
      </c>
      <c r="J229" s="1">
        <v>2.5534617142282099</v>
      </c>
      <c r="K229" s="1">
        <v>1.2921511828200001</v>
      </c>
      <c r="L229" s="1">
        <v>1.2765480187693801</v>
      </c>
    </row>
    <row r="230" spans="1:12" x14ac:dyDescent="0.25">
      <c r="A230" s="1">
        <v>28</v>
      </c>
      <c r="B230" s="1"/>
      <c r="C230" s="1"/>
      <c r="D230" s="1">
        <v>2.4352436134196802</v>
      </c>
      <c r="E230" s="1"/>
      <c r="F230" s="1">
        <v>0.88503181788020602</v>
      </c>
      <c r="G230" s="1">
        <v>0.96866998060439802</v>
      </c>
      <c r="H230" s="1">
        <v>4.4695306960801497</v>
      </c>
      <c r="I230" s="1">
        <v>1.4828907572557</v>
      </c>
      <c r="J230" s="1">
        <v>2.5655953138732599</v>
      </c>
      <c r="K230" s="1">
        <v>1.28609885050738</v>
      </c>
      <c r="L230" s="1">
        <v>1.3034270882363901</v>
      </c>
    </row>
    <row r="231" spans="1:12" x14ac:dyDescent="0.25">
      <c r="A231" s="1">
        <v>28.125</v>
      </c>
      <c r="B231" s="1"/>
      <c r="C231" s="1"/>
      <c r="D231" s="1">
        <v>2.4159673415155898</v>
      </c>
      <c r="E231" s="1"/>
      <c r="F231" s="1">
        <v>0.87110248282732805</v>
      </c>
      <c r="G231" s="1">
        <v>0.96385941732230895</v>
      </c>
      <c r="H231" s="1">
        <v>4.5136533757358599</v>
      </c>
      <c r="I231" s="1">
        <v>1.4806748311767499</v>
      </c>
      <c r="J231" s="1">
        <v>2.5703272208549701</v>
      </c>
      <c r="K231" s="1">
        <v>1.2826007482139801</v>
      </c>
      <c r="L231" s="1">
        <v>1.2941456301240499</v>
      </c>
    </row>
    <row r="232" spans="1:12" x14ac:dyDescent="0.25">
      <c r="A232" s="1">
        <v>28.25</v>
      </c>
      <c r="B232" s="1"/>
      <c r="C232" s="1"/>
      <c r="D232" s="1">
        <v>2.4560772982357699</v>
      </c>
      <c r="E232" s="1"/>
      <c r="F232" s="1">
        <v>0.86520020102735695</v>
      </c>
      <c r="G232" s="1">
        <v>0.94231162674645397</v>
      </c>
      <c r="H232" s="1">
        <v>4.4959514117818502</v>
      </c>
      <c r="I232" s="1">
        <v>1.48455026285948</v>
      </c>
      <c r="J232" s="1">
        <v>2.5416067254213299</v>
      </c>
      <c r="K232" s="1">
        <v>1.2822424322438699</v>
      </c>
      <c r="L232" s="1">
        <v>1.2983651015359301</v>
      </c>
    </row>
    <row r="233" spans="1:12" x14ac:dyDescent="0.25">
      <c r="A233" s="1">
        <v>28.375</v>
      </c>
      <c r="B233" s="1"/>
      <c r="C233" s="1"/>
      <c r="D233" s="1">
        <v>2.4696967468999902</v>
      </c>
      <c r="E233" s="1"/>
      <c r="F233" s="1">
        <v>0.84363308261106196</v>
      </c>
      <c r="G233" s="1">
        <v>0.94997096738544196</v>
      </c>
      <c r="H233" s="1">
        <v>4.4988650849441401</v>
      </c>
      <c r="I233" s="1">
        <v>1.48403327089714</v>
      </c>
      <c r="J233" s="1">
        <v>2.5399294262416698</v>
      </c>
      <c r="K233" s="1">
        <v>1.27753698011505</v>
      </c>
      <c r="L233" s="1">
        <v>1.2791305098024099</v>
      </c>
    </row>
    <row r="234" spans="1:12" x14ac:dyDescent="0.25">
      <c r="A234" s="1">
        <v>28.5</v>
      </c>
      <c r="B234" s="1"/>
      <c r="C234" s="1"/>
      <c r="D234" s="1">
        <v>2.48960946213362</v>
      </c>
      <c r="E234" s="1"/>
      <c r="F234" s="1">
        <v>0.83647655060201098</v>
      </c>
      <c r="G234" s="1">
        <v>0.97554824524289097</v>
      </c>
      <c r="H234" s="1">
        <v>4.52979558971166</v>
      </c>
      <c r="I234" s="1">
        <v>1.4851779044109901</v>
      </c>
      <c r="J234" s="1">
        <v>2.55587661430756</v>
      </c>
      <c r="K234" s="1">
        <v>1.27518886560706</v>
      </c>
      <c r="L234" s="1">
        <v>1.2683673518515399</v>
      </c>
    </row>
    <row r="235" spans="1:12" x14ac:dyDescent="0.25">
      <c r="A235" s="1">
        <v>28.625</v>
      </c>
      <c r="B235" s="1"/>
      <c r="C235" s="1"/>
      <c r="D235" s="1">
        <v>2.5422533680695798</v>
      </c>
      <c r="E235" s="1"/>
      <c r="F235" s="1">
        <v>0.83169810789093501</v>
      </c>
      <c r="G235" s="1">
        <v>0.972066892520555</v>
      </c>
      <c r="H235" s="1">
        <v>4.5054399261848097</v>
      </c>
      <c r="I235" s="1">
        <v>1.48969423569195</v>
      </c>
      <c r="J235" s="1">
        <v>2.5575569493788199</v>
      </c>
      <c r="K235" s="1">
        <v>1.2776595706590801</v>
      </c>
      <c r="L235" s="1">
        <v>1.25769463634235</v>
      </c>
    </row>
    <row r="236" spans="1:12" x14ac:dyDescent="0.25">
      <c r="A236" s="1">
        <v>28.75</v>
      </c>
      <c r="B236" s="1"/>
      <c r="C236" s="1"/>
      <c r="D236" s="1">
        <v>2.5677219056535998</v>
      </c>
      <c r="E236" s="1"/>
      <c r="F236" s="1">
        <v>0.81402268511229803</v>
      </c>
      <c r="G236" s="1">
        <v>0.98187561099179199</v>
      </c>
      <c r="H236" s="1">
        <v>4.4631908197340104</v>
      </c>
      <c r="I236" s="1">
        <v>1.49589924639946</v>
      </c>
      <c r="J236" s="1">
        <v>2.5015923188732998</v>
      </c>
      <c r="K236" s="1">
        <v>1.2795455644679501</v>
      </c>
      <c r="L236" s="1">
        <v>1.24431637518521</v>
      </c>
    </row>
    <row r="237" spans="1:12" x14ac:dyDescent="0.25">
      <c r="A237" s="1">
        <v>28.875</v>
      </c>
      <c r="B237" s="1"/>
      <c r="C237" s="1"/>
      <c r="D237" s="1">
        <v>2.57070599301358</v>
      </c>
      <c r="E237" s="1"/>
      <c r="F237" s="1">
        <v>0.79348164343204397</v>
      </c>
      <c r="G237" s="1">
        <v>0.97917783735216402</v>
      </c>
      <c r="H237" s="1">
        <v>4.4778130620436496</v>
      </c>
      <c r="I237" s="1">
        <v>1.5005484338736601</v>
      </c>
      <c r="J237" s="1">
        <v>2.4971568852683701</v>
      </c>
      <c r="K237" s="1">
        <v>1.2826007482139801</v>
      </c>
      <c r="L237" s="1">
        <v>1.2380084404009799</v>
      </c>
    </row>
    <row r="238" spans="1:12" x14ac:dyDescent="0.25">
      <c r="A238" s="1">
        <v>29</v>
      </c>
      <c r="B238" s="1"/>
      <c r="C238" s="1"/>
      <c r="D238" s="1">
        <v>2.56346353624919</v>
      </c>
      <c r="E238" s="1"/>
      <c r="F238" s="1">
        <v>0.79553990690449194</v>
      </c>
      <c r="G238" s="1">
        <v>0.98092998295769596</v>
      </c>
      <c r="H238" s="1">
        <v>4.5002652388362003</v>
      </c>
      <c r="I238" s="1">
        <v>1.5076159367958</v>
      </c>
      <c r="J238" s="1">
        <v>2.4965308937113102</v>
      </c>
      <c r="K238" s="1">
        <v>1.2916610223606999</v>
      </c>
      <c r="L238" s="1">
        <v>1.2443637164408801</v>
      </c>
    </row>
    <row r="239" spans="1:12" x14ac:dyDescent="0.25">
      <c r="A239" s="1">
        <v>29.125</v>
      </c>
      <c r="B239" s="1"/>
      <c r="C239" s="1"/>
      <c r="D239" s="1">
        <v>2.6266146044992902</v>
      </c>
      <c r="E239" s="1"/>
      <c r="F239" s="1">
        <v>0.81310907871793303</v>
      </c>
      <c r="G239" s="1">
        <v>0.96703417033712602</v>
      </c>
      <c r="H239" s="1">
        <v>4.4816304591397396</v>
      </c>
      <c r="I239" s="1">
        <v>1.5089752087202599</v>
      </c>
      <c r="J239" s="1">
        <v>2.4917849744950802</v>
      </c>
      <c r="K239" s="1">
        <v>1.2919626585321899</v>
      </c>
      <c r="L239" s="1">
        <v>1.2489856402149899</v>
      </c>
    </row>
    <row r="240" spans="1:12" x14ac:dyDescent="0.25">
      <c r="A240" s="1">
        <v>29.25</v>
      </c>
      <c r="B240" s="1"/>
      <c r="C240" s="1"/>
      <c r="D240" s="1">
        <v>2.6474948353077399</v>
      </c>
      <c r="E240" s="1"/>
      <c r="F240" s="1">
        <v>0.81908329152972603</v>
      </c>
      <c r="G240" s="1">
        <v>0.97495306629887502</v>
      </c>
      <c r="H240" s="1">
        <v>4.4462484237463702</v>
      </c>
      <c r="I240" s="1">
        <v>1.5071330277886199</v>
      </c>
      <c r="J240" s="1">
        <v>2.4750106870748798</v>
      </c>
      <c r="K240" s="1">
        <v>1.2871265304130599</v>
      </c>
      <c r="L240" s="1">
        <v>1.2545247507863899</v>
      </c>
    </row>
    <row r="241" spans="1:12" x14ac:dyDescent="0.25">
      <c r="A241" s="1">
        <v>29.375</v>
      </c>
      <c r="B241" s="1"/>
      <c r="C241" s="1"/>
      <c r="D241" s="1">
        <v>2.7008169932319301</v>
      </c>
      <c r="E241" s="1"/>
      <c r="F241" s="1">
        <v>0.80603232761660404</v>
      </c>
      <c r="G241" s="1">
        <v>0.991964354691098</v>
      </c>
      <c r="H241" s="1">
        <v>4.3823393422415604</v>
      </c>
      <c r="I241" s="1">
        <v>1.49937578203885</v>
      </c>
      <c r="J241" s="1">
        <v>2.4554078841323301</v>
      </c>
      <c r="K241" s="1">
        <v>1.27982845381279</v>
      </c>
      <c r="L241" s="1">
        <v>1.24832120477316</v>
      </c>
    </row>
    <row r="242" spans="1:12" x14ac:dyDescent="0.25">
      <c r="A242" s="1">
        <v>29.5</v>
      </c>
      <c r="B242" s="1"/>
      <c r="C242" s="1"/>
      <c r="D242" s="1">
        <v>2.8313255388577798</v>
      </c>
      <c r="E242" s="1"/>
      <c r="F242" s="1">
        <v>0.81285955420364797</v>
      </c>
      <c r="G242" s="1">
        <v>0.999343413516526</v>
      </c>
      <c r="H242" s="1">
        <v>4.3607369991987799</v>
      </c>
      <c r="I242" s="1">
        <v>1.4688642875751301</v>
      </c>
      <c r="J242" s="1">
        <v>2.4557195734189099</v>
      </c>
      <c r="K242" s="1">
        <v>1.2601956394593901</v>
      </c>
      <c r="L242" s="1">
        <v>1.2478230551481599</v>
      </c>
    </row>
    <row r="243" spans="1:12" x14ac:dyDescent="0.25">
      <c r="A243" s="1">
        <v>29.625</v>
      </c>
      <c r="B243" s="1"/>
      <c r="C243" s="1"/>
      <c r="D243" s="1">
        <v>2.8282213782186099</v>
      </c>
      <c r="E243" s="1"/>
      <c r="F243" s="1">
        <v>0.81581058665499495</v>
      </c>
      <c r="G243" s="1">
        <v>1.00036630827759</v>
      </c>
      <c r="H243" s="1">
        <v>4.3146079563362001</v>
      </c>
      <c r="I243" s="1">
        <v>1.4631303802759601</v>
      </c>
      <c r="J243" s="1">
        <v>2.4351696328696102</v>
      </c>
      <c r="K243" s="1">
        <v>1.2560380534668101</v>
      </c>
      <c r="L243" s="1">
        <v>1.2691356582228399</v>
      </c>
    </row>
    <row r="244" spans="1:12" x14ac:dyDescent="0.25">
      <c r="A244" s="1">
        <v>29.75</v>
      </c>
      <c r="B244" s="1"/>
      <c r="C244" s="1"/>
      <c r="D244" s="1">
        <v>2.80736754546691</v>
      </c>
      <c r="E244" s="1"/>
      <c r="F244" s="1">
        <v>0.82602201899366301</v>
      </c>
      <c r="G244" s="1">
        <v>0.99971564564985205</v>
      </c>
      <c r="H244" s="1">
        <v>4.2672614384082603</v>
      </c>
      <c r="I244" s="1">
        <v>1.4520479489954401</v>
      </c>
      <c r="J244" s="1">
        <v>2.4133157373662</v>
      </c>
      <c r="K244" s="1">
        <v>1.24858268852531</v>
      </c>
      <c r="L244" s="1">
        <v>1.2798794278990699</v>
      </c>
    </row>
    <row r="245" spans="1:12" x14ac:dyDescent="0.25">
      <c r="A245" s="1">
        <v>29.875</v>
      </c>
      <c r="B245" s="1"/>
      <c r="C245" s="1"/>
      <c r="D245" s="1">
        <v>2.8250050777091702</v>
      </c>
      <c r="E245" s="1"/>
      <c r="F245" s="1">
        <v>0.840271697868753</v>
      </c>
      <c r="G245" s="1">
        <v>0.99356443897978797</v>
      </c>
      <c r="H245" s="1">
        <v>4.1158736942528504</v>
      </c>
      <c r="I245" s="1">
        <v>1.4498463866584199</v>
      </c>
      <c r="J245" s="1">
        <v>2.3519267685260399</v>
      </c>
      <c r="K245" s="1">
        <v>1.24784768203657</v>
      </c>
      <c r="L245" s="1">
        <v>1.2698802705722001</v>
      </c>
    </row>
    <row r="246" spans="1:12" x14ac:dyDescent="0.25">
      <c r="A246" s="1">
        <v>30</v>
      </c>
      <c r="B246" s="1"/>
      <c r="C246" s="1"/>
      <c r="D246" s="1">
        <v>2.8348929707819699</v>
      </c>
      <c r="E246" s="1"/>
      <c r="F246" s="1">
        <v>0.84160988141482496</v>
      </c>
      <c r="G246" s="1">
        <v>0.967192695535807</v>
      </c>
      <c r="H246" s="1">
        <v>4.0852212223024402</v>
      </c>
      <c r="I246" s="1">
        <v>1.45637595251495</v>
      </c>
      <c r="J246" s="1">
        <v>2.3285922977695099</v>
      </c>
      <c r="K246" s="1">
        <v>1.2590265535483101</v>
      </c>
      <c r="L246" s="1">
        <v>1.21055043156029</v>
      </c>
    </row>
  </sheetData>
  <mergeCells count="1">
    <mergeCell ref="A1:A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T12" sqref="T12"/>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J4" sqref="J4"/>
    </sheetView>
  </sheetViews>
  <sheetFormatPr defaultRowHeight="15" x14ac:dyDescent="0.25"/>
  <sheetData>
    <row r="1" spans="1:10" x14ac:dyDescent="0.25">
      <c r="A1" s="81" t="s">
        <v>434</v>
      </c>
      <c r="B1" s="81"/>
      <c r="C1" s="81"/>
      <c r="D1" s="81"/>
      <c r="E1" s="81"/>
      <c r="F1" s="81"/>
      <c r="G1" s="81"/>
      <c r="H1" s="81"/>
      <c r="I1" s="81"/>
      <c r="J1" s="81"/>
    </row>
    <row r="2" spans="1:10" ht="75" x14ac:dyDescent="0.25">
      <c r="A2" s="78" t="s">
        <v>275</v>
      </c>
      <c r="B2" s="78" t="s">
        <v>267</v>
      </c>
      <c r="C2" s="78" t="s">
        <v>282</v>
      </c>
      <c r="D2" s="78" t="s">
        <v>259</v>
      </c>
      <c r="E2" s="78" t="s">
        <v>260</v>
      </c>
      <c r="F2" s="78" t="s">
        <v>261</v>
      </c>
      <c r="G2" s="78" t="s">
        <v>264</v>
      </c>
      <c r="H2" s="78" t="s">
        <v>356</v>
      </c>
      <c r="I2" s="78" t="s">
        <v>435</v>
      </c>
      <c r="J2" s="78" t="s">
        <v>408</v>
      </c>
    </row>
    <row r="3" spans="1:10" ht="15.75" thickBot="1" x14ac:dyDescent="0.3">
      <c r="A3" s="82"/>
      <c r="B3" s="82"/>
      <c r="C3" s="82"/>
      <c r="D3" s="82"/>
      <c r="E3" s="82"/>
      <c r="F3" s="82"/>
      <c r="G3" s="82"/>
      <c r="H3" s="82"/>
      <c r="I3" s="82"/>
      <c r="J3" s="82"/>
    </row>
    <row r="4" spans="1:10" ht="15.75" thickBot="1" x14ac:dyDescent="0.3">
      <c r="A4" s="71">
        <f>COUNT('ID-11'!B11,'ID-13'!B11,'ID-14'!B11,'ID-15'!B11,'ID-24'!B11,'ID-26'!B11,'ID-29'!B11,'ID-30'!B11,'ID-32'!B11,'ID-33'!B11,'ID-34'!B11,'ID-37'!B11,'ID-38'!B11,'ID-39'!B11,'ID-40'!B11,'ID-44'!B11,'ID-45'!B11,'ID-53'!B11,'ID-57'!B11,'ID-59'!B11,'ID-70'!B11,'ID-71'!B11)</f>
        <v>22</v>
      </c>
      <c r="B4" s="72">
        <f>COUNT('ID-08'!B11,'ID-09'!B11,'ID-11'!C11,'ID-14'!C11,'ID-18'!B11,'ID-24'!C11,'ID-26'!C11,'ID-29'!C11,'ID-30'!C11,'ID-34'!C11,'ID-36'!B11,'ID-38'!C11,'ID-39'!C11,'ID-40'!C11,'ID-44'!C11,'ID-45'!C11,'ID-57'!C11,'ID-59'!C11)</f>
        <v>18</v>
      </c>
      <c r="C4" s="72">
        <f>COUNT('ID-13'!C11,'ID-14'!D11,'ID-15'!C11,'ID-16'!B11,'ID-18'!C11,'ID-26'!D11,'ID-29'!D11,'ID-30'!D11,'ID-33'!C11,'ID-34'!D11,'ID-36'!C11,'ID-37'!C11,'ID-38'!D11,'ID-39'!D11,'ID-40'!D11,'ID-45'!D11,'ID-59'!D11,'ID-71'!C11)</f>
        <v>18</v>
      </c>
      <c r="D4" s="72">
        <f>COUNT('ID-03'!B11,'ID-09'!C11,'ID-13'!D11,'ID-15'!D11,'ID-16'!C11,'ID-18'!D11,'ID-24'!D11,'ID-29'!E11,'ID-30'!E11,'ID-33'!D11,'ID-34'!E11,'ID-36'!D11,'ID-38'!E11,'ID-39'!E11,'ID-40'!E11,'ID-44'!D11,'ID-45'!E11,'ID-57'!D11,'ID-70'!C11,'ID-71'!D11)</f>
        <v>20</v>
      </c>
      <c r="E4" s="72">
        <f>COUNT('ID-01'!B11,'ID-02'!B11,'ID-03'!C11,'ID-06'!B11,'ID-08'!C11,'ID-09'!D11,'ID-12'!B11,'ID-16'!D11,'ID-18'!E11,'ID-24'!E11,'ID-29'!F11,'ID-33'!E11,'ID-34'!F11,'ID-36'!E11,'ID-38'!F11,'ID-39'!F11,'ID-40'!F11,'ID-45'!F11,'ID-53'!C11,'ID-54'!B11,'ID-57'!E11,'ID-71'!E11)</f>
        <v>22</v>
      </c>
      <c r="F4" s="72">
        <f>COUNT('ID-01'!C11,'ID-02'!C11,'ID-03'!D11,'ID-07'!B11,'ID-08'!D11,'ID-11'!D11,'ID-18'!F11,'ID-24'!F11,'ID-29'!G11,'ID-31'!B11,'ID-33'!F11,'ID-34'!G11,'ID-36'!F11,'ID-39'!G11,'ID-40'!G11,'ID-44'!E11,'ID-45'!G11,'ID-50'!B11,'ID-53'!D11,'ID-54'!C11,'ID-57'!F11,'ID-59'!E11,'ID-70'!D11,'ID-71'!F11)</f>
        <v>24</v>
      </c>
      <c r="G4" s="72">
        <f>COUNT('ID-03'!E11,'ID-11'!E11,'ID-13'!E11,'ID-15'!E11,'ID-16'!E11,'ID-18'!G11,'ID-24'!G11,'ID-29'!H11,'ID-30'!F11,'ID-31'!C11,'ID-33'!G11,'ID-34'!H11,'ID-40'!H11,'ID-44'!F11,'ID-45'!H11,'ID-54'!D11,'ID-57'!G11,'ID-59'!F11,'ID-70'!E11,'ID-71'!G11)</f>
        <v>20</v>
      </c>
      <c r="H4" s="72">
        <f>COUNT('ID-12'!C11,'ID-18'!H11,'ID-24'!H11,'ID-29'!I11,'ID-40'!I11,'ID-44'!G11,'ID-45'!I11,'ID-59'!G11)</f>
        <v>8</v>
      </c>
      <c r="I4" s="72">
        <f>COUNT('ID-31'!D11,'ID-40'!J11,'ID-44'!H11,'ID-45'!J11,'ID-57'!H11)</f>
        <v>5</v>
      </c>
      <c r="J4" s="73">
        <f>COUNT('ID-26'!E11,'ID-31'!E11,'ID-34'!I11,'ID-36'!G11,'ID-40'!K11,'ID-44'!I11,'ID-57'!I11)</f>
        <v>7</v>
      </c>
    </row>
  </sheetData>
  <mergeCells count="2">
    <mergeCell ref="A1:J1"/>
    <mergeCell ref="A3:J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workbookViewId="0">
      <selection activeCell="K4" sqref="K4"/>
    </sheetView>
  </sheetViews>
  <sheetFormatPr defaultRowHeight="15" x14ac:dyDescent="0.25"/>
  <cols>
    <col min="1" max="11" width="9.42578125" customWidth="1"/>
  </cols>
  <sheetData>
    <row r="1" spans="1:11" x14ac:dyDescent="0.25">
      <c r="A1" s="83" t="s">
        <v>246</v>
      </c>
      <c r="B1" s="81" t="s">
        <v>442</v>
      </c>
      <c r="C1" s="81"/>
      <c r="D1" s="81"/>
      <c r="E1" s="81"/>
      <c r="F1" s="81"/>
      <c r="G1" s="81"/>
      <c r="H1" s="81"/>
      <c r="I1" s="81"/>
      <c r="J1" s="81"/>
      <c r="K1" s="81"/>
    </row>
    <row r="2" spans="1:11" ht="75" x14ac:dyDescent="0.25">
      <c r="A2" s="84"/>
      <c r="B2" s="78" t="s">
        <v>275</v>
      </c>
      <c r="C2" s="78" t="s">
        <v>267</v>
      </c>
      <c r="D2" s="78" t="s">
        <v>282</v>
      </c>
      <c r="E2" s="78" t="s">
        <v>259</v>
      </c>
      <c r="F2" s="78" t="s">
        <v>260</v>
      </c>
      <c r="G2" s="78" t="s">
        <v>261</v>
      </c>
      <c r="H2" s="78" t="s">
        <v>264</v>
      </c>
      <c r="I2" s="78" t="s">
        <v>356</v>
      </c>
      <c r="J2" s="78" t="s">
        <v>435</v>
      </c>
      <c r="K2" s="78" t="s">
        <v>408</v>
      </c>
    </row>
    <row r="3" spans="1:11" x14ac:dyDescent="0.25">
      <c r="A3" s="27"/>
      <c r="B3" s="85"/>
      <c r="C3" s="85"/>
      <c r="D3" s="85"/>
      <c r="E3" s="85"/>
      <c r="F3" s="85"/>
      <c r="G3" s="85"/>
      <c r="H3" s="85"/>
      <c r="I3" s="85"/>
      <c r="J3" s="85"/>
      <c r="K3" s="85"/>
    </row>
    <row r="4" spans="1:11" x14ac:dyDescent="0.25">
      <c r="A4" s="1">
        <v>0</v>
      </c>
      <c r="B4" s="31">
        <f>AVERAGE('ID-11'!B11,'ID-13'!B11,'ID-14'!B11,'ID-15'!B11,'ID-24'!B11,'ID-26'!B11,'ID-29'!B11,'ID-30'!B11,'ID-32'!B11,'ID-33'!B11,'ID-34'!B11,'ID-37'!B11,'ID-38'!B11,'ID-39'!B11,'ID-40'!B11,'ID-44'!B11,'ID-45'!B11,'ID-53'!B11,'ID-57'!B11,'ID-59'!B11,'ID-70'!B11,'ID-71'!B11)</f>
        <v>1.409613603042365E-7</v>
      </c>
      <c r="C4" s="31">
        <f>AVERAGE('ID-08'!B11,'ID-09'!B11,'ID-11'!C11,'ID-14'!C11,'ID-18'!B11,'ID-24'!C11,'ID-26'!C11,'ID-29'!C11,'ID-30'!C11,'ID-34'!C11,'ID-36'!B11,'ID-38'!C11,'ID-39'!C11,'ID-40'!C11,'ID-44'!C11,'ID-45'!C11,'ID-57'!C11,'ID-59'!C11)</f>
        <v>1.409620076986564E-7</v>
      </c>
      <c r="D4" s="31">
        <f>AVERAGE('ID-13'!C11,'ID-14'!D11,'ID-15'!C11,'ID-16'!B11,'ID-18'!C11,'ID-26'!D11,'ID-29'!D11,'ID-30'!D11,'ID-33'!C11,'ID-34'!D11,'ID-36'!C11,'ID-37'!C11,'ID-38'!D11,'ID-39'!D11,'ID-40'!D11,'ID-45'!D11,'ID-59'!D11,'ID-71'!C11)</f>
        <v>1.409616958000678E-7</v>
      </c>
      <c r="E4" s="31">
        <f>AVERAGE('ID-03'!B11,'ID-09'!C11,'ID-13'!D11,'ID-15'!D11,'ID-16'!C11,'ID-18'!D11,'ID-24'!D11,'ID-29'!E11,'ID-30'!E11,'ID-33'!D11,'ID-34'!E11,'ID-36'!D11,'ID-38'!E11,'ID-39'!E11,'ID-40'!E11,'ID-44'!D11,'ID-45'!E11,'ID-57'!D11,'ID-70'!C11,'ID-71'!D11)</f>
        <v>1.4096140083748867E-7</v>
      </c>
      <c r="F4" s="31">
        <f>AVERAGE('ID-01'!B11,'ID-02'!B11,'ID-03'!C11,'ID-06'!B11,'ID-08'!C11,'ID-09'!D11,'ID-12'!B11,'ID-16'!D11,'ID-18'!E11,'ID-24'!E11,'ID-29'!F11,'ID-33'!E11,'ID-34'!F11,'ID-36'!E11,'ID-38'!F11,'ID-39'!F11,'ID-40'!F11,'ID-45'!F11,'ID-53'!C11,'ID-54'!B11,'ID-57'!E11,'ID-71'!E11)</f>
        <v>1.4096105166736888E-7</v>
      </c>
      <c r="G4" s="31">
        <f>AVERAGE('ID-01'!C11,'ID-02'!C11,'ID-03'!D11,'ID-07'!B11,'ID-08'!D11,'ID-11'!D11,'ID-18'!F11,'ID-24'!F11,'ID-29'!G11,'ID-31'!B11,'ID-33'!F11,'ID-34'!G11,'ID-36'!F11,'ID-39'!G11,'ID-40'!G11,'ID-44'!E11,'ID-45'!G11,'ID-50'!B11,'ID-53'!D11,'ID-54'!C11,'ID-57'!F11,'ID-59'!E11,'ID-70'!D11,'ID-71'!F11)</f>
        <v>1.4096145766163843E-7</v>
      </c>
      <c r="H4" s="31">
        <f>AVERAGE('ID-03'!E11,'ID-11'!E11,'ID-13'!E11,'ID-15'!E11,'ID-16'!E11,'ID-18'!G11,'ID-24'!G11,'ID-29'!H11,'ID-30'!F11,'ID-31'!C11,'ID-33'!G11,'ID-34'!H11,'ID-40'!H11,'ID-44'!F11,'ID-45'!H11,'ID-54'!D11,'ID-57'!G11,'ID-59'!F11,'ID-70'!E11,'ID-71'!G11)</f>
        <v>1.409617849105164E-7</v>
      </c>
      <c r="I4" s="31">
        <f>AVERAGE('ID-12'!C11,'ID-18'!H11,'ID-24'!H11,'ID-29'!I11,'ID-40'!I11,'ID-44'!G11,'ID-45'!I11,'ID-59'!G11)</f>
        <v>1.4096152130428626E-7</v>
      </c>
      <c r="J4" s="31">
        <f>AVERAGE('ID-31'!D11,'ID-40'!J11,'ID-44'!H11,'ID-45'!J11,'ID-57'!H11)</f>
        <v>1.4096168929984098E-7</v>
      </c>
      <c r="K4" s="31">
        <f>AVERAGE('ID-26'!E11,'ID-31'!E11,'ID-34'!I11,'ID-36'!G11,'ID-40'!K11,'ID-44'!I11,'ID-57'!I11)</f>
        <v>1.4096128690700915E-7</v>
      </c>
    </row>
    <row r="5" spans="1:11" x14ac:dyDescent="0.25">
      <c r="A5" s="1">
        <v>0.125</v>
      </c>
      <c r="B5" s="31">
        <f>AVERAGE('ID-11'!B12,'ID-13'!B12,'ID-14'!B12,'ID-15'!B12,'ID-24'!B12,'ID-26'!B12,'ID-29'!B12,'ID-30'!B12,'ID-32'!B12,'ID-33'!B12,'ID-34'!B12,'ID-37'!B12,'ID-38'!B12,'ID-39'!B12,'ID-40'!B12,'ID-44'!B12,'ID-45'!B12,'ID-53'!B12,'ID-57'!B12,'ID-59'!B12,'ID-70'!B12,'ID-71'!B12)</f>
        <v>1.4096135940817239E-7</v>
      </c>
      <c r="C5" s="31">
        <f>AVERAGE('ID-08'!B12,'ID-09'!B12,'ID-11'!C12,'ID-14'!C12,'ID-18'!B12,'ID-24'!C12,'ID-26'!C12,'ID-29'!C12,'ID-30'!C12,'ID-34'!C12,'ID-36'!B12,'ID-38'!C12,'ID-39'!C12,'ID-40'!C12,'ID-44'!C12,'ID-45'!C12,'ID-57'!C12,'ID-59'!C12)</f>
        <v>1.4096201767174125E-7</v>
      </c>
      <c r="D5" s="31">
        <f>AVERAGE('ID-13'!C12,'ID-14'!D12,'ID-15'!C12,'ID-16'!B12,'ID-18'!C12,'ID-26'!D12,'ID-29'!D12,'ID-30'!D12,'ID-33'!C12,'ID-34'!D12,'ID-36'!C12,'ID-37'!C12,'ID-38'!D12,'ID-39'!D12,'ID-40'!D12,'ID-45'!D12,'ID-59'!D12,'ID-71'!C12)</f>
        <v>1.4096170316569033E-7</v>
      </c>
      <c r="E5" s="31">
        <f>AVERAGE('ID-03'!B12,'ID-09'!C12,'ID-13'!D12,'ID-15'!D12,'ID-16'!C12,'ID-18'!D12,'ID-24'!D12,'ID-29'!E12,'ID-30'!E12,'ID-33'!D12,'ID-34'!E12,'ID-36'!D12,'ID-38'!E12,'ID-39'!E12,'ID-40'!E12,'ID-44'!D12,'ID-45'!E12,'ID-57'!D12,'ID-70'!C12,'ID-71'!D12)</f>
        <v>1.4096139504337414E-7</v>
      </c>
      <c r="F5" s="31">
        <f>AVERAGE('ID-01'!B12,'ID-02'!B12,'ID-03'!C12,'ID-06'!B12,'ID-08'!C12,'ID-09'!D12,'ID-12'!B12,'ID-16'!D12,'ID-18'!E12,'ID-24'!E12,'ID-29'!F12,'ID-33'!E12,'ID-34'!F12,'ID-36'!E12,'ID-38'!F12,'ID-39'!F12,'ID-40'!F12,'ID-45'!F12,'ID-53'!C12,'ID-54'!B12,'ID-57'!E12,'ID-71'!E12)</f>
        <v>1.4096105619087708E-7</v>
      </c>
      <c r="G5" s="31">
        <f>AVERAGE('ID-01'!C12,'ID-02'!C12,'ID-03'!D12,'ID-07'!B12,'ID-08'!D12,'ID-11'!D12,'ID-18'!F12,'ID-24'!F12,'ID-29'!G12,'ID-31'!B12,'ID-33'!F12,'ID-34'!G12,'ID-36'!F12,'ID-39'!G12,'ID-40'!G12,'ID-44'!E12,'ID-45'!G12,'ID-50'!B12,'ID-53'!D12,'ID-54'!C12,'ID-57'!F12,'ID-59'!E12,'ID-70'!D12,'ID-71'!F12)</f>
        <v>1.4096145677823439E-7</v>
      </c>
      <c r="H5" s="31">
        <f>AVERAGE('ID-03'!E12,'ID-11'!E12,'ID-13'!E12,'ID-15'!E12,'ID-16'!E12,'ID-18'!G12,'ID-24'!G12,'ID-29'!H12,'ID-30'!F12,'ID-31'!C12,'ID-33'!G12,'ID-34'!H12,'ID-40'!H12,'ID-44'!F12,'ID-45'!H12,'ID-54'!D12,'ID-57'!G12,'ID-59'!F12,'ID-70'!E12,'ID-71'!G12)</f>
        <v>1.409617894378372E-7</v>
      </c>
      <c r="I5" s="31">
        <f>AVERAGE('ID-12'!C12,'ID-18'!H12,'ID-24'!H12,'ID-29'!I12,'ID-40'!I12,'ID-44'!G12,'ID-45'!I12,'ID-59'!G12)</f>
        <v>1.4096155656905375E-7</v>
      </c>
      <c r="J5" s="31">
        <f>AVERAGE('ID-31'!D12,'ID-40'!J12,'ID-44'!H12,'ID-45'!J12,'ID-57'!H12)</f>
        <v>1.409616746237134E-7</v>
      </c>
      <c r="K5" s="31">
        <f>AVERAGE('ID-26'!E12,'ID-31'!E12,'ID-34'!I12,'ID-36'!G12,'ID-40'!K12,'ID-44'!I12,'ID-57'!I12)</f>
        <v>1.4096129520502186E-7</v>
      </c>
    </row>
    <row r="6" spans="1:11" x14ac:dyDescent="0.25">
      <c r="A6" s="1">
        <v>0.25</v>
      </c>
      <c r="B6" s="31">
        <f>AVERAGE('ID-11'!B13,'ID-13'!B13,'ID-14'!B13,'ID-15'!B13,'ID-24'!B13,'ID-26'!B13,'ID-29'!B13,'ID-30'!B13,'ID-32'!B13,'ID-33'!B13,'ID-34'!B13,'ID-37'!B13,'ID-38'!B13,'ID-39'!B13,'ID-40'!B13,'ID-44'!B13,'ID-45'!B13,'ID-53'!B13,'ID-57'!B13,'ID-59'!B13,'ID-70'!B13,'ID-71'!B13)</f>
        <v>1.4096136242880172E-7</v>
      </c>
      <c r="C6" s="31">
        <f>AVERAGE('ID-08'!B13,'ID-09'!B13,'ID-11'!C13,'ID-14'!C13,'ID-18'!B13,'ID-24'!C13,'ID-26'!C13,'ID-29'!C13,'ID-30'!C13,'ID-34'!C13,'ID-36'!B13,'ID-38'!C13,'ID-39'!C13,'ID-40'!C13,'ID-44'!C13,'ID-45'!C13,'ID-57'!C13,'ID-59'!C13)</f>
        <v>1.4096201843183161E-7</v>
      </c>
      <c r="D6" s="31">
        <f>AVERAGE('ID-13'!C13,'ID-14'!D13,'ID-15'!C13,'ID-16'!B13,'ID-18'!C13,'ID-26'!D13,'ID-29'!D13,'ID-30'!D13,'ID-33'!C13,'ID-34'!D13,'ID-36'!C13,'ID-37'!C13,'ID-38'!D13,'ID-39'!D13,'ID-40'!D13,'ID-45'!D13,'ID-59'!D13,'ID-71'!C13)</f>
        <v>1.4096171696646458E-7</v>
      </c>
      <c r="E6" s="31">
        <f>AVERAGE('ID-03'!B13,'ID-09'!C13,'ID-13'!D13,'ID-15'!D13,'ID-16'!C13,'ID-18'!D13,'ID-24'!D13,'ID-29'!E13,'ID-30'!E13,'ID-33'!D13,'ID-34'!E13,'ID-36'!D13,'ID-38'!E13,'ID-39'!E13,'ID-40'!E13,'ID-44'!D13,'ID-45'!E13,'ID-57'!D13,'ID-70'!C13,'ID-71'!D13)</f>
        <v>1.4096140423933088E-7</v>
      </c>
      <c r="F6" s="31">
        <f>AVERAGE('ID-01'!B13,'ID-02'!B13,'ID-03'!C13,'ID-06'!B13,'ID-08'!C13,'ID-09'!D13,'ID-12'!B13,'ID-16'!D13,'ID-18'!E13,'ID-24'!E13,'ID-29'!F13,'ID-33'!E13,'ID-34'!F13,'ID-36'!E13,'ID-38'!F13,'ID-39'!F13,'ID-40'!F13,'ID-45'!F13,'ID-53'!C13,'ID-54'!B13,'ID-57'!E13,'ID-71'!E13)</f>
        <v>1.4096105772339915E-7</v>
      </c>
      <c r="G6" s="31">
        <f>AVERAGE('ID-01'!C13,'ID-02'!C13,'ID-03'!D13,'ID-07'!B13,'ID-08'!D13,'ID-11'!D13,'ID-18'!F13,'ID-24'!F13,'ID-29'!G13,'ID-31'!B13,'ID-33'!F13,'ID-34'!G13,'ID-36'!F13,'ID-39'!G13,'ID-40'!G13,'ID-44'!E13,'ID-45'!G13,'ID-50'!B13,'ID-53'!D13,'ID-54'!C13,'ID-57'!F13,'ID-59'!E13,'ID-70'!D13,'ID-71'!F13)</f>
        <v>1.4096145129835201E-7</v>
      </c>
      <c r="H6" s="31">
        <f>AVERAGE('ID-03'!E13,'ID-11'!E13,'ID-13'!E13,'ID-15'!E13,'ID-16'!E13,'ID-18'!G13,'ID-24'!G13,'ID-29'!H13,'ID-30'!F13,'ID-31'!C13,'ID-33'!G13,'ID-34'!H13,'ID-40'!H13,'ID-44'!F13,'ID-45'!H13,'ID-54'!D13,'ID-57'!G13,'ID-59'!F13,'ID-70'!E13,'ID-71'!G13)</f>
        <v>1.4096179004014907E-7</v>
      </c>
      <c r="I6" s="31">
        <f>AVERAGE('ID-12'!C13,'ID-18'!H13,'ID-24'!H13,'ID-29'!I13,'ID-40'!I13,'ID-44'!G13,'ID-45'!I13,'ID-59'!G13)</f>
        <v>1.4096156965810801E-7</v>
      </c>
      <c r="J6" s="31">
        <f>AVERAGE('ID-31'!D13,'ID-40'!J13,'ID-44'!H13,'ID-45'!J13,'ID-57'!H13)</f>
        <v>1.4096168469178738E-7</v>
      </c>
      <c r="K6" s="31">
        <f>AVERAGE('ID-26'!E13,'ID-31'!E13,'ID-34'!I13,'ID-36'!G13,'ID-40'!K13,'ID-44'!I13,'ID-57'!I13)</f>
        <v>1.4096128758135876E-7</v>
      </c>
    </row>
    <row r="7" spans="1:11" x14ac:dyDescent="0.25">
      <c r="A7" s="1">
        <v>0.375</v>
      </c>
      <c r="B7" s="31">
        <f>AVERAGE('ID-11'!B14,'ID-13'!B14,'ID-14'!B14,'ID-15'!B14,'ID-24'!B14,'ID-26'!B14,'ID-29'!B14,'ID-30'!B14,'ID-32'!B14,'ID-33'!B14,'ID-34'!B14,'ID-37'!B14,'ID-38'!B14,'ID-39'!B14,'ID-40'!B14,'ID-44'!B14,'ID-45'!B14,'ID-53'!B14,'ID-57'!B14,'ID-59'!B14,'ID-70'!B14,'ID-71'!B14)</f>
        <v>1.4096136430868968E-7</v>
      </c>
      <c r="C7" s="31">
        <f>AVERAGE('ID-08'!B14,'ID-09'!B14,'ID-11'!C14,'ID-14'!C14,'ID-18'!B14,'ID-24'!C14,'ID-26'!C14,'ID-29'!C14,'ID-30'!C14,'ID-34'!C14,'ID-36'!B14,'ID-38'!C14,'ID-39'!C14,'ID-40'!C14,'ID-44'!C14,'ID-45'!C14,'ID-57'!C14,'ID-59'!C14)</f>
        <v>1.409620235838921E-7</v>
      </c>
      <c r="D7" s="31">
        <f>AVERAGE('ID-13'!C14,'ID-14'!D14,'ID-15'!C14,'ID-16'!B14,'ID-18'!C14,'ID-26'!D14,'ID-29'!D14,'ID-30'!D14,'ID-33'!C14,'ID-34'!D14,'ID-36'!C14,'ID-37'!C14,'ID-38'!D14,'ID-39'!D14,'ID-40'!D14,'ID-45'!D14,'ID-59'!D14,'ID-71'!C14)</f>
        <v>1.4096171814496786E-7</v>
      </c>
      <c r="E7" s="31">
        <f>AVERAGE('ID-03'!B14,'ID-09'!C14,'ID-13'!D14,'ID-15'!D14,'ID-16'!C14,'ID-18'!D14,'ID-24'!D14,'ID-29'!E14,'ID-30'!E14,'ID-33'!D14,'ID-34'!E14,'ID-36'!D14,'ID-38'!E14,'ID-39'!E14,'ID-40'!E14,'ID-44'!D14,'ID-45'!E14,'ID-57'!D14,'ID-70'!C14,'ID-71'!D14)</f>
        <v>1.4096139123227176E-7</v>
      </c>
      <c r="F7" s="31">
        <f>AVERAGE('ID-01'!B14,'ID-02'!B14,'ID-03'!C14,'ID-06'!B14,'ID-08'!C14,'ID-09'!D14,'ID-12'!B14,'ID-16'!D14,'ID-18'!E14,'ID-24'!E14,'ID-29'!F14,'ID-33'!E14,'ID-34'!F14,'ID-36'!E14,'ID-38'!F14,'ID-39'!F14,'ID-40'!F14,'ID-45'!F14,'ID-53'!C14,'ID-54'!B14,'ID-57'!E14,'ID-71'!E14)</f>
        <v>1.4096106570170654E-7</v>
      </c>
      <c r="G7" s="31">
        <f>AVERAGE('ID-01'!C14,'ID-02'!C14,'ID-03'!D14,'ID-07'!B14,'ID-08'!D14,'ID-11'!D14,'ID-18'!F14,'ID-24'!F14,'ID-29'!G14,'ID-31'!B14,'ID-33'!F14,'ID-34'!G14,'ID-36'!F14,'ID-39'!G14,'ID-40'!G14,'ID-44'!E14,'ID-45'!G14,'ID-50'!B14,'ID-53'!D14,'ID-54'!C14,'ID-57'!F14,'ID-59'!E14,'ID-70'!D14,'ID-71'!F14)</f>
        <v>1.4096145350621867E-7</v>
      </c>
      <c r="H7" s="31">
        <f>AVERAGE('ID-03'!E14,'ID-11'!E14,'ID-13'!E14,'ID-15'!E14,'ID-16'!E14,'ID-18'!G14,'ID-24'!G14,'ID-29'!H14,'ID-30'!F14,'ID-31'!C14,'ID-33'!G14,'ID-34'!H14,'ID-40'!H14,'ID-44'!F14,'ID-45'!H14,'ID-54'!D14,'ID-57'!G14,'ID-59'!F14,'ID-70'!E14,'ID-71'!G14)</f>
        <v>1.4096178757606505E-7</v>
      </c>
      <c r="I7" s="31">
        <f>AVERAGE('ID-12'!C14,'ID-18'!H14,'ID-24'!H14,'ID-29'!I14,'ID-40'!I14,'ID-44'!G14,'ID-45'!I14,'ID-59'!G14)</f>
        <v>1.4096158867907063E-7</v>
      </c>
      <c r="J7" s="31">
        <f>AVERAGE('ID-31'!D14,'ID-40'!J14,'ID-44'!H14,'ID-45'!J14,'ID-57'!H14)</f>
        <v>1.409616911302598E-7</v>
      </c>
      <c r="K7" s="31">
        <f>AVERAGE('ID-26'!E14,'ID-31'!E14,'ID-34'!I14,'ID-36'!G14,'ID-40'!K14,'ID-44'!I14,'ID-57'!I14)</f>
        <v>1.4096128344932528E-7</v>
      </c>
    </row>
    <row r="8" spans="1:11" x14ac:dyDescent="0.25">
      <c r="A8" s="1">
        <v>0.5</v>
      </c>
      <c r="B8" s="31">
        <f>AVERAGE('ID-11'!B15,'ID-13'!B15,'ID-14'!B15,'ID-15'!B15,'ID-24'!B15,'ID-26'!B15,'ID-29'!B15,'ID-30'!B15,'ID-32'!B15,'ID-33'!B15,'ID-34'!B15,'ID-37'!B15,'ID-38'!B15,'ID-39'!B15,'ID-40'!B15,'ID-44'!B15,'ID-45'!B15,'ID-53'!B15,'ID-57'!B15,'ID-59'!B15,'ID-70'!B15,'ID-71'!B15)</f>
        <v>1.409613674482447E-7</v>
      </c>
      <c r="C8" s="31">
        <f>AVERAGE('ID-08'!B15,'ID-09'!B15,'ID-11'!C15,'ID-14'!C15,'ID-18'!B15,'ID-24'!C15,'ID-26'!C15,'ID-29'!C15,'ID-30'!C15,'ID-34'!C15,'ID-36'!B15,'ID-38'!C15,'ID-39'!C15,'ID-40'!C15,'ID-44'!C15,'ID-45'!C15,'ID-57'!C15,'ID-59'!C15)</f>
        <v>1.4096202093553382E-7</v>
      </c>
      <c r="D8" s="31">
        <f>AVERAGE('ID-13'!C15,'ID-14'!D15,'ID-15'!C15,'ID-16'!B15,'ID-18'!C15,'ID-26'!D15,'ID-29'!D15,'ID-30'!D15,'ID-33'!C15,'ID-34'!D15,'ID-36'!C15,'ID-37'!C15,'ID-38'!D15,'ID-39'!D15,'ID-40'!D15,'ID-45'!D15,'ID-59'!D15,'ID-71'!C15)</f>
        <v>1.4096171792459866E-7</v>
      </c>
      <c r="E8" s="31">
        <f>AVERAGE('ID-03'!B15,'ID-09'!C15,'ID-13'!D15,'ID-15'!D15,'ID-16'!C15,'ID-18'!D15,'ID-24'!D15,'ID-29'!E15,'ID-30'!E15,'ID-33'!D15,'ID-34'!E15,'ID-36'!D15,'ID-38'!E15,'ID-39'!E15,'ID-40'!E15,'ID-44'!D15,'ID-45'!E15,'ID-57'!D15,'ID-70'!C15,'ID-71'!D15)</f>
        <v>1.409613914385588E-7</v>
      </c>
      <c r="F8" s="31">
        <f>AVERAGE('ID-01'!B15,'ID-02'!B15,'ID-03'!C15,'ID-06'!B15,'ID-08'!C15,'ID-09'!D15,'ID-12'!B15,'ID-16'!D15,'ID-18'!E15,'ID-24'!E15,'ID-29'!F15,'ID-33'!E15,'ID-34'!F15,'ID-36'!E15,'ID-38'!F15,'ID-39'!F15,'ID-40'!F15,'ID-45'!F15,'ID-53'!C15,'ID-54'!B15,'ID-57'!E15,'ID-71'!E15)</f>
        <v>1.409610701347693E-7</v>
      </c>
      <c r="G8" s="31">
        <f>AVERAGE('ID-01'!C15,'ID-02'!C15,'ID-03'!D15,'ID-07'!B15,'ID-08'!D15,'ID-11'!D15,'ID-18'!F15,'ID-24'!F15,'ID-29'!G15,'ID-31'!B15,'ID-33'!F15,'ID-34'!G15,'ID-36'!F15,'ID-39'!G15,'ID-40'!G15,'ID-44'!E15,'ID-45'!G15,'ID-50'!B15,'ID-53'!D15,'ID-54'!C15,'ID-57'!F15,'ID-59'!E15,'ID-70'!D15,'ID-71'!F15)</f>
        <v>1.4096145328677075E-7</v>
      </c>
      <c r="H8" s="31">
        <f>AVERAGE('ID-03'!E15,'ID-11'!E15,'ID-13'!E15,'ID-15'!E15,'ID-16'!E15,'ID-18'!G15,'ID-24'!G15,'ID-29'!H15,'ID-30'!F15,'ID-31'!C15,'ID-33'!G15,'ID-34'!H15,'ID-40'!H15,'ID-44'!F15,'ID-45'!H15,'ID-54'!D15,'ID-57'!G15,'ID-59'!F15,'ID-70'!E15,'ID-71'!G15)</f>
        <v>1.4096178854202166E-7</v>
      </c>
      <c r="I8" s="31">
        <f>AVERAGE('ID-12'!C15,'ID-18'!H15,'ID-24'!H15,'ID-29'!I15,'ID-40'!I15,'ID-44'!G15,'ID-45'!I15,'ID-59'!G15)</f>
        <v>1.4096159417685037E-7</v>
      </c>
      <c r="J8" s="31">
        <f>AVERAGE('ID-31'!D15,'ID-40'!J15,'ID-44'!H15,'ID-45'!J15,'ID-57'!H15)</f>
        <v>1.4096168968433941E-7</v>
      </c>
      <c r="K8" s="31">
        <f>AVERAGE('ID-26'!E15,'ID-31'!E15,'ID-34'!I15,'ID-36'!G15,'ID-40'!K15,'ID-44'!I15,'ID-57'!I15)</f>
        <v>1.4096129228415654E-7</v>
      </c>
    </row>
    <row r="9" spans="1:11" x14ac:dyDescent="0.25">
      <c r="A9" s="1">
        <v>0.625</v>
      </c>
      <c r="B9" s="31">
        <f>AVERAGE('ID-11'!B16,'ID-13'!B16,'ID-14'!B16,'ID-15'!B16,'ID-24'!B16,'ID-26'!B16,'ID-29'!B16,'ID-30'!B16,'ID-32'!B16,'ID-33'!B16,'ID-34'!B16,'ID-37'!B16,'ID-38'!B16,'ID-39'!B16,'ID-40'!B16,'ID-44'!B16,'ID-45'!B16,'ID-53'!B16,'ID-57'!B16,'ID-59'!B16,'ID-70'!B16,'ID-71'!B16)</f>
        <v>1.4096137447356082E-7</v>
      </c>
      <c r="C9" s="31">
        <f>AVERAGE('ID-08'!B16,'ID-09'!B16,'ID-11'!C16,'ID-14'!C16,'ID-18'!B16,'ID-24'!C16,'ID-26'!C16,'ID-29'!C16,'ID-30'!C16,'ID-34'!C16,'ID-36'!B16,'ID-38'!C16,'ID-39'!C16,'ID-40'!C16,'ID-44'!C16,'ID-45'!C16,'ID-57'!C16,'ID-59'!C16)</f>
        <v>1.4096201494653162E-7</v>
      </c>
      <c r="D9" s="31">
        <f>AVERAGE('ID-13'!C16,'ID-14'!D16,'ID-15'!C16,'ID-16'!B16,'ID-18'!C16,'ID-26'!D16,'ID-29'!D16,'ID-30'!D16,'ID-33'!C16,'ID-34'!D16,'ID-36'!C16,'ID-37'!C16,'ID-38'!D16,'ID-39'!D16,'ID-40'!D16,'ID-45'!D16,'ID-59'!D16,'ID-71'!C16)</f>
        <v>1.4096173535666554E-7</v>
      </c>
      <c r="E9" s="31">
        <f>AVERAGE('ID-03'!B16,'ID-09'!C16,'ID-13'!D16,'ID-15'!D16,'ID-16'!C16,'ID-18'!D16,'ID-24'!D16,'ID-29'!E16,'ID-30'!E16,'ID-33'!D16,'ID-34'!E16,'ID-36'!D16,'ID-38'!E16,'ID-39'!E16,'ID-40'!E16,'ID-44'!D16,'ID-45'!E16,'ID-57'!D16,'ID-70'!C16,'ID-71'!D16)</f>
        <v>1.4096138682727269E-7</v>
      </c>
      <c r="F9" s="31">
        <f>AVERAGE('ID-01'!B16,'ID-02'!B16,'ID-03'!C16,'ID-06'!B16,'ID-08'!C16,'ID-09'!D16,'ID-12'!B16,'ID-16'!D16,'ID-18'!E16,'ID-24'!E16,'ID-29'!F16,'ID-33'!E16,'ID-34'!F16,'ID-36'!E16,'ID-38'!F16,'ID-39'!F16,'ID-40'!F16,'ID-45'!F16,'ID-53'!C16,'ID-54'!B16,'ID-57'!E16,'ID-71'!E16)</f>
        <v>1.4096106833594875E-7</v>
      </c>
      <c r="G9" s="31">
        <f>AVERAGE('ID-01'!C16,'ID-02'!C16,'ID-03'!D16,'ID-07'!B16,'ID-08'!D16,'ID-11'!D16,'ID-18'!F16,'ID-24'!F16,'ID-29'!G16,'ID-31'!B16,'ID-33'!F16,'ID-34'!G16,'ID-36'!F16,'ID-39'!G16,'ID-40'!G16,'ID-44'!E16,'ID-45'!G16,'ID-50'!B16,'ID-53'!D16,'ID-54'!C16,'ID-57'!F16,'ID-59'!E16,'ID-70'!D16,'ID-71'!F16)</f>
        <v>1.4096144955439392E-7</v>
      </c>
      <c r="H9" s="31">
        <f>AVERAGE('ID-03'!E16,'ID-11'!E16,'ID-13'!E16,'ID-15'!E16,'ID-16'!E16,'ID-18'!G16,'ID-24'!G16,'ID-29'!H16,'ID-30'!F16,'ID-31'!C16,'ID-33'!G16,'ID-34'!H16,'ID-40'!H16,'ID-44'!F16,'ID-45'!H16,'ID-54'!D16,'ID-57'!G16,'ID-59'!F16,'ID-70'!E16,'ID-71'!G16)</f>
        <v>1.4096178857832248E-7</v>
      </c>
      <c r="I9" s="31">
        <f>AVERAGE('ID-12'!C16,'ID-18'!H16,'ID-24'!H16,'ID-29'!I16,'ID-40'!I16,'ID-44'!G16,'ID-45'!I16,'ID-59'!G16)</f>
        <v>1.4096160078017539E-7</v>
      </c>
      <c r="J9" s="31">
        <f>AVERAGE('ID-31'!D16,'ID-40'!J16,'ID-44'!H16,'ID-45'!J16,'ID-57'!H16)</f>
        <v>1.4096168679114898E-7</v>
      </c>
      <c r="K9" s="31">
        <f>AVERAGE('ID-26'!E16,'ID-31'!E16,'ID-34'!I16,'ID-36'!G16,'ID-40'!K16,'ID-44'!I16,'ID-57'!I16)</f>
        <v>1.4096129687436329E-7</v>
      </c>
    </row>
    <row r="10" spans="1:11" x14ac:dyDescent="0.25">
      <c r="A10" s="1">
        <v>0.75</v>
      </c>
      <c r="B10" s="31">
        <f>AVERAGE('ID-11'!B17,'ID-13'!B17,'ID-14'!B17,'ID-15'!B17,'ID-24'!B17,'ID-26'!B17,'ID-29'!B17,'ID-30'!B17,'ID-32'!B17,'ID-33'!B17,'ID-34'!B17,'ID-37'!B17,'ID-38'!B17,'ID-39'!B17,'ID-40'!B17,'ID-44'!B17,'ID-45'!B17,'ID-53'!B17,'ID-57'!B17,'ID-59'!B17,'ID-70'!B17,'ID-71'!B17)</f>
        <v>1.4096137555302826E-7</v>
      </c>
      <c r="C10" s="31">
        <f>AVERAGE('ID-08'!B17,'ID-09'!B17,'ID-11'!C17,'ID-14'!C17,'ID-18'!B17,'ID-24'!C17,'ID-26'!C17,'ID-29'!C17,'ID-30'!C17,'ID-34'!C17,'ID-36'!B17,'ID-38'!C17,'ID-39'!C17,'ID-40'!C17,'ID-44'!C17,'ID-45'!C17,'ID-57'!C17,'ID-59'!C17)</f>
        <v>1.4096201007081685E-7</v>
      </c>
      <c r="D10" s="31">
        <f>AVERAGE('ID-13'!C17,'ID-14'!D17,'ID-15'!C17,'ID-16'!B17,'ID-18'!C17,'ID-26'!D17,'ID-29'!D17,'ID-30'!D17,'ID-33'!C17,'ID-34'!D17,'ID-36'!C17,'ID-37'!C17,'ID-38'!D17,'ID-39'!D17,'ID-40'!D17,'ID-45'!D17,'ID-59'!D17,'ID-71'!C17)</f>
        <v>1.4096174227735883E-7</v>
      </c>
      <c r="E10" s="31">
        <f>AVERAGE('ID-03'!B17,'ID-09'!C17,'ID-13'!D17,'ID-15'!D17,'ID-16'!C17,'ID-18'!D17,'ID-24'!D17,'ID-29'!E17,'ID-30'!E17,'ID-33'!D17,'ID-34'!E17,'ID-36'!D17,'ID-38'!E17,'ID-39'!E17,'ID-40'!E17,'ID-44'!D17,'ID-45'!E17,'ID-57'!D17,'ID-70'!C17,'ID-71'!D17)</f>
        <v>1.4096136441028474E-7</v>
      </c>
      <c r="F10" s="31">
        <f>AVERAGE('ID-01'!B17,'ID-02'!B17,'ID-03'!C17,'ID-06'!B17,'ID-08'!C17,'ID-09'!D17,'ID-12'!B17,'ID-16'!D17,'ID-18'!E17,'ID-24'!E17,'ID-29'!F17,'ID-33'!E17,'ID-34'!F17,'ID-36'!E17,'ID-38'!F17,'ID-39'!F17,'ID-40'!F17,'ID-45'!F17,'ID-53'!C17,'ID-54'!B17,'ID-57'!E17,'ID-71'!E17)</f>
        <v>1.4096106865975978E-7</v>
      </c>
      <c r="G10" s="31">
        <f>AVERAGE('ID-01'!C17,'ID-02'!C17,'ID-03'!D17,'ID-07'!B17,'ID-08'!D17,'ID-11'!D17,'ID-18'!F17,'ID-24'!F17,'ID-29'!G17,'ID-31'!B17,'ID-33'!F17,'ID-34'!G17,'ID-36'!F17,'ID-39'!G17,'ID-40'!G17,'ID-44'!E17,'ID-45'!G17,'ID-50'!B17,'ID-53'!D17,'ID-54'!C17,'ID-57'!F17,'ID-59'!E17,'ID-70'!D17,'ID-71'!F17)</f>
        <v>1.4096144717507191E-7</v>
      </c>
      <c r="H10" s="31">
        <f>AVERAGE('ID-03'!E17,'ID-11'!E17,'ID-13'!E17,'ID-15'!E17,'ID-16'!E17,'ID-18'!G17,'ID-24'!G17,'ID-29'!H17,'ID-30'!F17,'ID-31'!C17,'ID-33'!G17,'ID-34'!H17,'ID-40'!H17,'ID-44'!F17,'ID-45'!H17,'ID-54'!D17,'ID-57'!G17,'ID-59'!F17,'ID-70'!E17,'ID-71'!G17)</f>
        <v>1.4096178915157691E-7</v>
      </c>
      <c r="I10" s="31">
        <f>AVERAGE('ID-12'!C17,'ID-18'!H17,'ID-24'!H17,'ID-29'!I17,'ID-40'!I17,'ID-44'!G17,'ID-45'!I17,'ID-59'!G17)</f>
        <v>1.4096160421026665E-7</v>
      </c>
      <c r="J10" s="31">
        <f>AVERAGE('ID-31'!D17,'ID-40'!J17,'ID-44'!H17,'ID-45'!J17,'ID-57'!H17)</f>
        <v>1.409616850704344E-7</v>
      </c>
      <c r="K10" s="31">
        <f>AVERAGE('ID-26'!E17,'ID-31'!E17,'ID-34'!I17,'ID-36'!G17,'ID-40'!K17,'ID-44'!I17,'ID-57'!I17)</f>
        <v>1.4096130814637457E-7</v>
      </c>
    </row>
    <row r="11" spans="1:11" x14ac:dyDescent="0.25">
      <c r="A11" s="1">
        <v>0.875</v>
      </c>
      <c r="B11" s="31">
        <f>AVERAGE('ID-11'!B18,'ID-13'!B18,'ID-14'!B18,'ID-15'!B18,'ID-24'!B18,'ID-26'!B18,'ID-29'!B18,'ID-30'!B18,'ID-32'!B18,'ID-33'!B18,'ID-34'!B18,'ID-37'!B18,'ID-38'!B18,'ID-39'!B18,'ID-40'!B18,'ID-44'!B18,'ID-45'!B18,'ID-53'!B18,'ID-57'!B18,'ID-59'!B18,'ID-70'!B18,'ID-71'!B18)</f>
        <v>1.4096137804166363E-7</v>
      </c>
      <c r="C11" s="31">
        <f>AVERAGE('ID-08'!B18,'ID-09'!B18,'ID-11'!C18,'ID-14'!C18,'ID-18'!B18,'ID-24'!C18,'ID-26'!C18,'ID-29'!C18,'ID-30'!C18,'ID-34'!C18,'ID-36'!B18,'ID-38'!C18,'ID-39'!C18,'ID-40'!C18,'ID-44'!C18,'ID-45'!C18,'ID-57'!C18,'ID-59'!C18)</f>
        <v>1.4096200830071207E-7</v>
      </c>
      <c r="D11" s="31">
        <f>AVERAGE('ID-13'!C18,'ID-14'!D18,'ID-15'!C18,'ID-16'!B18,'ID-18'!C18,'ID-26'!D18,'ID-29'!D18,'ID-30'!D18,'ID-33'!C18,'ID-34'!D18,'ID-36'!C18,'ID-37'!C18,'ID-38'!D18,'ID-39'!D18,'ID-40'!D18,'ID-45'!D18,'ID-59'!D18,'ID-71'!C18)</f>
        <v>1.4096175112069776E-7</v>
      </c>
      <c r="E11" s="31">
        <f>AVERAGE('ID-03'!B18,'ID-09'!C18,'ID-13'!D18,'ID-15'!D18,'ID-16'!C18,'ID-18'!D18,'ID-24'!D18,'ID-29'!E18,'ID-30'!E18,'ID-33'!D18,'ID-34'!E18,'ID-36'!D18,'ID-38'!E18,'ID-39'!E18,'ID-40'!E18,'ID-44'!D18,'ID-45'!E18,'ID-57'!D18,'ID-70'!C18,'ID-71'!D18)</f>
        <v>1.4096137914085291E-7</v>
      </c>
      <c r="F11" s="31">
        <f>AVERAGE('ID-01'!B18,'ID-02'!B18,'ID-03'!C18,'ID-06'!B18,'ID-08'!C18,'ID-09'!D18,'ID-12'!B18,'ID-16'!D18,'ID-18'!E18,'ID-24'!E18,'ID-29'!F18,'ID-33'!E18,'ID-34'!F18,'ID-36'!E18,'ID-38'!F18,'ID-39'!F18,'ID-40'!F18,'ID-45'!F18,'ID-53'!C18,'ID-54'!B18,'ID-57'!E18,'ID-71'!E18)</f>
        <v>1.4096107069594644E-7</v>
      </c>
      <c r="G11" s="31">
        <f>AVERAGE('ID-01'!C18,'ID-02'!C18,'ID-03'!D18,'ID-07'!B18,'ID-08'!D18,'ID-11'!D18,'ID-18'!F18,'ID-24'!F18,'ID-29'!G18,'ID-31'!B18,'ID-33'!F18,'ID-34'!G18,'ID-36'!F18,'ID-39'!G18,'ID-40'!G18,'ID-44'!E18,'ID-45'!G18,'ID-50'!B18,'ID-53'!D18,'ID-54'!C18,'ID-57'!F18,'ID-59'!E18,'ID-70'!D18,'ID-71'!F18)</f>
        <v>1.4096144512757834E-7</v>
      </c>
      <c r="H11" s="31">
        <f>AVERAGE('ID-03'!E18,'ID-11'!E18,'ID-13'!E18,'ID-15'!E18,'ID-16'!E18,'ID-18'!G18,'ID-24'!G18,'ID-29'!H18,'ID-30'!F18,'ID-31'!C18,'ID-33'!G18,'ID-34'!H18,'ID-40'!H18,'ID-44'!F18,'ID-45'!H18,'ID-54'!D18,'ID-57'!G18,'ID-59'!F18,'ID-70'!E18,'ID-71'!G18)</f>
        <v>1.4096179001956767E-7</v>
      </c>
      <c r="I11" s="31">
        <f>AVERAGE('ID-12'!C18,'ID-18'!H18,'ID-24'!H18,'ID-29'!I18,'ID-40'!I18,'ID-44'!G18,'ID-45'!I18,'ID-59'!G18)</f>
        <v>1.4096161835354875E-7</v>
      </c>
      <c r="J11" s="31">
        <f>AVERAGE('ID-31'!D18,'ID-40'!J18,'ID-44'!H18,'ID-45'!J18,'ID-57'!H18)</f>
        <v>1.409616919984574E-7</v>
      </c>
      <c r="K11" s="31">
        <f>AVERAGE('ID-26'!E18,'ID-31'!E18,'ID-34'!I18,'ID-36'!G18,'ID-40'!K18,'ID-44'!I18,'ID-57'!I18)</f>
        <v>1.4096131999157383E-7</v>
      </c>
    </row>
    <row r="12" spans="1:11" x14ac:dyDescent="0.25">
      <c r="A12" s="1">
        <v>1</v>
      </c>
      <c r="B12" s="31">
        <f>AVERAGE('ID-11'!B19,'ID-13'!B19,'ID-14'!B19,'ID-15'!B19,'ID-24'!B19,'ID-26'!B19,'ID-29'!B19,'ID-30'!B19,'ID-32'!B19,'ID-33'!B19,'ID-34'!B19,'ID-37'!B19,'ID-38'!B19,'ID-39'!B19,'ID-40'!B19,'ID-44'!B19,'ID-45'!B19,'ID-53'!B19,'ID-57'!B19,'ID-59'!B19,'ID-70'!B19,'ID-71'!B19)</f>
        <v>1.40961382285405E-7</v>
      </c>
      <c r="C12" s="31">
        <f>AVERAGE('ID-08'!B19,'ID-09'!B19,'ID-11'!C19,'ID-14'!C19,'ID-18'!B19,'ID-24'!C19,'ID-26'!C19,'ID-29'!C19,'ID-30'!C19,'ID-34'!C19,'ID-36'!B19,'ID-38'!C19,'ID-39'!C19,'ID-40'!C19,'ID-44'!C19,'ID-45'!C19,'ID-57'!C19,'ID-59'!C19)</f>
        <v>1.4096200974002693E-7</v>
      </c>
      <c r="D12" s="31">
        <f>AVERAGE('ID-13'!C19,'ID-14'!D19,'ID-15'!C19,'ID-16'!B19,'ID-18'!C19,'ID-26'!D19,'ID-29'!D19,'ID-30'!D19,'ID-33'!C19,'ID-34'!D19,'ID-36'!C19,'ID-37'!C19,'ID-38'!D19,'ID-39'!D19,'ID-40'!D19,'ID-45'!D19,'ID-59'!D19,'ID-71'!C19)</f>
        <v>1.4096175572843285E-7</v>
      </c>
      <c r="E12" s="31">
        <f>AVERAGE('ID-03'!B19,'ID-09'!C19,'ID-13'!D19,'ID-15'!D19,'ID-16'!C19,'ID-18'!D19,'ID-24'!D19,'ID-29'!E19,'ID-30'!E19,'ID-33'!D19,'ID-34'!E19,'ID-36'!D19,'ID-38'!E19,'ID-39'!E19,'ID-40'!E19,'ID-44'!D19,'ID-45'!E19,'ID-57'!D19,'ID-70'!C19,'ID-71'!D19)</f>
        <v>1.4096137574986315E-7</v>
      </c>
      <c r="F12" s="31">
        <f>AVERAGE('ID-01'!B19,'ID-02'!B19,'ID-03'!C19,'ID-06'!B19,'ID-08'!C19,'ID-09'!D19,'ID-12'!B19,'ID-16'!D19,'ID-18'!E19,'ID-24'!E19,'ID-29'!F19,'ID-33'!E19,'ID-34'!F19,'ID-36'!E19,'ID-38'!F19,'ID-39'!F19,'ID-40'!F19,'ID-45'!F19,'ID-53'!C19,'ID-54'!B19,'ID-57'!E19,'ID-71'!E19)</f>
        <v>1.4096107495058208E-7</v>
      </c>
      <c r="G12" s="31">
        <f>AVERAGE('ID-01'!C19,'ID-02'!C19,'ID-03'!D19,'ID-07'!B19,'ID-08'!D19,'ID-11'!D19,'ID-18'!F19,'ID-24'!F19,'ID-29'!G19,'ID-31'!B19,'ID-33'!F19,'ID-34'!G19,'ID-36'!F19,'ID-39'!G19,'ID-40'!G19,'ID-44'!E19,'ID-45'!G19,'ID-50'!B19,'ID-53'!D19,'ID-54'!C19,'ID-57'!F19,'ID-59'!E19,'ID-70'!D19,'ID-71'!F19)</f>
        <v>1.4096143774528135E-7</v>
      </c>
      <c r="H12" s="31">
        <f>AVERAGE('ID-03'!E19,'ID-11'!E19,'ID-13'!E19,'ID-15'!E19,'ID-16'!E19,'ID-18'!G19,'ID-24'!G19,'ID-29'!H19,'ID-30'!F19,'ID-31'!C19,'ID-33'!G19,'ID-34'!H19,'ID-40'!H19,'ID-44'!F19,'ID-45'!H19,'ID-54'!D19,'ID-57'!G19,'ID-59'!F19,'ID-70'!E19,'ID-71'!G19)</f>
        <v>1.4096178583463443E-7</v>
      </c>
      <c r="I12" s="31">
        <f>AVERAGE('ID-12'!C19,'ID-18'!H19,'ID-24'!H19,'ID-29'!I19,'ID-40'!I19,'ID-44'!G19,'ID-45'!I19,'ID-59'!G19)</f>
        <v>1.4096162236672661E-7</v>
      </c>
      <c r="J12" s="31">
        <f>AVERAGE('ID-31'!D19,'ID-40'!J19,'ID-44'!H19,'ID-45'!J19,'ID-57'!H19)</f>
        <v>1.4096169969022262E-7</v>
      </c>
      <c r="K12" s="31">
        <f>AVERAGE('ID-26'!E19,'ID-31'!E19,'ID-34'!I19,'ID-36'!G19,'ID-40'!K19,'ID-44'!I19,'ID-57'!I19)</f>
        <v>1.4096133599227687E-7</v>
      </c>
    </row>
    <row r="13" spans="1:11" x14ac:dyDescent="0.25">
      <c r="A13" s="1">
        <v>1.125</v>
      </c>
      <c r="B13" s="31">
        <f>AVERAGE('ID-11'!B20,'ID-13'!B20,'ID-14'!B20,'ID-15'!B20,'ID-24'!B20,'ID-26'!B20,'ID-29'!B20,'ID-30'!B20,'ID-32'!B20,'ID-33'!B20,'ID-34'!B20,'ID-37'!B20,'ID-38'!B20,'ID-39'!B20,'ID-40'!B20,'ID-44'!B20,'ID-45'!B20,'ID-53'!B20,'ID-57'!B20,'ID-59'!B20,'ID-70'!B20,'ID-71'!B20)</f>
        <v>1.4096138114759045E-7</v>
      </c>
      <c r="C13" s="31">
        <f>AVERAGE('ID-08'!B20,'ID-09'!B20,'ID-11'!C20,'ID-14'!C20,'ID-18'!B20,'ID-24'!C20,'ID-26'!C20,'ID-29'!C20,'ID-30'!C20,'ID-34'!C20,'ID-36'!B20,'ID-38'!C20,'ID-39'!C20,'ID-40'!C20,'ID-44'!C20,'ID-45'!C20,'ID-57'!C20,'ID-59'!C20)</f>
        <v>1.4096200720562478E-7</v>
      </c>
      <c r="D13" s="31">
        <f>AVERAGE('ID-13'!C20,'ID-14'!D20,'ID-15'!C20,'ID-16'!B20,'ID-18'!C20,'ID-26'!D20,'ID-29'!D20,'ID-30'!D20,'ID-33'!C20,'ID-34'!D20,'ID-36'!C20,'ID-37'!C20,'ID-38'!D20,'ID-39'!D20,'ID-40'!D20,'ID-45'!D20,'ID-59'!D20,'ID-71'!C20)</f>
        <v>1.4096176129764872E-7</v>
      </c>
      <c r="E13" s="31">
        <f>AVERAGE('ID-03'!B20,'ID-09'!C20,'ID-13'!D20,'ID-15'!D20,'ID-16'!C20,'ID-18'!D20,'ID-24'!D20,'ID-29'!E20,'ID-30'!E20,'ID-33'!D20,'ID-34'!E20,'ID-36'!D20,'ID-38'!E20,'ID-39'!E20,'ID-40'!E20,'ID-44'!D20,'ID-45'!E20,'ID-57'!D20,'ID-70'!C20,'ID-71'!D20)</f>
        <v>1.4096138154227798E-7</v>
      </c>
      <c r="F13" s="31">
        <f>AVERAGE('ID-01'!B20,'ID-02'!B20,'ID-03'!C20,'ID-06'!B20,'ID-08'!C20,'ID-09'!D20,'ID-12'!B20,'ID-16'!D20,'ID-18'!E20,'ID-24'!E20,'ID-29'!F20,'ID-33'!E20,'ID-34'!F20,'ID-36'!E20,'ID-38'!F20,'ID-39'!F20,'ID-40'!F20,'ID-45'!F20,'ID-53'!C20,'ID-54'!B20,'ID-57'!E20,'ID-71'!E20)</f>
        <v>1.40961071766563E-7</v>
      </c>
      <c r="G13" s="31">
        <f>AVERAGE('ID-01'!C20,'ID-02'!C20,'ID-03'!D20,'ID-07'!B20,'ID-08'!D20,'ID-11'!D20,'ID-18'!F20,'ID-24'!F20,'ID-29'!G20,'ID-31'!B20,'ID-33'!F20,'ID-34'!G20,'ID-36'!F20,'ID-39'!G20,'ID-40'!G20,'ID-44'!E20,'ID-45'!G20,'ID-50'!B20,'ID-53'!D20,'ID-54'!C20,'ID-57'!F20,'ID-59'!E20,'ID-70'!D20,'ID-71'!F20)</f>
        <v>1.4096143582039498E-7</v>
      </c>
      <c r="H13" s="31">
        <f>AVERAGE('ID-03'!E20,'ID-11'!E20,'ID-13'!E20,'ID-15'!E20,'ID-16'!E20,'ID-18'!G20,'ID-24'!G20,'ID-29'!H20,'ID-30'!F20,'ID-31'!C20,'ID-33'!G20,'ID-34'!H20,'ID-40'!H20,'ID-44'!F20,'ID-45'!H20,'ID-54'!D20,'ID-57'!G20,'ID-59'!F20,'ID-70'!E20,'ID-71'!G20)</f>
        <v>1.4096178896633917E-7</v>
      </c>
      <c r="I13" s="31">
        <f>AVERAGE('ID-12'!C20,'ID-18'!H20,'ID-24'!H20,'ID-29'!I20,'ID-40'!I20,'ID-44'!G20,'ID-45'!I20,'ID-59'!G20)</f>
        <v>1.409616162218195E-7</v>
      </c>
      <c r="J13" s="31">
        <f>AVERAGE('ID-31'!D20,'ID-40'!J20,'ID-44'!H20,'ID-45'!J20,'ID-57'!H20)</f>
        <v>1.4096169733407181E-7</v>
      </c>
      <c r="K13" s="31">
        <f>AVERAGE('ID-26'!E20,'ID-31'!E20,'ID-34'!I20,'ID-36'!G20,'ID-40'!K20,'ID-44'!I20,'ID-57'!I20)</f>
        <v>1.40961337146517E-7</v>
      </c>
    </row>
    <row r="14" spans="1:11" x14ac:dyDescent="0.25">
      <c r="A14" s="1">
        <v>1.25</v>
      </c>
      <c r="B14" s="31">
        <f>AVERAGE('ID-11'!B21,'ID-13'!B21,'ID-14'!B21,'ID-15'!B21,'ID-24'!B21,'ID-26'!B21,'ID-29'!B21,'ID-30'!B21,'ID-32'!B21,'ID-33'!B21,'ID-34'!B21,'ID-37'!B21,'ID-38'!B21,'ID-39'!B21,'ID-40'!B21,'ID-44'!B21,'ID-45'!B21,'ID-53'!B21,'ID-57'!B21,'ID-59'!B21,'ID-70'!B21,'ID-71'!B21)</f>
        <v>1.4096137867274105E-7</v>
      </c>
      <c r="C14" s="31">
        <f>AVERAGE('ID-08'!B21,'ID-09'!B21,'ID-11'!C21,'ID-14'!C21,'ID-18'!B21,'ID-24'!C21,'ID-26'!C21,'ID-29'!C21,'ID-30'!C21,'ID-34'!C21,'ID-36'!B21,'ID-38'!C21,'ID-39'!C21,'ID-40'!C21,'ID-44'!C21,'ID-45'!C21,'ID-57'!C21,'ID-59'!C21)</f>
        <v>1.4096200259798556E-7</v>
      </c>
      <c r="D14" s="31">
        <f>AVERAGE('ID-13'!C21,'ID-14'!D21,'ID-15'!C21,'ID-16'!B21,'ID-18'!C21,'ID-26'!D21,'ID-29'!D21,'ID-30'!D21,'ID-33'!C21,'ID-34'!D21,'ID-36'!C21,'ID-37'!C21,'ID-38'!D21,'ID-39'!D21,'ID-40'!D21,'ID-45'!D21,'ID-59'!D21,'ID-71'!C21)</f>
        <v>1.4096175757126407E-7</v>
      </c>
      <c r="E14" s="31">
        <f>AVERAGE('ID-03'!B21,'ID-09'!C21,'ID-13'!D21,'ID-15'!D21,'ID-16'!C21,'ID-18'!D21,'ID-24'!D21,'ID-29'!E21,'ID-30'!E21,'ID-33'!D21,'ID-34'!E21,'ID-36'!D21,'ID-38'!E21,'ID-39'!E21,'ID-40'!E21,'ID-44'!D21,'ID-45'!E21,'ID-57'!D21,'ID-70'!C21,'ID-71'!D21)</f>
        <v>1.4096140657720881E-7</v>
      </c>
      <c r="F14" s="31">
        <f>AVERAGE('ID-01'!B21,'ID-02'!B21,'ID-03'!C21,'ID-06'!B21,'ID-08'!C21,'ID-09'!D21,'ID-12'!B21,'ID-16'!D21,'ID-18'!E21,'ID-24'!E21,'ID-29'!F21,'ID-33'!E21,'ID-34'!F21,'ID-36'!E21,'ID-38'!F21,'ID-39'!F21,'ID-40'!F21,'ID-45'!F21,'ID-53'!C21,'ID-54'!B21,'ID-57'!E21,'ID-71'!E21)</f>
        <v>1.4096107652006314E-7</v>
      </c>
      <c r="G14" s="31">
        <f>AVERAGE('ID-01'!C21,'ID-02'!C21,'ID-03'!D21,'ID-07'!B21,'ID-08'!D21,'ID-11'!D21,'ID-18'!F21,'ID-24'!F21,'ID-29'!G21,'ID-31'!B21,'ID-33'!F21,'ID-34'!G21,'ID-36'!F21,'ID-39'!G21,'ID-40'!G21,'ID-44'!E21,'ID-45'!G21,'ID-50'!B21,'ID-53'!D21,'ID-54'!C21,'ID-57'!F21,'ID-59'!E21,'ID-70'!D21,'ID-71'!F21)</f>
        <v>1.4096143992044155E-7</v>
      </c>
      <c r="H14" s="31">
        <f>AVERAGE('ID-03'!E21,'ID-11'!E21,'ID-13'!E21,'ID-15'!E21,'ID-16'!E21,'ID-18'!G21,'ID-24'!G21,'ID-29'!H21,'ID-30'!F21,'ID-31'!C21,'ID-33'!G21,'ID-34'!H21,'ID-40'!H21,'ID-44'!F21,'ID-45'!H21,'ID-54'!D21,'ID-57'!G21,'ID-59'!F21,'ID-70'!E21,'ID-71'!G21)</f>
        <v>1.4096178979795479E-7</v>
      </c>
      <c r="I14" s="31">
        <f>AVERAGE('ID-12'!C21,'ID-18'!H21,'ID-24'!H21,'ID-29'!I21,'ID-40'!I21,'ID-44'!G21,'ID-45'!I21,'ID-59'!G21)</f>
        <v>1.4096162722158089E-7</v>
      </c>
      <c r="J14" s="31">
        <f>AVERAGE('ID-31'!D21,'ID-40'!J21,'ID-44'!H21,'ID-45'!J21,'ID-57'!H21)</f>
        <v>1.4096169894100578E-7</v>
      </c>
      <c r="K14" s="31">
        <f>AVERAGE('ID-26'!E21,'ID-31'!E21,'ID-34'!I21,'ID-36'!G21,'ID-40'!K21,'ID-44'!I21,'ID-57'!I21)</f>
        <v>1.4096132254295258E-7</v>
      </c>
    </row>
    <row r="15" spans="1:11" x14ac:dyDescent="0.25">
      <c r="A15" s="1">
        <v>1.375</v>
      </c>
      <c r="B15" s="31">
        <f>AVERAGE('ID-11'!B22,'ID-13'!B22,'ID-14'!B22,'ID-15'!B22,'ID-24'!B22,'ID-26'!B22,'ID-29'!B22,'ID-30'!B22,'ID-32'!B22,'ID-33'!B22,'ID-34'!B22,'ID-37'!B22,'ID-38'!B22,'ID-39'!B22,'ID-40'!B22,'ID-44'!B22,'ID-45'!B22,'ID-53'!B22,'ID-57'!B22,'ID-59'!B22,'ID-70'!B22,'ID-71'!B22)</f>
        <v>1.4096138205595947E-7</v>
      </c>
      <c r="C15" s="31">
        <f>AVERAGE('ID-08'!B22,'ID-09'!B22,'ID-11'!C22,'ID-14'!C22,'ID-18'!B22,'ID-24'!C22,'ID-26'!C22,'ID-29'!C22,'ID-30'!C22,'ID-34'!C22,'ID-36'!B22,'ID-38'!C22,'ID-39'!C22,'ID-40'!C22,'ID-44'!C22,'ID-45'!C22,'ID-57'!C22,'ID-59'!C22)</f>
        <v>1.4096199871647535E-7</v>
      </c>
      <c r="D15" s="31">
        <f>AVERAGE('ID-13'!C22,'ID-14'!D22,'ID-15'!C22,'ID-16'!B22,'ID-18'!C22,'ID-26'!D22,'ID-29'!D22,'ID-30'!D22,'ID-33'!C22,'ID-34'!D22,'ID-36'!C22,'ID-37'!C22,'ID-38'!D22,'ID-39'!D22,'ID-40'!D22,'ID-45'!D22,'ID-59'!D22,'ID-71'!C22)</f>
        <v>1.4096176832787549E-7</v>
      </c>
      <c r="E15" s="31">
        <f>AVERAGE('ID-03'!B22,'ID-09'!C22,'ID-13'!D22,'ID-15'!D22,'ID-16'!C22,'ID-18'!D22,'ID-24'!D22,'ID-29'!E22,'ID-30'!E22,'ID-33'!D22,'ID-34'!E22,'ID-36'!D22,'ID-38'!E22,'ID-39'!E22,'ID-40'!E22,'ID-44'!D22,'ID-45'!E22,'ID-57'!D22,'ID-70'!C22,'ID-71'!D22)</f>
        <v>1.409614207289767E-7</v>
      </c>
      <c r="F15" s="31">
        <f>AVERAGE('ID-01'!B22,'ID-02'!B22,'ID-03'!C22,'ID-06'!B22,'ID-08'!C22,'ID-09'!D22,'ID-12'!B22,'ID-16'!D22,'ID-18'!E22,'ID-24'!E22,'ID-29'!F22,'ID-33'!E22,'ID-34'!F22,'ID-36'!E22,'ID-38'!F22,'ID-39'!F22,'ID-40'!F22,'ID-45'!F22,'ID-53'!C22,'ID-54'!B22,'ID-57'!E22,'ID-71'!E22)</f>
        <v>1.4096108234487613E-7</v>
      </c>
      <c r="G15" s="31">
        <f>AVERAGE('ID-01'!C22,'ID-02'!C22,'ID-03'!D22,'ID-07'!B22,'ID-08'!D22,'ID-11'!D22,'ID-18'!F22,'ID-24'!F22,'ID-29'!G22,'ID-31'!B22,'ID-33'!F22,'ID-34'!G22,'ID-36'!F22,'ID-39'!G22,'ID-40'!G22,'ID-44'!E22,'ID-45'!G22,'ID-50'!B22,'ID-53'!D22,'ID-54'!C22,'ID-57'!F22,'ID-59'!E22,'ID-70'!D22,'ID-71'!F22)</f>
        <v>1.4096144250645273E-7</v>
      </c>
      <c r="H15" s="31">
        <f>AVERAGE('ID-03'!E22,'ID-11'!E22,'ID-13'!E22,'ID-15'!E22,'ID-16'!E22,'ID-18'!G22,'ID-24'!G22,'ID-29'!H22,'ID-30'!F22,'ID-31'!C22,'ID-33'!G22,'ID-34'!H22,'ID-40'!H22,'ID-44'!F22,'ID-45'!H22,'ID-54'!D22,'ID-57'!G22,'ID-59'!F22,'ID-70'!E22,'ID-71'!G22)</f>
        <v>1.4096179147947332E-7</v>
      </c>
      <c r="I15" s="31">
        <f>AVERAGE('ID-12'!C22,'ID-18'!H22,'ID-24'!H22,'ID-29'!I22,'ID-40'!I22,'ID-44'!G22,'ID-45'!I22,'ID-59'!G22)</f>
        <v>1.409616257695504E-7</v>
      </c>
      <c r="J15" s="31">
        <f>AVERAGE('ID-31'!D22,'ID-40'!J22,'ID-44'!H22,'ID-45'!J22,'ID-57'!H22)</f>
        <v>1.4096169389320838E-7</v>
      </c>
      <c r="K15" s="31">
        <f>AVERAGE('ID-26'!E22,'ID-31'!E22,'ID-34'!I22,'ID-36'!G22,'ID-40'!K22,'ID-44'!I22,'ID-57'!I22)</f>
        <v>1.4096134578783828E-7</v>
      </c>
    </row>
    <row r="16" spans="1:11" x14ac:dyDescent="0.25">
      <c r="A16" s="1">
        <v>1.5</v>
      </c>
      <c r="B16" s="31">
        <f>AVERAGE('ID-11'!B23,'ID-13'!B23,'ID-14'!B23,'ID-15'!B23,'ID-24'!B23,'ID-26'!B23,'ID-29'!B23,'ID-30'!B23,'ID-32'!B23,'ID-33'!B23,'ID-34'!B23,'ID-37'!B23,'ID-38'!B23,'ID-39'!B23,'ID-40'!B23,'ID-44'!B23,'ID-45'!B23,'ID-53'!B23,'ID-57'!B23,'ID-59'!B23,'ID-70'!B23,'ID-71'!B23)</f>
        <v>1.4096138850574637E-7</v>
      </c>
      <c r="C16" s="31">
        <f>AVERAGE('ID-08'!B23,'ID-09'!B23,'ID-11'!C23,'ID-14'!C23,'ID-18'!B23,'ID-24'!C23,'ID-26'!C23,'ID-29'!C23,'ID-30'!C23,'ID-34'!C23,'ID-36'!B23,'ID-38'!C23,'ID-39'!C23,'ID-40'!C23,'ID-44'!C23,'ID-45'!C23,'ID-57'!C23,'ID-59'!C23)</f>
        <v>1.4096199501003138E-7</v>
      </c>
      <c r="D16" s="31">
        <f>AVERAGE('ID-13'!C23,'ID-14'!D23,'ID-15'!C23,'ID-16'!B23,'ID-18'!C23,'ID-26'!D23,'ID-29'!D23,'ID-30'!D23,'ID-33'!C23,'ID-34'!D23,'ID-36'!C23,'ID-37'!C23,'ID-38'!D23,'ID-39'!D23,'ID-40'!D23,'ID-45'!D23,'ID-59'!D23,'ID-71'!C23)</f>
        <v>1.40961769310177E-7</v>
      </c>
      <c r="E16" s="31">
        <f>AVERAGE('ID-03'!B23,'ID-09'!C23,'ID-13'!D23,'ID-15'!D23,'ID-16'!C23,'ID-18'!D23,'ID-24'!D23,'ID-29'!E23,'ID-30'!E23,'ID-33'!D23,'ID-34'!E23,'ID-36'!D23,'ID-38'!E23,'ID-39'!E23,'ID-40'!E23,'ID-44'!D23,'ID-45'!E23,'ID-57'!D23,'ID-70'!C23,'ID-71'!D23)</f>
        <v>1.4096145265750402E-7</v>
      </c>
      <c r="F16" s="31">
        <f>AVERAGE('ID-01'!B23,'ID-02'!B23,'ID-03'!C23,'ID-06'!B23,'ID-08'!C23,'ID-09'!D23,'ID-12'!B23,'ID-16'!D23,'ID-18'!E23,'ID-24'!E23,'ID-29'!F23,'ID-33'!E23,'ID-34'!F23,'ID-36'!E23,'ID-38'!F23,'ID-39'!F23,'ID-40'!F23,'ID-45'!F23,'ID-53'!C23,'ID-54'!B23,'ID-57'!E23,'ID-71'!E23)</f>
        <v>1.4096108741526916E-7</v>
      </c>
      <c r="G16" s="31">
        <f>AVERAGE('ID-01'!C23,'ID-02'!C23,'ID-03'!D23,'ID-07'!B23,'ID-08'!D23,'ID-11'!D23,'ID-18'!F23,'ID-24'!F23,'ID-29'!G23,'ID-31'!B23,'ID-33'!F23,'ID-34'!G23,'ID-36'!F23,'ID-39'!G23,'ID-40'!G23,'ID-44'!E23,'ID-45'!G23,'ID-50'!B23,'ID-53'!D23,'ID-54'!C23,'ID-57'!F23,'ID-59'!E23,'ID-70'!D23,'ID-71'!F23)</f>
        <v>1.4096144133556483E-7</v>
      </c>
      <c r="H16" s="31">
        <f>AVERAGE('ID-03'!E23,'ID-11'!E23,'ID-13'!E23,'ID-15'!E23,'ID-16'!E23,'ID-18'!G23,'ID-24'!G23,'ID-29'!H23,'ID-30'!F23,'ID-31'!C23,'ID-33'!G23,'ID-34'!H23,'ID-40'!H23,'ID-44'!F23,'ID-45'!H23,'ID-54'!D23,'ID-57'!G23,'ID-59'!F23,'ID-70'!E23,'ID-71'!G23)</f>
        <v>1.4096179105644696E-7</v>
      </c>
      <c r="I16" s="31">
        <f>AVERAGE('ID-12'!C23,'ID-18'!H23,'ID-24'!H23,'ID-29'!I23,'ID-40'!I23,'ID-44'!G23,'ID-45'!I23,'ID-59'!G23)</f>
        <v>1.4096163692010075E-7</v>
      </c>
      <c r="J16" s="31">
        <f>AVERAGE('ID-31'!D23,'ID-40'!J23,'ID-44'!H23,'ID-45'!J23,'ID-57'!H23)</f>
        <v>1.4096167820090879E-7</v>
      </c>
      <c r="K16" s="31">
        <f>AVERAGE('ID-26'!E23,'ID-31'!E23,'ID-34'!I23,'ID-36'!G23,'ID-40'!K23,'ID-44'!I23,'ID-57'!I23)</f>
        <v>1.4096136547717359E-7</v>
      </c>
    </row>
    <row r="17" spans="1:11" x14ac:dyDescent="0.25">
      <c r="A17" s="1">
        <v>1.625</v>
      </c>
      <c r="B17" s="31">
        <f>AVERAGE('ID-11'!B24,'ID-13'!B24,'ID-14'!B24,'ID-15'!B24,'ID-24'!B24,'ID-26'!B24,'ID-29'!B24,'ID-30'!B24,'ID-32'!B24,'ID-33'!B24,'ID-34'!B24,'ID-37'!B24,'ID-38'!B24,'ID-39'!B24,'ID-40'!B24,'ID-44'!B24,'ID-45'!B24,'ID-53'!B24,'ID-57'!B24,'ID-59'!B24,'ID-70'!B24,'ID-71'!B24)</f>
        <v>1.4096139766638131E-7</v>
      </c>
      <c r="C17" s="31">
        <f>AVERAGE('ID-08'!B24,'ID-09'!B24,'ID-11'!C24,'ID-14'!C24,'ID-18'!B24,'ID-24'!C24,'ID-26'!C24,'ID-29'!C24,'ID-30'!C24,'ID-34'!C24,'ID-36'!B24,'ID-38'!C24,'ID-39'!C24,'ID-40'!C24,'ID-44'!C24,'ID-45'!C24,'ID-57'!C24,'ID-59'!C24)</f>
        <v>1.4096199836601507E-7</v>
      </c>
      <c r="D17" s="31">
        <f>AVERAGE('ID-13'!C24,'ID-14'!D24,'ID-15'!C24,'ID-16'!B24,'ID-18'!C24,'ID-26'!D24,'ID-29'!D24,'ID-30'!D24,'ID-33'!C24,'ID-34'!D24,'ID-36'!C24,'ID-37'!C24,'ID-38'!D24,'ID-39'!D24,'ID-40'!D24,'ID-45'!D24,'ID-59'!D24,'ID-71'!C24)</f>
        <v>1.4096177611932629E-7</v>
      </c>
      <c r="E17" s="31">
        <f>AVERAGE('ID-03'!B24,'ID-09'!C24,'ID-13'!D24,'ID-15'!D24,'ID-16'!C24,'ID-18'!D24,'ID-24'!D24,'ID-29'!E24,'ID-30'!E24,'ID-33'!D24,'ID-34'!E24,'ID-36'!D24,'ID-38'!E24,'ID-39'!E24,'ID-40'!E24,'ID-44'!D24,'ID-45'!E24,'ID-57'!D24,'ID-70'!C24,'ID-71'!D24)</f>
        <v>1.4096146558574804E-7</v>
      </c>
      <c r="F17" s="31">
        <f>AVERAGE('ID-01'!B24,'ID-02'!B24,'ID-03'!C24,'ID-06'!B24,'ID-08'!C24,'ID-09'!D24,'ID-12'!B24,'ID-16'!D24,'ID-18'!E24,'ID-24'!E24,'ID-29'!F24,'ID-33'!E24,'ID-34'!F24,'ID-36'!E24,'ID-38'!F24,'ID-39'!F24,'ID-40'!F24,'ID-45'!F24,'ID-53'!C24,'ID-54'!B24,'ID-57'!E24,'ID-71'!E24)</f>
        <v>1.4096109363598678E-7</v>
      </c>
      <c r="G17" s="31">
        <f>AVERAGE('ID-01'!C24,'ID-02'!C24,'ID-03'!D24,'ID-07'!B24,'ID-08'!D24,'ID-11'!D24,'ID-18'!F24,'ID-24'!F24,'ID-29'!G24,'ID-31'!B24,'ID-33'!F24,'ID-34'!G24,'ID-36'!F24,'ID-39'!G24,'ID-40'!G24,'ID-44'!E24,'ID-45'!G24,'ID-50'!B24,'ID-53'!D24,'ID-54'!C24,'ID-57'!F24,'ID-59'!E24,'ID-70'!D24,'ID-71'!F24)</f>
        <v>1.4096144134371197E-7</v>
      </c>
      <c r="H17" s="31">
        <f>AVERAGE('ID-03'!E24,'ID-11'!E24,'ID-13'!E24,'ID-15'!E24,'ID-16'!E24,'ID-18'!G24,'ID-24'!G24,'ID-29'!H24,'ID-30'!F24,'ID-31'!C24,'ID-33'!G24,'ID-34'!H24,'ID-40'!H24,'ID-44'!F24,'ID-45'!H24,'ID-54'!D24,'ID-57'!G24,'ID-59'!F24,'ID-70'!E24,'ID-71'!G24)</f>
        <v>1.4096179258750229E-7</v>
      </c>
      <c r="I17" s="31">
        <f>AVERAGE('ID-12'!C24,'ID-18'!H24,'ID-24'!H24,'ID-29'!I24,'ID-40'!I24,'ID-44'!G24,'ID-45'!I24,'ID-59'!G24)</f>
        <v>1.4096162584472677E-7</v>
      </c>
      <c r="J17" s="31">
        <f>AVERAGE('ID-31'!D24,'ID-40'!J24,'ID-44'!H24,'ID-45'!J24,'ID-57'!H24)</f>
        <v>1.4096170630607261E-7</v>
      </c>
      <c r="K17" s="31">
        <f>AVERAGE('ID-26'!E24,'ID-31'!E24,'ID-34'!I24,'ID-36'!G24,'ID-40'!K24,'ID-44'!I24,'ID-57'!I24)</f>
        <v>1.409613748613524E-7</v>
      </c>
    </row>
    <row r="18" spans="1:11" x14ac:dyDescent="0.25">
      <c r="A18" s="1">
        <v>1.75</v>
      </c>
      <c r="B18" s="31">
        <f>AVERAGE('ID-11'!B25,'ID-13'!B25,'ID-14'!B25,'ID-15'!B25,'ID-24'!B25,'ID-26'!B25,'ID-29'!B25,'ID-30'!B25,'ID-32'!B25,'ID-33'!B25,'ID-34'!B25,'ID-37'!B25,'ID-38'!B25,'ID-39'!B25,'ID-40'!B25,'ID-44'!B25,'ID-45'!B25,'ID-53'!B25,'ID-57'!B25,'ID-59'!B25,'ID-70'!B25,'ID-71'!B25)</f>
        <v>1.4096140067501102E-7</v>
      </c>
      <c r="C18" s="31">
        <f>AVERAGE('ID-08'!B25,'ID-09'!B25,'ID-11'!C25,'ID-14'!C25,'ID-18'!B25,'ID-24'!C25,'ID-26'!C25,'ID-29'!C25,'ID-30'!C25,'ID-34'!C25,'ID-36'!B25,'ID-38'!C25,'ID-39'!C25,'ID-40'!C25,'ID-44'!C25,'ID-45'!C25,'ID-57'!C25,'ID-59'!C25)</f>
        <v>1.4096200098211868E-7</v>
      </c>
      <c r="D18" s="31">
        <f>AVERAGE('ID-13'!C25,'ID-14'!D25,'ID-15'!C25,'ID-16'!B25,'ID-18'!C25,'ID-26'!D25,'ID-29'!D25,'ID-30'!D25,'ID-33'!C25,'ID-34'!D25,'ID-36'!C25,'ID-37'!C25,'ID-38'!D25,'ID-39'!D25,'ID-40'!D25,'ID-45'!D25,'ID-59'!D25,'ID-71'!C25)</f>
        <v>1.4096178156065149E-7</v>
      </c>
      <c r="E18" s="31">
        <f>AVERAGE('ID-03'!B25,'ID-09'!C25,'ID-13'!D25,'ID-15'!D25,'ID-16'!C25,'ID-18'!D25,'ID-24'!D25,'ID-29'!E25,'ID-30'!E25,'ID-33'!D25,'ID-34'!E25,'ID-36'!D25,'ID-38'!E25,'ID-39'!E25,'ID-40'!E25,'ID-44'!D25,'ID-45'!E25,'ID-57'!D25,'ID-70'!C25,'ID-71'!D25)</f>
        <v>1.4096148034358849E-7</v>
      </c>
      <c r="F18" s="31">
        <f>AVERAGE('ID-01'!B25,'ID-02'!B25,'ID-03'!C25,'ID-06'!B25,'ID-08'!C25,'ID-09'!D25,'ID-12'!B25,'ID-16'!D25,'ID-18'!E25,'ID-24'!E25,'ID-29'!F25,'ID-33'!E25,'ID-34'!F25,'ID-36'!E25,'ID-38'!F25,'ID-39'!F25,'ID-40'!F25,'ID-45'!F25,'ID-53'!C25,'ID-54'!B25,'ID-57'!E25,'ID-71'!E25)</f>
        <v>1.4096110119545326E-7</v>
      </c>
      <c r="G18" s="31">
        <f>AVERAGE('ID-01'!C25,'ID-02'!C25,'ID-03'!D25,'ID-07'!B25,'ID-08'!D25,'ID-11'!D25,'ID-18'!F25,'ID-24'!F25,'ID-29'!G25,'ID-31'!B25,'ID-33'!F25,'ID-34'!G25,'ID-36'!F25,'ID-39'!G25,'ID-40'!G25,'ID-44'!E25,'ID-45'!G25,'ID-50'!B25,'ID-53'!D25,'ID-54'!C25,'ID-57'!F25,'ID-59'!E25,'ID-70'!D25,'ID-71'!F25)</f>
        <v>1.409614450570961E-7</v>
      </c>
      <c r="H18" s="31">
        <f>AVERAGE('ID-03'!E25,'ID-11'!E25,'ID-13'!E25,'ID-15'!E25,'ID-16'!E25,'ID-18'!G25,'ID-24'!G25,'ID-29'!H25,'ID-30'!F25,'ID-31'!C25,'ID-33'!G25,'ID-34'!H25,'ID-40'!H25,'ID-44'!F25,'ID-45'!H25,'ID-54'!D25,'ID-57'!G25,'ID-59'!F25,'ID-70'!E25,'ID-71'!G25)</f>
        <v>1.4096179494578366E-7</v>
      </c>
      <c r="I18" s="31">
        <f>AVERAGE('ID-12'!C25,'ID-18'!H25,'ID-24'!H25,'ID-29'!I25,'ID-40'!I25,'ID-44'!G25,'ID-45'!I25,'ID-59'!G25)</f>
        <v>1.4096163325863599E-7</v>
      </c>
      <c r="J18" s="31">
        <f>AVERAGE('ID-31'!D25,'ID-40'!J25,'ID-44'!H25,'ID-45'!J25,'ID-57'!H25)</f>
        <v>1.4096170631739821E-7</v>
      </c>
      <c r="K18" s="31">
        <f>AVERAGE('ID-26'!E25,'ID-31'!E25,'ID-34'!I25,'ID-36'!G25,'ID-40'!K25,'ID-44'!I25,'ID-57'!I25)</f>
        <v>1.4096140646318216E-7</v>
      </c>
    </row>
    <row r="19" spans="1:11" x14ac:dyDescent="0.25">
      <c r="A19" s="1">
        <v>1.875</v>
      </c>
      <c r="B19" s="31">
        <f>AVERAGE('ID-11'!B26,'ID-13'!B26,'ID-14'!B26,'ID-15'!B26,'ID-24'!B26,'ID-26'!B26,'ID-29'!B26,'ID-30'!B26,'ID-32'!B26,'ID-33'!B26,'ID-34'!B26,'ID-37'!B26,'ID-38'!B26,'ID-39'!B26,'ID-40'!B26,'ID-44'!B26,'ID-45'!B26,'ID-53'!B26,'ID-57'!B26,'ID-59'!B26,'ID-70'!B26,'ID-71'!B26)</f>
        <v>1.409614074019659E-7</v>
      </c>
      <c r="C19" s="31">
        <f>AVERAGE('ID-08'!B26,'ID-09'!B26,'ID-11'!C26,'ID-14'!C26,'ID-18'!B26,'ID-24'!C26,'ID-26'!C26,'ID-29'!C26,'ID-30'!C26,'ID-34'!C26,'ID-36'!B26,'ID-38'!C26,'ID-39'!C26,'ID-40'!C26,'ID-44'!C26,'ID-45'!C26,'ID-57'!C26,'ID-59'!C26)</f>
        <v>1.4096201146767799E-7</v>
      </c>
      <c r="D19" s="31">
        <f>AVERAGE('ID-13'!C26,'ID-14'!D26,'ID-15'!C26,'ID-16'!B26,'ID-18'!C26,'ID-26'!D26,'ID-29'!D26,'ID-30'!D26,'ID-33'!C26,'ID-34'!D26,'ID-36'!C26,'ID-37'!C26,'ID-38'!D26,'ID-39'!D26,'ID-40'!D26,'ID-45'!D26,'ID-59'!D26,'ID-71'!C26)</f>
        <v>1.4096177232739942E-7</v>
      </c>
      <c r="E19" s="31">
        <f>AVERAGE('ID-03'!B26,'ID-09'!C26,'ID-13'!D26,'ID-15'!D26,'ID-16'!C26,'ID-18'!D26,'ID-24'!D26,'ID-29'!E26,'ID-30'!E26,'ID-33'!D26,'ID-34'!E26,'ID-36'!D26,'ID-38'!E26,'ID-39'!E26,'ID-40'!E26,'ID-44'!D26,'ID-45'!E26,'ID-57'!D26,'ID-70'!C26,'ID-71'!D26)</f>
        <v>1.4096149979232931E-7</v>
      </c>
      <c r="F19" s="31">
        <f>AVERAGE('ID-01'!B26,'ID-02'!B26,'ID-03'!C26,'ID-06'!B26,'ID-08'!C26,'ID-09'!D26,'ID-12'!B26,'ID-16'!D26,'ID-18'!E26,'ID-24'!E26,'ID-29'!F26,'ID-33'!E26,'ID-34'!F26,'ID-36'!E26,'ID-38'!F26,'ID-39'!F26,'ID-40'!F26,'ID-45'!F26,'ID-53'!C26,'ID-54'!B26,'ID-57'!E26,'ID-71'!E26)</f>
        <v>1.4096110268368665E-7</v>
      </c>
      <c r="G19" s="31">
        <f>AVERAGE('ID-01'!C26,'ID-02'!C26,'ID-03'!D26,'ID-07'!B26,'ID-08'!D26,'ID-11'!D26,'ID-18'!F26,'ID-24'!F26,'ID-29'!G26,'ID-31'!B26,'ID-33'!F26,'ID-34'!G26,'ID-36'!F26,'ID-39'!G26,'ID-40'!G26,'ID-44'!E26,'ID-45'!G26,'ID-50'!B26,'ID-53'!D26,'ID-54'!C26,'ID-57'!F26,'ID-59'!E26,'ID-70'!D26,'ID-71'!F26)</f>
        <v>1.4096144272632819E-7</v>
      </c>
      <c r="H19" s="31">
        <f>AVERAGE('ID-03'!E26,'ID-11'!E26,'ID-13'!E26,'ID-15'!E26,'ID-16'!E26,'ID-18'!G26,'ID-24'!G26,'ID-29'!H26,'ID-30'!F26,'ID-31'!C26,'ID-33'!G26,'ID-34'!H26,'ID-40'!H26,'ID-44'!F26,'ID-45'!H26,'ID-54'!D26,'ID-57'!G26,'ID-59'!F26,'ID-70'!E26,'ID-71'!G26)</f>
        <v>1.4096179507653905E-7</v>
      </c>
      <c r="I19" s="31">
        <f>AVERAGE('ID-12'!C26,'ID-18'!H26,'ID-24'!H26,'ID-29'!I26,'ID-40'!I26,'ID-44'!G26,'ID-45'!I26,'ID-59'!G26)</f>
        <v>1.4096162233834177E-7</v>
      </c>
      <c r="J19" s="31">
        <f>AVERAGE('ID-31'!D26,'ID-40'!J26,'ID-44'!H26,'ID-45'!J26,'ID-57'!H26)</f>
        <v>1.4096170341561339E-7</v>
      </c>
      <c r="K19" s="31">
        <f>AVERAGE('ID-26'!E26,'ID-31'!E26,'ID-34'!I26,'ID-36'!G26,'ID-40'!K26,'ID-44'!I26,'ID-57'!I26)</f>
        <v>1.4096142074332613E-7</v>
      </c>
    </row>
    <row r="20" spans="1:11" x14ac:dyDescent="0.25">
      <c r="A20" s="1">
        <v>2</v>
      </c>
      <c r="B20" s="31">
        <f>AVERAGE('ID-11'!B27,'ID-13'!B27,'ID-14'!B27,'ID-15'!B27,'ID-24'!B27,'ID-26'!B27,'ID-29'!B27,'ID-30'!B27,'ID-32'!B27,'ID-33'!B27,'ID-34'!B27,'ID-37'!B27,'ID-38'!B27,'ID-39'!B27,'ID-40'!B27,'ID-44'!B27,'ID-45'!B27,'ID-53'!B27,'ID-57'!B27,'ID-59'!B27,'ID-70'!B27,'ID-71'!B27)</f>
        <v>1.4096141478132972E-7</v>
      </c>
      <c r="C20" s="31">
        <f>AVERAGE('ID-08'!B27,'ID-09'!B27,'ID-11'!C27,'ID-14'!C27,'ID-18'!B27,'ID-24'!C27,'ID-26'!C27,'ID-29'!C27,'ID-30'!C27,'ID-34'!C27,'ID-36'!B27,'ID-38'!C27,'ID-39'!C27,'ID-40'!C27,'ID-44'!C27,'ID-45'!C27,'ID-57'!C27,'ID-59'!C27)</f>
        <v>1.4096201819420398E-7</v>
      </c>
      <c r="D20" s="31">
        <f>AVERAGE('ID-13'!C27,'ID-14'!D27,'ID-15'!C27,'ID-16'!B27,'ID-18'!C27,'ID-26'!D27,'ID-29'!D27,'ID-30'!D27,'ID-33'!C27,'ID-34'!D27,'ID-36'!C27,'ID-37'!C27,'ID-38'!D27,'ID-39'!D27,'ID-40'!D27,'ID-45'!D27,'ID-59'!D27,'ID-71'!C27)</f>
        <v>1.409617697097711E-7</v>
      </c>
      <c r="E20" s="31">
        <f>AVERAGE('ID-03'!B27,'ID-09'!C27,'ID-13'!D27,'ID-15'!D27,'ID-16'!C27,'ID-18'!D27,'ID-24'!D27,'ID-29'!E27,'ID-30'!E27,'ID-33'!D27,'ID-34'!E27,'ID-36'!D27,'ID-38'!E27,'ID-39'!E27,'ID-40'!E27,'ID-44'!D27,'ID-45'!E27,'ID-57'!D27,'ID-70'!C27,'ID-71'!D27)</f>
        <v>1.4096150682623776E-7</v>
      </c>
      <c r="F20" s="31">
        <f>AVERAGE('ID-01'!B27,'ID-02'!B27,'ID-03'!C27,'ID-06'!B27,'ID-08'!C27,'ID-09'!D27,'ID-12'!B27,'ID-16'!D27,'ID-18'!E27,'ID-24'!E27,'ID-29'!F27,'ID-33'!E27,'ID-34'!F27,'ID-36'!E27,'ID-38'!F27,'ID-39'!F27,'ID-40'!F27,'ID-45'!F27,'ID-53'!C27,'ID-54'!B27,'ID-57'!E27,'ID-71'!E27)</f>
        <v>1.4096110338285388E-7</v>
      </c>
      <c r="G20" s="31">
        <f>AVERAGE('ID-01'!C27,'ID-02'!C27,'ID-03'!D27,'ID-07'!B27,'ID-08'!D27,'ID-11'!D27,'ID-18'!F27,'ID-24'!F27,'ID-29'!G27,'ID-31'!B27,'ID-33'!F27,'ID-34'!G27,'ID-36'!F27,'ID-39'!G27,'ID-40'!G27,'ID-44'!E27,'ID-45'!G27,'ID-50'!B27,'ID-53'!D27,'ID-54'!C27,'ID-57'!F27,'ID-59'!E27,'ID-70'!D27,'ID-71'!F27)</f>
        <v>1.409614417245563E-7</v>
      </c>
      <c r="H20" s="31">
        <f>AVERAGE('ID-03'!E27,'ID-11'!E27,'ID-13'!E27,'ID-15'!E27,'ID-16'!E27,'ID-18'!G27,'ID-24'!G27,'ID-29'!H27,'ID-30'!F27,'ID-31'!C27,'ID-33'!G27,'ID-34'!H27,'ID-40'!H27,'ID-44'!F27,'ID-45'!H27,'ID-54'!D27,'ID-57'!G27,'ID-59'!F27,'ID-70'!E27,'ID-71'!G27)</f>
        <v>1.4096179160044747E-7</v>
      </c>
      <c r="I20" s="31">
        <f>AVERAGE('ID-12'!C27,'ID-18'!H27,'ID-24'!H27,'ID-29'!I27,'ID-40'!I27,'ID-44'!G27,'ID-45'!I27,'ID-59'!G27)</f>
        <v>1.4096162549652024E-7</v>
      </c>
      <c r="J20" s="31">
        <f>AVERAGE('ID-31'!D27,'ID-40'!J27,'ID-44'!H27,'ID-45'!J27,'ID-57'!H27)</f>
        <v>1.4096170716370099E-7</v>
      </c>
      <c r="K20" s="31">
        <f>AVERAGE('ID-26'!E27,'ID-31'!E27,'ID-34'!I27,'ID-36'!G27,'ID-40'!K27,'ID-44'!I27,'ID-57'!I27)</f>
        <v>1.4096143779244486E-7</v>
      </c>
    </row>
    <row r="21" spans="1:11" x14ac:dyDescent="0.25">
      <c r="A21" s="1">
        <v>2.125</v>
      </c>
      <c r="B21" s="31">
        <f>AVERAGE('ID-11'!B28,'ID-13'!B28,'ID-14'!B28,'ID-15'!B28,'ID-24'!B28,'ID-26'!B28,'ID-29'!B28,'ID-30'!B28,'ID-32'!B28,'ID-33'!B28,'ID-34'!B28,'ID-37'!B28,'ID-38'!B28,'ID-39'!B28,'ID-40'!B28,'ID-44'!B28,'ID-45'!B28,'ID-53'!B28,'ID-57'!B28,'ID-59'!B28,'ID-70'!B28,'ID-71'!B28)</f>
        <v>1.4096141527885083E-7</v>
      </c>
      <c r="C21" s="31">
        <f>AVERAGE('ID-08'!B28,'ID-09'!B28,'ID-11'!C28,'ID-14'!C28,'ID-18'!B28,'ID-24'!C28,'ID-26'!C28,'ID-29'!C28,'ID-30'!C28,'ID-34'!C28,'ID-36'!B28,'ID-38'!C28,'ID-39'!C28,'ID-40'!C28,'ID-44'!C28,'ID-45'!C28,'ID-57'!C28,'ID-59'!C28)</f>
        <v>1.4096202794092852E-7</v>
      </c>
      <c r="D21" s="31">
        <f>AVERAGE('ID-13'!C28,'ID-14'!D28,'ID-15'!C28,'ID-16'!B28,'ID-18'!C28,'ID-26'!D28,'ID-29'!D28,'ID-30'!D28,'ID-33'!C28,'ID-34'!D28,'ID-36'!C28,'ID-37'!C28,'ID-38'!D28,'ID-39'!D28,'ID-40'!D28,'ID-45'!D28,'ID-59'!D28,'ID-71'!C28)</f>
        <v>1.4096177506299817E-7</v>
      </c>
      <c r="E21" s="31">
        <f>AVERAGE('ID-03'!B28,'ID-09'!C28,'ID-13'!D28,'ID-15'!D28,'ID-16'!C28,'ID-18'!D28,'ID-24'!D28,'ID-29'!E28,'ID-30'!E28,'ID-33'!D28,'ID-34'!E28,'ID-36'!D28,'ID-38'!E28,'ID-39'!E28,'ID-40'!E28,'ID-44'!D28,'ID-45'!E28,'ID-57'!D28,'ID-70'!C28,'ID-71'!D28)</f>
        <v>1.4096149789143046E-7</v>
      </c>
      <c r="F21" s="31">
        <f>AVERAGE('ID-01'!B28,'ID-02'!B28,'ID-03'!C28,'ID-06'!B28,'ID-08'!C28,'ID-09'!D28,'ID-12'!B28,'ID-16'!D28,'ID-18'!E28,'ID-24'!E28,'ID-29'!F28,'ID-33'!E28,'ID-34'!F28,'ID-36'!E28,'ID-38'!F28,'ID-39'!F28,'ID-40'!F28,'ID-45'!F28,'ID-53'!C28,'ID-54'!B28,'ID-57'!E28,'ID-71'!E28)</f>
        <v>1.4096110435301916E-7</v>
      </c>
      <c r="G21" s="31">
        <f>AVERAGE('ID-01'!C28,'ID-02'!C28,'ID-03'!D28,'ID-07'!B28,'ID-08'!D28,'ID-11'!D28,'ID-18'!F28,'ID-24'!F28,'ID-29'!G28,'ID-31'!B28,'ID-33'!F28,'ID-34'!G28,'ID-36'!F28,'ID-39'!G28,'ID-40'!G28,'ID-44'!E28,'ID-45'!G28,'ID-50'!B28,'ID-53'!D28,'ID-54'!C28,'ID-57'!F28,'ID-59'!E28,'ID-70'!D28,'ID-71'!F28)</f>
        <v>1.4096144619908304E-7</v>
      </c>
      <c r="H21" s="31">
        <f>AVERAGE('ID-03'!E28,'ID-11'!E28,'ID-13'!E28,'ID-15'!E28,'ID-16'!E28,'ID-18'!G28,'ID-24'!G28,'ID-29'!H28,'ID-30'!F28,'ID-31'!C28,'ID-33'!G28,'ID-34'!H28,'ID-40'!H28,'ID-44'!F28,'ID-45'!H28,'ID-54'!D28,'ID-57'!G28,'ID-59'!F28,'ID-70'!E28,'ID-71'!G28)</f>
        <v>1.4096179397477383E-7</v>
      </c>
      <c r="I21" s="31">
        <f>AVERAGE('ID-12'!C28,'ID-18'!H28,'ID-24'!H28,'ID-29'!I28,'ID-40'!I28,'ID-44'!G28,'ID-45'!I28,'ID-59'!G28)</f>
        <v>1.4096162884814025E-7</v>
      </c>
      <c r="J21" s="31">
        <f>AVERAGE('ID-31'!D28,'ID-40'!J28,'ID-44'!H28,'ID-45'!J28,'ID-57'!H28)</f>
        <v>1.4096169698156478E-7</v>
      </c>
      <c r="K21" s="31">
        <f>AVERAGE('ID-26'!E28,'ID-31'!E28,'ID-34'!I28,'ID-36'!G28,'ID-40'!K28,'ID-44'!I28,'ID-57'!I28)</f>
        <v>1.4096142626606284E-7</v>
      </c>
    </row>
    <row r="22" spans="1:11" x14ac:dyDescent="0.25">
      <c r="A22" s="1">
        <v>2.25</v>
      </c>
      <c r="B22" s="31">
        <f>AVERAGE('ID-11'!B29,'ID-13'!B29,'ID-14'!B29,'ID-15'!B29,'ID-24'!B29,'ID-26'!B29,'ID-29'!B29,'ID-30'!B29,'ID-32'!B29,'ID-33'!B29,'ID-34'!B29,'ID-37'!B29,'ID-38'!B29,'ID-39'!B29,'ID-40'!B29,'ID-44'!B29,'ID-45'!B29,'ID-53'!B29,'ID-57'!B29,'ID-59'!B29,'ID-70'!B29,'ID-71'!B29)</f>
        <v>1.4096141100068945E-7</v>
      </c>
      <c r="C22" s="31">
        <f>AVERAGE('ID-08'!B29,'ID-09'!B29,'ID-11'!C29,'ID-14'!C29,'ID-18'!B29,'ID-24'!C29,'ID-26'!C29,'ID-29'!C29,'ID-30'!C29,'ID-34'!C29,'ID-36'!B29,'ID-38'!C29,'ID-39'!C29,'ID-40'!C29,'ID-44'!C29,'ID-45'!C29,'ID-57'!C29,'ID-59'!C29)</f>
        <v>1.4096203108297566E-7</v>
      </c>
      <c r="D22" s="31">
        <f>AVERAGE('ID-13'!C29,'ID-14'!D29,'ID-15'!C29,'ID-16'!B29,'ID-18'!C29,'ID-26'!D29,'ID-29'!D29,'ID-30'!D29,'ID-33'!C29,'ID-34'!D29,'ID-36'!C29,'ID-37'!C29,'ID-38'!D29,'ID-39'!D29,'ID-40'!D29,'ID-45'!D29,'ID-59'!D29,'ID-71'!C29)</f>
        <v>1.4096177445224292E-7</v>
      </c>
      <c r="E22" s="31">
        <f>AVERAGE('ID-03'!B29,'ID-09'!C29,'ID-13'!D29,'ID-15'!D29,'ID-16'!C29,'ID-18'!D29,'ID-24'!D29,'ID-29'!E29,'ID-30'!E29,'ID-33'!D29,'ID-34'!E29,'ID-36'!D29,'ID-38'!E29,'ID-39'!E29,'ID-40'!E29,'ID-44'!D29,'ID-45'!E29,'ID-57'!D29,'ID-70'!C29,'ID-71'!D29)</f>
        <v>1.4096149693091519E-7</v>
      </c>
      <c r="F22" s="31">
        <f>AVERAGE('ID-01'!B29,'ID-02'!B29,'ID-03'!C29,'ID-06'!B29,'ID-08'!C29,'ID-09'!D29,'ID-12'!B29,'ID-16'!D29,'ID-18'!E29,'ID-24'!E29,'ID-29'!F29,'ID-33'!E29,'ID-34'!F29,'ID-36'!E29,'ID-38'!F29,'ID-39'!F29,'ID-40'!F29,'ID-45'!F29,'ID-53'!C29,'ID-54'!B29,'ID-57'!E29,'ID-71'!E29)</f>
        <v>1.4096110520512755E-7</v>
      </c>
      <c r="G22" s="31">
        <f>AVERAGE('ID-01'!C29,'ID-02'!C29,'ID-03'!D29,'ID-07'!B29,'ID-08'!D29,'ID-11'!D29,'ID-18'!F29,'ID-24'!F29,'ID-29'!G29,'ID-31'!B29,'ID-33'!F29,'ID-34'!G29,'ID-36'!F29,'ID-39'!G29,'ID-40'!G29,'ID-44'!E29,'ID-45'!G29,'ID-50'!B29,'ID-53'!D29,'ID-54'!C29,'ID-57'!F29,'ID-59'!E29,'ID-70'!D29,'ID-71'!F29)</f>
        <v>1.4096144950509509E-7</v>
      </c>
      <c r="H22" s="31">
        <f>AVERAGE('ID-03'!E29,'ID-11'!E29,'ID-13'!E29,'ID-15'!E29,'ID-16'!E29,'ID-18'!G29,'ID-24'!G29,'ID-29'!H29,'ID-30'!F29,'ID-31'!C29,'ID-33'!G29,'ID-34'!H29,'ID-40'!H29,'ID-44'!F29,'ID-45'!H29,'ID-54'!D29,'ID-57'!G29,'ID-59'!F29,'ID-70'!E29,'ID-71'!G29)</f>
        <v>1.4096179399136972E-7</v>
      </c>
      <c r="I22" s="31">
        <f>AVERAGE('ID-12'!C29,'ID-18'!H29,'ID-24'!H29,'ID-29'!I29,'ID-40'!I29,'ID-44'!G29,'ID-45'!I29,'ID-59'!G29)</f>
        <v>1.4096161505987151E-7</v>
      </c>
      <c r="J22" s="31">
        <f>AVERAGE('ID-31'!D29,'ID-40'!J29,'ID-44'!H29,'ID-45'!J29,'ID-57'!H29)</f>
        <v>1.4096169121288861E-7</v>
      </c>
      <c r="K22" s="31">
        <f>AVERAGE('ID-26'!E29,'ID-31'!E29,'ID-34'!I29,'ID-36'!G29,'ID-40'!K29,'ID-44'!I29,'ID-57'!I29)</f>
        <v>1.4096143875501916E-7</v>
      </c>
    </row>
    <row r="23" spans="1:11" x14ac:dyDescent="0.25">
      <c r="A23" s="1">
        <v>2.375</v>
      </c>
      <c r="B23" s="31">
        <f>AVERAGE('ID-11'!B30,'ID-13'!B30,'ID-14'!B30,'ID-15'!B30,'ID-24'!B30,'ID-26'!B30,'ID-29'!B30,'ID-30'!B30,'ID-32'!B30,'ID-33'!B30,'ID-34'!B30,'ID-37'!B30,'ID-38'!B30,'ID-39'!B30,'ID-40'!B30,'ID-44'!B30,'ID-45'!B30,'ID-53'!B30,'ID-57'!B30,'ID-59'!B30,'ID-70'!B30,'ID-71'!B30)</f>
        <v>1.4096141138021069E-7</v>
      </c>
      <c r="C23" s="31">
        <f>AVERAGE('ID-08'!B30,'ID-09'!B30,'ID-11'!C30,'ID-14'!C30,'ID-18'!B30,'ID-24'!C30,'ID-26'!C30,'ID-29'!C30,'ID-30'!C30,'ID-34'!C30,'ID-36'!B30,'ID-38'!C30,'ID-39'!C30,'ID-40'!C30,'ID-44'!C30,'ID-45'!C30,'ID-57'!C30,'ID-59'!C30)</f>
        <v>1.4096202886628694E-7</v>
      </c>
      <c r="D23" s="31">
        <f>AVERAGE('ID-13'!C30,'ID-14'!D30,'ID-15'!C30,'ID-16'!B30,'ID-18'!C30,'ID-26'!D30,'ID-29'!D30,'ID-30'!D30,'ID-33'!C30,'ID-34'!D30,'ID-36'!C30,'ID-37'!C30,'ID-38'!D30,'ID-39'!D30,'ID-40'!D30,'ID-45'!D30,'ID-59'!D30,'ID-71'!C30)</f>
        <v>1.4096179010462961E-7</v>
      </c>
      <c r="E23" s="31">
        <f>AVERAGE('ID-03'!B30,'ID-09'!C30,'ID-13'!D30,'ID-15'!D30,'ID-16'!C30,'ID-18'!D30,'ID-24'!D30,'ID-29'!E30,'ID-30'!E30,'ID-33'!D30,'ID-34'!E30,'ID-36'!D30,'ID-38'!E30,'ID-39'!E30,'ID-40'!E30,'ID-44'!D30,'ID-45'!E30,'ID-57'!D30,'ID-70'!C30,'ID-71'!D30)</f>
        <v>1.4096149027218529E-7</v>
      </c>
      <c r="F23" s="31">
        <f>AVERAGE('ID-01'!B30,'ID-02'!B30,'ID-03'!C30,'ID-06'!B30,'ID-08'!C30,'ID-09'!D30,'ID-12'!B30,'ID-16'!D30,'ID-18'!E30,'ID-24'!E30,'ID-29'!F30,'ID-33'!E30,'ID-34'!F30,'ID-36'!E30,'ID-38'!F30,'ID-39'!F30,'ID-40'!F30,'ID-45'!F30,'ID-53'!C30,'ID-54'!B30,'ID-57'!E30,'ID-71'!E30)</f>
        <v>1.409611056095154E-7</v>
      </c>
      <c r="G23" s="31">
        <f>AVERAGE('ID-01'!C30,'ID-02'!C30,'ID-03'!D30,'ID-07'!B30,'ID-08'!D30,'ID-11'!D30,'ID-18'!F30,'ID-24'!F30,'ID-29'!G30,'ID-31'!B30,'ID-33'!F30,'ID-34'!G30,'ID-36'!F30,'ID-39'!G30,'ID-40'!G30,'ID-44'!E30,'ID-45'!G30,'ID-50'!B30,'ID-53'!D30,'ID-54'!C30,'ID-57'!F30,'ID-59'!E30,'ID-70'!D30,'ID-71'!F30)</f>
        <v>1.409614528509737E-7</v>
      </c>
      <c r="H23" s="31">
        <f>AVERAGE('ID-03'!E30,'ID-11'!E30,'ID-13'!E30,'ID-15'!E30,'ID-16'!E30,'ID-18'!G30,'ID-24'!G30,'ID-29'!H30,'ID-30'!F30,'ID-31'!C30,'ID-33'!G30,'ID-34'!H30,'ID-40'!H30,'ID-44'!F30,'ID-45'!H30,'ID-54'!D30,'ID-57'!G30,'ID-59'!F30,'ID-70'!E30,'ID-71'!G30)</f>
        <v>1.4096179200141201E-7</v>
      </c>
      <c r="I23" s="31">
        <f>AVERAGE('ID-12'!C30,'ID-18'!H30,'ID-24'!H30,'ID-29'!I30,'ID-40'!I30,'ID-44'!G30,'ID-45'!I30,'ID-59'!G30)</f>
        <v>1.4096162039888487E-7</v>
      </c>
      <c r="J23" s="31">
        <f>AVERAGE('ID-31'!D30,'ID-40'!J30,'ID-44'!H30,'ID-45'!J30,'ID-57'!H30)</f>
        <v>1.4096169053926438E-7</v>
      </c>
      <c r="K23" s="31">
        <f>AVERAGE('ID-26'!E30,'ID-31'!E30,'ID-34'!I30,'ID-36'!G30,'ID-40'!K30,'ID-44'!I30,'ID-57'!I30)</f>
        <v>1.4096142594673528E-7</v>
      </c>
    </row>
    <row r="24" spans="1:11" x14ac:dyDescent="0.25">
      <c r="A24" s="1">
        <v>2.5</v>
      </c>
      <c r="B24" s="31">
        <f>AVERAGE('ID-11'!B31,'ID-13'!B31,'ID-14'!B31,'ID-15'!B31,'ID-24'!B31,'ID-26'!B31,'ID-29'!B31,'ID-30'!B31,'ID-32'!B31,'ID-33'!B31,'ID-34'!B31,'ID-37'!B31,'ID-38'!B31,'ID-39'!B31,'ID-40'!B31,'ID-44'!B31,'ID-45'!B31,'ID-53'!B31,'ID-57'!B31,'ID-59'!B31,'ID-70'!B31,'ID-71'!B31)</f>
        <v>1.4096141468800853E-7</v>
      </c>
      <c r="C24" s="31">
        <f>AVERAGE('ID-08'!B31,'ID-09'!B31,'ID-11'!C31,'ID-14'!C31,'ID-18'!B31,'ID-24'!C31,'ID-26'!C31,'ID-29'!C31,'ID-30'!C31,'ID-34'!C31,'ID-36'!B31,'ID-38'!C31,'ID-39'!C31,'ID-40'!C31,'ID-44'!C31,'ID-45'!C31,'ID-57'!C31,'ID-59'!C31)</f>
        <v>1.4096203378265254E-7</v>
      </c>
      <c r="D24" s="31">
        <f>AVERAGE('ID-13'!C31,'ID-14'!D31,'ID-15'!C31,'ID-16'!B31,'ID-18'!C31,'ID-26'!D31,'ID-29'!D31,'ID-30'!D31,'ID-33'!C31,'ID-34'!D31,'ID-36'!C31,'ID-37'!C31,'ID-38'!D31,'ID-39'!D31,'ID-40'!D31,'ID-45'!D31,'ID-59'!D31,'ID-71'!C31)</f>
        <v>1.4096179755816932E-7</v>
      </c>
      <c r="E24" s="31">
        <f>AVERAGE('ID-03'!B31,'ID-09'!C31,'ID-13'!D31,'ID-15'!D31,'ID-16'!C31,'ID-18'!D31,'ID-24'!D31,'ID-29'!E31,'ID-30'!E31,'ID-33'!D31,'ID-34'!E31,'ID-36'!D31,'ID-38'!E31,'ID-39'!E31,'ID-40'!E31,'ID-44'!D31,'ID-45'!E31,'ID-57'!D31,'ID-70'!C31,'ID-71'!D31)</f>
        <v>1.4096148332839046E-7</v>
      </c>
      <c r="F24" s="31">
        <f>AVERAGE('ID-01'!B31,'ID-02'!B31,'ID-03'!C31,'ID-06'!B31,'ID-08'!C31,'ID-09'!D31,'ID-12'!B31,'ID-16'!D31,'ID-18'!E31,'ID-24'!E31,'ID-29'!F31,'ID-33'!E31,'ID-34'!F31,'ID-36'!E31,'ID-38'!F31,'ID-39'!F31,'ID-40'!F31,'ID-45'!F31,'ID-53'!C31,'ID-54'!B31,'ID-57'!E31,'ID-71'!E31)</f>
        <v>1.4096110625638102E-7</v>
      </c>
      <c r="G24" s="31">
        <f>AVERAGE('ID-01'!C31,'ID-02'!C31,'ID-03'!D31,'ID-07'!B31,'ID-08'!D31,'ID-11'!D31,'ID-18'!F31,'ID-24'!F31,'ID-29'!G31,'ID-31'!B31,'ID-33'!F31,'ID-34'!G31,'ID-36'!F31,'ID-39'!G31,'ID-40'!G31,'ID-44'!E31,'ID-45'!G31,'ID-50'!B31,'ID-53'!D31,'ID-54'!C31,'ID-57'!F31,'ID-59'!E31,'ID-70'!D31,'ID-71'!F31)</f>
        <v>1.4096145193138087E-7</v>
      </c>
      <c r="H24" s="31">
        <f>AVERAGE('ID-03'!E31,'ID-11'!E31,'ID-13'!E31,'ID-15'!E31,'ID-16'!E31,'ID-18'!G31,'ID-24'!G31,'ID-29'!H31,'ID-30'!F31,'ID-31'!C31,'ID-33'!G31,'ID-34'!H31,'ID-40'!H31,'ID-44'!F31,'ID-45'!H31,'ID-54'!D31,'ID-57'!G31,'ID-59'!F31,'ID-70'!E31,'ID-71'!G31)</f>
        <v>1.4096179466982763E-7</v>
      </c>
      <c r="I24" s="31">
        <f>AVERAGE('ID-12'!C31,'ID-18'!H31,'ID-24'!H31,'ID-29'!I31,'ID-40'!I31,'ID-44'!G31,'ID-45'!I31,'ID-59'!G31)</f>
        <v>1.4096161110762401E-7</v>
      </c>
      <c r="J24" s="31">
        <f>AVERAGE('ID-31'!D31,'ID-40'!J31,'ID-44'!H31,'ID-45'!J31,'ID-57'!H31)</f>
        <v>1.4096167484514321E-7</v>
      </c>
      <c r="K24" s="31">
        <f>AVERAGE('ID-26'!E31,'ID-31'!E31,'ID-34'!I31,'ID-36'!G31,'ID-40'!K31,'ID-44'!I31,'ID-57'!I31)</f>
        <v>1.4096144328406831E-7</v>
      </c>
    </row>
    <row r="25" spans="1:11" x14ac:dyDescent="0.25">
      <c r="A25" s="1">
        <v>2.625</v>
      </c>
      <c r="B25" s="31">
        <f>AVERAGE('ID-11'!B32,'ID-13'!B32,'ID-14'!B32,'ID-15'!B32,'ID-24'!B32,'ID-26'!B32,'ID-29'!B32,'ID-30'!B32,'ID-32'!B32,'ID-33'!B32,'ID-34'!B32,'ID-37'!B32,'ID-38'!B32,'ID-39'!B32,'ID-40'!B32,'ID-44'!B32,'ID-45'!B32,'ID-53'!B32,'ID-57'!B32,'ID-59'!B32,'ID-70'!B32,'ID-71'!B32)</f>
        <v>1.4096141485464744E-7</v>
      </c>
      <c r="C25" s="31">
        <f>AVERAGE('ID-08'!B32,'ID-09'!B32,'ID-11'!C32,'ID-14'!C32,'ID-18'!B32,'ID-24'!C32,'ID-26'!C32,'ID-29'!C32,'ID-30'!C32,'ID-34'!C32,'ID-36'!B32,'ID-38'!C32,'ID-39'!C32,'ID-40'!C32,'ID-44'!C32,'ID-45'!C32,'ID-57'!C32,'ID-59'!C32)</f>
        <v>1.4096203884956583E-7</v>
      </c>
      <c r="D25" s="31">
        <f>AVERAGE('ID-13'!C32,'ID-14'!D32,'ID-15'!C32,'ID-16'!B32,'ID-18'!C32,'ID-26'!D32,'ID-29'!D32,'ID-30'!D32,'ID-33'!C32,'ID-34'!D32,'ID-36'!C32,'ID-37'!C32,'ID-38'!D32,'ID-39'!D32,'ID-40'!D32,'ID-45'!D32,'ID-59'!D32,'ID-71'!C32)</f>
        <v>1.409617993369618E-7</v>
      </c>
      <c r="E25" s="31">
        <f>AVERAGE('ID-03'!B32,'ID-09'!C32,'ID-13'!D32,'ID-15'!D32,'ID-16'!C32,'ID-18'!D32,'ID-24'!D32,'ID-29'!E32,'ID-30'!E32,'ID-33'!D32,'ID-34'!E32,'ID-36'!D32,'ID-38'!E32,'ID-39'!E32,'ID-40'!E32,'ID-44'!D32,'ID-45'!E32,'ID-57'!D32,'ID-70'!C32,'ID-71'!D32)</f>
        <v>1.4096148282930549E-7</v>
      </c>
      <c r="F25" s="31">
        <f>AVERAGE('ID-01'!B32,'ID-02'!B32,'ID-03'!C32,'ID-06'!B32,'ID-08'!C32,'ID-09'!D32,'ID-12'!B32,'ID-16'!D32,'ID-18'!E32,'ID-24'!E32,'ID-29'!F32,'ID-33'!E32,'ID-34'!F32,'ID-36'!E32,'ID-38'!F32,'ID-39'!F32,'ID-40'!F32,'ID-45'!F32,'ID-53'!C32,'ID-54'!B32,'ID-57'!E32,'ID-71'!E32)</f>
        <v>1.4096110627692647E-7</v>
      </c>
      <c r="G25" s="31">
        <f>AVERAGE('ID-01'!C32,'ID-02'!C32,'ID-03'!D32,'ID-07'!B32,'ID-08'!D32,'ID-11'!D32,'ID-18'!F32,'ID-24'!F32,'ID-29'!G32,'ID-31'!B32,'ID-33'!F32,'ID-34'!G32,'ID-36'!F32,'ID-39'!G32,'ID-40'!G32,'ID-44'!E32,'ID-45'!G32,'ID-50'!B32,'ID-53'!D32,'ID-54'!C32,'ID-57'!F32,'ID-59'!E32,'ID-70'!D32,'ID-71'!F32)</f>
        <v>1.4096144820643259E-7</v>
      </c>
      <c r="H25" s="31">
        <f>AVERAGE('ID-03'!E32,'ID-11'!E32,'ID-13'!E32,'ID-15'!E32,'ID-16'!E32,'ID-18'!G32,'ID-24'!G32,'ID-29'!H32,'ID-30'!F32,'ID-31'!C32,'ID-33'!G32,'ID-34'!H32,'ID-40'!H32,'ID-44'!F32,'ID-45'!H32,'ID-54'!D32,'ID-57'!G32,'ID-59'!F32,'ID-70'!E32,'ID-71'!G32)</f>
        <v>1.4096179222835392E-7</v>
      </c>
      <c r="I25" s="31">
        <f>AVERAGE('ID-12'!C32,'ID-18'!H32,'ID-24'!H32,'ID-29'!I32,'ID-40'!I32,'ID-44'!G32,'ID-45'!I32,'ID-59'!G32)</f>
        <v>1.409616019410095E-7</v>
      </c>
      <c r="J25" s="31">
        <f>AVERAGE('ID-31'!D32,'ID-40'!J32,'ID-44'!H32,'ID-45'!J32,'ID-57'!H32)</f>
        <v>1.4096166153103122E-7</v>
      </c>
      <c r="K25" s="31">
        <f>AVERAGE('ID-26'!E32,'ID-31'!E32,'ID-34'!I32,'ID-36'!G32,'ID-40'!K32,'ID-44'!I32,'ID-57'!I32)</f>
        <v>1.4096147016700157E-7</v>
      </c>
    </row>
    <row r="26" spans="1:11" x14ac:dyDescent="0.25">
      <c r="A26" s="1">
        <v>2.75</v>
      </c>
      <c r="B26" s="31">
        <f>AVERAGE('ID-11'!B33,'ID-13'!B33,'ID-14'!B33,'ID-15'!B33,'ID-24'!B33,'ID-26'!B33,'ID-29'!B33,'ID-30'!B33,'ID-32'!B33,'ID-33'!B33,'ID-34'!B33,'ID-37'!B33,'ID-38'!B33,'ID-39'!B33,'ID-40'!B33,'ID-44'!B33,'ID-45'!B33,'ID-53'!B33,'ID-57'!B33,'ID-59'!B33,'ID-70'!B33,'ID-71'!B33)</f>
        <v>1.4096141523121073E-7</v>
      </c>
      <c r="C26" s="31">
        <f>AVERAGE('ID-08'!B33,'ID-09'!B33,'ID-11'!C33,'ID-14'!C33,'ID-18'!B33,'ID-24'!C33,'ID-26'!C33,'ID-29'!C33,'ID-30'!C33,'ID-34'!C33,'ID-36'!B33,'ID-38'!C33,'ID-39'!C33,'ID-40'!C33,'ID-44'!C33,'ID-45'!C33,'ID-57'!C33,'ID-59'!C33)</f>
        <v>1.4096204759866571E-7</v>
      </c>
      <c r="D26" s="31">
        <f>AVERAGE('ID-13'!C33,'ID-14'!D33,'ID-15'!C33,'ID-16'!B33,'ID-18'!C33,'ID-26'!D33,'ID-29'!D33,'ID-30'!D33,'ID-33'!C33,'ID-34'!D33,'ID-36'!C33,'ID-37'!C33,'ID-38'!D33,'ID-39'!D33,'ID-40'!D33,'ID-45'!D33,'ID-59'!D33,'ID-71'!C33)</f>
        <v>1.4096179680045992E-7</v>
      </c>
      <c r="E26" s="31">
        <f>AVERAGE('ID-03'!B33,'ID-09'!C33,'ID-13'!D33,'ID-15'!D33,'ID-16'!C33,'ID-18'!D33,'ID-24'!D33,'ID-29'!E33,'ID-30'!E33,'ID-33'!D33,'ID-34'!E33,'ID-36'!D33,'ID-38'!E33,'ID-39'!E33,'ID-40'!E33,'ID-44'!D33,'ID-45'!E33,'ID-57'!D33,'ID-70'!C33,'ID-71'!D33)</f>
        <v>1.4096149061176737E-7</v>
      </c>
      <c r="F26" s="31">
        <f>AVERAGE('ID-01'!B33,'ID-02'!B33,'ID-03'!C33,'ID-06'!B33,'ID-08'!C33,'ID-09'!D33,'ID-12'!B33,'ID-16'!D33,'ID-18'!E33,'ID-24'!E33,'ID-29'!F33,'ID-33'!E33,'ID-34'!F33,'ID-36'!E33,'ID-38'!F33,'ID-39'!F33,'ID-40'!F33,'ID-45'!F33,'ID-53'!C33,'ID-54'!B33,'ID-57'!E33,'ID-71'!E33)</f>
        <v>1.4096110793226585E-7</v>
      </c>
      <c r="G26" s="31">
        <f>AVERAGE('ID-01'!C33,'ID-02'!C33,'ID-03'!D33,'ID-07'!B33,'ID-08'!D33,'ID-11'!D33,'ID-18'!F33,'ID-24'!F33,'ID-29'!G33,'ID-31'!B33,'ID-33'!F33,'ID-34'!G33,'ID-36'!F33,'ID-39'!G33,'ID-40'!G33,'ID-44'!E33,'ID-45'!G33,'ID-50'!B33,'ID-53'!D33,'ID-54'!C33,'ID-57'!F33,'ID-59'!E33,'ID-70'!D33,'ID-71'!F33)</f>
        <v>1.4096144889430432E-7</v>
      </c>
      <c r="H26" s="31">
        <f>AVERAGE('ID-03'!E33,'ID-11'!E33,'ID-13'!E33,'ID-15'!E33,'ID-16'!E33,'ID-18'!G33,'ID-24'!G33,'ID-29'!H33,'ID-30'!F33,'ID-31'!C33,'ID-33'!G33,'ID-34'!H33,'ID-40'!H33,'ID-44'!F33,'ID-45'!H33,'ID-54'!D33,'ID-57'!G33,'ID-59'!F33,'ID-70'!E33,'ID-71'!G33)</f>
        <v>1.409617924290053E-7</v>
      </c>
      <c r="I26" s="31">
        <f>AVERAGE('ID-12'!C33,'ID-18'!H33,'ID-24'!H33,'ID-29'!I33,'ID-40'!I33,'ID-44'!G33,'ID-45'!I33,'ID-59'!G33)</f>
        <v>1.4096158579696411E-7</v>
      </c>
      <c r="J26" s="31">
        <f>AVERAGE('ID-31'!D33,'ID-40'!J33,'ID-44'!H33,'ID-45'!J33,'ID-57'!H33)</f>
        <v>1.409616487492696E-7</v>
      </c>
      <c r="K26" s="31">
        <f>AVERAGE('ID-26'!E33,'ID-31'!E33,'ID-34'!I33,'ID-36'!G33,'ID-40'!K33,'ID-44'!I33,'ID-57'!I33)</f>
        <v>1.4096150367062329E-7</v>
      </c>
    </row>
    <row r="27" spans="1:11" x14ac:dyDescent="0.25">
      <c r="A27" s="1">
        <v>2.875</v>
      </c>
      <c r="B27" s="31">
        <f>AVERAGE('ID-11'!B34,'ID-13'!B34,'ID-14'!B34,'ID-15'!B34,'ID-24'!B34,'ID-26'!B34,'ID-29'!B34,'ID-30'!B34,'ID-32'!B34,'ID-33'!B34,'ID-34'!B34,'ID-37'!B34,'ID-38'!B34,'ID-39'!B34,'ID-40'!B34,'ID-44'!B34,'ID-45'!B34,'ID-53'!B34,'ID-57'!B34,'ID-59'!B34,'ID-70'!B34,'ID-71'!B34)</f>
        <v>1.4096142454403258E-7</v>
      </c>
      <c r="C27" s="31">
        <f>AVERAGE('ID-08'!B34,'ID-09'!B34,'ID-11'!C34,'ID-14'!C34,'ID-18'!B34,'ID-24'!C34,'ID-26'!C34,'ID-29'!C34,'ID-30'!C34,'ID-34'!C34,'ID-36'!B34,'ID-38'!C34,'ID-39'!C34,'ID-40'!C34,'ID-44'!C34,'ID-45'!C34,'ID-57'!C34,'ID-59'!C34)</f>
        <v>1.4096204783304573E-7</v>
      </c>
      <c r="D27" s="31">
        <f>AVERAGE('ID-13'!C34,'ID-14'!D34,'ID-15'!C34,'ID-16'!B34,'ID-18'!C34,'ID-26'!D34,'ID-29'!D34,'ID-30'!D34,'ID-33'!C34,'ID-34'!D34,'ID-36'!C34,'ID-37'!C34,'ID-38'!D34,'ID-39'!D34,'ID-40'!D34,'ID-45'!D34,'ID-59'!D34,'ID-71'!C34)</f>
        <v>1.4096179394821083E-7</v>
      </c>
      <c r="E27" s="31">
        <f>AVERAGE('ID-03'!B34,'ID-09'!C34,'ID-13'!D34,'ID-15'!D34,'ID-16'!C34,'ID-18'!D34,'ID-24'!D34,'ID-29'!E34,'ID-30'!E34,'ID-33'!D34,'ID-34'!E34,'ID-36'!D34,'ID-38'!E34,'ID-39'!E34,'ID-40'!E34,'ID-44'!D34,'ID-45'!E34,'ID-57'!D34,'ID-70'!C34,'ID-71'!D34)</f>
        <v>1.4096149260345637E-7</v>
      </c>
      <c r="F27" s="31">
        <f>AVERAGE('ID-01'!B34,'ID-02'!B34,'ID-03'!C34,'ID-06'!B34,'ID-08'!C34,'ID-09'!D34,'ID-12'!B34,'ID-16'!D34,'ID-18'!E34,'ID-24'!E34,'ID-29'!F34,'ID-33'!E34,'ID-34'!F34,'ID-36'!E34,'ID-38'!F34,'ID-39'!F34,'ID-40'!F34,'ID-45'!F34,'ID-53'!C34,'ID-54'!B34,'ID-57'!E34,'ID-71'!E34)</f>
        <v>1.4096110907470043E-7</v>
      </c>
      <c r="G27" s="31">
        <f>AVERAGE('ID-01'!C34,'ID-02'!C34,'ID-03'!D34,'ID-07'!B34,'ID-08'!D34,'ID-11'!D34,'ID-18'!F34,'ID-24'!F34,'ID-29'!G34,'ID-31'!B34,'ID-33'!F34,'ID-34'!G34,'ID-36'!F34,'ID-39'!G34,'ID-40'!G34,'ID-44'!E34,'ID-45'!G34,'ID-50'!B34,'ID-53'!D34,'ID-54'!C34,'ID-57'!F34,'ID-59'!E34,'ID-70'!D34,'ID-71'!F34)</f>
        <v>1.4096144846293474E-7</v>
      </c>
      <c r="H27" s="31">
        <f>AVERAGE('ID-03'!E34,'ID-11'!E34,'ID-13'!E34,'ID-15'!E34,'ID-16'!E34,'ID-18'!G34,'ID-24'!G34,'ID-29'!H34,'ID-30'!F34,'ID-31'!C34,'ID-33'!G34,'ID-34'!H34,'ID-40'!H34,'ID-44'!F34,'ID-45'!H34,'ID-54'!D34,'ID-57'!G34,'ID-59'!F34,'ID-70'!E34,'ID-71'!G34)</f>
        <v>1.4096179008318901E-7</v>
      </c>
      <c r="I27" s="31">
        <f>AVERAGE('ID-12'!C34,'ID-18'!H34,'ID-24'!H34,'ID-29'!I34,'ID-40'!I34,'ID-44'!G34,'ID-45'!I34,'ID-59'!G34)</f>
        <v>1.4096158654806716E-7</v>
      </c>
      <c r="J27" s="31">
        <f>AVERAGE('ID-31'!D34,'ID-40'!J34,'ID-44'!H34,'ID-45'!J34,'ID-57'!H34)</f>
        <v>1.409616634405968E-7</v>
      </c>
      <c r="K27" s="31">
        <f>AVERAGE('ID-26'!E34,'ID-31'!E34,'ID-34'!I34,'ID-36'!G34,'ID-40'!K34,'ID-44'!I34,'ID-57'!I34)</f>
        <v>1.4096152294602357E-7</v>
      </c>
    </row>
    <row r="28" spans="1:11" x14ac:dyDescent="0.25">
      <c r="A28" s="1">
        <v>3</v>
      </c>
      <c r="B28" s="31">
        <f>AVERAGE('ID-11'!B35,'ID-13'!B35,'ID-14'!B35,'ID-15'!B35,'ID-24'!B35,'ID-26'!B35,'ID-29'!B35,'ID-30'!B35,'ID-32'!B35,'ID-33'!B35,'ID-34'!B35,'ID-37'!B35,'ID-38'!B35,'ID-39'!B35,'ID-40'!B35,'ID-44'!B35,'ID-45'!B35,'ID-53'!B35,'ID-57'!B35,'ID-59'!B35,'ID-70'!B35,'ID-71'!B35)</f>
        <v>1.4096142591273729E-7</v>
      </c>
      <c r="C28" s="31">
        <f>AVERAGE('ID-08'!B35,'ID-09'!B35,'ID-11'!C35,'ID-14'!C35,'ID-18'!B35,'ID-24'!C35,'ID-26'!C35,'ID-29'!C35,'ID-30'!C35,'ID-34'!C35,'ID-36'!B35,'ID-38'!C35,'ID-39'!C35,'ID-40'!C35,'ID-44'!C35,'ID-45'!C35,'ID-57'!C35,'ID-59'!C35)</f>
        <v>1.4096205137185508E-7</v>
      </c>
      <c r="D28" s="31">
        <f>AVERAGE('ID-13'!C35,'ID-14'!D35,'ID-15'!C35,'ID-16'!B35,'ID-18'!C35,'ID-26'!D35,'ID-29'!D35,'ID-30'!D35,'ID-33'!C35,'ID-34'!D35,'ID-36'!C35,'ID-37'!C35,'ID-38'!D35,'ID-39'!D35,'ID-40'!D35,'ID-45'!D35,'ID-59'!D35,'ID-71'!C35)</f>
        <v>1.4096178580912222E-7</v>
      </c>
      <c r="E28" s="31">
        <f>AVERAGE('ID-03'!B35,'ID-09'!C35,'ID-13'!D35,'ID-15'!D35,'ID-16'!C35,'ID-18'!D35,'ID-24'!D35,'ID-29'!E35,'ID-30'!E35,'ID-33'!D35,'ID-34'!E35,'ID-36'!D35,'ID-38'!E35,'ID-39'!E35,'ID-40'!E35,'ID-44'!D35,'ID-45'!E35,'ID-57'!D35,'ID-70'!C35,'ID-71'!D35)</f>
        <v>1.4096148504674754E-7</v>
      </c>
      <c r="F28" s="31">
        <f>AVERAGE('ID-01'!B35,'ID-02'!B35,'ID-03'!C35,'ID-06'!B35,'ID-08'!C35,'ID-09'!D35,'ID-12'!B35,'ID-16'!D35,'ID-18'!E35,'ID-24'!E35,'ID-29'!F35,'ID-33'!E35,'ID-34'!F35,'ID-36'!E35,'ID-38'!F35,'ID-39'!F35,'ID-40'!F35,'ID-45'!F35,'ID-53'!C35,'ID-54'!B35,'ID-57'!E35,'ID-71'!E35)</f>
        <v>1.4096111367385081E-7</v>
      </c>
      <c r="G28" s="31">
        <f>AVERAGE('ID-01'!C35,'ID-02'!C35,'ID-03'!D35,'ID-07'!B35,'ID-08'!D35,'ID-11'!D35,'ID-18'!F35,'ID-24'!F35,'ID-29'!G35,'ID-31'!B35,'ID-33'!F35,'ID-34'!G35,'ID-36'!F35,'ID-39'!G35,'ID-40'!G35,'ID-44'!E35,'ID-45'!G35,'ID-50'!B35,'ID-53'!D35,'ID-54'!C35,'ID-57'!F35,'ID-59'!E35,'ID-70'!D35,'ID-71'!F35)</f>
        <v>1.4096144389943954E-7</v>
      </c>
      <c r="H28" s="31">
        <f>AVERAGE('ID-03'!E35,'ID-11'!E35,'ID-13'!E35,'ID-15'!E35,'ID-16'!E35,'ID-18'!G35,'ID-24'!G35,'ID-29'!H35,'ID-30'!F35,'ID-31'!C35,'ID-33'!G35,'ID-34'!H35,'ID-40'!H35,'ID-44'!F35,'ID-45'!H35,'ID-54'!D35,'ID-57'!G35,'ID-59'!F35,'ID-70'!E35,'ID-71'!G35)</f>
        <v>1.4096179029519336E-7</v>
      </c>
      <c r="I28" s="31">
        <f>AVERAGE('ID-12'!C35,'ID-18'!H35,'ID-24'!H35,'ID-29'!I35,'ID-40'!I35,'ID-44'!G35,'ID-45'!I35,'ID-59'!G35)</f>
        <v>1.4096159651414112E-7</v>
      </c>
      <c r="J28" s="31">
        <f>AVERAGE('ID-31'!D35,'ID-40'!J35,'ID-44'!H35,'ID-45'!J35,'ID-57'!H35)</f>
        <v>1.4096168045042959E-7</v>
      </c>
      <c r="K28" s="31">
        <f>AVERAGE('ID-26'!E35,'ID-31'!E35,'ID-34'!I35,'ID-36'!G35,'ID-40'!K35,'ID-44'!I35,'ID-57'!I35)</f>
        <v>1.4096152003445242E-7</v>
      </c>
    </row>
    <row r="29" spans="1:11" x14ac:dyDescent="0.25">
      <c r="A29" s="1">
        <v>3.125</v>
      </c>
      <c r="B29" s="31">
        <f>AVERAGE('ID-11'!B36,'ID-13'!B36,'ID-14'!B36,'ID-15'!B36,'ID-24'!B36,'ID-26'!B36,'ID-29'!B36,'ID-30'!B36,'ID-32'!B36,'ID-33'!B36,'ID-34'!B36,'ID-37'!B36,'ID-38'!B36,'ID-39'!B36,'ID-40'!B36,'ID-44'!B36,'ID-45'!B36,'ID-53'!B36,'ID-57'!B36,'ID-59'!B36,'ID-70'!B36,'ID-71'!B36)</f>
        <v>1.4096142580663746E-7</v>
      </c>
      <c r="C29" s="31">
        <f>AVERAGE('ID-08'!B36,'ID-09'!B36,'ID-11'!C36,'ID-14'!C36,'ID-18'!B36,'ID-24'!C36,'ID-26'!C36,'ID-29'!C36,'ID-30'!C36,'ID-34'!C36,'ID-36'!B36,'ID-38'!C36,'ID-39'!C36,'ID-40'!C36,'ID-44'!C36,'ID-45'!C36,'ID-57'!C36,'ID-59'!C36)</f>
        <v>1.4096204509391673E-7</v>
      </c>
      <c r="D29" s="31">
        <f>AVERAGE('ID-13'!C36,'ID-14'!D36,'ID-15'!C36,'ID-16'!B36,'ID-18'!C36,'ID-26'!D36,'ID-29'!D36,'ID-30'!D36,'ID-33'!C36,'ID-34'!D36,'ID-36'!C36,'ID-37'!C36,'ID-38'!D36,'ID-39'!D36,'ID-40'!D36,'ID-45'!D36,'ID-59'!D36,'ID-71'!C36)</f>
        <v>1.4096177452181352E-7</v>
      </c>
      <c r="E29" s="31">
        <f>AVERAGE('ID-03'!B36,'ID-09'!C36,'ID-13'!D36,'ID-15'!D36,'ID-16'!C36,'ID-18'!D36,'ID-24'!D36,'ID-29'!E36,'ID-30'!E36,'ID-33'!D36,'ID-34'!E36,'ID-36'!D36,'ID-38'!E36,'ID-39'!E36,'ID-40'!E36,'ID-44'!D36,'ID-45'!E36,'ID-57'!D36,'ID-70'!C36,'ID-71'!D36)</f>
        <v>1.4096148594367456E-7</v>
      </c>
      <c r="F29" s="31">
        <f>AVERAGE('ID-01'!B36,'ID-02'!B36,'ID-03'!C36,'ID-06'!B36,'ID-08'!C36,'ID-09'!D36,'ID-12'!B36,'ID-16'!D36,'ID-18'!E36,'ID-24'!E36,'ID-29'!F36,'ID-33'!E36,'ID-34'!F36,'ID-36'!E36,'ID-38'!F36,'ID-39'!F36,'ID-40'!F36,'ID-45'!F36,'ID-53'!C36,'ID-54'!B36,'ID-57'!E36,'ID-71'!E36)</f>
        <v>1.4096111739816948E-7</v>
      </c>
      <c r="G29" s="31">
        <f>AVERAGE('ID-01'!C36,'ID-02'!C36,'ID-03'!D36,'ID-07'!B36,'ID-08'!D36,'ID-11'!D36,'ID-18'!F36,'ID-24'!F36,'ID-29'!G36,'ID-31'!B36,'ID-33'!F36,'ID-34'!G36,'ID-36'!F36,'ID-39'!G36,'ID-40'!G36,'ID-44'!E36,'ID-45'!G36,'ID-50'!B36,'ID-53'!D36,'ID-54'!C36,'ID-57'!F36,'ID-59'!E36,'ID-70'!D36,'ID-71'!F36)</f>
        <v>1.4096144428162989E-7</v>
      </c>
      <c r="H29" s="31">
        <f>AVERAGE('ID-03'!E36,'ID-11'!E36,'ID-13'!E36,'ID-15'!E36,'ID-16'!E36,'ID-18'!G36,'ID-24'!G36,'ID-29'!H36,'ID-30'!F36,'ID-31'!C36,'ID-33'!G36,'ID-34'!H36,'ID-40'!H36,'ID-44'!F36,'ID-45'!H36,'ID-54'!D36,'ID-57'!G36,'ID-59'!F36,'ID-70'!E36,'ID-71'!G36)</f>
        <v>1.4096178944731528E-7</v>
      </c>
      <c r="I29" s="31">
        <f>AVERAGE('ID-12'!C36,'ID-18'!H36,'ID-24'!H36,'ID-29'!I36,'ID-40'!I36,'ID-44'!G36,'ID-45'!I36,'ID-59'!G36)</f>
        <v>1.4096157954988799E-7</v>
      </c>
      <c r="J29" s="31">
        <f>AVERAGE('ID-31'!D36,'ID-40'!J36,'ID-44'!H36,'ID-45'!J36,'ID-57'!H36)</f>
        <v>1.4096168854172902E-7</v>
      </c>
      <c r="K29" s="31">
        <f>AVERAGE('ID-26'!E36,'ID-31'!E36,'ID-34'!I36,'ID-36'!G36,'ID-40'!K36,'ID-44'!I36,'ID-57'!I36)</f>
        <v>1.4096153515811871E-7</v>
      </c>
    </row>
    <row r="30" spans="1:11" x14ac:dyDescent="0.25">
      <c r="A30" s="1">
        <v>3.25</v>
      </c>
      <c r="B30" s="31">
        <f>AVERAGE('ID-11'!B37,'ID-13'!B37,'ID-14'!B37,'ID-15'!B37,'ID-24'!B37,'ID-26'!B37,'ID-29'!B37,'ID-30'!B37,'ID-32'!B37,'ID-33'!B37,'ID-34'!B37,'ID-37'!B37,'ID-38'!B37,'ID-39'!B37,'ID-40'!B37,'ID-44'!B37,'ID-45'!B37,'ID-53'!B37,'ID-57'!B37,'ID-59'!B37,'ID-70'!B37,'ID-71'!B37)</f>
        <v>1.4096142742455936E-7</v>
      </c>
      <c r="C30" s="31">
        <f>AVERAGE('ID-08'!B37,'ID-09'!B37,'ID-11'!C37,'ID-14'!C37,'ID-18'!B37,'ID-24'!C37,'ID-26'!C37,'ID-29'!C37,'ID-30'!C37,'ID-34'!C37,'ID-36'!B37,'ID-38'!C37,'ID-39'!C37,'ID-40'!C37,'ID-44'!C37,'ID-45'!C37,'ID-57'!C37,'ID-59'!C37)</f>
        <v>1.4096204856061339E-7</v>
      </c>
      <c r="D30" s="31">
        <f>AVERAGE('ID-13'!C37,'ID-14'!D37,'ID-15'!C37,'ID-16'!B37,'ID-18'!C37,'ID-26'!D37,'ID-29'!D37,'ID-30'!D37,'ID-33'!C37,'ID-34'!D37,'ID-36'!C37,'ID-37'!C37,'ID-38'!D37,'ID-39'!D37,'ID-40'!D37,'ID-45'!D37,'ID-59'!D37,'ID-71'!C37)</f>
        <v>1.409617702429984E-7</v>
      </c>
      <c r="E30" s="31">
        <f>AVERAGE('ID-03'!B37,'ID-09'!C37,'ID-13'!D37,'ID-15'!D37,'ID-16'!C37,'ID-18'!D37,'ID-24'!D37,'ID-29'!E37,'ID-30'!E37,'ID-33'!D37,'ID-34'!E37,'ID-36'!D37,'ID-38'!E37,'ID-39'!E37,'ID-40'!E37,'ID-44'!D37,'ID-45'!E37,'ID-57'!D37,'ID-70'!C37,'ID-71'!D37)</f>
        <v>1.409614807349067E-7</v>
      </c>
      <c r="F30" s="31">
        <f>AVERAGE('ID-01'!B37,'ID-02'!B37,'ID-03'!C37,'ID-06'!B37,'ID-08'!C37,'ID-09'!D37,'ID-12'!B37,'ID-16'!D37,'ID-18'!E37,'ID-24'!E37,'ID-29'!F37,'ID-33'!E37,'ID-34'!F37,'ID-36'!E37,'ID-38'!F37,'ID-39'!F37,'ID-40'!F37,'ID-45'!F37,'ID-53'!C37,'ID-54'!B37,'ID-57'!E37,'ID-71'!E37)</f>
        <v>1.4096111507726619E-7</v>
      </c>
      <c r="G30" s="31">
        <f>AVERAGE('ID-01'!C37,'ID-02'!C37,'ID-03'!D37,'ID-07'!B37,'ID-08'!D37,'ID-11'!D37,'ID-18'!F37,'ID-24'!F37,'ID-29'!G37,'ID-31'!B37,'ID-33'!F37,'ID-34'!G37,'ID-36'!F37,'ID-39'!G37,'ID-40'!G37,'ID-44'!E37,'ID-45'!G37,'ID-50'!B37,'ID-53'!D37,'ID-54'!C37,'ID-57'!F37,'ID-59'!E37,'ID-70'!D37,'ID-71'!F37)</f>
        <v>1.4096144379274415E-7</v>
      </c>
      <c r="H30" s="31">
        <f>AVERAGE('ID-03'!E37,'ID-11'!E37,'ID-13'!E37,'ID-15'!E37,'ID-16'!E37,'ID-18'!G37,'ID-24'!G37,'ID-29'!H37,'ID-30'!F37,'ID-31'!C37,'ID-33'!G37,'ID-34'!H37,'ID-40'!H37,'ID-44'!F37,'ID-45'!H37,'ID-54'!D37,'ID-57'!G37,'ID-59'!F37,'ID-70'!E37,'ID-71'!G37)</f>
        <v>1.4096178646269644E-7</v>
      </c>
      <c r="I30" s="31">
        <f>AVERAGE('ID-12'!C37,'ID-18'!H37,'ID-24'!H37,'ID-29'!I37,'ID-40'!I37,'ID-44'!G37,'ID-45'!I37,'ID-59'!G37)</f>
        <v>1.4096157009031639E-7</v>
      </c>
      <c r="J30" s="31">
        <f>AVERAGE('ID-31'!D37,'ID-40'!J37,'ID-44'!H37,'ID-45'!J37,'ID-57'!H37)</f>
        <v>1.4096168656649621E-7</v>
      </c>
      <c r="K30" s="31">
        <f>AVERAGE('ID-26'!E37,'ID-31'!E37,'ID-34'!I37,'ID-36'!G37,'ID-40'!K37,'ID-44'!I37,'ID-57'!I37)</f>
        <v>1.4096157191076314E-7</v>
      </c>
    </row>
    <row r="31" spans="1:11" x14ac:dyDescent="0.25">
      <c r="A31" s="1">
        <v>3.375</v>
      </c>
      <c r="B31" s="31">
        <f>AVERAGE('ID-11'!B38,'ID-13'!B38,'ID-14'!B38,'ID-15'!B38,'ID-24'!B38,'ID-26'!B38,'ID-29'!B38,'ID-30'!B38,'ID-32'!B38,'ID-33'!B38,'ID-34'!B38,'ID-37'!B38,'ID-38'!B38,'ID-39'!B38,'ID-40'!B38,'ID-44'!B38,'ID-45'!B38,'ID-53'!B38,'ID-57'!B38,'ID-59'!B38,'ID-70'!B38,'ID-71'!B38)</f>
        <v>1.4096143035917443E-7</v>
      </c>
      <c r="C31" s="31">
        <f>AVERAGE('ID-08'!B38,'ID-09'!B38,'ID-11'!C38,'ID-14'!C38,'ID-18'!B38,'ID-24'!C38,'ID-26'!C38,'ID-29'!C38,'ID-30'!C38,'ID-34'!C38,'ID-36'!B38,'ID-38'!C38,'ID-39'!C38,'ID-40'!C38,'ID-44'!C38,'ID-45'!C38,'ID-57'!C38,'ID-59'!C38)</f>
        <v>1.4096204851047878E-7</v>
      </c>
      <c r="D31" s="31">
        <f>AVERAGE('ID-13'!C38,'ID-14'!D38,'ID-15'!C38,'ID-16'!B38,'ID-18'!C38,'ID-26'!D38,'ID-29'!D38,'ID-30'!D38,'ID-33'!C38,'ID-34'!D38,'ID-36'!C38,'ID-37'!C38,'ID-38'!D38,'ID-39'!D38,'ID-40'!D38,'ID-45'!D38,'ID-59'!D38,'ID-71'!C38)</f>
        <v>1.4096175738669199E-7</v>
      </c>
      <c r="E31" s="31">
        <f>AVERAGE('ID-03'!B38,'ID-09'!C38,'ID-13'!D38,'ID-15'!D38,'ID-16'!C38,'ID-18'!D38,'ID-24'!D38,'ID-29'!E38,'ID-30'!E38,'ID-33'!D38,'ID-34'!E38,'ID-36'!D38,'ID-38'!E38,'ID-39'!E38,'ID-40'!E38,'ID-44'!D38,'ID-45'!E38,'ID-57'!D38,'ID-70'!C38,'ID-71'!D38)</f>
        <v>1.409614857406419E-7</v>
      </c>
      <c r="F31" s="31">
        <f>AVERAGE('ID-01'!B38,'ID-02'!B38,'ID-03'!C38,'ID-06'!B38,'ID-08'!C38,'ID-09'!D38,'ID-12'!B38,'ID-16'!D38,'ID-18'!E38,'ID-24'!E38,'ID-29'!F38,'ID-33'!E38,'ID-34'!F38,'ID-36'!E38,'ID-38'!F38,'ID-39'!F38,'ID-40'!F38,'ID-45'!F38,'ID-53'!C38,'ID-54'!B38,'ID-57'!E38,'ID-71'!E38)</f>
        <v>1.4096111969257511E-7</v>
      </c>
      <c r="G31" s="31">
        <f>AVERAGE('ID-01'!C38,'ID-02'!C38,'ID-03'!D38,'ID-07'!B38,'ID-08'!D38,'ID-11'!D38,'ID-18'!F38,'ID-24'!F38,'ID-29'!G38,'ID-31'!B38,'ID-33'!F38,'ID-34'!G38,'ID-36'!F38,'ID-39'!G38,'ID-40'!G38,'ID-44'!E38,'ID-45'!G38,'ID-50'!B38,'ID-53'!D38,'ID-54'!C38,'ID-57'!F38,'ID-59'!E38,'ID-70'!D38,'ID-71'!F38)</f>
        <v>1.4096144539709022E-7</v>
      </c>
      <c r="H31" s="31">
        <f>AVERAGE('ID-03'!E38,'ID-11'!E38,'ID-13'!E38,'ID-15'!E38,'ID-16'!E38,'ID-18'!G38,'ID-24'!G38,'ID-29'!H38,'ID-30'!F38,'ID-31'!C38,'ID-33'!G38,'ID-34'!H38,'ID-40'!H38,'ID-44'!F38,'ID-45'!H38,'ID-54'!D38,'ID-57'!G38,'ID-59'!F38,'ID-70'!E38,'ID-71'!G38)</f>
        <v>1.4096178789755617E-7</v>
      </c>
      <c r="I31" s="31">
        <f>AVERAGE('ID-12'!C38,'ID-18'!H38,'ID-24'!H38,'ID-29'!I38,'ID-40'!I38,'ID-44'!G38,'ID-45'!I38,'ID-59'!G38)</f>
        <v>1.4096156488925028E-7</v>
      </c>
      <c r="J31" s="31">
        <f>AVERAGE('ID-31'!D38,'ID-40'!J38,'ID-44'!H38,'ID-45'!J38,'ID-57'!H38)</f>
        <v>1.40961691832235E-7</v>
      </c>
      <c r="K31" s="31">
        <f>AVERAGE('ID-26'!E38,'ID-31'!E38,'ID-34'!I38,'ID-36'!G38,'ID-40'!K38,'ID-44'!I38,'ID-57'!I38)</f>
        <v>1.4096160864770783E-7</v>
      </c>
    </row>
    <row r="32" spans="1:11" x14ac:dyDescent="0.25">
      <c r="A32" s="1">
        <v>3.5</v>
      </c>
      <c r="B32" s="31">
        <f>AVERAGE('ID-11'!B39,'ID-13'!B39,'ID-14'!B39,'ID-15'!B39,'ID-24'!B39,'ID-26'!B39,'ID-29'!B39,'ID-30'!B39,'ID-32'!B39,'ID-33'!B39,'ID-34'!B39,'ID-37'!B39,'ID-38'!B39,'ID-39'!B39,'ID-40'!B39,'ID-44'!B39,'ID-45'!B39,'ID-53'!B39,'ID-57'!B39,'ID-59'!B39,'ID-70'!B39,'ID-71'!B39)</f>
        <v>1.409614424626787E-7</v>
      </c>
      <c r="C32" s="31">
        <f>AVERAGE('ID-08'!B39,'ID-09'!B39,'ID-11'!C39,'ID-14'!C39,'ID-18'!B39,'ID-24'!C39,'ID-26'!C39,'ID-29'!C39,'ID-30'!C39,'ID-34'!C39,'ID-36'!B39,'ID-38'!C39,'ID-39'!C39,'ID-40'!C39,'ID-44'!C39,'ID-45'!C39,'ID-57'!C39,'ID-59'!C39)</f>
        <v>1.4096204633600232E-7</v>
      </c>
      <c r="D32" s="31">
        <f>AVERAGE('ID-13'!C39,'ID-14'!D39,'ID-15'!C39,'ID-16'!B39,'ID-18'!C39,'ID-26'!D39,'ID-29'!D39,'ID-30'!D39,'ID-33'!C39,'ID-34'!D39,'ID-36'!C39,'ID-37'!C39,'ID-38'!D39,'ID-39'!D39,'ID-40'!D39,'ID-45'!D39,'ID-59'!D39,'ID-71'!C39)</f>
        <v>1.4096175235616575E-7</v>
      </c>
      <c r="E32" s="31">
        <f>AVERAGE('ID-03'!B39,'ID-09'!C39,'ID-13'!D39,'ID-15'!D39,'ID-16'!C39,'ID-18'!D39,'ID-24'!D39,'ID-29'!E39,'ID-30'!E39,'ID-33'!D39,'ID-34'!E39,'ID-36'!D39,'ID-38'!E39,'ID-39'!E39,'ID-40'!E39,'ID-44'!D39,'ID-45'!E39,'ID-57'!D39,'ID-70'!C39,'ID-71'!D39)</f>
        <v>1.4096148910192063E-7</v>
      </c>
      <c r="F32" s="31">
        <f>AVERAGE('ID-01'!B39,'ID-02'!B39,'ID-03'!C39,'ID-06'!B39,'ID-08'!C39,'ID-09'!D39,'ID-12'!B39,'ID-16'!D39,'ID-18'!E39,'ID-24'!E39,'ID-29'!F39,'ID-33'!E39,'ID-34'!F39,'ID-36'!E39,'ID-38'!F39,'ID-39'!F39,'ID-40'!F39,'ID-45'!F39,'ID-53'!C39,'ID-54'!B39,'ID-57'!E39,'ID-71'!E39)</f>
        <v>1.4096112298470408E-7</v>
      </c>
      <c r="G32" s="31">
        <f>AVERAGE('ID-01'!C39,'ID-02'!C39,'ID-03'!D39,'ID-07'!B39,'ID-08'!D39,'ID-11'!D39,'ID-18'!F39,'ID-24'!F39,'ID-29'!G39,'ID-31'!B39,'ID-33'!F39,'ID-34'!G39,'ID-36'!F39,'ID-39'!G39,'ID-40'!G39,'ID-44'!E39,'ID-45'!G39,'ID-50'!B39,'ID-53'!D39,'ID-54'!C39,'ID-57'!F39,'ID-59'!E39,'ID-70'!D39,'ID-71'!F39)</f>
        <v>1.4096144719623416E-7</v>
      </c>
      <c r="H32" s="31">
        <f>AVERAGE('ID-03'!E39,'ID-11'!E39,'ID-13'!E39,'ID-15'!E39,'ID-16'!E39,'ID-18'!G39,'ID-24'!G39,'ID-29'!H39,'ID-30'!F39,'ID-31'!C39,'ID-33'!G39,'ID-34'!H39,'ID-40'!H39,'ID-44'!F39,'ID-45'!H39,'ID-54'!D39,'ID-57'!G39,'ID-59'!F39,'ID-70'!E39,'ID-71'!G39)</f>
        <v>1.4096178797460197E-7</v>
      </c>
      <c r="I32" s="31">
        <f>AVERAGE('ID-12'!C39,'ID-18'!H39,'ID-24'!H39,'ID-29'!I39,'ID-40'!I39,'ID-44'!G39,'ID-45'!I39,'ID-59'!G39)</f>
        <v>1.4096155714827449E-7</v>
      </c>
      <c r="J32" s="31">
        <f>AVERAGE('ID-31'!D39,'ID-40'!J39,'ID-44'!H39,'ID-45'!J39,'ID-57'!H39)</f>
        <v>1.4096169373269659E-7</v>
      </c>
      <c r="K32" s="31">
        <f>AVERAGE('ID-26'!E39,'ID-31'!E39,'ID-34'!I39,'ID-36'!G39,'ID-40'!K39,'ID-44'!I39,'ID-57'!I39)</f>
        <v>1.4096162883077173E-7</v>
      </c>
    </row>
    <row r="33" spans="1:11" x14ac:dyDescent="0.25">
      <c r="A33" s="1">
        <v>3.625</v>
      </c>
      <c r="B33" s="31">
        <f>AVERAGE('ID-11'!B40,'ID-13'!B40,'ID-14'!B40,'ID-15'!B40,'ID-24'!B40,'ID-26'!B40,'ID-29'!B40,'ID-30'!B40,'ID-32'!B40,'ID-33'!B40,'ID-34'!B40,'ID-37'!B40,'ID-38'!B40,'ID-39'!B40,'ID-40'!B40,'ID-44'!B40,'ID-45'!B40,'ID-53'!B40,'ID-57'!B40,'ID-59'!B40,'ID-70'!B40,'ID-71'!B40)</f>
        <v>1.4096144725916714E-7</v>
      </c>
      <c r="C33" s="31">
        <f>AVERAGE('ID-08'!B40,'ID-09'!B40,'ID-11'!C40,'ID-14'!C40,'ID-18'!B40,'ID-24'!C40,'ID-26'!C40,'ID-29'!C40,'ID-30'!C40,'ID-34'!C40,'ID-36'!B40,'ID-38'!C40,'ID-39'!C40,'ID-40'!C40,'ID-44'!C40,'ID-45'!C40,'ID-57'!C40,'ID-59'!C40)</f>
        <v>1.4096204168251483E-7</v>
      </c>
      <c r="D33" s="31">
        <f>AVERAGE('ID-13'!C40,'ID-14'!D40,'ID-15'!C40,'ID-16'!B40,'ID-18'!C40,'ID-26'!D40,'ID-29'!D40,'ID-30'!D40,'ID-33'!C40,'ID-34'!D40,'ID-36'!C40,'ID-37'!C40,'ID-38'!D40,'ID-39'!D40,'ID-40'!D40,'ID-45'!D40,'ID-59'!D40,'ID-71'!C40)</f>
        <v>1.4096175808873767E-7</v>
      </c>
      <c r="E33" s="31">
        <f>AVERAGE('ID-03'!B40,'ID-09'!C40,'ID-13'!D40,'ID-15'!D40,'ID-16'!C40,'ID-18'!D40,'ID-24'!D40,'ID-29'!E40,'ID-30'!E40,'ID-33'!D40,'ID-34'!E40,'ID-36'!D40,'ID-38'!E40,'ID-39'!E40,'ID-40'!E40,'ID-44'!D40,'ID-45'!E40,'ID-57'!D40,'ID-70'!C40,'ID-71'!D40)</f>
        <v>1.4096149506157526E-7</v>
      </c>
      <c r="F33" s="31">
        <f>AVERAGE('ID-01'!B40,'ID-02'!B40,'ID-03'!C40,'ID-06'!B40,'ID-08'!C40,'ID-09'!D40,'ID-12'!B40,'ID-16'!D40,'ID-18'!E40,'ID-24'!E40,'ID-29'!F40,'ID-33'!E40,'ID-34'!F40,'ID-36'!E40,'ID-38'!F40,'ID-39'!F40,'ID-40'!F40,'ID-45'!F40,'ID-53'!C40,'ID-54'!B40,'ID-57'!E40,'ID-71'!E40)</f>
        <v>1.4096112453014441E-7</v>
      </c>
      <c r="G33" s="31">
        <f>AVERAGE('ID-01'!C40,'ID-02'!C40,'ID-03'!D40,'ID-07'!B40,'ID-08'!D40,'ID-11'!D40,'ID-18'!F40,'ID-24'!F40,'ID-29'!G40,'ID-31'!B40,'ID-33'!F40,'ID-34'!G40,'ID-36'!F40,'ID-39'!G40,'ID-40'!G40,'ID-44'!E40,'ID-45'!G40,'ID-50'!B40,'ID-53'!D40,'ID-54'!C40,'ID-57'!F40,'ID-59'!E40,'ID-70'!D40,'ID-71'!F40)</f>
        <v>1.4096144915802472E-7</v>
      </c>
      <c r="H33" s="31">
        <f>AVERAGE('ID-03'!E40,'ID-11'!E40,'ID-13'!E40,'ID-15'!E40,'ID-16'!E40,'ID-18'!G40,'ID-24'!G40,'ID-29'!H40,'ID-30'!F40,'ID-31'!C40,'ID-33'!G40,'ID-34'!H40,'ID-40'!H40,'ID-44'!F40,'ID-45'!H40,'ID-54'!D40,'ID-57'!G40,'ID-59'!F40,'ID-70'!E40,'ID-71'!G40)</f>
        <v>1.4096178681490833E-7</v>
      </c>
      <c r="I33" s="31">
        <f>AVERAGE('ID-12'!C40,'ID-18'!H40,'ID-24'!H40,'ID-29'!I40,'ID-40'!I40,'ID-44'!G40,'ID-45'!I40,'ID-59'!G40)</f>
        <v>1.4096154598909761E-7</v>
      </c>
      <c r="J33" s="31">
        <f>AVERAGE('ID-31'!D40,'ID-40'!J40,'ID-44'!H40,'ID-45'!J40,'ID-57'!H40)</f>
        <v>1.4096170399162441E-7</v>
      </c>
      <c r="K33" s="31">
        <f>AVERAGE('ID-26'!E40,'ID-31'!E40,'ID-34'!I40,'ID-36'!G40,'ID-40'!K40,'ID-44'!I40,'ID-57'!I40)</f>
        <v>1.4096161676165872E-7</v>
      </c>
    </row>
    <row r="34" spans="1:11" x14ac:dyDescent="0.25">
      <c r="A34" s="1">
        <v>3.75</v>
      </c>
      <c r="B34" s="31">
        <f>AVERAGE('ID-11'!B41,'ID-13'!B41,'ID-14'!B41,'ID-15'!B41,'ID-24'!B41,'ID-26'!B41,'ID-29'!B41,'ID-30'!B41,'ID-32'!B41,'ID-33'!B41,'ID-34'!B41,'ID-37'!B41,'ID-38'!B41,'ID-39'!B41,'ID-40'!B41,'ID-44'!B41,'ID-45'!B41,'ID-53'!B41,'ID-57'!B41,'ID-59'!B41,'ID-70'!B41,'ID-71'!B41)</f>
        <v>1.4096145400555084E-7</v>
      </c>
      <c r="C34" s="31">
        <f>AVERAGE('ID-08'!B41,'ID-09'!B41,'ID-11'!C41,'ID-14'!C41,'ID-18'!B41,'ID-24'!C41,'ID-26'!C41,'ID-29'!C41,'ID-30'!C41,'ID-34'!C41,'ID-36'!B41,'ID-38'!C41,'ID-39'!C41,'ID-40'!C41,'ID-44'!C41,'ID-45'!C41,'ID-57'!C41,'ID-59'!C41)</f>
        <v>1.409620396723238E-7</v>
      </c>
      <c r="D34" s="31">
        <f>AVERAGE('ID-13'!C41,'ID-14'!D41,'ID-15'!C41,'ID-16'!B41,'ID-18'!C41,'ID-26'!D41,'ID-29'!D41,'ID-30'!D41,'ID-33'!C41,'ID-34'!D41,'ID-36'!C41,'ID-37'!C41,'ID-38'!D41,'ID-39'!D41,'ID-40'!D41,'ID-45'!D41,'ID-59'!D41,'ID-71'!C41)</f>
        <v>1.4096176777028686E-7</v>
      </c>
      <c r="E34" s="31">
        <f>AVERAGE('ID-03'!B41,'ID-09'!C41,'ID-13'!D41,'ID-15'!D41,'ID-16'!C41,'ID-18'!D41,'ID-24'!D41,'ID-29'!E41,'ID-30'!E41,'ID-33'!D41,'ID-34'!E41,'ID-36'!D41,'ID-38'!E41,'ID-39'!E41,'ID-40'!E41,'ID-44'!D41,'ID-45'!E41,'ID-57'!D41,'ID-70'!C41,'ID-71'!D41)</f>
        <v>1.409615050891532E-7</v>
      </c>
      <c r="F34" s="31">
        <f>AVERAGE('ID-01'!B41,'ID-02'!B41,'ID-03'!C41,'ID-06'!B41,'ID-08'!C41,'ID-09'!D41,'ID-12'!B41,'ID-16'!D41,'ID-18'!E41,'ID-24'!E41,'ID-29'!F41,'ID-33'!E41,'ID-34'!F41,'ID-36'!E41,'ID-38'!F41,'ID-39'!F41,'ID-40'!F41,'ID-45'!F41,'ID-53'!C41,'ID-54'!B41,'ID-57'!E41,'ID-71'!E41)</f>
        <v>1.409611296339229E-7</v>
      </c>
      <c r="G34" s="31">
        <f>AVERAGE('ID-01'!C41,'ID-02'!C41,'ID-03'!D41,'ID-07'!B41,'ID-08'!D41,'ID-11'!D41,'ID-18'!F41,'ID-24'!F41,'ID-29'!G41,'ID-31'!B41,'ID-33'!F41,'ID-34'!G41,'ID-36'!F41,'ID-39'!G41,'ID-40'!G41,'ID-44'!E41,'ID-45'!G41,'ID-50'!B41,'ID-53'!D41,'ID-54'!C41,'ID-57'!F41,'ID-59'!E41,'ID-70'!D41,'ID-71'!F41)</f>
        <v>1.4096145059175287E-7</v>
      </c>
      <c r="H34" s="31">
        <f>AVERAGE('ID-03'!E41,'ID-11'!E41,'ID-13'!E41,'ID-15'!E41,'ID-16'!E41,'ID-18'!G41,'ID-24'!G41,'ID-29'!H41,'ID-30'!F41,'ID-31'!C41,'ID-33'!G41,'ID-34'!H41,'ID-40'!H41,'ID-44'!F41,'ID-45'!H41,'ID-54'!D41,'ID-57'!G41,'ID-59'!F41,'ID-70'!E41,'ID-71'!G41)</f>
        <v>1.4096178874168072E-7</v>
      </c>
      <c r="I34" s="31">
        <f>AVERAGE('ID-12'!C41,'ID-18'!H41,'ID-24'!H41,'ID-29'!I41,'ID-40'!I41,'ID-44'!G41,'ID-45'!I41,'ID-59'!G41)</f>
        <v>1.4096155599220292E-7</v>
      </c>
      <c r="J34" s="31">
        <f>AVERAGE('ID-31'!D41,'ID-40'!J41,'ID-44'!H41,'ID-45'!J41,'ID-57'!H41)</f>
        <v>1.4096170840627296E-7</v>
      </c>
      <c r="K34" s="31">
        <f>AVERAGE('ID-26'!E41,'ID-31'!E41,'ID-34'!I41,'ID-36'!G41,'ID-40'!K41,'ID-44'!I41,'ID-57'!I41)</f>
        <v>1.4096162477144685E-7</v>
      </c>
    </row>
    <row r="35" spans="1:11" x14ac:dyDescent="0.25">
      <c r="A35" s="1">
        <v>3.875</v>
      </c>
      <c r="B35" s="31">
        <f>AVERAGE('ID-11'!B42,'ID-13'!B42,'ID-14'!B42,'ID-15'!B42,'ID-24'!B42,'ID-26'!B42,'ID-29'!B42,'ID-30'!B42,'ID-32'!B42,'ID-33'!B42,'ID-34'!B42,'ID-37'!B42,'ID-38'!B42,'ID-39'!B42,'ID-40'!B42,'ID-44'!B42,'ID-45'!B42,'ID-53'!B42,'ID-57'!B42,'ID-59'!B42,'ID-70'!B42,'ID-71'!B42)</f>
        <v>1.4096146618936476E-7</v>
      </c>
      <c r="C35" s="31">
        <f>AVERAGE('ID-08'!B42,'ID-09'!B42,'ID-11'!C42,'ID-14'!C42,'ID-18'!B42,'ID-24'!C42,'ID-26'!C42,'ID-29'!C42,'ID-30'!C42,'ID-34'!C42,'ID-36'!B42,'ID-38'!C42,'ID-39'!C42,'ID-40'!C42,'ID-44'!C42,'ID-45'!C42,'ID-57'!C42,'ID-59'!C42)</f>
        <v>1.4096204421065462E-7</v>
      </c>
      <c r="D35" s="31">
        <f>AVERAGE('ID-13'!C42,'ID-14'!D42,'ID-15'!C42,'ID-16'!B42,'ID-18'!C42,'ID-26'!D42,'ID-29'!D42,'ID-30'!D42,'ID-33'!C42,'ID-34'!D42,'ID-36'!C42,'ID-37'!C42,'ID-38'!D42,'ID-39'!D42,'ID-40'!D42,'ID-45'!D42,'ID-59'!D42,'ID-71'!C42)</f>
        <v>1.4096177417907697E-7</v>
      </c>
      <c r="E35" s="31">
        <f>AVERAGE('ID-03'!B42,'ID-09'!C42,'ID-13'!D42,'ID-15'!D42,'ID-16'!C42,'ID-18'!D42,'ID-24'!D42,'ID-29'!E42,'ID-30'!E42,'ID-33'!D42,'ID-34'!E42,'ID-36'!D42,'ID-38'!E42,'ID-39'!E42,'ID-40'!E42,'ID-44'!D42,'ID-45'!E42,'ID-57'!D42,'ID-70'!C42,'ID-71'!D42)</f>
        <v>1.4096151601365786E-7</v>
      </c>
      <c r="F35" s="31">
        <f>AVERAGE('ID-01'!B42,'ID-02'!B42,'ID-03'!C42,'ID-06'!B42,'ID-08'!C42,'ID-09'!D42,'ID-12'!B42,'ID-16'!D42,'ID-18'!E42,'ID-24'!E42,'ID-29'!F42,'ID-33'!E42,'ID-34'!F42,'ID-36'!E42,'ID-38'!F42,'ID-39'!F42,'ID-40'!F42,'ID-45'!F42,'ID-53'!C42,'ID-54'!B42,'ID-57'!E42,'ID-71'!E42)</f>
        <v>1.4096113774948194E-7</v>
      </c>
      <c r="G35" s="31">
        <f>AVERAGE('ID-01'!C42,'ID-02'!C42,'ID-03'!D42,'ID-07'!B42,'ID-08'!D42,'ID-11'!D42,'ID-18'!F42,'ID-24'!F42,'ID-29'!G42,'ID-31'!B42,'ID-33'!F42,'ID-34'!G42,'ID-36'!F42,'ID-39'!G42,'ID-40'!G42,'ID-44'!E42,'ID-45'!G42,'ID-50'!B42,'ID-53'!D42,'ID-54'!C42,'ID-57'!F42,'ID-59'!E42,'ID-70'!D42,'ID-71'!F42)</f>
        <v>1.4096145268267503E-7</v>
      </c>
      <c r="H35" s="31">
        <f>AVERAGE('ID-03'!E42,'ID-11'!E42,'ID-13'!E42,'ID-15'!E42,'ID-16'!E42,'ID-18'!G42,'ID-24'!G42,'ID-29'!H42,'ID-30'!F42,'ID-31'!C42,'ID-33'!G42,'ID-34'!H42,'ID-40'!H42,'ID-44'!F42,'ID-45'!H42,'ID-54'!D42,'ID-57'!G42,'ID-59'!F42,'ID-70'!E42,'ID-71'!G42)</f>
        <v>1.4096179213904626E-7</v>
      </c>
      <c r="I35" s="31">
        <f>AVERAGE('ID-12'!C42,'ID-18'!H42,'ID-24'!H42,'ID-29'!I42,'ID-40'!I42,'ID-44'!G42,'ID-45'!I42,'ID-59'!G42)</f>
        <v>1.4096157910326313E-7</v>
      </c>
      <c r="J35" s="31">
        <f>AVERAGE('ID-31'!D42,'ID-40'!J42,'ID-44'!H42,'ID-45'!J42,'ID-57'!H42)</f>
        <v>1.4096173144842543E-7</v>
      </c>
      <c r="K35" s="31">
        <f>AVERAGE('ID-26'!E42,'ID-31'!E42,'ID-34'!I42,'ID-36'!G42,'ID-40'!K42,'ID-44'!I42,'ID-57'!I42)</f>
        <v>1.4096162651361871E-7</v>
      </c>
    </row>
    <row r="36" spans="1:11" x14ac:dyDescent="0.25">
      <c r="A36" s="1">
        <v>4</v>
      </c>
      <c r="B36" s="31">
        <f>AVERAGE('ID-11'!B43,'ID-13'!B43,'ID-14'!B43,'ID-15'!B43,'ID-24'!B43,'ID-26'!B43,'ID-29'!B43,'ID-30'!B43,'ID-32'!B43,'ID-33'!B43,'ID-34'!B43,'ID-37'!B43,'ID-38'!B43,'ID-39'!B43,'ID-40'!B43,'ID-44'!B43,'ID-45'!B43,'ID-53'!B43,'ID-57'!B43,'ID-59'!B43,'ID-70'!B43,'ID-71'!B43)</f>
        <v>1.4096146789719367E-7</v>
      </c>
      <c r="C36" s="31">
        <f>AVERAGE('ID-08'!B43,'ID-09'!B43,'ID-11'!C43,'ID-14'!C43,'ID-18'!B43,'ID-24'!C43,'ID-26'!C43,'ID-29'!C43,'ID-30'!C43,'ID-34'!C43,'ID-36'!B43,'ID-38'!C43,'ID-39'!C43,'ID-40'!C43,'ID-44'!C43,'ID-45'!C43,'ID-57'!C43,'ID-59'!C43)</f>
        <v>1.4096204344325672E-7</v>
      </c>
      <c r="D36" s="31">
        <f>AVERAGE('ID-13'!C43,'ID-14'!D43,'ID-15'!C43,'ID-16'!B43,'ID-18'!C43,'ID-26'!D43,'ID-29'!D43,'ID-30'!D43,'ID-33'!C43,'ID-34'!D43,'ID-36'!C43,'ID-37'!C43,'ID-38'!D43,'ID-39'!D43,'ID-40'!D43,'ID-45'!D43,'ID-59'!D43,'ID-71'!C43)</f>
        <v>1.409617744608208E-7</v>
      </c>
      <c r="E36" s="31">
        <f>AVERAGE('ID-03'!B43,'ID-09'!C43,'ID-13'!D43,'ID-15'!D43,'ID-16'!C43,'ID-18'!D43,'ID-24'!D43,'ID-29'!E43,'ID-30'!E43,'ID-33'!D43,'ID-34'!E43,'ID-36'!D43,'ID-38'!E43,'ID-39'!E43,'ID-40'!E43,'ID-44'!D43,'ID-45'!E43,'ID-57'!D43,'ID-70'!C43,'ID-71'!D43)</f>
        <v>1.4096151437230348E-7</v>
      </c>
      <c r="F36" s="31">
        <f>AVERAGE('ID-01'!B43,'ID-02'!B43,'ID-03'!C43,'ID-06'!B43,'ID-08'!C43,'ID-09'!D43,'ID-12'!B43,'ID-16'!D43,'ID-18'!E43,'ID-24'!E43,'ID-29'!F43,'ID-33'!E43,'ID-34'!F43,'ID-36'!E43,'ID-38'!F43,'ID-39'!F43,'ID-40'!F43,'ID-45'!F43,'ID-53'!C43,'ID-54'!B43,'ID-57'!E43,'ID-71'!E43)</f>
        <v>1.409611422879803E-7</v>
      </c>
      <c r="G36" s="31">
        <f>AVERAGE('ID-01'!C43,'ID-02'!C43,'ID-03'!D43,'ID-07'!B43,'ID-08'!D43,'ID-11'!D43,'ID-18'!F43,'ID-24'!F43,'ID-29'!G43,'ID-31'!B43,'ID-33'!F43,'ID-34'!G43,'ID-36'!F43,'ID-39'!G43,'ID-40'!G43,'ID-44'!E43,'ID-45'!G43,'ID-50'!B43,'ID-53'!D43,'ID-54'!C43,'ID-57'!F43,'ID-59'!E43,'ID-70'!D43,'ID-71'!F43)</f>
        <v>1.4096145426255138E-7</v>
      </c>
      <c r="H36" s="31">
        <f>AVERAGE('ID-03'!E43,'ID-11'!E43,'ID-13'!E43,'ID-15'!E43,'ID-16'!E43,'ID-18'!G43,'ID-24'!G43,'ID-29'!H43,'ID-30'!F43,'ID-31'!C43,'ID-33'!G43,'ID-34'!H43,'ID-40'!H43,'ID-44'!F43,'ID-45'!H43,'ID-54'!D43,'ID-57'!G43,'ID-59'!F43,'ID-70'!E43,'ID-71'!G43)</f>
        <v>1.4096179384700167E-7</v>
      </c>
      <c r="I36" s="31">
        <f>AVERAGE('ID-12'!C43,'ID-18'!H43,'ID-24'!H43,'ID-29'!I43,'ID-40'!I43,'ID-44'!G43,'ID-45'!I43,'ID-59'!G43)</f>
        <v>1.4096157618853388E-7</v>
      </c>
      <c r="J36" s="31">
        <f>AVERAGE('ID-31'!D43,'ID-40'!J43,'ID-44'!H43,'ID-45'!J43,'ID-57'!H43)</f>
        <v>1.4096173868601579E-7</v>
      </c>
      <c r="K36" s="31">
        <f>AVERAGE('ID-26'!E43,'ID-31'!E43,'ID-34'!I43,'ID-36'!G43,'ID-40'!K43,'ID-44'!I43,'ID-57'!I43)</f>
        <v>1.4096165509861103E-7</v>
      </c>
    </row>
    <row r="37" spans="1:11" x14ac:dyDescent="0.25">
      <c r="A37" s="1">
        <v>4.125</v>
      </c>
      <c r="B37" s="31">
        <f>AVERAGE('ID-11'!B44,'ID-13'!B44,'ID-14'!B44,'ID-15'!B44,'ID-24'!B44,'ID-26'!B44,'ID-29'!B44,'ID-30'!B44,'ID-32'!B44,'ID-33'!B44,'ID-34'!B44,'ID-37'!B44,'ID-38'!B44,'ID-39'!B44,'ID-40'!B44,'ID-44'!B44,'ID-45'!B44,'ID-53'!B44,'ID-57'!B44,'ID-59'!B44,'ID-70'!B44,'ID-71'!B44)</f>
        <v>1.4096146829860094E-7</v>
      </c>
      <c r="C37" s="31">
        <f>AVERAGE('ID-08'!B44,'ID-09'!B44,'ID-11'!C44,'ID-14'!C44,'ID-18'!B44,'ID-24'!C44,'ID-26'!C44,'ID-29'!C44,'ID-30'!C44,'ID-34'!C44,'ID-36'!B44,'ID-38'!C44,'ID-39'!C44,'ID-40'!C44,'ID-44'!C44,'ID-45'!C44,'ID-57'!C44,'ID-59'!C44)</f>
        <v>1.409620402633831E-7</v>
      </c>
      <c r="D37" s="31">
        <f>AVERAGE('ID-13'!C44,'ID-14'!D44,'ID-15'!C44,'ID-16'!B44,'ID-18'!C44,'ID-26'!D44,'ID-29'!D44,'ID-30'!D44,'ID-33'!C44,'ID-34'!D44,'ID-36'!C44,'ID-37'!C44,'ID-38'!D44,'ID-39'!D44,'ID-40'!D44,'ID-45'!D44,'ID-59'!D44,'ID-71'!C44)</f>
        <v>1.4096179102073671E-7</v>
      </c>
      <c r="E37" s="31">
        <f>AVERAGE('ID-03'!B44,'ID-09'!C44,'ID-13'!D44,'ID-15'!D44,'ID-16'!C44,'ID-18'!D44,'ID-24'!D44,'ID-29'!E44,'ID-30'!E44,'ID-33'!D44,'ID-34'!E44,'ID-36'!D44,'ID-38'!E44,'ID-39'!E44,'ID-40'!E44,'ID-44'!D44,'ID-45'!E44,'ID-57'!D44,'ID-70'!C44,'ID-71'!D44)</f>
        <v>1.4096151455382619E-7</v>
      </c>
      <c r="F37" s="31">
        <f>AVERAGE('ID-01'!B44,'ID-02'!B44,'ID-03'!C44,'ID-06'!B44,'ID-08'!C44,'ID-09'!D44,'ID-12'!B44,'ID-16'!D44,'ID-18'!E44,'ID-24'!E44,'ID-29'!F44,'ID-33'!E44,'ID-34'!F44,'ID-36'!E44,'ID-38'!F44,'ID-39'!F44,'ID-40'!F44,'ID-45'!F44,'ID-53'!C44,'ID-54'!B44,'ID-57'!E44,'ID-71'!E44)</f>
        <v>1.4096115286615353E-7</v>
      </c>
      <c r="G37" s="31">
        <f>AVERAGE('ID-01'!C44,'ID-02'!C44,'ID-03'!D44,'ID-07'!B44,'ID-08'!D44,'ID-11'!D44,'ID-18'!F44,'ID-24'!F44,'ID-29'!G44,'ID-31'!B44,'ID-33'!F44,'ID-34'!G44,'ID-36'!F44,'ID-39'!G44,'ID-40'!G44,'ID-44'!E44,'ID-45'!G44,'ID-50'!B44,'ID-53'!D44,'ID-54'!C44,'ID-57'!F44,'ID-59'!E44,'ID-70'!D44,'ID-71'!F44)</f>
        <v>1.4096145390251955E-7</v>
      </c>
      <c r="H37" s="31">
        <f>AVERAGE('ID-03'!E44,'ID-11'!E44,'ID-13'!E44,'ID-15'!E44,'ID-16'!E44,'ID-18'!G44,'ID-24'!G44,'ID-29'!H44,'ID-30'!F44,'ID-31'!C44,'ID-33'!G44,'ID-34'!H44,'ID-40'!H44,'ID-44'!F44,'ID-45'!H44,'ID-54'!D44,'ID-57'!G44,'ID-59'!F44,'ID-70'!E44,'ID-71'!G44)</f>
        <v>1.4096179636882119E-7</v>
      </c>
      <c r="I37" s="31">
        <f>AVERAGE('ID-12'!C44,'ID-18'!H44,'ID-24'!H44,'ID-29'!I44,'ID-40'!I44,'ID-44'!G44,'ID-45'!I44,'ID-59'!G44)</f>
        <v>1.4096157736215102E-7</v>
      </c>
      <c r="J37" s="31">
        <f>AVERAGE('ID-31'!D44,'ID-40'!J44,'ID-44'!H44,'ID-45'!J44,'ID-57'!H44)</f>
        <v>1.4096175354054519E-7</v>
      </c>
      <c r="K37" s="31">
        <f>AVERAGE('ID-26'!E44,'ID-31'!E44,'ID-34'!I44,'ID-36'!G44,'ID-40'!K44,'ID-44'!I44,'ID-57'!I44)</f>
        <v>1.409616538037417E-7</v>
      </c>
    </row>
    <row r="38" spans="1:11" x14ac:dyDescent="0.25">
      <c r="A38" s="1">
        <v>4.25</v>
      </c>
      <c r="B38" s="31">
        <f>AVERAGE('ID-11'!B45,'ID-13'!B45,'ID-14'!B45,'ID-15'!B45,'ID-24'!B45,'ID-26'!B45,'ID-29'!B45,'ID-30'!B45,'ID-32'!B45,'ID-33'!B45,'ID-34'!B45,'ID-37'!B45,'ID-38'!B45,'ID-39'!B45,'ID-40'!B45,'ID-44'!B45,'ID-45'!B45,'ID-53'!B45,'ID-57'!B45,'ID-59'!B45,'ID-70'!B45,'ID-71'!B45)</f>
        <v>1.4096146953429903E-7</v>
      </c>
      <c r="C38" s="31">
        <f>AVERAGE('ID-08'!B45,'ID-09'!B45,'ID-11'!C45,'ID-14'!C45,'ID-18'!B45,'ID-24'!C45,'ID-26'!C45,'ID-29'!C45,'ID-30'!C45,'ID-34'!C45,'ID-36'!B45,'ID-38'!C45,'ID-39'!C45,'ID-40'!C45,'ID-44'!C45,'ID-45'!C45,'ID-57'!C45,'ID-59'!C45)</f>
        <v>1.4096203595073864E-7</v>
      </c>
      <c r="D38" s="31">
        <f>AVERAGE('ID-13'!C45,'ID-14'!D45,'ID-15'!C45,'ID-16'!B45,'ID-18'!C45,'ID-26'!D45,'ID-29'!D45,'ID-30'!D45,'ID-33'!C45,'ID-34'!D45,'ID-36'!C45,'ID-37'!C45,'ID-38'!D45,'ID-39'!D45,'ID-40'!D45,'ID-45'!D45,'ID-59'!D45,'ID-71'!C45)</f>
        <v>1.4096179990394282E-7</v>
      </c>
      <c r="E38" s="31">
        <f>AVERAGE('ID-03'!B45,'ID-09'!C45,'ID-13'!D45,'ID-15'!D45,'ID-16'!C45,'ID-18'!D45,'ID-24'!D45,'ID-29'!E45,'ID-30'!E45,'ID-33'!D45,'ID-34'!E45,'ID-36'!D45,'ID-38'!E45,'ID-39'!E45,'ID-40'!E45,'ID-44'!D45,'ID-45'!E45,'ID-57'!D45,'ID-70'!C45,'ID-71'!D45)</f>
        <v>1.4096153087792705E-7</v>
      </c>
      <c r="F38" s="31">
        <f>AVERAGE('ID-01'!B45,'ID-02'!B45,'ID-03'!C45,'ID-06'!B45,'ID-08'!C45,'ID-09'!D45,'ID-12'!B45,'ID-16'!D45,'ID-18'!E45,'ID-24'!E45,'ID-29'!F45,'ID-33'!E45,'ID-34'!F45,'ID-36'!E45,'ID-38'!F45,'ID-39'!F45,'ID-40'!F45,'ID-45'!F45,'ID-53'!C45,'ID-54'!B45,'ID-57'!E45,'ID-71'!E45)</f>
        <v>1.4096116047404216E-7</v>
      </c>
      <c r="G38" s="31">
        <f>AVERAGE('ID-01'!C45,'ID-02'!C45,'ID-03'!D45,'ID-07'!B45,'ID-08'!D45,'ID-11'!D45,'ID-18'!F45,'ID-24'!F45,'ID-29'!G45,'ID-31'!B45,'ID-33'!F45,'ID-34'!G45,'ID-36'!F45,'ID-39'!G45,'ID-40'!G45,'ID-44'!E45,'ID-45'!G45,'ID-50'!B45,'ID-53'!D45,'ID-54'!C45,'ID-57'!F45,'ID-59'!E45,'ID-70'!D45,'ID-71'!F45)</f>
        <v>1.4096145843817076E-7</v>
      </c>
      <c r="H38" s="31">
        <f>AVERAGE('ID-03'!E45,'ID-11'!E45,'ID-13'!E45,'ID-15'!E45,'ID-16'!E45,'ID-18'!G45,'ID-24'!G45,'ID-29'!H45,'ID-30'!F45,'ID-31'!C45,'ID-33'!G45,'ID-34'!H45,'ID-40'!H45,'ID-44'!F45,'ID-45'!H45,'ID-54'!D45,'ID-57'!G45,'ID-59'!F45,'ID-70'!E45,'ID-71'!G45)</f>
        <v>1.4096179067977959E-7</v>
      </c>
      <c r="I38" s="31">
        <f>AVERAGE('ID-12'!C45,'ID-18'!H45,'ID-24'!H45,'ID-29'!I45,'ID-40'!I45,'ID-44'!G45,'ID-45'!I45,'ID-59'!G45)</f>
        <v>1.4096157672593287E-7</v>
      </c>
      <c r="J38" s="31">
        <f>AVERAGE('ID-31'!D45,'ID-40'!J45,'ID-44'!H45,'ID-45'!J45,'ID-57'!H45)</f>
        <v>1.4096175309507203E-7</v>
      </c>
      <c r="K38" s="31">
        <f>AVERAGE('ID-26'!E45,'ID-31'!E45,'ID-34'!I45,'ID-36'!G45,'ID-40'!K45,'ID-44'!I45,'ID-57'!I45)</f>
        <v>1.4096164572833012E-7</v>
      </c>
    </row>
    <row r="39" spans="1:11" x14ac:dyDescent="0.25">
      <c r="A39" s="1">
        <v>4.375</v>
      </c>
      <c r="B39" s="31">
        <f>AVERAGE('ID-11'!B46,'ID-13'!B46,'ID-14'!B46,'ID-15'!B46,'ID-24'!B46,'ID-26'!B46,'ID-29'!B46,'ID-30'!B46,'ID-32'!B46,'ID-33'!B46,'ID-34'!B46,'ID-37'!B46,'ID-38'!B46,'ID-39'!B46,'ID-40'!B46,'ID-44'!B46,'ID-45'!B46,'ID-53'!B46,'ID-57'!B46,'ID-59'!B46,'ID-70'!B46,'ID-71'!B46)</f>
        <v>1.4096146967712803E-7</v>
      </c>
      <c r="C39" s="31">
        <f>AVERAGE('ID-08'!B46,'ID-09'!B46,'ID-11'!C46,'ID-14'!C46,'ID-18'!B46,'ID-24'!C46,'ID-26'!C46,'ID-29'!C46,'ID-30'!C46,'ID-34'!C46,'ID-36'!B46,'ID-38'!C46,'ID-39'!C46,'ID-40'!C46,'ID-44'!C46,'ID-45'!C46,'ID-57'!C46,'ID-59'!C46)</f>
        <v>1.4096203198623958E-7</v>
      </c>
      <c r="D39" s="31">
        <f>AVERAGE('ID-13'!C46,'ID-14'!D46,'ID-15'!C46,'ID-16'!B46,'ID-18'!C46,'ID-26'!D46,'ID-29'!D46,'ID-30'!D46,'ID-33'!C46,'ID-34'!D46,'ID-36'!C46,'ID-37'!C46,'ID-38'!D46,'ID-39'!D46,'ID-40'!D46,'ID-45'!D46,'ID-59'!D46,'ID-71'!C46)</f>
        <v>1.4096179849541996E-7</v>
      </c>
      <c r="E39" s="31">
        <f>AVERAGE('ID-03'!B46,'ID-09'!C46,'ID-13'!D46,'ID-15'!D46,'ID-16'!C46,'ID-18'!D46,'ID-24'!D46,'ID-29'!E46,'ID-30'!E46,'ID-33'!D46,'ID-34'!E46,'ID-36'!D46,'ID-38'!E46,'ID-39'!E46,'ID-40'!E46,'ID-44'!D46,'ID-45'!E46,'ID-57'!D46,'ID-70'!C46,'ID-71'!D46)</f>
        <v>1.4096153872046355E-7</v>
      </c>
      <c r="F39" s="31">
        <f>AVERAGE('ID-01'!B46,'ID-02'!B46,'ID-03'!C46,'ID-06'!B46,'ID-08'!C46,'ID-09'!D46,'ID-12'!B46,'ID-16'!D46,'ID-18'!E46,'ID-24'!E46,'ID-29'!F46,'ID-33'!E46,'ID-34'!F46,'ID-36'!E46,'ID-38'!F46,'ID-39'!F46,'ID-40'!F46,'ID-45'!F46,'ID-53'!C46,'ID-54'!B46,'ID-57'!E46,'ID-71'!E46)</f>
        <v>1.4096116436807756E-7</v>
      </c>
      <c r="G39" s="31">
        <f>AVERAGE('ID-01'!C46,'ID-02'!C46,'ID-03'!D46,'ID-07'!B46,'ID-08'!D46,'ID-11'!D46,'ID-18'!F46,'ID-24'!F46,'ID-29'!G46,'ID-31'!B46,'ID-33'!F46,'ID-34'!G46,'ID-36'!F46,'ID-39'!G46,'ID-40'!G46,'ID-44'!E46,'ID-45'!G46,'ID-50'!B46,'ID-53'!D46,'ID-54'!C46,'ID-57'!F46,'ID-59'!E46,'ID-70'!D46,'ID-71'!F46)</f>
        <v>1.4096145944954853E-7</v>
      </c>
      <c r="H39" s="31">
        <f>AVERAGE('ID-03'!E46,'ID-11'!E46,'ID-13'!E46,'ID-15'!E46,'ID-16'!E46,'ID-18'!G46,'ID-24'!G46,'ID-29'!H46,'ID-30'!F46,'ID-31'!C46,'ID-33'!G46,'ID-34'!H46,'ID-40'!H46,'ID-44'!F46,'ID-45'!H46,'ID-54'!D46,'ID-57'!G46,'ID-59'!F46,'ID-70'!E46,'ID-71'!G46)</f>
        <v>1.4096179577153945E-7</v>
      </c>
      <c r="I39" s="31">
        <f>AVERAGE('ID-12'!C46,'ID-18'!H46,'ID-24'!H46,'ID-29'!I46,'ID-40'!I46,'ID-44'!G46,'ID-45'!I46,'ID-59'!G46)</f>
        <v>1.4096157667763402E-7</v>
      </c>
      <c r="J39" s="31">
        <f>AVERAGE('ID-31'!D46,'ID-40'!J46,'ID-44'!H46,'ID-45'!J46,'ID-57'!H46)</f>
        <v>1.4096174218244219E-7</v>
      </c>
      <c r="K39" s="31">
        <f>AVERAGE('ID-26'!E46,'ID-31'!E46,'ID-34'!I46,'ID-36'!G46,'ID-40'!K46,'ID-44'!I46,'ID-57'!I46)</f>
        <v>1.4096163710801655E-7</v>
      </c>
    </row>
    <row r="40" spans="1:11" x14ac:dyDescent="0.25">
      <c r="A40" s="1">
        <v>4.5</v>
      </c>
      <c r="B40" s="31">
        <f>AVERAGE('ID-11'!B47,'ID-13'!B47,'ID-14'!B47,'ID-15'!B47,'ID-24'!B47,'ID-26'!B47,'ID-29'!B47,'ID-30'!B47,'ID-32'!B47,'ID-33'!B47,'ID-34'!B47,'ID-37'!B47,'ID-38'!B47,'ID-39'!B47,'ID-40'!B47,'ID-44'!B47,'ID-45'!B47,'ID-53'!B47,'ID-57'!B47,'ID-59'!B47,'ID-70'!B47,'ID-71'!B47)</f>
        <v>1.4096147487018981E-7</v>
      </c>
      <c r="C40" s="31">
        <f>AVERAGE('ID-08'!B47,'ID-09'!B47,'ID-11'!C47,'ID-14'!C47,'ID-18'!B47,'ID-24'!C47,'ID-26'!C47,'ID-29'!C47,'ID-30'!C47,'ID-34'!C47,'ID-36'!B47,'ID-38'!C47,'ID-39'!C47,'ID-40'!C47,'ID-44'!C47,'ID-45'!C47,'ID-57'!C47,'ID-59'!C47)</f>
        <v>1.4096202963674975E-7</v>
      </c>
      <c r="D40" s="31">
        <f>AVERAGE('ID-13'!C47,'ID-14'!D47,'ID-15'!C47,'ID-16'!B47,'ID-18'!C47,'ID-26'!D47,'ID-29'!D47,'ID-30'!D47,'ID-33'!C47,'ID-34'!D47,'ID-36'!C47,'ID-37'!C47,'ID-38'!D47,'ID-39'!D47,'ID-40'!D47,'ID-45'!D47,'ID-59'!D47,'ID-71'!C47)</f>
        <v>1.4096180347110635E-7</v>
      </c>
      <c r="E40" s="31">
        <f>AVERAGE('ID-03'!B47,'ID-09'!C47,'ID-13'!D47,'ID-15'!D47,'ID-16'!C47,'ID-18'!D47,'ID-24'!D47,'ID-29'!E47,'ID-30'!E47,'ID-33'!D47,'ID-34'!E47,'ID-36'!D47,'ID-38'!E47,'ID-39'!E47,'ID-40'!E47,'ID-44'!D47,'ID-45'!E47,'ID-57'!D47,'ID-70'!C47,'ID-71'!D47)</f>
        <v>1.4096154555778867E-7</v>
      </c>
      <c r="F40" s="31">
        <f>AVERAGE('ID-01'!B47,'ID-02'!B47,'ID-03'!C47,'ID-06'!B47,'ID-08'!C47,'ID-09'!D47,'ID-12'!B47,'ID-16'!D47,'ID-18'!E47,'ID-24'!E47,'ID-29'!F47,'ID-33'!E47,'ID-34'!F47,'ID-36'!E47,'ID-38'!F47,'ID-39'!F47,'ID-40'!F47,'ID-45'!F47,'ID-53'!C47,'ID-54'!B47,'ID-57'!E47,'ID-71'!E47)</f>
        <v>1.4096117133011603E-7</v>
      </c>
      <c r="G40" s="31">
        <f>AVERAGE('ID-01'!C47,'ID-02'!C47,'ID-03'!D47,'ID-07'!B47,'ID-08'!D47,'ID-11'!D47,'ID-18'!F47,'ID-24'!F47,'ID-29'!G47,'ID-31'!B47,'ID-33'!F47,'ID-34'!G47,'ID-36'!F47,'ID-39'!G47,'ID-40'!G47,'ID-44'!E47,'ID-45'!G47,'ID-50'!B47,'ID-53'!D47,'ID-54'!C47,'ID-57'!F47,'ID-59'!E47,'ID-70'!D47,'ID-71'!F47)</f>
        <v>1.4096146451308343E-7</v>
      </c>
      <c r="H40" s="31">
        <f>AVERAGE('ID-03'!E47,'ID-11'!E47,'ID-13'!E47,'ID-15'!E47,'ID-16'!E47,'ID-18'!G47,'ID-24'!G47,'ID-29'!H47,'ID-30'!F47,'ID-31'!C47,'ID-33'!G47,'ID-34'!H47,'ID-40'!H47,'ID-44'!F47,'ID-45'!H47,'ID-54'!D47,'ID-57'!G47,'ID-59'!F47,'ID-70'!E47,'ID-71'!G47)</f>
        <v>1.4096179774522167E-7</v>
      </c>
      <c r="I40" s="31">
        <f>AVERAGE('ID-12'!C47,'ID-18'!H47,'ID-24'!H47,'ID-29'!I47,'ID-40'!I47,'ID-44'!G47,'ID-45'!I47,'ID-59'!G47)</f>
        <v>1.4096156663833075E-7</v>
      </c>
      <c r="J40" s="31">
        <f>AVERAGE('ID-31'!D47,'ID-40'!J47,'ID-44'!H47,'ID-45'!J47,'ID-57'!H47)</f>
        <v>1.4096170305750681E-7</v>
      </c>
      <c r="K40" s="31">
        <f>AVERAGE('ID-26'!E47,'ID-31'!E47,'ID-34'!I47,'ID-36'!G47,'ID-40'!K47,'ID-44'!I47,'ID-57'!I47)</f>
        <v>1.4096162522834783E-7</v>
      </c>
    </row>
    <row r="41" spans="1:11" x14ac:dyDescent="0.25">
      <c r="A41" s="1">
        <v>4.625</v>
      </c>
      <c r="B41" s="31">
        <f>AVERAGE('ID-11'!B48,'ID-13'!B48,'ID-14'!B48,'ID-15'!B48,'ID-24'!B48,'ID-26'!B48,'ID-29'!B48,'ID-30'!B48,'ID-32'!B48,'ID-33'!B48,'ID-34'!B48,'ID-37'!B48,'ID-38'!B48,'ID-39'!B48,'ID-40'!B48,'ID-44'!B48,'ID-45'!B48,'ID-53'!B48,'ID-57'!B48,'ID-59'!B48,'ID-70'!B48,'ID-71'!B48)</f>
        <v>1.4096147678570529E-7</v>
      </c>
      <c r="C41" s="31">
        <f>AVERAGE('ID-08'!B48,'ID-09'!B48,'ID-11'!C48,'ID-14'!C48,'ID-18'!B48,'ID-24'!C48,'ID-26'!C48,'ID-29'!C48,'ID-30'!C48,'ID-34'!C48,'ID-36'!B48,'ID-38'!C48,'ID-39'!C48,'ID-40'!C48,'ID-44'!C48,'ID-45'!C48,'ID-57'!C48,'ID-59'!C48)</f>
        <v>1.409620309654312E-7</v>
      </c>
      <c r="D41" s="31">
        <f>AVERAGE('ID-13'!C48,'ID-14'!D48,'ID-15'!C48,'ID-16'!B48,'ID-18'!C48,'ID-26'!D48,'ID-29'!D48,'ID-30'!D48,'ID-33'!C48,'ID-34'!D48,'ID-36'!C48,'ID-37'!C48,'ID-38'!D48,'ID-39'!D48,'ID-40'!D48,'ID-45'!D48,'ID-59'!D48,'ID-71'!C48)</f>
        <v>1.4096180896472771E-7</v>
      </c>
      <c r="E41" s="31">
        <f>AVERAGE('ID-03'!B48,'ID-09'!C48,'ID-13'!D48,'ID-15'!D48,'ID-16'!C48,'ID-18'!D48,'ID-24'!D48,'ID-29'!E48,'ID-30'!E48,'ID-33'!D48,'ID-34'!E48,'ID-36'!D48,'ID-38'!E48,'ID-39'!E48,'ID-40'!E48,'ID-44'!D48,'ID-45'!E48,'ID-57'!D48,'ID-70'!C48,'ID-71'!D48)</f>
        <v>1.4096154848760639E-7</v>
      </c>
      <c r="F41" s="31">
        <f>AVERAGE('ID-01'!B48,'ID-02'!B48,'ID-03'!C48,'ID-06'!B48,'ID-08'!C48,'ID-09'!D48,'ID-12'!B48,'ID-16'!D48,'ID-18'!E48,'ID-24'!E48,'ID-29'!F48,'ID-33'!E48,'ID-34'!F48,'ID-36'!E48,'ID-38'!F48,'ID-39'!F48,'ID-40'!F48,'ID-45'!F48,'ID-53'!C48,'ID-54'!B48,'ID-57'!E48,'ID-71'!E48)</f>
        <v>1.4096117943506654E-7</v>
      </c>
      <c r="G41" s="31">
        <f>AVERAGE('ID-01'!C48,'ID-02'!C48,'ID-03'!D48,'ID-07'!B48,'ID-08'!D48,'ID-11'!D48,'ID-18'!F48,'ID-24'!F48,'ID-29'!G48,'ID-31'!B48,'ID-33'!F48,'ID-34'!G48,'ID-36'!F48,'ID-39'!G48,'ID-40'!G48,'ID-44'!E48,'ID-45'!G48,'ID-50'!B48,'ID-53'!D48,'ID-54'!C48,'ID-57'!F48,'ID-59'!E48,'ID-70'!D48,'ID-71'!F48)</f>
        <v>1.4096146654466194E-7</v>
      </c>
      <c r="H41" s="31">
        <f>AVERAGE('ID-03'!E48,'ID-11'!E48,'ID-13'!E48,'ID-15'!E48,'ID-16'!E48,'ID-18'!G48,'ID-24'!G48,'ID-29'!H48,'ID-30'!F48,'ID-31'!C48,'ID-33'!G48,'ID-34'!H48,'ID-40'!H48,'ID-44'!F48,'ID-45'!H48,'ID-54'!D48,'ID-57'!G48,'ID-59'!F48,'ID-70'!E48,'ID-71'!G48)</f>
        <v>1.4096180360150222E-7</v>
      </c>
      <c r="I41" s="31">
        <f>AVERAGE('ID-12'!C48,'ID-18'!H48,'ID-24'!H48,'ID-29'!I48,'ID-40'!I48,'ID-44'!G48,'ID-45'!I48,'ID-59'!G48)</f>
        <v>1.4096156974723699E-7</v>
      </c>
      <c r="J41" s="31">
        <f>AVERAGE('ID-31'!D48,'ID-40'!J48,'ID-44'!H48,'ID-45'!J48,'ID-57'!H48)</f>
        <v>1.4096170574841243E-7</v>
      </c>
      <c r="K41" s="31">
        <f>AVERAGE('ID-26'!E48,'ID-31'!E48,'ID-34'!I48,'ID-36'!G48,'ID-40'!K48,'ID-44'!I48,'ID-57'!I48)</f>
        <v>1.4096161954152972E-7</v>
      </c>
    </row>
    <row r="42" spans="1:11" x14ac:dyDescent="0.25">
      <c r="A42" s="1">
        <v>4.75</v>
      </c>
      <c r="B42" s="31">
        <f>AVERAGE('ID-11'!B49,'ID-13'!B49,'ID-14'!B49,'ID-15'!B49,'ID-24'!B49,'ID-26'!B49,'ID-29'!B49,'ID-30'!B49,'ID-32'!B49,'ID-33'!B49,'ID-34'!B49,'ID-37'!B49,'ID-38'!B49,'ID-39'!B49,'ID-40'!B49,'ID-44'!B49,'ID-45'!B49,'ID-53'!B49,'ID-57'!B49,'ID-59'!B49,'ID-70'!B49,'ID-71'!B49)</f>
        <v>1.4096148596562833E-7</v>
      </c>
      <c r="C42" s="31">
        <f>AVERAGE('ID-08'!B49,'ID-09'!B49,'ID-11'!C49,'ID-14'!C49,'ID-18'!B49,'ID-24'!C49,'ID-26'!C49,'ID-29'!C49,'ID-30'!C49,'ID-34'!C49,'ID-36'!B49,'ID-38'!C49,'ID-39'!C49,'ID-40'!C49,'ID-44'!C49,'ID-45'!C49,'ID-57'!C49,'ID-59'!C49)</f>
        <v>1.409620279317255E-7</v>
      </c>
      <c r="D42" s="31">
        <f>AVERAGE('ID-13'!C49,'ID-14'!D49,'ID-15'!C49,'ID-16'!B49,'ID-18'!C49,'ID-26'!D49,'ID-29'!D49,'ID-30'!D49,'ID-33'!C49,'ID-34'!D49,'ID-36'!C49,'ID-37'!C49,'ID-38'!D49,'ID-39'!D49,'ID-40'!D49,'ID-45'!D49,'ID-59'!D49,'ID-71'!C49)</f>
        <v>1.4096182059348716E-7</v>
      </c>
      <c r="E42" s="31">
        <f>AVERAGE('ID-03'!B49,'ID-09'!C49,'ID-13'!D49,'ID-15'!D49,'ID-16'!C49,'ID-18'!D49,'ID-24'!D49,'ID-29'!E49,'ID-30'!E49,'ID-33'!D49,'ID-34'!E49,'ID-36'!D49,'ID-38'!E49,'ID-39'!E49,'ID-40'!E49,'ID-44'!D49,'ID-45'!E49,'ID-57'!D49,'ID-70'!C49,'ID-71'!D49)</f>
        <v>1.4096154884704286E-7</v>
      </c>
      <c r="F42" s="31">
        <f>AVERAGE('ID-01'!B49,'ID-02'!B49,'ID-03'!C49,'ID-06'!B49,'ID-08'!C49,'ID-09'!D49,'ID-12'!B49,'ID-16'!D49,'ID-18'!E49,'ID-24'!E49,'ID-29'!F49,'ID-33'!E49,'ID-34'!F49,'ID-36'!E49,'ID-38'!F49,'ID-39'!F49,'ID-40'!F49,'ID-45'!F49,'ID-53'!C49,'ID-54'!B49,'ID-57'!E49,'ID-71'!E49)</f>
        <v>1.4096118392146672E-7</v>
      </c>
      <c r="G42" s="31">
        <f>AVERAGE('ID-01'!C49,'ID-02'!C49,'ID-03'!D49,'ID-07'!B49,'ID-08'!D49,'ID-11'!D49,'ID-18'!F49,'ID-24'!F49,'ID-29'!G49,'ID-31'!B49,'ID-33'!F49,'ID-34'!G49,'ID-36'!F49,'ID-39'!G49,'ID-40'!G49,'ID-44'!E49,'ID-45'!G49,'ID-50'!B49,'ID-53'!D49,'ID-54'!C49,'ID-57'!F49,'ID-59'!E49,'ID-70'!D49,'ID-71'!F49)</f>
        <v>1.4096147093200239E-7</v>
      </c>
      <c r="H42" s="31">
        <f>AVERAGE('ID-03'!E49,'ID-11'!E49,'ID-13'!E49,'ID-15'!E49,'ID-16'!E49,'ID-18'!G49,'ID-24'!G49,'ID-29'!H49,'ID-30'!F49,'ID-31'!C49,'ID-33'!G49,'ID-34'!H49,'ID-40'!H49,'ID-44'!F49,'ID-45'!H49,'ID-54'!D49,'ID-57'!G49,'ID-59'!F49,'ID-70'!E49,'ID-71'!G49)</f>
        <v>1.4096180556167919E-7</v>
      </c>
      <c r="I42" s="31">
        <f>AVERAGE('ID-12'!C49,'ID-18'!H49,'ID-24'!H49,'ID-29'!I49,'ID-40'!I49,'ID-44'!G49,'ID-45'!I49,'ID-59'!G49)</f>
        <v>1.4096156293530287E-7</v>
      </c>
      <c r="J42" s="31">
        <f>AVERAGE('ID-31'!D49,'ID-40'!J49,'ID-44'!H49,'ID-45'!J49,'ID-57'!H49)</f>
        <v>1.4096170187068998E-7</v>
      </c>
      <c r="K42" s="31">
        <f>AVERAGE('ID-26'!E49,'ID-31'!E49,'ID-34'!I49,'ID-36'!G49,'ID-40'!K49,'ID-44'!I49,'ID-57'!I49)</f>
        <v>1.4096162359672873E-7</v>
      </c>
    </row>
    <row r="43" spans="1:11" x14ac:dyDescent="0.25">
      <c r="A43" s="1">
        <v>4.875</v>
      </c>
      <c r="B43" s="31">
        <f>AVERAGE('ID-11'!B50,'ID-13'!B50,'ID-14'!B50,'ID-15'!B50,'ID-24'!B50,'ID-26'!B50,'ID-29'!B50,'ID-30'!B50,'ID-32'!B50,'ID-33'!B50,'ID-34'!B50,'ID-37'!B50,'ID-38'!B50,'ID-39'!B50,'ID-40'!B50,'ID-44'!B50,'ID-45'!B50,'ID-53'!B50,'ID-57'!B50,'ID-59'!B50,'ID-70'!B50,'ID-71'!B50)</f>
        <v>1.4096148837414585E-7</v>
      </c>
      <c r="C43" s="31">
        <f>AVERAGE('ID-08'!B50,'ID-09'!B50,'ID-11'!C50,'ID-14'!C50,'ID-18'!B50,'ID-24'!C50,'ID-26'!C50,'ID-29'!C50,'ID-30'!C50,'ID-34'!C50,'ID-36'!B50,'ID-38'!C50,'ID-39'!C50,'ID-40'!C50,'ID-44'!C50,'ID-45'!C50,'ID-57'!C50,'ID-59'!C50)</f>
        <v>1.409620173786143E-7</v>
      </c>
      <c r="D43" s="31">
        <f>AVERAGE('ID-13'!C50,'ID-14'!D50,'ID-15'!C50,'ID-16'!B50,'ID-18'!C50,'ID-26'!D50,'ID-29'!D50,'ID-30'!D50,'ID-33'!C50,'ID-34'!D50,'ID-36'!C50,'ID-37'!C50,'ID-38'!D50,'ID-39'!D50,'ID-40'!D50,'ID-45'!D50,'ID-59'!D50,'ID-71'!C50)</f>
        <v>1.4096183352120104E-7</v>
      </c>
      <c r="E43" s="31">
        <f>AVERAGE('ID-03'!B50,'ID-09'!C50,'ID-13'!D50,'ID-15'!D50,'ID-16'!C50,'ID-18'!D50,'ID-24'!D50,'ID-29'!E50,'ID-30'!E50,'ID-33'!D50,'ID-34'!E50,'ID-36'!D50,'ID-38'!E50,'ID-39'!E50,'ID-40'!E50,'ID-44'!D50,'ID-45'!E50,'ID-57'!D50,'ID-70'!C50,'ID-71'!D50)</f>
        <v>1.4096154412489734E-7</v>
      </c>
      <c r="F43" s="31">
        <f>AVERAGE('ID-01'!B50,'ID-02'!B50,'ID-03'!C50,'ID-06'!B50,'ID-08'!C50,'ID-09'!D50,'ID-12'!B50,'ID-16'!D50,'ID-18'!E50,'ID-24'!E50,'ID-29'!F50,'ID-33'!E50,'ID-34'!F50,'ID-36'!E50,'ID-38'!F50,'ID-39'!F50,'ID-40'!F50,'ID-45'!F50,'ID-53'!C50,'ID-54'!B50,'ID-57'!E50,'ID-71'!E50)</f>
        <v>1.409611844047892E-7</v>
      </c>
      <c r="G43" s="31">
        <f>AVERAGE('ID-01'!C50,'ID-02'!C50,'ID-03'!D50,'ID-07'!B50,'ID-08'!D50,'ID-11'!D50,'ID-18'!F50,'ID-24'!F50,'ID-29'!G50,'ID-31'!B50,'ID-33'!F50,'ID-34'!G50,'ID-36'!F50,'ID-39'!G50,'ID-40'!G50,'ID-44'!E50,'ID-45'!G50,'ID-50'!B50,'ID-53'!D50,'ID-54'!C50,'ID-57'!F50,'ID-59'!E50,'ID-70'!D50,'ID-71'!F50)</f>
        <v>1.4096147306723571E-7</v>
      </c>
      <c r="H43" s="31">
        <f>AVERAGE('ID-03'!E50,'ID-11'!E50,'ID-13'!E50,'ID-15'!E50,'ID-16'!E50,'ID-18'!G50,'ID-24'!G50,'ID-29'!H50,'ID-30'!F50,'ID-31'!C50,'ID-33'!G50,'ID-34'!H50,'ID-40'!H50,'ID-44'!F50,'ID-45'!H50,'ID-54'!D50,'ID-57'!G50,'ID-59'!F50,'ID-70'!E50,'ID-71'!G50)</f>
        <v>1.4096180791116266E-7</v>
      </c>
      <c r="I43" s="31">
        <f>AVERAGE('ID-12'!C50,'ID-18'!H50,'ID-24'!H50,'ID-29'!I50,'ID-40'!I50,'ID-44'!G50,'ID-45'!I50,'ID-59'!G50)</f>
        <v>1.4096156406157175E-7</v>
      </c>
      <c r="J43" s="31">
        <f>AVERAGE('ID-31'!D50,'ID-40'!J50,'ID-44'!H50,'ID-45'!J50,'ID-57'!H50)</f>
        <v>1.4096170272176421E-7</v>
      </c>
      <c r="K43" s="31">
        <f>AVERAGE('ID-26'!E50,'ID-31'!E50,'ID-34'!I50,'ID-36'!G50,'ID-40'!K50,'ID-44'!I50,'ID-57'!I50)</f>
        <v>1.4096162716591942E-7</v>
      </c>
    </row>
    <row r="44" spans="1:11" x14ac:dyDescent="0.25">
      <c r="A44" s="1">
        <v>5</v>
      </c>
      <c r="B44" s="31">
        <f>AVERAGE('ID-11'!B51,'ID-13'!B51,'ID-14'!B51,'ID-15'!B51,'ID-24'!B51,'ID-26'!B51,'ID-29'!B51,'ID-30'!B51,'ID-32'!B51,'ID-33'!B51,'ID-34'!B51,'ID-37'!B51,'ID-38'!B51,'ID-39'!B51,'ID-40'!B51,'ID-44'!B51,'ID-45'!B51,'ID-53'!B51,'ID-57'!B51,'ID-59'!B51,'ID-70'!B51,'ID-71'!B51)</f>
        <v>1.4096149328263812E-7</v>
      </c>
      <c r="C44" s="31">
        <f>AVERAGE('ID-08'!B51,'ID-09'!B51,'ID-11'!C51,'ID-14'!C51,'ID-18'!B51,'ID-24'!C51,'ID-26'!C51,'ID-29'!C51,'ID-30'!C51,'ID-34'!C51,'ID-36'!B51,'ID-38'!C51,'ID-39'!C51,'ID-40'!C51,'ID-44'!C51,'ID-45'!C51,'ID-57'!C51,'ID-59'!C51)</f>
        <v>1.4096201595797234E-7</v>
      </c>
      <c r="D44" s="31">
        <f>AVERAGE('ID-13'!C51,'ID-14'!D51,'ID-15'!C51,'ID-16'!B51,'ID-18'!C51,'ID-26'!D51,'ID-29'!D51,'ID-30'!D51,'ID-33'!C51,'ID-34'!D51,'ID-36'!C51,'ID-37'!C51,'ID-38'!D51,'ID-39'!D51,'ID-40'!D51,'ID-45'!D51,'ID-59'!D51,'ID-71'!C51)</f>
        <v>1.4096184854325278E-7</v>
      </c>
      <c r="E44" s="31">
        <f>AVERAGE('ID-03'!B51,'ID-09'!C51,'ID-13'!D51,'ID-15'!D51,'ID-16'!C51,'ID-18'!D51,'ID-24'!D51,'ID-29'!E51,'ID-30'!E51,'ID-33'!D51,'ID-34'!E51,'ID-36'!D51,'ID-38'!E51,'ID-39'!E51,'ID-40'!E51,'ID-44'!D51,'ID-45'!E51,'ID-57'!D51,'ID-70'!C51,'ID-71'!D51)</f>
        <v>1.4096155518915489E-7</v>
      </c>
      <c r="F44" s="31">
        <f>AVERAGE('ID-01'!B51,'ID-02'!B51,'ID-03'!C51,'ID-06'!B51,'ID-08'!C51,'ID-09'!D51,'ID-12'!B51,'ID-16'!D51,'ID-18'!E51,'ID-24'!E51,'ID-29'!F51,'ID-33'!E51,'ID-34'!F51,'ID-36'!E51,'ID-38'!F51,'ID-39'!F51,'ID-40'!F51,'ID-45'!F51,'ID-53'!C51,'ID-54'!B51,'ID-57'!E51,'ID-71'!E51)</f>
        <v>1.4096119199928698E-7</v>
      </c>
      <c r="G44" s="31">
        <f>AVERAGE('ID-01'!C51,'ID-02'!C51,'ID-03'!D51,'ID-07'!B51,'ID-08'!D51,'ID-11'!D51,'ID-18'!F51,'ID-24'!F51,'ID-29'!G51,'ID-31'!B51,'ID-33'!F51,'ID-34'!G51,'ID-36'!F51,'ID-39'!G51,'ID-40'!G51,'ID-44'!E51,'ID-45'!G51,'ID-50'!B51,'ID-53'!D51,'ID-54'!C51,'ID-57'!F51,'ID-59'!E51,'ID-70'!D51,'ID-71'!F51)</f>
        <v>1.40961475812737E-7</v>
      </c>
      <c r="H44" s="31">
        <f>AVERAGE('ID-03'!E51,'ID-11'!E51,'ID-13'!E51,'ID-15'!E51,'ID-16'!E51,'ID-18'!G51,'ID-24'!G51,'ID-29'!H51,'ID-30'!F51,'ID-31'!C51,'ID-33'!G51,'ID-34'!H51,'ID-40'!H51,'ID-44'!F51,'ID-45'!H51,'ID-54'!D51,'ID-57'!G51,'ID-59'!F51,'ID-70'!E51,'ID-71'!G51)</f>
        <v>1.4096181166083932E-7</v>
      </c>
      <c r="I44" s="31">
        <f>AVERAGE('ID-12'!C51,'ID-18'!H51,'ID-24'!H51,'ID-29'!I51,'ID-40'!I51,'ID-44'!G51,'ID-45'!I51,'ID-59'!G51)</f>
        <v>1.4096156034249061E-7</v>
      </c>
      <c r="J44" s="31">
        <f>AVERAGE('ID-31'!D51,'ID-40'!J51,'ID-44'!H51,'ID-45'!J51,'ID-57'!H51)</f>
        <v>1.409617131088448E-7</v>
      </c>
      <c r="K44" s="31">
        <f>AVERAGE('ID-26'!E51,'ID-31'!E51,'ID-34'!I51,'ID-36'!G51,'ID-40'!K51,'ID-44'!I51,'ID-57'!I51)</f>
        <v>1.4096161820159485E-7</v>
      </c>
    </row>
    <row r="45" spans="1:11" x14ac:dyDescent="0.25">
      <c r="A45" s="1">
        <v>5.125</v>
      </c>
      <c r="B45" s="31">
        <f>AVERAGE('ID-11'!B52,'ID-13'!B52,'ID-14'!B52,'ID-15'!B52,'ID-24'!B52,'ID-26'!B52,'ID-29'!B52,'ID-30'!B52,'ID-32'!B52,'ID-33'!B52,'ID-34'!B52,'ID-37'!B52,'ID-38'!B52,'ID-39'!B52,'ID-40'!B52,'ID-44'!B52,'ID-45'!B52,'ID-53'!B52,'ID-57'!B52,'ID-59'!B52,'ID-70'!B52,'ID-71'!B52)</f>
        <v>1.4096149350581197E-7</v>
      </c>
      <c r="C45" s="31">
        <f>AVERAGE('ID-08'!B52,'ID-09'!B52,'ID-11'!C52,'ID-14'!C52,'ID-18'!B52,'ID-24'!C52,'ID-26'!C52,'ID-29'!C52,'ID-30'!C52,'ID-34'!C52,'ID-36'!B52,'ID-38'!C52,'ID-39'!C52,'ID-40'!C52,'ID-44'!C52,'ID-45'!C52,'ID-57'!C52,'ID-59'!C52)</f>
        <v>1.4096202340096548E-7</v>
      </c>
      <c r="D45" s="31">
        <f>AVERAGE('ID-13'!C52,'ID-14'!D52,'ID-15'!C52,'ID-16'!B52,'ID-18'!C52,'ID-26'!D52,'ID-29'!D52,'ID-30'!D52,'ID-33'!C52,'ID-34'!D52,'ID-36'!C52,'ID-37'!C52,'ID-38'!D52,'ID-39'!D52,'ID-40'!D52,'ID-45'!D52,'ID-59'!D52,'ID-71'!C52)</f>
        <v>1.4096186579060814E-7</v>
      </c>
      <c r="E45" s="31">
        <f>AVERAGE('ID-03'!B52,'ID-09'!C52,'ID-13'!D52,'ID-15'!D52,'ID-16'!C52,'ID-18'!D52,'ID-24'!D52,'ID-29'!E52,'ID-30'!E52,'ID-33'!D52,'ID-34'!E52,'ID-36'!D52,'ID-38'!E52,'ID-39'!E52,'ID-40'!E52,'ID-44'!D52,'ID-45'!E52,'ID-57'!D52,'ID-70'!C52,'ID-71'!D52)</f>
        <v>1.4096155835932535E-7</v>
      </c>
      <c r="F45" s="31">
        <f>AVERAGE('ID-01'!B52,'ID-02'!B52,'ID-03'!C52,'ID-06'!B52,'ID-08'!C52,'ID-09'!D52,'ID-12'!B52,'ID-16'!D52,'ID-18'!E52,'ID-24'!E52,'ID-29'!F52,'ID-33'!E52,'ID-34'!F52,'ID-36'!E52,'ID-38'!F52,'ID-39'!F52,'ID-40'!F52,'ID-45'!F52,'ID-53'!C52,'ID-54'!B52,'ID-57'!E52,'ID-71'!E52)</f>
        <v>1.4096119990487764E-7</v>
      </c>
      <c r="G45" s="31">
        <f>AVERAGE('ID-01'!C52,'ID-02'!C52,'ID-03'!D52,'ID-07'!B52,'ID-08'!D52,'ID-11'!D52,'ID-18'!F52,'ID-24'!F52,'ID-29'!G52,'ID-31'!B52,'ID-33'!F52,'ID-34'!G52,'ID-36'!F52,'ID-39'!G52,'ID-40'!G52,'ID-44'!E52,'ID-45'!G52,'ID-50'!B52,'ID-53'!D52,'ID-54'!C52,'ID-57'!F52,'ID-59'!E52,'ID-70'!D52,'ID-71'!F52)</f>
        <v>1.4096147664852137E-7</v>
      </c>
      <c r="H45" s="31">
        <f>AVERAGE('ID-03'!E52,'ID-11'!E52,'ID-13'!E52,'ID-15'!E52,'ID-16'!E52,'ID-18'!G52,'ID-24'!G52,'ID-29'!H52,'ID-30'!F52,'ID-31'!C52,'ID-33'!G52,'ID-34'!H52,'ID-40'!H52,'ID-44'!F52,'ID-45'!H52,'ID-54'!D52,'ID-57'!G52,'ID-59'!F52,'ID-70'!E52,'ID-71'!G52)</f>
        <v>1.4096181685329867E-7</v>
      </c>
      <c r="I45" s="31">
        <f>AVERAGE('ID-12'!C52,'ID-18'!H52,'ID-24'!H52,'ID-29'!I52,'ID-40'!I52,'ID-44'!G52,'ID-45'!I52,'ID-59'!G52)</f>
        <v>1.4096155732662951E-7</v>
      </c>
      <c r="J45" s="31">
        <f>AVERAGE('ID-31'!D52,'ID-40'!J52,'ID-44'!H52,'ID-45'!J52,'ID-57'!H52)</f>
        <v>1.4096171785440319E-7</v>
      </c>
      <c r="K45" s="31">
        <f>AVERAGE('ID-26'!E52,'ID-31'!E52,'ID-34'!I52,'ID-36'!G52,'ID-40'!K52,'ID-44'!I52,'ID-57'!I52)</f>
        <v>1.40961603105043E-7</v>
      </c>
    </row>
    <row r="46" spans="1:11" x14ac:dyDescent="0.25">
      <c r="A46" s="1">
        <v>5.25</v>
      </c>
      <c r="B46" s="31">
        <f>AVERAGE('ID-11'!B53,'ID-13'!B53,'ID-14'!B53,'ID-15'!B53,'ID-24'!B53,'ID-26'!B53,'ID-29'!B53,'ID-30'!B53,'ID-32'!B53,'ID-33'!B53,'ID-34'!B53,'ID-37'!B53,'ID-38'!B53,'ID-39'!B53,'ID-40'!B53,'ID-44'!B53,'ID-45'!B53,'ID-53'!B53,'ID-57'!B53,'ID-59'!B53,'ID-70'!B53,'ID-71'!B53)</f>
        <v>1.4096148691501809E-7</v>
      </c>
      <c r="C46" s="31">
        <f>AVERAGE('ID-08'!B53,'ID-09'!B53,'ID-11'!C53,'ID-14'!C53,'ID-18'!B53,'ID-24'!C53,'ID-26'!C53,'ID-29'!C53,'ID-30'!C53,'ID-34'!C53,'ID-36'!B53,'ID-38'!C53,'ID-39'!C53,'ID-40'!C53,'ID-44'!C53,'ID-45'!C53,'ID-57'!C53,'ID-59'!C53)</f>
        <v>1.4096202824058056E-7</v>
      </c>
      <c r="D46" s="31">
        <f>AVERAGE('ID-13'!C53,'ID-14'!D53,'ID-15'!C53,'ID-16'!B53,'ID-18'!C53,'ID-26'!D53,'ID-29'!D53,'ID-30'!D53,'ID-33'!C53,'ID-34'!D53,'ID-36'!C53,'ID-37'!C53,'ID-38'!D53,'ID-39'!D53,'ID-40'!D53,'ID-45'!D53,'ID-59'!D53,'ID-71'!C53)</f>
        <v>1.4096187085428765E-7</v>
      </c>
      <c r="E46" s="31">
        <f>AVERAGE('ID-03'!B53,'ID-09'!C53,'ID-13'!D53,'ID-15'!D53,'ID-16'!C53,'ID-18'!D53,'ID-24'!D53,'ID-29'!E53,'ID-30'!E53,'ID-33'!D53,'ID-34'!E53,'ID-36'!D53,'ID-38'!E53,'ID-39'!E53,'ID-40'!E53,'ID-44'!D53,'ID-45'!E53,'ID-57'!D53,'ID-70'!C53,'ID-71'!D53)</f>
        <v>1.4096155379817289E-7</v>
      </c>
      <c r="F46" s="31">
        <f>AVERAGE('ID-01'!B53,'ID-02'!B53,'ID-03'!C53,'ID-06'!B53,'ID-08'!C53,'ID-09'!D53,'ID-12'!B53,'ID-16'!D53,'ID-18'!E53,'ID-24'!E53,'ID-29'!F53,'ID-33'!E53,'ID-34'!F53,'ID-36'!E53,'ID-38'!F53,'ID-39'!F53,'ID-40'!F53,'ID-45'!F53,'ID-53'!C53,'ID-54'!B53,'ID-57'!E53,'ID-71'!E53)</f>
        <v>1.4096120519141422E-7</v>
      </c>
      <c r="G46" s="31">
        <f>AVERAGE('ID-01'!C53,'ID-02'!C53,'ID-03'!D53,'ID-07'!B53,'ID-08'!D53,'ID-11'!D53,'ID-18'!F53,'ID-24'!F53,'ID-29'!G53,'ID-31'!B53,'ID-33'!F53,'ID-34'!G53,'ID-36'!F53,'ID-39'!G53,'ID-40'!G53,'ID-44'!E53,'ID-45'!G53,'ID-50'!B53,'ID-53'!D53,'ID-54'!C53,'ID-57'!F53,'ID-59'!E53,'ID-70'!D53,'ID-71'!F53)</f>
        <v>1.4096147659703564E-7</v>
      </c>
      <c r="H46" s="31">
        <f>AVERAGE('ID-03'!E53,'ID-11'!E53,'ID-13'!E53,'ID-15'!E53,'ID-16'!E53,'ID-18'!G53,'ID-24'!G53,'ID-29'!H53,'ID-30'!F53,'ID-31'!C53,'ID-33'!G53,'ID-34'!H53,'ID-40'!H53,'ID-44'!F53,'ID-45'!H53,'ID-54'!D53,'ID-57'!G53,'ID-59'!F53,'ID-70'!E53,'ID-71'!G53)</f>
        <v>1.4096182356479851E-7</v>
      </c>
      <c r="I46" s="31">
        <f>AVERAGE('ID-12'!C53,'ID-18'!H53,'ID-24'!H53,'ID-29'!I53,'ID-40'!I53,'ID-44'!G53,'ID-45'!I53,'ID-59'!G53)</f>
        <v>1.4096155272921938E-7</v>
      </c>
      <c r="J46" s="31">
        <f>AVERAGE('ID-31'!D53,'ID-40'!J53,'ID-44'!H53,'ID-45'!J53,'ID-57'!H53)</f>
        <v>1.4096172592562122E-7</v>
      </c>
      <c r="K46" s="31">
        <f>AVERAGE('ID-26'!E53,'ID-31'!E53,'ID-34'!I53,'ID-36'!G53,'ID-40'!K53,'ID-44'!I53,'ID-57'!I53)</f>
        <v>1.4096161129971414E-7</v>
      </c>
    </row>
    <row r="47" spans="1:11" x14ac:dyDescent="0.25">
      <c r="A47" s="1">
        <v>5.375</v>
      </c>
      <c r="B47" s="31">
        <f>AVERAGE('ID-11'!B54,'ID-13'!B54,'ID-14'!B54,'ID-15'!B54,'ID-24'!B54,'ID-26'!B54,'ID-29'!B54,'ID-30'!B54,'ID-32'!B54,'ID-33'!B54,'ID-34'!B54,'ID-37'!B54,'ID-38'!B54,'ID-39'!B54,'ID-40'!B54,'ID-44'!B54,'ID-45'!B54,'ID-53'!B54,'ID-57'!B54,'ID-59'!B54,'ID-70'!B54,'ID-71'!B54)</f>
        <v>1.4096148497319826E-7</v>
      </c>
      <c r="C47" s="31">
        <f>AVERAGE('ID-08'!B54,'ID-09'!B54,'ID-11'!C54,'ID-14'!C54,'ID-18'!B54,'ID-24'!C54,'ID-26'!C54,'ID-29'!C54,'ID-30'!C54,'ID-34'!C54,'ID-36'!B54,'ID-38'!C54,'ID-39'!C54,'ID-40'!C54,'ID-44'!C54,'ID-45'!C54,'ID-57'!C54,'ID-59'!C54)</f>
        <v>1.4096202954873509E-7</v>
      </c>
      <c r="D47" s="31">
        <f>AVERAGE('ID-13'!C54,'ID-14'!D54,'ID-15'!C54,'ID-16'!B54,'ID-18'!C54,'ID-26'!D54,'ID-29'!D54,'ID-30'!D54,'ID-33'!C54,'ID-34'!D54,'ID-36'!C54,'ID-37'!C54,'ID-38'!D54,'ID-39'!D54,'ID-40'!D54,'ID-45'!D54,'ID-59'!D54,'ID-71'!C54)</f>
        <v>1.4096187813544234E-7</v>
      </c>
      <c r="E47" s="31">
        <f>AVERAGE('ID-03'!B54,'ID-09'!C54,'ID-13'!D54,'ID-15'!D54,'ID-16'!C54,'ID-18'!D54,'ID-24'!D54,'ID-29'!E54,'ID-30'!E54,'ID-33'!D54,'ID-34'!E54,'ID-36'!D54,'ID-38'!E54,'ID-39'!E54,'ID-40'!E54,'ID-44'!D54,'ID-45'!E54,'ID-57'!D54,'ID-70'!C54,'ID-71'!D54)</f>
        <v>1.4096154793839256E-7</v>
      </c>
      <c r="F47" s="31">
        <f>AVERAGE('ID-01'!B54,'ID-02'!B54,'ID-03'!C54,'ID-06'!B54,'ID-08'!C54,'ID-09'!D54,'ID-12'!B54,'ID-16'!D54,'ID-18'!E54,'ID-24'!E54,'ID-29'!F54,'ID-33'!E54,'ID-34'!F54,'ID-36'!E54,'ID-38'!F54,'ID-39'!F54,'ID-40'!F54,'ID-45'!F54,'ID-53'!C54,'ID-54'!B54,'ID-57'!E54,'ID-71'!E54)</f>
        <v>1.4096121045933721E-7</v>
      </c>
      <c r="G47" s="31">
        <f>AVERAGE('ID-01'!C54,'ID-02'!C54,'ID-03'!D54,'ID-07'!B54,'ID-08'!D54,'ID-11'!D54,'ID-18'!F54,'ID-24'!F54,'ID-29'!G54,'ID-31'!B54,'ID-33'!F54,'ID-34'!G54,'ID-36'!F54,'ID-39'!G54,'ID-40'!G54,'ID-44'!E54,'ID-45'!G54,'ID-50'!B54,'ID-53'!D54,'ID-54'!C54,'ID-57'!F54,'ID-59'!E54,'ID-70'!D54,'ID-71'!F54)</f>
        <v>1.4096147413722173E-7</v>
      </c>
      <c r="H47" s="31">
        <f>AVERAGE('ID-03'!E54,'ID-11'!E54,'ID-13'!E54,'ID-15'!E54,'ID-16'!E54,'ID-18'!G54,'ID-24'!G54,'ID-29'!H54,'ID-30'!F54,'ID-31'!C54,'ID-33'!G54,'ID-34'!H54,'ID-40'!H54,'ID-44'!F54,'ID-45'!H54,'ID-54'!D54,'ID-57'!G54,'ID-59'!F54,'ID-70'!E54,'ID-71'!G54)</f>
        <v>1.4096182742779539E-7</v>
      </c>
      <c r="I47" s="31">
        <f>AVERAGE('ID-12'!C54,'ID-18'!H54,'ID-24'!H54,'ID-29'!I54,'ID-40'!I54,'ID-44'!G54,'ID-45'!I54,'ID-59'!G54)</f>
        <v>1.4096154163899061E-7</v>
      </c>
      <c r="J47" s="31">
        <f>AVERAGE('ID-31'!D54,'ID-40'!J54,'ID-44'!H54,'ID-45'!J54,'ID-57'!H54)</f>
        <v>1.4096173311933678E-7</v>
      </c>
      <c r="K47" s="31">
        <f>AVERAGE('ID-26'!E54,'ID-31'!E54,'ID-34'!I54,'ID-36'!G54,'ID-40'!K54,'ID-44'!I54,'ID-57'!I54)</f>
        <v>1.4096160520140571E-7</v>
      </c>
    </row>
    <row r="48" spans="1:11" x14ac:dyDescent="0.25">
      <c r="A48" s="1">
        <v>5.5</v>
      </c>
      <c r="B48" s="31">
        <f>AVERAGE('ID-11'!B55,'ID-13'!B55,'ID-14'!B55,'ID-15'!B55,'ID-24'!B55,'ID-26'!B55,'ID-29'!B55,'ID-30'!B55,'ID-32'!B55,'ID-33'!B55,'ID-34'!B55,'ID-37'!B55,'ID-38'!B55,'ID-39'!B55,'ID-40'!B55,'ID-44'!B55,'ID-45'!B55,'ID-53'!B55,'ID-57'!B55,'ID-59'!B55,'ID-70'!B55,'ID-71'!B55)</f>
        <v>1.4096149003618217E-7</v>
      </c>
      <c r="C48" s="31">
        <f>AVERAGE('ID-08'!B55,'ID-09'!B55,'ID-11'!C55,'ID-14'!C55,'ID-18'!B55,'ID-24'!C55,'ID-26'!C55,'ID-29'!C55,'ID-30'!C55,'ID-34'!C55,'ID-36'!B55,'ID-38'!C55,'ID-39'!C55,'ID-40'!C55,'ID-44'!C55,'ID-45'!C55,'ID-57'!C55,'ID-59'!C55)</f>
        <v>1.4096202879938198E-7</v>
      </c>
      <c r="D48" s="31">
        <f>AVERAGE('ID-13'!C55,'ID-14'!D55,'ID-15'!C55,'ID-16'!B55,'ID-18'!C55,'ID-26'!D55,'ID-29'!D55,'ID-30'!D55,'ID-33'!C55,'ID-34'!D55,'ID-36'!C55,'ID-37'!C55,'ID-38'!D55,'ID-39'!D55,'ID-40'!D55,'ID-45'!D55,'ID-59'!D55,'ID-71'!C55)</f>
        <v>1.4096188102933408E-7</v>
      </c>
      <c r="E48" s="31">
        <f>AVERAGE('ID-03'!B55,'ID-09'!C55,'ID-13'!D55,'ID-15'!D55,'ID-16'!C55,'ID-18'!D55,'ID-24'!D55,'ID-29'!E55,'ID-30'!E55,'ID-33'!D55,'ID-34'!E55,'ID-36'!D55,'ID-38'!E55,'ID-39'!E55,'ID-40'!E55,'ID-44'!D55,'ID-45'!E55,'ID-57'!D55,'ID-70'!C55,'ID-71'!D55)</f>
        <v>1.4096155763868192E-7</v>
      </c>
      <c r="F48" s="31">
        <f>AVERAGE('ID-01'!B55,'ID-02'!B55,'ID-03'!C55,'ID-06'!B55,'ID-08'!C55,'ID-09'!D55,'ID-12'!B55,'ID-16'!D55,'ID-18'!E55,'ID-24'!E55,'ID-29'!F55,'ID-33'!E55,'ID-34'!F55,'ID-36'!E55,'ID-38'!F55,'ID-39'!F55,'ID-40'!F55,'ID-45'!F55,'ID-53'!C55,'ID-54'!B55,'ID-57'!E55,'ID-71'!E55)</f>
        <v>1.4096121515941382E-7</v>
      </c>
      <c r="G48" s="31">
        <f>AVERAGE('ID-01'!C55,'ID-02'!C55,'ID-03'!D55,'ID-07'!B55,'ID-08'!D55,'ID-11'!D55,'ID-18'!F55,'ID-24'!F55,'ID-29'!G55,'ID-31'!B55,'ID-33'!F55,'ID-34'!G55,'ID-36'!F55,'ID-39'!G55,'ID-40'!G55,'ID-44'!E55,'ID-45'!G55,'ID-50'!B55,'ID-53'!D55,'ID-54'!C55,'ID-57'!F55,'ID-59'!E55,'ID-70'!D55,'ID-71'!F55)</f>
        <v>1.4096147830071552E-7</v>
      </c>
      <c r="H48" s="31">
        <f>AVERAGE('ID-03'!E55,'ID-11'!E55,'ID-13'!E55,'ID-15'!E55,'ID-16'!E55,'ID-18'!G55,'ID-24'!G55,'ID-29'!H55,'ID-30'!F55,'ID-31'!C55,'ID-33'!G55,'ID-34'!H55,'ID-40'!H55,'ID-44'!F55,'ID-45'!H55,'ID-54'!D55,'ID-57'!G55,'ID-59'!F55,'ID-70'!E55,'ID-71'!G55)</f>
        <v>1.4096182754424887E-7</v>
      </c>
      <c r="I48" s="31">
        <f>AVERAGE('ID-12'!C55,'ID-18'!H55,'ID-24'!H55,'ID-29'!I55,'ID-40'!I55,'ID-44'!G55,'ID-45'!I55,'ID-59'!G55)</f>
        <v>1.4096153960763289E-7</v>
      </c>
      <c r="J48" s="31">
        <f>AVERAGE('ID-31'!D55,'ID-40'!J55,'ID-44'!H55,'ID-45'!J55,'ID-57'!H55)</f>
        <v>1.4096173024494259E-7</v>
      </c>
      <c r="K48" s="31">
        <f>AVERAGE('ID-26'!E55,'ID-31'!E55,'ID-34'!I55,'ID-36'!G55,'ID-40'!K55,'ID-44'!I55,'ID-57'!I55)</f>
        <v>1.4096161390074517E-7</v>
      </c>
    </row>
    <row r="49" spans="1:11" x14ac:dyDescent="0.25">
      <c r="A49" s="1">
        <v>5.625</v>
      </c>
      <c r="B49" s="31">
        <f>AVERAGE('ID-11'!B56,'ID-13'!B56,'ID-14'!B56,'ID-15'!B56,'ID-24'!B56,'ID-26'!B56,'ID-29'!B56,'ID-30'!B56,'ID-32'!B56,'ID-33'!B56,'ID-34'!B56,'ID-37'!B56,'ID-38'!B56,'ID-39'!B56,'ID-40'!B56,'ID-44'!B56,'ID-45'!B56,'ID-53'!B56,'ID-57'!B56,'ID-59'!B56,'ID-70'!B56,'ID-71'!B56)</f>
        <v>1.4096149730217706E-7</v>
      </c>
      <c r="C49" s="31">
        <f>AVERAGE('ID-08'!B56,'ID-09'!B56,'ID-11'!C56,'ID-14'!C56,'ID-18'!B56,'ID-24'!C56,'ID-26'!C56,'ID-29'!C56,'ID-30'!C56,'ID-34'!C56,'ID-36'!B56,'ID-38'!C56,'ID-39'!C56,'ID-40'!C56,'ID-44'!C56,'ID-45'!C56,'ID-57'!C56,'ID-59'!C56)</f>
        <v>1.4096202139529502E-7</v>
      </c>
      <c r="D49" s="31">
        <f>AVERAGE('ID-13'!C56,'ID-14'!D56,'ID-15'!C56,'ID-16'!B56,'ID-18'!C56,'ID-26'!D56,'ID-29'!D56,'ID-30'!D56,'ID-33'!C56,'ID-34'!D56,'ID-36'!C56,'ID-37'!C56,'ID-38'!D56,'ID-39'!D56,'ID-40'!D56,'ID-45'!D56,'ID-59'!D56,'ID-71'!C56)</f>
        <v>1.4096189227815849E-7</v>
      </c>
      <c r="E49" s="31">
        <f>AVERAGE('ID-03'!B56,'ID-09'!C56,'ID-13'!D56,'ID-15'!D56,'ID-16'!C56,'ID-18'!D56,'ID-24'!D56,'ID-29'!E56,'ID-30'!E56,'ID-33'!D56,'ID-34'!E56,'ID-36'!D56,'ID-38'!E56,'ID-39'!E56,'ID-40'!E56,'ID-44'!D56,'ID-45'!E56,'ID-57'!D56,'ID-70'!C56,'ID-71'!D56)</f>
        <v>1.4096155544349119E-7</v>
      </c>
      <c r="F49" s="31">
        <f>AVERAGE('ID-01'!B56,'ID-02'!B56,'ID-03'!C56,'ID-06'!B56,'ID-08'!C56,'ID-09'!D56,'ID-12'!B56,'ID-16'!D56,'ID-18'!E56,'ID-24'!E56,'ID-29'!F56,'ID-33'!E56,'ID-34'!F56,'ID-36'!E56,'ID-38'!F56,'ID-39'!F56,'ID-40'!F56,'ID-45'!F56,'ID-53'!C56,'ID-54'!B56,'ID-57'!E56,'ID-71'!E56)</f>
        <v>1.4096121865469491E-7</v>
      </c>
      <c r="G49" s="31">
        <f>AVERAGE('ID-01'!C56,'ID-02'!C56,'ID-03'!D56,'ID-07'!B56,'ID-08'!D56,'ID-11'!D56,'ID-18'!F56,'ID-24'!F56,'ID-29'!G56,'ID-31'!B56,'ID-33'!F56,'ID-34'!G56,'ID-36'!F56,'ID-39'!G56,'ID-40'!G56,'ID-44'!E56,'ID-45'!G56,'ID-50'!B56,'ID-53'!D56,'ID-54'!C56,'ID-57'!F56,'ID-59'!E56,'ID-70'!D56,'ID-71'!F56)</f>
        <v>1.4096148178918831E-7</v>
      </c>
      <c r="H49" s="31">
        <f>AVERAGE('ID-03'!E56,'ID-11'!E56,'ID-13'!E56,'ID-15'!E56,'ID-16'!E56,'ID-18'!G56,'ID-24'!G56,'ID-29'!H56,'ID-30'!F56,'ID-31'!C56,'ID-33'!G56,'ID-34'!H56,'ID-40'!H56,'ID-44'!F56,'ID-45'!H56,'ID-54'!D56,'ID-57'!G56,'ID-59'!F56,'ID-70'!E56,'ID-71'!G56)</f>
        <v>1.4096182642966865E-7</v>
      </c>
      <c r="I49" s="31">
        <f>AVERAGE('ID-12'!C56,'ID-18'!H56,'ID-24'!H56,'ID-29'!I56,'ID-40'!I56,'ID-44'!G56,'ID-45'!I56,'ID-59'!G56)</f>
        <v>1.4096155223155515E-7</v>
      </c>
      <c r="J49" s="31">
        <f>AVERAGE('ID-31'!D56,'ID-40'!J56,'ID-44'!H56,'ID-45'!J56,'ID-57'!H56)</f>
        <v>1.4096172870830262E-7</v>
      </c>
      <c r="K49" s="31">
        <f>AVERAGE('ID-26'!E56,'ID-31'!E56,'ID-34'!I56,'ID-36'!G56,'ID-40'!K56,'ID-44'!I56,'ID-57'!I56)</f>
        <v>1.4096162266520975E-7</v>
      </c>
    </row>
    <row r="50" spans="1:11" x14ac:dyDescent="0.25">
      <c r="A50" s="1">
        <v>5.75</v>
      </c>
      <c r="B50" s="31">
        <f>AVERAGE('ID-11'!B57,'ID-13'!B57,'ID-14'!B57,'ID-15'!B57,'ID-24'!B57,'ID-26'!B57,'ID-29'!B57,'ID-30'!B57,'ID-32'!B57,'ID-33'!B57,'ID-34'!B57,'ID-37'!B57,'ID-38'!B57,'ID-39'!B57,'ID-40'!B57,'ID-44'!B57,'ID-45'!B57,'ID-53'!B57,'ID-57'!B57,'ID-59'!B57,'ID-70'!B57,'ID-71'!B57)</f>
        <v>1.409615035443721E-7</v>
      </c>
      <c r="C50" s="31">
        <f>AVERAGE('ID-08'!B57,'ID-09'!B57,'ID-11'!C57,'ID-14'!C57,'ID-18'!B57,'ID-24'!C57,'ID-26'!C57,'ID-29'!C57,'ID-30'!C57,'ID-34'!C57,'ID-36'!B57,'ID-38'!C57,'ID-39'!C57,'ID-40'!C57,'ID-44'!C57,'ID-45'!C57,'ID-57'!C57,'ID-59'!C57)</f>
        <v>1.4096202030067585E-7</v>
      </c>
      <c r="D50" s="31">
        <f>AVERAGE('ID-13'!C57,'ID-14'!D57,'ID-15'!C57,'ID-16'!B57,'ID-18'!C57,'ID-26'!D57,'ID-29'!D57,'ID-30'!D57,'ID-33'!C57,'ID-34'!D57,'ID-36'!C57,'ID-37'!C57,'ID-38'!D57,'ID-39'!D57,'ID-40'!D57,'ID-45'!D57,'ID-59'!D57,'ID-71'!C57)</f>
        <v>1.4096188355900205E-7</v>
      </c>
      <c r="E50" s="31">
        <f>AVERAGE('ID-03'!B57,'ID-09'!C57,'ID-13'!D57,'ID-15'!D57,'ID-16'!C57,'ID-18'!D57,'ID-24'!D57,'ID-29'!E57,'ID-30'!E57,'ID-33'!D57,'ID-34'!E57,'ID-36'!D57,'ID-38'!E57,'ID-39'!E57,'ID-40'!E57,'ID-44'!D57,'ID-45'!E57,'ID-57'!D57,'ID-70'!C57,'ID-71'!D57)</f>
        <v>1.4096155197544447E-7</v>
      </c>
      <c r="F50" s="31">
        <f>AVERAGE('ID-01'!B57,'ID-02'!B57,'ID-03'!C57,'ID-06'!B57,'ID-08'!C57,'ID-09'!D57,'ID-12'!B57,'ID-16'!D57,'ID-18'!E57,'ID-24'!E57,'ID-29'!F57,'ID-33'!E57,'ID-34'!F57,'ID-36'!E57,'ID-38'!F57,'ID-39'!F57,'ID-40'!F57,'ID-45'!F57,'ID-53'!C57,'ID-54'!B57,'ID-57'!E57,'ID-71'!E57)</f>
        <v>1.4096121941851214E-7</v>
      </c>
      <c r="G50" s="31">
        <f>AVERAGE('ID-01'!C57,'ID-02'!C57,'ID-03'!D57,'ID-07'!B57,'ID-08'!D57,'ID-11'!D57,'ID-18'!F57,'ID-24'!F57,'ID-29'!G57,'ID-31'!B57,'ID-33'!F57,'ID-34'!G57,'ID-36'!F57,'ID-39'!G57,'ID-40'!G57,'ID-44'!E57,'ID-45'!G57,'ID-50'!B57,'ID-53'!D57,'ID-54'!C57,'ID-57'!F57,'ID-59'!E57,'ID-70'!D57,'ID-71'!F57)</f>
        <v>1.4096148373580854E-7</v>
      </c>
      <c r="H50" s="31">
        <f>AVERAGE('ID-03'!E57,'ID-11'!E57,'ID-13'!E57,'ID-15'!E57,'ID-16'!E57,'ID-18'!G57,'ID-24'!G57,'ID-29'!H57,'ID-30'!F57,'ID-31'!C57,'ID-33'!G57,'ID-34'!H57,'ID-40'!H57,'ID-44'!F57,'ID-45'!H57,'ID-54'!D57,'ID-57'!G57,'ID-59'!F57,'ID-70'!E57,'ID-71'!G57)</f>
        <v>1.409618238167087E-7</v>
      </c>
      <c r="I50" s="31">
        <f>AVERAGE('ID-12'!C57,'ID-18'!H57,'ID-24'!H57,'ID-29'!I57,'ID-40'!I57,'ID-44'!G57,'ID-45'!I57,'ID-59'!G57)</f>
        <v>1.4096155675142637E-7</v>
      </c>
      <c r="J50" s="31">
        <f>AVERAGE('ID-31'!D57,'ID-40'!J57,'ID-44'!H57,'ID-45'!J57,'ID-57'!H57)</f>
        <v>1.4096172051466538E-7</v>
      </c>
      <c r="K50" s="31">
        <f>AVERAGE('ID-26'!E57,'ID-31'!E57,'ID-34'!I57,'ID-36'!G57,'ID-40'!K57,'ID-44'!I57,'ID-57'!I57)</f>
        <v>1.4096162545985027E-7</v>
      </c>
    </row>
    <row r="51" spans="1:11" x14ac:dyDescent="0.25">
      <c r="A51" s="1">
        <v>5.875</v>
      </c>
      <c r="B51" s="31">
        <f>AVERAGE('ID-11'!B58,'ID-13'!B58,'ID-14'!B58,'ID-15'!B58,'ID-24'!B58,'ID-26'!B58,'ID-29'!B58,'ID-30'!B58,'ID-32'!B58,'ID-33'!B58,'ID-34'!B58,'ID-37'!B58,'ID-38'!B58,'ID-39'!B58,'ID-40'!B58,'ID-44'!B58,'ID-45'!B58,'ID-53'!B58,'ID-57'!B58,'ID-59'!B58,'ID-70'!B58,'ID-71'!B58)</f>
        <v>1.4096151008076272E-7</v>
      </c>
      <c r="C51" s="31">
        <f>AVERAGE('ID-08'!B58,'ID-09'!B58,'ID-11'!C58,'ID-14'!C58,'ID-18'!B58,'ID-24'!C58,'ID-26'!C58,'ID-29'!C58,'ID-30'!C58,'ID-34'!C58,'ID-36'!B58,'ID-38'!C58,'ID-39'!C58,'ID-40'!C58,'ID-44'!C58,'ID-45'!C58,'ID-57'!C58,'ID-59'!C58)</f>
        <v>1.4096202477826451E-7</v>
      </c>
      <c r="D51" s="31">
        <f>AVERAGE('ID-13'!C58,'ID-14'!D58,'ID-15'!C58,'ID-16'!B58,'ID-18'!C58,'ID-26'!D58,'ID-29'!D58,'ID-30'!D58,'ID-33'!C58,'ID-34'!D58,'ID-36'!C58,'ID-37'!C58,'ID-38'!D58,'ID-39'!D58,'ID-40'!D58,'ID-45'!D58,'ID-59'!D58,'ID-71'!C58)</f>
        <v>1.4096187023929731E-7</v>
      </c>
      <c r="E51" s="31">
        <f>AVERAGE('ID-03'!B58,'ID-09'!C58,'ID-13'!D58,'ID-15'!D58,'ID-16'!C58,'ID-18'!D58,'ID-24'!D58,'ID-29'!E58,'ID-30'!E58,'ID-33'!D58,'ID-34'!E58,'ID-36'!D58,'ID-38'!E58,'ID-39'!E58,'ID-40'!E58,'ID-44'!D58,'ID-45'!E58,'ID-57'!D58,'ID-70'!C58,'ID-71'!D58)</f>
        <v>1.4096155494650954E-7</v>
      </c>
      <c r="F51" s="31">
        <f>AVERAGE('ID-01'!B58,'ID-02'!B58,'ID-03'!C58,'ID-06'!B58,'ID-08'!C58,'ID-09'!D58,'ID-12'!B58,'ID-16'!D58,'ID-18'!E58,'ID-24'!E58,'ID-29'!F58,'ID-33'!E58,'ID-34'!F58,'ID-36'!E58,'ID-38'!F58,'ID-39'!F58,'ID-40'!F58,'ID-45'!F58,'ID-53'!C58,'ID-54'!B58,'ID-57'!E58,'ID-71'!E58)</f>
        <v>1.4096121151808663E-7</v>
      </c>
      <c r="G51" s="31">
        <f>AVERAGE('ID-01'!C58,'ID-02'!C58,'ID-03'!D58,'ID-07'!B58,'ID-08'!D58,'ID-11'!D58,'ID-18'!F58,'ID-24'!F58,'ID-29'!G58,'ID-31'!B58,'ID-33'!F58,'ID-34'!G58,'ID-36'!F58,'ID-39'!G58,'ID-40'!G58,'ID-44'!E58,'ID-45'!G58,'ID-50'!B58,'ID-53'!D58,'ID-54'!C58,'ID-57'!F58,'ID-59'!E58,'ID-70'!D58,'ID-71'!F58)</f>
        <v>1.4096148924321454E-7</v>
      </c>
      <c r="H51" s="31">
        <f>AVERAGE('ID-03'!E58,'ID-11'!E58,'ID-13'!E58,'ID-15'!E58,'ID-16'!E58,'ID-18'!G58,'ID-24'!G58,'ID-29'!H58,'ID-30'!F58,'ID-31'!C58,'ID-33'!G58,'ID-34'!H58,'ID-40'!H58,'ID-44'!F58,'ID-45'!H58,'ID-54'!D58,'ID-57'!G58,'ID-59'!F58,'ID-70'!E58,'ID-71'!G58)</f>
        <v>1.409618254504619E-7</v>
      </c>
      <c r="I51" s="31">
        <f>AVERAGE('ID-12'!C58,'ID-18'!H58,'ID-24'!H58,'ID-29'!I58,'ID-40'!I58,'ID-44'!G58,'ID-45'!I58,'ID-59'!G58)</f>
        <v>1.4096155077407188E-7</v>
      </c>
      <c r="J51" s="31">
        <f>AVERAGE('ID-31'!D58,'ID-40'!J58,'ID-44'!H58,'ID-45'!J58,'ID-57'!H58)</f>
        <v>1.4096171425501842E-7</v>
      </c>
      <c r="K51" s="31">
        <f>AVERAGE('ID-26'!E58,'ID-31'!E58,'ID-34'!I58,'ID-36'!G58,'ID-40'!K58,'ID-44'!I58,'ID-57'!I58)</f>
        <v>1.4096164323329841E-7</v>
      </c>
    </row>
    <row r="52" spans="1:11" x14ac:dyDescent="0.25">
      <c r="A52" s="1">
        <v>6</v>
      </c>
      <c r="B52" s="31">
        <f>AVERAGE('ID-11'!B59,'ID-13'!B59,'ID-14'!B59,'ID-15'!B59,'ID-24'!B59,'ID-26'!B59,'ID-29'!B59,'ID-30'!B59,'ID-32'!B59,'ID-33'!B59,'ID-34'!B59,'ID-37'!B59,'ID-38'!B59,'ID-39'!B59,'ID-40'!B59,'ID-44'!B59,'ID-45'!B59,'ID-53'!B59,'ID-57'!B59,'ID-59'!B59,'ID-70'!B59,'ID-71'!B59)</f>
        <v>1.4096151860089326E-7</v>
      </c>
      <c r="C52" s="31">
        <f>AVERAGE('ID-08'!B59,'ID-09'!B59,'ID-11'!C59,'ID-14'!C59,'ID-18'!B59,'ID-24'!C59,'ID-26'!C59,'ID-29'!C59,'ID-30'!C59,'ID-34'!C59,'ID-36'!B59,'ID-38'!C59,'ID-39'!C59,'ID-40'!C59,'ID-44'!C59,'ID-45'!C59,'ID-57'!C59,'ID-59'!C59)</f>
        <v>1.4096202700240971E-7</v>
      </c>
      <c r="D52" s="31">
        <f>AVERAGE('ID-13'!C59,'ID-14'!D59,'ID-15'!C59,'ID-16'!B59,'ID-18'!C59,'ID-26'!D59,'ID-29'!D59,'ID-30'!D59,'ID-33'!C59,'ID-34'!D59,'ID-36'!C59,'ID-37'!C59,'ID-38'!D59,'ID-39'!D59,'ID-40'!D59,'ID-45'!D59,'ID-59'!D59,'ID-71'!C59)</f>
        <v>1.4096186430320068E-7</v>
      </c>
      <c r="E52" s="31">
        <f>AVERAGE('ID-03'!B59,'ID-09'!C59,'ID-13'!D59,'ID-15'!D59,'ID-16'!C59,'ID-18'!D59,'ID-24'!D59,'ID-29'!E59,'ID-30'!E59,'ID-33'!D59,'ID-34'!E59,'ID-36'!D59,'ID-38'!E59,'ID-39'!E59,'ID-40'!E59,'ID-44'!D59,'ID-45'!E59,'ID-57'!D59,'ID-70'!C59,'ID-71'!D59)</f>
        <v>1.4096155637909218E-7</v>
      </c>
      <c r="F52" s="31">
        <f>AVERAGE('ID-01'!B59,'ID-02'!B59,'ID-03'!C59,'ID-06'!B59,'ID-08'!C59,'ID-09'!D59,'ID-12'!B59,'ID-16'!D59,'ID-18'!E59,'ID-24'!E59,'ID-29'!F59,'ID-33'!E59,'ID-34'!F59,'ID-36'!E59,'ID-38'!F59,'ID-39'!F59,'ID-40'!F59,'ID-45'!F59,'ID-53'!C59,'ID-54'!B59,'ID-57'!E59,'ID-71'!E59)</f>
        <v>1.4096121849795493E-7</v>
      </c>
      <c r="G52" s="31">
        <f>AVERAGE('ID-01'!C59,'ID-02'!C59,'ID-03'!D59,'ID-07'!B59,'ID-08'!D59,'ID-11'!D59,'ID-18'!F59,'ID-24'!F59,'ID-29'!G59,'ID-31'!B59,'ID-33'!F59,'ID-34'!G59,'ID-36'!F59,'ID-39'!G59,'ID-40'!G59,'ID-44'!E59,'ID-45'!G59,'ID-50'!B59,'ID-53'!D59,'ID-54'!C59,'ID-57'!F59,'ID-59'!E59,'ID-70'!D59,'ID-71'!F59)</f>
        <v>1.4096149359649027E-7</v>
      </c>
      <c r="H52" s="31">
        <f>AVERAGE('ID-03'!E59,'ID-11'!E59,'ID-13'!E59,'ID-15'!E59,'ID-16'!E59,'ID-18'!G59,'ID-24'!G59,'ID-29'!H59,'ID-30'!F59,'ID-31'!C59,'ID-33'!G59,'ID-34'!H59,'ID-40'!H59,'ID-44'!F59,'ID-45'!H59,'ID-54'!D59,'ID-57'!G59,'ID-59'!F59,'ID-70'!E59,'ID-71'!G59)</f>
        <v>1.4096182557056347E-7</v>
      </c>
      <c r="I52" s="31">
        <f>AVERAGE('ID-12'!C59,'ID-18'!H59,'ID-24'!H59,'ID-29'!I59,'ID-40'!I59,'ID-44'!G59,'ID-45'!I59,'ID-59'!G59)</f>
        <v>1.4096154571174612E-7</v>
      </c>
      <c r="J52" s="31">
        <f>AVERAGE('ID-31'!D59,'ID-40'!J59,'ID-44'!H59,'ID-45'!J59,'ID-57'!H59)</f>
        <v>1.4096170492857019E-7</v>
      </c>
      <c r="K52" s="31">
        <f>AVERAGE('ID-26'!E59,'ID-31'!E59,'ID-34'!I59,'ID-36'!G59,'ID-40'!K59,'ID-44'!I59,'ID-57'!I59)</f>
        <v>1.4096164566159144E-7</v>
      </c>
    </row>
    <row r="53" spans="1:11" x14ac:dyDescent="0.25">
      <c r="A53" s="1">
        <v>6.125</v>
      </c>
      <c r="B53" s="31">
        <f>AVERAGE('ID-11'!B60,'ID-13'!B60,'ID-14'!B60,'ID-15'!B60,'ID-24'!B60,'ID-26'!B60,'ID-29'!B60,'ID-30'!B60,'ID-32'!B60,'ID-33'!B60,'ID-34'!B60,'ID-37'!B60,'ID-38'!B60,'ID-39'!B60,'ID-40'!B60,'ID-44'!B60,'ID-45'!B60,'ID-53'!B60,'ID-57'!B60,'ID-59'!B60,'ID-70'!B60,'ID-71'!B60)</f>
        <v>1.4096152126222718E-7</v>
      </c>
      <c r="C53" s="31">
        <f>AVERAGE('ID-08'!B60,'ID-09'!B60,'ID-11'!C60,'ID-14'!C60,'ID-18'!B60,'ID-24'!C60,'ID-26'!C60,'ID-29'!C60,'ID-30'!C60,'ID-34'!C60,'ID-36'!B60,'ID-38'!C60,'ID-39'!C60,'ID-40'!C60,'ID-44'!C60,'ID-45'!C60,'ID-57'!C60,'ID-59'!C60)</f>
        <v>1.4096202715413674E-7</v>
      </c>
      <c r="D53" s="31">
        <f>AVERAGE('ID-13'!C60,'ID-14'!D60,'ID-15'!C60,'ID-16'!B60,'ID-18'!C60,'ID-26'!D60,'ID-29'!D60,'ID-30'!D60,'ID-33'!C60,'ID-34'!D60,'ID-36'!C60,'ID-37'!C60,'ID-38'!D60,'ID-39'!D60,'ID-40'!D60,'ID-45'!D60,'ID-59'!D60,'ID-71'!C60)</f>
        <v>1.4096186453706989E-7</v>
      </c>
      <c r="E53" s="31">
        <f>AVERAGE('ID-03'!B60,'ID-09'!C60,'ID-13'!D60,'ID-15'!D60,'ID-16'!C60,'ID-18'!D60,'ID-24'!D60,'ID-29'!E60,'ID-30'!E60,'ID-33'!D60,'ID-34'!E60,'ID-36'!D60,'ID-38'!E60,'ID-39'!E60,'ID-40'!E60,'ID-44'!D60,'ID-45'!E60,'ID-57'!D60,'ID-70'!C60,'ID-71'!D60)</f>
        <v>1.4096156501751783E-7</v>
      </c>
      <c r="F53" s="31">
        <f>AVERAGE('ID-01'!B60,'ID-02'!B60,'ID-03'!C60,'ID-06'!B60,'ID-08'!C60,'ID-09'!D60,'ID-12'!B60,'ID-16'!D60,'ID-18'!E60,'ID-24'!E60,'ID-29'!F60,'ID-33'!E60,'ID-34'!F60,'ID-36'!E60,'ID-38'!F60,'ID-39'!F60,'ID-40'!F60,'ID-45'!F60,'ID-53'!C60,'ID-54'!B60,'ID-57'!E60,'ID-71'!E60)</f>
        <v>1.4096122313213047E-7</v>
      </c>
      <c r="G53" s="31">
        <f>AVERAGE('ID-01'!C60,'ID-02'!C60,'ID-03'!D60,'ID-07'!B60,'ID-08'!D60,'ID-11'!D60,'ID-18'!F60,'ID-24'!F60,'ID-29'!G60,'ID-31'!B60,'ID-33'!F60,'ID-34'!G60,'ID-36'!F60,'ID-39'!G60,'ID-40'!G60,'ID-44'!E60,'ID-45'!G60,'ID-50'!B60,'ID-53'!D60,'ID-54'!C60,'ID-57'!F60,'ID-59'!E60,'ID-70'!D60,'ID-71'!F60)</f>
        <v>1.4096150124337192E-7</v>
      </c>
      <c r="H53" s="31">
        <f>AVERAGE('ID-03'!E60,'ID-11'!E60,'ID-13'!E60,'ID-15'!E60,'ID-16'!E60,'ID-18'!G60,'ID-24'!G60,'ID-29'!H60,'ID-30'!F60,'ID-31'!C60,'ID-33'!G60,'ID-34'!H60,'ID-40'!H60,'ID-44'!F60,'ID-45'!H60,'ID-54'!D60,'ID-57'!G60,'ID-59'!F60,'ID-70'!E60,'ID-71'!G60)</f>
        <v>1.4096182836153815E-7</v>
      </c>
      <c r="I53" s="31">
        <f>AVERAGE('ID-12'!C60,'ID-18'!H60,'ID-24'!H60,'ID-29'!I60,'ID-40'!I60,'ID-44'!G60,'ID-45'!I60,'ID-59'!G60)</f>
        <v>1.4096154397947375E-7</v>
      </c>
      <c r="J53" s="31">
        <f>AVERAGE('ID-31'!D60,'ID-40'!J60,'ID-44'!H60,'ID-45'!J60,'ID-57'!H60)</f>
        <v>1.4096170989702257E-7</v>
      </c>
      <c r="K53" s="31">
        <f>AVERAGE('ID-26'!E60,'ID-31'!E60,'ID-34'!I60,'ID-36'!G60,'ID-40'!K60,'ID-44'!I60,'ID-57'!I60)</f>
        <v>1.4096167425168284E-7</v>
      </c>
    </row>
    <row r="54" spans="1:11" x14ac:dyDescent="0.25">
      <c r="A54" s="1">
        <v>6.25</v>
      </c>
      <c r="B54" s="31">
        <f>AVERAGE('ID-11'!B61,'ID-13'!B61,'ID-14'!B61,'ID-15'!B61,'ID-24'!B61,'ID-26'!B61,'ID-29'!B61,'ID-30'!B61,'ID-32'!B61,'ID-33'!B61,'ID-34'!B61,'ID-37'!B61,'ID-38'!B61,'ID-39'!B61,'ID-40'!B61,'ID-44'!B61,'ID-45'!B61,'ID-53'!B61,'ID-57'!B61,'ID-59'!B61,'ID-70'!B61,'ID-71'!B61)</f>
        <v>1.4096152377985578E-7</v>
      </c>
      <c r="C54" s="31">
        <f>AVERAGE('ID-08'!B61,'ID-09'!B61,'ID-11'!C61,'ID-14'!C61,'ID-18'!B61,'ID-24'!C61,'ID-26'!C61,'ID-29'!C61,'ID-30'!C61,'ID-34'!C61,'ID-36'!B61,'ID-38'!C61,'ID-39'!C61,'ID-40'!C61,'ID-44'!C61,'ID-45'!C61,'ID-57'!C61,'ID-59'!C61)</f>
        <v>1.4096202679991404E-7</v>
      </c>
      <c r="D54" s="31">
        <f>AVERAGE('ID-13'!C61,'ID-14'!D61,'ID-15'!C61,'ID-16'!B61,'ID-18'!C61,'ID-26'!D61,'ID-29'!D61,'ID-30'!D61,'ID-33'!C61,'ID-34'!D61,'ID-36'!C61,'ID-37'!C61,'ID-38'!D61,'ID-39'!D61,'ID-40'!D61,'ID-45'!D61,'ID-59'!D61,'ID-71'!C61)</f>
        <v>1.4096186871251619E-7</v>
      </c>
      <c r="E54" s="31">
        <f>AVERAGE('ID-03'!B61,'ID-09'!C61,'ID-13'!D61,'ID-15'!D61,'ID-16'!C61,'ID-18'!D61,'ID-24'!D61,'ID-29'!E61,'ID-30'!E61,'ID-33'!D61,'ID-34'!E61,'ID-36'!D61,'ID-38'!E61,'ID-39'!E61,'ID-40'!E61,'ID-44'!D61,'ID-45'!E61,'ID-57'!D61,'ID-70'!C61,'ID-71'!D61)</f>
        <v>1.4096156720888479E-7</v>
      </c>
      <c r="F54" s="31">
        <f>AVERAGE('ID-01'!B61,'ID-02'!B61,'ID-03'!C61,'ID-06'!B61,'ID-08'!C61,'ID-09'!D61,'ID-12'!B61,'ID-16'!D61,'ID-18'!E61,'ID-24'!E61,'ID-29'!F61,'ID-33'!E61,'ID-34'!F61,'ID-36'!E61,'ID-38'!F61,'ID-39'!F61,'ID-40'!F61,'ID-45'!F61,'ID-53'!C61,'ID-54'!B61,'ID-57'!E61,'ID-71'!E61)</f>
        <v>1.4096122760363379E-7</v>
      </c>
      <c r="G54" s="31">
        <f>AVERAGE('ID-01'!C61,'ID-02'!C61,'ID-03'!D61,'ID-07'!B61,'ID-08'!D61,'ID-11'!D61,'ID-18'!F61,'ID-24'!F61,'ID-29'!G61,'ID-31'!B61,'ID-33'!F61,'ID-34'!G61,'ID-36'!F61,'ID-39'!G61,'ID-40'!G61,'ID-44'!E61,'ID-45'!G61,'ID-50'!B61,'ID-53'!D61,'ID-54'!C61,'ID-57'!F61,'ID-59'!E61,'ID-70'!D61,'ID-71'!F61)</f>
        <v>1.4096150895911751E-7</v>
      </c>
      <c r="H54" s="31">
        <f>AVERAGE('ID-03'!E61,'ID-11'!E61,'ID-13'!E61,'ID-15'!E61,'ID-16'!E61,'ID-18'!G61,'ID-24'!G61,'ID-29'!H61,'ID-30'!F61,'ID-31'!C61,'ID-33'!G61,'ID-34'!H61,'ID-40'!H61,'ID-44'!F61,'ID-45'!H61,'ID-54'!D61,'ID-57'!G61,'ID-59'!F61,'ID-70'!E61,'ID-71'!G61)</f>
        <v>1.4096183498395264E-7</v>
      </c>
      <c r="I54" s="31">
        <f>AVERAGE('ID-12'!C61,'ID-18'!H61,'ID-24'!H61,'ID-29'!I61,'ID-40'!I61,'ID-44'!G61,'ID-45'!I61,'ID-59'!G61)</f>
        <v>1.4096153675731238E-7</v>
      </c>
      <c r="J54" s="31">
        <f>AVERAGE('ID-31'!D61,'ID-40'!J61,'ID-44'!H61,'ID-45'!J61,'ID-57'!H61)</f>
        <v>1.4096171361865802E-7</v>
      </c>
      <c r="K54" s="31">
        <f>AVERAGE('ID-26'!E61,'ID-31'!E61,'ID-34'!I61,'ID-36'!G61,'ID-40'!K61,'ID-44'!I61,'ID-57'!I61)</f>
        <v>1.4096168499103628E-7</v>
      </c>
    </row>
    <row r="55" spans="1:11" x14ac:dyDescent="0.25">
      <c r="A55" s="1">
        <v>6.375</v>
      </c>
      <c r="B55" s="31">
        <f>AVERAGE('ID-11'!B62,'ID-13'!B62,'ID-14'!B62,'ID-15'!B62,'ID-24'!B62,'ID-26'!B62,'ID-29'!B62,'ID-30'!B62,'ID-32'!B62,'ID-33'!B62,'ID-34'!B62,'ID-37'!B62,'ID-38'!B62,'ID-39'!B62,'ID-40'!B62,'ID-44'!B62,'ID-45'!B62,'ID-53'!B62,'ID-57'!B62,'ID-59'!B62,'ID-70'!B62,'ID-71'!B62)</f>
        <v>1.4096152658535029E-7</v>
      </c>
      <c r="C55" s="31">
        <f>AVERAGE('ID-08'!B62,'ID-09'!B62,'ID-11'!C62,'ID-14'!C62,'ID-18'!B62,'ID-24'!C62,'ID-26'!C62,'ID-29'!C62,'ID-30'!C62,'ID-34'!C62,'ID-36'!B62,'ID-38'!C62,'ID-39'!C62,'ID-40'!C62,'ID-44'!C62,'ID-45'!C62,'ID-57'!C62,'ID-59'!C62)</f>
        <v>1.4096202328042047E-7</v>
      </c>
      <c r="D55" s="31">
        <f>AVERAGE('ID-13'!C62,'ID-14'!D62,'ID-15'!C62,'ID-16'!B62,'ID-18'!C62,'ID-26'!D62,'ID-29'!D62,'ID-30'!D62,'ID-33'!C62,'ID-34'!D62,'ID-36'!C62,'ID-37'!C62,'ID-38'!D62,'ID-39'!D62,'ID-40'!D62,'ID-45'!D62,'ID-59'!D62,'ID-71'!C62)</f>
        <v>1.4096185921006783E-7</v>
      </c>
      <c r="E55" s="31">
        <f>AVERAGE('ID-03'!B62,'ID-09'!C62,'ID-13'!D62,'ID-15'!D62,'ID-16'!C62,'ID-18'!D62,'ID-24'!D62,'ID-29'!E62,'ID-30'!E62,'ID-33'!D62,'ID-34'!E62,'ID-36'!D62,'ID-38'!E62,'ID-39'!E62,'ID-40'!E62,'ID-44'!D62,'ID-45'!E62,'ID-57'!D62,'ID-70'!C62,'ID-71'!D62)</f>
        <v>1.4096157345745796E-7</v>
      </c>
      <c r="F55" s="31">
        <f>AVERAGE('ID-01'!B62,'ID-02'!B62,'ID-03'!C62,'ID-06'!B62,'ID-08'!C62,'ID-09'!D62,'ID-12'!B62,'ID-16'!D62,'ID-18'!E62,'ID-24'!E62,'ID-29'!F62,'ID-33'!E62,'ID-34'!F62,'ID-36'!E62,'ID-38'!F62,'ID-39'!F62,'ID-40'!F62,'ID-45'!F62,'ID-53'!C62,'ID-54'!B62,'ID-57'!E62,'ID-71'!E62)</f>
        <v>1.4096123566058847E-7</v>
      </c>
      <c r="G55" s="31">
        <f>AVERAGE('ID-01'!C62,'ID-02'!C62,'ID-03'!D62,'ID-07'!B62,'ID-08'!D62,'ID-11'!D62,'ID-18'!F62,'ID-24'!F62,'ID-29'!G62,'ID-31'!B62,'ID-33'!F62,'ID-34'!G62,'ID-36'!F62,'ID-39'!G62,'ID-40'!G62,'ID-44'!E62,'ID-45'!G62,'ID-50'!B62,'ID-53'!D62,'ID-54'!C62,'ID-57'!F62,'ID-59'!E62,'ID-70'!D62,'ID-71'!F62)</f>
        <v>1.4096151538781433E-7</v>
      </c>
      <c r="H55" s="31">
        <f>AVERAGE('ID-03'!E62,'ID-11'!E62,'ID-13'!E62,'ID-15'!E62,'ID-16'!E62,'ID-18'!G62,'ID-24'!G62,'ID-29'!H62,'ID-30'!F62,'ID-31'!C62,'ID-33'!G62,'ID-34'!H62,'ID-40'!H62,'ID-44'!F62,'ID-45'!H62,'ID-54'!D62,'ID-57'!G62,'ID-59'!F62,'ID-70'!E62,'ID-71'!G62)</f>
        <v>1.4096184075550309E-7</v>
      </c>
      <c r="I55" s="31">
        <f>AVERAGE('ID-12'!C62,'ID-18'!H62,'ID-24'!H62,'ID-29'!I62,'ID-40'!I62,'ID-44'!G62,'ID-45'!I62,'ID-59'!G62)</f>
        <v>1.4096155482839487E-7</v>
      </c>
      <c r="J55" s="31">
        <f>AVERAGE('ID-31'!D62,'ID-40'!J62,'ID-44'!H62,'ID-45'!J62,'ID-57'!H62)</f>
        <v>1.409617254732008E-7</v>
      </c>
      <c r="K55" s="31">
        <f>AVERAGE('ID-26'!E62,'ID-31'!E62,'ID-34'!I62,'ID-36'!G62,'ID-40'!K62,'ID-44'!I62,'ID-57'!I62)</f>
        <v>1.4096171388343941E-7</v>
      </c>
    </row>
    <row r="56" spans="1:11" x14ac:dyDescent="0.25">
      <c r="A56" s="1">
        <v>6.5</v>
      </c>
      <c r="B56" s="31">
        <f>AVERAGE('ID-11'!B63,'ID-13'!B63,'ID-14'!B63,'ID-15'!B63,'ID-24'!B63,'ID-26'!B63,'ID-29'!B63,'ID-30'!B63,'ID-32'!B63,'ID-33'!B63,'ID-34'!B63,'ID-37'!B63,'ID-38'!B63,'ID-39'!B63,'ID-40'!B63,'ID-44'!B63,'ID-45'!B63,'ID-53'!B63,'ID-57'!B63,'ID-59'!B63,'ID-70'!B63,'ID-71'!B63)</f>
        <v>1.409615353525179E-7</v>
      </c>
      <c r="C56" s="31">
        <f>AVERAGE('ID-08'!B63,'ID-09'!B63,'ID-11'!C63,'ID-14'!C63,'ID-18'!B63,'ID-24'!C63,'ID-26'!C63,'ID-29'!C63,'ID-30'!C63,'ID-34'!C63,'ID-36'!B63,'ID-38'!C63,'ID-39'!C63,'ID-40'!C63,'ID-44'!C63,'ID-45'!C63,'ID-57'!C63,'ID-59'!C63)</f>
        <v>1.4096202183510096E-7</v>
      </c>
      <c r="D56" s="31">
        <f>AVERAGE('ID-13'!C63,'ID-14'!D63,'ID-15'!C63,'ID-16'!B63,'ID-18'!C63,'ID-26'!D63,'ID-29'!D63,'ID-30'!D63,'ID-33'!C63,'ID-34'!D63,'ID-36'!C63,'ID-37'!C63,'ID-38'!D63,'ID-39'!D63,'ID-40'!D63,'ID-45'!D63,'ID-59'!D63,'ID-71'!C63)</f>
        <v>1.4096186483743736E-7</v>
      </c>
      <c r="E56" s="31">
        <f>AVERAGE('ID-03'!B63,'ID-09'!C63,'ID-13'!D63,'ID-15'!D63,'ID-16'!C63,'ID-18'!D63,'ID-24'!D63,'ID-29'!E63,'ID-30'!E63,'ID-33'!D63,'ID-34'!E63,'ID-36'!D63,'ID-38'!E63,'ID-39'!E63,'ID-40'!E63,'ID-44'!D63,'ID-45'!E63,'ID-57'!D63,'ID-70'!C63,'ID-71'!D63)</f>
        <v>1.4096158483916381E-7</v>
      </c>
      <c r="F56" s="31">
        <f>AVERAGE('ID-01'!B63,'ID-02'!B63,'ID-03'!C63,'ID-06'!B63,'ID-08'!C63,'ID-09'!D63,'ID-12'!B63,'ID-16'!D63,'ID-18'!E63,'ID-24'!E63,'ID-29'!F63,'ID-33'!E63,'ID-34'!F63,'ID-36'!E63,'ID-38'!F63,'ID-39'!F63,'ID-40'!F63,'ID-45'!F63,'ID-53'!C63,'ID-54'!B63,'ID-57'!E63,'ID-71'!E63)</f>
        <v>1.4096124337171657E-7</v>
      </c>
      <c r="G56" s="31">
        <f>AVERAGE('ID-01'!C63,'ID-02'!C63,'ID-03'!D63,'ID-07'!B63,'ID-08'!D63,'ID-11'!D63,'ID-18'!F63,'ID-24'!F63,'ID-29'!G63,'ID-31'!B63,'ID-33'!F63,'ID-34'!G63,'ID-36'!F63,'ID-39'!G63,'ID-40'!G63,'ID-44'!E63,'ID-45'!G63,'ID-50'!B63,'ID-53'!D63,'ID-54'!C63,'ID-57'!F63,'ID-59'!E63,'ID-70'!D63,'ID-71'!F63)</f>
        <v>1.4096152080175707E-7</v>
      </c>
      <c r="H56" s="31">
        <f>AVERAGE('ID-03'!E63,'ID-11'!E63,'ID-13'!E63,'ID-15'!E63,'ID-16'!E63,'ID-18'!G63,'ID-24'!G63,'ID-29'!H63,'ID-30'!F63,'ID-31'!C63,'ID-33'!G63,'ID-34'!H63,'ID-40'!H63,'ID-44'!F63,'ID-45'!H63,'ID-54'!D63,'ID-57'!G63,'ID-59'!F63,'ID-70'!E63,'ID-71'!G63)</f>
        <v>1.4096184178777933E-7</v>
      </c>
      <c r="I56" s="31">
        <f>AVERAGE('ID-12'!C63,'ID-18'!H63,'ID-24'!H63,'ID-29'!I63,'ID-40'!I63,'ID-44'!G63,'ID-45'!I63,'ID-59'!G63)</f>
        <v>1.4096155292511825E-7</v>
      </c>
      <c r="J56" s="31">
        <f>AVERAGE('ID-31'!D63,'ID-40'!J63,'ID-44'!H63,'ID-45'!J63,'ID-57'!H63)</f>
        <v>1.4096173871624139E-7</v>
      </c>
      <c r="K56" s="31">
        <f>AVERAGE('ID-26'!E63,'ID-31'!E63,'ID-34'!I63,'ID-36'!G63,'ID-40'!K63,'ID-44'!I63,'ID-57'!I63)</f>
        <v>1.4096170373106055E-7</v>
      </c>
    </row>
    <row r="57" spans="1:11" x14ac:dyDescent="0.25">
      <c r="A57" s="1">
        <v>6.625</v>
      </c>
      <c r="B57" s="31">
        <f>AVERAGE('ID-11'!B64,'ID-13'!B64,'ID-14'!B64,'ID-15'!B64,'ID-24'!B64,'ID-26'!B64,'ID-29'!B64,'ID-30'!B64,'ID-32'!B64,'ID-33'!B64,'ID-34'!B64,'ID-37'!B64,'ID-38'!B64,'ID-39'!B64,'ID-40'!B64,'ID-44'!B64,'ID-45'!B64,'ID-53'!B64,'ID-57'!B64,'ID-59'!B64,'ID-70'!B64,'ID-71'!B64)</f>
        <v>1.4096154073221293E-7</v>
      </c>
      <c r="C57" s="31">
        <f>AVERAGE('ID-08'!B64,'ID-09'!B64,'ID-11'!C64,'ID-14'!C64,'ID-18'!B64,'ID-24'!C64,'ID-26'!C64,'ID-29'!C64,'ID-30'!C64,'ID-34'!C64,'ID-36'!B64,'ID-38'!C64,'ID-39'!C64,'ID-40'!C64,'ID-44'!C64,'ID-45'!C64,'ID-57'!C64,'ID-59'!C64)</f>
        <v>1.4096202859061142E-7</v>
      </c>
      <c r="D57" s="31">
        <f>AVERAGE('ID-13'!C64,'ID-14'!D64,'ID-15'!C64,'ID-16'!B64,'ID-18'!C64,'ID-26'!D64,'ID-29'!D64,'ID-30'!D64,'ID-33'!C64,'ID-34'!D64,'ID-36'!C64,'ID-37'!C64,'ID-38'!D64,'ID-39'!D64,'ID-40'!D64,'ID-45'!D64,'ID-59'!D64,'ID-71'!C64)</f>
        <v>1.4096187272179603E-7</v>
      </c>
      <c r="E57" s="31">
        <f>AVERAGE('ID-03'!B64,'ID-09'!C64,'ID-13'!D64,'ID-15'!D64,'ID-16'!C64,'ID-18'!D64,'ID-24'!D64,'ID-29'!E64,'ID-30'!E64,'ID-33'!D64,'ID-34'!E64,'ID-36'!D64,'ID-38'!E64,'ID-39'!E64,'ID-40'!E64,'ID-44'!D64,'ID-45'!E64,'ID-57'!D64,'ID-70'!C64,'ID-71'!D64)</f>
        <v>1.4096159911960094E-7</v>
      </c>
      <c r="F57" s="31">
        <f>AVERAGE('ID-01'!B64,'ID-02'!B64,'ID-03'!C64,'ID-06'!B64,'ID-08'!C64,'ID-09'!D64,'ID-12'!B64,'ID-16'!D64,'ID-18'!E64,'ID-24'!E64,'ID-29'!F64,'ID-33'!E64,'ID-34'!F64,'ID-36'!E64,'ID-38'!F64,'ID-39'!F64,'ID-40'!F64,'ID-45'!F64,'ID-53'!C64,'ID-54'!B64,'ID-57'!E64,'ID-71'!E64)</f>
        <v>1.4096125083767664E-7</v>
      </c>
      <c r="G57" s="31">
        <f>AVERAGE('ID-01'!C64,'ID-02'!C64,'ID-03'!D64,'ID-07'!B64,'ID-08'!D64,'ID-11'!D64,'ID-18'!F64,'ID-24'!F64,'ID-29'!G64,'ID-31'!B64,'ID-33'!F64,'ID-34'!G64,'ID-36'!F64,'ID-39'!G64,'ID-40'!G64,'ID-44'!E64,'ID-45'!G64,'ID-50'!B64,'ID-53'!D64,'ID-54'!C64,'ID-57'!F64,'ID-59'!E64,'ID-70'!D64,'ID-71'!F64)</f>
        <v>1.4096152217725917E-7</v>
      </c>
      <c r="H57" s="31">
        <f>AVERAGE('ID-03'!E64,'ID-11'!E64,'ID-13'!E64,'ID-15'!E64,'ID-16'!E64,'ID-18'!G64,'ID-24'!G64,'ID-29'!H64,'ID-30'!F64,'ID-31'!C64,'ID-33'!G64,'ID-34'!H64,'ID-40'!H64,'ID-44'!F64,'ID-45'!H64,'ID-54'!D64,'ID-57'!G64,'ID-59'!F64,'ID-70'!E64,'ID-71'!G64)</f>
        <v>1.4096184179380478E-7</v>
      </c>
      <c r="I57" s="31">
        <f>AVERAGE('ID-12'!C64,'ID-18'!H64,'ID-24'!H64,'ID-29'!I64,'ID-40'!I64,'ID-44'!G64,'ID-45'!I64,'ID-59'!G64)</f>
        <v>1.4096157170303798E-7</v>
      </c>
      <c r="J57" s="31">
        <f>AVERAGE('ID-31'!D64,'ID-40'!J64,'ID-44'!H64,'ID-45'!J64,'ID-57'!H64)</f>
        <v>1.409617364825024E-7</v>
      </c>
      <c r="K57" s="31">
        <f>AVERAGE('ID-26'!E64,'ID-31'!E64,'ID-34'!I64,'ID-36'!G64,'ID-40'!K64,'ID-44'!I64,'ID-57'!I64)</f>
        <v>1.4096169375709656E-7</v>
      </c>
    </row>
    <row r="58" spans="1:11" x14ac:dyDescent="0.25">
      <c r="A58" s="1">
        <v>6.75</v>
      </c>
      <c r="B58" s="31">
        <f>AVERAGE('ID-11'!B65,'ID-13'!B65,'ID-14'!B65,'ID-15'!B65,'ID-24'!B65,'ID-26'!B65,'ID-29'!B65,'ID-30'!B65,'ID-32'!B65,'ID-33'!B65,'ID-34'!B65,'ID-37'!B65,'ID-38'!B65,'ID-39'!B65,'ID-40'!B65,'ID-44'!B65,'ID-45'!B65,'ID-53'!B65,'ID-57'!B65,'ID-59'!B65,'ID-70'!B65,'ID-71'!B65)</f>
        <v>1.4096155086609532E-7</v>
      </c>
      <c r="C58" s="31">
        <f>AVERAGE('ID-08'!B65,'ID-09'!B65,'ID-11'!C65,'ID-14'!C65,'ID-18'!B65,'ID-24'!C65,'ID-26'!C65,'ID-29'!C65,'ID-30'!C65,'ID-34'!C65,'ID-36'!B65,'ID-38'!C65,'ID-39'!C65,'ID-40'!C65,'ID-44'!C65,'ID-45'!C65,'ID-57'!C65,'ID-59'!C65)</f>
        <v>1.4096203508268517E-7</v>
      </c>
      <c r="D58" s="31">
        <f>AVERAGE('ID-13'!C65,'ID-14'!D65,'ID-15'!C65,'ID-16'!B65,'ID-18'!C65,'ID-26'!D65,'ID-29'!D65,'ID-30'!D65,'ID-33'!C65,'ID-34'!D65,'ID-36'!C65,'ID-37'!C65,'ID-38'!D65,'ID-39'!D65,'ID-40'!D65,'ID-45'!D65,'ID-59'!D65,'ID-71'!C65)</f>
        <v>1.4096187847275248E-7</v>
      </c>
      <c r="E58" s="31">
        <f>AVERAGE('ID-03'!B65,'ID-09'!C65,'ID-13'!D65,'ID-15'!D65,'ID-16'!C65,'ID-18'!D65,'ID-24'!D65,'ID-29'!E65,'ID-30'!E65,'ID-33'!D65,'ID-34'!E65,'ID-36'!D65,'ID-38'!E65,'ID-39'!E65,'ID-40'!E65,'ID-44'!D65,'ID-45'!E65,'ID-57'!D65,'ID-70'!C65,'ID-71'!D65)</f>
        <v>1.4096160888849388E-7</v>
      </c>
      <c r="F58" s="31">
        <f>AVERAGE('ID-01'!B65,'ID-02'!B65,'ID-03'!C65,'ID-06'!B65,'ID-08'!C65,'ID-09'!D65,'ID-12'!B65,'ID-16'!D65,'ID-18'!E65,'ID-24'!E65,'ID-29'!F65,'ID-33'!E65,'ID-34'!F65,'ID-36'!E65,'ID-38'!F65,'ID-39'!F65,'ID-40'!F65,'ID-45'!F65,'ID-53'!C65,'ID-54'!B65,'ID-57'!E65,'ID-71'!E65)</f>
        <v>1.40961248681127E-7</v>
      </c>
      <c r="G58" s="31">
        <f>AVERAGE('ID-01'!C65,'ID-02'!C65,'ID-03'!D65,'ID-07'!B65,'ID-08'!D65,'ID-11'!D65,'ID-18'!F65,'ID-24'!F65,'ID-29'!G65,'ID-31'!B65,'ID-33'!F65,'ID-34'!G65,'ID-36'!F65,'ID-39'!G65,'ID-40'!G65,'ID-44'!E65,'ID-45'!G65,'ID-50'!B65,'ID-53'!D65,'ID-54'!C65,'ID-57'!F65,'ID-59'!E65,'ID-70'!D65,'ID-71'!F65)</f>
        <v>1.4096152462166158E-7</v>
      </c>
      <c r="H58" s="31">
        <f>AVERAGE('ID-03'!E65,'ID-11'!E65,'ID-13'!E65,'ID-15'!E65,'ID-16'!E65,'ID-18'!G65,'ID-24'!G65,'ID-29'!H65,'ID-30'!F65,'ID-31'!C65,'ID-33'!G65,'ID-34'!H65,'ID-40'!H65,'ID-44'!F65,'ID-45'!H65,'ID-54'!D65,'ID-57'!G65,'ID-59'!F65,'ID-70'!E65,'ID-71'!G65)</f>
        <v>1.4096184158871529E-7</v>
      </c>
      <c r="I58" s="31">
        <f>AVERAGE('ID-12'!C65,'ID-18'!H65,'ID-24'!H65,'ID-29'!I65,'ID-40'!I65,'ID-44'!G65,'ID-45'!I65,'ID-59'!G65)</f>
        <v>1.4096160615376725E-7</v>
      </c>
      <c r="J58" s="31">
        <f>AVERAGE('ID-31'!D65,'ID-40'!J65,'ID-44'!H65,'ID-45'!J65,'ID-57'!H65)</f>
        <v>1.4096174496213338E-7</v>
      </c>
      <c r="K58" s="31">
        <f>AVERAGE('ID-26'!E65,'ID-31'!E65,'ID-34'!I65,'ID-36'!G65,'ID-40'!K65,'ID-44'!I65,'ID-57'!I65)</f>
        <v>1.4096170397571072E-7</v>
      </c>
    </row>
    <row r="59" spans="1:11" x14ac:dyDescent="0.25">
      <c r="A59" s="1">
        <v>6.875</v>
      </c>
      <c r="B59" s="31">
        <f>AVERAGE('ID-11'!B66,'ID-13'!B66,'ID-14'!B66,'ID-15'!B66,'ID-24'!B66,'ID-26'!B66,'ID-29'!B66,'ID-30'!B66,'ID-32'!B66,'ID-33'!B66,'ID-34'!B66,'ID-37'!B66,'ID-38'!B66,'ID-39'!B66,'ID-40'!B66,'ID-44'!B66,'ID-45'!B66,'ID-53'!B66,'ID-57'!B66,'ID-59'!B66,'ID-70'!B66,'ID-71'!B66)</f>
        <v>1.4096155954579476E-7</v>
      </c>
      <c r="C59" s="31">
        <f>AVERAGE('ID-08'!B66,'ID-09'!B66,'ID-11'!C66,'ID-14'!C66,'ID-18'!B66,'ID-24'!C66,'ID-26'!C66,'ID-29'!C66,'ID-30'!C66,'ID-34'!C66,'ID-36'!B66,'ID-38'!C66,'ID-39'!C66,'ID-40'!C66,'ID-44'!C66,'ID-45'!C66,'ID-57'!C66,'ID-59'!C66)</f>
        <v>1.4096204318728945E-7</v>
      </c>
      <c r="D59" s="31">
        <f>AVERAGE('ID-13'!C66,'ID-14'!D66,'ID-15'!C66,'ID-16'!B66,'ID-18'!C66,'ID-26'!D66,'ID-29'!D66,'ID-30'!D66,'ID-33'!C66,'ID-34'!D66,'ID-36'!C66,'ID-37'!C66,'ID-38'!D66,'ID-39'!D66,'ID-40'!D66,'ID-45'!D66,'ID-59'!D66,'ID-71'!C66)</f>
        <v>1.4096187082727423E-7</v>
      </c>
      <c r="E59" s="31">
        <f>AVERAGE('ID-03'!B66,'ID-09'!C66,'ID-13'!D66,'ID-15'!D66,'ID-16'!C66,'ID-18'!D66,'ID-24'!D66,'ID-29'!E66,'ID-30'!E66,'ID-33'!D66,'ID-34'!E66,'ID-36'!D66,'ID-38'!E66,'ID-39'!E66,'ID-40'!E66,'ID-44'!D66,'ID-45'!E66,'ID-57'!D66,'ID-70'!C66,'ID-71'!D66)</f>
        <v>1.4096160102442049E-7</v>
      </c>
      <c r="F59" s="31">
        <f>AVERAGE('ID-01'!B66,'ID-02'!B66,'ID-03'!C66,'ID-06'!B66,'ID-08'!C66,'ID-09'!D66,'ID-12'!B66,'ID-16'!D66,'ID-18'!E66,'ID-24'!E66,'ID-29'!F66,'ID-33'!E66,'ID-34'!F66,'ID-36'!E66,'ID-38'!F66,'ID-39'!F66,'ID-40'!F66,'ID-45'!F66,'ID-53'!C66,'ID-54'!B66,'ID-57'!E66,'ID-71'!E66)</f>
        <v>1.40961249521366E-7</v>
      </c>
      <c r="G59" s="31">
        <f>AVERAGE('ID-01'!C66,'ID-02'!C66,'ID-03'!D66,'ID-07'!B66,'ID-08'!D66,'ID-11'!D66,'ID-18'!F66,'ID-24'!F66,'ID-29'!G66,'ID-31'!B66,'ID-33'!F66,'ID-34'!G66,'ID-36'!F66,'ID-39'!G66,'ID-40'!G66,'ID-44'!E66,'ID-45'!G66,'ID-50'!B66,'ID-53'!D66,'ID-54'!C66,'ID-57'!F66,'ID-59'!E66,'ID-70'!D66,'ID-71'!F66)</f>
        <v>1.4096152953138278E-7</v>
      </c>
      <c r="H59" s="31">
        <f>AVERAGE('ID-03'!E66,'ID-11'!E66,'ID-13'!E66,'ID-15'!E66,'ID-16'!E66,'ID-18'!G66,'ID-24'!G66,'ID-29'!H66,'ID-30'!F66,'ID-31'!C66,'ID-33'!G66,'ID-34'!H66,'ID-40'!H66,'ID-44'!F66,'ID-45'!H66,'ID-54'!D66,'ID-57'!G66,'ID-59'!F66,'ID-70'!E66,'ID-71'!G66)</f>
        <v>1.4096183782478651E-7</v>
      </c>
      <c r="I59" s="31">
        <f>AVERAGE('ID-12'!C66,'ID-18'!H66,'ID-24'!H66,'ID-29'!I66,'ID-40'!I66,'ID-44'!G66,'ID-45'!I66,'ID-59'!G66)</f>
        <v>1.4096160554016139E-7</v>
      </c>
      <c r="J59" s="31">
        <f>AVERAGE('ID-31'!D66,'ID-40'!J66,'ID-44'!H66,'ID-45'!J66,'ID-57'!H66)</f>
        <v>1.409617534934064E-7</v>
      </c>
      <c r="K59" s="31">
        <f>AVERAGE('ID-26'!E66,'ID-31'!E66,'ID-34'!I66,'ID-36'!G66,'ID-40'!K66,'ID-44'!I66,'ID-57'!I66)</f>
        <v>1.4096171068032984E-7</v>
      </c>
    </row>
    <row r="60" spans="1:11" x14ac:dyDescent="0.25">
      <c r="A60" s="1">
        <v>7</v>
      </c>
      <c r="B60" s="31">
        <f>AVERAGE('ID-11'!B67,'ID-13'!B67,'ID-14'!B67,'ID-15'!B67,'ID-24'!B67,'ID-26'!B67,'ID-29'!B67,'ID-30'!B67,'ID-32'!B67,'ID-33'!B67,'ID-34'!B67,'ID-37'!B67,'ID-38'!B67,'ID-39'!B67,'ID-40'!B67,'ID-44'!B67,'ID-45'!B67,'ID-53'!B67,'ID-57'!B67,'ID-59'!B67,'ID-70'!B67,'ID-71'!B67)</f>
        <v>1.4096156211532085E-7</v>
      </c>
      <c r="C60" s="31">
        <f>AVERAGE('ID-08'!B67,'ID-09'!B67,'ID-11'!C67,'ID-14'!C67,'ID-18'!B67,'ID-24'!C67,'ID-26'!C67,'ID-29'!C67,'ID-30'!C67,'ID-34'!C67,'ID-36'!B67,'ID-38'!C67,'ID-39'!C67,'ID-40'!C67,'ID-44'!C67,'ID-45'!C67,'ID-57'!C67,'ID-59'!C67)</f>
        <v>1.4096205548596758E-7</v>
      </c>
      <c r="D60" s="31">
        <f>AVERAGE('ID-13'!C67,'ID-14'!D67,'ID-15'!C67,'ID-16'!B67,'ID-18'!C67,'ID-26'!D67,'ID-29'!D67,'ID-30'!D67,'ID-33'!C67,'ID-34'!D67,'ID-36'!C67,'ID-37'!C67,'ID-38'!D67,'ID-39'!D67,'ID-40'!D67,'ID-45'!D67,'ID-59'!D67,'ID-71'!C67)</f>
        <v>1.409618712745242E-7</v>
      </c>
      <c r="E60" s="31">
        <f>AVERAGE('ID-03'!B67,'ID-09'!C67,'ID-13'!D67,'ID-15'!D67,'ID-16'!C67,'ID-18'!D67,'ID-24'!D67,'ID-29'!E67,'ID-30'!E67,'ID-33'!D67,'ID-34'!E67,'ID-36'!D67,'ID-38'!E67,'ID-39'!E67,'ID-40'!E67,'ID-44'!D67,'ID-45'!E67,'ID-57'!D67,'ID-70'!C67,'ID-71'!D67)</f>
        <v>1.4096160105276237E-7</v>
      </c>
      <c r="F60" s="31">
        <f>AVERAGE('ID-01'!B67,'ID-02'!B67,'ID-03'!C67,'ID-06'!B67,'ID-08'!C67,'ID-09'!D67,'ID-12'!B67,'ID-16'!D67,'ID-18'!E67,'ID-24'!E67,'ID-29'!F67,'ID-33'!E67,'ID-34'!F67,'ID-36'!E67,'ID-38'!F67,'ID-39'!F67,'ID-40'!F67,'ID-45'!F67,'ID-53'!C67,'ID-54'!B67,'ID-57'!E67,'ID-71'!E67)</f>
        <v>1.4096124921522058E-7</v>
      </c>
      <c r="G60" s="31">
        <f>AVERAGE('ID-01'!C67,'ID-02'!C67,'ID-03'!D67,'ID-07'!B67,'ID-08'!D67,'ID-11'!D67,'ID-18'!F67,'ID-24'!F67,'ID-29'!G67,'ID-31'!B67,'ID-33'!F67,'ID-34'!G67,'ID-36'!F67,'ID-39'!G67,'ID-40'!G67,'ID-44'!E67,'ID-45'!G67,'ID-50'!B67,'ID-53'!D67,'ID-54'!C67,'ID-57'!F67,'ID-59'!E67,'ID-70'!D67,'ID-71'!F67)</f>
        <v>1.4096153651346481E-7</v>
      </c>
      <c r="H60" s="31">
        <f>AVERAGE('ID-03'!E67,'ID-11'!E67,'ID-13'!E67,'ID-15'!E67,'ID-16'!E67,'ID-18'!G67,'ID-24'!G67,'ID-29'!H67,'ID-30'!F67,'ID-31'!C67,'ID-33'!G67,'ID-34'!H67,'ID-40'!H67,'ID-44'!F67,'ID-45'!H67,'ID-54'!D67,'ID-57'!G67,'ID-59'!F67,'ID-70'!E67,'ID-71'!G67)</f>
        <v>1.4096183848590541E-7</v>
      </c>
      <c r="I60" s="31">
        <f>AVERAGE('ID-12'!C67,'ID-18'!H67,'ID-24'!H67,'ID-29'!I67,'ID-40'!I67,'ID-44'!G67,'ID-45'!I67,'ID-59'!G67)</f>
        <v>1.4096160948888238E-7</v>
      </c>
      <c r="J60" s="31">
        <f>AVERAGE('ID-31'!D67,'ID-40'!J67,'ID-44'!H67,'ID-45'!J67,'ID-57'!H67)</f>
        <v>1.4096178641255079E-7</v>
      </c>
      <c r="K60" s="31">
        <f>AVERAGE('ID-26'!E67,'ID-31'!E67,'ID-34'!I67,'ID-36'!G67,'ID-40'!K67,'ID-44'!I67,'ID-57'!I67)</f>
        <v>1.4096169621564913E-7</v>
      </c>
    </row>
    <row r="61" spans="1:11" x14ac:dyDescent="0.25">
      <c r="A61" s="1">
        <v>7.125</v>
      </c>
      <c r="B61" s="31">
        <f>AVERAGE('ID-11'!B68,'ID-13'!B68,'ID-14'!B68,'ID-15'!B68,'ID-24'!B68,'ID-26'!B68,'ID-29'!B68,'ID-30'!B68,'ID-32'!B68,'ID-33'!B68,'ID-34'!B68,'ID-37'!B68,'ID-38'!B68,'ID-39'!B68,'ID-40'!B68,'ID-44'!B68,'ID-45'!B68,'ID-53'!B68,'ID-57'!B68,'ID-59'!B68,'ID-70'!B68,'ID-71'!B68)</f>
        <v>1.4096156755670153E-7</v>
      </c>
      <c r="C61" s="31">
        <f>AVERAGE('ID-08'!B68,'ID-09'!B68,'ID-11'!C68,'ID-14'!C68,'ID-18'!B68,'ID-24'!C68,'ID-26'!C68,'ID-29'!C68,'ID-30'!C68,'ID-34'!C68,'ID-36'!B68,'ID-38'!C68,'ID-39'!C68,'ID-40'!C68,'ID-44'!C68,'ID-45'!C68,'ID-57'!C68,'ID-59'!C68)</f>
        <v>1.4096206389074808E-7</v>
      </c>
      <c r="D61" s="31">
        <f>AVERAGE('ID-13'!C68,'ID-14'!D68,'ID-15'!C68,'ID-16'!B68,'ID-18'!C68,'ID-26'!D68,'ID-29'!D68,'ID-30'!D68,'ID-33'!C68,'ID-34'!D68,'ID-36'!C68,'ID-37'!C68,'ID-38'!D68,'ID-39'!D68,'ID-40'!D68,'ID-45'!D68,'ID-59'!D68,'ID-71'!C68)</f>
        <v>1.4096188478501245E-7</v>
      </c>
      <c r="E61" s="31">
        <f>AVERAGE('ID-03'!B68,'ID-09'!C68,'ID-13'!D68,'ID-15'!D68,'ID-16'!C68,'ID-18'!D68,'ID-24'!D68,'ID-29'!E68,'ID-30'!E68,'ID-33'!D68,'ID-34'!E68,'ID-36'!D68,'ID-38'!E68,'ID-39'!E68,'ID-40'!E68,'ID-44'!D68,'ID-45'!E68,'ID-57'!D68,'ID-70'!C68,'ID-71'!D68)</f>
        <v>1.4096159478684932E-7</v>
      </c>
      <c r="F61" s="31">
        <f>AVERAGE('ID-01'!B68,'ID-02'!B68,'ID-03'!C68,'ID-06'!B68,'ID-08'!C68,'ID-09'!D68,'ID-12'!B68,'ID-16'!D68,'ID-18'!E68,'ID-24'!E68,'ID-29'!F68,'ID-33'!E68,'ID-34'!F68,'ID-36'!E68,'ID-38'!F68,'ID-39'!F68,'ID-40'!F68,'ID-45'!F68,'ID-53'!C68,'ID-54'!B68,'ID-57'!E68,'ID-71'!E68)</f>
        <v>1.409612509899076E-7</v>
      </c>
      <c r="G61" s="31">
        <f>AVERAGE('ID-01'!C68,'ID-02'!C68,'ID-03'!D68,'ID-07'!B68,'ID-08'!D68,'ID-11'!D68,'ID-18'!F68,'ID-24'!F68,'ID-29'!G68,'ID-31'!B68,'ID-33'!F68,'ID-34'!G68,'ID-36'!F68,'ID-39'!G68,'ID-40'!G68,'ID-44'!E68,'ID-45'!G68,'ID-50'!B68,'ID-53'!D68,'ID-54'!C68,'ID-57'!F68,'ID-59'!E68,'ID-70'!D68,'ID-71'!F68)</f>
        <v>1.4096153781596566E-7</v>
      </c>
      <c r="H61" s="31">
        <f>AVERAGE('ID-03'!E68,'ID-11'!E68,'ID-13'!E68,'ID-15'!E68,'ID-16'!E68,'ID-18'!G68,'ID-24'!G68,'ID-29'!H68,'ID-30'!F68,'ID-31'!C68,'ID-33'!G68,'ID-34'!H68,'ID-40'!H68,'ID-44'!F68,'ID-45'!H68,'ID-54'!D68,'ID-57'!G68,'ID-59'!F68,'ID-70'!E68,'ID-71'!G68)</f>
        <v>1.4096183836857224E-7</v>
      </c>
      <c r="I61" s="31">
        <f>AVERAGE('ID-12'!C68,'ID-18'!H68,'ID-24'!H68,'ID-29'!I68,'ID-40'!I68,'ID-44'!G68,'ID-45'!I68,'ID-59'!G68)</f>
        <v>1.4096161559465574E-7</v>
      </c>
      <c r="J61" s="31">
        <f>AVERAGE('ID-31'!D68,'ID-40'!J68,'ID-44'!H68,'ID-45'!J68,'ID-57'!H68)</f>
        <v>1.4096176511996261E-7</v>
      </c>
      <c r="K61" s="31">
        <f>AVERAGE('ID-26'!E68,'ID-31'!E68,'ID-34'!I68,'ID-36'!G68,'ID-40'!K68,'ID-44'!I68,'ID-57'!I68)</f>
        <v>1.4096170779943259E-7</v>
      </c>
    </row>
    <row r="62" spans="1:11" x14ac:dyDescent="0.25">
      <c r="A62" s="1">
        <v>7.25</v>
      </c>
      <c r="B62" s="31">
        <f>AVERAGE('ID-11'!B69,'ID-13'!B69,'ID-14'!B69,'ID-15'!B69,'ID-24'!B69,'ID-26'!B69,'ID-29'!B69,'ID-30'!B69,'ID-32'!B69,'ID-33'!B69,'ID-34'!B69,'ID-37'!B69,'ID-38'!B69,'ID-39'!B69,'ID-40'!B69,'ID-44'!B69,'ID-45'!B69,'ID-53'!B69,'ID-57'!B69,'ID-59'!B69,'ID-70'!B69,'ID-71'!B69)</f>
        <v>1.4096157210664655E-7</v>
      </c>
      <c r="C62" s="31">
        <f>AVERAGE('ID-08'!B69,'ID-09'!B69,'ID-11'!C69,'ID-14'!C69,'ID-18'!B69,'ID-24'!C69,'ID-26'!C69,'ID-29'!C69,'ID-30'!C69,'ID-34'!C69,'ID-36'!B69,'ID-38'!C69,'ID-39'!C69,'ID-40'!C69,'ID-44'!C69,'ID-45'!C69,'ID-57'!C69,'ID-59'!C69)</f>
        <v>1.4096207381576633E-7</v>
      </c>
      <c r="D62" s="31">
        <f>AVERAGE('ID-13'!C69,'ID-14'!D69,'ID-15'!C69,'ID-16'!B69,'ID-18'!C69,'ID-26'!D69,'ID-29'!D69,'ID-30'!D69,'ID-33'!C69,'ID-34'!D69,'ID-36'!C69,'ID-37'!C69,'ID-38'!D69,'ID-39'!D69,'ID-40'!D69,'ID-45'!D69,'ID-59'!D69,'ID-71'!C69)</f>
        <v>1.409619021398057E-7</v>
      </c>
      <c r="E62" s="31">
        <f>AVERAGE('ID-03'!B69,'ID-09'!C69,'ID-13'!D69,'ID-15'!D69,'ID-16'!C69,'ID-18'!D69,'ID-24'!D69,'ID-29'!E69,'ID-30'!E69,'ID-33'!D69,'ID-34'!E69,'ID-36'!D69,'ID-38'!E69,'ID-39'!E69,'ID-40'!E69,'ID-44'!D69,'ID-45'!E69,'ID-57'!D69,'ID-70'!C69,'ID-71'!D69)</f>
        <v>1.4096158987864046E-7</v>
      </c>
      <c r="F62" s="31">
        <f>AVERAGE('ID-01'!B69,'ID-02'!B69,'ID-03'!C69,'ID-06'!B69,'ID-08'!C69,'ID-09'!D69,'ID-12'!B69,'ID-16'!D69,'ID-18'!E69,'ID-24'!E69,'ID-29'!F69,'ID-33'!E69,'ID-34'!F69,'ID-36'!E69,'ID-38'!F69,'ID-39'!F69,'ID-40'!F69,'ID-45'!F69,'ID-53'!C69,'ID-54'!B69,'ID-57'!E69,'ID-71'!E69)</f>
        <v>1.4096125147363369E-7</v>
      </c>
      <c r="G62" s="31">
        <f>AVERAGE('ID-01'!C69,'ID-02'!C69,'ID-03'!D69,'ID-07'!B69,'ID-08'!D69,'ID-11'!D69,'ID-18'!F69,'ID-24'!F69,'ID-29'!G69,'ID-31'!B69,'ID-33'!F69,'ID-34'!G69,'ID-36'!F69,'ID-39'!G69,'ID-40'!G69,'ID-44'!E69,'ID-45'!G69,'ID-50'!B69,'ID-53'!D69,'ID-54'!C69,'ID-57'!F69,'ID-59'!E69,'ID-70'!D69,'ID-71'!F69)</f>
        <v>1.4096154072680002E-7</v>
      </c>
      <c r="H62" s="31">
        <f>AVERAGE('ID-03'!E69,'ID-11'!E69,'ID-13'!E69,'ID-15'!E69,'ID-16'!E69,'ID-18'!G69,'ID-24'!G69,'ID-29'!H69,'ID-30'!F69,'ID-31'!C69,'ID-33'!G69,'ID-34'!H69,'ID-40'!H69,'ID-44'!F69,'ID-45'!H69,'ID-54'!D69,'ID-57'!G69,'ID-59'!F69,'ID-70'!E69,'ID-71'!G69)</f>
        <v>1.4096184552383197E-7</v>
      </c>
      <c r="I62" s="31">
        <f>AVERAGE('ID-12'!C69,'ID-18'!H69,'ID-24'!H69,'ID-29'!I69,'ID-40'!I69,'ID-44'!G69,'ID-45'!I69,'ID-59'!G69)</f>
        <v>1.4096164697122063E-7</v>
      </c>
      <c r="J62" s="31">
        <f>AVERAGE('ID-31'!D69,'ID-40'!J69,'ID-44'!H69,'ID-45'!J69,'ID-57'!H69)</f>
        <v>1.409617422408998E-7</v>
      </c>
      <c r="K62" s="31">
        <f>AVERAGE('ID-26'!E69,'ID-31'!E69,'ID-34'!I69,'ID-36'!G69,'ID-40'!K69,'ID-44'!I69,'ID-57'!I69)</f>
        <v>1.4096173020365628E-7</v>
      </c>
    </row>
    <row r="63" spans="1:11" x14ac:dyDescent="0.25">
      <c r="A63" s="1">
        <v>7.375</v>
      </c>
      <c r="B63" s="31">
        <f>AVERAGE('ID-11'!B70,'ID-13'!B70,'ID-14'!B70,'ID-15'!B70,'ID-24'!B70,'ID-26'!B70,'ID-29'!B70,'ID-30'!B70,'ID-32'!B70,'ID-33'!B70,'ID-34'!B70,'ID-37'!B70,'ID-38'!B70,'ID-39'!B70,'ID-40'!B70,'ID-44'!B70,'ID-45'!B70,'ID-53'!B70,'ID-57'!B70,'ID-59'!B70,'ID-70'!B70,'ID-71'!B70)</f>
        <v>1.4096156816725273E-7</v>
      </c>
      <c r="C63" s="31">
        <f>AVERAGE('ID-08'!B70,'ID-09'!B70,'ID-11'!C70,'ID-14'!C70,'ID-18'!B70,'ID-24'!C70,'ID-26'!C70,'ID-29'!C70,'ID-30'!C70,'ID-34'!C70,'ID-36'!B70,'ID-38'!C70,'ID-39'!C70,'ID-40'!C70,'ID-44'!C70,'ID-45'!C70,'ID-57'!C70,'ID-59'!C70)</f>
        <v>1.4096207424240854E-7</v>
      </c>
      <c r="D63" s="31">
        <f>AVERAGE('ID-13'!C70,'ID-14'!D70,'ID-15'!C70,'ID-16'!B70,'ID-18'!C70,'ID-26'!D70,'ID-29'!D70,'ID-30'!D70,'ID-33'!C70,'ID-34'!D70,'ID-36'!C70,'ID-37'!C70,'ID-38'!D70,'ID-39'!D70,'ID-40'!D70,'ID-45'!D70,'ID-59'!D70,'ID-71'!C70)</f>
        <v>1.4096190478490653E-7</v>
      </c>
      <c r="E63" s="31">
        <f>AVERAGE('ID-03'!B70,'ID-09'!C70,'ID-13'!D70,'ID-15'!D70,'ID-16'!C70,'ID-18'!D70,'ID-24'!D70,'ID-29'!E70,'ID-30'!E70,'ID-33'!D70,'ID-34'!E70,'ID-36'!D70,'ID-38'!E70,'ID-39'!E70,'ID-40'!E70,'ID-44'!D70,'ID-45'!E70,'ID-57'!D70,'ID-70'!C70,'ID-71'!D70)</f>
        <v>1.4096159218577729E-7</v>
      </c>
      <c r="F63" s="31">
        <f>AVERAGE('ID-01'!B70,'ID-02'!B70,'ID-03'!C70,'ID-06'!B70,'ID-08'!C70,'ID-09'!D70,'ID-12'!B70,'ID-16'!D70,'ID-18'!E70,'ID-24'!E70,'ID-29'!F70,'ID-33'!E70,'ID-34'!F70,'ID-36'!E70,'ID-38'!F70,'ID-39'!F70,'ID-40'!F70,'ID-45'!F70,'ID-53'!C70,'ID-54'!B70,'ID-57'!E70,'ID-71'!E70)</f>
        <v>1.4096125551179985E-7</v>
      </c>
      <c r="G63" s="31">
        <f>AVERAGE('ID-01'!C70,'ID-02'!C70,'ID-03'!D70,'ID-07'!B70,'ID-08'!D70,'ID-11'!D70,'ID-18'!F70,'ID-24'!F70,'ID-29'!G70,'ID-31'!B70,'ID-33'!F70,'ID-34'!G70,'ID-36'!F70,'ID-39'!G70,'ID-40'!G70,'ID-44'!E70,'ID-45'!G70,'ID-50'!B70,'ID-53'!D70,'ID-54'!C70,'ID-57'!F70,'ID-59'!E70,'ID-70'!D70,'ID-71'!F70)</f>
        <v>1.4096153802263024E-7</v>
      </c>
      <c r="H63" s="31">
        <f>AVERAGE('ID-03'!E70,'ID-11'!E70,'ID-13'!E70,'ID-15'!E70,'ID-16'!E70,'ID-18'!G70,'ID-24'!G70,'ID-29'!H70,'ID-30'!F70,'ID-31'!C70,'ID-33'!G70,'ID-34'!H70,'ID-40'!H70,'ID-44'!F70,'ID-45'!H70,'ID-54'!D70,'ID-57'!G70,'ID-59'!F70,'ID-70'!E70,'ID-71'!G70)</f>
        <v>1.4096185243140511E-7</v>
      </c>
      <c r="I63" s="31">
        <f>AVERAGE('ID-12'!C70,'ID-18'!H70,'ID-24'!H70,'ID-29'!I70,'ID-40'!I70,'ID-44'!G70,'ID-45'!I70,'ID-59'!G70)</f>
        <v>1.4096166832233423E-7</v>
      </c>
      <c r="J63" s="31">
        <f>AVERAGE('ID-31'!D70,'ID-40'!J70,'ID-44'!H70,'ID-45'!J70,'ID-57'!H70)</f>
        <v>1.4096174764644162E-7</v>
      </c>
      <c r="K63" s="31">
        <f>AVERAGE('ID-26'!E70,'ID-31'!E70,'ID-34'!I70,'ID-36'!G70,'ID-40'!K70,'ID-44'!I70,'ID-57'!I70)</f>
        <v>1.4096174179544713E-7</v>
      </c>
    </row>
    <row r="64" spans="1:11" x14ac:dyDescent="0.25">
      <c r="A64" s="1">
        <v>7.5</v>
      </c>
      <c r="B64" s="31">
        <f>AVERAGE('ID-11'!B71,'ID-13'!B71,'ID-14'!B71,'ID-15'!B71,'ID-24'!B71,'ID-26'!B71,'ID-29'!B71,'ID-30'!B71,'ID-32'!B71,'ID-33'!B71,'ID-34'!B71,'ID-37'!B71,'ID-38'!B71,'ID-39'!B71,'ID-40'!B71,'ID-44'!B71,'ID-45'!B71,'ID-53'!B71,'ID-57'!B71,'ID-59'!B71,'ID-70'!B71,'ID-71'!B71)</f>
        <v>1.409615677597294E-7</v>
      </c>
      <c r="C64" s="31">
        <f>AVERAGE('ID-08'!B71,'ID-09'!B71,'ID-11'!C71,'ID-14'!C71,'ID-18'!B71,'ID-24'!C71,'ID-26'!C71,'ID-29'!C71,'ID-30'!C71,'ID-34'!C71,'ID-36'!B71,'ID-38'!C71,'ID-39'!C71,'ID-40'!C71,'ID-44'!C71,'ID-45'!C71,'ID-57'!C71,'ID-59'!C71)</f>
        <v>1.4096207148701822E-7</v>
      </c>
      <c r="D64" s="31">
        <f>AVERAGE('ID-13'!C71,'ID-14'!D71,'ID-15'!C71,'ID-16'!B71,'ID-18'!C71,'ID-26'!D71,'ID-29'!D71,'ID-30'!D71,'ID-33'!C71,'ID-34'!D71,'ID-36'!C71,'ID-37'!C71,'ID-38'!D71,'ID-39'!D71,'ID-40'!D71,'ID-45'!D71,'ID-59'!D71,'ID-71'!C71)</f>
        <v>1.409619072292474E-7</v>
      </c>
      <c r="E64" s="31">
        <f>AVERAGE('ID-03'!B71,'ID-09'!C71,'ID-13'!D71,'ID-15'!D71,'ID-16'!C71,'ID-18'!D71,'ID-24'!D71,'ID-29'!E71,'ID-30'!E71,'ID-33'!D71,'ID-34'!E71,'ID-36'!D71,'ID-38'!E71,'ID-39'!E71,'ID-40'!E71,'ID-44'!D71,'ID-45'!E71,'ID-57'!D71,'ID-70'!C71,'ID-71'!D71)</f>
        <v>1.4096159628622988E-7</v>
      </c>
      <c r="F64" s="31">
        <f>AVERAGE('ID-01'!B71,'ID-02'!B71,'ID-03'!C71,'ID-06'!B71,'ID-08'!C71,'ID-09'!D71,'ID-12'!B71,'ID-16'!D71,'ID-18'!E71,'ID-24'!E71,'ID-29'!F71,'ID-33'!E71,'ID-34'!F71,'ID-36'!E71,'ID-38'!F71,'ID-39'!F71,'ID-40'!F71,'ID-45'!F71,'ID-53'!C71,'ID-54'!B71,'ID-57'!E71,'ID-71'!E71)</f>
        <v>1.4096125597086063E-7</v>
      </c>
      <c r="G64" s="31">
        <f>AVERAGE('ID-01'!C71,'ID-02'!C71,'ID-03'!D71,'ID-07'!B71,'ID-08'!D71,'ID-11'!D71,'ID-18'!F71,'ID-24'!F71,'ID-29'!G71,'ID-31'!B71,'ID-33'!F71,'ID-34'!G71,'ID-36'!F71,'ID-39'!G71,'ID-40'!G71,'ID-44'!E71,'ID-45'!G71,'ID-50'!B71,'ID-53'!D71,'ID-54'!C71,'ID-57'!F71,'ID-59'!E71,'ID-70'!D71,'ID-71'!F71)</f>
        <v>1.4096153324569767E-7</v>
      </c>
      <c r="H64" s="31">
        <f>AVERAGE('ID-03'!E71,'ID-11'!E71,'ID-13'!E71,'ID-15'!E71,'ID-16'!E71,'ID-18'!G71,'ID-24'!G71,'ID-29'!H71,'ID-30'!F71,'ID-31'!C71,'ID-33'!G71,'ID-34'!H71,'ID-40'!H71,'ID-44'!F71,'ID-45'!H71,'ID-54'!D71,'ID-57'!G71,'ID-59'!F71,'ID-70'!E71,'ID-71'!G71)</f>
        <v>1.4096185727969097E-7</v>
      </c>
      <c r="I64" s="31">
        <f>AVERAGE('ID-12'!C71,'ID-18'!H71,'ID-24'!H71,'ID-29'!I71,'ID-40'!I71,'ID-44'!G71,'ID-45'!I71,'ID-59'!G71)</f>
        <v>1.4096166862122252E-7</v>
      </c>
      <c r="J64" s="31">
        <f>AVERAGE('ID-31'!D71,'ID-40'!J71,'ID-44'!H71,'ID-45'!J71,'ID-57'!H71)</f>
        <v>1.4096175970518501E-7</v>
      </c>
      <c r="K64" s="31">
        <f>AVERAGE('ID-26'!E71,'ID-31'!E71,'ID-34'!I71,'ID-36'!G71,'ID-40'!K71,'ID-44'!I71,'ID-57'!I71)</f>
        <v>1.4096173782303043E-7</v>
      </c>
    </row>
    <row r="65" spans="1:11" x14ac:dyDescent="0.25">
      <c r="A65" s="1">
        <v>7.625</v>
      </c>
      <c r="B65" s="31">
        <f>AVERAGE('ID-11'!B72,'ID-13'!B72,'ID-14'!B72,'ID-15'!B72,'ID-24'!B72,'ID-26'!B72,'ID-29'!B72,'ID-30'!B72,'ID-32'!B72,'ID-33'!B72,'ID-34'!B72,'ID-37'!B72,'ID-38'!B72,'ID-39'!B72,'ID-40'!B72,'ID-44'!B72,'ID-45'!B72,'ID-53'!B72,'ID-57'!B72,'ID-59'!B72,'ID-70'!B72,'ID-71'!B72)</f>
        <v>1.4096156688123159E-7</v>
      </c>
      <c r="C65" s="31">
        <f>AVERAGE('ID-08'!B72,'ID-09'!B72,'ID-11'!C72,'ID-14'!C72,'ID-18'!B72,'ID-24'!C72,'ID-26'!C72,'ID-29'!C72,'ID-30'!C72,'ID-34'!C72,'ID-36'!B72,'ID-38'!C72,'ID-39'!C72,'ID-40'!C72,'ID-44'!C72,'ID-45'!C72,'ID-57'!C72,'ID-59'!C72)</f>
        <v>1.4096206654652518E-7</v>
      </c>
      <c r="D65" s="31">
        <f>AVERAGE('ID-13'!C72,'ID-14'!D72,'ID-15'!C72,'ID-16'!B72,'ID-18'!C72,'ID-26'!D72,'ID-29'!D72,'ID-30'!D72,'ID-33'!C72,'ID-34'!D72,'ID-36'!C72,'ID-37'!C72,'ID-38'!D72,'ID-39'!D72,'ID-40'!D72,'ID-45'!D72,'ID-59'!D72,'ID-71'!C72)</f>
        <v>1.4096190759572028E-7</v>
      </c>
      <c r="E65" s="31">
        <f>AVERAGE('ID-03'!B72,'ID-09'!C72,'ID-13'!D72,'ID-15'!D72,'ID-16'!C72,'ID-18'!D72,'ID-24'!D72,'ID-29'!E72,'ID-30'!E72,'ID-33'!D72,'ID-34'!E72,'ID-36'!D72,'ID-38'!E72,'ID-39'!E72,'ID-40'!E72,'ID-44'!D72,'ID-45'!E72,'ID-57'!D72,'ID-70'!C72,'ID-71'!D72)</f>
        <v>1.4096159916546629E-7</v>
      </c>
      <c r="F65" s="31">
        <f>AVERAGE('ID-01'!B72,'ID-02'!B72,'ID-03'!C72,'ID-06'!B72,'ID-08'!C72,'ID-09'!D72,'ID-12'!B72,'ID-16'!D72,'ID-18'!E72,'ID-24'!E72,'ID-29'!F72,'ID-33'!E72,'ID-34'!F72,'ID-36'!E72,'ID-38'!F72,'ID-39'!F72,'ID-40'!F72,'ID-45'!F72,'ID-53'!C72,'ID-54'!B72,'ID-57'!E72,'ID-71'!E72)</f>
        <v>1.4096125755183907E-7</v>
      </c>
      <c r="G65" s="31">
        <f>AVERAGE('ID-01'!C72,'ID-02'!C72,'ID-03'!D72,'ID-07'!B72,'ID-08'!D72,'ID-11'!D72,'ID-18'!F72,'ID-24'!F72,'ID-29'!G72,'ID-31'!B72,'ID-33'!F72,'ID-34'!G72,'ID-36'!F72,'ID-39'!G72,'ID-40'!G72,'ID-44'!E72,'ID-45'!G72,'ID-50'!B72,'ID-53'!D72,'ID-54'!C72,'ID-57'!F72,'ID-59'!E72,'ID-70'!D72,'ID-71'!F72)</f>
        <v>1.4096152868686497E-7</v>
      </c>
      <c r="H65" s="31">
        <f>AVERAGE('ID-03'!E72,'ID-11'!E72,'ID-13'!E72,'ID-15'!E72,'ID-16'!E72,'ID-18'!G72,'ID-24'!G72,'ID-29'!H72,'ID-30'!F72,'ID-31'!C72,'ID-33'!G72,'ID-34'!H72,'ID-40'!H72,'ID-44'!F72,'ID-45'!H72,'ID-54'!D72,'ID-57'!G72,'ID-59'!F72,'ID-70'!E72,'ID-71'!G72)</f>
        <v>1.4096186134380801E-7</v>
      </c>
      <c r="I65" s="31">
        <f>AVERAGE('ID-12'!C72,'ID-18'!H72,'ID-24'!H72,'ID-29'!I72,'ID-40'!I72,'ID-44'!G72,'ID-45'!I72,'ID-59'!G72)</f>
        <v>1.4096166840144989E-7</v>
      </c>
      <c r="J65" s="31">
        <f>AVERAGE('ID-31'!D72,'ID-40'!J72,'ID-44'!H72,'ID-45'!J72,'ID-57'!H72)</f>
        <v>1.4096175347742919E-7</v>
      </c>
      <c r="K65" s="31">
        <f>AVERAGE('ID-26'!E72,'ID-31'!E72,'ID-34'!I72,'ID-36'!G72,'ID-40'!K72,'ID-44'!I72,'ID-57'!I72)</f>
        <v>1.4096173929660155E-7</v>
      </c>
    </row>
    <row r="66" spans="1:11" x14ac:dyDescent="0.25">
      <c r="A66" s="1">
        <v>7.75</v>
      </c>
      <c r="B66" s="31">
        <f>AVERAGE('ID-11'!B73,'ID-13'!B73,'ID-14'!B73,'ID-15'!B73,'ID-24'!B73,'ID-26'!B73,'ID-29'!B73,'ID-30'!B73,'ID-32'!B73,'ID-33'!B73,'ID-34'!B73,'ID-37'!B73,'ID-38'!B73,'ID-39'!B73,'ID-40'!B73,'ID-44'!B73,'ID-45'!B73,'ID-53'!B73,'ID-57'!B73,'ID-59'!B73,'ID-70'!B73,'ID-71'!B73)</f>
        <v>1.4096156429689849E-7</v>
      </c>
      <c r="C66" s="31">
        <f>AVERAGE('ID-08'!B73,'ID-09'!B73,'ID-11'!C73,'ID-14'!C73,'ID-18'!B73,'ID-24'!C73,'ID-26'!C73,'ID-29'!C73,'ID-30'!C73,'ID-34'!C73,'ID-36'!B73,'ID-38'!C73,'ID-39'!C73,'ID-40'!C73,'ID-44'!C73,'ID-45'!C73,'ID-57'!C73,'ID-59'!C73)</f>
        <v>1.4096207536867146E-7</v>
      </c>
      <c r="D66" s="31">
        <f>AVERAGE('ID-13'!C73,'ID-14'!D73,'ID-15'!C73,'ID-16'!B73,'ID-18'!C73,'ID-26'!D73,'ID-29'!D73,'ID-30'!D73,'ID-33'!C73,'ID-34'!D73,'ID-36'!C73,'ID-37'!C73,'ID-38'!D73,'ID-39'!D73,'ID-40'!D73,'ID-45'!D73,'ID-59'!D73,'ID-71'!C73)</f>
        <v>1.4096190938262543E-7</v>
      </c>
      <c r="E66" s="31">
        <f>AVERAGE('ID-03'!B73,'ID-09'!C73,'ID-13'!D73,'ID-15'!D73,'ID-16'!C73,'ID-18'!D73,'ID-24'!D73,'ID-29'!E73,'ID-30'!E73,'ID-33'!D73,'ID-34'!E73,'ID-36'!D73,'ID-38'!E73,'ID-39'!E73,'ID-40'!E73,'ID-44'!D73,'ID-45'!E73,'ID-57'!D73,'ID-70'!C73,'ID-71'!D73)</f>
        <v>1.4096160465769986E-7</v>
      </c>
      <c r="F66" s="31">
        <f>AVERAGE('ID-01'!B73,'ID-02'!B73,'ID-03'!C73,'ID-06'!B73,'ID-08'!C73,'ID-09'!D73,'ID-12'!B73,'ID-16'!D73,'ID-18'!E73,'ID-24'!E73,'ID-29'!F73,'ID-33'!E73,'ID-34'!F73,'ID-36'!E73,'ID-38'!F73,'ID-39'!F73,'ID-40'!F73,'ID-45'!F73,'ID-53'!C73,'ID-54'!B73,'ID-57'!E73,'ID-71'!E73)</f>
        <v>1.4096125795313321E-7</v>
      </c>
      <c r="G66" s="31">
        <f>AVERAGE('ID-01'!C73,'ID-02'!C73,'ID-03'!D73,'ID-07'!B73,'ID-08'!D73,'ID-11'!D73,'ID-18'!F73,'ID-24'!F73,'ID-29'!G73,'ID-31'!B73,'ID-33'!F73,'ID-34'!G73,'ID-36'!F73,'ID-39'!G73,'ID-40'!G73,'ID-44'!E73,'ID-45'!G73,'ID-50'!B73,'ID-53'!D73,'ID-54'!C73,'ID-57'!F73,'ID-59'!E73,'ID-70'!D73,'ID-71'!F73)</f>
        <v>1.4096152825236513E-7</v>
      </c>
      <c r="H66" s="31">
        <f>AVERAGE('ID-03'!E73,'ID-11'!E73,'ID-13'!E73,'ID-15'!E73,'ID-16'!E73,'ID-18'!G73,'ID-24'!G73,'ID-29'!H73,'ID-30'!F73,'ID-31'!C73,'ID-33'!G73,'ID-34'!H73,'ID-40'!H73,'ID-44'!F73,'ID-45'!H73,'ID-54'!D73,'ID-57'!G73,'ID-59'!F73,'ID-70'!E73,'ID-71'!G73)</f>
        <v>1.4096186328197517E-7</v>
      </c>
      <c r="I66" s="31">
        <f>AVERAGE('ID-12'!C73,'ID-18'!H73,'ID-24'!H73,'ID-29'!I73,'ID-40'!I73,'ID-44'!G73,'ID-45'!I73,'ID-59'!G73)</f>
        <v>1.4096167146373965E-7</v>
      </c>
      <c r="J66" s="31">
        <f>AVERAGE('ID-31'!D73,'ID-40'!J73,'ID-44'!H73,'ID-45'!J73,'ID-57'!H73)</f>
        <v>1.4096174861996779E-7</v>
      </c>
      <c r="K66" s="31">
        <f>AVERAGE('ID-26'!E73,'ID-31'!E73,'ID-34'!I73,'ID-36'!G73,'ID-40'!K73,'ID-44'!I73,'ID-57'!I73)</f>
        <v>1.4096173700588501E-7</v>
      </c>
    </row>
    <row r="67" spans="1:11" x14ac:dyDescent="0.25">
      <c r="A67" s="1">
        <v>7.875</v>
      </c>
      <c r="B67" s="31">
        <f>AVERAGE('ID-11'!B74,'ID-13'!B74,'ID-14'!B74,'ID-15'!B74,'ID-24'!B74,'ID-26'!B74,'ID-29'!B74,'ID-30'!B74,'ID-32'!B74,'ID-33'!B74,'ID-34'!B74,'ID-37'!B74,'ID-38'!B74,'ID-39'!B74,'ID-40'!B74,'ID-44'!B74,'ID-45'!B74,'ID-53'!B74,'ID-57'!B74,'ID-59'!B74,'ID-70'!B74,'ID-71'!B74)</f>
        <v>1.4096156344852178E-7</v>
      </c>
      <c r="C67" s="31">
        <f>AVERAGE('ID-08'!B74,'ID-09'!B74,'ID-11'!C74,'ID-14'!C74,'ID-18'!B74,'ID-24'!C74,'ID-26'!C74,'ID-29'!C74,'ID-30'!C74,'ID-34'!C74,'ID-36'!B74,'ID-38'!C74,'ID-39'!C74,'ID-40'!C74,'ID-44'!C74,'ID-45'!C74,'ID-57'!C74,'ID-59'!C74)</f>
        <v>1.4096207871079168E-7</v>
      </c>
      <c r="D67" s="31">
        <f>AVERAGE('ID-13'!C74,'ID-14'!D74,'ID-15'!C74,'ID-16'!B74,'ID-18'!C74,'ID-26'!D74,'ID-29'!D74,'ID-30'!D74,'ID-33'!C74,'ID-34'!D74,'ID-36'!C74,'ID-37'!C74,'ID-38'!D74,'ID-39'!D74,'ID-40'!D74,'ID-45'!D74,'ID-59'!D74,'ID-71'!C74)</f>
        <v>1.4096191446543822E-7</v>
      </c>
      <c r="E67" s="31">
        <f>AVERAGE('ID-03'!B74,'ID-09'!C74,'ID-13'!D74,'ID-15'!D74,'ID-16'!C74,'ID-18'!D74,'ID-24'!D74,'ID-29'!E74,'ID-30'!E74,'ID-33'!D74,'ID-34'!E74,'ID-36'!D74,'ID-38'!E74,'ID-39'!E74,'ID-40'!E74,'ID-44'!D74,'ID-45'!E74,'ID-57'!D74,'ID-70'!C74,'ID-71'!D74)</f>
        <v>1.4096160167645769E-7</v>
      </c>
      <c r="F67" s="31">
        <f>AVERAGE('ID-01'!B74,'ID-02'!B74,'ID-03'!C74,'ID-06'!B74,'ID-08'!C74,'ID-09'!D74,'ID-12'!B74,'ID-16'!D74,'ID-18'!E74,'ID-24'!E74,'ID-29'!F74,'ID-33'!E74,'ID-34'!F74,'ID-36'!E74,'ID-38'!F74,'ID-39'!F74,'ID-40'!F74,'ID-45'!F74,'ID-53'!C74,'ID-54'!B74,'ID-57'!E74,'ID-71'!E74)</f>
        <v>1.4096126190399619E-7</v>
      </c>
      <c r="G67" s="31">
        <f>AVERAGE('ID-01'!C74,'ID-02'!C74,'ID-03'!D74,'ID-07'!B74,'ID-08'!D74,'ID-11'!D74,'ID-18'!F74,'ID-24'!F74,'ID-29'!G74,'ID-31'!B74,'ID-33'!F74,'ID-34'!G74,'ID-36'!F74,'ID-39'!G74,'ID-40'!G74,'ID-44'!E74,'ID-45'!G74,'ID-50'!B74,'ID-53'!D74,'ID-54'!C74,'ID-57'!F74,'ID-59'!E74,'ID-70'!D74,'ID-71'!F74)</f>
        <v>1.4096152641527774E-7</v>
      </c>
      <c r="H67" s="31">
        <f>AVERAGE('ID-03'!E74,'ID-11'!E74,'ID-13'!E74,'ID-15'!E74,'ID-16'!E74,'ID-18'!G74,'ID-24'!G74,'ID-29'!H74,'ID-30'!F74,'ID-31'!C74,'ID-33'!G74,'ID-34'!H74,'ID-40'!H74,'ID-44'!F74,'ID-45'!H74,'ID-54'!D74,'ID-57'!G74,'ID-59'!F74,'ID-70'!E74,'ID-71'!G74)</f>
        <v>1.4096186615405973E-7</v>
      </c>
      <c r="I67" s="31">
        <f>AVERAGE('ID-12'!C74,'ID-18'!H74,'ID-24'!H74,'ID-29'!I74,'ID-40'!I74,'ID-44'!G74,'ID-45'!I74,'ID-59'!G74)</f>
        <v>1.409616739424084E-7</v>
      </c>
      <c r="J67" s="31">
        <f>AVERAGE('ID-31'!D74,'ID-40'!J74,'ID-44'!H74,'ID-45'!J74,'ID-57'!H74)</f>
        <v>1.4096174776101802E-7</v>
      </c>
      <c r="K67" s="31">
        <f>AVERAGE('ID-26'!E74,'ID-31'!E74,'ID-34'!I74,'ID-36'!G74,'ID-40'!K74,'ID-44'!I74,'ID-57'!I74)</f>
        <v>1.4096172209444072E-7</v>
      </c>
    </row>
    <row r="68" spans="1:11" x14ac:dyDescent="0.25">
      <c r="A68" s="1">
        <v>8</v>
      </c>
      <c r="B68" s="31">
        <f>AVERAGE('ID-11'!B75,'ID-13'!B75,'ID-14'!B75,'ID-15'!B75,'ID-24'!B75,'ID-26'!B75,'ID-29'!B75,'ID-30'!B75,'ID-32'!B75,'ID-33'!B75,'ID-34'!B75,'ID-37'!B75,'ID-38'!B75,'ID-39'!B75,'ID-40'!B75,'ID-44'!B75,'ID-45'!B75,'ID-53'!B75,'ID-57'!B75,'ID-59'!B75,'ID-70'!B75,'ID-71'!B75)</f>
        <v>1.4096156011887576E-7</v>
      </c>
      <c r="C68" s="31">
        <f>AVERAGE('ID-08'!B75,'ID-09'!B75,'ID-11'!C75,'ID-14'!C75,'ID-18'!B75,'ID-24'!C75,'ID-26'!C75,'ID-29'!C75,'ID-30'!C75,'ID-34'!C75,'ID-36'!B75,'ID-38'!C75,'ID-39'!C75,'ID-40'!C75,'ID-44'!C75,'ID-45'!C75,'ID-57'!C75,'ID-59'!C75)</f>
        <v>1.4096207607492578E-7</v>
      </c>
      <c r="D68" s="31">
        <f>AVERAGE('ID-13'!C75,'ID-14'!D75,'ID-15'!C75,'ID-16'!B75,'ID-18'!C75,'ID-26'!D75,'ID-29'!D75,'ID-30'!D75,'ID-33'!C75,'ID-34'!D75,'ID-36'!C75,'ID-37'!C75,'ID-38'!D75,'ID-39'!D75,'ID-40'!D75,'ID-45'!D75,'ID-59'!D75,'ID-71'!C75)</f>
        <v>1.4096191753756176E-7</v>
      </c>
      <c r="E68" s="31">
        <f>AVERAGE('ID-03'!B75,'ID-09'!C75,'ID-13'!D75,'ID-15'!D75,'ID-16'!C75,'ID-18'!D75,'ID-24'!D75,'ID-29'!E75,'ID-30'!E75,'ID-33'!D75,'ID-34'!E75,'ID-36'!D75,'ID-38'!E75,'ID-39'!E75,'ID-40'!E75,'ID-44'!D75,'ID-45'!E75,'ID-57'!D75,'ID-70'!C75,'ID-71'!D75)</f>
        <v>1.4096161388950182E-7</v>
      </c>
      <c r="F68" s="31">
        <f>AVERAGE('ID-01'!B75,'ID-02'!B75,'ID-03'!C75,'ID-06'!B75,'ID-08'!C75,'ID-09'!D75,'ID-12'!B75,'ID-16'!D75,'ID-18'!E75,'ID-24'!E75,'ID-29'!F75,'ID-33'!E75,'ID-34'!F75,'ID-36'!E75,'ID-38'!F75,'ID-39'!F75,'ID-40'!F75,'ID-45'!F75,'ID-53'!C75,'ID-54'!B75,'ID-57'!E75,'ID-71'!E75)</f>
        <v>1.4096126519080838E-7</v>
      </c>
      <c r="G68" s="31">
        <f>AVERAGE('ID-01'!C75,'ID-02'!C75,'ID-03'!D75,'ID-07'!B75,'ID-08'!D75,'ID-11'!D75,'ID-18'!F75,'ID-24'!F75,'ID-29'!G75,'ID-31'!B75,'ID-33'!F75,'ID-34'!G75,'ID-36'!F75,'ID-39'!G75,'ID-40'!G75,'ID-44'!E75,'ID-45'!G75,'ID-50'!B75,'ID-53'!D75,'ID-54'!C75,'ID-57'!F75,'ID-59'!E75,'ID-70'!D75,'ID-71'!F75)</f>
        <v>1.4096152538133075E-7</v>
      </c>
      <c r="H68" s="31">
        <f>AVERAGE('ID-03'!E75,'ID-11'!E75,'ID-13'!E75,'ID-15'!E75,'ID-16'!E75,'ID-18'!G75,'ID-24'!G75,'ID-29'!H75,'ID-30'!F75,'ID-31'!C75,'ID-33'!G75,'ID-34'!H75,'ID-40'!H75,'ID-44'!F75,'ID-45'!H75,'ID-54'!D75,'ID-57'!G75,'ID-59'!F75,'ID-70'!E75,'ID-71'!G75)</f>
        <v>1.4096186698224339E-7</v>
      </c>
      <c r="I68" s="31">
        <f>AVERAGE('ID-12'!C75,'ID-18'!H75,'ID-24'!H75,'ID-29'!I75,'ID-40'!I75,'ID-44'!G75,'ID-45'!I75,'ID-59'!G75)</f>
        <v>1.4096168525380539E-7</v>
      </c>
      <c r="J68" s="31">
        <f>AVERAGE('ID-31'!D75,'ID-40'!J75,'ID-44'!H75,'ID-45'!J75,'ID-57'!H75)</f>
        <v>1.4096175792921598E-7</v>
      </c>
      <c r="K68" s="31">
        <f>AVERAGE('ID-26'!E75,'ID-31'!E75,'ID-34'!I75,'ID-36'!G75,'ID-40'!K75,'ID-44'!I75,'ID-57'!I75)</f>
        <v>1.4096173078901843E-7</v>
      </c>
    </row>
    <row r="69" spans="1:11" x14ac:dyDescent="0.25">
      <c r="A69" s="1">
        <v>8.125</v>
      </c>
      <c r="B69" s="31">
        <f>AVERAGE('ID-11'!B76,'ID-13'!B76,'ID-14'!B76,'ID-15'!B76,'ID-24'!B76,'ID-26'!B76,'ID-29'!B76,'ID-30'!B76,'ID-32'!B76,'ID-33'!B76,'ID-34'!B76,'ID-37'!B76,'ID-38'!B76,'ID-39'!B76,'ID-40'!B76,'ID-44'!B76,'ID-45'!B76,'ID-53'!B76,'ID-57'!B76,'ID-59'!B76,'ID-70'!B76,'ID-71'!B76)</f>
        <v>1.4096156342486846E-7</v>
      </c>
      <c r="C69" s="31">
        <f>AVERAGE('ID-08'!B76,'ID-09'!B76,'ID-11'!C76,'ID-14'!C76,'ID-18'!B76,'ID-24'!C76,'ID-26'!C76,'ID-29'!C76,'ID-30'!C76,'ID-34'!C76,'ID-36'!B76,'ID-38'!C76,'ID-39'!C76,'ID-40'!C76,'ID-44'!C76,'ID-45'!C76,'ID-57'!C76,'ID-59'!C76)</f>
        <v>1.4096206965341456E-7</v>
      </c>
      <c r="D69" s="31">
        <f>AVERAGE('ID-13'!C76,'ID-14'!D76,'ID-15'!C76,'ID-16'!B76,'ID-18'!C76,'ID-26'!D76,'ID-29'!D76,'ID-30'!D76,'ID-33'!C76,'ID-34'!D76,'ID-36'!C76,'ID-37'!C76,'ID-38'!D76,'ID-39'!D76,'ID-40'!D76,'ID-45'!D76,'ID-59'!D76,'ID-71'!C76)</f>
        <v>1.4096190150502561E-7</v>
      </c>
      <c r="E69" s="31">
        <f>AVERAGE('ID-03'!B76,'ID-09'!C76,'ID-13'!D76,'ID-15'!D76,'ID-16'!C76,'ID-18'!D76,'ID-24'!D76,'ID-29'!E76,'ID-30'!E76,'ID-33'!D76,'ID-34'!E76,'ID-36'!D76,'ID-38'!E76,'ID-39'!E76,'ID-40'!E76,'ID-44'!D76,'ID-45'!E76,'ID-57'!D76,'ID-70'!C76,'ID-71'!D76)</f>
        <v>1.4096161274610329E-7</v>
      </c>
      <c r="F69" s="31">
        <f>AVERAGE('ID-01'!B76,'ID-02'!B76,'ID-03'!C76,'ID-06'!B76,'ID-08'!C76,'ID-09'!D76,'ID-12'!B76,'ID-16'!D76,'ID-18'!E76,'ID-24'!E76,'ID-29'!F76,'ID-33'!E76,'ID-34'!F76,'ID-36'!E76,'ID-38'!F76,'ID-39'!F76,'ID-40'!F76,'ID-45'!F76,'ID-53'!C76,'ID-54'!B76,'ID-57'!E76,'ID-71'!E76)</f>
        <v>1.4096127113417395E-7</v>
      </c>
      <c r="G69" s="31">
        <f>AVERAGE('ID-01'!C76,'ID-02'!C76,'ID-03'!D76,'ID-07'!B76,'ID-08'!D76,'ID-11'!D76,'ID-18'!F76,'ID-24'!F76,'ID-29'!G76,'ID-31'!B76,'ID-33'!F76,'ID-34'!G76,'ID-36'!F76,'ID-39'!G76,'ID-40'!G76,'ID-44'!E76,'ID-45'!G76,'ID-50'!B76,'ID-53'!D76,'ID-54'!C76,'ID-57'!F76,'ID-59'!E76,'ID-70'!D76,'ID-71'!F76)</f>
        <v>1.4096152657805294E-7</v>
      </c>
      <c r="H69" s="31">
        <f>AVERAGE('ID-03'!E76,'ID-11'!E76,'ID-13'!E76,'ID-15'!E76,'ID-16'!E76,'ID-18'!G76,'ID-24'!G76,'ID-29'!H76,'ID-30'!F76,'ID-31'!C76,'ID-33'!G76,'ID-34'!H76,'ID-40'!H76,'ID-44'!F76,'ID-45'!H76,'ID-54'!D76,'ID-57'!G76,'ID-59'!F76,'ID-70'!E76,'ID-71'!G76)</f>
        <v>1.4096186892232191E-7</v>
      </c>
      <c r="I69" s="31">
        <f>AVERAGE('ID-12'!C76,'ID-18'!H76,'ID-24'!H76,'ID-29'!I76,'ID-40'!I76,'ID-44'!G76,'ID-45'!I76,'ID-59'!G76)</f>
        <v>1.4096169770074112E-7</v>
      </c>
      <c r="J69" s="31">
        <f>AVERAGE('ID-31'!D76,'ID-40'!J76,'ID-44'!H76,'ID-45'!J76,'ID-57'!H76)</f>
        <v>1.4096175247332679E-7</v>
      </c>
      <c r="K69" s="31">
        <f>AVERAGE('ID-26'!E76,'ID-31'!E76,'ID-34'!I76,'ID-36'!G76,'ID-40'!K76,'ID-44'!I76,'ID-57'!I76)</f>
        <v>1.409617371338404E-7</v>
      </c>
    </row>
    <row r="70" spans="1:11" x14ac:dyDescent="0.25">
      <c r="A70" s="1">
        <v>8.25</v>
      </c>
      <c r="B70" s="31">
        <f>AVERAGE('ID-11'!B77,'ID-13'!B77,'ID-14'!B77,'ID-15'!B77,'ID-24'!B77,'ID-26'!B77,'ID-29'!B77,'ID-30'!B77,'ID-32'!B77,'ID-33'!B77,'ID-34'!B77,'ID-37'!B77,'ID-38'!B77,'ID-39'!B77,'ID-40'!B77,'ID-44'!B77,'ID-45'!B77,'ID-53'!B77,'ID-57'!B77,'ID-59'!B77,'ID-70'!B77,'ID-71'!B77)</f>
        <v>1.4096156354754043E-7</v>
      </c>
      <c r="C70" s="31">
        <f>AVERAGE('ID-08'!B77,'ID-09'!B77,'ID-11'!C77,'ID-14'!C77,'ID-18'!B77,'ID-24'!C77,'ID-26'!C77,'ID-29'!C77,'ID-30'!C77,'ID-34'!C77,'ID-36'!B77,'ID-38'!C77,'ID-39'!C77,'ID-40'!C77,'ID-44'!C77,'ID-45'!C77,'ID-57'!C77,'ID-59'!C77)</f>
        <v>1.4096206509280812E-7</v>
      </c>
      <c r="D70" s="31">
        <f>AVERAGE('ID-13'!C77,'ID-14'!D77,'ID-15'!C77,'ID-16'!B77,'ID-18'!C77,'ID-26'!D77,'ID-29'!D77,'ID-30'!D77,'ID-33'!C77,'ID-34'!D77,'ID-36'!C77,'ID-37'!C77,'ID-38'!D77,'ID-39'!D77,'ID-40'!D77,'ID-45'!D77,'ID-59'!D77,'ID-71'!C77)</f>
        <v>1.4096190189650864E-7</v>
      </c>
      <c r="E70" s="31">
        <f>AVERAGE('ID-03'!B77,'ID-09'!C77,'ID-13'!D77,'ID-15'!D77,'ID-16'!C77,'ID-18'!D77,'ID-24'!D77,'ID-29'!E77,'ID-30'!E77,'ID-33'!D77,'ID-34'!E77,'ID-36'!D77,'ID-38'!E77,'ID-39'!E77,'ID-40'!E77,'ID-44'!D77,'ID-45'!E77,'ID-57'!D77,'ID-70'!C77,'ID-71'!D77)</f>
        <v>1.4096161253092553E-7</v>
      </c>
      <c r="F70" s="31">
        <f>AVERAGE('ID-01'!B77,'ID-02'!B77,'ID-03'!C77,'ID-06'!B77,'ID-08'!C77,'ID-09'!D77,'ID-12'!B77,'ID-16'!D77,'ID-18'!E77,'ID-24'!E77,'ID-29'!F77,'ID-33'!E77,'ID-34'!F77,'ID-36'!E77,'ID-38'!F77,'ID-39'!F77,'ID-40'!F77,'ID-45'!F77,'ID-53'!C77,'ID-54'!B77,'ID-57'!E77,'ID-71'!E77)</f>
        <v>1.4096127916499418E-7</v>
      </c>
      <c r="G70" s="31">
        <f>AVERAGE('ID-01'!C77,'ID-02'!C77,'ID-03'!D77,'ID-07'!B77,'ID-08'!D77,'ID-11'!D77,'ID-18'!F77,'ID-24'!F77,'ID-29'!G77,'ID-31'!B77,'ID-33'!F77,'ID-34'!G77,'ID-36'!F77,'ID-39'!G77,'ID-40'!G77,'ID-44'!E77,'ID-45'!G77,'ID-50'!B77,'ID-53'!D77,'ID-54'!C77,'ID-57'!F77,'ID-59'!E77,'ID-70'!D77,'ID-71'!F77)</f>
        <v>1.4096152813627386E-7</v>
      </c>
      <c r="H70" s="31">
        <f>AVERAGE('ID-03'!E77,'ID-11'!E77,'ID-13'!E77,'ID-15'!E77,'ID-16'!E77,'ID-18'!G77,'ID-24'!G77,'ID-29'!H77,'ID-30'!F77,'ID-31'!C77,'ID-33'!G77,'ID-34'!H77,'ID-40'!H77,'ID-44'!F77,'ID-45'!H77,'ID-54'!D77,'ID-57'!G77,'ID-59'!F77,'ID-70'!E77,'ID-71'!G77)</f>
        <v>1.4096187040343308E-7</v>
      </c>
      <c r="I70" s="31">
        <f>AVERAGE('ID-12'!C77,'ID-18'!H77,'ID-24'!H77,'ID-29'!I77,'ID-40'!I77,'ID-44'!G77,'ID-45'!I77,'ID-59'!G77)</f>
        <v>1.409616960336419E-7</v>
      </c>
      <c r="J70" s="31">
        <f>AVERAGE('ID-31'!D77,'ID-40'!J77,'ID-44'!H77,'ID-45'!J77,'ID-57'!H77)</f>
        <v>1.40961726882321E-7</v>
      </c>
      <c r="K70" s="31">
        <f>AVERAGE('ID-26'!E77,'ID-31'!E77,'ID-34'!I77,'ID-36'!G77,'ID-40'!K77,'ID-44'!I77,'ID-57'!I77)</f>
        <v>1.4096174286832559E-7</v>
      </c>
    </row>
    <row r="71" spans="1:11" x14ac:dyDescent="0.25">
      <c r="A71" s="1">
        <v>8.375</v>
      </c>
      <c r="B71" s="31">
        <f>AVERAGE('ID-11'!B78,'ID-13'!B78,'ID-14'!B78,'ID-15'!B78,'ID-24'!B78,'ID-26'!B78,'ID-29'!B78,'ID-30'!B78,'ID-32'!B78,'ID-33'!B78,'ID-34'!B78,'ID-37'!B78,'ID-38'!B78,'ID-39'!B78,'ID-40'!B78,'ID-44'!B78,'ID-45'!B78,'ID-53'!B78,'ID-57'!B78,'ID-59'!B78,'ID-70'!B78,'ID-71'!B78)</f>
        <v>1.4096157079146125E-7</v>
      </c>
      <c r="C71" s="31">
        <f>AVERAGE('ID-08'!B78,'ID-09'!B78,'ID-11'!C78,'ID-14'!C78,'ID-18'!B78,'ID-24'!C78,'ID-26'!C78,'ID-29'!C78,'ID-30'!C78,'ID-34'!C78,'ID-36'!B78,'ID-38'!C78,'ID-39'!C78,'ID-40'!C78,'ID-44'!C78,'ID-45'!C78,'ID-57'!C78,'ID-59'!C78)</f>
        <v>1.409620661309633E-7</v>
      </c>
      <c r="D71" s="31">
        <f>AVERAGE('ID-13'!C78,'ID-14'!D78,'ID-15'!C78,'ID-16'!B78,'ID-18'!C78,'ID-26'!D78,'ID-29'!D78,'ID-30'!D78,'ID-33'!C78,'ID-34'!D78,'ID-36'!C78,'ID-37'!C78,'ID-38'!D78,'ID-39'!D78,'ID-40'!D78,'ID-45'!D78,'ID-59'!D78,'ID-71'!C78)</f>
        <v>1.4096190910764754E-7</v>
      </c>
      <c r="E71" s="31">
        <f>AVERAGE('ID-03'!B78,'ID-09'!C78,'ID-13'!D78,'ID-15'!D78,'ID-16'!C78,'ID-18'!D78,'ID-24'!D78,'ID-29'!E78,'ID-30'!E78,'ID-33'!D78,'ID-34'!E78,'ID-36'!D78,'ID-38'!E78,'ID-39'!E78,'ID-40'!E78,'ID-44'!D78,'ID-45'!E78,'ID-57'!D78,'ID-70'!C78,'ID-71'!D78)</f>
        <v>1.4096162484268301E-7</v>
      </c>
      <c r="F71" s="31">
        <f>AVERAGE('ID-01'!B78,'ID-02'!B78,'ID-03'!C78,'ID-06'!B78,'ID-08'!C78,'ID-09'!D78,'ID-12'!B78,'ID-16'!D78,'ID-18'!E78,'ID-24'!E78,'ID-29'!F78,'ID-33'!E78,'ID-34'!F78,'ID-36'!E78,'ID-38'!F78,'ID-39'!F78,'ID-40'!F78,'ID-45'!F78,'ID-53'!C78,'ID-54'!B78,'ID-57'!E78,'ID-71'!E78)</f>
        <v>1.4096128369964819E-7</v>
      </c>
      <c r="G71" s="31">
        <f>AVERAGE('ID-01'!C78,'ID-02'!C78,'ID-03'!D78,'ID-07'!B78,'ID-08'!D78,'ID-11'!D78,'ID-18'!F78,'ID-24'!F78,'ID-29'!G78,'ID-31'!B78,'ID-33'!F78,'ID-34'!G78,'ID-36'!F78,'ID-39'!G78,'ID-40'!G78,'ID-44'!E78,'ID-45'!G78,'ID-50'!B78,'ID-53'!D78,'ID-54'!C78,'ID-57'!F78,'ID-59'!E78,'ID-70'!D78,'ID-71'!F78)</f>
        <v>1.4096153003738068E-7</v>
      </c>
      <c r="H71" s="31">
        <f>AVERAGE('ID-03'!E78,'ID-11'!E78,'ID-13'!E78,'ID-15'!E78,'ID-16'!E78,'ID-18'!G78,'ID-24'!G78,'ID-29'!H78,'ID-30'!F78,'ID-31'!C78,'ID-33'!G78,'ID-34'!H78,'ID-40'!H78,'ID-44'!F78,'ID-45'!H78,'ID-54'!D78,'ID-57'!G78,'ID-59'!F78,'ID-70'!E78,'ID-71'!G78)</f>
        <v>1.4096186640243224E-7</v>
      </c>
      <c r="I71" s="31">
        <f>AVERAGE('ID-12'!C78,'ID-18'!H78,'ID-24'!H78,'ID-29'!I78,'ID-40'!I78,'ID-44'!G78,'ID-45'!I78,'ID-59'!G78)</f>
        <v>1.4096169013587489E-7</v>
      </c>
      <c r="J71" s="31">
        <f>AVERAGE('ID-31'!D78,'ID-40'!J78,'ID-44'!H78,'ID-45'!J78,'ID-57'!H78)</f>
        <v>1.4096173040652059E-7</v>
      </c>
      <c r="K71" s="31">
        <f>AVERAGE('ID-26'!E78,'ID-31'!E78,'ID-34'!I78,'ID-36'!G78,'ID-40'!K78,'ID-44'!I78,'ID-57'!I78)</f>
        <v>1.4096175357731271E-7</v>
      </c>
    </row>
    <row r="72" spans="1:11" x14ac:dyDescent="0.25">
      <c r="A72" s="1">
        <v>8.5</v>
      </c>
      <c r="B72" s="31">
        <f>AVERAGE('ID-11'!B79,'ID-13'!B79,'ID-14'!B79,'ID-15'!B79,'ID-24'!B79,'ID-26'!B79,'ID-29'!B79,'ID-30'!B79,'ID-32'!B79,'ID-33'!B79,'ID-34'!B79,'ID-37'!B79,'ID-38'!B79,'ID-39'!B79,'ID-40'!B79,'ID-44'!B79,'ID-45'!B79,'ID-53'!B79,'ID-57'!B79,'ID-59'!B79,'ID-70'!B79,'ID-71'!B79)</f>
        <v>1.4096157826787504E-7</v>
      </c>
      <c r="C72" s="31">
        <f>AVERAGE('ID-08'!B79,'ID-09'!B79,'ID-11'!C79,'ID-14'!C79,'ID-18'!B79,'ID-24'!C79,'ID-26'!C79,'ID-29'!C79,'ID-30'!C79,'ID-34'!C79,'ID-36'!B79,'ID-38'!C79,'ID-39'!C79,'ID-40'!C79,'ID-44'!C79,'ID-45'!C79,'ID-57'!C79,'ID-59'!C79)</f>
        <v>1.4096207126433014E-7</v>
      </c>
      <c r="D72" s="31">
        <f>AVERAGE('ID-13'!C79,'ID-14'!D79,'ID-15'!C79,'ID-16'!B79,'ID-18'!C79,'ID-26'!D79,'ID-29'!D79,'ID-30'!D79,'ID-33'!C79,'ID-34'!D79,'ID-36'!C79,'ID-37'!C79,'ID-38'!D79,'ID-39'!D79,'ID-40'!D79,'ID-45'!D79,'ID-59'!D79,'ID-71'!C79)</f>
        <v>1.4096190808098532E-7</v>
      </c>
      <c r="E72" s="31">
        <f>AVERAGE('ID-03'!B79,'ID-09'!C79,'ID-13'!D79,'ID-15'!D79,'ID-16'!C79,'ID-18'!D79,'ID-24'!D79,'ID-29'!E79,'ID-30'!E79,'ID-33'!D79,'ID-34'!E79,'ID-36'!D79,'ID-38'!E79,'ID-39'!E79,'ID-40'!E79,'ID-44'!D79,'ID-45'!E79,'ID-57'!D79,'ID-70'!C79,'ID-71'!D79)</f>
        <v>1.4096162412840882E-7</v>
      </c>
      <c r="F72" s="31">
        <f>AVERAGE('ID-01'!B79,'ID-02'!B79,'ID-03'!C79,'ID-06'!B79,'ID-08'!C79,'ID-09'!D79,'ID-12'!B79,'ID-16'!D79,'ID-18'!E79,'ID-24'!E79,'ID-29'!F79,'ID-33'!E79,'ID-34'!F79,'ID-36'!E79,'ID-38'!F79,'ID-39'!F79,'ID-40'!F79,'ID-45'!F79,'ID-53'!C79,'ID-54'!B79,'ID-57'!E79,'ID-71'!E79)</f>
        <v>1.4096128302558662E-7</v>
      </c>
      <c r="G72" s="31">
        <f>AVERAGE('ID-01'!C79,'ID-02'!C79,'ID-03'!D79,'ID-07'!B79,'ID-08'!D79,'ID-11'!D79,'ID-18'!F79,'ID-24'!F79,'ID-29'!G79,'ID-31'!B79,'ID-33'!F79,'ID-34'!G79,'ID-36'!F79,'ID-39'!G79,'ID-40'!G79,'ID-44'!E79,'ID-45'!G79,'ID-50'!B79,'ID-53'!D79,'ID-54'!C79,'ID-57'!F79,'ID-59'!E79,'ID-70'!D79,'ID-71'!F79)</f>
        <v>1.4096152879848178E-7</v>
      </c>
      <c r="H72" s="31">
        <f>AVERAGE('ID-03'!E79,'ID-11'!E79,'ID-13'!E79,'ID-15'!E79,'ID-16'!E79,'ID-18'!G79,'ID-24'!G79,'ID-29'!H79,'ID-30'!F79,'ID-31'!C79,'ID-33'!G79,'ID-34'!H79,'ID-40'!H79,'ID-44'!F79,'ID-45'!H79,'ID-54'!D79,'ID-57'!G79,'ID-59'!F79,'ID-70'!E79,'ID-71'!G79)</f>
        <v>1.4096186526555433E-7</v>
      </c>
      <c r="I72" s="31">
        <f>AVERAGE('ID-12'!C79,'ID-18'!H79,'ID-24'!H79,'ID-29'!I79,'ID-40'!I79,'ID-44'!G79,'ID-45'!I79,'ID-59'!G79)</f>
        <v>1.40961686876148E-7</v>
      </c>
      <c r="J72" s="31">
        <f>AVERAGE('ID-31'!D79,'ID-40'!J79,'ID-44'!H79,'ID-45'!J79,'ID-57'!H79)</f>
        <v>1.4096173170728661E-7</v>
      </c>
      <c r="K72" s="31">
        <f>AVERAGE('ID-26'!E79,'ID-31'!E79,'ID-34'!I79,'ID-36'!G79,'ID-40'!K79,'ID-44'!I79,'ID-57'!I79)</f>
        <v>1.40961762867968E-7</v>
      </c>
    </row>
    <row r="73" spans="1:11" x14ac:dyDescent="0.25">
      <c r="A73" s="1">
        <v>8.625</v>
      </c>
      <c r="B73" s="31">
        <f>AVERAGE('ID-11'!B80,'ID-13'!B80,'ID-14'!B80,'ID-15'!B80,'ID-24'!B80,'ID-26'!B80,'ID-29'!B80,'ID-30'!B80,'ID-32'!B80,'ID-33'!B80,'ID-34'!B80,'ID-37'!B80,'ID-38'!B80,'ID-39'!B80,'ID-40'!B80,'ID-44'!B80,'ID-45'!B80,'ID-53'!B80,'ID-57'!B80,'ID-59'!B80,'ID-70'!B80,'ID-71'!B80)</f>
        <v>1.4096158725847877E-7</v>
      </c>
      <c r="C73" s="31">
        <f>AVERAGE('ID-08'!B80,'ID-09'!B80,'ID-11'!C80,'ID-14'!C80,'ID-18'!B80,'ID-24'!C80,'ID-26'!C80,'ID-29'!C80,'ID-30'!C80,'ID-34'!C80,'ID-36'!B80,'ID-38'!C80,'ID-39'!C80,'ID-40'!C80,'ID-44'!C80,'ID-45'!C80,'ID-57'!C80,'ID-59'!C80)</f>
        <v>1.4096207583717629E-7</v>
      </c>
      <c r="D73" s="31">
        <f>AVERAGE('ID-13'!C80,'ID-14'!D80,'ID-15'!C80,'ID-16'!B80,'ID-18'!C80,'ID-26'!D80,'ID-29'!D80,'ID-30'!D80,'ID-33'!C80,'ID-34'!D80,'ID-36'!C80,'ID-37'!C80,'ID-38'!D80,'ID-39'!D80,'ID-40'!D80,'ID-45'!D80,'ID-59'!D80,'ID-71'!C80)</f>
        <v>1.4096191174794757E-7</v>
      </c>
      <c r="E73" s="31">
        <f>AVERAGE('ID-03'!B80,'ID-09'!C80,'ID-13'!D80,'ID-15'!D80,'ID-16'!C80,'ID-18'!D80,'ID-24'!D80,'ID-29'!E80,'ID-30'!E80,'ID-33'!D80,'ID-34'!E80,'ID-36'!D80,'ID-38'!E80,'ID-39'!E80,'ID-40'!E80,'ID-44'!D80,'ID-45'!E80,'ID-57'!D80,'ID-70'!C80,'ID-71'!D80)</f>
        <v>1.4096161570275581E-7</v>
      </c>
      <c r="F73" s="31">
        <f>AVERAGE('ID-01'!B80,'ID-02'!B80,'ID-03'!C80,'ID-06'!B80,'ID-08'!C80,'ID-09'!D80,'ID-12'!B80,'ID-16'!D80,'ID-18'!E80,'ID-24'!E80,'ID-29'!F80,'ID-33'!E80,'ID-34'!F80,'ID-36'!E80,'ID-38'!F80,'ID-39'!F80,'ID-40'!F80,'ID-45'!F80,'ID-53'!C80,'ID-54'!B80,'ID-57'!E80,'ID-71'!E80)</f>
        <v>1.4096127790137669E-7</v>
      </c>
      <c r="G73" s="31">
        <f>AVERAGE('ID-01'!C80,'ID-02'!C80,'ID-03'!D80,'ID-07'!B80,'ID-08'!D80,'ID-11'!D80,'ID-18'!F80,'ID-24'!F80,'ID-29'!G80,'ID-31'!B80,'ID-33'!F80,'ID-34'!G80,'ID-36'!F80,'ID-39'!G80,'ID-40'!G80,'ID-44'!E80,'ID-45'!G80,'ID-50'!B80,'ID-53'!D80,'ID-54'!C80,'ID-57'!F80,'ID-59'!E80,'ID-70'!D80,'ID-71'!F80)</f>
        <v>1.4096153109781601E-7</v>
      </c>
      <c r="H73" s="31">
        <f>AVERAGE('ID-03'!E80,'ID-11'!E80,'ID-13'!E80,'ID-15'!E80,'ID-16'!E80,'ID-18'!G80,'ID-24'!G80,'ID-29'!H80,'ID-30'!F80,'ID-31'!C80,'ID-33'!G80,'ID-34'!H80,'ID-40'!H80,'ID-44'!F80,'ID-45'!H80,'ID-54'!D80,'ID-57'!G80,'ID-59'!F80,'ID-70'!E80,'ID-71'!G80)</f>
        <v>1.4096186698642914E-7</v>
      </c>
      <c r="I73" s="31">
        <f>AVERAGE('ID-12'!C80,'ID-18'!H80,'ID-24'!H80,'ID-29'!I80,'ID-40'!I80,'ID-44'!G80,'ID-45'!I80,'ID-59'!G80)</f>
        <v>1.4096168346029563E-7</v>
      </c>
      <c r="J73" s="31">
        <f>AVERAGE('ID-31'!D80,'ID-40'!J80,'ID-44'!H80,'ID-45'!J80,'ID-57'!H80)</f>
        <v>1.4096173403422919E-7</v>
      </c>
      <c r="K73" s="31">
        <f>AVERAGE('ID-26'!E80,'ID-31'!E80,'ID-34'!I80,'ID-36'!G80,'ID-40'!K80,'ID-44'!I80,'ID-57'!I80)</f>
        <v>1.4096176519738529E-7</v>
      </c>
    </row>
    <row r="74" spans="1:11" x14ac:dyDescent="0.25">
      <c r="A74" s="1">
        <v>8.75</v>
      </c>
      <c r="B74" s="31">
        <f>AVERAGE('ID-11'!B81,'ID-13'!B81,'ID-14'!B81,'ID-15'!B81,'ID-24'!B81,'ID-26'!B81,'ID-29'!B81,'ID-30'!B81,'ID-32'!B81,'ID-33'!B81,'ID-34'!B81,'ID-37'!B81,'ID-38'!B81,'ID-39'!B81,'ID-40'!B81,'ID-44'!B81,'ID-45'!B81,'ID-53'!B81,'ID-57'!B81,'ID-59'!B81,'ID-70'!B81,'ID-71'!B81)</f>
        <v>1.40961595332182E-7</v>
      </c>
      <c r="C74" s="31">
        <f>AVERAGE('ID-08'!B81,'ID-09'!B81,'ID-11'!C81,'ID-14'!C81,'ID-18'!B81,'ID-24'!C81,'ID-26'!C81,'ID-29'!C81,'ID-30'!C81,'ID-34'!C81,'ID-36'!B81,'ID-38'!C81,'ID-39'!C81,'ID-40'!C81,'ID-44'!C81,'ID-45'!C81,'ID-57'!C81,'ID-59'!C81)</f>
        <v>1.4096207539663826E-7</v>
      </c>
      <c r="D74" s="31">
        <f>AVERAGE('ID-13'!C81,'ID-14'!D81,'ID-15'!C81,'ID-16'!B81,'ID-18'!C81,'ID-26'!D81,'ID-29'!D81,'ID-30'!D81,'ID-33'!C81,'ID-34'!D81,'ID-36'!C81,'ID-37'!C81,'ID-38'!D81,'ID-39'!D81,'ID-40'!D81,'ID-45'!D81,'ID-59'!D81,'ID-71'!C81)</f>
        <v>1.4096191093067163E-7</v>
      </c>
      <c r="E74" s="31">
        <f>AVERAGE('ID-03'!B81,'ID-09'!C81,'ID-13'!D81,'ID-15'!D81,'ID-16'!C81,'ID-18'!D81,'ID-24'!D81,'ID-29'!E81,'ID-30'!E81,'ID-33'!D81,'ID-34'!E81,'ID-36'!D81,'ID-38'!E81,'ID-39'!E81,'ID-40'!E81,'ID-44'!D81,'ID-45'!E81,'ID-57'!D81,'ID-70'!C81,'ID-71'!D81)</f>
        <v>1.4096161975628603E-7</v>
      </c>
      <c r="F74" s="31">
        <f>AVERAGE('ID-01'!B81,'ID-02'!B81,'ID-03'!C81,'ID-06'!B81,'ID-08'!C81,'ID-09'!D81,'ID-12'!B81,'ID-16'!D81,'ID-18'!E81,'ID-24'!E81,'ID-29'!F81,'ID-33'!E81,'ID-34'!F81,'ID-36'!E81,'ID-38'!F81,'ID-39'!F81,'ID-40'!F81,'ID-45'!F81,'ID-53'!C81,'ID-54'!B81,'ID-57'!E81,'ID-71'!E81)</f>
        <v>1.409612798691185E-7</v>
      </c>
      <c r="G74" s="31">
        <f>AVERAGE('ID-01'!C81,'ID-02'!C81,'ID-03'!D81,'ID-07'!B81,'ID-08'!D81,'ID-11'!D81,'ID-18'!F81,'ID-24'!F81,'ID-29'!G81,'ID-31'!B81,'ID-33'!F81,'ID-34'!G81,'ID-36'!F81,'ID-39'!G81,'ID-40'!G81,'ID-44'!E81,'ID-45'!G81,'ID-50'!B81,'ID-53'!D81,'ID-54'!C81,'ID-57'!F81,'ID-59'!E81,'ID-70'!D81,'ID-71'!F81)</f>
        <v>1.4096153128137739E-7</v>
      </c>
      <c r="H74" s="31">
        <f>AVERAGE('ID-03'!E81,'ID-11'!E81,'ID-13'!E81,'ID-15'!E81,'ID-16'!E81,'ID-18'!G81,'ID-24'!G81,'ID-29'!H81,'ID-30'!F81,'ID-31'!C81,'ID-33'!G81,'ID-34'!H81,'ID-40'!H81,'ID-44'!F81,'ID-45'!H81,'ID-54'!D81,'ID-57'!G81,'ID-59'!F81,'ID-70'!E81,'ID-71'!G81)</f>
        <v>1.4096186364620482E-7</v>
      </c>
      <c r="I74" s="31">
        <f>AVERAGE('ID-12'!C81,'ID-18'!H81,'ID-24'!H81,'ID-29'!I81,'ID-40'!I81,'ID-44'!G81,'ID-45'!I81,'ID-59'!G81)</f>
        <v>1.4096165756310749E-7</v>
      </c>
      <c r="J74" s="31">
        <f>AVERAGE('ID-31'!D81,'ID-40'!J81,'ID-44'!H81,'ID-45'!J81,'ID-57'!H81)</f>
        <v>1.4096173123909262E-7</v>
      </c>
      <c r="K74" s="31">
        <f>AVERAGE('ID-26'!E81,'ID-31'!E81,'ID-34'!I81,'ID-36'!G81,'ID-40'!K81,'ID-44'!I81,'ID-57'!I81)</f>
        <v>1.4096176433912857E-7</v>
      </c>
    </row>
    <row r="75" spans="1:11" x14ac:dyDescent="0.25">
      <c r="A75" s="1">
        <v>8.875</v>
      </c>
      <c r="B75" s="31">
        <f>AVERAGE('ID-11'!B82,'ID-13'!B82,'ID-14'!B82,'ID-15'!B82,'ID-24'!B82,'ID-26'!B82,'ID-29'!B82,'ID-30'!B82,'ID-32'!B82,'ID-33'!B82,'ID-34'!B82,'ID-37'!B82,'ID-38'!B82,'ID-39'!B82,'ID-40'!B82,'ID-44'!B82,'ID-45'!B82,'ID-53'!B82,'ID-57'!B82,'ID-59'!B82,'ID-70'!B82,'ID-71'!B82)</f>
        <v>1.4096159356281339E-7</v>
      </c>
      <c r="C75" s="31">
        <f>AVERAGE('ID-08'!B82,'ID-09'!B82,'ID-11'!C82,'ID-14'!C82,'ID-18'!B82,'ID-24'!C82,'ID-26'!C82,'ID-29'!C82,'ID-30'!C82,'ID-34'!C82,'ID-36'!B82,'ID-38'!C82,'ID-39'!C82,'ID-40'!C82,'ID-44'!C82,'ID-45'!C82,'ID-57'!C82,'ID-59'!C82)</f>
        <v>1.4096207615320428E-7</v>
      </c>
      <c r="D75" s="31">
        <f>AVERAGE('ID-13'!C82,'ID-14'!D82,'ID-15'!C82,'ID-16'!B82,'ID-18'!C82,'ID-26'!D82,'ID-29'!D82,'ID-30'!D82,'ID-33'!C82,'ID-34'!D82,'ID-36'!C82,'ID-37'!C82,'ID-38'!D82,'ID-39'!D82,'ID-40'!D82,'ID-45'!D82,'ID-59'!D82,'ID-71'!C82)</f>
        <v>1.4096190637446381E-7</v>
      </c>
      <c r="E75" s="31">
        <f>AVERAGE('ID-03'!B82,'ID-09'!C82,'ID-13'!D82,'ID-15'!D82,'ID-16'!C82,'ID-18'!D82,'ID-24'!D82,'ID-29'!E82,'ID-30'!E82,'ID-33'!D82,'ID-34'!E82,'ID-36'!D82,'ID-38'!E82,'ID-39'!E82,'ID-40'!E82,'ID-44'!D82,'ID-45'!E82,'ID-57'!D82,'ID-70'!C82,'ID-71'!D82)</f>
        <v>1.4096161624037458E-7</v>
      </c>
      <c r="F75" s="31">
        <f>AVERAGE('ID-01'!B82,'ID-02'!B82,'ID-03'!C82,'ID-06'!B82,'ID-08'!C82,'ID-09'!D82,'ID-12'!B82,'ID-16'!D82,'ID-18'!E82,'ID-24'!E82,'ID-29'!F82,'ID-33'!E82,'ID-34'!F82,'ID-36'!E82,'ID-38'!F82,'ID-39'!F82,'ID-40'!F82,'ID-45'!F82,'ID-53'!C82,'ID-54'!B82,'ID-57'!E82,'ID-71'!E82)</f>
        <v>1.4096128282590398E-7</v>
      </c>
      <c r="G75" s="31">
        <f>AVERAGE('ID-01'!C82,'ID-02'!C82,'ID-03'!D82,'ID-07'!B82,'ID-08'!D82,'ID-11'!D82,'ID-18'!F82,'ID-24'!F82,'ID-29'!G82,'ID-31'!B82,'ID-33'!F82,'ID-34'!G82,'ID-36'!F82,'ID-39'!G82,'ID-40'!G82,'ID-44'!E82,'ID-45'!G82,'ID-50'!B82,'ID-53'!D82,'ID-54'!C82,'ID-57'!F82,'ID-59'!E82,'ID-70'!D82,'ID-71'!F82)</f>
        <v>1.4096153398614216E-7</v>
      </c>
      <c r="H75" s="31">
        <f>AVERAGE('ID-03'!E82,'ID-11'!E82,'ID-13'!E82,'ID-15'!E82,'ID-16'!E82,'ID-18'!G82,'ID-24'!G82,'ID-29'!H82,'ID-30'!F82,'ID-31'!C82,'ID-33'!G82,'ID-34'!H82,'ID-40'!H82,'ID-44'!F82,'ID-45'!H82,'ID-54'!D82,'ID-57'!G82,'ID-59'!F82,'ID-70'!E82,'ID-71'!G82)</f>
        <v>1.40961862138181E-7</v>
      </c>
      <c r="I75" s="31">
        <f>AVERAGE('ID-12'!C82,'ID-18'!H82,'ID-24'!H82,'ID-29'!I82,'ID-40'!I82,'ID-44'!G82,'ID-45'!I82,'ID-59'!G82)</f>
        <v>1.4096164724536025E-7</v>
      </c>
      <c r="J75" s="31">
        <f>AVERAGE('ID-31'!D82,'ID-40'!J82,'ID-44'!H82,'ID-45'!J82,'ID-57'!H82)</f>
        <v>1.40961739705095E-7</v>
      </c>
      <c r="K75" s="31">
        <f>AVERAGE('ID-26'!E82,'ID-31'!E82,'ID-34'!I82,'ID-36'!G82,'ID-40'!K82,'ID-44'!I82,'ID-57'!I82)</f>
        <v>1.4096177001075126E-7</v>
      </c>
    </row>
    <row r="76" spans="1:11" x14ac:dyDescent="0.25">
      <c r="A76" s="1">
        <v>9</v>
      </c>
      <c r="B76" s="31">
        <f>AVERAGE('ID-11'!B83,'ID-13'!B83,'ID-14'!B83,'ID-15'!B83,'ID-24'!B83,'ID-26'!B83,'ID-29'!B83,'ID-30'!B83,'ID-32'!B83,'ID-33'!B83,'ID-34'!B83,'ID-37'!B83,'ID-38'!B83,'ID-39'!B83,'ID-40'!B83,'ID-44'!B83,'ID-45'!B83,'ID-53'!B83,'ID-57'!B83,'ID-59'!B83,'ID-70'!B83,'ID-71'!B83)</f>
        <v>1.409615988977422E-7</v>
      </c>
      <c r="C76" s="31">
        <f>AVERAGE('ID-08'!B83,'ID-09'!B83,'ID-11'!C83,'ID-14'!C83,'ID-18'!B83,'ID-24'!C83,'ID-26'!C83,'ID-29'!C83,'ID-30'!C83,'ID-34'!C83,'ID-36'!B83,'ID-38'!C83,'ID-39'!C83,'ID-40'!C83,'ID-44'!C83,'ID-45'!C83,'ID-57'!C83,'ID-59'!C83)</f>
        <v>1.4096207585501829E-7</v>
      </c>
      <c r="D76" s="31">
        <f>AVERAGE('ID-13'!C83,'ID-14'!D83,'ID-15'!C83,'ID-16'!B83,'ID-18'!C83,'ID-26'!D83,'ID-29'!D83,'ID-30'!D83,'ID-33'!C83,'ID-34'!D83,'ID-36'!C83,'ID-37'!C83,'ID-38'!D83,'ID-39'!D83,'ID-40'!D83,'ID-45'!D83,'ID-59'!D83,'ID-71'!C83)</f>
        <v>1.4096190776051898E-7</v>
      </c>
      <c r="E76" s="31">
        <f>AVERAGE('ID-03'!B83,'ID-09'!C83,'ID-13'!D83,'ID-15'!D83,'ID-16'!C83,'ID-18'!D83,'ID-24'!D83,'ID-29'!E83,'ID-30'!E83,'ID-33'!D83,'ID-34'!E83,'ID-36'!D83,'ID-38'!E83,'ID-39'!E83,'ID-40'!E83,'ID-44'!D83,'ID-45'!E83,'ID-57'!D83,'ID-70'!C83,'ID-71'!D83)</f>
        <v>1.4096161973944262E-7</v>
      </c>
      <c r="F76" s="31">
        <f>AVERAGE('ID-01'!B83,'ID-02'!B83,'ID-03'!C83,'ID-06'!B83,'ID-08'!C83,'ID-09'!D83,'ID-12'!B83,'ID-16'!D83,'ID-18'!E83,'ID-24'!E83,'ID-29'!F83,'ID-33'!E83,'ID-34'!F83,'ID-36'!E83,'ID-38'!F83,'ID-39'!F83,'ID-40'!F83,'ID-45'!F83,'ID-53'!C83,'ID-54'!B83,'ID-57'!E83,'ID-71'!E83)</f>
        <v>1.4096128340792033E-7</v>
      </c>
      <c r="G76" s="31">
        <f>AVERAGE('ID-01'!C83,'ID-02'!C83,'ID-03'!D83,'ID-07'!B83,'ID-08'!D83,'ID-11'!D83,'ID-18'!F83,'ID-24'!F83,'ID-29'!G83,'ID-31'!B83,'ID-33'!F83,'ID-34'!G83,'ID-36'!F83,'ID-39'!G83,'ID-40'!G83,'ID-44'!E83,'ID-45'!G83,'ID-50'!B83,'ID-53'!D83,'ID-54'!C83,'ID-57'!F83,'ID-59'!E83,'ID-70'!D83,'ID-71'!F83)</f>
        <v>1.4096153586227848E-7</v>
      </c>
      <c r="H76" s="31">
        <f>AVERAGE('ID-03'!E83,'ID-11'!E83,'ID-13'!E83,'ID-15'!E83,'ID-16'!E83,'ID-18'!G83,'ID-24'!G83,'ID-29'!H83,'ID-30'!F83,'ID-31'!C83,'ID-33'!G83,'ID-34'!H83,'ID-40'!H83,'ID-44'!F83,'ID-45'!H83,'ID-54'!D83,'ID-57'!G83,'ID-59'!F83,'ID-70'!E83,'ID-71'!G83)</f>
        <v>1.4096185924302604E-7</v>
      </c>
      <c r="I76" s="31">
        <f>AVERAGE('ID-12'!C83,'ID-18'!H83,'ID-24'!H83,'ID-29'!I83,'ID-40'!I83,'ID-44'!G83,'ID-45'!I83,'ID-59'!G83)</f>
        <v>1.4096165300170812E-7</v>
      </c>
      <c r="J76" s="31">
        <f>AVERAGE('ID-31'!D83,'ID-40'!J83,'ID-44'!H83,'ID-45'!J83,'ID-57'!H83)</f>
        <v>1.409617354190582E-7</v>
      </c>
      <c r="K76" s="31">
        <f>AVERAGE('ID-26'!E83,'ID-31'!E83,'ID-34'!I83,'ID-36'!G83,'ID-40'!K83,'ID-44'!I83,'ID-57'!I83)</f>
        <v>1.40961771977634E-7</v>
      </c>
    </row>
    <row r="77" spans="1:11" x14ac:dyDescent="0.25">
      <c r="A77" s="1">
        <v>9.125</v>
      </c>
      <c r="B77" s="31">
        <f>AVERAGE('ID-11'!B84,'ID-13'!B84,'ID-14'!B84,'ID-15'!B84,'ID-24'!B84,'ID-26'!B84,'ID-29'!B84,'ID-30'!B84,'ID-32'!B84,'ID-33'!B84,'ID-34'!B84,'ID-37'!B84,'ID-38'!B84,'ID-39'!B84,'ID-40'!B84,'ID-44'!B84,'ID-45'!B84,'ID-53'!B84,'ID-57'!B84,'ID-59'!B84,'ID-70'!B84,'ID-71'!B84)</f>
        <v>1.4096160135081142E-7</v>
      </c>
      <c r="C77" s="31">
        <f>AVERAGE('ID-08'!B84,'ID-09'!B84,'ID-11'!C84,'ID-14'!C84,'ID-18'!B84,'ID-24'!C84,'ID-26'!C84,'ID-29'!C84,'ID-30'!C84,'ID-34'!C84,'ID-36'!B84,'ID-38'!C84,'ID-39'!C84,'ID-40'!C84,'ID-44'!C84,'ID-45'!C84,'ID-57'!C84,'ID-59'!C84)</f>
        <v>1.4096207731043583E-7</v>
      </c>
      <c r="D77" s="31">
        <f>AVERAGE('ID-13'!C84,'ID-14'!D84,'ID-15'!C84,'ID-16'!B84,'ID-18'!C84,'ID-26'!D84,'ID-29'!D84,'ID-30'!D84,'ID-33'!C84,'ID-34'!D84,'ID-36'!C84,'ID-37'!C84,'ID-38'!D84,'ID-39'!D84,'ID-40'!D84,'ID-45'!D84,'ID-59'!D84,'ID-71'!C84)</f>
        <v>1.4096191519202808E-7</v>
      </c>
      <c r="E77" s="31">
        <f>AVERAGE('ID-03'!B84,'ID-09'!C84,'ID-13'!D84,'ID-15'!D84,'ID-16'!C84,'ID-18'!D84,'ID-24'!D84,'ID-29'!E84,'ID-30'!E84,'ID-33'!D84,'ID-34'!E84,'ID-36'!D84,'ID-38'!E84,'ID-39'!E84,'ID-40'!E84,'ID-44'!D84,'ID-45'!E84,'ID-57'!D84,'ID-70'!C84,'ID-71'!D84)</f>
        <v>1.4096161755570047E-7</v>
      </c>
      <c r="F77" s="31">
        <f>AVERAGE('ID-01'!B84,'ID-02'!B84,'ID-03'!C84,'ID-06'!B84,'ID-08'!C84,'ID-09'!D84,'ID-12'!B84,'ID-16'!D84,'ID-18'!E84,'ID-24'!E84,'ID-29'!F84,'ID-33'!E84,'ID-34'!F84,'ID-36'!E84,'ID-38'!F84,'ID-39'!F84,'ID-40'!F84,'ID-45'!F84,'ID-53'!C84,'ID-54'!B84,'ID-57'!E84,'ID-71'!E84)</f>
        <v>1.4096128546785946E-7</v>
      </c>
      <c r="G77" s="31">
        <f>AVERAGE('ID-01'!C84,'ID-02'!C84,'ID-03'!D84,'ID-07'!B84,'ID-08'!D84,'ID-11'!D84,'ID-18'!F84,'ID-24'!F84,'ID-29'!G84,'ID-31'!B84,'ID-33'!F84,'ID-34'!G84,'ID-36'!F84,'ID-39'!G84,'ID-40'!G84,'ID-44'!E84,'ID-45'!G84,'ID-50'!B84,'ID-53'!D84,'ID-54'!C84,'ID-57'!F84,'ID-59'!E84,'ID-70'!D84,'ID-71'!F84)</f>
        <v>1.4096153861790519E-7</v>
      </c>
      <c r="H77" s="31">
        <f>AVERAGE('ID-03'!E84,'ID-11'!E84,'ID-13'!E84,'ID-15'!E84,'ID-16'!E84,'ID-18'!G84,'ID-24'!G84,'ID-29'!H84,'ID-30'!F84,'ID-31'!C84,'ID-33'!G84,'ID-34'!H84,'ID-40'!H84,'ID-44'!F84,'ID-45'!H84,'ID-54'!D84,'ID-57'!G84,'ID-59'!F84,'ID-70'!E84,'ID-71'!G84)</f>
        <v>1.4096185688705996E-7</v>
      </c>
      <c r="I77" s="31">
        <f>AVERAGE('ID-12'!C84,'ID-18'!H84,'ID-24'!H84,'ID-29'!I84,'ID-40'!I84,'ID-44'!G84,'ID-45'!I84,'ID-59'!G84)</f>
        <v>1.4096163137359074E-7</v>
      </c>
      <c r="J77" s="31">
        <f>AVERAGE('ID-31'!D84,'ID-40'!J84,'ID-44'!H84,'ID-45'!J84,'ID-57'!H84)</f>
        <v>1.4096173465209681E-7</v>
      </c>
      <c r="K77" s="31">
        <f>AVERAGE('ID-26'!E84,'ID-31'!E84,'ID-34'!I84,'ID-36'!G84,'ID-40'!K84,'ID-44'!I84,'ID-57'!I84)</f>
        <v>1.4096175581224557E-7</v>
      </c>
    </row>
    <row r="78" spans="1:11" x14ac:dyDescent="0.25">
      <c r="A78" s="1">
        <v>9.25</v>
      </c>
      <c r="B78" s="31">
        <f>AVERAGE('ID-11'!B85,'ID-13'!B85,'ID-14'!B85,'ID-15'!B85,'ID-24'!B85,'ID-26'!B85,'ID-29'!B85,'ID-30'!B85,'ID-32'!B85,'ID-33'!B85,'ID-34'!B85,'ID-37'!B85,'ID-38'!B85,'ID-39'!B85,'ID-40'!B85,'ID-44'!B85,'ID-45'!B85,'ID-53'!B85,'ID-57'!B85,'ID-59'!B85,'ID-70'!B85,'ID-71'!B85)</f>
        <v>1.4096160699402693E-7</v>
      </c>
      <c r="C78" s="31">
        <f>AVERAGE('ID-08'!B85,'ID-09'!B85,'ID-11'!C85,'ID-14'!C85,'ID-18'!B85,'ID-24'!C85,'ID-26'!C85,'ID-29'!C85,'ID-30'!C85,'ID-34'!C85,'ID-36'!B85,'ID-38'!C85,'ID-39'!C85,'ID-40'!C85,'ID-44'!C85,'ID-45'!C85,'ID-57'!C85,'ID-59'!C85)</f>
        <v>1.4096208029419144E-7</v>
      </c>
      <c r="D78" s="31">
        <f>AVERAGE('ID-13'!C85,'ID-14'!D85,'ID-15'!C85,'ID-16'!B85,'ID-18'!C85,'ID-26'!D85,'ID-29'!D85,'ID-30'!D85,'ID-33'!C85,'ID-34'!D85,'ID-36'!C85,'ID-37'!C85,'ID-38'!D85,'ID-39'!D85,'ID-40'!D85,'ID-45'!D85,'ID-59'!D85,'ID-71'!C85)</f>
        <v>1.4096191877232788E-7</v>
      </c>
      <c r="E78" s="31">
        <f>AVERAGE('ID-03'!B85,'ID-09'!C85,'ID-13'!D85,'ID-15'!D85,'ID-16'!C85,'ID-18'!D85,'ID-24'!D85,'ID-29'!E85,'ID-30'!E85,'ID-33'!D85,'ID-34'!E85,'ID-36'!D85,'ID-38'!E85,'ID-39'!E85,'ID-40'!E85,'ID-44'!D85,'ID-45'!E85,'ID-57'!D85,'ID-70'!C85,'ID-71'!D85)</f>
        <v>1.4096162635080789E-7</v>
      </c>
      <c r="F78" s="31">
        <f>AVERAGE('ID-01'!B85,'ID-02'!B85,'ID-03'!C85,'ID-06'!B85,'ID-08'!C85,'ID-09'!D85,'ID-12'!B85,'ID-16'!D85,'ID-18'!E85,'ID-24'!E85,'ID-29'!F85,'ID-33'!E85,'ID-34'!F85,'ID-36'!E85,'ID-38'!F85,'ID-39'!F85,'ID-40'!F85,'ID-45'!F85,'ID-53'!C85,'ID-54'!B85,'ID-57'!E85,'ID-71'!E85)</f>
        <v>1.4096128848971805E-7</v>
      </c>
      <c r="G78" s="31">
        <f>AVERAGE('ID-01'!C85,'ID-02'!C85,'ID-03'!D85,'ID-07'!B85,'ID-08'!D85,'ID-11'!D85,'ID-18'!F85,'ID-24'!F85,'ID-29'!G85,'ID-31'!B85,'ID-33'!F85,'ID-34'!G85,'ID-36'!F85,'ID-39'!G85,'ID-40'!G85,'ID-44'!E85,'ID-45'!G85,'ID-50'!B85,'ID-53'!D85,'ID-54'!C85,'ID-57'!F85,'ID-59'!E85,'ID-70'!D85,'ID-71'!F85)</f>
        <v>1.4096154139751009E-7</v>
      </c>
      <c r="H78" s="31">
        <f>AVERAGE('ID-03'!E85,'ID-11'!E85,'ID-13'!E85,'ID-15'!E85,'ID-16'!E85,'ID-18'!G85,'ID-24'!G85,'ID-29'!H85,'ID-30'!F85,'ID-31'!C85,'ID-33'!G85,'ID-34'!H85,'ID-40'!H85,'ID-44'!F85,'ID-45'!H85,'ID-54'!D85,'ID-57'!G85,'ID-59'!F85,'ID-70'!E85,'ID-71'!G85)</f>
        <v>1.4096185292441921E-7</v>
      </c>
      <c r="I78" s="31">
        <f>AVERAGE('ID-12'!C85,'ID-18'!H85,'ID-24'!H85,'ID-29'!I85,'ID-40'!I85,'ID-44'!G85,'ID-45'!I85,'ID-59'!G85)</f>
        <v>1.4096164026039024E-7</v>
      </c>
      <c r="J78" s="31">
        <f>AVERAGE('ID-31'!D85,'ID-40'!J85,'ID-44'!H85,'ID-45'!J85,'ID-57'!H85)</f>
        <v>1.409617452257614E-7</v>
      </c>
      <c r="K78" s="31">
        <f>AVERAGE('ID-26'!E85,'ID-31'!E85,'ID-34'!I85,'ID-36'!G85,'ID-40'!K85,'ID-44'!I85,'ID-57'!I85)</f>
        <v>1.409617364484647E-7</v>
      </c>
    </row>
    <row r="79" spans="1:11" x14ac:dyDescent="0.25">
      <c r="A79" s="1">
        <v>9.375</v>
      </c>
      <c r="B79" s="31">
        <f>AVERAGE('ID-11'!B86,'ID-13'!B86,'ID-14'!B86,'ID-15'!B86,'ID-24'!B86,'ID-26'!B86,'ID-29'!B86,'ID-30'!B86,'ID-32'!B86,'ID-33'!B86,'ID-34'!B86,'ID-37'!B86,'ID-38'!B86,'ID-39'!B86,'ID-40'!B86,'ID-44'!B86,'ID-45'!B86,'ID-53'!B86,'ID-57'!B86,'ID-59'!B86,'ID-70'!B86,'ID-71'!B86)</f>
        <v>1.4096160701894185E-7</v>
      </c>
      <c r="C79" s="31">
        <f>AVERAGE('ID-08'!B86,'ID-09'!B86,'ID-11'!C86,'ID-14'!C86,'ID-18'!B86,'ID-24'!C86,'ID-26'!C86,'ID-29'!C86,'ID-30'!C86,'ID-34'!C86,'ID-36'!B86,'ID-38'!C86,'ID-39'!C86,'ID-40'!C86,'ID-44'!C86,'ID-45'!C86,'ID-57'!C86,'ID-59'!C86)</f>
        <v>1.4096208237320123E-7</v>
      </c>
      <c r="D79" s="31">
        <f>AVERAGE('ID-13'!C86,'ID-14'!D86,'ID-15'!C86,'ID-16'!B86,'ID-18'!C86,'ID-26'!D86,'ID-29'!D86,'ID-30'!D86,'ID-33'!C86,'ID-34'!D86,'ID-36'!C86,'ID-37'!C86,'ID-38'!D86,'ID-39'!D86,'ID-40'!D86,'ID-45'!D86,'ID-59'!D86,'ID-71'!C86)</f>
        <v>1.409619258847025E-7</v>
      </c>
      <c r="E79" s="31">
        <f>AVERAGE('ID-03'!B86,'ID-09'!C86,'ID-13'!D86,'ID-15'!D86,'ID-16'!C86,'ID-18'!D86,'ID-24'!D86,'ID-29'!E86,'ID-30'!E86,'ID-33'!D86,'ID-34'!E86,'ID-36'!D86,'ID-38'!E86,'ID-39'!E86,'ID-40'!E86,'ID-44'!D86,'ID-45'!E86,'ID-57'!D86,'ID-70'!C86,'ID-71'!D86)</f>
        <v>1.4096163724550109E-7</v>
      </c>
      <c r="F79" s="31">
        <f>AVERAGE('ID-01'!B86,'ID-02'!B86,'ID-03'!C86,'ID-06'!B86,'ID-08'!C86,'ID-09'!D86,'ID-12'!B86,'ID-16'!D86,'ID-18'!E86,'ID-24'!E86,'ID-29'!F86,'ID-33'!E86,'ID-34'!F86,'ID-36'!E86,'ID-38'!F86,'ID-39'!F86,'ID-40'!F86,'ID-45'!F86,'ID-53'!C86,'ID-54'!B86,'ID-57'!E86,'ID-71'!E86)</f>
        <v>1.4096129086402512E-7</v>
      </c>
      <c r="G79" s="31">
        <f>AVERAGE('ID-01'!C86,'ID-02'!C86,'ID-03'!D86,'ID-07'!B86,'ID-08'!D86,'ID-11'!D86,'ID-18'!F86,'ID-24'!F86,'ID-29'!G86,'ID-31'!B86,'ID-33'!F86,'ID-34'!G86,'ID-36'!F86,'ID-39'!G86,'ID-40'!G86,'ID-44'!E86,'ID-45'!G86,'ID-50'!B86,'ID-53'!D86,'ID-54'!C86,'ID-57'!F86,'ID-59'!E86,'ID-70'!D86,'ID-71'!F86)</f>
        <v>1.4096153773954966E-7</v>
      </c>
      <c r="H79" s="31">
        <f>AVERAGE('ID-03'!E86,'ID-11'!E86,'ID-13'!E86,'ID-15'!E86,'ID-16'!E86,'ID-18'!G86,'ID-24'!G86,'ID-29'!H86,'ID-30'!F86,'ID-31'!C86,'ID-33'!G86,'ID-34'!H86,'ID-40'!H86,'ID-44'!F86,'ID-45'!H86,'ID-54'!D86,'ID-57'!G86,'ID-59'!F86,'ID-70'!E86,'ID-71'!G86)</f>
        <v>1.4096184980025187E-7</v>
      </c>
      <c r="I79" s="31">
        <f>AVERAGE('ID-12'!C86,'ID-18'!H86,'ID-24'!H86,'ID-29'!I86,'ID-40'!I86,'ID-44'!G86,'ID-45'!I86,'ID-59'!G86)</f>
        <v>1.4096162638328813E-7</v>
      </c>
      <c r="J79" s="31">
        <f>AVERAGE('ID-31'!D86,'ID-40'!J86,'ID-44'!H86,'ID-45'!J86,'ID-57'!H86)</f>
        <v>1.4096174943843019E-7</v>
      </c>
      <c r="K79" s="31">
        <f>AVERAGE('ID-26'!E86,'ID-31'!E86,'ID-34'!I86,'ID-36'!G86,'ID-40'!K86,'ID-44'!I86,'ID-57'!I86)</f>
        <v>1.4096173908114856E-7</v>
      </c>
    </row>
    <row r="80" spans="1:11" x14ac:dyDescent="0.25">
      <c r="A80" s="1">
        <v>9.5</v>
      </c>
      <c r="B80" s="31">
        <f>AVERAGE('ID-11'!B87,'ID-13'!B87,'ID-14'!B87,'ID-15'!B87,'ID-24'!B87,'ID-26'!B87,'ID-29'!B87,'ID-30'!B87,'ID-32'!B87,'ID-33'!B87,'ID-34'!B87,'ID-37'!B87,'ID-38'!B87,'ID-39'!B87,'ID-40'!B87,'ID-44'!B87,'ID-45'!B87,'ID-53'!B87,'ID-57'!B87,'ID-59'!B87,'ID-70'!B87,'ID-71'!B87)</f>
        <v>1.4096160531648485E-7</v>
      </c>
      <c r="C80" s="31">
        <f>AVERAGE('ID-08'!B87,'ID-09'!B87,'ID-11'!C87,'ID-14'!C87,'ID-18'!B87,'ID-24'!C87,'ID-26'!C87,'ID-29'!C87,'ID-30'!C87,'ID-34'!C87,'ID-36'!B87,'ID-38'!C87,'ID-39'!C87,'ID-40'!C87,'ID-44'!C87,'ID-45'!C87,'ID-57'!C87,'ID-59'!C87)</f>
        <v>1.4096209006898448E-7</v>
      </c>
      <c r="D80" s="31">
        <f>AVERAGE('ID-13'!C87,'ID-14'!D87,'ID-15'!C87,'ID-16'!B87,'ID-18'!C87,'ID-26'!D87,'ID-29'!D87,'ID-30'!D87,'ID-33'!C87,'ID-34'!D87,'ID-36'!C87,'ID-37'!C87,'ID-38'!D87,'ID-39'!D87,'ID-40'!D87,'ID-45'!D87,'ID-59'!D87,'ID-71'!C87)</f>
        <v>1.409619189975203E-7</v>
      </c>
      <c r="E80" s="31">
        <f>AVERAGE('ID-03'!B87,'ID-09'!C87,'ID-13'!D87,'ID-15'!D87,'ID-16'!C87,'ID-18'!D87,'ID-24'!D87,'ID-29'!E87,'ID-30'!E87,'ID-33'!D87,'ID-34'!E87,'ID-36'!D87,'ID-38'!E87,'ID-39'!E87,'ID-40'!E87,'ID-44'!D87,'ID-45'!E87,'ID-57'!D87,'ID-70'!C87,'ID-71'!D87)</f>
        <v>1.4096164990572334E-7</v>
      </c>
      <c r="F80" s="31">
        <f>AVERAGE('ID-01'!B87,'ID-02'!B87,'ID-03'!C87,'ID-06'!B87,'ID-08'!C87,'ID-09'!D87,'ID-12'!B87,'ID-16'!D87,'ID-18'!E87,'ID-24'!E87,'ID-29'!F87,'ID-33'!E87,'ID-34'!F87,'ID-36'!E87,'ID-38'!F87,'ID-39'!F87,'ID-40'!F87,'ID-45'!F87,'ID-53'!C87,'ID-54'!B87,'ID-57'!E87,'ID-71'!E87)</f>
        <v>1.4096129224180624E-7</v>
      </c>
      <c r="G80" s="31">
        <f>AVERAGE('ID-01'!C87,'ID-02'!C87,'ID-03'!D87,'ID-07'!B87,'ID-08'!D87,'ID-11'!D87,'ID-18'!F87,'ID-24'!F87,'ID-29'!G87,'ID-31'!B87,'ID-33'!F87,'ID-34'!G87,'ID-36'!F87,'ID-39'!G87,'ID-40'!G87,'ID-44'!E87,'ID-45'!G87,'ID-50'!B87,'ID-53'!D87,'ID-54'!C87,'ID-57'!F87,'ID-59'!E87,'ID-70'!D87,'ID-71'!F87)</f>
        <v>1.4096153832446074E-7</v>
      </c>
      <c r="H80" s="31">
        <f>AVERAGE('ID-03'!E87,'ID-11'!E87,'ID-13'!E87,'ID-15'!E87,'ID-16'!E87,'ID-18'!G87,'ID-24'!G87,'ID-29'!H87,'ID-30'!F87,'ID-31'!C87,'ID-33'!G87,'ID-34'!H87,'ID-40'!H87,'ID-44'!F87,'ID-45'!H87,'ID-54'!D87,'ID-57'!G87,'ID-59'!F87,'ID-70'!E87,'ID-71'!G87)</f>
        <v>1.4096184777906384E-7</v>
      </c>
      <c r="I80" s="31">
        <f>AVERAGE('ID-12'!C87,'ID-18'!H87,'ID-24'!H87,'ID-29'!I87,'ID-40'!I87,'ID-44'!G87,'ID-45'!I87,'ID-59'!G87)</f>
        <v>1.4096162763021037E-7</v>
      </c>
      <c r="J80" s="31">
        <f>AVERAGE('ID-31'!D87,'ID-40'!J87,'ID-44'!H87,'ID-45'!J87,'ID-57'!H87)</f>
        <v>1.409617518505212E-7</v>
      </c>
      <c r="K80" s="31">
        <f>AVERAGE('ID-26'!E87,'ID-31'!E87,'ID-34'!I87,'ID-36'!G87,'ID-40'!K87,'ID-44'!I87,'ID-57'!I87)</f>
        <v>1.4096173847144455E-7</v>
      </c>
    </row>
    <row r="81" spans="1:11" x14ac:dyDescent="0.25">
      <c r="A81" s="1">
        <v>9.625</v>
      </c>
      <c r="B81" s="31">
        <f>AVERAGE('ID-11'!B88,'ID-13'!B88,'ID-14'!B88,'ID-15'!B88,'ID-24'!B88,'ID-26'!B88,'ID-29'!B88,'ID-30'!B88,'ID-32'!B88,'ID-33'!B88,'ID-34'!B88,'ID-37'!B88,'ID-38'!B88,'ID-39'!B88,'ID-40'!B88,'ID-44'!B88,'ID-45'!B88,'ID-53'!B88,'ID-57'!B88,'ID-59'!B88,'ID-70'!B88,'ID-71'!B88)</f>
        <v>1.4096160791591848E-7</v>
      </c>
      <c r="C81" s="31">
        <f>AVERAGE('ID-08'!B88,'ID-09'!B88,'ID-11'!C88,'ID-14'!C88,'ID-18'!B88,'ID-24'!C88,'ID-26'!C88,'ID-29'!C88,'ID-30'!C88,'ID-34'!C88,'ID-36'!B88,'ID-38'!C88,'ID-39'!C88,'ID-40'!C88,'ID-44'!C88,'ID-45'!C88,'ID-57'!C88,'ID-59'!C88)</f>
        <v>1.4096209632341819E-7</v>
      </c>
      <c r="D81" s="31">
        <f>AVERAGE('ID-13'!C88,'ID-14'!D88,'ID-15'!C88,'ID-16'!B88,'ID-18'!C88,'ID-26'!D88,'ID-29'!D88,'ID-30'!D88,'ID-33'!C88,'ID-34'!D88,'ID-36'!C88,'ID-37'!C88,'ID-38'!D88,'ID-39'!D88,'ID-40'!D88,'ID-45'!D88,'ID-59'!D88,'ID-71'!C88)</f>
        <v>1.4096191730172002E-7</v>
      </c>
      <c r="E81" s="31">
        <f>AVERAGE('ID-03'!B88,'ID-09'!C88,'ID-13'!D88,'ID-15'!D88,'ID-16'!C88,'ID-18'!D88,'ID-24'!D88,'ID-29'!E88,'ID-30'!E88,'ID-33'!D88,'ID-34'!E88,'ID-36'!D88,'ID-38'!E88,'ID-39'!E88,'ID-40'!E88,'ID-44'!D88,'ID-45'!E88,'ID-57'!D88,'ID-70'!C88,'ID-71'!D88)</f>
        <v>1.4096165039275776E-7</v>
      </c>
      <c r="F81" s="31">
        <f>AVERAGE('ID-01'!B88,'ID-02'!B88,'ID-03'!C88,'ID-06'!B88,'ID-08'!C88,'ID-09'!D88,'ID-12'!B88,'ID-16'!D88,'ID-18'!E88,'ID-24'!E88,'ID-29'!F88,'ID-33'!E88,'ID-34'!F88,'ID-36'!E88,'ID-38'!F88,'ID-39'!F88,'ID-40'!F88,'ID-45'!F88,'ID-53'!C88,'ID-54'!B88,'ID-57'!E88,'ID-71'!E88)</f>
        <v>1.4096129282918148E-7</v>
      </c>
      <c r="G81" s="31">
        <f>AVERAGE('ID-01'!C88,'ID-02'!C88,'ID-03'!D88,'ID-07'!B88,'ID-08'!D88,'ID-11'!D88,'ID-18'!F88,'ID-24'!F88,'ID-29'!G88,'ID-31'!B88,'ID-33'!F88,'ID-34'!G88,'ID-36'!F88,'ID-39'!G88,'ID-40'!G88,'ID-44'!E88,'ID-45'!G88,'ID-50'!B88,'ID-53'!D88,'ID-54'!C88,'ID-57'!F88,'ID-59'!E88,'ID-70'!D88,'ID-71'!F88)</f>
        <v>1.4096153531199193E-7</v>
      </c>
      <c r="H81" s="31">
        <f>AVERAGE('ID-03'!E88,'ID-11'!E88,'ID-13'!E88,'ID-15'!E88,'ID-16'!E88,'ID-18'!G88,'ID-24'!G88,'ID-29'!H88,'ID-30'!F88,'ID-31'!C88,'ID-33'!G88,'ID-34'!H88,'ID-40'!H88,'ID-44'!F88,'ID-45'!H88,'ID-54'!D88,'ID-57'!G88,'ID-59'!F88,'ID-70'!E88,'ID-71'!G88)</f>
        <v>1.4096184721482938E-7</v>
      </c>
      <c r="I81" s="31">
        <f>AVERAGE('ID-12'!C88,'ID-18'!H88,'ID-24'!H88,'ID-29'!I88,'ID-40'!I88,'ID-44'!G88,'ID-45'!I88,'ID-59'!G88)</f>
        <v>1.4096162156544038E-7</v>
      </c>
      <c r="J81" s="31">
        <f>AVERAGE('ID-31'!D88,'ID-40'!J88,'ID-44'!H88,'ID-45'!J88,'ID-57'!H88)</f>
        <v>1.4096174986012382E-7</v>
      </c>
      <c r="K81" s="31">
        <f>AVERAGE('ID-26'!E88,'ID-31'!E88,'ID-34'!I88,'ID-36'!G88,'ID-40'!K88,'ID-44'!I88,'ID-57'!I88)</f>
        <v>1.4096173226024886E-7</v>
      </c>
    </row>
    <row r="82" spans="1:11" x14ac:dyDescent="0.25">
      <c r="A82" s="1">
        <v>9.75</v>
      </c>
      <c r="B82" s="31">
        <f>AVERAGE('ID-11'!B89,'ID-13'!B89,'ID-14'!B89,'ID-15'!B89,'ID-24'!B89,'ID-26'!B89,'ID-29'!B89,'ID-30'!B89,'ID-32'!B89,'ID-33'!B89,'ID-34'!B89,'ID-37'!B89,'ID-38'!B89,'ID-39'!B89,'ID-40'!B89,'ID-44'!B89,'ID-45'!B89,'ID-53'!B89,'ID-57'!B89,'ID-59'!B89,'ID-70'!B89,'ID-71'!B89)</f>
        <v>1.4096161290466365E-7</v>
      </c>
      <c r="C82" s="31">
        <f>AVERAGE('ID-08'!B89,'ID-09'!B89,'ID-11'!C89,'ID-14'!C89,'ID-18'!B89,'ID-24'!C89,'ID-26'!C89,'ID-29'!C89,'ID-30'!C89,'ID-34'!C89,'ID-36'!B89,'ID-38'!C89,'ID-39'!C89,'ID-40'!C89,'ID-44'!C89,'ID-45'!C89,'ID-57'!C89,'ID-59'!C89)</f>
        <v>1.4096210509075913E-7</v>
      </c>
      <c r="D82" s="31">
        <f>AVERAGE('ID-13'!C89,'ID-14'!D89,'ID-15'!C89,'ID-16'!B89,'ID-18'!C89,'ID-26'!D89,'ID-29'!D89,'ID-30'!D89,'ID-33'!C89,'ID-34'!D89,'ID-36'!C89,'ID-37'!C89,'ID-38'!D89,'ID-39'!D89,'ID-40'!D89,'ID-45'!D89,'ID-59'!D89,'ID-71'!C89)</f>
        <v>1.4096191007876036E-7</v>
      </c>
      <c r="E82" s="31">
        <f>AVERAGE('ID-03'!B89,'ID-09'!C89,'ID-13'!D89,'ID-15'!D89,'ID-16'!C89,'ID-18'!D89,'ID-24'!D89,'ID-29'!E89,'ID-30'!E89,'ID-33'!D89,'ID-34'!E89,'ID-36'!D89,'ID-38'!E89,'ID-39'!E89,'ID-40'!E89,'ID-44'!D89,'ID-45'!E89,'ID-57'!D89,'ID-70'!C89,'ID-71'!D89)</f>
        <v>1.409616559647122E-7</v>
      </c>
      <c r="F82" s="31">
        <f>AVERAGE('ID-01'!B89,'ID-02'!B89,'ID-03'!C89,'ID-06'!B89,'ID-08'!C89,'ID-09'!D89,'ID-12'!B89,'ID-16'!D89,'ID-18'!E89,'ID-24'!E89,'ID-29'!F89,'ID-33'!E89,'ID-34'!F89,'ID-36'!E89,'ID-38'!F89,'ID-39'!F89,'ID-40'!F89,'ID-45'!F89,'ID-53'!C89,'ID-54'!B89,'ID-57'!E89,'ID-71'!E89)</f>
        <v>1.4096129283771547E-7</v>
      </c>
      <c r="G82" s="31">
        <f>AVERAGE('ID-01'!C89,'ID-02'!C89,'ID-03'!D89,'ID-07'!B89,'ID-08'!D89,'ID-11'!D89,'ID-18'!F89,'ID-24'!F89,'ID-29'!G89,'ID-31'!B89,'ID-33'!F89,'ID-34'!G89,'ID-36'!F89,'ID-39'!G89,'ID-40'!G89,'ID-44'!E89,'ID-45'!G89,'ID-50'!B89,'ID-53'!D89,'ID-54'!C89,'ID-57'!F89,'ID-59'!E89,'ID-70'!D89,'ID-71'!F89)</f>
        <v>1.409615230743492E-7</v>
      </c>
      <c r="H82" s="31">
        <f>AVERAGE('ID-03'!E89,'ID-11'!E89,'ID-13'!E89,'ID-15'!E89,'ID-16'!E89,'ID-18'!G89,'ID-24'!G89,'ID-29'!H89,'ID-30'!F89,'ID-31'!C89,'ID-33'!G89,'ID-34'!H89,'ID-40'!H89,'ID-44'!F89,'ID-45'!H89,'ID-54'!D89,'ID-57'!G89,'ID-59'!F89,'ID-70'!E89,'ID-71'!G89)</f>
        <v>1.4096184828081931E-7</v>
      </c>
      <c r="I82" s="31">
        <f>AVERAGE('ID-12'!C89,'ID-18'!H89,'ID-24'!H89,'ID-29'!I89,'ID-40'!I89,'ID-44'!G89,'ID-45'!I89,'ID-59'!G89)</f>
        <v>1.4096162199457287E-7</v>
      </c>
      <c r="J82" s="31">
        <f>AVERAGE('ID-31'!D89,'ID-40'!J89,'ID-44'!H89,'ID-45'!J89,'ID-57'!H89)</f>
        <v>1.4096177128590039E-7</v>
      </c>
      <c r="K82" s="31">
        <f>AVERAGE('ID-26'!E89,'ID-31'!E89,'ID-34'!I89,'ID-36'!G89,'ID-40'!K89,'ID-44'!I89,'ID-57'!I89)</f>
        <v>1.4096173211400544E-7</v>
      </c>
    </row>
    <row r="83" spans="1:11" x14ac:dyDescent="0.25">
      <c r="A83" s="1">
        <v>9.875</v>
      </c>
      <c r="B83" s="31">
        <f>AVERAGE('ID-11'!B90,'ID-13'!B90,'ID-14'!B90,'ID-15'!B90,'ID-24'!B90,'ID-26'!B90,'ID-29'!B90,'ID-30'!B90,'ID-32'!B90,'ID-33'!B90,'ID-34'!B90,'ID-37'!B90,'ID-38'!B90,'ID-39'!B90,'ID-40'!B90,'ID-44'!B90,'ID-45'!B90,'ID-53'!B90,'ID-57'!B90,'ID-59'!B90,'ID-70'!B90,'ID-71'!B90)</f>
        <v>1.4096161384452704E-7</v>
      </c>
      <c r="C83" s="31">
        <f>AVERAGE('ID-08'!B90,'ID-09'!B90,'ID-11'!C90,'ID-14'!C90,'ID-18'!B90,'ID-24'!C90,'ID-26'!C90,'ID-29'!C90,'ID-30'!C90,'ID-34'!C90,'ID-36'!B90,'ID-38'!C90,'ID-39'!C90,'ID-40'!C90,'ID-44'!C90,'ID-45'!C90,'ID-57'!C90,'ID-59'!C90)</f>
        <v>1.4096211923498888E-7</v>
      </c>
      <c r="D83" s="31">
        <f>AVERAGE('ID-13'!C90,'ID-14'!D90,'ID-15'!C90,'ID-16'!B90,'ID-18'!C90,'ID-26'!D90,'ID-29'!D90,'ID-30'!D90,'ID-33'!C90,'ID-34'!D90,'ID-36'!C90,'ID-37'!C90,'ID-38'!D90,'ID-39'!D90,'ID-40'!D90,'ID-45'!D90,'ID-59'!D90,'ID-71'!C90)</f>
        <v>1.409618992721889E-7</v>
      </c>
      <c r="E83" s="31">
        <f>AVERAGE('ID-03'!B90,'ID-09'!C90,'ID-13'!D90,'ID-15'!D90,'ID-16'!C90,'ID-18'!D90,'ID-24'!D90,'ID-29'!E90,'ID-30'!E90,'ID-33'!D90,'ID-34'!E90,'ID-36'!D90,'ID-38'!E90,'ID-39'!E90,'ID-40'!E90,'ID-44'!D90,'ID-45'!E90,'ID-57'!D90,'ID-70'!C90,'ID-71'!D90)</f>
        <v>1.409616612547639E-7</v>
      </c>
      <c r="F83" s="31">
        <f>AVERAGE('ID-01'!B90,'ID-02'!B90,'ID-03'!C90,'ID-06'!B90,'ID-08'!C90,'ID-09'!D90,'ID-12'!B90,'ID-16'!D90,'ID-18'!E90,'ID-24'!E90,'ID-29'!F90,'ID-33'!E90,'ID-34'!F90,'ID-36'!E90,'ID-38'!F90,'ID-39'!F90,'ID-40'!F90,'ID-45'!F90,'ID-53'!C90,'ID-54'!B90,'ID-57'!E90,'ID-71'!E90)</f>
        <v>1.4096129373893459E-7</v>
      </c>
      <c r="G83" s="31">
        <f>AVERAGE('ID-01'!C90,'ID-02'!C90,'ID-03'!D90,'ID-07'!B90,'ID-08'!D90,'ID-11'!D90,'ID-18'!F90,'ID-24'!F90,'ID-29'!G90,'ID-31'!B90,'ID-33'!F90,'ID-34'!G90,'ID-36'!F90,'ID-39'!G90,'ID-40'!G90,'ID-44'!E90,'ID-45'!G90,'ID-50'!B90,'ID-53'!D90,'ID-54'!C90,'ID-57'!F90,'ID-59'!E90,'ID-70'!D90,'ID-71'!F90)</f>
        <v>1.4096152646745505E-7</v>
      </c>
      <c r="H83" s="31">
        <f>AVERAGE('ID-03'!E90,'ID-11'!E90,'ID-13'!E90,'ID-15'!E90,'ID-16'!E90,'ID-18'!G90,'ID-24'!G90,'ID-29'!H90,'ID-30'!F90,'ID-31'!C90,'ID-33'!G90,'ID-34'!H90,'ID-40'!H90,'ID-44'!F90,'ID-45'!H90,'ID-54'!D90,'ID-57'!G90,'ID-59'!F90,'ID-70'!E90,'ID-71'!G90)</f>
        <v>1.4096184927482137E-7</v>
      </c>
      <c r="I83" s="31">
        <f>AVERAGE('ID-12'!C90,'ID-18'!H90,'ID-24'!H90,'ID-29'!I90,'ID-40'!I90,'ID-44'!G90,'ID-45'!I90,'ID-59'!G90)</f>
        <v>1.4096162462728198E-7</v>
      </c>
      <c r="J83" s="31">
        <f>AVERAGE('ID-31'!D90,'ID-40'!J90,'ID-44'!H90,'ID-45'!J90,'ID-57'!H90)</f>
        <v>1.4096178097733299E-7</v>
      </c>
      <c r="K83" s="31">
        <f>AVERAGE('ID-26'!E90,'ID-31'!E90,'ID-34'!I90,'ID-36'!G90,'ID-40'!K90,'ID-44'!I90,'ID-57'!I90)</f>
        <v>1.4096173107612284E-7</v>
      </c>
    </row>
    <row r="84" spans="1:11" x14ac:dyDescent="0.25">
      <c r="A84" s="1">
        <v>10</v>
      </c>
      <c r="B84" s="31">
        <f>AVERAGE('ID-11'!B91,'ID-13'!B91,'ID-14'!B91,'ID-15'!B91,'ID-24'!B91,'ID-26'!B91,'ID-29'!B91,'ID-30'!B91,'ID-32'!B91,'ID-33'!B91,'ID-34'!B91,'ID-37'!B91,'ID-38'!B91,'ID-39'!B91,'ID-40'!B91,'ID-44'!B91,'ID-45'!B91,'ID-53'!B91,'ID-57'!B91,'ID-59'!B91,'ID-70'!B91,'ID-71'!B91)</f>
        <v>1.4096161864861215E-7</v>
      </c>
      <c r="C84" s="31">
        <f>AVERAGE('ID-08'!B91,'ID-09'!B91,'ID-11'!C91,'ID-14'!C91,'ID-18'!B91,'ID-24'!C91,'ID-26'!C91,'ID-29'!C91,'ID-30'!C91,'ID-34'!C91,'ID-36'!B91,'ID-38'!C91,'ID-39'!C91,'ID-40'!C91,'ID-44'!C91,'ID-45'!C91,'ID-57'!C91,'ID-59'!C91)</f>
        <v>1.4096212285116145E-7</v>
      </c>
      <c r="D84" s="31">
        <f>AVERAGE('ID-13'!C91,'ID-14'!D91,'ID-15'!C91,'ID-16'!B91,'ID-18'!C91,'ID-26'!D91,'ID-29'!D91,'ID-30'!D91,'ID-33'!C91,'ID-34'!D91,'ID-36'!C91,'ID-37'!C91,'ID-38'!D91,'ID-39'!D91,'ID-40'!D91,'ID-45'!D91,'ID-59'!D91,'ID-71'!C91)</f>
        <v>1.4096190277337282E-7</v>
      </c>
      <c r="E84" s="31">
        <f>AVERAGE('ID-03'!B91,'ID-09'!C91,'ID-13'!D91,'ID-15'!D91,'ID-16'!C91,'ID-18'!D91,'ID-24'!D91,'ID-29'!E91,'ID-30'!E91,'ID-33'!D91,'ID-34'!E91,'ID-36'!D91,'ID-38'!E91,'ID-39'!E91,'ID-40'!E91,'ID-44'!D91,'ID-45'!E91,'ID-57'!D91,'ID-70'!C91,'ID-71'!D91)</f>
        <v>1.4096165447333475E-7</v>
      </c>
      <c r="F84" s="31">
        <f>AVERAGE('ID-01'!B91,'ID-02'!B91,'ID-03'!C91,'ID-06'!B91,'ID-08'!C91,'ID-09'!D91,'ID-12'!B91,'ID-16'!D91,'ID-18'!E91,'ID-24'!E91,'ID-29'!F91,'ID-33'!E91,'ID-34'!F91,'ID-36'!E91,'ID-38'!F91,'ID-39'!F91,'ID-40'!F91,'ID-45'!F91,'ID-53'!C91,'ID-54'!B91,'ID-57'!E91,'ID-71'!E91)</f>
        <v>1.409612948544754E-7</v>
      </c>
      <c r="G84" s="31">
        <f>AVERAGE('ID-01'!C91,'ID-02'!C91,'ID-03'!D91,'ID-07'!B91,'ID-08'!D91,'ID-11'!D91,'ID-18'!F91,'ID-24'!F91,'ID-29'!G91,'ID-31'!B91,'ID-33'!F91,'ID-34'!G91,'ID-36'!F91,'ID-39'!G91,'ID-40'!G91,'ID-44'!E91,'ID-45'!G91,'ID-50'!B91,'ID-53'!D91,'ID-54'!C91,'ID-57'!F91,'ID-59'!E91,'ID-70'!D91,'ID-71'!F91)</f>
        <v>1.4096154164338491E-7</v>
      </c>
      <c r="H84" s="31">
        <f>AVERAGE('ID-03'!E91,'ID-11'!E91,'ID-13'!E91,'ID-15'!E91,'ID-16'!E91,'ID-18'!G91,'ID-24'!G91,'ID-29'!H91,'ID-30'!F91,'ID-31'!C91,'ID-33'!G91,'ID-34'!H91,'ID-40'!H91,'ID-44'!F91,'ID-45'!H91,'ID-54'!D91,'ID-57'!G91,'ID-59'!F91,'ID-70'!E91,'ID-71'!G91)</f>
        <v>1.4096184411218523E-7</v>
      </c>
      <c r="I84" s="31">
        <f>AVERAGE('ID-12'!C91,'ID-18'!H91,'ID-24'!H91,'ID-29'!I91,'ID-40'!I91,'ID-44'!G91,'ID-45'!I91,'ID-59'!G91)</f>
        <v>1.4096165208161313E-7</v>
      </c>
      <c r="J84" s="31">
        <f>AVERAGE('ID-31'!D91,'ID-40'!J91,'ID-44'!H91,'ID-45'!J91,'ID-57'!H91)</f>
        <v>1.4096178183287939E-7</v>
      </c>
      <c r="K84" s="31">
        <f>AVERAGE('ID-26'!E91,'ID-31'!E91,'ID-34'!I91,'ID-36'!G91,'ID-40'!K91,'ID-44'!I91,'ID-57'!I91)</f>
        <v>1.4096173003017443E-7</v>
      </c>
    </row>
    <row r="85" spans="1:11" x14ac:dyDescent="0.25">
      <c r="A85" s="1">
        <v>10.125</v>
      </c>
      <c r="B85" s="31">
        <f>AVERAGE('ID-11'!B92,'ID-13'!B92,'ID-14'!B92,'ID-15'!B92,'ID-24'!B92,'ID-26'!B92,'ID-29'!B92,'ID-30'!B92,'ID-32'!B92,'ID-33'!B92,'ID-34'!B92,'ID-37'!B92,'ID-38'!B92,'ID-39'!B92,'ID-40'!B92,'ID-44'!B92,'ID-45'!B92,'ID-53'!B92,'ID-57'!B92,'ID-59'!B92,'ID-70'!B92,'ID-71'!B92)</f>
        <v>1.4096161410617549E-7</v>
      </c>
      <c r="C85" s="31">
        <f>AVERAGE('ID-08'!B92,'ID-09'!B92,'ID-11'!C92,'ID-14'!C92,'ID-18'!B92,'ID-24'!C92,'ID-26'!C92,'ID-29'!C92,'ID-30'!C92,'ID-34'!C92,'ID-36'!B92,'ID-38'!C92,'ID-39'!C92,'ID-40'!C92,'ID-44'!C92,'ID-45'!C92,'ID-57'!C92,'ID-59'!C92)</f>
        <v>1.4096212472046906E-7</v>
      </c>
      <c r="D85" s="31">
        <f>AVERAGE('ID-13'!C92,'ID-14'!D92,'ID-15'!C92,'ID-16'!B92,'ID-18'!C92,'ID-26'!D92,'ID-29'!D92,'ID-30'!D92,'ID-33'!C92,'ID-34'!D92,'ID-36'!C92,'ID-37'!C92,'ID-38'!D92,'ID-39'!D92,'ID-40'!D92,'ID-45'!D92,'ID-59'!D92,'ID-71'!C92)</f>
        <v>1.4096189818213733E-7</v>
      </c>
      <c r="E85" s="31">
        <f>AVERAGE('ID-03'!B92,'ID-09'!C92,'ID-13'!D92,'ID-15'!D92,'ID-16'!C92,'ID-18'!D92,'ID-24'!D92,'ID-29'!E92,'ID-30'!E92,'ID-33'!D92,'ID-34'!E92,'ID-36'!D92,'ID-38'!E92,'ID-39'!E92,'ID-40'!E92,'ID-44'!D92,'ID-45'!E92,'ID-57'!D92,'ID-70'!C92,'ID-71'!D92)</f>
        <v>1.4096165889472778E-7</v>
      </c>
      <c r="F85" s="31">
        <f>AVERAGE('ID-01'!B92,'ID-02'!B92,'ID-03'!C92,'ID-06'!B92,'ID-08'!C92,'ID-09'!D92,'ID-12'!B92,'ID-16'!D92,'ID-18'!E92,'ID-24'!E92,'ID-29'!F92,'ID-33'!E92,'ID-34'!F92,'ID-36'!E92,'ID-38'!F92,'ID-39'!F92,'ID-40'!F92,'ID-45'!F92,'ID-53'!C92,'ID-54'!B92,'ID-57'!E92,'ID-71'!E92)</f>
        <v>1.4096129597036213E-7</v>
      </c>
      <c r="G85" s="31">
        <f>AVERAGE('ID-01'!C92,'ID-02'!C92,'ID-03'!D92,'ID-07'!B92,'ID-08'!D92,'ID-11'!D92,'ID-18'!F92,'ID-24'!F92,'ID-29'!G92,'ID-31'!B92,'ID-33'!F92,'ID-34'!G92,'ID-36'!F92,'ID-39'!G92,'ID-40'!G92,'ID-44'!E92,'ID-45'!G92,'ID-50'!B92,'ID-53'!D92,'ID-54'!C92,'ID-57'!F92,'ID-59'!E92,'ID-70'!D92,'ID-71'!F92)</f>
        <v>1.4096154055854632E-7</v>
      </c>
      <c r="H85" s="31">
        <f>AVERAGE('ID-03'!E92,'ID-11'!E92,'ID-13'!E92,'ID-15'!E92,'ID-16'!E92,'ID-18'!G92,'ID-24'!G92,'ID-29'!H92,'ID-30'!F92,'ID-31'!C92,'ID-33'!G92,'ID-34'!H92,'ID-40'!H92,'ID-44'!F92,'ID-45'!H92,'ID-54'!D92,'ID-57'!G92,'ID-59'!F92,'ID-70'!E92,'ID-71'!G92)</f>
        <v>1.4096184286606591E-7</v>
      </c>
      <c r="I85" s="31">
        <f>AVERAGE('ID-12'!C92,'ID-18'!H92,'ID-24'!H92,'ID-29'!I92,'ID-40'!I92,'ID-44'!G92,'ID-45'!I92,'ID-59'!G92)</f>
        <v>1.4096164358209803E-7</v>
      </c>
      <c r="J85" s="31">
        <f>AVERAGE('ID-31'!D92,'ID-40'!J92,'ID-44'!H92,'ID-45'!J92,'ID-57'!H92)</f>
        <v>1.4096178499135182E-7</v>
      </c>
      <c r="K85" s="31">
        <f>AVERAGE('ID-26'!E92,'ID-31'!E92,'ID-34'!I92,'ID-36'!G92,'ID-40'!K92,'ID-44'!I92,'ID-57'!I92)</f>
        <v>1.4096172095524414E-7</v>
      </c>
    </row>
    <row r="86" spans="1:11" x14ac:dyDescent="0.25">
      <c r="A86" s="1">
        <v>10.25</v>
      </c>
      <c r="B86" s="31">
        <f>AVERAGE('ID-11'!B93,'ID-13'!B93,'ID-14'!B93,'ID-15'!B93,'ID-24'!B93,'ID-26'!B93,'ID-29'!B93,'ID-30'!B93,'ID-32'!B93,'ID-33'!B93,'ID-34'!B93,'ID-37'!B93,'ID-38'!B93,'ID-39'!B93,'ID-40'!B93,'ID-44'!B93,'ID-45'!B93,'ID-53'!B93,'ID-57'!B93,'ID-59'!B93,'ID-70'!B93,'ID-71'!B93)</f>
        <v>1.4096161033202781E-7</v>
      </c>
      <c r="C86" s="31">
        <f>AVERAGE('ID-08'!B93,'ID-09'!B93,'ID-11'!C93,'ID-14'!C93,'ID-18'!B93,'ID-24'!C93,'ID-26'!C93,'ID-29'!C93,'ID-30'!C93,'ID-34'!C93,'ID-36'!B93,'ID-38'!C93,'ID-39'!C93,'ID-40'!C93,'ID-44'!C93,'ID-45'!C93,'ID-57'!C93,'ID-59'!C93)</f>
        <v>1.4096212223686761E-7</v>
      </c>
      <c r="D86" s="31">
        <f>AVERAGE('ID-13'!C93,'ID-14'!D93,'ID-15'!C93,'ID-16'!B93,'ID-18'!C93,'ID-26'!D93,'ID-29'!D93,'ID-30'!D93,'ID-33'!C93,'ID-34'!D93,'ID-36'!C93,'ID-37'!C93,'ID-38'!D93,'ID-39'!D93,'ID-40'!D93,'ID-45'!D93,'ID-59'!D93,'ID-71'!C93)</f>
        <v>1.4096190032027639E-7</v>
      </c>
      <c r="E86" s="31">
        <f>AVERAGE('ID-03'!B93,'ID-09'!C93,'ID-13'!D93,'ID-15'!D93,'ID-16'!C93,'ID-18'!D93,'ID-24'!D93,'ID-29'!E93,'ID-30'!E93,'ID-33'!D93,'ID-34'!E93,'ID-36'!D93,'ID-38'!E93,'ID-39'!E93,'ID-40'!E93,'ID-44'!D93,'ID-45'!E93,'ID-57'!D93,'ID-70'!C93,'ID-71'!D93)</f>
        <v>1.4096165195322297E-7</v>
      </c>
      <c r="F86" s="31">
        <f>AVERAGE('ID-01'!B93,'ID-02'!B93,'ID-03'!C93,'ID-06'!B93,'ID-08'!C93,'ID-09'!D93,'ID-12'!B93,'ID-16'!D93,'ID-18'!E93,'ID-24'!E93,'ID-29'!F93,'ID-33'!E93,'ID-34'!F93,'ID-36'!E93,'ID-38'!F93,'ID-39'!F93,'ID-40'!F93,'ID-45'!F93,'ID-53'!C93,'ID-54'!B93,'ID-57'!E93,'ID-71'!E93)</f>
        <v>1.4096129760769723E-7</v>
      </c>
      <c r="G86" s="31">
        <f>AVERAGE('ID-01'!C93,'ID-02'!C93,'ID-03'!D93,'ID-07'!B93,'ID-08'!D93,'ID-11'!D93,'ID-18'!F93,'ID-24'!F93,'ID-29'!G93,'ID-31'!B93,'ID-33'!F93,'ID-34'!G93,'ID-36'!F93,'ID-39'!G93,'ID-40'!G93,'ID-44'!E93,'ID-45'!G93,'ID-50'!B93,'ID-53'!D93,'ID-54'!C93,'ID-57'!F93,'ID-59'!E93,'ID-70'!D93,'ID-71'!F93)</f>
        <v>1.4096154342913291E-7</v>
      </c>
      <c r="H86" s="31">
        <f>AVERAGE('ID-03'!E93,'ID-11'!E93,'ID-13'!E93,'ID-15'!E93,'ID-16'!E93,'ID-18'!G93,'ID-24'!G93,'ID-29'!H93,'ID-30'!F93,'ID-31'!C93,'ID-33'!G93,'ID-34'!H93,'ID-40'!H93,'ID-44'!F93,'ID-45'!H93,'ID-54'!D93,'ID-57'!G93,'ID-59'!F93,'ID-70'!E93,'ID-71'!G93)</f>
        <v>1.4096184667414655E-7</v>
      </c>
      <c r="I86" s="31">
        <f>AVERAGE('ID-12'!C93,'ID-18'!H93,'ID-24'!H93,'ID-29'!I93,'ID-40'!I93,'ID-44'!G93,'ID-45'!I93,'ID-59'!G93)</f>
        <v>1.4096163471553602E-7</v>
      </c>
      <c r="J86" s="31">
        <f>AVERAGE('ID-31'!D93,'ID-40'!J93,'ID-44'!H93,'ID-45'!J93,'ID-57'!H93)</f>
        <v>1.409617909501718E-7</v>
      </c>
      <c r="K86" s="31">
        <f>AVERAGE('ID-26'!E93,'ID-31'!E93,'ID-34'!I93,'ID-36'!G93,'ID-40'!K93,'ID-44'!I93,'ID-57'!I93)</f>
        <v>1.4096171972998986E-7</v>
      </c>
    </row>
    <row r="87" spans="1:11" x14ac:dyDescent="0.25">
      <c r="A87" s="1">
        <v>10.375</v>
      </c>
      <c r="B87" s="31">
        <f>AVERAGE('ID-11'!B94,'ID-13'!B94,'ID-14'!B94,'ID-15'!B94,'ID-24'!B94,'ID-26'!B94,'ID-29'!B94,'ID-30'!B94,'ID-32'!B94,'ID-33'!B94,'ID-34'!B94,'ID-37'!B94,'ID-38'!B94,'ID-39'!B94,'ID-40'!B94,'ID-44'!B94,'ID-45'!B94,'ID-53'!B94,'ID-57'!B94,'ID-59'!B94,'ID-70'!B94,'ID-71'!B94)</f>
        <v>1.4096160918728089E-7</v>
      </c>
      <c r="C87" s="31">
        <f>AVERAGE('ID-08'!B94,'ID-09'!B94,'ID-11'!C94,'ID-14'!C94,'ID-18'!B94,'ID-24'!C94,'ID-26'!C94,'ID-29'!C94,'ID-30'!C94,'ID-34'!C94,'ID-36'!B94,'ID-38'!C94,'ID-39'!C94,'ID-40'!C94,'ID-44'!C94,'ID-45'!C94,'ID-57'!C94,'ID-59'!C94)</f>
        <v>1.4096211968053149E-7</v>
      </c>
      <c r="D87" s="31">
        <f>AVERAGE('ID-13'!C94,'ID-14'!D94,'ID-15'!C94,'ID-16'!B94,'ID-18'!C94,'ID-26'!D94,'ID-29'!D94,'ID-30'!D94,'ID-33'!C94,'ID-34'!D94,'ID-36'!C94,'ID-37'!C94,'ID-38'!D94,'ID-39'!D94,'ID-40'!D94,'ID-45'!D94,'ID-59'!D94,'ID-71'!C94)</f>
        <v>1.4096190461182776E-7</v>
      </c>
      <c r="E87" s="31">
        <f>AVERAGE('ID-03'!B94,'ID-09'!C94,'ID-13'!D94,'ID-15'!D94,'ID-16'!C94,'ID-18'!D94,'ID-24'!D94,'ID-29'!E94,'ID-30'!E94,'ID-33'!D94,'ID-34'!E94,'ID-36'!D94,'ID-38'!E94,'ID-39'!E94,'ID-40'!E94,'ID-44'!D94,'ID-45'!E94,'ID-57'!D94,'ID-70'!C94,'ID-71'!D94)</f>
        <v>1.4096164446974337E-7</v>
      </c>
      <c r="F87" s="31">
        <f>AVERAGE('ID-01'!B94,'ID-02'!B94,'ID-03'!C94,'ID-06'!B94,'ID-08'!C94,'ID-09'!D94,'ID-12'!B94,'ID-16'!D94,'ID-18'!E94,'ID-24'!E94,'ID-29'!F94,'ID-33'!E94,'ID-34'!F94,'ID-36'!E94,'ID-38'!F94,'ID-39'!F94,'ID-40'!F94,'ID-45'!F94,'ID-53'!C94,'ID-54'!B94,'ID-57'!E94,'ID-71'!E94)</f>
        <v>1.4096129949569844E-7</v>
      </c>
      <c r="G87" s="31">
        <f>AVERAGE('ID-01'!C94,'ID-02'!C94,'ID-03'!D94,'ID-07'!B94,'ID-08'!D94,'ID-11'!D94,'ID-18'!F94,'ID-24'!F94,'ID-29'!G94,'ID-31'!B94,'ID-33'!F94,'ID-34'!G94,'ID-36'!F94,'ID-39'!G94,'ID-40'!G94,'ID-44'!E94,'ID-45'!G94,'ID-50'!B94,'ID-53'!D94,'ID-54'!C94,'ID-57'!F94,'ID-59'!E94,'ID-70'!D94,'ID-71'!F94)</f>
        <v>1.4096154358303525E-7</v>
      </c>
      <c r="H87" s="31">
        <f>AVERAGE('ID-03'!E94,'ID-11'!E94,'ID-13'!E94,'ID-15'!E94,'ID-16'!E94,'ID-18'!G94,'ID-24'!G94,'ID-29'!H94,'ID-30'!F94,'ID-31'!C94,'ID-33'!G94,'ID-34'!H94,'ID-40'!H94,'ID-44'!F94,'ID-45'!H94,'ID-54'!D94,'ID-57'!G94,'ID-59'!F94,'ID-70'!E94,'ID-71'!G94)</f>
        <v>1.4096185158873393E-7</v>
      </c>
      <c r="I87" s="31">
        <f>AVERAGE('ID-12'!C94,'ID-18'!H94,'ID-24'!H94,'ID-29'!I94,'ID-40'!I94,'ID-44'!G94,'ID-45'!I94,'ID-59'!G94)</f>
        <v>1.4096164672313863E-7</v>
      </c>
      <c r="J87" s="31">
        <f>AVERAGE('ID-31'!D94,'ID-40'!J94,'ID-44'!H94,'ID-45'!J94,'ID-57'!H94)</f>
        <v>1.4096177654491959E-7</v>
      </c>
      <c r="K87" s="31">
        <f>AVERAGE('ID-26'!E94,'ID-31'!E94,'ID-34'!I94,'ID-36'!G94,'ID-40'!K94,'ID-44'!I94,'ID-57'!I94)</f>
        <v>1.4096172680500113E-7</v>
      </c>
    </row>
    <row r="88" spans="1:11" x14ac:dyDescent="0.25">
      <c r="A88" s="1">
        <v>10.5</v>
      </c>
      <c r="B88" s="31">
        <f>AVERAGE('ID-11'!B95,'ID-13'!B95,'ID-14'!B95,'ID-15'!B95,'ID-24'!B95,'ID-26'!B95,'ID-29'!B95,'ID-30'!B95,'ID-32'!B95,'ID-33'!B95,'ID-34'!B95,'ID-37'!B95,'ID-38'!B95,'ID-39'!B95,'ID-40'!B95,'ID-44'!B95,'ID-45'!B95,'ID-53'!B95,'ID-57'!B95,'ID-59'!B95,'ID-70'!B95,'ID-71'!B95)</f>
        <v>1.4096161108434127E-7</v>
      </c>
      <c r="C88" s="31">
        <f>AVERAGE('ID-08'!B95,'ID-09'!B95,'ID-11'!C95,'ID-14'!C95,'ID-18'!B95,'ID-24'!C95,'ID-26'!C95,'ID-29'!C95,'ID-30'!C95,'ID-34'!C95,'ID-36'!B95,'ID-38'!C95,'ID-39'!C95,'ID-40'!C95,'ID-44'!C95,'ID-45'!C95,'ID-57'!C95,'ID-59'!C95)</f>
        <v>1.4096211081178131E-7</v>
      </c>
      <c r="D88" s="31">
        <f>AVERAGE('ID-13'!C95,'ID-14'!D95,'ID-15'!C95,'ID-16'!B95,'ID-18'!C95,'ID-26'!D95,'ID-29'!D95,'ID-30'!D95,'ID-33'!C95,'ID-34'!D95,'ID-36'!C95,'ID-37'!C95,'ID-38'!D95,'ID-39'!D95,'ID-40'!D95,'ID-45'!D95,'ID-59'!D95,'ID-71'!C95)</f>
        <v>1.4096189528725815E-7</v>
      </c>
      <c r="E88" s="31">
        <f>AVERAGE('ID-03'!B95,'ID-09'!C95,'ID-13'!D95,'ID-15'!D95,'ID-16'!C95,'ID-18'!D95,'ID-24'!D95,'ID-29'!E95,'ID-30'!E95,'ID-33'!D95,'ID-34'!E95,'ID-36'!D95,'ID-38'!E95,'ID-39'!E95,'ID-40'!E95,'ID-44'!D95,'ID-45'!E95,'ID-57'!D95,'ID-70'!C95,'ID-71'!D95)</f>
        <v>1.4096163866927416E-7</v>
      </c>
      <c r="F88" s="31">
        <f>AVERAGE('ID-01'!B95,'ID-02'!B95,'ID-03'!C95,'ID-06'!B95,'ID-08'!C95,'ID-09'!D95,'ID-12'!B95,'ID-16'!D95,'ID-18'!E95,'ID-24'!E95,'ID-29'!F95,'ID-33'!E95,'ID-34'!F95,'ID-36'!E95,'ID-38'!F95,'ID-39'!F95,'ID-40'!F95,'ID-45'!F95,'ID-53'!C95,'ID-54'!B95,'ID-57'!E95,'ID-71'!E95)</f>
        <v>1.4096130747709341E-7</v>
      </c>
      <c r="G88" s="31">
        <f>AVERAGE('ID-01'!C95,'ID-02'!C95,'ID-03'!D95,'ID-07'!B95,'ID-08'!D95,'ID-11'!D95,'ID-18'!F95,'ID-24'!F95,'ID-29'!G95,'ID-31'!B95,'ID-33'!F95,'ID-34'!G95,'ID-36'!F95,'ID-39'!G95,'ID-40'!G95,'ID-44'!E95,'ID-45'!G95,'ID-50'!B95,'ID-53'!D95,'ID-54'!C95,'ID-57'!F95,'ID-59'!E95,'ID-70'!D95,'ID-71'!F95)</f>
        <v>1.4096154486223605E-7</v>
      </c>
      <c r="H88" s="31">
        <f>AVERAGE('ID-03'!E95,'ID-11'!E95,'ID-13'!E95,'ID-15'!E95,'ID-16'!E95,'ID-18'!G95,'ID-24'!G95,'ID-29'!H95,'ID-30'!F95,'ID-31'!C95,'ID-33'!G95,'ID-34'!H95,'ID-40'!H95,'ID-44'!F95,'ID-45'!H95,'ID-54'!D95,'ID-57'!G95,'ID-59'!F95,'ID-70'!E95,'ID-71'!G95)</f>
        <v>1.4096185038202589E-7</v>
      </c>
      <c r="I88" s="31">
        <f>AVERAGE('ID-12'!C95,'ID-18'!H95,'ID-24'!H95,'ID-29'!I95,'ID-40'!I95,'ID-44'!G95,'ID-45'!I95,'ID-59'!G95)</f>
        <v>1.4096163641346925E-7</v>
      </c>
      <c r="J88" s="31">
        <f>AVERAGE('ID-31'!D95,'ID-40'!J95,'ID-44'!H95,'ID-45'!J95,'ID-57'!H95)</f>
        <v>1.4096176013725321E-7</v>
      </c>
      <c r="K88" s="31">
        <f>AVERAGE('ID-26'!E95,'ID-31'!E95,'ID-34'!I95,'ID-36'!G95,'ID-40'!K95,'ID-44'!I95,'ID-57'!I95)</f>
        <v>1.4096174470801357E-7</v>
      </c>
    </row>
    <row r="89" spans="1:11" x14ac:dyDescent="0.25">
      <c r="A89" s="1">
        <v>10.625</v>
      </c>
      <c r="B89" s="31">
        <f>AVERAGE('ID-11'!B96,'ID-13'!B96,'ID-14'!B96,'ID-15'!B96,'ID-24'!B96,'ID-26'!B96,'ID-29'!B96,'ID-30'!B96,'ID-32'!B96,'ID-33'!B96,'ID-34'!B96,'ID-37'!B96,'ID-38'!B96,'ID-39'!B96,'ID-40'!B96,'ID-44'!B96,'ID-45'!B96,'ID-53'!B96,'ID-57'!B96,'ID-59'!B96,'ID-70'!B96,'ID-71'!B96)</f>
        <v>1.4096160901082439E-7</v>
      </c>
      <c r="C89" s="31">
        <f>AVERAGE('ID-08'!B96,'ID-09'!B96,'ID-11'!C96,'ID-14'!C96,'ID-18'!B96,'ID-24'!C96,'ID-26'!C96,'ID-29'!C96,'ID-30'!C96,'ID-34'!C96,'ID-36'!B96,'ID-38'!C96,'ID-39'!C96,'ID-40'!C96,'ID-44'!C96,'ID-45'!C96,'ID-57'!C96,'ID-59'!C96)</f>
        <v>1.4096210651164213E-7</v>
      </c>
      <c r="D89" s="31">
        <f>AVERAGE('ID-13'!C96,'ID-14'!D96,'ID-15'!C96,'ID-16'!B96,'ID-18'!C96,'ID-26'!D96,'ID-29'!D96,'ID-30'!D96,'ID-33'!C96,'ID-34'!D96,'ID-36'!C96,'ID-37'!C96,'ID-38'!D96,'ID-39'!D96,'ID-40'!D96,'ID-45'!D96,'ID-59'!D96,'ID-71'!C96)</f>
        <v>1.4096188580594118E-7</v>
      </c>
      <c r="E89" s="31">
        <f>AVERAGE('ID-03'!B96,'ID-09'!C96,'ID-13'!D96,'ID-15'!D96,'ID-16'!C96,'ID-18'!D96,'ID-24'!D96,'ID-29'!E96,'ID-30'!E96,'ID-33'!D96,'ID-34'!E96,'ID-36'!D96,'ID-38'!E96,'ID-39'!E96,'ID-40'!E96,'ID-44'!D96,'ID-45'!E96,'ID-57'!D96,'ID-70'!C96,'ID-71'!D96)</f>
        <v>1.4096163285228212E-7</v>
      </c>
      <c r="F89" s="31">
        <f>AVERAGE('ID-01'!B96,'ID-02'!B96,'ID-03'!C96,'ID-06'!B96,'ID-08'!C96,'ID-09'!D96,'ID-12'!B96,'ID-16'!D96,'ID-18'!E96,'ID-24'!E96,'ID-29'!F96,'ID-33'!E96,'ID-34'!F96,'ID-36'!E96,'ID-38'!F96,'ID-39'!F96,'ID-40'!F96,'ID-45'!F96,'ID-53'!C96,'ID-54'!B96,'ID-57'!E96,'ID-71'!E96)</f>
        <v>1.4096130566137027E-7</v>
      </c>
      <c r="G89" s="31">
        <f>AVERAGE('ID-01'!C96,'ID-02'!C96,'ID-03'!D96,'ID-07'!B96,'ID-08'!D96,'ID-11'!D96,'ID-18'!F96,'ID-24'!F96,'ID-29'!G96,'ID-31'!B96,'ID-33'!F96,'ID-34'!G96,'ID-36'!F96,'ID-39'!G96,'ID-40'!G96,'ID-44'!E96,'ID-45'!G96,'ID-50'!B96,'ID-53'!D96,'ID-54'!C96,'ID-57'!F96,'ID-59'!E96,'ID-70'!D96,'ID-71'!F96)</f>
        <v>1.4096153583704092E-7</v>
      </c>
      <c r="H89" s="31">
        <f>AVERAGE('ID-03'!E96,'ID-11'!E96,'ID-13'!E96,'ID-15'!E96,'ID-16'!E96,'ID-18'!G96,'ID-24'!G96,'ID-29'!H96,'ID-30'!F96,'ID-31'!C96,'ID-33'!G96,'ID-34'!H96,'ID-40'!H96,'ID-44'!F96,'ID-45'!H96,'ID-54'!D96,'ID-57'!G96,'ID-59'!F96,'ID-70'!E96,'ID-71'!G96)</f>
        <v>1.409618530359158E-7</v>
      </c>
      <c r="I89" s="31">
        <f>AVERAGE('ID-12'!C96,'ID-18'!H96,'ID-24'!H96,'ID-29'!I96,'ID-40'!I96,'ID-44'!G96,'ID-45'!I96,'ID-59'!G96)</f>
        <v>1.4096164071348225E-7</v>
      </c>
      <c r="J89" s="31">
        <f>AVERAGE('ID-31'!D96,'ID-40'!J96,'ID-44'!H96,'ID-45'!J96,'ID-57'!H96)</f>
        <v>1.4096176028687719E-7</v>
      </c>
      <c r="K89" s="31">
        <f>AVERAGE('ID-26'!E96,'ID-31'!E96,'ID-34'!I96,'ID-36'!G96,'ID-40'!K96,'ID-44'!I96,'ID-57'!I96)</f>
        <v>1.4096175090679529E-7</v>
      </c>
    </row>
    <row r="90" spans="1:11" x14ac:dyDescent="0.25">
      <c r="A90" s="1">
        <v>10.75</v>
      </c>
      <c r="B90" s="31">
        <f>AVERAGE('ID-11'!B97,'ID-13'!B97,'ID-14'!B97,'ID-15'!B97,'ID-24'!B97,'ID-26'!B97,'ID-29'!B97,'ID-30'!B97,'ID-32'!B97,'ID-33'!B97,'ID-34'!B97,'ID-37'!B97,'ID-38'!B97,'ID-39'!B97,'ID-40'!B97,'ID-44'!B97,'ID-45'!B97,'ID-53'!B97,'ID-57'!B97,'ID-59'!B97,'ID-70'!B97,'ID-71'!B97)</f>
        <v>1.4096161044677796E-7</v>
      </c>
      <c r="C90" s="31">
        <f>AVERAGE('ID-08'!B97,'ID-09'!B97,'ID-11'!C97,'ID-14'!C97,'ID-18'!B97,'ID-24'!C97,'ID-26'!C97,'ID-29'!C97,'ID-30'!C97,'ID-34'!C97,'ID-36'!B97,'ID-38'!C97,'ID-39'!C97,'ID-40'!C97,'ID-44'!C97,'ID-45'!C97,'ID-57'!C97,'ID-59'!C97)</f>
        <v>1.4096210722484361E-7</v>
      </c>
      <c r="D90" s="31">
        <f>AVERAGE('ID-13'!C97,'ID-14'!D97,'ID-15'!C97,'ID-16'!B97,'ID-18'!C97,'ID-26'!D97,'ID-29'!D97,'ID-30'!D97,'ID-33'!C97,'ID-34'!D97,'ID-36'!C97,'ID-37'!C97,'ID-38'!D97,'ID-39'!D97,'ID-40'!D97,'ID-45'!D97,'ID-59'!D97,'ID-71'!C97)</f>
        <v>1.4096190221471476E-7</v>
      </c>
      <c r="E90" s="31">
        <f>AVERAGE('ID-03'!B97,'ID-09'!C97,'ID-13'!D97,'ID-15'!D97,'ID-16'!C97,'ID-18'!D97,'ID-24'!D97,'ID-29'!E97,'ID-30'!E97,'ID-33'!D97,'ID-34'!E97,'ID-36'!D97,'ID-38'!E97,'ID-39'!E97,'ID-40'!E97,'ID-44'!D97,'ID-45'!E97,'ID-57'!D97,'ID-70'!C97,'ID-71'!D97)</f>
        <v>1.4096163864351642E-7</v>
      </c>
      <c r="F90" s="31">
        <f>AVERAGE('ID-01'!B97,'ID-02'!B97,'ID-03'!C97,'ID-06'!B97,'ID-08'!C97,'ID-09'!D97,'ID-12'!B97,'ID-16'!D97,'ID-18'!E97,'ID-24'!E97,'ID-29'!F97,'ID-33'!E97,'ID-34'!F97,'ID-36'!E97,'ID-38'!F97,'ID-39'!F97,'ID-40'!F97,'ID-45'!F97,'ID-53'!C97,'ID-54'!B97,'ID-57'!E97,'ID-71'!E97)</f>
        <v>1.409613079779283E-7</v>
      </c>
      <c r="G90" s="31">
        <f>AVERAGE('ID-01'!C97,'ID-02'!C97,'ID-03'!D97,'ID-07'!B97,'ID-08'!D97,'ID-11'!D97,'ID-18'!F97,'ID-24'!F97,'ID-29'!G97,'ID-31'!B97,'ID-33'!F97,'ID-34'!G97,'ID-36'!F97,'ID-39'!G97,'ID-40'!G97,'ID-44'!E97,'ID-45'!G97,'ID-50'!B97,'ID-53'!D97,'ID-54'!C97,'ID-57'!F97,'ID-59'!E97,'ID-70'!D97,'ID-71'!F97)</f>
        <v>1.4096153591877965E-7</v>
      </c>
      <c r="H90" s="31">
        <f>AVERAGE('ID-03'!E97,'ID-11'!E97,'ID-13'!E97,'ID-15'!E97,'ID-16'!E97,'ID-18'!G97,'ID-24'!G97,'ID-29'!H97,'ID-30'!F97,'ID-31'!C97,'ID-33'!G97,'ID-34'!H97,'ID-40'!H97,'ID-44'!F97,'ID-45'!H97,'ID-54'!D97,'ID-57'!G97,'ID-59'!F97,'ID-70'!E97,'ID-71'!G97)</f>
        <v>1.4096185513298191E-7</v>
      </c>
      <c r="I90" s="31">
        <f>AVERAGE('ID-12'!C97,'ID-18'!H97,'ID-24'!H97,'ID-29'!I97,'ID-40'!I97,'ID-44'!G97,'ID-45'!I97,'ID-59'!G97)</f>
        <v>1.4096164953019613E-7</v>
      </c>
      <c r="J90" s="31">
        <f>AVERAGE('ID-31'!D97,'ID-40'!J97,'ID-44'!H97,'ID-45'!J97,'ID-57'!H97)</f>
        <v>1.4096176156094659E-7</v>
      </c>
      <c r="K90" s="31">
        <f>AVERAGE('ID-26'!E97,'ID-31'!E97,'ID-34'!I97,'ID-36'!G97,'ID-40'!K97,'ID-44'!I97,'ID-57'!I97)</f>
        <v>1.4096177901163543E-7</v>
      </c>
    </row>
    <row r="91" spans="1:11" x14ac:dyDescent="0.25">
      <c r="A91" s="1">
        <v>10.875</v>
      </c>
      <c r="B91" s="31">
        <f>AVERAGE('ID-11'!B98,'ID-13'!B98,'ID-14'!B98,'ID-15'!B98,'ID-24'!B98,'ID-26'!B98,'ID-29'!B98,'ID-30'!B98,'ID-32'!B98,'ID-33'!B98,'ID-34'!B98,'ID-37'!B98,'ID-38'!B98,'ID-39'!B98,'ID-40'!B98,'ID-44'!B98,'ID-45'!B98,'ID-53'!B98,'ID-57'!B98,'ID-59'!B98,'ID-70'!B98,'ID-71'!B98)</f>
        <v>1.4096162058564852E-7</v>
      </c>
      <c r="C91" s="31">
        <f>AVERAGE('ID-08'!B98,'ID-09'!B98,'ID-11'!C98,'ID-14'!C98,'ID-18'!B98,'ID-24'!C98,'ID-26'!C98,'ID-29'!C98,'ID-30'!C98,'ID-34'!C98,'ID-36'!B98,'ID-38'!C98,'ID-39'!C98,'ID-40'!C98,'ID-44'!C98,'ID-45'!C98,'ID-57'!C98,'ID-59'!C98)</f>
        <v>1.409621149770735E-7</v>
      </c>
      <c r="D91" s="31">
        <f>AVERAGE('ID-13'!C98,'ID-14'!D98,'ID-15'!C98,'ID-16'!B98,'ID-18'!C98,'ID-26'!D98,'ID-29'!D98,'ID-30'!D98,'ID-33'!C98,'ID-34'!D98,'ID-36'!C98,'ID-37'!C98,'ID-38'!D98,'ID-39'!D98,'ID-40'!D98,'ID-45'!D98,'ID-59'!D98,'ID-71'!C98)</f>
        <v>1.4096192036221057E-7</v>
      </c>
      <c r="E91" s="31">
        <f>AVERAGE('ID-03'!B98,'ID-09'!C98,'ID-13'!D98,'ID-15'!D98,'ID-16'!C98,'ID-18'!D98,'ID-24'!D98,'ID-29'!E98,'ID-30'!E98,'ID-33'!D98,'ID-34'!E98,'ID-36'!D98,'ID-38'!E98,'ID-39'!E98,'ID-40'!E98,'ID-44'!D98,'ID-45'!E98,'ID-57'!D98,'ID-70'!C98,'ID-71'!D98)</f>
        <v>1.4096163514424777E-7</v>
      </c>
      <c r="F91" s="31">
        <f>AVERAGE('ID-01'!B98,'ID-02'!B98,'ID-03'!C98,'ID-06'!B98,'ID-08'!C98,'ID-09'!D98,'ID-12'!B98,'ID-16'!D98,'ID-18'!E98,'ID-24'!E98,'ID-29'!F98,'ID-33'!E98,'ID-34'!F98,'ID-36'!E98,'ID-38'!F98,'ID-39'!F98,'ID-40'!F98,'ID-45'!F98,'ID-53'!C98,'ID-54'!B98,'ID-57'!E98,'ID-71'!E98)</f>
        <v>1.4096130876212527E-7</v>
      </c>
      <c r="G91" s="31">
        <f>AVERAGE('ID-01'!C98,'ID-02'!C98,'ID-03'!D98,'ID-07'!B98,'ID-08'!D98,'ID-11'!D98,'ID-18'!F98,'ID-24'!F98,'ID-29'!G98,'ID-31'!B98,'ID-33'!F98,'ID-34'!G98,'ID-36'!F98,'ID-39'!G98,'ID-40'!G98,'ID-44'!E98,'ID-45'!G98,'ID-50'!B98,'ID-53'!D98,'ID-54'!C98,'ID-57'!F98,'ID-59'!E98,'ID-70'!D98,'ID-71'!F98)</f>
        <v>1.4096153176611963E-7</v>
      </c>
      <c r="H91" s="31">
        <f>AVERAGE('ID-03'!E98,'ID-11'!E98,'ID-13'!E98,'ID-15'!E98,'ID-16'!E98,'ID-18'!G98,'ID-24'!G98,'ID-29'!H98,'ID-30'!F98,'ID-31'!C98,'ID-33'!G98,'ID-34'!H98,'ID-40'!H98,'ID-44'!F98,'ID-45'!H98,'ID-54'!D98,'ID-57'!G98,'ID-59'!F98,'ID-70'!E98,'ID-71'!G98)</f>
        <v>1.4096185387174266E-7</v>
      </c>
      <c r="I91" s="31">
        <f>AVERAGE('ID-12'!C98,'ID-18'!H98,'ID-24'!H98,'ID-29'!I98,'ID-40'!I98,'ID-44'!G98,'ID-45'!I98,'ID-59'!G98)</f>
        <v>1.4096167049112475E-7</v>
      </c>
      <c r="J91" s="31">
        <f>AVERAGE('ID-31'!D98,'ID-40'!J98,'ID-44'!H98,'ID-45'!J98,'ID-57'!H98)</f>
        <v>1.409617531348988E-7</v>
      </c>
      <c r="K91" s="31">
        <f>AVERAGE('ID-26'!E98,'ID-31'!E98,'ID-34'!I98,'ID-36'!G98,'ID-40'!K98,'ID-44'!I98,'ID-57'!I98)</f>
        <v>1.4096178323787856E-7</v>
      </c>
    </row>
    <row r="92" spans="1:11" x14ac:dyDescent="0.25">
      <c r="A92" s="1">
        <v>11</v>
      </c>
      <c r="B92" s="31">
        <f>AVERAGE('ID-11'!B99,'ID-13'!B99,'ID-14'!B99,'ID-15'!B99,'ID-24'!B99,'ID-26'!B99,'ID-29'!B99,'ID-30'!B99,'ID-32'!B99,'ID-33'!B99,'ID-34'!B99,'ID-37'!B99,'ID-38'!B99,'ID-39'!B99,'ID-40'!B99,'ID-44'!B99,'ID-45'!B99,'ID-53'!B99,'ID-57'!B99,'ID-59'!B99,'ID-70'!B99,'ID-71'!B99)</f>
        <v>1.4096162793081124E-7</v>
      </c>
      <c r="C92" s="31">
        <f>AVERAGE('ID-08'!B99,'ID-09'!B99,'ID-11'!C99,'ID-14'!C99,'ID-18'!B99,'ID-24'!C99,'ID-26'!C99,'ID-29'!C99,'ID-30'!C99,'ID-34'!C99,'ID-36'!B99,'ID-38'!C99,'ID-39'!C99,'ID-40'!C99,'ID-44'!C99,'ID-45'!C99,'ID-57'!C99,'ID-59'!C99)</f>
        <v>1.4096211294898583E-7</v>
      </c>
      <c r="D92" s="31">
        <f>AVERAGE('ID-13'!C99,'ID-14'!D99,'ID-15'!C99,'ID-16'!B99,'ID-18'!C99,'ID-26'!D99,'ID-29'!D99,'ID-30'!D99,'ID-33'!C99,'ID-34'!D99,'ID-36'!C99,'ID-37'!C99,'ID-38'!D99,'ID-39'!D99,'ID-40'!D99,'ID-45'!D99,'ID-59'!D99,'ID-71'!C99)</f>
        <v>1.409619151251286E-7</v>
      </c>
      <c r="E92" s="31">
        <f>AVERAGE('ID-03'!B99,'ID-09'!C99,'ID-13'!D99,'ID-15'!D99,'ID-16'!C99,'ID-18'!D99,'ID-24'!D99,'ID-29'!E99,'ID-30'!E99,'ID-33'!D99,'ID-34'!E99,'ID-36'!D99,'ID-38'!E99,'ID-39'!E99,'ID-40'!E99,'ID-44'!D99,'ID-45'!E99,'ID-57'!D99,'ID-70'!C99,'ID-71'!D99)</f>
        <v>1.4096164713857857E-7</v>
      </c>
      <c r="F92" s="31">
        <f>AVERAGE('ID-01'!B99,'ID-02'!B99,'ID-03'!C99,'ID-06'!B99,'ID-08'!C99,'ID-09'!D99,'ID-12'!B99,'ID-16'!D99,'ID-18'!E99,'ID-24'!E99,'ID-29'!F99,'ID-33'!E99,'ID-34'!F99,'ID-36'!E99,'ID-38'!F99,'ID-39'!F99,'ID-40'!F99,'ID-45'!F99,'ID-53'!C99,'ID-54'!B99,'ID-57'!E99,'ID-71'!E99)</f>
        <v>1.4096131066322547E-7</v>
      </c>
      <c r="G92" s="31">
        <f>AVERAGE('ID-01'!C99,'ID-02'!C99,'ID-03'!D99,'ID-07'!B99,'ID-08'!D99,'ID-11'!D99,'ID-18'!F99,'ID-24'!F99,'ID-29'!G99,'ID-31'!B99,'ID-33'!F99,'ID-34'!G99,'ID-36'!F99,'ID-39'!G99,'ID-40'!G99,'ID-44'!E99,'ID-45'!G99,'ID-50'!B99,'ID-53'!D99,'ID-54'!C99,'ID-57'!F99,'ID-59'!E99,'ID-70'!D99,'ID-71'!F99)</f>
        <v>1.4096153160348997E-7</v>
      </c>
      <c r="H92" s="31">
        <f>AVERAGE('ID-03'!E99,'ID-11'!E99,'ID-13'!E99,'ID-15'!E99,'ID-16'!E99,'ID-18'!G99,'ID-24'!G99,'ID-29'!H99,'ID-30'!F99,'ID-31'!C99,'ID-33'!G99,'ID-34'!H99,'ID-40'!H99,'ID-44'!F99,'ID-45'!H99,'ID-54'!D99,'ID-57'!G99,'ID-59'!F99,'ID-70'!E99,'ID-71'!G99)</f>
        <v>1.409618591088021E-7</v>
      </c>
      <c r="I92" s="31">
        <f>AVERAGE('ID-12'!C99,'ID-18'!H99,'ID-24'!H99,'ID-29'!I99,'ID-40'!I99,'ID-44'!G99,'ID-45'!I99,'ID-59'!G99)</f>
        <v>1.4096167662354926E-7</v>
      </c>
      <c r="J92" s="31">
        <f>AVERAGE('ID-31'!D99,'ID-40'!J99,'ID-44'!H99,'ID-45'!J99,'ID-57'!H99)</f>
        <v>1.4096174423646578E-7</v>
      </c>
      <c r="K92" s="31">
        <f>AVERAGE('ID-26'!E99,'ID-31'!E99,'ID-34'!I99,'ID-36'!G99,'ID-40'!K99,'ID-44'!I99,'ID-57'!I99)</f>
        <v>1.4096179243497416E-7</v>
      </c>
    </row>
    <row r="93" spans="1:11" x14ac:dyDescent="0.25">
      <c r="A93" s="1">
        <v>11.125</v>
      </c>
      <c r="B93" s="31">
        <f>AVERAGE('ID-11'!B100,'ID-13'!B100,'ID-14'!B100,'ID-15'!B100,'ID-24'!B100,'ID-26'!B100,'ID-29'!B100,'ID-30'!B100,'ID-32'!B100,'ID-33'!B100,'ID-34'!B100,'ID-37'!B100,'ID-38'!B100,'ID-39'!B100,'ID-40'!B100,'ID-44'!B100,'ID-45'!B100,'ID-53'!B100,'ID-57'!B100,'ID-59'!B100,'ID-70'!B100,'ID-71'!B100)</f>
        <v>1.4096162102306613E-7</v>
      </c>
      <c r="C93" s="31">
        <f>AVERAGE('ID-08'!B100,'ID-09'!B100,'ID-11'!C100,'ID-14'!C100,'ID-18'!B100,'ID-24'!C100,'ID-26'!C100,'ID-29'!C100,'ID-30'!C100,'ID-34'!C100,'ID-36'!B100,'ID-38'!C100,'ID-39'!C100,'ID-40'!C100,'ID-44'!C100,'ID-45'!C100,'ID-57'!C100,'ID-59'!C100)</f>
        <v>1.409621126270646E-7</v>
      </c>
      <c r="D93" s="31">
        <f>AVERAGE('ID-13'!C100,'ID-14'!D100,'ID-15'!C100,'ID-16'!B100,'ID-18'!C100,'ID-26'!D100,'ID-29'!D100,'ID-30'!D100,'ID-33'!C100,'ID-34'!D100,'ID-36'!C100,'ID-37'!C100,'ID-38'!D100,'ID-39'!D100,'ID-40'!D100,'ID-45'!D100,'ID-59'!D100,'ID-71'!C100)</f>
        <v>1.409619178352242E-7</v>
      </c>
      <c r="E93" s="31">
        <f>AVERAGE('ID-03'!B100,'ID-09'!C100,'ID-13'!D100,'ID-15'!D100,'ID-16'!C100,'ID-18'!D100,'ID-24'!D100,'ID-29'!E100,'ID-30'!E100,'ID-33'!D100,'ID-34'!E100,'ID-36'!D100,'ID-38'!E100,'ID-39'!E100,'ID-40'!E100,'ID-44'!D100,'ID-45'!E100,'ID-57'!D100,'ID-70'!C100,'ID-71'!D100)</f>
        <v>1.4096166356626957E-7</v>
      </c>
      <c r="F93" s="31">
        <f>AVERAGE('ID-01'!B100,'ID-02'!B100,'ID-03'!C100,'ID-06'!B100,'ID-08'!C100,'ID-09'!D100,'ID-12'!B100,'ID-16'!D100,'ID-18'!E100,'ID-24'!E100,'ID-29'!F100,'ID-33'!E100,'ID-34'!F100,'ID-36'!E100,'ID-38'!F100,'ID-39'!F100,'ID-40'!F100,'ID-45'!F100,'ID-53'!C100,'ID-54'!B100,'ID-57'!E100,'ID-71'!E100)</f>
        <v>1.4096131125230208E-7</v>
      </c>
      <c r="G93" s="31">
        <f>AVERAGE('ID-01'!C100,'ID-02'!C100,'ID-03'!D100,'ID-07'!B100,'ID-08'!D100,'ID-11'!D100,'ID-18'!F100,'ID-24'!F100,'ID-29'!G100,'ID-31'!B100,'ID-33'!F100,'ID-34'!G100,'ID-36'!F100,'ID-39'!G100,'ID-40'!G100,'ID-44'!E100,'ID-45'!G100,'ID-50'!B100,'ID-53'!D100,'ID-54'!C100,'ID-57'!F100,'ID-59'!E100,'ID-70'!D100,'ID-71'!F100)</f>
        <v>1.4096152584019537E-7</v>
      </c>
      <c r="H93" s="31">
        <f>AVERAGE('ID-03'!E100,'ID-11'!E100,'ID-13'!E100,'ID-15'!E100,'ID-16'!E100,'ID-18'!G100,'ID-24'!G100,'ID-29'!H100,'ID-30'!F100,'ID-31'!C100,'ID-33'!G100,'ID-34'!H100,'ID-40'!H100,'ID-44'!F100,'ID-45'!H100,'ID-54'!D100,'ID-57'!G100,'ID-59'!F100,'ID-70'!E100,'ID-71'!G100)</f>
        <v>1.4096186326887827E-7</v>
      </c>
      <c r="I93" s="31">
        <f>AVERAGE('ID-12'!C100,'ID-18'!H100,'ID-24'!H100,'ID-29'!I100,'ID-40'!I100,'ID-44'!G100,'ID-45'!I100,'ID-59'!G100)</f>
        <v>1.4096168658488889E-7</v>
      </c>
      <c r="J93" s="31">
        <f>AVERAGE('ID-31'!D100,'ID-40'!J100,'ID-44'!H100,'ID-45'!J100,'ID-57'!H100)</f>
        <v>1.409617463781708E-7</v>
      </c>
      <c r="K93" s="31">
        <f>AVERAGE('ID-26'!E100,'ID-31'!E100,'ID-34'!I100,'ID-36'!G100,'ID-40'!K100,'ID-44'!I100,'ID-57'!I100)</f>
        <v>1.409617837093003E-7</v>
      </c>
    </row>
    <row r="94" spans="1:11" x14ac:dyDescent="0.25">
      <c r="A94" s="1">
        <v>11.25</v>
      </c>
      <c r="B94" s="31">
        <f>AVERAGE('ID-11'!B101,'ID-13'!B101,'ID-14'!B101,'ID-15'!B101,'ID-24'!B101,'ID-26'!B101,'ID-29'!B101,'ID-30'!B101,'ID-32'!B101,'ID-33'!B101,'ID-34'!B101,'ID-37'!B101,'ID-38'!B101,'ID-39'!B101,'ID-40'!B101,'ID-44'!B101,'ID-45'!B101,'ID-53'!B101,'ID-57'!B101,'ID-59'!B101,'ID-70'!B101,'ID-71'!B101)</f>
        <v>1.4096163029762924E-7</v>
      </c>
      <c r="C94" s="31">
        <f>AVERAGE('ID-08'!B101,'ID-09'!B101,'ID-11'!C101,'ID-14'!C101,'ID-18'!B101,'ID-24'!C101,'ID-26'!C101,'ID-29'!C101,'ID-30'!C101,'ID-34'!C101,'ID-36'!B101,'ID-38'!C101,'ID-39'!C101,'ID-40'!C101,'ID-44'!C101,'ID-45'!C101,'ID-57'!C101,'ID-59'!C101)</f>
        <v>1.4096211240016353E-7</v>
      </c>
      <c r="D94" s="31">
        <f>AVERAGE('ID-13'!C101,'ID-14'!D101,'ID-15'!C101,'ID-16'!B101,'ID-18'!C101,'ID-26'!D101,'ID-29'!D101,'ID-30'!D101,'ID-33'!C101,'ID-34'!D101,'ID-36'!C101,'ID-37'!C101,'ID-38'!D101,'ID-39'!D101,'ID-40'!D101,'ID-45'!D101,'ID-59'!D101,'ID-71'!C101)</f>
        <v>1.4096191707823467E-7</v>
      </c>
      <c r="E94" s="31">
        <f>AVERAGE('ID-03'!B101,'ID-09'!C101,'ID-13'!D101,'ID-15'!D101,'ID-16'!C101,'ID-18'!D101,'ID-24'!D101,'ID-29'!E101,'ID-30'!E101,'ID-33'!D101,'ID-34'!E101,'ID-36'!D101,'ID-38'!E101,'ID-39'!E101,'ID-40'!E101,'ID-44'!D101,'ID-45'!E101,'ID-57'!D101,'ID-70'!C101,'ID-71'!D101)</f>
        <v>1.4096168234704202E-7</v>
      </c>
      <c r="F94" s="31">
        <f>AVERAGE('ID-01'!B101,'ID-02'!B101,'ID-03'!C101,'ID-06'!B101,'ID-08'!C101,'ID-09'!D101,'ID-12'!B101,'ID-16'!D101,'ID-18'!E101,'ID-24'!E101,'ID-29'!F101,'ID-33'!E101,'ID-34'!F101,'ID-36'!E101,'ID-38'!F101,'ID-39'!F101,'ID-40'!F101,'ID-45'!F101,'ID-53'!C101,'ID-54'!B101,'ID-57'!E101,'ID-71'!E101)</f>
        <v>1.4096130482691973E-7</v>
      </c>
      <c r="G94" s="31">
        <f>AVERAGE('ID-01'!C101,'ID-02'!C101,'ID-03'!D101,'ID-07'!B101,'ID-08'!D101,'ID-11'!D101,'ID-18'!F101,'ID-24'!F101,'ID-29'!G101,'ID-31'!B101,'ID-33'!F101,'ID-34'!G101,'ID-36'!F101,'ID-39'!G101,'ID-40'!G101,'ID-44'!E101,'ID-45'!G101,'ID-50'!B101,'ID-53'!D101,'ID-54'!C101,'ID-57'!F101,'ID-59'!E101,'ID-70'!D101,'ID-71'!F101)</f>
        <v>1.4096152344187735E-7</v>
      </c>
      <c r="H94" s="31">
        <f>AVERAGE('ID-03'!E101,'ID-11'!E101,'ID-13'!E101,'ID-15'!E101,'ID-16'!E101,'ID-18'!G101,'ID-24'!G101,'ID-29'!H101,'ID-30'!F101,'ID-31'!C101,'ID-33'!G101,'ID-34'!H101,'ID-40'!H101,'ID-44'!F101,'ID-45'!H101,'ID-54'!D101,'ID-57'!G101,'ID-59'!F101,'ID-70'!E101,'ID-71'!G101)</f>
        <v>1.4096186379045845E-7</v>
      </c>
      <c r="I94" s="31">
        <f>AVERAGE('ID-12'!C101,'ID-18'!H101,'ID-24'!H101,'ID-29'!I101,'ID-40'!I101,'ID-44'!G101,'ID-45'!I101,'ID-59'!G101)</f>
        <v>1.4096169680410214E-7</v>
      </c>
      <c r="J94" s="31">
        <f>AVERAGE('ID-31'!D101,'ID-40'!J101,'ID-44'!H101,'ID-45'!J101,'ID-57'!H101)</f>
        <v>1.4096175101606381E-7</v>
      </c>
      <c r="K94" s="31">
        <f>AVERAGE('ID-26'!E101,'ID-31'!E101,'ID-34'!I101,'ID-36'!G101,'ID-40'!K101,'ID-44'!I101,'ID-57'!I101)</f>
        <v>1.4096179150852187E-7</v>
      </c>
    </row>
    <row r="95" spans="1:11" x14ac:dyDescent="0.25">
      <c r="A95" s="1">
        <v>11.375</v>
      </c>
      <c r="B95" s="31">
        <f>AVERAGE('ID-11'!B102,'ID-13'!B102,'ID-14'!B102,'ID-15'!B102,'ID-24'!B102,'ID-26'!B102,'ID-29'!B102,'ID-30'!B102,'ID-32'!B102,'ID-33'!B102,'ID-34'!B102,'ID-37'!B102,'ID-38'!B102,'ID-39'!B102,'ID-40'!B102,'ID-44'!B102,'ID-45'!B102,'ID-53'!B102,'ID-57'!B102,'ID-59'!B102,'ID-70'!B102,'ID-71'!B102)</f>
        <v>1.4096163642681396E-7</v>
      </c>
      <c r="C95" s="31">
        <f>AVERAGE('ID-08'!B102,'ID-09'!B102,'ID-11'!C102,'ID-14'!C102,'ID-18'!B102,'ID-24'!C102,'ID-26'!C102,'ID-29'!C102,'ID-30'!C102,'ID-34'!C102,'ID-36'!B102,'ID-38'!C102,'ID-39'!C102,'ID-40'!C102,'ID-44'!C102,'ID-45'!C102,'ID-57'!C102,'ID-59'!C102)</f>
        <v>1.4096211153303087E-7</v>
      </c>
      <c r="D95" s="31">
        <f>AVERAGE('ID-13'!C102,'ID-14'!D102,'ID-15'!C102,'ID-16'!B102,'ID-18'!C102,'ID-26'!D102,'ID-29'!D102,'ID-30'!D102,'ID-33'!C102,'ID-34'!D102,'ID-36'!C102,'ID-37'!C102,'ID-38'!D102,'ID-39'!D102,'ID-40'!D102,'ID-45'!D102,'ID-59'!D102,'ID-71'!C102)</f>
        <v>1.4096190845693767E-7</v>
      </c>
      <c r="E95" s="31">
        <f>AVERAGE('ID-03'!B102,'ID-09'!C102,'ID-13'!D102,'ID-15'!D102,'ID-16'!C102,'ID-18'!D102,'ID-24'!D102,'ID-29'!E102,'ID-30'!E102,'ID-33'!D102,'ID-34'!E102,'ID-36'!D102,'ID-38'!E102,'ID-39'!E102,'ID-40'!E102,'ID-44'!D102,'ID-45'!E102,'ID-57'!D102,'ID-70'!C102,'ID-71'!D102)</f>
        <v>1.4096169465749878E-7</v>
      </c>
      <c r="F95" s="31">
        <f>AVERAGE('ID-01'!B102,'ID-02'!B102,'ID-03'!C102,'ID-06'!B102,'ID-08'!C102,'ID-09'!D102,'ID-12'!B102,'ID-16'!D102,'ID-18'!E102,'ID-24'!E102,'ID-29'!F102,'ID-33'!E102,'ID-34'!F102,'ID-36'!E102,'ID-38'!F102,'ID-39'!F102,'ID-40'!F102,'ID-45'!F102,'ID-53'!C102,'ID-54'!B102,'ID-57'!E102,'ID-71'!E102)</f>
        <v>1.4096130801835001E-7</v>
      </c>
      <c r="G95" s="31">
        <f>AVERAGE('ID-01'!C102,'ID-02'!C102,'ID-03'!D102,'ID-07'!B102,'ID-08'!D102,'ID-11'!D102,'ID-18'!F102,'ID-24'!F102,'ID-29'!G102,'ID-31'!B102,'ID-33'!F102,'ID-34'!G102,'ID-36'!F102,'ID-39'!G102,'ID-40'!G102,'ID-44'!E102,'ID-45'!G102,'ID-50'!B102,'ID-53'!D102,'ID-54'!C102,'ID-57'!F102,'ID-59'!E102,'ID-70'!D102,'ID-71'!F102)</f>
        <v>1.4096152596263234E-7</v>
      </c>
      <c r="H95" s="31">
        <f>AVERAGE('ID-03'!E102,'ID-11'!E102,'ID-13'!E102,'ID-15'!E102,'ID-16'!E102,'ID-18'!G102,'ID-24'!G102,'ID-29'!H102,'ID-30'!F102,'ID-31'!C102,'ID-33'!G102,'ID-34'!H102,'ID-40'!H102,'ID-44'!F102,'ID-45'!H102,'ID-54'!D102,'ID-57'!G102,'ID-59'!F102,'ID-70'!E102,'ID-71'!G102)</f>
        <v>1.4096186370596418E-7</v>
      </c>
      <c r="I95" s="31">
        <f>AVERAGE('ID-12'!C102,'ID-18'!H102,'ID-24'!H102,'ID-29'!I102,'ID-40'!I102,'ID-44'!G102,'ID-45'!I102,'ID-59'!G102)</f>
        <v>1.4096170965662626E-7</v>
      </c>
      <c r="J95" s="31">
        <f>AVERAGE('ID-31'!D102,'ID-40'!J102,'ID-44'!H102,'ID-45'!J102,'ID-57'!H102)</f>
        <v>1.4096174167678862E-7</v>
      </c>
      <c r="K95" s="31">
        <f>AVERAGE('ID-26'!E102,'ID-31'!E102,'ID-34'!I102,'ID-36'!G102,'ID-40'!K102,'ID-44'!I102,'ID-57'!I102)</f>
        <v>1.4096180807618244E-7</v>
      </c>
    </row>
    <row r="96" spans="1:11" x14ac:dyDescent="0.25">
      <c r="A96" s="1">
        <v>11.5</v>
      </c>
      <c r="B96" s="31">
        <f>AVERAGE('ID-11'!B103,'ID-13'!B103,'ID-14'!B103,'ID-15'!B103,'ID-24'!B103,'ID-26'!B103,'ID-29'!B103,'ID-30'!B103,'ID-32'!B103,'ID-33'!B103,'ID-34'!B103,'ID-37'!B103,'ID-38'!B103,'ID-39'!B103,'ID-40'!B103,'ID-44'!B103,'ID-45'!B103,'ID-53'!B103,'ID-57'!B103,'ID-59'!B103,'ID-70'!B103,'ID-71'!B103)</f>
        <v>1.4096163316694787E-7</v>
      </c>
      <c r="C96" s="31">
        <f>AVERAGE('ID-08'!B103,'ID-09'!B103,'ID-11'!C103,'ID-14'!C103,'ID-18'!B103,'ID-24'!C103,'ID-26'!C103,'ID-29'!C103,'ID-30'!C103,'ID-34'!C103,'ID-36'!B103,'ID-38'!C103,'ID-39'!C103,'ID-40'!C103,'ID-44'!C103,'ID-45'!C103,'ID-57'!C103,'ID-59'!C103)</f>
        <v>1.4096210340234641E-7</v>
      </c>
      <c r="D96" s="31">
        <f>AVERAGE('ID-13'!C103,'ID-14'!D103,'ID-15'!C103,'ID-16'!B103,'ID-18'!C103,'ID-26'!D103,'ID-29'!D103,'ID-30'!D103,'ID-33'!C103,'ID-34'!D103,'ID-36'!C103,'ID-37'!C103,'ID-38'!D103,'ID-39'!D103,'ID-40'!D103,'ID-45'!D103,'ID-59'!D103,'ID-71'!C103)</f>
        <v>1.4096191638391094E-7</v>
      </c>
      <c r="E96" s="31">
        <f>AVERAGE('ID-03'!B103,'ID-09'!C103,'ID-13'!D103,'ID-15'!D103,'ID-16'!C103,'ID-18'!D103,'ID-24'!D103,'ID-29'!E103,'ID-30'!E103,'ID-33'!D103,'ID-34'!E103,'ID-36'!D103,'ID-38'!E103,'ID-39'!E103,'ID-40'!E103,'ID-44'!D103,'ID-45'!E103,'ID-57'!D103,'ID-70'!C103,'ID-71'!D103)</f>
        <v>1.4096170515345119E-7</v>
      </c>
      <c r="F96" s="31">
        <f>AVERAGE('ID-01'!B103,'ID-02'!B103,'ID-03'!C103,'ID-06'!B103,'ID-08'!C103,'ID-09'!D103,'ID-12'!B103,'ID-16'!D103,'ID-18'!E103,'ID-24'!E103,'ID-29'!F103,'ID-33'!E103,'ID-34'!F103,'ID-36'!E103,'ID-38'!F103,'ID-39'!F103,'ID-40'!F103,'ID-45'!F103,'ID-53'!C103,'ID-54'!B103,'ID-57'!E103,'ID-71'!E103)</f>
        <v>1.4096130616171901E-7</v>
      </c>
      <c r="G96" s="31">
        <f>AVERAGE('ID-01'!C103,'ID-02'!C103,'ID-03'!D103,'ID-07'!B103,'ID-08'!D103,'ID-11'!D103,'ID-18'!F103,'ID-24'!F103,'ID-29'!G103,'ID-31'!B103,'ID-33'!F103,'ID-34'!G103,'ID-36'!F103,'ID-39'!G103,'ID-40'!G103,'ID-44'!E103,'ID-45'!G103,'ID-50'!B103,'ID-53'!D103,'ID-54'!C103,'ID-57'!F103,'ID-59'!E103,'ID-70'!D103,'ID-71'!F103)</f>
        <v>1.4096152846302926E-7</v>
      </c>
      <c r="H96" s="31">
        <f>AVERAGE('ID-03'!E103,'ID-11'!E103,'ID-13'!E103,'ID-15'!E103,'ID-16'!E103,'ID-18'!G103,'ID-24'!G103,'ID-29'!H103,'ID-30'!F103,'ID-31'!C103,'ID-33'!G103,'ID-34'!H103,'ID-40'!H103,'ID-44'!F103,'ID-45'!H103,'ID-54'!D103,'ID-57'!G103,'ID-59'!F103,'ID-70'!E103,'ID-71'!G103)</f>
        <v>1.4096186788137445E-7</v>
      </c>
      <c r="I96" s="31">
        <f>AVERAGE('ID-12'!C103,'ID-18'!H103,'ID-24'!H103,'ID-29'!I103,'ID-40'!I103,'ID-44'!G103,'ID-45'!I103,'ID-59'!G103)</f>
        <v>1.4096173256638925E-7</v>
      </c>
      <c r="J96" s="31">
        <f>AVERAGE('ID-31'!D103,'ID-40'!J103,'ID-44'!H103,'ID-45'!J103,'ID-57'!H103)</f>
        <v>1.4096174168337419E-7</v>
      </c>
      <c r="K96" s="31">
        <f>AVERAGE('ID-26'!E103,'ID-31'!E103,'ID-34'!I103,'ID-36'!G103,'ID-40'!K103,'ID-44'!I103,'ID-57'!I103)</f>
        <v>1.4096179678808802E-7</v>
      </c>
    </row>
    <row r="97" spans="1:11" x14ac:dyDescent="0.25">
      <c r="A97" s="1">
        <v>11.625</v>
      </c>
      <c r="B97" s="31">
        <f>AVERAGE('ID-11'!B104,'ID-13'!B104,'ID-14'!B104,'ID-15'!B104,'ID-24'!B104,'ID-26'!B104,'ID-29'!B104,'ID-30'!B104,'ID-32'!B104,'ID-33'!B104,'ID-34'!B104,'ID-37'!B104,'ID-38'!B104,'ID-39'!B104,'ID-40'!B104,'ID-44'!B104,'ID-45'!B104,'ID-53'!B104,'ID-57'!B104,'ID-59'!B104,'ID-70'!B104,'ID-71'!B104)</f>
        <v>1.4096163991252824E-7</v>
      </c>
      <c r="C97" s="31">
        <f>AVERAGE('ID-08'!B104,'ID-09'!B104,'ID-11'!C104,'ID-14'!C104,'ID-18'!B104,'ID-24'!C104,'ID-26'!C104,'ID-29'!C104,'ID-30'!C104,'ID-34'!C104,'ID-36'!B104,'ID-38'!C104,'ID-39'!C104,'ID-40'!C104,'ID-44'!C104,'ID-45'!C104,'ID-57'!C104,'ID-59'!C104)</f>
        <v>1.4096210700886016E-7</v>
      </c>
      <c r="D97" s="31">
        <f>AVERAGE('ID-13'!C104,'ID-14'!D104,'ID-15'!C104,'ID-16'!B104,'ID-18'!C104,'ID-26'!D104,'ID-29'!D104,'ID-30'!D104,'ID-33'!C104,'ID-34'!D104,'ID-36'!C104,'ID-37'!C104,'ID-38'!D104,'ID-39'!D104,'ID-40'!D104,'ID-45'!D104,'ID-59'!D104,'ID-71'!C104)</f>
        <v>1.4096191322676082E-7</v>
      </c>
      <c r="E97" s="31">
        <f>AVERAGE('ID-03'!B104,'ID-09'!C104,'ID-13'!D104,'ID-15'!D104,'ID-16'!C104,'ID-18'!D104,'ID-24'!D104,'ID-29'!E104,'ID-30'!E104,'ID-33'!D104,'ID-34'!E104,'ID-36'!D104,'ID-38'!E104,'ID-39'!E104,'ID-40'!E104,'ID-44'!D104,'ID-45'!E104,'ID-57'!D104,'ID-70'!C104,'ID-71'!D104)</f>
        <v>1.4096171040390678E-7</v>
      </c>
      <c r="F97" s="31">
        <f>AVERAGE('ID-01'!B104,'ID-02'!B104,'ID-03'!C104,'ID-06'!B104,'ID-08'!C104,'ID-09'!D104,'ID-12'!B104,'ID-16'!D104,'ID-18'!E104,'ID-24'!E104,'ID-29'!F104,'ID-33'!E104,'ID-34'!F104,'ID-36'!E104,'ID-38'!F104,'ID-39'!F104,'ID-40'!F104,'ID-45'!F104,'ID-53'!C104,'ID-54'!B104,'ID-57'!E104,'ID-71'!E104)</f>
        <v>1.4096130815361686E-7</v>
      </c>
      <c r="G97" s="31">
        <f>AVERAGE('ID-01'!C104,'ID-02'!C104,'ID-03'!D104,'ID-07'!B104,'ID-08'!D104,'ID-11'!D104,'ID-18'!F104,'ID-24'!F104,'ID-29'!G104,'ID-31'!B104,'ID-33'!F104,'ID-34'!G104,'ID-36'!F104,'ID-39'!G104,'ID-40'!G104,'ID-44'!E104,'ID-45'!G104,'ID-50'!B104,'ID-53'!D104,'ID-54'!C104,'ID-57'!F104,'ID-59'!E104,'ID-70'!D104,'ID-71'!F104)</f>
        <v>1.4096152853126258E-7</v>
      </c>
      <c r="H97" s="31">
        <f>AVERAGE('ID-03'!E104,'ID-11'!E104,'ID-13'!E104,'ID-15'!E104,'ID-16'!E104,'ID-18'!G104,'ID-24'!G104,'ID-29'!H104,'ID-30'!F104,'ID-31'!C104,'ID-33'!G104,'ID-34'!H104,'ID-40'!H104,'ID-44'!F104,'ID-45'!H104,'ID-54'!D104,'ID-57'!G104,'ID-59'!F104,'ID-70'!E104,'ID-71'!G104)</f>
        <v>1.4096187207524302E-7</v>
      </c>
      <c r="I97" s="31">
        <f>AVERAGE('ID-12'!C104,'ID-18'!H104,'ID-24'!H104,'ID-29'!I104,'ID-40'!I104,'ID-44'!G104,'ID-45'!I104,'ID-59'!G104)</f>
        <v>1.4096172808222123E-7</v>
      </c>
      <c r="J97" s="31">
        <f>AVERAGE('ID-31'!D104,'ID-40'!J104,'ID-44'!H104,'ID-45'!J104,'ID-57'!H104)</f>
        <v>1.4096175089918919E-7</v>
      </c>
      <c r="K97" s="31">
        <f>AVERAGE('ID-26'!E104,'ID-31'!E104,'ID-34'!I104,'ID-36'!G104,'ID-40'!K104,'ID-44'!I104,'ID-57'!I104)</f>
        <v>1.4096178998747116E-7</v>
      </c>
    </row>
    <row r="98" spans="1:11" x14ac:dyDescent="0.25">
      <c r="A98" s="1">
        <v>11.75</v>
      </c>
      <c r="B98" s="31">
        <f>AVERAGE('ID-11'!B105,'ID-13'!B105,'ID-14'!B105,'ID-15'!B105,'ID-24'!B105,'ID-26'!B105,'ID-29'!B105,'ID-30'!B105,'ID-32'!B105,'ID-33'!B105,'ID-34'!B105,'ID-37'!B105,'ID-38'!B105,'ID-39'!B105,'ID-40'!B105,'ID-44'!B105,'ID-45'!B105,'ID-53'!B105,'ID-57'!B105,'ID-59'!B105,'ID-70'!B105,'ID-71'!B105)</f>
        <v>1.4096163855158095E-7</v>
      </c>
      <c r="C98" s="31">
        <f>AVERAGE('ID-08'!B105,'ID-09'!B105,'ID-11'!C105,'ID-14'!C105,'ID-18'!B105,'ID-24'!C105,'ID-26'!C105,'ID-29'!C105,'ID-30'!C105,'ID-34'!C105,'ID-36'!B105,'ID-38'!C105,'ID-39'!C105,'ID-40'!C105,'ID-44'!C105,'ID-45'!C105,'ID-57'!C105,'ID-59'!C105)</f>
        <v>1.4096210657983069E-7</v>
      </c>
      <c r="D98" s="31">
        <f>AVERAGE('ID-13'!C105,'ID-14'!D105,'ID-15'!C105,'ID-16'!B105,'ID-18'!C105,'ID-26'!D105,'ID-29'!D105,'ID-30'!D105,'ID-33'!C105,'ID-34'!D105,'ID-36'!C105,'ID-37'!C105,'ID-38'!D105,'ID-39'!D105,'ID-40'!D105,'ID-45'!D105,'ID-59'!D105,'ID-71'!C105)</f>
        <v>1.4096191034012426E-7</v>
      </c>
      <c r="E98" s="31">
        <f>AVERAGE('ID-03'!B105,'ID-09'!C105,'ID-13'!D105,'ID-15'!D105,'ID-16'!C105,'ID-18'!D105,'ID-24'!D105,'ID-29'!E105,'ID-30'!E105,'ID-33'!D105,'ID-34'!E105,'ID-36'!D105,'ID-38'!E105,'ID-39'!E105,'ID-40'!E105,'ID-44'!D105,'ID-45'!E105,'ID-57'!D105,'ID-70'!C105,'ID-71'!D105)</f>
        <v>1.4096171004912608E-7</v>
      </c>
      <c r="F98" s="31">
        <f>AVERAGE('ID-01'!B105,'ID-02'!B105,'ID-03'!C105,'ID-06'!B105,'ID-08'!C105,'ID-09'!D105,'ID-12'!B105,'ID-16'!D105,'ID-18'!E105,'ID-24'!E105,'ID-29'!F105,'ID-33'!E105,'ID-34'!F105,'ID-36'!E105,'ID-38'!F105,'ID-39'!F105,'ID-40'!F105,'ID-45'!F105,'ID-53'!C105,'ID-54'!B105,'ID-57'!E105,'ID-71'!E105)</f>
        <v>1.4096130777721495E-7</v>
      </c>
      <c r="G98" s="31">
        <f>AVERAGE('ID-01'!C105,'ID-02'!C105,'ID-03'!D105,'ID-07'!B105,'ID-08'!D105,'ID-11'!D105,'ID-18'!F105,'ID-24'!F105,'ID-29'!G105,'ID-31'!B105,'ID-33'!F105,'ID-34'!G105,'ID-36'!F105,'ID-39'!G105,'ID-40'!G105,'ID-44'!E105,'ID-45'!G105,'ID-50'!B105,'ID-53'!D105,'ID-54'!C105,'ID-57'!F105,'ID-59'!E105,'ID-70'!D105,'ID-71'!F105)</f>
        <v>1.4096153053421895E-7</v>
      </c>
      <c r="H98" s="31">
        <f>AVERAGE('ID-03'!E105,'ID-11'!E105,'ID-13'!E105,'ID-15'!E105,'ID-16'!E105,'ID-18'!G105,'ID-24'!G105,'ID-29'!H105,'ID-30'!F105,'ID-31'!C105,'ID-33'!G105,'ID-34'!H105,'ID-40'!H105,'ID-44'!F105,'ID-45'!H105,'ID-54'!D105,'ID-57'!G105,'ID-59'!F105,'ID-70'!E105,'ID-71'!G105)</f>
        <v>1.4096187098120722E-7</v>
      </c>
      <c r="I98" s="31">
        <f>AVERAGE('ID-12'!C105,'ID-18'!H105,'ID-24'!H105,'ID-29'!I105,'ID-40'!I105,'ID-44'!G105,'ID-45'!I105,'ID-59'!G105)</f>
        <v>1.4096172593431686E-7</v>
      </c>
      <c r="J98" s="31">
        <f>AVERAGE('ID-31'!D105,'ID-40'!J105,'ID-44'!H105,'ID-45'!J105,'ID-57'!H105)</f>
        <v>1.409617625659728E-7</v>
      </c>
      <c r="K98" s="31">
        <f>AVERAGE('ID-26'!E105,'ID-31'!E105,'ID-34'!I105,'ID-36'!G105,'ID-40'!K105,'ID-44'!I105,'ID-57'!I105)</f>
        <v>1.409617845431107E-7</v>
      </c>
    </row>
    <row r="99" spans="1:11" x14ac:dyDescent="0.25">
      <c r="A99" s="1">
        <v>11.875</v>
      </c>
      <c r="B99" s="31">
        <f>AVERAGE('ID-11'!B106,'ID-13'!B106,'ID-14'!B106,'ID-15'!B106,'ID-24'!B106,'ID-26'!B106,'ID-29'!B106,'ID-30'!B106,'ID-32'!B106,'ID-33'!B106,'ID-34'!B106,'ID-37'!B106,'ID-38'!B106,'ID-39'!B106,'ID-40'!B106,'ID-44'!B106,'ID-45'!B106,'ID-53'!B106,'ID-57'!B106,'ID-59'!B106,'ID-70'!B106,'ID-71'!B106)</f>
        <v>1.4096163443012721E-7</v>
      </c>
      <c r="C99" s="31">
        <f>AVERAGE('ID-08'!B106,'ID-09'!B106,'ID-11'!C106,'ID-14'!C106,'ID-18'!B106,'ID-24'!C106,'ID-26'!C106,'ID-29'!C106,'ID-30'!C106,'ID-34'!C106,'ID-36'!B106,'ID-38'!C106,'ID-39'!C106,'ID-40'!C106,'ID-44'!C106,'ID-45'!C106,'ID-57'!C106,'ID-59'!C106)</f>
        <v>1.4096211088678456E-7</v>
      </c>
      <c r="D99" s="31">
        <f>AVERAGE('ID-13'!C106,'ID-14'!D106,'ID-15'!C106,'ID-16'!B106,'ID-18'!C106,'ID-26'!D106,'ID-29'!D106,'ID-30'!D106,'ID-33'!C106,'ID-34'!D106,'ID-36'!C106,'ID-37'!C106,'ID-38'!D106,'ID-39'!D106,'ID-40'!D106,'ID-45'!D106,'ID-59'!D106,'ID-71'!C106)</f>
        <v>1.4096191544344983E-7</v>
      </c>
      <c r="E99" s="31">
        <f>AVERAGE('ID-03'!B106,'ID-09'!C106,'ID-13'!D106,'ID-15'!D106,'ID-16'!C106,'ID-18'!D106,'ID-24'!D106,'ID-29'!E106,'ID-30'!E106,'ID-33'!D106,'ID-34'!E106,'ID-36'!D106,'ID-38'!E106,'ID-39'!E106,'ID-40'!E106,'ID-44'!D106,'ID-45'!E106,'ID-57'!D106,'ID-70'!C106,'ID-71'!D106)</f>
        <v>1.4096172534447456E-7</v>
      </c>
      <c r="F99" s="31">
        <f>AVERAGE('ID-01'!B106,'ID-02'!B106,'ID-03'!C106,'ID-06'!B106,'ID-08'!C106,'ID-09'!D106,'ID-12'!B106,'ID-16'!D106,'ID-18'!E106,'ID-24'!E106,'ID-29'!F106,'ID-33'!E106,'ID-34'!F106,'ID-36'!E106,'ID-38'!F106,'ID-39'!F106,'ID-40'!F106,'ID-45'!F106,'ID-53'!C106,'ID-54'!B106,'ID-57'!E106,'ID-71'!E106)</f>
        <v>1.4096131091054086E-7</v>
      </c>
      <c r="G99" s="31">
        <f>AVERAGE('ID-01'!C106,'ID-02'!C106,'ID-03'!D106,'ID-07'!B106,'ID-08'!D106,'ID-11'!D106,'ID-18'!F106,'ID-24'!F106,'ID-29'!G106,'ID-31'!B106,'ID-33'!F106,'ID-34'!G106,'ID-36'!F106,'ID-39'!G106,'ID-40'!G106,'ID-44'!E106,'ID-45'!G106,'ID-50'!B106,'ID-53'!D106,'ID-54'!C106,'ID-57'!F106,'ID-59'!E106,'ID-70'!D106,'ID-71'!F106)</f>
        <v>1.409615336075714E-7</v>
      </c>
      <c r="H99" s="31">
        <f>AVERAGE('ID-03'!E106,'ID-11'!E106,'ID-13'!E106,'ID-15'!E106,'ID-16'!E106,'ID-18'!G106,'ID-24'!G106,'ID-29'!H106,'ID-30'!F106,'ID-31'!C106,'ID-33'!G106,'ID-34'!H106,'ID-40'!H106,'ID-44'!F106,'ID-45'!H106,'ID-54'!D106,'ID-57'!G106,'ID-59'!F106,'ID-70'!E106,'ID-71'!G106)</f>
        <v>1.4096187004741023E-7</v>
      </c>
      <c r="I99" s="31">
        <f>AVERAGE('ID-12'!C106,'ID-18'!H106,'ID-24'!H106,'ID-29'!I106,'ID-40'!I106,'ID-44'!G106,'ID-45'!I106,'ID-59'!G106)</f>
        <v>1.4096173909348662E-7</v>
      </c>
      <c r="J99" s="31">
        <f>AVERAGE('ID-31'!D106,'ID-40'!J106,'ID-44'!H106,'ID-45'!J106,'ID-57'!H106)</f>
        <v>1.409617776164584E-7</v>
      </c>
      <c r="K99" s="31">
        <f>AVERAGE('ID-26'!E106,'ID-31'!E106,'ID-34'!I106,'ID-36'!G106,'ID-40'!K106,'ID-44'!I106,'ID-57'!I106)</f>
        <v>1.4096176506974687E-7</v>
      </c>
    </row>
    <row r="100" spans="1:11" x14ac:dyDescent="0.25">
      <c r="A100" s="1">
        <v>12</v>
      </c>
      <c r="B100" s="31">
        <f>AVERAGE('ID-11'!B107,'ID-13'!B107,'ID-14'!B107,'ID-15'!B107,'ID-24'!B107,'ID-26'!B107,'ID-29'!B107,'ID-30'!B107,'ID-32'!B107,'ID-33'!B107,'ID-34'!B107,'ID-37'!B107,'ID-38'!B107,'ID-39'!B107,'ID-40'!B107,'ID-44'!B107,'ID-45'!B107,'ID-53'!B107,'ID-57'!B107,'ID-59'!B107,'ID-70'!B107,'ID-71'!B107)</f>
        <v>1.4096163528161518E-7</v>
      </c>
      <c r="C100" s="31">
        <f>AVERAGE('ID-08'!B107,'ID-09'!B107,'ID-11'!C107,'ID-14'!C107,'ID-18'!B107,'ID-24'!C107,'ID-26'!C107,'ID-29'!C107,'ID-30'!C107,'ID-34'!C107,'ID-36'!B107,'ID-38'!C107,'ID-39'!C107,'ID-40'!C107,'ID-44'!C107,'ID-45'!C107,'ID-57'!C107,'ID-59'!C107)</f>
        <v>1.409621192824219E-7</v>
      </c>
      <c r="D100" s="31">
        <f>AVERAGE('ID-13'!C107,'ID-14'!D107,'ID-15'!C107,'ID-16'!B107,'ID-18'!C107,'ID-26'!D107,'ID-29'!D107,'ID-30'!D107,'ID-33'!C107,'ID-34'!D107,'ID-36'!C107,'ID-37'!C107,'ID-38'!D107,'ID-39'!D107,'ID-40'!D107,'ID-45'!D107,'ID-59'!D107,'ID-71'!C107)</f>
        <v>1.4096191533212815E-7</v>
      </c>
      <c r="E100" s="31">
        <f>AVERAGE('ID-03'!B107,'ID-09'!C107,'ID-13'!D107,'ID-15'!D107,'ID-16'!C107,'ID-18'!D107,'ID-24'!D107,'ID-29'!E107,'ID-30'!E107,'ID-33'!D107,'ID-34'!E107,'ID-36'!D107,'ID-38'!E107,'ID-39'!E107,'ID-40'!E107,'ID-44'!D107,'ID-45'!E107,'ID-57'!D107,'ID-70'!C107,'ID-71'!D107)</f>
        <v>1.409617295379244E-7</v>
      </c>
      <c r="F100" s="31">
        <f>AVERAGE('ID-01'!B107,'ID-02'!B107,'ID-03'!C107,'ID-06'!B107,'ID-08'!C107,'ID-09'!D107,'ID-12'!B107,'ID-16'!D107,'ID-18'!E107,'ID-24'!E107,'ID-29'!F107,'ID-33'!E107,'ID-34'!F107,'ID-36'!E107,'ID-38'!F107,'ID-39'!F107,'ID-40'!F107,'ID-45'!F107,'ID-53'!C107,'ID-54'!B107,'ID-57'!E107,'ID-71'!E107)</f>
        <v>1.4096131117085386E-7</v>
      </c>
      <c r="G100" s="31">
        <f>AVERAGE('ID-01'!C107,'ID-02'!C107,'ID-03'!D107,'ID-07'!B107,'ID-08'!D107,'ID-11'!D107,'ID-18'!F107,'ID-24'!F107,'ID-29'!G107,'ID-31'!B107,'ID-33'!F107,'ID-34'!G107,'ID-36'!F107,'ID-39'!G107,'ID-40'!G107,'ID-44'!E107,'ID-45'!G107,'ID-50'!B107,'ID-53'!D107,'ID-54'!C107,'ID-57'!F107,'ID-59'!E107,'ID-70'!D107,'ID-71'!F107)</f>
        <v>1.4096153821265046E-7</v>
      </c>
      <c r="H100" s="31">
        <f>AVERAGE('ID-03'!E107,'ID-11'!E107,'ID-13'!E107,'ID-15'!E107,'ID-16'!E107,'ID-18'!G107,'ID-24'!G107,'ID-29'!H107,'ID-30'!F107,'ID-31'!C107,'ID-33'!G107,'ID-34'!H107,'ID-40'!H107,'ID-44'!F107,'ID-45'!H107,'ID-54'!D107,'ID-57'!G107,'ID-59'!F107,'ID-70'!E107,'ID-71'!G107)</f>
        <v>1.4096187196139343E-7</v>
      </c>
      <c r="I100" s="31">
        <f>AVERAGE('ID-12'!C107,'ID-18'!H107,'ID-24'!H107,'ID-29'!I107,'ID-40'!I107,'ID-44'!G107,'ID-45'!I107,'ID-59'!G107)</f>
        <v>1.4096173894481627E-7</v>
      </c>
      <c r="J100" s="31">
        <f>AVERAGE('ID-31'!D107,'ID-40'!J107,'ID-44'!H107,'ID-45'!J107,'ID-57'!H107)</f>
        <v>1.409618096641104E-7</v>
      </c>
      <c r="K100" s="31">
        <f>AVERAGE('ID-26'!E107,'ID-31'!E107,'ID-34'!I107,'ID-36'!G107,'ID-40'!K107,'ID-44'!I107,'ID-57'!I107)</f>
        <v>1.40961770248787E-7</v>
      </c>
    </row>
    <row r="101" spans="1:11" x14ac:dyDescent="0.25">
      <c r="A101" s="1">
        <v>12.125</v>
      </c>
      <c r="B101" s="31">
        <f>AVERAGE('ID-11'!B108,'ID-13'!B108,'ID-14'!B108,'ID-15'!B108,'ID-24'!B108,'ID-26'!B108,'ID-29'!B108,'ID-30'!B108,'ID-32'!B108,'ID-33'!B108,'ID-34'!B108,'ID-37'!B108,'ID-38'!B108,'ID-39'!B108,'ID-40'!B108,'ID-44'!B108,'ID-45'!B108,'ID-53'!B108,'ID-57'!B108,'ID-59'!B108,'ID-70'!B108,'ID-71'!B108)</f>
        <v>1.4096163592357345E-7</v>
      </c>
      <c r="C101" s="31">
        <f>AVERAGE('ID-08'!B108,'ID-09'!B108,'ID-11'!C108,'ID-14'!C108,'ID-18'!B108,'ID-24'!C108,'ID-26'!C108,'ID-29'!C108,'ID-30'!C108,'ID-34'!C108,'ID-36'!B108,'ID-38'!C108,'ID-39'!C108,'ID-40'!C108,'ID-44'!C108,'ID-45'!C108,'ID-57'!C108,'ID-59'!C108)</f>
        <v>1.4096212081915461E-7</v>
      </c>
      <c r="D101" s="31">
        <f>AVERAGE('ID-13'!C108,'ID-14'!D108,'ID-15'!C108,'ID-16'!B108,'ID-18'!C108,'ID-26'!D108,'ID-29'!D108,'ID-30'!D108,'ID-33'!C108,'ID-34'!D108,'ID-36'!C108,'ID-37'!C108,'ID-38'!D108,'ID-39'!D108,'ID-40'!D108,'ID-45'!D108,'ID-59'!D108,'ID-71'!C108)</f>
        <v>1.4096191300406202E-7</v>
      </c>
      <c r="E101" s="31">
        <f>AVERAGE('ID-03'!B108,'ID-09'!C108,'ID-13'!D108,'ID-15'!D108,'ID-16'!C108,'ID-18'!D108,'ID-24'!D108,'ID-29'!E108,'ID-30'!E108,'ID-33'!D108,'ID-34'!E108,'ID-36'!D108,'ID-38'!E108,'ID-39'!E108,'ID-40'!E108,'ID-44'!D108,'ID-45'!E108,'ID-57'!D108,'ID-70'!C108,'ID-71'!D108)</f>
        <v>1.4096173812070528E-7</v>
      </c>
      <c r="F101" s="31">
        <f>AVERAGE('ID-01'!B108,'ID-02'!B108,'ID-03'!C108,'ID-06'!B108,'ID-08'!C108,'ID-09'!D108,'ID-12'!B108,'ID-16'!D108,'ID-18'!E108,'ID-24'!E108,'ID-29'!F108,'ID-33'!E108,'ID-34'!F108,'ID-36'!E108,'ID-38'!F108,'ID-39'!F108,'ID-40'!F108,'ID-45'!F108,'ID-53'!C108,'ID-54'!B108,'ID-57'!E108,'ID-71'!E108)</f>
        <v>1.4096131033184578E-7</v>
      </c>
      <c r="G101" s="31">
        <f>AVERAGE('ID-01'!C108,'ID-02'!C108,'ID-03'!D108,'ID-07'!B108,'ID-08'!D108,'ID-11'!D108,'ID-18'!F108,'ID-24'!F108,'ID-29'!G108,'ID-31'!B108,'ID-33'!F108,'ID-34'!G108,'ID-36'!F108,'ID-39'!G108,'ID-40'!G108,'ID-44'!E108,'ID-45'!G108,'ID-50'!B108,'ID-53'!D108,'ID-54'!C108,'ID-57'!F108,'ID-59'!E108,'ID-70'!D108,'ID-71'!F108)</f>
        <v>1.4096153742429149E-7</v>
      </c>
      <c r="H101" s="31">
        <f>AVERAGE('ID-03'!E108,'ID-11'!E108,'ID-13'!E108,'ID-15'!E108,'ID-16'!E108,'ID-18'!G108,'ID-24'!G108,'ID-29'!H108,'ID-30'!F108,'ID-31'!C108,'ID-33'!G108,'ID-34'!H108,'ID-40'!H108,'ID-44'!F108,'ID-45'!H108,'ID-54'!D108,'ID-57'!G108,'ID-59'!F108,'ID-70'!E108,'ID-71'!G108)</f>
        <v>1.4096187131886288E-7</v>
      </c>
      <c r="I101" s="31">
        <f>AVERAGE('ID-12'!C108,'ID-18'!H108,'ID-24'!H108,'ID-29'!I108,'ID-40'!I108,'ID-44'!G108,'ID-45'!I108,'ID-59'!G108)</f>
        <v>1.4096173153094888E-7</v>
      </c>
      <c r="J101" s="31">
        <f>AVERAGE('ID-31'!D108,'ID-40'!J108,'ID-44'!H108,'ID-45'!J108,'ID-57'!H108)</f>
        <v>1.4096180866639119E-7</v>
      </c>
      <c r="K101" s="31">
        <f>AVERAGE('ID-26'!E108,'ID-31'!E108,'ID-34'!I108,'ID-36'!G108,'ID-40'!K108,'ID-44'!I108,'ID-57'!I108)</f>
        <v>1.4096176690043542E-7</v>
      </c>
    </row>
    <row r="102" spans="1:11" x14ac:dyDescent="0.25">
      <c r="A102" s="1">
        <v>12.25</v>
      </c>
      <c r="B102" s="31">
        <f>AVERAGE('ID-11'!B109,'ID-13'!B109,'ID-14'!B109,'ID-15'!B109,'ID-24'!B109,'ID-26'!B109,'ID-29'!B109,'ID-30'!B109,'ID-32'!B109,'ID-33'!B109,'ID-34'!B109,'ID-37'!B109,'ID-38'!B109,'ID-39'!B109,'ID-40'!B109,'ID-44'!B109,'ID-45'!B109,'ID-53'!B109,'ID-57'!B109,'ID-59'!B109,'ID-70'!B109,'ID-71'!B109)</f>
        <v>1.4096163969891434E-7</v>
      </c>
      <c r="C102" s="31">
        <f>AVERAGE('ID-08'!B109,'ID-09'!B109,'ID-11'!C109,'ID-14'!C109,'ID-18'!B109,'ID-24'!C109,'ID-26'!C109,'ID-29'!C109,'ID-30'!C109,'ID-34'!C109,'ID-36'!B109,'ID-38'!C109,'ID-39'!C109,'ID-40'!C109,'ID-44'!C109,'ID-45'!C109,'ID-57'!C109,'ID-59'!C109)</f>
        <v>1.4096212576594674E-7</v>
      </c>
      <c r="D102" s="31">
        <f>AVERAGE('ID-13'!C109,'ID-14'!D109,'ID-15'!C109,'ID-16'!B109,'ID-18'!C109,'ID-26'!D109,'ID-29'!D109,'ID-30'!D109,'ID-33'!C109,'ID-34'!D109,'ID-36'!C109,'ID-37'!C109,'ID-38'!D109,'ID-39'!D109,'ID-40'!D109,'ID-45'!D109,'ID-59'!D109,'ID-71'!C109)</f>
        <v>1.4096191042818464E-7</v>
      </c>
      <c r="E102" s="31">
        <f>AVERAGE('ID-03'!B109,'ID-09'!C109,'ID-13'!D109,'ID-15'!D109,'ID-16'!C109,'ID-18'!D109,'ID-24'!D109,'ID-29'!E109,'ID-30'!E109,'ID-33'!D109,'ID-34'!E109,'ID-36'!D109,'ID-38'!E109,'ID-39'!E109,'ID-40'!E109,'ID-44'!D109,'ID-45'!E109,'ID-57'!D109,'ID-70'!C109,'ID-71'!D109)</f>
        <v>1.4096173709389796E-7</v>
      </c>
      <c r="F102" s="31">
        <f>AVERAGE('ID-01'!B109,'ID-02'!B109,'ID-03'!C109,'ID-06'!B109,'ID-08'!C109,'ID-09'!D109,'ID-12'!B109,'ID-16'!D109,'ID-18'!E109,'ID-24'!E109,'ID-29'!F109,'ID-33'!E109,'ID-34'!F109,'ID-36'!E109,'ID-38'!F109,'ID-39'!F109,'ID-40'!F109,'ID-45'!F109,'ID-53'!C109,'ID-54'!B109,'ID-57'!E109,'ID-71'!E109)</f>
        <v>1.4096129512705849E-7</v>
      </c>
      <c r="G102" s="31">
        <f>AVERAGE('ID-01'!C109,'ID-02'!C109,'ID-03'!D109,'ID-07'!B109,'ID-08'!D109,'ID-11'!D109,'ID-18'!F109,'ID-24'!F109,'ID-29'!G109,'ID-31'!B109,'ID-33'!F109,'ID-34'!G109,'ID-36'!F109,'ID-39'!G109,'ID-40'!G109,'ID-44'!E109,'ID-45'!G109,'ID-50'!B109,'ID-53'!D109,'ID-54'!C109,'ID-57'!F109,'ID-59'!E109,'ID-70'!D109,'ID-71'!F109)</f>
        <v>1.4096153778267287E-7</v>
      </c>
      <c r="H102" s="31">
        <f>AVERAGE('ID-03'!E109,'ID-11'!E109,'ID-13'!E109,'ID-15'!E109,'ID-16'!E109,'ID-18'!G109,'ID-24'!G109,'ID-29'!H109,'ID-30'!F109,'ID-31'!C109,'ID-33'!G109,'ID-34'!H109,'ID-40'!H109,'ID-44'!F109,'ID-45'!H109,'ID-54'!D109,'ID-57'!G109,'ID-59'!F109,'ID-70'!E109,'ID-71'!G109)</f>
        <v>1.4096186897212316E-7</v>
      </c>
      <c r="I102" s="31">
        <f>AVERAGE('ID-12'!C109,'ID-18'!H109,'ID-24'!H109,'ID-29'!I109,'ID-40'!I109,'ID-44'!G109,'ID-45'!I109,'ID-59'!G109)</f>
        <v>1.4096173142342189E-7</v>
      </c>
      <c r="J102" s="31">
        <f>AVERAGE('ID-31'!D109,'ID-40'!J109,'ID-44'!H109,'ID-45'!J109,'ID-57'!H109)</f>
        <v>1.4096181239047199E-7</v>
      </c>
      <c r="K102" s="31">
        <f>AVERAGE('ID-26'!E109,'ID-31'!E109,'ID-34'!I109,'ID-36'!G109,'ID-40'!K109,'ID-44'!I109,'ID-57'!I109)</f>
        <v>1.409617706045074E-7</v>
      </c>
    </row>
    <row r="103" spans="1:11" x14ac:dyDescent="0.25">
      <c r="A103" s="1">
        <v>12.375</v>
      </c>
      <c r="B103" s="31">
        <f>AVERAGE('ID-11'!B110,'ID-13'!B110,'ID-14'!B110,'ID-15'!B110,'ID-24'!B110,'ID-26'!B110,'ID-29'!B110,'ID-30'!B110,'ID-32'!B110,'ID-33'!B110,'ID-34'!B110,'ID-37'!B110,'ID-38'!B110,'ID-39'!B110,'ID-40'!B110,'ID-44'!B110,'ID-45'!B110,'ID-53'!B110,'ID-57'!B110,'ID-59'!B110,'ID-70'!B110,'ID-71'!B110)</f>
        <v>1.4096164083753263E-7</v>
      </c>
      <c r="C103" s="31">
        <f>AVERAGE('ID-08'!B110,'ID-09'!B110,'ID-11'!C110,'ID-14'!C110,'ID-18'!B110,'ID-24'!C110,'ID-26'!C110,'ID-29'!C110,'ID-30'!C110,'ID-34'!C110,'ID-36'!B110,'ID-38'!C110,'ID-39'!C110,'ID-40'!C110,'ID-44'!C110,'ID-45'!C110,'ID-57'!C110,'ID-59'!C110)</f>
        <v>1.4096212811030492E-7</v>
      </c>
      <c r="D103" s="31">
        <f>AVERAGE('ID-13'!C110,'ID-14'!D110,'ID-15'!C110,'ID-16'!B110,'ID-18'!C110,'ID-26'!D110,'ID-29'!D110,'ID-30'!D110,'ID-33'!C110,'ID-34'!D110,'ID-36'!C110,'ID-37'!C110,'ID-38'!D110,'ID-39'!D110,'ID-40'!D110,'ID-45'!D110,'ID-59'!D110,'ID-71'!C110)</f>
        <v>1.409619077627228E-7</v>
      </c>
      <c r="E103" s="31">
        <f>AVERAGE('ID-03'!B110,'ID-09'!C110,'ID-13'!D110,'ID-15'!D110,'ID-16'!C110,'ID-18'!D110,'ID-24'!D110,'ID-29'!E110,'ID-30'!E110,'ID-33'!D110,'ID-34'!E110,'ID-36'!D110,'ID-38'!E110,'ID-39'!E110,'ID-40'!E110,'ID-44'!D110,'ID-45'!E110,'ID-57'!D110,'ID-70'!C110,'ID-71'!D110)</f>
        <v>1.4096173697587736E-7</v>
      </c>
      <c r="F103" s="31">
        <f>AVERAGE('ID-01'!B110,'ID-02'!B110,'ID-03'!C110,'ID-06'!B110,'ID-08'!C110,'ID-09'!D110,'ID-12'!B110,'ID-16'!D110,'ID-18'!E110,'ID-24'!E110,'ID-29'!F110,'ID-33'!E110,'ID-34'!F110,'ID-36'!E110,'ID-38'!F110,'ID-39'!F110,'ID-40'!F110,'ID-45'!F110,'ID-53'!C110,'ID-54'!B110,'ID-57'!E110,'ID-71'!E110)</f>
        <v>1.4096129422028042E-7</v>
      </c>
      <c r="G103" s="31">
        <f>AVERAGE('ID-01'!C110,'ID-02'!C110,'ID-03'!D110,'ID-07'!B110,'ID-08'!D110,'ID-11'!D110,'ID-18'!F110,'ID-24'!F110,'ID-29'!G110,'ID-31'!B110,'ID-33'!F110,'ID-34'!G110,'ID-36'!F110,'ID-39'!G110,'ID-40'!G110,'ID-44'!E110,'ID-45'!G110,'ID-50'!B110,'ID-53'!D110,'ID-54'!C110,'ID-57'!F110,'ID-59'!E110,'ID-70'!D110,'ID-71'!F110)</f>
        <v>1.4096153811734467E-7</v>
      </c>
      <c r="H103" s="31">
        <f>AVERAGE('ID-03'!E110,'ID-11'!E110,'ID-13'!E110,'ID-15'!E110,'ID-16'!E110,'ID-18'!G110,'ID-24'!G110,'ID-29'!H110,'ID-30'!F110,'ID-31'!C110,'ID-33'!G110,'ID-34'!H110,'ID-40'!H110,'ID-44'!F110,'ID-45'!H110,'ID-54'!D110,'ID-57'!G110,'ID-59'!F110,'ID-70'!E110,'ID-71'!G110)</f>
        <v>1.4096187280525339E-7</v>
      </c>
      <c r="I103" s="31">
        <f>AVERAGE('ID-12'!C110,'ID-18'!H110,'ID-24'!H110,'ID-29'!I110,'ID-40'!I110,'ID-44'!G110,'ID-45'!I110,'ID-59'!G110)</f>
        <v>1.4096172792953224E-7</v>
      </c>
      <c r="J103" s="31">
        <f>AVERAGE('ID-31'!D110,'ID-40'!J110,'ID-44'!H110,'ID-45'!J110,'ID-57'!H110)</f>
        <v>1.4096181210020158E-7</v>
      </c>
      <c r="K103" s="31">
        <f>AVERAGE('ID-26'!E110,'ID-31'!E110,'ID-34'!I110,'ID-36'!G110,'ID-40'!K110,'ID-44'!I110,'ID-57'!I110)</f>
        <v>1.4096177452112113E-7</v>
      </c>
    </row>
    <row r="104" spans="1:11" x14ac:dyDescent="0.25">
      <c r="A104" s="1">
        <v>12.5</v>
      </c>
      <c r="B104" s="31">
        <f>AVERAGE('ID-11'!B111,'ID-13'!B111,'ID-14'!B111,'ID-15'!B111,'ID-24'!B111,'ID-26'!B111,'ID-29'!B111,'ID-30'!B111,'ID-32'!B111,'ID-33'!B111,'ID-34'!B111,'ID-37'!B111,'ID-38'!B111,'ID-39'!B111,'ID-40'!B111,'ID-44'!B111,'ID-45'!B111,'ID-53'!B111,'ID-57'!B111,'ID-59'!B111,'ID-70'!B111,'ID-71'!B111)</f>
        <v>1.4096164776908083E-7</v>
      </c>
      <c r="C104" s="31">
        <f>AVERAGE('ID-08'!B111,'ID-09'!B111,'ID-11'!C111,'ID-14'!C111,'ID-18'!B111,'ID-24'!C111,'ID-26'!C111,'ID-29'!C111,'ID-30'!C111,'ID-34'!C111,'ID-36'!B111,'ID-38'!C111,'ID-39'!C111,'ID-40'!C111,'ID-44'!C111,'ID-45'!C111,'ID-57'!C111,'ID-59'!C111)</f>
        <v>1.4096212617182611E-7</v>
      </c>
      <c r="D104" s="31">
        <f>AVERAGE('ID-13'!C111,'ID-14'!D111,'ID-15'!C111,'ID-16'!B111,'ID-18'!C111,'ID-26'!D111,'ID-29'!D111,'ID-30'!D111,'ID-33'!C111,'ID-34'!D111,'ID-36'!C111,'ID-37'!C111,'ID-38'!D111,'ID-39'!D111,'ID-40'!D111,'ID-45'!D111,'ID-59'!D111,'ID-71'!C111)</f>
        <v>1.4096190419040185E-7</v>
      </c>
      <c r="E104" s="31">
        <f>AVERAGE('ID-03'!B111,'ID-09'!C111,'ID-13'!D111,'ID-15'!D111,'ID-16'!C111,'ID-18'!D111,'ID-24'!D111,'ID-29'!E111,'ID-30'!E111,'ID-33'!D111,'ID-34'!E111,'ID-36'!D111,'ID-38'!E111,'ID-39'!E111,'ID-40'!E111,'ID-44'!D111,'ID-45'!E111,'ID-57'!D111,'ID-70'!C111,'ID-71'!D111)</f>
        <v>1.4096173050927966E-7</v>
      </c>
      <c r="F104" s="31">
        <f>AVERAGE('ID-01'!B111,'ID-02'!B111,'ID-03'!C111,'ID-06'!B111,'ID-08'!C111,'ID-09'!D111,'ID-12'!B111,'ID-16'!D111,'ID-18'!E111,'ID-24'!E111,'ID-29'!F111,'ID-33'!E111,'ID-34'!F111,'ID-36'!E111,'ID-38'!F111,'ID-39'!F111,'ID-40'!F111,'ID-45'!F111,'ID-53'!C111,'ID-54'!B111,'ID-57'!E111,'ID-71'!E111)</f>
        <v>1.4096129558517192E-7</v>
      </c>
      <c r="G104" s="31">
        <f>AVERAGE('ID-01'!C111,'ID-02'!C111,'ID-03'!D111,'ID-07'!B111,'ID-08'!D111,'ID-11'!D111,'ID-18'!F111,'ID-24'!F111,'ID-29'!G111,'ID-31'!B111,'ID-33'!F111,'ID-34'!G111,'ID-36'!F111,'ID-39'!G111,'ID-40'!G111,'ID-44'!E111,'ID-45'!G111,'ID-50'!B111,'ID-53'!D111,'ID-54'!C111,'ID-57'!F111,'ID-59'!E111,'ID-70'!D111,'ID-71'!F111)</f>
        <v>1.4096153581517267E-7</v>
      </c>
      <c r="H104" s="31">
        <f>AVERAGE('ID-03'!E111,'ID-11'!E111,'ID-13'!E111,'ID-15'!E111,'ID-16'!E111,'ID-18'!G111,'ID-24'!G111,'ID-29'!H111,'ID-30'!F111,'ID-31'!C111,'ID-33'!G111,'ID-34'!H111,'ID-40'!H111,'ID-44'!F111,'ID-45'!H111,'ID-54'!D111,'ID-57'!G111,'ID-59'!F111,'ID-70'!E111,'ID-71'!G111)</f>
        <v>1.4096187879623556E-7</v>
      </c>
      <c r="I104" s="31">
        <f>AVERAGE('ID-12'!C111,'ID-18'!H111,'ID-24'!H111,'ID-29'!I111,'ID-40'!I111,'ID-44'!G111,'ID-45'!I111,'ID-59'!G111)</f>
        <v>1.4096172034882911E-7</v>
      </c>
      <c r="J104" s="31">
        <f>AVERAGE('ID-31'!D111,'ID-40'!J111,'ID-44'!H111,'ID-45'!J111,'ID-57'!H111)</f>
        <v>1.4096181752991762E-7</v>
      </c>
      <c r="K104" s="31">
        <f>AVERAGE('ID-26'!E111,'ID-31'!E111,'ID-34'!I111,'ID-36'!G111,'ID-40'!K111,'ID-44'!I111,'ID-57'!I111)</f>
        <v>1.4096176857195844E-7</v>
      </c>
    </row>
    <row r="105" spans="1:11" x14ac:dyDescent="0.25">
      <c r="A105" s="1">
        <v>12.625</v>
      </c>
      <c r="B105" s="31">
        <f>AVERAGE('ID-11'!B112,'ID-13'!B112,'ID-14'!B112,'ID-15'!B112,'ID-24'!B112,'ID-26'!B112,'ID-29'!B112,'ID-30'!B112,'ID-32'!B112,'ID-33'!B112,'ID-34'!B112,'ID-37'!B112,'ID-38'!B112,'ID-39'!B112,'ID-40'!B112,'ID-44'!B112,'ID-45'!B112,'ID-53'!B112,'ID-57'!B112,'ID-59'!B112,'ID-70'!B112,'ID-71'!B112)</f>
        <v>1.4096165393503806E-7</v>
      </c>
      <c r="C105" s="31">
        <f>AVERAGE('ID-08'!B112,'ID-09'!B112,'ID-11'!C112,'ID-14'!C112,'ID-18'!B112,'ID-24'!C112,'ID-26'!C112,'ID-29'!C112,'ID-30'!C112,'ID-34'!C112,'ID-36'!B112,'ID-38'!C112,'ID-39'!C112,'ID-40'!C112,'ID-44'!C112,'ID-45'!C112,'ID-57'!C112,'ID-59'!C112)</f>
        <v>1.4096212081202076E-7</v>
      </c>
      <c r="D105" s="31">
        <f>AVERAGE('ID-13'!C112,'ID-14'!D112,'ID-15'!C112,'ID-16'!B112,'ID-18'!C112,'ID-26'!D112,'ID-29'!D112,'ID-30'!D112,'ID-33'!C112,'ID-34'!D112,'ID-36'!C112,'ID-37'!C112,'ID-38'!D112,'ID-39'!D112,'ID-40'!D112,'ID-45'!D112,'ID-59'!D112,'ID-71'!C112)</f>
        <v>1.4096190172737239E-7</v>
      </c>
      <c r="E105" s="31">
        <f>AVERAGE('ID-03'!B112,'ID-09'!C112,'ID-13'!D112,'ID-15'!D112,'ID-16'!C112,'ID-18'!D112,'ID-24'!D112,'ID-29'!E112,'ID-30'!E112,'ID-33'!D112,'ID-34'!E112,'ID-36'!D112,'ID-38'!E112,'ID-39'!E112,'ID-40'!E112,'ID-44'!D112,'ID-45'!E112,'ID-57'!D112,'ID-70'!C112,'ID-71'!D112)</f>
        <v>1.4096172727740446E-7</v>
      </c>
      <c r="F105" s="31">
        <f>AVERAGE('ID-01'!B112,'ID-02'!B112,'ID-03'!C112,'ID-06'!B112,'ID-08'!C112,'ID-09'!D112,'ID-12'!B112,'ID-16'!D112,'ID-18'!E112,'ID-24'!E112,'ID-29'!F112,'ID-33'!E112,'ID-34'!F112,'ID-36'!E112,'ID-38'!F112,'ID-39'!F112,'ID-40'!F112,'ID-45'!F112,'ID-53'!C112,'ID-54'!B112,'ID-57'!E112,'ID-71'!E112)</f>
        <v>1.4096129887910925E-7</v>
      </c>
      <c r="G105" s="31">
        <f>AVERAGE('ID-01'!C112,'ID-02'!C112,'ID-03'!D112,'ID-07'!B112,'ID-08'!D112,'ID-11'!D112,'ID-18'!F112,'ID-24'!F112,'ID-29'!G112,'ID-31'!B112,'ID-33'!F112,'ID-34'!G112,'ID-36'!F112,'ID-39'!G112,'ID-40'!G112,'ID-44'!E112,'ID-45'!G112,'ID-50'!B112,'ID-53'!D112,'ID-54'!C112,'ID-57'!F112,'ID-59'!E112,'ID-70'!D112,'ID-71'!F112)</f>
        <v>1.4096153222014295E-7</v>
      </c>
      <c r="H105" s="31">
        <f>AVERAGE('ID-03'!E112,'ID-11'!E112,'ID-13'!E112,'ID-15'!E112,'ID-16'!E112,'ID-18'!G112,'ID-24'!G112,'ID-29'!H112,'ID-30'!F112,'ID-31'!C112,'ID-33'!G112,'ID-34'!H112,'ID-40'!H112,'ID-44'!F112,'ID-45'!H112,'ID-54'!D112,'ID-57'!G112,'ID-59'!F112,'ID-70'!E112,'ID-71'!G112)</f>
        <v>1.4096188813635857E-7</v>
      </c>
      <c r="I105" s="31">
        <f>AVERAGE('ID-12'!C112,'ID-18'!H112,'ID-24'!H112,'ID-29'!I112,'ID-40'!I112,'ID-44'!G112,'ID-45'!I112,'ID-59'!G112)</f>
        <v>1.4096171416003399E-7</v>
      </c>
      <c r="J105" s="31">
        <f>AVERAGE('ID-31'!D112,'ID-40'!J112,'ID-44'!H112,'ID-45'!J112,'ID-57'!H112)</f>
        <v>1.4096183135428761E-7</v>
      </c>
      <c r="K105" s="31">
        <f>AVERAGE('ID-26'!E112,'ID-31'!E112,'ID-34'!I112,'ID-36'!G112,'ID-40'!K112,'ID-44'!I112,'ID-57'!I112)</f>
        <v>1.4096176409629942E-7</v>
      </c>
    </row>
    <row r="106" spans="1:11" x14ac:dyDescent="0.25">
      <c r="A106" s="1">
        <v>12.75</v>
      </c>
      <c r="B106" s="31">
        <f>AVERAGE('ID-11'!B113,'ID-13'!B113,'ID-14'!B113,'ID-15'!B113,'ID-24'!B113,'ID-26'!B113,'ID-29'!B113,'ID-30'!B113,'ID-32'!B113,'ID-33'!B113,'ID-34'!B113,'ID-37'!B113,'ID-38'!B113,'ID-39'!B113,'ID-40'!B113,'ID-44'!B113,'ID-45'!B113,'ID-53'!B113,'ID-57'!B113,'ID-59'!B113,'ID-70'!B113,'ID-71'!B113)</f>
        <v>1.4096165706164337E-7</v>
      </c>
      <c r="C106" s="31">
        <f>AVERAGE('ID-08'!B113,'ID-09'!B113,'ID-11'!C113,'ID-14'!C113,'ID-18'!B113,'ID-24'!C113,'ID-26'!C113,'ID-29'!C113,'ID-30'!C113,'ID-34'!C113,'ID-36'!B113,'ID-38'!C113,'ID-39'!C113,'ID-40'!C113,'ID-44'!C113,'ID-45'!C113,'ID-57'!C113,'ID-59'!C113)</f>
        <v>1.4096212262789854E-7</v>
      </c>
      <c r="D106" s="31">
        <f>AVERAGE('ID-13'!C113,'ID-14'!D113,'ID-15'!C113,'ID-16'!B113,'ID-18'!C113,'ID-26'!D113,'ID-29'!D113,'ID-30'!D113,'ID-33'!C113,'ID-34'!D113,'ID-36'!C113,'ID-37'!C113,'ID-38'!D113,'ID-39'!D113,'ID-40'!D113,'ID-45'!D113,'ID-59'!D113,'ID-71'!C113)</f>
        <v>1.409619182048184E-7</v>
      </c>
      <c r="E106" s="31">
        <f>AVERAGE('ID-03'!B113,'ID-09'!C113,'ID-13'!D113,'ID-15'!D113,'ID-16'!C113,'ID-18'!D113,'ID-24'!D113,'ID-29'!E113,'ID-30'!E113,'ID-33'!D113,'ID-34'!E113,'ID-36'!D113,'ID-38'!E113,'ID-39'!E113,'ID-40'!E113,'ID-44'!D113,'ID-45'!E113,'ID-57'!D113,'ID-70'!C113,'ID-71'!D113)</f>
        <v>1.4096172207417895E-7</v>
      </c>
      <c r="F106" s="31">
        <f>AVERAGE('ID-01'!B113,'ID-02'!B113,'ID-03'!C113,'ID-06'!B113,'ID-08'!C113,'ID-09'!D113,'ID-12'!B113,'ID-16'!D113,'ID-18'!E113,'ID-24'!E113,'ID-29'!F113,'ID-33'!E113,'ID-34'!F113,'ID-36'!E113,'ID-38'!F113,'ID-39'!F113,'ID-40'!F113,'ID-45'!F113,'ID-53'!C113,'ID-54'!B113,'ID-57'!E113,'ID-71'!E113)</f>
        <v>1.4096130225873225E-7</v>
      </c>
      <c r="G106" s="31">
        <f>AVERAGE('ID-01'!C113,'ID-02'!C113,'ID-03'!D113,'ID-07'!B113,'ID-08'!D113,'ID-11'!D113,'ID-18'!F113,'ID-24'!F113,'ID-29'!G113,'ID-31'!B113,'ID-33'!F113,'ID-34'!G113,'ID-36'!F113,'ID-39'!G113,'ID-40'!G113,'ID-44'!E113,'ID-45'!G113,'ID-50'!B113,'ID-53'!D113,'ID-54'!C113,'ID-57'!F113,'ID-59'!E113,'ID-70'!D113,'ID-71'!F113)</f>
        <v>1.4096153858618328E-7</v>
      </c>
      <c r="H106" s="31">
        <f>AVERAGE('ID-03'!E113,'ID-11'!E113,'ID-13'!E113,'ID-15'!E113,'ID-16'!E113,'ID-18'!G113,'ID-24'!G113,'ID-29'!H113,'ID-30'!F113,'ID-31'!C113,'ID-33'!G113,'ID-34'!H113,'ID-40'!H113,'ID-44'!F113,'ID-45'!H113,'ID-54'!D113,'ID-57'!G113,'ID-59'!F113,'ID-70'!E113,'ID-71'!G113)</f>
        <v>1.409618955445293E-7</v>
      </c>
      <c r="I106" s="31">
        <f>AVERAGE('ID-12'!C113,'ID-18'!H113,'ID-24'!H113,'ID-29'!I113,'ID-40'!I113,'ID-44'!G113,'ID-45'!I113,'ID-59'!G113)</f>
        <v>1.4096170638186988E-7</v>
      </c>
      <c r="J106" s="31">
        <f>AVERAGE('ID-31'!D113,'ID-40'!J113,'ID-44'!H113,'ID-45'!J113,'ID-57'!H113)</f>
        <v>1.409618364061126E-7</v>
      </c>
      <c r="K106" s="31">
        <f>AVERAGE('ID-26'!E113,'ID-31'!E113,'ID-34'!I113,'ID-36'!G113,'ID-40'!K113,'ID-44'!I113,'ID-57'!I113)</f>
        <v>1.4096174988473915E-7</v>
      </c>
    </row>
    <row r="107" spans="1:11" x14ac:dyDescent="0.25">
      <c r="A107" s="1">
        <v>12.875</v>
      </c>
      <c r="B107" s="31">
        <f>AVERAGE('ID-11'!B114,'ID-13'!B114,'ID-14'!B114,'ID-15'!B114,'ID-24'!B114,'ID-26'!B114,'ID-29'!B114,'ID-30'!B114,'ID-32'!B114,'ID-33'!B114,'ID-34'!B114,'ID-37'!B114,'ID-38'!B114,'ID-39'!B114,'ID-40'!B114,'ID-44'!B114,'ID-45'!B114,'ID-53'!B114,'ID-57'!B114,'ID-59'!B114,'ID-70'!B114,'ID-71'!B114)</f>
        <v>1.4096166269040997E-7</v>
      </c>
      <c r="C107" s="31">
        <f>AVERAGE('ID-08'!B114,'ID-09'!B114,'ID-11'!C114,'ID-14'!C114,'ID-18'!B114,'ID-24'!C114,'ID-26'!C114,'ID-29'!C114,'ID-30'!C114,'ID-34'!C114,'ID-36'!B114,'ID-38'!C114,'ID-39'!C114,'ID-40'!C114,'ID-44'!C114,'ID-45'!C114,'ID-57'!C114,'ID-59'!C114)</f>
        <v>1.4096212632300571E-7</v>
      </c>
      <c r="D107" s="31">
        <f>AVERAGE('ID-13'!C114,'ID-14'!D114,'ID-15'!C114,'ID-16'!B114,'ID-18'!C114,'ID-26'!D114,'ID-29'!D114,'ID-30'!D114,'ID-33'!C114,'ID-34'!D114,'ID-36'!C114,'ID-37'!C114,'ID-38'!D114,'ID-39'!D114,'ID-40'!D114,'ID-45'!D114,'ID-59'!D114,'ID-71'!C114)</f>
        <v>1.409619280810116E-7</v>
      </c>
      <c r="E107" s="31">
        <f>AVERAGE('ID-03'!B114,'ID-09'!C114,'ID-13'!D114,'ID-15'!D114,'ID-16'!C114,'ID-18'!D114,'ID-24'!D114,'ID-29'!E114,'ID-30'!E114,'ID-33'!D114,'ID-34'!E114,'ID-36'!D114,'ID-38'!E114,'ID-39'!E114,'ID-40'!E114,'ID-44'!D114,'ID-45'!E114,'ID-57'!D114,'ID-70'!C114,'ID-71'!D114)</f>
        <v>1.4096172562660233E-7</v>
      </c>
      <c r="F107" s="31">
        <f>AVERAGE('ID-01'!B114,'ID-02'!B114,'ID-03'!C114,'ID-06'!B114,'ID-08'!C114,'ID-09'!D114,'ID-12'!B114,'ID-16'!D114,'ID-18'!E114,'ID-24'!E114,'ID-29'!F114,'ID-33'!E114,'ID-34'!F114,'ID-36'!E114,'ID-38'!F114,'ID-39'!F114,'ID-40'!F114,'ID-45'!F114,'ID-53'!C114,'ID-54'!B114,'ID-57'!E114,'ID-71'!E114)</f>
        <v>1.4096130079023316E-7</v>
      </c>
      <c r="G107" s="31">
        <f>AVERAGE('ID-01'!C114,'ID-02'!C114,'ID-03'!D114,'ID-07'!B114,'ID-08'!D114,'ID-11'!D114,'ID-18'!F114,'ID-24'!F114,'ID-29'!G114,'ID-31'!B114,'ID-33'!F114,'ID-34'!G114,'ID-36'!F114,'ID-39'!G114,'ID-40'!G114,'ID-44'!E114,'ID-45'!G114,'ID-50'!B114,'ID-53'!D114,'ID-54'!C114,'ID-57'!F114,'ID-59'!E114,'ID-70'!D114,'ID-71'!F114)</f>
        <v>1.4096154902422993E-7</v>
      </c>
      <c r="H107" s="31">
        <f>AVERAGE('ID-03'!E114,'ID-11'!E114,'ID-13'!E114,'ID-15'!E114,'ID-16'!E114,'ID-18'!G114,'ID-24'!G114,'ID-29'!H114,'ID-30'!F114,'ID-31'!C114,'ID-33'!G114,'ID-34'!H114,'ID-40'!H114,'ID-44'!F114,'ID-45'!H114,'ID-54'!D114,'ID-57'!G114,'ID-59'!F114,'ID-70'!E114,'ID-71'!G114)</f>
        <v>1.4096189939125534E-7</v>
      </c>
      <c r="I107" s="31">
        <f>AVERAGE('ID-12'!C114,'ID-18'!H114,'ID-24'!H114,'ID-29'!I114,'ID-40'!I114,'ID-44'!G114,'ID-45'!I114,'ID-59'!G114)</f>
        <v>1.4096170717089738E-7</v>
      </c>
      <c r="J107" s="31">
        <f>AVERAGE('ID-31'!D114,'ID-40'!J114,'ID-44'!H114,'ID-45'!J114,'ID-57'!H114)</f>
        <v>1.4096184101319521E-7</v>
      </c>
      <c r="K107" s="31">
        <f>AVERAGE('ID-26'!E114,'ID-31'!E114,'ID-34'!I114,'ID-36'!G114,'ID-40'!K114,'ID-44'!I114,'ID-57'!I114)</f>
        <v>1.4096173836390258E-7</v>
      </c>
    </row>
    <row r="108" spans="1:11" x14ac:dyDescent="0.25">
      <c r="A108" s="1">
        <v>13</v>
      </c>
      <c r="B108" s="31">
        <f>AVERAGE('ID-11'!B115,'ID-13'!B115,'ID-14'!B115,'ID-15'!B115,'ID-24'!B115,'ID-26'!B115,'ID-29'!B115,'ID-30'!B115,'ID-32'!B115,'ID-33'!B115,'ID-34'!B115,'ID-37'!B115,'ID-38'!B115,'ID-39'!B115,'ID-40'!B115,'ID-44'!B115,'ID-45'!B115,'ID-53'!B115,'ID-57'!B115,'ID-59'!B115,'ID-70'!B115,'ID-71'!B115)</f>
        <v>1.4096166134473894E-7</v>
      </c>
      <c r="C108" s="31">
        <f>AVERAGE('ID-08'!B115,'ID-09'!B115,'ID-11'!C115,'ID-14'!C115,'ID-18'!B115,'ID-24'!C115,'ID-26'!C115,'ID-29'!C115,'ID-30'!C115,'ID-34'!C115,'ID-36'!B115,'ID-38'!C115,'ID-39'!C115,'ID-40'!C115,'ID-44'!C115,'ID-45'!C115,'ID-57'!C115,'ID-59'!C115)</f>
        <v>1.4096213111018389E-7</v>
      </c>
      <c r="D108" s="31">
        <f>AVERAGE('ID-13'!C115,'ID-14'!D115,'ID-15'!C115,'ID-16'!B115,'ID-18'!C115,'ID-26'!D115,'ID-29'!D115,'ID-30'!D115,'ID-33'!C115,'ID-34'!D115,'ID-36'!C115,'ID-37'!C115,'ID-38'!D115,'ID-39'!D115,'ID-40'!D115,'ID-45'!D115,'ID-59'!D115,'ID-71'!C115)</f>
        <v>1.4096192825098297E-7</v>
      </c>
      <c r="E108" s="31">
        <f>AVERAGE('ID-03'!B115,'ID-09'!C115,'ID-13'!D115,'ID-15'!D115,'ID-16'!C115,'ID-18'!D115,'ID-24'!D115,'ID-29'!E115,'ID-30'!E115,'ID-33'!D115,'ID-34'!E115,'ID-36'!D115,'ID-38'!E115,'ID-39'!E115,'ID-40'!E115,'ID-44'!D115,'ID-45'!E115,'ID-57'!D115,'ID-70'!C115,'ID-71'!D115)</f>
        <v>1.4096171946448095E-7</v>
      </c>
      <c r="F108" s="31">
        <f>AVERAGE('ID-01'!B115,'ID-02'!B115,'ID-03'!C115,'ID-06'!B115,'ID-08'!C115,'ID-09'!D115,'ID-12'!B115,'ID-16'!D115,'ID-18'!E115,'ID-24'!E115,'ID-29'!F115,'ID-33'!E115,'ID-34'!F115,'ID-36'!E115,'ID-38'!F115,'ID-39'!F115,'ID-40'!F115,'ID-45'!F115,'ID-53'!C115,'ID-54'!B115,'ID-57'!E115,'ID-71'!E115)</f>
        <v>1.4096130043583672E-7</v>
      </c>
      <c r="G108" s="31">
        <f>AVERAGE('ID-01'!C115,'ID-02'!C115,'ID-03'!D115,'ID-07'!B115,'ID-08'!D115,'ID-11'!D115,'ID-18'!F115,'ID-24'!F115,'ID-29'!G115,'ID-31'!B115,'ID-33'!F115,'ID-34'!G115,'ID-36'!F115,'ID-39'!G115,'ID-40'!G115,'ID-44'!E115,'ID-45'!G115,'ID-50'!B115,'ID-53'!D115,'ID-54'!C115,'ID-57'!F115,'ID-59'!E115,'ID-70'!D115,'ID-71'!F115)</f>
        <v>1.4096155246989333E-7</v>
      </c>
      <c r="H108" s="31">
        <f>AVERAGE('ID-03'!E115,'ID-11'!E115,'ID-13'!E115,'ID-15'!E115,'ID-16'!E115,'ID-18'!G115,'ID-24'!G115,'ID-29'!H115,'ID-30'!F115,'ID-31'!C115,'ID-33'!G115,'ID-34'!H115,'ID-40'!H115,'ID-44'!F115,'ID-45'!H115,'ID-54'!D115,'ID-57'!G115,'ID-59'!F115,'ID-70'!E115,'ID-71'!G115)</f>
        <v>1.4096190235156135E-7</v>
      </c>
      <c r="I108" s="31">
        <f>AVERAGE('ID-12'!C115,'ID-18'!H115,'ID-24'!H115,'ID-29'!I115,'ID-40'!I115,'ID-44'!G115,'ID-45'!I115,'ID-59'!G115)</f>
        <v>1.4096170333115886E-7</v>
      </c>
      <c r="J108" s="31">
        <f>AVERAGE('ID-31'!D115,'ID-40'!J115,'ID-44'!H115,'ID-45'!J115,'ID-57'!H115)</f>
        <v>1.40961845041031E-7</v>
      </c>
      <c r="K108" s="31">
        <f>AVERAGE('ID-26'!E115,'ID-31'!E115,'ID-34'!I115,'ID-36'!G115,'ID-40'!K115,'ID-44'!I115,'ID-57'!I115)</f>
        <v>1.4096173355306029E-7</v>
      </c>
    </row>
    <row r="109" spans="1:11" x14ac:dyDescent="0.25">
      <c r="A109" s="1">
        <v>13.125</v>
      </c>
      <c r="B109" s="31">
        <f>AVERAGE('ID-11'!B116,'ID-13'!B116,'ID-14'!B116,'ID-15'!B116,'ID-24'!B116,'ID-26'!B116,'ID-29'!B116,'ID-30'!B116,'ID-32'!B116,'ID-33'!B116,'ID-34'!B116,'ID-37'!B116,'ID-38'!B116,'ID-39'!B116,'ID-40'!B116,'ID-44'!B116,'ID-45'!B116,'ID-53'!B116,'ID-57'!B116,'ID-59'!B116,'ID-70'!B116,'ID-71'!B116)</f>
        <v>1.4096166374189936E-7</v>
      </c>
      <c r="C109" s="31">
        <f>AVERAGE('ID-08'!B116,'ID-09'!B116,'ID-11'!C116,'ID-14'!C116,'ID-18'!B116,'ID-24'!C116,'ID-26'!C116,'ID-29'!C116,'ID-30'!C116,'ID-34'!C116,'ID-36'!B116,'ID-38'!C116,'ID-39'!C116,'ID-40'!C116,'ID-44'!C116,'ID-45'!C116,'ID-57'!C116,'ID-59'!C116)</f>
        <v>1.4096213985199586E-7</v>
      </c>
      <c r="D109" s="31">
        <f>AVERAGE('ID-13'!C116,'ID-14'!D116,'ID-15'!C116,'ID-16'!B116,'ID-18'!C116,'ID-26'!D116,'ID-29'!D116,'ID-30'!D116,'ID-33'!C116,'ID-34'!D116,'ID-36'!C116,'ID-37'!C116,'ID-38'!D116,'ID-39'!D116,'ID-40'!D116,'ID-45'!D116,'ID-59'!D116,'ID-71'!C116)</f>
        <v>1.4096192350133286E-7</v>
      </c>
      <c r="E109" s="31">
        <f>AVERAGE('ID-03'!B116,'ID-09'!C116,'ID-13'!D116,'ID-15'!D116,'ID-16'!C116,'ID-18'!D116,'ID-24'!D116,'ID-29'!E116,'ID-30'!E116,'ID-33'!D116,'ID-34'!E116,'ID-36'!D116,'ID-38'!E116,'ID-39'!E116,'ID-40'!E116,'ID-44'!D116,'ID-45'!E116,'ID-57'!D116,'ID-70'!C116,'ID-71'!D116)</f>
        <v>1.4096171697460732E-7</v>
      </c>
      <c r="F109" s="31">
        <f>AVERAGE('ID-01'!B116,'ID-02'!B116,'ID-03'!C116,'ID-06'!B116,'ID-08'!C116,'ID-09'!D116,'ID-12'!B116,'ID-16'!D116,'ID-18'!E116,'ID-24'!E116,'ID-29'!F116,'ID-33'!E116,'ID-34'!F116,'ID-36'!E116,'ID-38'!F116,'ID-39'!F116,'ID-40'!F116,'ID-45'!F116,'ID-53'!C116,'ID-54'!B116,'ID-57'!E116,'ID-71'!E116)</f>
        <v>1.4096130202456618E-7</v>
      </c>
      <c r="G109" s="31">
        <f>AVERAGE('ID-01'!C116,'ID-02'!C116,'ID-03'!D116,'ID-07'!B116,'ID-08'!D116,'ID-11'!D116,'ID-18'!F116,'ID-24'!F116,'ID-29'!G116,'ID-31'!B116,'ID-33'!F116,'ID-34'!G116,'ID-36'!F116,'ID-39'!G116,'ID-40'!G116,'ID-44'!E116,'ID-45'!G116,'ID-50'!B116,'ID-53'!D116,'ID-54'!C116,'ID-57'!F116,'ID-59'!E116,'ID-70'!D116,'ID-71'!F116)</f>
        <v>1.4096155613262394E-7</v>
      </c>
      <c r="H109" s="31">
        <f>AVERAGE('ID-03'!E116,'ID-11'!E116,'ID-13'!E116,'ID-15'!E116,'ID-16'!E116,'ID-18'!G116,'ID-24'!G116,'ID-29'!H116,'ID-30'!F116,'ID-31'!C116,'ID-33'!G116,'ID-34'!H116,'ID-40'!H116,'ID-44'!F116,'ID-45'!H116,'ID-54'!D116,'ID-57'!G116,'ID-59'!F116,'ID-70'!E116,'ID-71'!G116)</f>
        <v>1.4096190717524563E-7</v>
      </c>
      <c r="I109" s="31">
        <f>AVERAGE('ID-12'!C116,'ID-18'!H116,'ID-24'!H116,'ID-29'!I116,'ID-40'!I116,'ID-44'!G116,'ID-45'!I116,'ID-59'!G116)</f>
        <v>1.4096169281825575E-7</v>
      </c>
      <c r="J109" s="31">
        <f>AVERAGE('ID-31'!D116,'ID-40'!J116,'ID-44'!H116,'ID-45'!J116,'ID-57'!H116)</f>
        <v>1.409618512599384E-7</v>
      </c>
      <c r="K109" s="31">
        <f>AVERAGE('ID-26'!E116,'ID-31'!E116,'ID-34'!I116,'ID-36'!G116,'ID-40'!K116,'ID-44'!I116,'ID-57'!I116)</f>
        <v>1.4096173983627785E-7</v>
      </c>
    </row>
    <row r="110" spans="1:11" x14ac:dyDescent="0.25">
      <c r="A110" s="1">
        <v>13.25</v>
      </c>
      <c r="B110" s="31">
        <f>AVERAGE('ID-11'!B117,'ID-13'!B117,'ID-14'!B117,'ID-15'!B117,'ID-24'!B117,'ID-26'!B117,'ID-29'!B117,'ID-30'!B117,'ID-32'!B117,'ID-33'!B117,'ID-34'!B117,'ID-37'!B117,'ID-38'!B117,'ID-39'!B117,'ID-40'!B117,'ID-44'!B117,'ID-45'!B117,'ID-53'!B117,'ID-57'!B117,'ID-59'!B117,'ID-70'!B117,'ID-71'!B117)</f>
        <v>1.4096166686426927E-7</v>
      </c>
      <c r="C110" s="31">
        <f>AVERAGE('ID-08'!B117,'ID-09'!B117,'ID-11'!C117,'ID-14'!C117,'ID-18'!B117,'ID-24'!C117,'ID-26'!C117,'ID-29'!C117,'ID-30'!C117,'ID-34'!C117,'ID-36'!B117,'ID-38'!C117,'ID-39'!C117,'ID-40'!C117,'ID-44'!C117,'ID-45'!C117,'ID-57'!C117,'ID-59'!C117)</f>
        <v>1.4096214383021794E-7</v>
      </c>
      <c r="D110" s="31">
        <f>AVERAGE('ID-13'!C117,'ID-14'!D117,'ID-15'!C117,'ID-16'!B117,'ID-18'!C117,'ID-26'!D117,'ID-29'!D117,'ID-30'!D117,'ID-33'!C117,'ID-34'!D117,'ID-36'!C117,'ID-37'!C117,'ID-38'!D117,'ID-39'!D117,'ID-40'!D117,'ID-45'!D117,'ID-59'!D117,'ID-71'!C117)</f>
        <v>1.4096191971749809E-7</v>
      </c>
      <c r="E110" s="31">
        <f>AVERAGE('ID-03'!B117,'ID-09'!C117,'ID-13'!D117,'ID-15'!D117,'ID-16'!C117,'ID-18'!D117,'ID-24'!D117,'ID-29'!E117,'ID-30'!E117,'ID-33'!D117,'ID-34'!E117,'ID-36'!D117,'ID-38'!E117,'ID-39'!E117,'ID-40'!E117,'ID-44'!D117,'ID-45'!E117,'ID-57'!D117,'ID-70'!C117,'ID-71'!D117)</f>
        <v>1.4096171704773573E-7</v>
      </c>
      <c r="F110" s="31">
        <f>AVERAGE('ID-01'!B117,'ID-02'!B117,'ID-03'!C117,'ID-06'!B117,'ID-08'!C117,'ID-09'!D117,'ID-12'!B117,'ID-16'!D117,'ID-18'!E117,'ID-24'!E117,'ID-29'!F117,'ID-33'!E117,'ID-34'!F117,'ID-36'!E117,'ID-38'!F117,'ID-39'!F117,'ID-40'!F117,'ID-45'!F117,'ID-53'!C117,'ID-54'!B117,'ID-57'!E117,'ID-71'!E117)</f>
        <v>1.4096130544308064E-7</v>
      </c>
      <c r="G110" s="31">
        <f>AVERAGE('ID-01'!C117,'ID-02'!C117,'ID-03'!D117,'ID-07'!B117,'ID-08'!D117,'ID-11'!D117,'ID-18'!F117,'ID-24'!F117,'ID-29'!G117,'ID-31'!B117,'ID-33'!F117,'ID-34'!G117,'ID-36'!F117,'ID-39'!G117,'ID-40'!G117,'ID-44'!E117,'ID-45'!G117,'ID-50'!B117,'ID-53'!D117,'ID-54'!C117,'ID-57'!F117,'ID-59'!E117,'ID-70'!D117,'ID-71'!F117)</f>
        <v>1.4096155433689696E-7</v>
      </c>
      <c r="H110" s="31">
        <f>AVERAGE('ID-03'!E117,'ID-11'!E117,'ID-13'!E117,'ID-15'!E117,'ID-16'!E117,'ID-18'!G117,'ID-24'!G117,'ID-29'!H117,'ID-30'!F117,'ID-31'!C117,'ID-33'!G117,'ID-34'!H117,'ID-40'!H117,'ID-44'!F117,'ID-45'!H117,'ID-54'!D117,'ID-57'!G117,'ID-59'!F117,'ID-70'!E117,'ID-71'!G117)</f>
        <v>1.4096190489963002E-7</v>
      </c>
      <c r="I110" s="31">
        <f>AVERAGE('ID-12'!C117,'ID-18'!H117,'ID-24'!H117,'ID-29'!I117,'ID-40'!I117,'ID-44'!G117,'ID-45'!I117,'ID-59'!G117)</f>
        <v>1.4096169772537726E-7</v>
      </c>
      <c r="J110" s="31">
        <f>AVERAGE('ID-31'!D117,'ID-40'!J117,'ID-44'!H117,'ID-45'!J117,'ID-57'!H117)</f>
        <v>1.409618567792878E-7</v>
      </c>
      <c r="K110" s="31">
        <f>AVERAGE('ID-26'!E117,'ID-31'!E117,'ID-34'!I117,'ID-36'!G117,'ID-40'!K117,'ID-44'!I117,'ID-57'!I117)</f>
        <v>1.409617290361193E-7</v>
      </c>
    </row>
    <row r="111" spans="1:11" x14ac:dyDescent="0.25">
      <c r="A111" s="1">
        <v>13.375</v>
      </c>
      <c r="B111" s="31">
        <f>AVERAGE('ID-11'!B118,'ID-13'!B118,'ID-14'!B118,'ID-15'!B118,'ID-24'!B118,'ID-26'!B118,'ID-29'!B118,'ID-30'!B118,'ID-32'!B118,'ID-33'!B118,'ID-34'!B118,'ID-37'!B118,'ID-38'!B118,'ID-39'!B118,'ID-40'!B118,'ID-44'!B118,'ID-45'!B118,'ID-53'!B118,'ID-57'!B118,'ID-59'!B118,'ID-70'!B118,'ID-71'!B118)</f>
        <v>1.4096166621639555E-7</v>
      </c>
      <c r="C111" s="31">
        <f>AVERAGE('ID-08'!B118,'ID-09'!B118,'ID-11'!C118,'ID-14'!C118,'ID-18'!B118,'ID-24'!C118,'ID-26'!C118,'ID-29'!C118,'ID-30'!C118,'ID-34'!C118,'ID-36'!B118,'ID-38'!C118,'ID-39'!C118,'ID-40'!C118,'ID-44'!C118,'ID-45'!C118,'ID-57'!C118,'ID-59'!C118)</f>
        <v>1.4096213955834222E-7</v>
      </c>
      <c r="D111" s="31">
        <f>AVERAGE('ID-13'!C118,'ID-14'!D118,'ID-15'!C118,'ID-16'!B118,'ID-18'!C118,'ID-26'!D118,'ID-29'!D118,'ID-30'!D118,'ID-33'!C118,'ID-34'!D118,'ID-36'!C118,'ID-37'!C118,'ID-38'!D118,'ID-39'!D118,'ID-40'!D118,'ID-45'!D118,'ID-59'!D118,'ID-71'!C118)</f>
        <v>1.4096192558643742E-7</v>
      </c>
      <c r="E111" s="31">
        <f>AVERAGE('ID-03'!B118,'ID-09'!C118,'ID-13'!D118,'ID-15'!D118,'ID-16'!C118,'ID-18'!D118,'ID-24'!D118,'ID-29'!E118,'ID-30'!E118,'ID-33'!D118,'ID-34'!E118,'ID-36'!D118,'ID-38'!E118,'ID-39'!E118,'ID-40'!E118,'ID-44'!D118,'ID-45'!E118,'ID-57'!D118,'ID-70'!C118,'ID-71'!D118)</f>
        <v>1.4096170980626228E-7</v>
      </c>
      <c r="F111" s="31">
        <f>AVERAGE('ID-01'!B118,'ID-02'!B118,'ID-03'!C118,'ID-06'!B118,'ID-08'!C118,'ID-09'!D118,'ID-12'!B118,'ID-16'!D118,'ID-18'!E118,'ID-24'!E118,'ID-29'!F118,'ID-33'!E118,'ID-34'!F118,'ID-36'!E118,'ID-38'!F118,'ID-39'!F118,'ID-40'!F118,'ID-45'!F118,'ID-53'!C118,'ID-54'!B118,'ID-57'!E118,'ID-71'!E118)</f>
        <v>1.4096130922638718E-7</v>
      </c>
      <c r="G111" s="31">
        <f>AVERAGE('ID-01'!C118,'ID-02'!C118,'ID-03'!D118,'ID-07'!B118,'ID-08'!D118,'ID-11'!D118,'ID-18'!F118,'ID-24'!F118,'ID-29'!G118,'ID-31'!B118,'ID-33'!F118,'ID-34'!G118,'ID-36'!F118,'ID-39'!G118,'ID-40'!G118,'ID-44'!E118,'ID-45'!G118,'ID-50'!B118,'ID-53'!D118,'ID-54'!C118,'ID-57'!F118,'ID-59'!E118,'ID-70'!D118,'ID-71'!F118)</f>
        <v>1.4096155239361934E-7</v>
      </c>
      <c r="H111" s="31">
        <f>AVERAGE('ID-03'!E118,'ID-11'!E118,'ID-13'!E118,'ID-15'!E118,'ID-16'!E118,'ID-18'!G118,'ID-24'!G118,'ID-29'!H118,'ID-30'!F118,'ID-31'!C118,'ID-33'!G118,'ID-34'!H118,'ID-40'!H118,'ID-44'!F118,'ID-45'!H118,'ID-54'!D118,'ID-57'!G118,'ID-59'!F118,'ID-70'!E118,'ID-71'!G118)</f>
        <v>1.4096190091029167E-7</v>
      </c>
      <c r="I111" s="31">
        <f>AVERAGE('ID-12'!C118,'ID-18'!H118,'ID-24'!H118,'ID-29'!I118,'ID-40'!I118,'ID-44'!G118,'ID-45'!I118,'ID-59'!G118)</f>
        <v>1.4096169331180163E-7</v>
      </c>
      <c r="J111" s="31">
        <f>AVERAGE('ID-31'!D118,'ID-40'!J118,'ID-44'!H118,'ID-45'!J118,'ID-57'!H118)</f>
        <v>1.409618421629432E-7</v>
      </c>
      <c r="K111" s="31">
        <f>AVERAGE('ID-26'!E118,'ID-31'!E118,'ID-34'!I118,'ID-36'!G118,'ID-40'!K118,'ID-44'!I118,'ID-57'!I118)</f>
        <v>1.4096172485715943E-7</v>
      </c>
    </row>
    <row r="112" spans="1:11" x14ac:dyDescent="0.25">
      <c r="A112" s="1">
        <v>13.5</v>
      </c>
      <c r="B112" s="31">
        <f>AVERAGE('ID-11'!B119,'ID-13'!B119,'ID-14'!B119,'ID-15'!B119,'ID-24'!B119,'ID-26'!B119,'ID-29'!B119,'ID-30'!B119,'ID-32'!B119,'ID-33'!B119,'ID-34'!B119,'ID-37'!B119,'ID-38'!B119,'ID-39'!B119,'ID-40'!B119,'ID-44'!B119,'ID-45'!B119,'ID-53'!B119,'ID-57'!B119,'ID-59'!B119,'ID-70'!B119,'ID-71'!B119)</f>
        <v>1.4096166892041507E-7</v>
      </c>
      <c r="C112" s="31">
        <f>AVERAGE('ID-08'!B119,'ID-09'!B119,'ID-11'!C119,'ID-14'!C119,'ID-18'!B119,'ID-24'!C119,'ID-26'!C119,'ID-29'!C119,'ID-30'!C119,'ID-34'!C119,'ID-36'!B119,'ID-38'!C119,'ID-39'!C119,'ID-40'!C119,'ID-44'!C119,'ID-45'!C119,'ID-57'!C119,'ID-59'!C119)</f>
        <v>1.4096213500180402E-7</v>
      </c>
      <c r="D112" s="31">
        <f>AVERAGE('ID-13'!C119,'ID-14'!D119,'ID-15'!C119,'ID-16'!B119,'ID-18'!C119,'ID-26'!D119,'ID-29'!D119,'ID-30'!D119,'ID-33'!C119,'ID-34'!D119,'ID-36'!C119,'ID-37'!C119,'ID-38'!D119,'ID-39'!D119,'ID-40'!D119,'ID-45'!D119,'ID-59'!D119,'ID-71'!C119)</f>
        <v>1.4096192342581294E-7</v>
      </c>
      <c r="E112" s="31">
        <f>AVERAGE('ID-03'!B119,'ID-09'!C119,'ID-13'!D119,'ID-15'!D119,'ID-16'!C119,'ID-18'!D119,'ID-24'!D119,'ID-29'!E119,'ID-30'!E119,'ID-33'!D119,'ID-34'!E119,'ID-36'!D119,'ID-38'!E119,'ID-39'!E119,'ID-40'!E119,'ID-44'!D119,'ID-45'!E119,'ID-57'!D119,'ID-70'!C119,'ID-71'!D119)</f>
        <v>1.4096169654032695E-7</v>
      </c>
      <c r="F112" s="31">
        <f>AVERAGE('ID-01'!B119,'ID-02'!B119,'ID-03'!C119,'ID-06'!B119,'ID-08'!C119,'ID-09'!D119,'ID-12'!B119,'ID-16'!D119,'ID-18'!E119,'ID-24'!E119,'ID-29'!F119,'ID-33'!E119,'ID-34'!F119,'ID-36'!E119,'ID-38'!F119,'ID-39'!F119,'ID-40'!F119,'ID-45'!F119,'ID-53'!C119,'ID-54'!B119,'ID-57'!E119,'ID-71'!E119)</f>
        <v>1.4096131012488032E-7</v>
      </c>
      <c r="G112" s="31">
        <f>AVERAGE('ID-01'!C119,'ID-02'!C119,'ID-03'!D119,'ID-07'!B119,'ID-08'!D119,'ID-11'!D119,'ID-18'!F119,'ID-24'!F119,'ID-29'!G119,'ID-31'!B119,'ID-33'!F119,'ID-34'!G119,'ID-36'!F119,'ID-39'!G119,'ID-40'!G119,'ID-44'!E119,'ID-45'!G119,'ID-50'!B119,'ID-53'!D119,'ID-54'!C119,'ID-57'!F119,'ID-59'!E119,'ID-70'!D119,'ID-71'!F119)</f>
        <v>1.4096155546047667E-7</v>
      </c>
      <c r="H112" s="31">
        <f>AVERAGE('ID-03'!E119,'ID-11'!E119,'ID-13'!E119,'ID-15'!E119,'ID-16'!E119,'ID-18'!G119,'ID-24'!G119,'ID-29'!H119,'ID-30'!F119,'ID-31'!C119,'ID-33'!G119,'ID-34'!H119,'ID-40'!H119,'ID-44'!F119,'ID-45'!H119,'ID-54'!D119,'ID-57'!G119,'ID-59'!F119,'ID-70'!E119,'ID-71'!G119)</f>
        <v>1.4096190332116856E-7</v>
      </c>
      <c r="I112" s="31">
        <f>AVERAGE('ID-12'!C119,'ID-18'!H119,'ID-24'!H119,'ID-29'!I119,'ID-40'!I119,'ID-44'!G119,'ID-45'!I119,'ID-59'!G119)</f>
        <v>1.4096167290235287E-7</v>
      </c>
      <c r="J112" s="31">
        <f>AVERAGE('ID-31'!D119,'ID-40'!J119,'ID-44'!H119,'ID-45'!J119,'ID-57'!H119)</f>
        <v>1.4096184228040258E-7</v>
      </c>
      <c r="K112" s="31">
        <f>AVERAGE('ID-26'!E119,'ID-31'!E119,'ID-34'!I119,'ID-36'!G119,'ID-40'!K119,'ID-44'!I119,'ID-57'!I119)</f>
        <v>1.4096173193962944E-7</v>
      </c>
    </row>
    <row r="113" spans="1:11" x14ac:dyDescent="0.25">
      <c r="A113" s="1">
        <v>13.625</v>
      </c>
      <c r="B113" s="31">
        <f>AVERAGE('ID-11'!B120,'ID-13'!B120,'ID-14'!B120,'ID-15'!B120,'ID-24'!B120,'ID-26'!B120,'ID-29'!B120,'ID-30'!B120,'ID-32'!B120,'ID-33'!B120,'ID-34'!B120,'ID-37'!B120,'ID-38'!B120,'ID-39'!B120,'ID-40'!B120,'ID-44'!B120,'ID-45'!B120,'ID-53'!B120,'ID-57'!B120,'ID-59'!B120,'ID-70'!B120,'ID-71'!B120)</f>
        <v>1.4096167878017879E-7</v>
      </c>
      <c r="C113" s="31">
        <f>AVERAGE('ID-08'!B120,'ID-09'!B120,'ID-11'!C120,'ID-14'!C120,'ID-18'!B120,'ID-24'!C120,'ID-26'!C120,'ID-29'!C120,'ID-30'!C120,'ID-34'!C120,'ID-36'!B120,'ID-38'!C120,'ID-39'!C120,'ID-40'!C120,'ID-44'!C120,'ID-45'!C120,'ID-57'!C120,'ID-59'!C120)</f>
        <v>1.4096213110705534E-7</v>
      </c>
      <c r="D113" s="31">
        <f>AVERAGE('ID-13'!C120,'ID-14'!D120,'ID-15'!C120,'ID-16'!B120,'ID-18'!C120,'ID-26'!D120,'ID-29'!D120,'ID-30'!D120,'ID-33'!C120,'ID-34'!D120,'ID-36'!C120,'ID-37'!C120,'ID-38'!D120,'ID-39'!D120,'ID-40'!D120,'ID-45'!D120,'ID-59'!D120,'ID-71'!C120)</f>
        <v>1.4096191012071787E-7</v>
      </c>
      <c r="E113" s="31">
        <f>AVERAGE('ID-03'!B120,'ID-09'!C120,'ID-13'!D120,'ID-15'!D120,'ID-16'!C120,'ID-18'!D120,'ID-24'!D120,'ID-29'!E120,'ID-30'!E120,'ID-33'!D120,'ID-34'!E120,'ID-36'!D120,'ID-38'!E120,'ID-39'!E120,'ID-40'!E120,'ID-44'!D120,'ID-45'!E120,'ID-57'!D120,'ID-70'!C120,'ID-71'!D120)</f>
        <v>1.409617009175498E-7</v>
      </c>
      <c r="F113" s="31">
        <f>AVERAGE('ID-01'!B120,'ID-02'!B120,'ID-03'!C120,'ID-06'!B120,'ID-08'!C120,'ID-09'!D120,'ID-12'!B120,'ID-16'!D120,'ID-18'!E120,'ID-24'!E120,'ID-29'!F120,'ID-33'!E120,'ID-34'!F120,'ID-36'!E120,'ID-38'!F120,'ID-39'!F120,'ID-40'!F120,'ID-45'!F120,'ID-53'!C120,'ID-54'!B120,'ID-57'!E120,'ID-71'!E120)</f>
        <v>1.409613122052542E-7</v>
      </c>
      <c r="G113" s="31">
        <f>AVERAGE('ID-01'!C120,'ID-02'!C120,'ID-03'!D120,'ID-07'!B120,'ID-08'!D120,'ID-11'!D120,'ID-18'!F120,'ID-24'!F120,'ID-29'!G120,'ID-31'!B120,'ID-33'!F120,'ID-34'!G120,'ID-36'!F120,'ID-39'!G120,'ID-40'!G120,'ID-44'!E120,'ID-45'!G120,'ID-50'!B120,'ID-53'!D120,'ID-54'!C120,'ID-57'!F120,'ID-59'!E120,'ID-70'!D120,'ID-71'!F120)</f>
        <v>1.4096155800641924E-7</v>
      </c>
      <c r="H113" s="31">
        <f>AVERAGE('ID-03'!E120,'ID-11'!E120,'ID-13'!E120,'ID-15'!E120,'ID-16'!E120,'ID-18'!G120,'ID-24'!G120,'ID-29'!H120,'ID-30'!F120,'ID-31'!C120,'ID-33'!G120,'ID-34'!H120,'ID-40'!H120,'ID-44'!F120,'ID-45'!H120,'ID-54'!D120,'ID-57'!G120,'ID-59'!F120,'ID-70'!E120,'ID-71'!G120)</f>
        <v>1.4096189567355976E-7</v>
      </c>
      <c r="I113" s="31">
        <f>AVERAGE('ID-12'!C120,'ID-18'!H120,'ID-24'!H120,'ID-29'!I120,'ID-40'!I120,'ID-44'!G120,'ID-45'!I120,'ID-59'!G120)</f>
        <v>1.4096166963546977E-7</v>
      </c>
      <c r="J113" s="31">
        <f>AVERAGE('ID-31'!D120,'ID-40'!J120,'ID-44'!H120,'ID-45'!J120,'ID-57'!H120)</f>
        <v>1.409618358382584E-7</v>
      </c>
      <c r="K113" s="31">
        <f>AVERAGE('ID-26'!E120,'ID-31'!E120,'ID-34'!I120,'ID-36'!G120,'ID-40'!K120,'ID-44'!I120,'ID-57'!I120)</f>
        <v>1.4096171249564313E-7</v>
      </c>
    </row>
    <row r="114" spans="1:11" x14ac:dyDescent="0.25">
      <c r="A114" s="1">
        <v>13.75</v>
      </c>
      <c r="B114" s="31">
        <f>AVERAGE('ID-11'!B121,'ID-13'!B121,'ID-14'!B121,'ID-15'!B121,'ID-24'!B121,'ID-26'!B121,'ID-29'!B121,'ID-30'!B121,'ID-32'!B121,'ID-33'!B121,'ID-34'!B121,'ID-37'!B121,'ID-38'!B121,'ID-39'!B121,'ID-40'!B121,'ID-44'!B121,'ID-45'!B121,'ID-53'!B121,'ID-57'!B121,'ID-59'!B121,'ID-70'!B121,'ID-71'!B121)</f>
        <v>1.4096167762169829E-7</v>
      </c>
      <c r="C114" s="31">
        <f>AVERAGE('ID-08'!B121,'ID-09'!B121,'ID-11'!C121,'ID-14'!C121,'ID-18'!B121,'ID-24'!C121,'ID-26'!C121,'ID-29'!C121,'ID-30'!C121,'ID-34'!C121,'ID-36'!B121,'ID-38'!C121,'ID-39'!C121,'ID-40'!C121,'ID-44'!C121,'ID-45'!C121,'ID-57'!C121,'ID-59'!C121)</f>
        <v>1.4096213630348916E-7</v>
      </c>
      <c r="D114" s="31">
        <f>AVERAGE('ID-13'!C121,'ID-14'!D121,'ID-15'!C121,'ID-16'!B121,'ID-18'!C121,'ID-26'!D121,'ID-29'!D121,'ID-30'!D121,'ID-33'!C121,'ID-34'!D121,'ID-36'!C121,'ID-37'!C121,'ID-38'!D121,'ID-39'!D121,'ID-40'!D121,'ID-45'!D121,'ID-59'!D121,'ID-71'!C121)</f>
        <v>1.4096191312655108E-7</v>
      </c>
      <c r="E114" s="31">
        <f>AVERAGE('ID-03'!B121,'ID-09'!C121,'ID-13'!D121,'ID-15'!D121,'ID-16'!C121,'ID-18'!D121,'ID-24'!D121,'ID-29'!E121,'ID-30'!E121,'ID-33'!D121,'ID-34'!E121,'ID-36'!D121,'ID-38'!E121,'ID-39'!E121,'ID-40'!E121,'ID-44'!D121,'ID-45'!E121,'ID-57'!D121,'ID-70'!C121,'ID-71'!D121)</f>
        <v>1.4096171132397454E-7</v>
      </c>
      <c r="F114" s="31">
        <f>AVERAGE('ID-01'!B121,'ID-02'!B121,'ID-03'!C121,'ID-06'!B121,'ID-08'!C121,'ID-09'!D121,'ID-12'!B121,'ID-16'!D121,'ID-18'!E121,'ID-24'!E121,'ID-29'!F121,'ID-33'!E121,'ID-34'!F121,'ID-36'!E121,'ID-38'!F121,'ID-39'!F121,'ID-40'!F121,'ID-45'!F121,'ID-53'!C121,'ID-54'!B121,'ID-57'!E121,'ID-71'!E121)</f>
        <v>1.4096131393183004E-7</v>
      </c>
      <c r="G114" s="31">
        <f>AVERAGE('ID-01'!C121,'ID-02'!C121,'ID-03'!D121,'ID-07'!B121,'ID-08'!D121,'ID-11'!D121,'ID-18'!F121,'ID-24'!F121,'ID-29'!G121,'ID-31'!B121,'ID-33'!F121,'ID-34'!G121,'ID-36'!F121,'ID-39'!G121,'ID-40'!G121,'ID-44'!E121,'ID-45'!G121,'ID-50'!B121,'ID-53'!D121,'ID-54'!C121,'ID-57'!F121,'ID-59'!E121,'ID-70'!D121,'ID-71'!F121)</f>
        <v>1.4096156306241084E-7</v>
      </c>
      <c r="H114" s="31">
        <f>AVERAGE('ID-03'!E121,'ID-11'!E121,'ID-13'!E121,'ID-15'!E121,'ID-16'!E121,'ID-18'!G121,'ID-24'!G121,'ID-29'!H121,'ID-30'!F121,'ID-31'!C121,'ID-33'!G121,'ID-34'!H121,'ID-40'!H121,'ID-44'!F121,'ID-45'!H121,'ID-54'!D121,'ID-57'!G121,'ID-59'!F121,'ID-70'!E121,'ID-71'!G121)</f>
        <v>1.4096189001075905E-7</v>
      </c>
      <c r="I114" s="31">
        <f>AVERAGE('ID-12'!C121,'ID-18'!H121,'ID-24'!H121,'ID-29'!I121,'ID-40'!I121,'ID-44'!G121,'ID-45'!I121,'ID-59'!G121)</f>
        <v>1.4096166580231799E-7</v>
      </c>
      <c r="J114" s="31">
        <f>AVERAGE('ID-31'!D121,'ID-40'!J121,'ID-44'!H121,'ID-45'!J121,'ID-57'!H121)</f>
        <v>1.4096185402254401E-7</v>
      </c>
      <c r="K114" s="31">
        <f>AVERAGE('ID-26'!E121,'ID-31'!E121,'ID-34'!I121,'ID-36'!G121,'ID-40'!K121,'ID-44'!I121,'ID-57'!I121)</f>
        <v>1.4096170025272473E-7</v>
      </c>
    </row>
    <row r="115" spans="1:11" x14ac:dyDescent="0.25">
      <c r="A115" s="1">
        <v>13.875</v>
      </c>
      <c r="B115" s="31">
        <f>AVERAGE('ID-11'!B122,'ID-13'!B122,'ID-14'!B122,'ID-15'!B122,'ID-24'!B122,'ID-26'!B122,'ID-29'!B122,'ID-30'!B122,'ID-32'!B122,'ID-33'!B122,'ID-34'!B122,'ID-37'!B122,'ID-38'!B122,'ID-39'!B122,'ID-40'!B122,'ID-44'!B122,'ID-45'!B122,'ID-53'!B122,'ID-57'!B122,'ID-59'!B122,'ID-70'!B122,'ID-71'!B122)</f>
        <v>1.4096167249079933E-7</v>
      </c>
      <c r="C115" s="31">
        <f>AVERAGE('ID-08'!B122,'ID-09'!B122,'ID-11'!C122,'ID-14'!C122,'ID-18'!B122,'ID-24'!C122,'ID-26'!C122,'ID-29'!C122,'ID-30'!C122,'ID-34'!C122,'ID-36'!B122,'ID-38'!C122,'ID-39'!C122,'ID-40'!C122,'ID-44'!C122,'ID-45'!C122,'ID-57'!C122,'ID-59'!C122)</f>
        <v>1.4096213534779041E-7</v>
      </c>
      <c r="D115" s="31">
        <f>AVERAGE('ID-13'!C122,'ID-14'!D122,'ID-15'!C122,'ID-16'!B122,'ID-18'!C122,'ID-26'!D122,'ID-29'!D122,'ID-30'!D122,'ID-33'!C122,'ID-34'!D122,'ID-36'!C122,'ID-37'!C122,'ID-38'!D122,'ID-39'!D122,'ID-40'!D122,'ID-45'!D122,'ID-59'!D122,'ID-71'!C122)</f>
        <v>1.4096190817616215E-7</v>
      </c>
      <c r="E115" s="31">
        <f>AVERAGE('ID-03'!B122,'ID-09'!C122,'ID-13'!D122,'ID-15'!D122,'ID-16'!C122,'ID-18'!D122,'ID-24'!D122,'ID-29'!E122,'ID-30'!E122,'ID-33'!D122,'ID-34'!E122,'ID-36'!D122,'ID-38'!E122,'ID-39'!E122,'ID-40'!E122,'ID-44'!D122,'ID-45'!E122,'ID-57'!D122,'ID-70'!C122,'ID-71'!D122)</f>
        <v>1.4096173150221816E-7</v>
      </c>
      <c r="F115" s="31">
        <f>AVERAGE('ID-01'!B122,'ID-02'!B122,'ID-03'!C122,'ID-06'!B122,'ID-08'!C122,'ID-09'!D122,'ID-12'!B122,'ID-16'!D122,'ID-18'!E122,'ID-24'!E122,'ID-29'!F122,'ID-33'!E122,'ID-34'!F122,'ID-36'!E122,'ID-38'!F122,'ID-39'!F122,'ID-40'!F122,'ID-45'!F122,'ID-53'!C122,'ID-54'!B122,'ID-57'!E122,'ID-71'!E122)</f>
        <v>1.4096131690878E-7</v>
      </c>
      <c r="G115" s="31">
        <f>AVERAGE('ID-01'!C122,'ID-02'!C122,'ID-03'!D122,'ID-07'!B122,'ID-08'!D122,'ID-11'!D122,'ID-18'!F122,'ID-24'!F122,'ID-29'!G122,'ID-31'!B122,'ID-33'!F122,'ID-34'!G122,'ID-36'!F122,'ID-39'!G122,'ID-40'!G122,'ID-44'!E122,'ID-45'!G122,'ID-50'!B122,'ID-53'!D122,'ID-54'!C122,'ID-57'!F122,'ID-59'!E122,'ID-70'!D122,'ID-71'!F122)</f>
        <v>1.4096155718469079E-7</v>
      </c>
      <c r="H115" s="31">
        <f>AVERAGE('ID-03'!E122,'ID-11'!E122,'ID-13'!E122,'ID-15'!E122,'ID-16'!E122,'ID-18'!G122,'ID-24'!G122,'ID-29'!H122,'ID-30'!F122,'ID-31'!C122,'ID-33'!G122,'ID-34'!H122,'ID-40'!H122,'ID-44'!F122,'ID-45'!H122,'ID-54'!D122,'ID-57'!G122,'ID-59'!F122,'ID-70'!E122,'ID-71'!G122)</f>
        <v>1.4096188538375865E-7</v>
      </c>
      <c r="I115" s="31">
        <f>AVERAGE('ID-12'!C122,'ID-18'!H122,'ID-24'!H122,'ID-29'!I122,'ID-40'!I122,'ID-44'!G122,'ID-45'!I122,'ID-59'!G122)</f>
        <v>1.4096166136700837E-7</v>
      </c>
      <c r="J115" s="31">
        <f>AVERAGE('ID-31'!D122,'ID-40'!J122,'ID-44'!H122,'ID-45'!J122,'ID-57'!H122)</f>
        <v>1.4096188421761416E-7</v>
      </c>
      <c r="K115" s="31">
        <f>AVERAGE('ID-26'!E122,'ID-31'!E122,'ID-34'!I122,'ID-36'!G122,'ID-40'!K122,'ID-44'!I122,'ID-57'!I122)</f>
        <v>1.4096170552123343E-7</v>
      </c>
    </row>
    <row r="116" spans="1:11" x14ac:dyDescent="0.25">
      <c r="A116" s="1">
        <v>14</v>
      </c>
      <c r="B116" s="31">
        <f>AVERAGE('ID-11'!B123,'ID-13'!B123,'ID-14'!B123,'ID-15'!B123,'ID-24'!B123,'ID-26'!B123,'ID-29'!B123,'ID-30'!B123,'ID-32'!B123,'ID-33'!B123,'ID-34'!B123,'ID-37'!B123,'ID-38'!B123,'ID-39'!B123,'ID-40'!B123,'ID-44'!B123,'ID-45'!B123,'ID-53'!B123,'ID-57'!B123,'ID-59'!B123,'ID-70'!B123,'ID-71'!B123)</f>
        <v>1.4096167969070194E-7</v>
      </c>
      <c r="C116" s="31">
        <f>AVERAGE('ID-08'!B123,'ID-09'!B123,'ID-11'!C123,'ID-14'!C123,'ID-18'!B123,'ID-24'!C123,'ID-26'!C123,'ID-29'!C123,'ID-30'!C123,'ID-34'!C123,'ID-36'!B123,'ID-38'!C123,'ID-39'!C123,'ID-40'!C123,'ID-44'!C123,'ID-45'!C123,'ID-57'!C123,'ID-59'!C123)</f>
        <v>1.4096213766837867E-7</v>
      </c>
      <c r="D116" s="31">
        <f>AVERAGE('ID-13'!C123,'ID-14'!D123,'ID-15'!C123,'ID-16'!B123,'ID-18'!C123,'ID-26'!D123,'ID-29'!D123,'ID-30'!D123,'ID-33'!C123,'ID-34'!D123,'ID-36'!C123,'ID-37'!C123,'ID-38'!D123,'ID-39'!D123,'ID-40'!D123,'ID-45'!D123,'ID-59'!D123,'ID-71'!C123)</f>
        <v>1.4096191113017849E-7</v>
      </c>
      <c r="E116" s="31">
        <f>AVERAGE('ID-03'!B123,'ID-09'!C123,'ID-13'!D123,'ID-15'!D123,'ID-16'!C123,'ID-18'!D123,'ID-24'!D123,'ID-29'!E123,'ID-30'!E123,'ID-33'!D123,'ID-34'!E123,'ID-36'!D123,'ID-38'!E123,'ID-39'!E123,'ID-40'!E123,'ID-44'!D123,'ID-45'!E123,'ID-57'!D123,'ID-70'!C123,'ID-71'!D123)</f>
        <v>1.4096173989452457E-7</v>
      </c>
      <c r="F116" s="31">
        <f>AVERAGE('ID-01'!B123,'ID-02'!B123,'ID-03'!C123,'ID-06'!B123,'ID-08'!C123,'ID-09'!D123,'ID-12'!B123,'ID-16'!D123,'ID-18'!E123,'ID-24'!E123,'ID-29'!F123,'ID-33'!E123,'ID-34'!F123,'ID-36'!E123,'ID-38'!F123,'ID-39'!F123,'ID-40'!F123,'ID-45'!F123,'ID-53'!C123,'ID-54'!B123,'ID-57'!E123,'ID-71'!E123)</f>
        <v>1.4096131649152898E-7</v>
      </c>
      <c r="G116" s="31">
        <f>AVERAGE('ID-01'!C123,'ID-02'!C123,'ID-03'!D123,'ID-07'!B123,'ID-08'!D123,'ID-11'!D123,'ID-18'!F123,'ID-24'!F123,'ID-29'!G123,'ID-31'!B123,'ID-33'!F123,'ID-34'!G123,'ID-36'!F123,'ID-39'!G123,'ID-40'!G123,'ID-44'!E123,'ID-45'!G123,'ID-50'!B123,'ID-53'!D123,'ID-54'!C123,'ID-57'!F123,'ID-59'!E123,'ID-70'!D123,'ID-71'!F123)</f>
        <v>1.4096155766682978E-7</v>
      </c>
      <c r="H116" s="31">
        <f>AVERAGE('ID-03'!E123,'ID-11'!E123,'ID-13'!E123,'ID-15'!E123,'ID-16'!E123,'ID-18'!G123,'ID-24'!G123,'ID-29'!H123,'ID-30'!F123,'ID-31'!C123,'ID-33'!G123,'ID-34'!H123,'ID-40'!H123,'ID-44'!F123,'ID-45'!H123,'ID-54'!D123,'ID-57'!G123,'ID-59'!F123,'ID-70'!E123,'ID-71'!G123)</f>
        <v>1.4096188470548542E-7</v>
      </c>
      <c r="I116" s="31">
        <f>AVERAGE('ID-12'!C123,'ID-18'!H123,'ID-24'!H123,'ID-29'!I123,'ID-40'!I123,'ID-44'!G123,'ID-45'!I123,'ID-59'!G123)</f>
        <v>1.4096165223042414E-7</v>
      </c>
      <c r="J116" s="31">
        <f>AVERAGE('ID-31'!D123,'ID-40'!J123,'ID-44'!H123,'ID-45'!J123,'ID-57'!H123)</f>
        <v>1.4096188486085321E-7</v>
      </c>
      <c r="K116" s="31">
        <f>AVERAGE('ID-26'!E123,'ID-31'!E123,'ID-34'!I123,'ID-36'!G123,'ID-40'!K123,'ID-44'!I123,'ID-57'!I123)</f>
        <v>1.4096171057234016E-7</v>
      </c>
    </row>
    <row r="117" spans="1:11" x14ac:dyDescent="0.25">
      <c r="A117" s="1">
        <v>14.125</v>
      </c>
      <c r="B117" s="31">
        <f>AVERAGE('ID-11'!B124,'ID-13'!B124,'ID-14'!B124,'ID-15'!B124,'ID-24'!B124,'ID-26'!B124,'ID-29'!B124,'ID-30'!B124,'ID-32'!B124,'ID-33'!B124,'ID-34'!B124,'ID-37'!B124,'ID-38'!B124,'ID-39'!B124,'ID-40'!B124,'ID-44'!B124,'ID-45'!B124,'ID-53'!B124,'ID-57'!B124,'ID-59'!B124,'ID-70'!B124,'ID-71'!B124)</f>
        <v>1.4096167745682446E-7</v>
      </c>
      <c r="C117" s="31">
        <f>AVERAGE('ID-08'!B124,'ID-09'!B124,'ID-11'!C124,'ID-14'!C124,'ID-18'!B124,'ID-24'!C124,'ID-26'!C124,'ID-29'!C124,'ID-30'!C124,'ID-34'!C124,'ID-36'!B124,'ID-38'!C124,'ID-39'!C124,'ID-40'!C124,'ID-44'!C124,'ID-45'!C124,'ID-57'!C124,'ID-59'!C124)</f>
        <v>1.4096213203366502E-7</v>
      </c>
      <c r="D117" s="31">
        <f>AVERAGE('ID-13'!C124,'ID-14'!D124,'ID-15'!C124,'ID-16'!B124,'ID-18'!C124,'ID-26'!D124,'ID-29'!D124,'ID-30'!D124,'ID-33'!C124,'ID-34'!D124,'ID-36'!C124,'ID-37'!C124,'ID-38'!D124,'ID-39'!D124,'ID-40'!D124,'ID-45'!D124,'ID-59'!D124,'ID-71'!C124)</f>
        <v>1.4096191067278883E-7</v>
      </c>
      <c r="E117" s="31">
        <f>AVERAGE('ID-03'!B124,'ID-09'!C124,'ID-13'!D124,'ID-15'!D124,'ID-16'!C124,'ID-18'!D124,'ID-24'!D124,'ID-29'!E124,'ID-30'!E124,'ID-33'!D124,'ID-34'!E124,'ID-36'!D124,'ID-38'!E124,'ID-39'!E124,'ID-40'!E124,'ID-44'!D124,'ID-45'!E124,'ID-57'!D124,'ID-70'!C124,'ID-71'!D124)</f>
        <v>1.4096175223696796E-7</v>
      </c>
      <c r="F117" s="31">
        <f>AVERAGE('ID-01'!B124,'ID-02'!B124,'ID-03'!C124,'ID-06'!B124,'ID-08'!C124,'ID-09'!D124,'ID-12'!B124,'ID-16'!D124,'ID-18'!E124,'ID-24'!E124,'ID-29'!F124,'ID-33'!E124,'ID-34'!F124,'ID-36'!E124,'ID-38'!F124,'ID-39'!F124,'ID-40'!F124,'ID-45'!F124,'ID-53'!C124,'ID-54'!B124,'ID-57'!E124,'ID-71'!E124)</f>
        <v>1.4096131010869032E-7</v>
      </c>
      <c r="G117" s="31">
        <f>AVERAGE('ID-01'!C124,'ID-02'!C124,'ID-03'!D124,'ID-07'!B124,'ID-08'!D124,'ID-11'!D124,'ID-18'!F124,'ID-24'!F124,'ID-29'!G124,'ID-31'!B124,'ID-33'!F124,'ID-34'!G124,'ID-36'!F124,'ID-39'!G124,'ID-40'!G124,'ID-44'!E124,'ID-45'!G124,'ID-50'!B124,'ID-53'!D124,'ID-54'!C124,'ID-57'!F124,'ID-59'!E124,'ID-70'!D124,'ID-71'!F124)</f>
        <v>1.409615585602597E-7</v>
      </c>
      <c r="H117" s="31">
        <f>AVERAGE('ID-03'!E124,'ID-11'!E124,'ID-13'!E124,'ID-15'!E124,'ID-16'!E124,'ID-18'!G124,'ID-24'!G124,'ID-29'!H124,'ID-30'!F124,'ID-31'!C124,'ID-33'!G124,'ID-34'!H124,'ID-40'!H124,'ID-44'!F124,'ID-45'!H124,'ID-54'!D124,'ID-57'!G124,'ID-59'!F124,'ID-70'!E124,'ID-71'!G124)</f>
        <v>1.4096188938343338E-7</v>
      </c>
      <c r="I117" s="31">
        <f>AVERAGE('ID-12'!C124,'ID-18'!H124,'ID-24'!H124,'ID-29'!I124,'ID-40'!I124,'ID-44'!G124,'ID-45'!I124,'ID-59'!G124)</f>
        <v>1.4096165578789587E-7</v>
      </c>
      <c r="J117" s="31">
        <f>AVERAGE('ID-31'!D124,'ID-40'!J124,'ID-44'!H124,'ID-45'!J124,'ID-57'!H124)</f>
        <v>1.4096188281358821E-7</v>
      </c>
      <c r="K117" s="31">
        <f>AVERAGE('ID-26'!E124,'ID-31'!E124,'ID-34'!I124,'ID-36'!G124,'ID-40'!K124,'ID-44'!I124,'ID-57'!I124)</f>
        <v>1.4096172492387484E-7</v>
      </c>
    </row>
    <row r="118" spans="1:11" x14ac:dyDescent="0.25">
      <c r="A118" s="1">
        <v>14.25</v>
      </c>
      <c r="B118" s="31">
        <f>AVERAGE('ID-11'!B125,'ID-13'!B125,'ID-14'!B125,'ID-15'!B125,'ID-24'!B125,'ID-26'!B125,'ID-29'!B125,'ID-30'!B125,'ID-32'!B125,'ID-33'!B125,'ID-34'!B125,'ID-37'!B125,'ID-38'!B125,'ID-39'!B125,'ID-40'!B125,'ID-44'!B125,'ID-45'!B125,'ID-53'!B125,'ID-57'!B125,'ID-59'!B125,'ID-70'!B125,'ID-71'!B125)</f>
        <v>1.4096167647321585E-7</v>
      </c>
      <c r="C118" s="31">
        <f>AVERAGE('ID-08'!B125,'ID-09'!B125,'ID-11'!C125,'ID-14'!C125,'ID-18'!B125,'ID-24'!C125,'ID-26'!C125,'ID-29'!C125,'ID-30'!C125,'ID-34'!C125,'ID-36'!B125,'ID-38'!C125,'ID-39'!C125,'ID-40'!C125,'ID-44'!C125,'ID-45'!C125,'ID-57'!C125,'ID-59'!C125)</f>
        <v>1.409621380281344E-7</v>
      </c>
      <c r="D118" s="31">
        <f>AVERAGE('ID-13'!C125,'ID-14'!D125,'ID-15'!C125,'ID-16'!B125,'ID-18'!C125,'ID-26'!D125,'ID-29'!D125,'ID-30'!D125,'ID-33'!C125,'ID-34'!D125,'ID-36'!C125,'ID-37'!C125,'ID-38'!D125,'ID-39'!D125,'ID-40'!D125,'ID-45'!D125,'ID-59'!D125,'ID-71'!C125)</f>
        <v>1.4096191333722599E-7</v>
      </c>
      <c r="E118" s="31">
        <f>AVERAGE('ID-03'!B125,'ID-09'!C125,'ID-13'!D125,'ID-15'!D125,'ID-16'!C125,'ID-18'!D125,'ID-24'!D125,'ID-29'!E125,'ID-30'!E125,'ID-33'!D125,'ID-34'!E125,'ID-36'!D125,'ID-38'!E125,'ID-39'!E125,'ID-40'!E125,'ID-44'!D125,'ID-45'!E125,'ID-57'!D125,'ID-70'!C125,'ID-71'!D125)</f>
        <v>1.4096175621374117E-7</v>
      </c>
      <c r="F118" s="31">
        <f>AVERAGE('ID-01'!B125,'ID-02'!B125,'ID-03'!C125,'ID-06'!B125,'ID-08'!C125,'ID-09'!D125,'ID-12'!B125,'ID-16'!D125,'ID-18'!E125,'ID-24'!E125,'ID-29'!F125,'ID-33'!E125,'ID-34'!F125,'ID-36'!E125,'ID-38'!F125,'ID-39'!F125,'ID-40'!F125,'ID-45'!F125,'ID-53'!C125,'ID-54'!B125,'ID-57'!E125,'ID-71'!E125)</f>
        <v>1.4096130785976509E-7</v>
      </c>
      <c r="G118" s="31">
        <f>AVERAGE('ID-01'!C125,'ID-02'!C125,'ID-03'!D125,'ID-07'!B125,'ID-08'!D125,'ID-11'!D125,'ID-18'!F125,'ID-24'!F125,'ID-29'!G125,'ID-31'!B125,'ID-33'!F125,'ID-34'!G125,'ID-36'!F125,'ID-39'!G125,'ID-40'!G125,'ID-44'!E125,'ID-45'!G125,'ID-50'!B125,'ID-53'!D125,'ID-54'!C125,'ID-57'!F125,'ID-59'!E125,'ID-70'!D125,'ID-71'!F125)</f>
        <v>1.4096155644748011E-7</v>
      </c>
      <c r="H118" s="31">
        <f>AVERAGE('ID-03'!E125,'ID-11'!E125,'ID-13'!E125,'ID-15'!E125,'ID-16'!E125,'ID-18'!G125,'ID-24'!G125,'ID-29'!H125,'ID-30'!F125,'ID-31'!C125,'ID-33'!G125,'ID-34'!H125,'ID-40'!H125,'ID-44'!F125,'ID-45'!H125,'ID-54'!D125,'ID-57'!G125,'ID-59'!F125,'ID-70'!E125,'ID-71'!G125)</f>
        <v>1.4096188920986015E-7</v>
      </c>
      <c r="I118" s="31">
        <f>AVERAGE('ID-12'!C125,'ID-18'!H125,'ID-24'!H125,'ID-29'!I125,'ID-40'!I125,'ID-44'!G125,'ID-45'!I125,'ID-59'!G125)</f>
        <v>1.4096165889416635E-7</v>
      </c>
      <c r="J118" s="31">
        <f>AVERAGE('ID-31'!D125,'ID-40'!J125,'ID-44'!H125,'ID-45'!J125,'ID-57'!H125)</f>
        <v>1.409618803532228E-7</v>
      </c>
      <c r="K118" s="31">
        <f>AVERAGE('ID-26'!E125,'ID-31'!E125,'ID-34'!I125,'ID-36'!G125,'ID-40'!K125,'ID-44'!I125,'ID-57'!I125)</f>
        <v>1.4096172527595116E-7</v>
      </c>
    </row>
    <row r="119" spans="1:11" x14ac:dyDescent="0.25">
      <c r="A119" s="1">
        <v>14.375</v>
      </c>
      <c r="B119" s="31">
        <f>AVERAGE('ID-11'!B126,'ID-13'!B126,'ID-14'!B126,'ID-15'!B126,'ID-24'!B126,'ID-26'!B126,'ID-29'!B126,'ID-30'!B126,'ID-32'!B126,'ID-33'!B126,'ID-34'!B126,'ID-37'!B126,'ID-38'!B126,'ID-39'!B126,'ID-40'!B126,'ID-44'!B126,'ID-45'!B126,'ID-53'!B126,'ID-57'!B126,'ID-59'!B126,'ID-70'!B126,'ID-71'!B126)</f>
        <v>1.4096167889765469E-7</v>
      </c>
      <c r="C119" s="31">
        <f>AVERAGE('ID-08'!B126,'ID-09'!B126,'ID-11'!C126,'ID-14'!C126,'ID-18'!B126,'ID-24'!C126,'ID-26'!C126,'ID-29'!C126,'ID-30'!C126,'ID-34'!C126,'ID-36'!B126,'ID-38'!C126,'ID-39'!C126,'ID-40'!C126,'ID-44'!C126,'ID-45'!C126,'ID-57'!C126,'ID-59'!C126)</f>
        <v>1.4096214799868238E-7</v>
      </c>
      <c r="D119" s="31">
        <f>AVERAGE('ID-13'!C126,'ID-14'!D126,'ID-15'!C126,'ID-16'!B126,'ID-18'!C126,'ID-26'!D126,'ID-29'!D126,'ID-30'!D126,'ID-33'!C126,'ID-34'!D126,'ID-36'!C126,'ID-37'!C126,'ID-38'!D126,'ID-39'!D126,'ID-40'!D126,'ID-45'!D126,'ID-59'!D126,'ID-71'!C126)</f>
        <v>1.4096191390014272E-7</v>
      </c>
      <c r="E119" s="31">
        <f>AVERAGE('ID-03'!B126,'ID-09'!C126,'ID-13'!D126,'ID-15'!D126,'ID-16'!C126,'ID-18'!D126,'ID-24'!D126,'ID-29'!E126,'ID-30'!E126,'ID-33'!D126,'ID-34'!E126,'ID-36'!D126,'ID-38'!E126,'ID-39'!E126,'ID-40'!E126,'ID-44'!D126,'ID-45'!E126,'ID-57'!D126,'ID-70'!C126,'ID-71'!D126)</f>
        <v>1.4096176394789483E-7</v>
      </c>
      <c r="F119" s="31">
        <f>AVERAGE('ID-01'!B126,'ID-02'!B126,'ID-03'!C126,'ID-06'!B126,'ID-08'!C126,'ID-09'!D126,'ID-12'!B126,'ID-16'!D126,'ID-18'!E126,'ID-24'!E126,'ID-29'!F126,'ID-33'!E126,'ID-34'!F126,'ID-36'!E126,'ID-38'!F126,'ID-39'!F126,'ID-40'!F126,'ID-45'!F126,'ID-53'!C126,'ID-54'!B126,'ID-57'!E126,'ID-71'!E126)</f>
        <v>1.4096131054796941E-7</v>
      </c>
      <c r="G119" s="31">
        <f>AVERAGE('ID-01'!C126,'ID-02'!C126,'ID-03'!D126,'ID-07'!B126,'ID-08'!D126,'ID-11'!D126,'ID-18'!F126,'ID-24'!F126,'ID-29'!G126,'ID-31'!B126,'ID-33'!F126,'ID-34'!G126,'ID-36'!F126,'ID-39'!G126,'ID-40'!G126,'ID-44'!E126,'ID-45'!G126,'ID-50'!B126,'ID-53'!D126,'ID-54'!C126,'ID-57'!F126,'ID-59'!E126,'ID-70'!D126,'ID-71'!F126)</f>
        <v>1.4096155271864679E-7</v>
      </c>
      <c r="H119" s="31">
        <f>AVERAGE('ID-03'!E126,'ID-11'!E126,'ID-13'!E126,'ID-15'!E126,'ID-16'!E126,'ID-18'!G126,'ID-24'!G126,'ID-29'!H126,'ID-30'!F126,'ID-31'!C126,'ID-33'!G126,'ID-34'!H126,'ID-40'!H126,'ID-44'!F126,'ID-45'!H126,'ID-54'!D126,'ID-57'!G126,'ID-59'!F126,'ID-70'!E126,'ID-71'!G126)</f>
        <v>1.4096189055372742E-7</v>
      </c>
      <c r="I119" s="31">
        <f>AVERAGE('ID-12'!C126,'ID-18'!H126,'ID-24'!H126,'ID-29'!I126,'ID-40'!I126,'ID-44'!G126,'ID-45'!I126,'ID-59'!G126)</f>
        <v>1.4096166589753699E-7</v>
      </c>
      <c r="J119" s="31">
        <f>AVERAGE('ID-31'!D126,'ID-40'!J126,'ID-44'!H126,'ID-45'!J126,'ID-57'!H126)</f>
        <v>1.4096187583069181E-7</v>
      </c>
      <c r="K119" s="31">
        <f>AVERAGE('ID-26'!E126,'ID-31'!E126,'ID-34'!I126,'ID-36'!G126,'ID-40'!K126,'ID-44'!I126,'ID-57'!I126)</f>
        <v>1.4096173448899898E-7</v>
      </c>
    </row>
    <row r="120" spans="1:11" x14ac:dyDescent="0.25">
      <c r="A120" s="1">
        <v>14.5</v>
      </c>
      <c r="B120" s="31">
        <f>AVERAGE('ID-11'!B127,'ID-13'!B127,'ID-14'!B127,'ID-15'!B127,'ID-24'!B127,'ID-26'!B127,'ID-29'!B127,'ID-30'!B127,'ID-32'!B127,'ID-33'!B127,'ID-34'!B127,'ID-37'!B127,'ID-38'!B127,'ID-39'!B127,'ID-40'!B127,'ID-44'!B127,'ID-45'!B127,'ID-53'!B127,'ID-57'!B127,'ID-59'!B127,'ID-70'!B127,'ID-71'!B127)</f>
        <v>1.4096168324688692E-7</v>
      </c>
      <c r="C120" s="31">
        <f>AVERAGE('ID-08'!B127,'ID-09'!B127,'ID-11'!C127,'ID-14'!C127,'ID-18'!B127,'ID-24'!C127,'ID-26'!C127,'ID-29'!C127,'ID-30'!C127,'ID-34'!C127,'ID-36'!B127,'ID-38'!C127,'ID-39'!C127,'ID-40'!C127,'ID-44'!C127,'ID-45'!C127,'ID-57'!C127,'ID-59'!C127)</f>
        <v>1.4096215022329973E-7</v>
      </c>
      <c r="D120" s="31">
        <f>AVERAGE('ID-13'!C127,'ID-14'!D127,'ID-15'!C127,'ID-16'!B127,'ID-18'!C127,'ID-26'!D127,'ID-29'!D127,'ID-30'!D127,'ID-33'!C127,'ID-34'!D127,'ID-36'!C127,'ID-37'!C127,'ID-38'!D127,'ID-39'!D127,'ID-40'!D127,'ID-45'!D127,'ID-59'!D127,'ID-71'!C127)</f>
        <v>1.4096191306669182E-7</v>
      </c>
      <c r="E120" s="31">
        <f>AVERAGE('ID-03'!B127,'ID-09'!C127,'ID-13'!D127,'ID-15'!D127,'ID-16'!C127,'ID-18'!D127,'ID-24'!D127,'ID-29'!E127,'ID-30'!E127,'ID-33'!D127,'ID-34'!E127,'ID-36'!D127,'ID-38'!E127,'ID-39'!E127,'ID-40'!E127,'ID-44'!D127,'ID-45'!E127,'ID-57'!D127,'ID-70'!C127,'ID-71'!D127)</f>
        <v>1.4096176010679573E-7</v>
      </c>
      <c r="F120" s="31">
        <f>AVERAGE('ID-01'!B127,'ID-02'!B127,'ID-03'!C127,'ID-06'!B127,'ID-08'!C127,'ID-09'!D127,'ID-12'!B127,'ID-16'!D127,'ID-18'!E127,'ID-24'!E127,'ID-29'!F127,'ID-33'!E127,'ID-34'!F127,'ID-36'!E127,'ID-38'!F127,'ID-39'!F127,'ID-40'!F127,'ID-45'!F127,'ID-53'!C127,'ID-54'!B127,'ID-57'!E127,'ID-71'!E127)</f>
        <v>1.4096131596216187E-7</v>
      </c>
      <c r="G120" s="31">
        <f>AVERAGE('ID-01'!C127,'ID-02'!C127,'ID-03'!D127,'ID-07'!B127,'ID-08'!D127,'ID-11'!D127,'ID-18'!F127,'ID-24'!F127,'ID-29'!G127,'ID-31'!B127,'ID-33'!F127,'ID-34'!G127,'ID-36'!F127,'ID-39'!G127,'ID-40'!G127,'ID-44'!E127,'ID-45'!G127,'ID-50'!B127,'ID-53'!D127,'ID-54'!C127,'ID-57'!F127,'ID-59'!E127,'ID-70'!D127,'ID-71'!F127)</f>
        <v>1.4096155364943841E-7</v>
      </c>
      <c r="H120" s="31">
        <f>AVERAGE('ID-03'!E127,'ID-11'!E127,'ID-13'!E127,'ID-15'!E127,'ID-16'!E127,'ID-18'!G127,'ID-24'!G127,'ID-29'!H127,'ID-30'!F127,'ID-31'!C127,'ID-33'!G127,'ID-34'!H127,'ID-40'!H127,'ID-44'!F127,'ID-45'!H127,'ID-54'!D127,'ID-57'!G127,'ID-59'!F127,'ID-70'!E127,'ID-71'!G127)</f>
        <v>1.4096189419173115E-7</v>
      </c>
      <c r="I120" s="31">
        <f>AVERAGE('ID-12'!C127,'ID-18'!H127,'ID-24'!H127,'ID-29'!I127,'ID-40'!I127,'ID-44'!G127,'ID-45'!I127,'ID-59'!G127)</f>
        <v>1.4096166396544274E-7</v>
      </c>
      <c r="J120" s="31">
        <f>AVERAGE('ID-31'!D127,'ID-40'!J127,'ID-44'!H127,'ID-45'!J127,'ID-57'!H127)</f>
        <v>1.4096187641337203E-7</v>
      </c>
      <c r="K120" s="31">
        <f>AVERAGE('ID-26'!E127,'ID-31'!E127,'ID-34'!I127,'ID-36'!G127,'ID-40'!K127,'ID-44'!I127,'ID-57'!I127)</f>
        <v>1.4096173749329943E-7</v>
      </c>
    </row>
    <row r="121" spans="1:11" x14ac:dyDescent="0.25">
      <c r="A121" s="1">
        <v>14.625</v>
      </c>
      <c r="B121" s="31">
        <f>AVERAGE('ID-11'!B128,'ID-13'!B128,'ID-14'!B128,'ID-15'!B128,'ID-24'!B128,'ID-26'!B128,'ID-29'!B128,'ID-30'!B128,'ID-32'!B128,'ID-33'!B128,'ID-34'!B128,'ID-37'!B128,'ID-38'!B128,'ID-39'!B128,'ID-40'!B128,'ID-44'!B128,'ID-45'!B128,'ID-53'!B128,'ID-57'!B128,'ID-59'!B128,'ID-70'!B128,'ID-71'!B128)</f>
        <v>1.4096168349698391E-7</v>
      </c>
      <c r="C121" s="31">
        <f>AVERAGE('ID-08'!B128,'ID-09'!B128,'ID-11'!C128,'ID-14'!C128,'ID-18'!B128,'ID-24'!C128,'ID-26'!C128,'ID-29'!C128,'ID-30'!C128,'ID-34'!C128,'ID-36'!B128,'ID-38'!C128,'ID-39'!C128,'ID-40'!C128,'ID-44'!C128,'ID-45'!C128,'ID-57'!C128,'ID-59'!C128)</f>
        <v>1.4096214653899217E-7</v>
      </c>
      <c r="D121" s="31">
        <f>AVERAGE('ID-13'!C128,'ID-14'!D128,'ID-15'!C128,'ID-16'!B128,'ID-18'!C128,'ID-26'!D128,'ID-29'!D128,'ID-30'!D128,'ID-33'!C128,'ID-34'!D128,'ID-36'!C128,'ID-37'!C128,'ID-38'!D128,'ID-39'!D128,'ID-40'!D128,'ID-45'!D128,'ID-59'!D128,'ID-71'!C128)</f>
        <v>1.4096191846245843E-7</v>
      </c>
      <c r="E121" s="31">
        <f>AVERAGE('ID-03'!B128,'ID-09'!C128,'ID-13'!D128,'ID-15'!D128,'ID-16'!C128,'ID-18'!D128,'ID-24'!D128,'ID-29'!E128,'ID-30'!E128,'ID-33'!D128,'ID-34'!E128,'ID-36'!D128,'ID-38'!E128,'ID-39'!E128,'ID-40'!E128,'ID-44'!D128,'ID-45'!E128,'ID-57'!D128,'ID-70'!C128,'ID-71'!D128)</f>
        <v>1.4096175101124874E-7</v>
      </c>
      <c r="F121" s="31">
        <f>AVERAGE('ID-01'!B128,'ID-02'!B128,'ID-03'!C128,'ID-06'!B128,'ID-08'!C128,'ID-09'!D128,'ID-12'!B128,'ID-16'!D128,'ID-18'!E128,'ID-24'!E128,'ID-29'!F128,'ID-33'!E128,'ID-34'!F128,'ID-36'!E128,'ID-38'!F128,'ID-39'!F128,'ID-40'!F128,'ID-45'!F128,'ID-53'!C128,'ID-54'!B128,'ID-57'!E128,'ID-71'!E128)</f>
        <v>1.409613185005632E-7</v>
      </c>
      <c r="G121" s="31">
        <f>AVERAGE('ID-01'!C128,'ID-02'!C128,'ID-03'!D128,'ID-07'!B128,'ID-08'!D128,'ID-11'!D128,'ID-18'!F128,'ID-24'!F128,'ID-29'!G128,'ID-31'!B128,'ID-33'!F128,'ID-34'!G128,'ID-36'!F128,'ID-39'!G128,'ID-40'!G128,'ID-44'!E128,'ID-45'!G128,'ID-50'!B128,'ID-53'!D128,'ID-54'!C128,'ID-57'!F128,'ID-59'!E128,'ID-70'!D128,'ID-71'!F128)</f>
        <v>1.4096155467475255E-7</v>
      </c>
      <c r="H121" s="31">
        <f>AVERAGE('ID-03'!E128,'ID-11'!E128,'ID-13'!E128,'ID-15'!E128,'ID-16'!E128,'ID-18'!G128,'ID-24'!G128,'ID-29'!H128,'ID-30'!F128,'ID-31'!C128,'ID-33'!G128,'ID-34'!H128,'ID-40'!H128,'ID-44'!F128,'ID-45'!H128,'ID-54'!D128,'ID-57'!G128,'ID-59'!F128,'ID-70'!E128,'ID-71'!G128)</f>
        <v>1.4096189338844158E-7</v>
      </c>
      <c r="I121" s="31">
        <f>AVERAGE('ID-12'!C128,'ID-18'!H128,'ID-24'!H128,'ID-29'!I128,'ID-40'!I128,'ID-44'!G128,'ID-45'!I128,'ID-59'!G128)</f>
        <v>1.4096167681312702E-7</v>
      </c>
      <c r="J121" s="31">
        <f>AVERAGE('ID-31'!D128,'ID-40'!J128,'ID-44'!H128,'ID-45'!J128,'ID-57'!H128)</f>
        <v>1.409618654938254E-7</v>
      </c>
      <c r="K121" s="31">
        <f>AVERAGE('ID-26'!E128,'ID-31'!E128,'ID-34'!I128,'ID-36'!G128,'ID-40'!K128,'ID-44'!I128,'ID-57'!I128)</f>
        <v>1.4096174040154028E-7</v>
      </c>
    </row>
    <row r="122" spans="1:11" x14ac:dyDescent="0.25">
      <c r="A122" s="1">
        <v>14.75</v>
      </c>
      <c r="B122" s="31">
        <f>AVERAGE('ID-11'!B129,'ID-13'!B129,'ID-14'!B129,'ID-15'!B129,'ID-24'!B129,'ID-26'!B129,'ID-29'!B129,'ID-30'!B129,'ID-32'!B129,'ID-33'!B129,'ID-34'!B129,'ID-37'!B129,'ID-38'!B129,'ID-39'!B129,'ID-40'!B129,'ID-44'!B129,'ID-45'!B129,'ID-53'!B129,'ID-57'!B129,'ID-59'!B129,'ID-70'!B129,'ID-71'!B129)</f>
        <v>1.4096168531319185E-7</v>
      </c>
      <c r="C122" s="31">
        <f>AVERAGE('ID-08'!B129,'ID-09'!B129,'ID-11'!C129,'ID-14'!C129,'ID-18'!B129,'ID-24'!C129,'ID-26'!C129,'ID-29'!C129,'ID-30'!C129,'ID-34'!C129,'ID-36'!B129,'ID-38'!C129,'ID-39'!C129,'ID-40'!C129,'ID-44'!C129,'ID-45'!C129,'ID-57'!C129,'ID-59'!C129)</f>
        <v>1.4096214871073677E-7</v>
      </c>
      <c r="D122" s="31">
        <f>AVERAGE('ID-13'!C129,'ID-14'!D129,'ID-15'!C129,'ID-16'!B129,'ID-18'!C129,'ID-26'!D129,'ID-29'!D129,'ID-30'!D129,'ID-33'!C129,'ID-34'!D129,'ID-36'!C129,'ID-37'!C129,'ID-38'!D129,'ID-39'!D129,'ID-40'!D129,'ID-45'!D129,'ID-59'!D129,'ID-71'!C129)</f>
        <v>1.4096192287632536E-7</v>
      </c>
      <c r="E122" s="31">
        <f>AVERAGE('ID-03'!B129,'ID-09'!C129,'ID-13'!D129,'ID-15'!D129,'ID-16'!C129,'ID-18'!D129,'ID-24'!D129,'ID-29'!E129,'ID-30'!E129,'ID-33'!D129,'ID-34'!E129,'ID-36'!D129,'ID-38'!E129,'ID-39'!E129,'ID-40'!E129,'ID-44'!D129,'ID-45'!E129,'ID-57'!D129,'ID-70'!C129,'ID-71'!D129)</f>
        <v>1.4096175108225549E-7</v>
      </c>
      <c r="F122" s="31">
        <f>AVERAGE('ID-01'!B129,'ID-02'!B129,'ID-03'!C129,'ID-06'!B129,'ID-08'!C129,'ID-09'!D129,'ID-12'!B129,'ID-16'!D129,'ID-18'!E129,'ID-24'!E129,'ID-29'!F129,'ID-33'!E129,'ID-34'!F129,'ID-36'!E129,'ID-38'!F129,'ID-39'!F129,'ID-40'!F129,'ID-45'!F129,'ID-53'!C129,'ID-54'!B129,'ID-57'!E129,'ID-71'!E129)</f>
        <v>1.4096132065411194E-7</v>
      </c>
      <c r="G122" s="31">
        <f>AVERAGE('ID-01'!C129,'ID-02'!C129,'ID-03'!D129,'ID-07'!B129,'ID-08'!D129,'ID-11'!D129,'ID-18'!F129,'ID-24'!F129,'ID-29'!G129,'ID-31'!B129,'ID-33'!F129,'ID-34'!G129,'ID-36'!F129,'ID-39'!G129,'ID-40'!G129,'ID-44'!E129,'ID-45'!G129,'ID-50'!B129,'ID-53'!D129,'ID-54'!C129,'ID-57'!F129,'ID-59'!E129,'ID-70'!D129,'ID-71'!F129)</f>
        <v>1.4096155338091605E-7</v>
      </c>
      <c r="H122" s="31">
        <f>AVERAGE('ID-03'!E129,'ID-11'!E129,'ID-13'!E129,'ID-15'!E129,'ID-16'!E129,'ID-18'!G129,'ID-24'!G129,'ID-29'!H129,'ID-30'!F129,'ID-31'!C129,'ID-33'!G129,'ID-34'!H129,'ID-40'!H129,'ID-44'!F129,'ID-45'!H129,'ID-54'!D129,'ID-57'!G129,'ID-59'!F129,'ID-70'!E129,'ID-71'!G129)</f>
        <v>1.4096189455999278E-7</v>
      </c>
      <c r="I122" s="31">
        <f>AVERAGE('ID-12'!C129,'ID-18'!H129,'ID-24'!H129,'ID-29'!I129,'ID-40'!I129,'ID-44'!G129,'ID-45'!I129,'ID-59'!G129)</f>
        <v>1.4096169094241913E-7</v>
      </c>
      <c r="J122" s="31">
        <f>AVERAGE('ID-31'!D129,'ID-40'!J129,'ID-44'!H129,'ID-45'!J129,'ID-57'!H129)</f>
        <v>1.4096187022916881E-7</v>
      </c>
      <c r="K122" s="31">
        <f>AVERAGE('ID-26'!E129,'ID-31'!E129,'ID-34'!I129,'ID-36'!G129,'ID-40'!K129,'ID-44'!I129,'ID-57'!I129)</f>
        <v>1.409617352850254E-7</v>
      </c>
    </row>
    <row r="123" spans="1:11" x14ac:dyDescent="0.25">
      <c r="A123" s="1">
        <v>14.875</v>
      </c>
      <c r="B123" s="31">
        <f>AVERAGE('ID-11'!B130,'ID-13'!B130,'ID-14'!B130,'ID-15'!B130,'ID-24'!B130,'ID-26'!B130,'ID-29'!B130,'ID-30'!B130,'ID-32'!B130,'ID-33'!B130,'ID-34'!B130,'ID-37'!B130,'ID-38'!B130,'ID-39'!B130,'ID-40'!B130,'ID-44'!B130,'ID-45'!B130,'ID-53'!B130,'ID-57'!B130,'ID-59'!B130,'ID-70'!B130,'ID-71'!B130)</f>
        <v>1.4096168694896374E-7</v>
      </c>
      <c r="C123" s="31">
        <f>AVERAGE('ID-08'!B130,'ID-09'!B130,'ID-11'!C130,'ID-14'!C130,'ID-18'!B130,'ID-24'!C130,'ID-26'!C130,'ID-29'!C130,'ID-30'!C130,'ID-34'!C130,'ID-36'!B130,'ID-38'!C130,'ID-39'!C130,'ID-40'!C130,'ID-44'!C130,'ID-45'!C130,'ID-57'!C130,'ID-59'!C130)</f>
        <v>1.4096214970730168E-7</v>
      </c>
      <c r="D123" s="31">
        <f>AVERAGE('ID-13'!C130,'ID-14'!D130,'ID-15'!C130,'ID-16'!B130,'ID-18'!C130,'ID-26'!D130,'ID-29'!D130,'ID-30'!D130,'ID-33'!C130,'ID-34'!D130,'ID-36'!C130,'ID-37'!C130,'ID-38'!D130,'ID-39'!D130,'ID-40'!D130,'ID-45'!D130,'ID-59'!D130,'ID-71'!C130)</f>
        <v>1.4096193127811435E-7</v>
      </c>
      <c r="E123" s="31">
        <f>AVERAGE('ID-03'!B130,'ID-09'!C130,'ID-13'!D130,'ID-15'!D130,'ID-16'!C130,'ID-18'!D130,'ID-24'!D130,'ID-29'!E130,'ID-30'!E130,'ID-33'!D130,'ID-34'!E130,'ID-36'!D130,'ID-38'!E130,'ID-39'!E130,'ID-40'!E130,'ID-44'!D130,'ID-45'!E130,'ID-57'!D130,'ID-70'!C130,'ID-71'!D130)</f>
        <v>1.409617495129706E-7</v>
      </c>
      <c r="F123" s="31">
        <f>AVERAGE('ID-01'!B130,'ID-02'!B130,'ID-03'!C130,'ID-06'!B130,'ID-08'!C130,'ID-09'!D130,'ID-12'!B130,'ID-16'!D130,'ID-18'!E130,'ID-24'!E130,'ID-29'!F130,'ID-33'!E130,'ID-34'!F130,'ID-36'!E130,'ID-38'!F130,'ID-39'!F130,'ID-40'!F130,'ID-45'!F130,'ID-53'!C130,'ID-54'!B130,'ID-57'!E130,'ID-71'!E130)</f>
        <v>1.4096132561457786E-7</v>
      </c>
      <c r="G123" s="31">
        <f>AVERAGE('ID-01'!C130,'ID-02'!C130,'ID-03'!D130,'ID-07'!B130,'ID-08'!D130,'ID-11'!D130,'ID-18'!F130,'ID-24'!F130,'ID-29'!G130,'ID-31'!B130,'ID-33'!F130,'ID-34'!G130,'ID-36'!F130,'ID-39'!G130,'ID-40'!G130,'ID-44'!E130,'ID-45'!G130,'ID-50'!B130,'ID-53'!D130,'ID-54'!C130,'ID-57'!F130,'ID-59'!E130,'ID-70'!D130,'ID-71'!F130)</f>
        <v>1.4096155688830208E-7</v>
      </c>
      <c r="H123" s="31">
        <f>AVERAGE('ID-03'!E130,'ID-11'!E130,'ID-13'!E130,'ID-15'!E130,'ID-16'!E130,'ID-18'!G130,'ID-24'!G130,'ID-29'!H130,'ID-30'!F130,'ID-31'!C130,'ID-33'!G130,'ID-34'!H130,'ID-40'!H130,'ID-44'!F130,'ID-45'!H130,'ID-54'!D130,'ID-57'!G130,'ID-59'!F130,'ID-70'!E130,'ID-71'!G130)</f>
        <v>1.4096189678836481E-7</v>
      </c>
      <c r="I123" s="31">
        <f>AVERAGE('ID-12'!C130,'ID-18'!H130,'ID-24'!H130,'ID-29'!I130,'ID-40'!I130,'ID-44'!G130,'ID-45'!I130,'ID-59'!G130)</f>
        <v>1.4096169834474787E-7</v>
      </c>
      <c r="J123" s="31">
        <f>AVERAGE('ID-31'!D130,'ID-40'!J130,'ID-44'!H130,'ID-45'!J130,'ID-57'!H130)</f>
        <v>1.409618629905484E-7</v>
      </c>
      <c r="K123" s="31">
        <f>AVERAGE('ID-26'!E130,'ID-31'!E130,'ID-34'!I130,'ID-36'!G130,'ID-40'!K130,'ID-44'!I130,'ID-57'!I130)</f>
        <v>1.4096173697938556E-7</v>
      </c>
    </row>
    <row r="124" spans="1:11" x14ac:dyDescent="0.25">
      <c r="A124" s="1">
        <v>15</v>
      </c>
      <c r="B124" s="31">
        <f>AVERAGE('ID-11'!B131,'ID-13'!B131,'ID-14'!B131,'ID-15'!B131,'ID-24'!B131,'ID-26'!B131,'ID-29'!B131,'ID-30'!B131,'ID-32'!B131,'ID-33'!B131,'ID-34'!B131,'ID-37'!B131,'ID-38'!B131,'ID-39'!B131,'ID-40'!B131,'ID-44'!B131,'ID-45'!B131,'ID-53'!B131,'ID-57'!B131,'ID-59'!B131,'ID-70'!B131,'ID-71'!B131)</f>
        <v>1.4096169256742222E-7</v>
      </c>
      <c r="C124" s="31">
        <f>AVERAGE('ID-08'!B131,'ID-09'!B131,'ID-11'!C131,'ID-14'!C131,'ID-18'!B131,'ID-24'!C131,'ID-26'!C131,'ID-29'!C131,'ID-30'!C131,'ID-34'!C131,'ID-36'!B131,'ID-38'!C131,'ID-39'!C131,'ID-40'!C131,'ID-44'!C131,'ID-45'!C131,'ID-57'!C131,'ID-59'!C131)</f>
        <v>1.4096214839913608E-7</v>
      </c>
      <c r="D124" s="31">
        <f>AVERAGE('ID-13'!C131,'ID-14'!D131,'ID-15'!C131,'ID-16'!B131,'ID-18'!C131,'ID-26'!D131,'ID-29'!D131,'ID-30'!D131,'ID-33'!C131,'ID-34'!D131,'ID-36'!C131,'ID-37'!C131,'ID-38'!D131,'ID-39'!D131,'ID-40'!D131,'ID-45'!D131,'ID-59'!D131,'ID-71'!C131)</f>
        <v>1.4096193631019423E-7</v>
      </c>
      <c r="E124" s="31">
        <f>AVERAGE('ID-03'!B131,'ID-09'!C131,'ID-13'!D131,'ID-15'!D131,'ID-16'!C131,'ID-18'!D131,'ID-24'!D131,'ID-29'!E131,'ID-30'!E131,'ID-33'!D131,'ID-34'!E131,'ID-36'!D131,'ID-38'!E131,'ID-39'!E131,'ID-40'!E131,'ID-44'!D131,'ID-45'!E131,'ID-57'!D131,'ID-70'!C131,'ID-71'!D131)</f>
        <v>1.4096174245018756E-7</v>
      </c>
      <c r="F124" s="31">
        <f>AVERAGE('ID-01'!B131,'ID-02'!B131,'ID-03'!C131,'ID-06'!B131,'ID-08'!C131,'ID-09'!D131,'ID-12'!B131,'ID-16'!D131,'ID-18'!E131,'ID-24'!E131,'ID-29'!F131,'ID-33'!E131,'ID-34'!F131,'ID-36'!E131,'ID-38'!F131,'ID-39'!F131,'ID-40'!F131,'ID-45'!F131,'ID-53'!C131,'ID-54'!B131,'ID-57'!E131,'ID-71'!E131)</f>
        <v>1.4096132695142143E-7</v>
      </c>
      <c r="G124" s="31">
        <f>AVERAGE('ID-01'!C131,'ID-02'!C131,'ID-03'!D131,'ID-07'!B131,'ID-08'!D131,'ID-11'!D131,'ID-18'!F131,'ID-24'!F131,'ID-29'!G131,'ID-31'!B131,'ID-33'!F131,'ID-34'!G131,'ID-36'!F131,'ID-39'!G131,'ID-40'!G131,'ID-44'!E131,'ID-45'!G131,'ID-50'!B131,'ID-53'!D131,'ID-54'!C131,'ID-57'!F131,'ID-59'!E131,'ID-70'!D131,'ID-71'!F131)</f>
        <v>1.4096155642484835E-7</v>
      </c>
      <c r="H124" s="31">
        <f>AVERAGE('ID-03'!E131,'ID-11'!E131,'ID-13'!E131,'ID-15'!E131,'ID-16'!E131,'ID-18'!G131,'ID-24'!G131,'ID-29'!H131,'ID-30'!F131,'ID-31'!C131,'ID-33'!G131,'ID-34'!H131,'ID-40'!H131,'ID-44'!F131,'ID-45'!H131,'ID-54'!D131,'ID-57'!G131,'ID-59'!F131,'ID-70'!E131,'ID-71'!G131)</f>
        <v>1.4096189936717239E-7</v>
      </c>
      <c r="I124" s="31">
        <f>AVERAGE('ID-12'!C131,'ID-18'!H131,'ID-24'!H131,'ID-29'!I131,'ID-40'!I131,'ID-44'!G131,'ID-45'!I131,'ID-59'!G131)</f>
        <v>1.409616926945036E-7</v>
      </c>
      <c r="J124" s="31">
        <f>AVERAGE('ID-31'!D131,'ID-40'!J131,'ID-44'!H131,'ID-45'!J131,'ID-57'!H131)</f>
        <v>1.409618633230888E-7</v>
      </c>
      <c r="K124" s="31">
        <f>AVERAGE('ID-26'!E131,'ID-31'!E131,'ID-34'!I131,'ID-36'!G131,'ID-40'!K131,'ID-44'!I131,'ID-57'!I131)</f>
        <v>1.4096174003823088E-7</v>
      </c>
    </row>
    <row r="125" spans="1:11" x14ac:dyDescent="0.25">
      <c r="A125" s="1">
        <v>15.125</v>
      </c>
      <c r="B125" s="31">
        <f>AVERAGE('ID-11'!B132,'ID-13'!B132,'ID-14'!B132,'ID-15'!B132,'ID-24'!B132,'ID-26'!B132,'ID-29'!B132,'ID-30'!B132,'ID-32'!B132,'ID-33'!B132,'ID-34'!B132,'ID-37'!B132,'ID-38'!B132,'ID-39'!B132,'ID-40'!B132,'ID-44'!B132,'ID-45'!B132,'ID-53'!B132,'ID-57'!B132,'ID-59'!B132,'ID-70'!B132,'ID-71'!B132)</f>
        <v>1.4096169234478628E-7</v>
      </c>
      <c r="C125" s="31">
        <f>AVERAGE('ID-08'!B132,'ID-09'!B132,'ID-11'!C132,'ID-14'!C132,'ID-18'!B132,'ID-24'!C132,'ID-26'!C132,'ID-29'!C132,'ID-30'!C132,'ID-34'!C132,'ID-36'!B132,'ID-38'!C132,'ID-39'!C132,'ID-40'!C132,'ID-44'!C132,'ID-45'!C132,'ID-57'!C132,'ID-59'!C132)</f>
        <v>1.409621449303063E-7</v>
      </c>
      <c r="D125" s="31">
        <f>AVERAGE('ID-13'!C132,'ID-14'!D132,'ID-15'!C132,'ID-16'!B132,'ID-18'!C132,'ID-26'!D132,'ID-29'!D132,'ID-30'!D132,'ID-33'!C132,'ID-34'!D132,'ID-36'!C132,'ID-37'!C132,'ID-38'!D132,'ID-39'!D132,'ID-40'!D132,'ID-45'!D132,'ID-59'!D132,'ID-71'!C132)</f>
        <v>1.4096194098609621E-7</v>
      </c>
      <c r="E125" s="31">
        <f>AVERAGE('ID-03'!B132,'ID-09'!C132,'ID-13'!D132,'ID-15'!D132,'ID-16'!C132,'ID-18'!D132,'ID-24'!D132,'ID-29'!E132,'ID-30'!E132,'ID-33'!D132,'ID-34'!E132,'ID-36'!D132,'ID-38'!E132,'ID-39'!E132,'ID-40'!E132,'ID-44'!D132,'ID-45'!E132,'ID-57'!D132,'ID-70'!C132,'ID-71'!D132)</f>
        <v>1.4096174318069622E-7</v>
      </c>
      <c r="F125" s="31">
        <f>AVERAGE('ID-01'!B132,'ID-02'!B132,'ID-03'!C132,'ID-06'!B132,'ID-08'!C132,'ID-09'!D132,'ID-12'!B132,'ID-16'!D132,'ID-18'!E132,'ID-24'!E132,'ID-29'!F132,'ID-33'!E132,'ID-34'!F132,'ID-36'!E132,'ID-38'!F132,'ID-39'!F132,'ID-40'!F132,'ID-45'!F132,'ID-53'!C132,'ID-54'!B132,'ID-57'!E132,'ID-71'!E132)</f>
        <v>1.4096132312293089E-7</v>
      </c>
      <c r="G125" s="31">
        <f>AVERAGE('ID-01'!C132,'ID-02'!C132,'ID-03'!D132,'ID-07'!B132,'ID-08'!D132,'ID-11'!D132,'ID-18'!F132,'ID-24'!F132,'ID-29'!G132,'ID-31'!B132,'ID-33'!F132,'ID-34'!G132,'ID-36'!F132,'ID-39'!G132,'ID-40'!G132,'ID-44'!E132,'ID-45'!G132,'ID-50'!B132,'ID-53'!D132,'ID-54'!C132,'ID-57'!F132,'ID-59'!E132,'ID-70'!D132,'ID-71'!F132)</f>
        <v>1.4096155613369464E-7</v>
      </c>
      <c r="H125" s="31">
        <f>AVERAGE('ID-03'!E132,'ID-11'!E132,'ID-13'!E132,'ID-15'!E132,'ID-16'!E132,'ID-18'!G132,'ID-24'!G132,'ID-29'!H132,'ID-30'!F132,'ID-31'!C132,'ID-33'!G132,'ID-34'!H132,'ID-40'!H132,'ID-44'!F132,'ID-45'!H132,'ID-54'!D132,'ID-57'!G132,'ID-59'!F132,'ID-70'!E132,'ID-71'!G132)</f>
        <v>1.4096190678966181E-7</v>
      </c>
      <c r="I125" s="31">
        <f>AVERAGE('ID-12'!C132,'ID-18'!H132,'ID-24'!H132,'ID-29'!I132,'ID-40'!I132,'ID-44'!G132,'ID-45'!I132,'ID-59'!G132)</f>
        <v>1.4096169725293375E-7</v>
      </c>
      <c r="J125" s="31">
        <f>AVERAGE('ID-31'!D132,'ID-40'!J132,'ID-44'!H132,'ID-45'!J132,'ID-57'!H132)</f>
        <v>1.4096185583868757E-7</v>
      </c>
      <c r="K125" s="31">
        <f>AVERAGE('ID-26'!E132,'ID-31'!E132,'ID-34'!I132,'ID-36'!G132,'ID-40'!K132,'ID-44'!I132,'ID-57'!I132)</f>
        <v>1.409617457051893E-7</v>
      </c>
    </row>
    <row r="126" spans="1:11" x14ac:dyDescent="0.25">
      <c r="A126" s="1">
        <v>15.25</v>
      </c>
      <c r="B126" s="31">
        <f>AVERAGE('ID-11'!B133,'ID-13'!B133,'ID-14'!B133,'ID-15'!B133,'ID-24'!B133,'ID-26'!B133,'ID-29'!B133,'ID-30'!B133,'ID-32'!B133,'ID-33'!B133,'ID-34'!B133,'ID-37'!B133,'ID-38'!B133,'ID-39'!B133,'ID-40'!B133,'ID-44'!B133,'ID-45'!B133,'ID-53'!B133,'ID-57'!B133,'ID-59'!B133,'ID-70'!B133,'ID-71'!B133)</f>
        <v>1.4096169637888646E-7</v>
      </c>
      <c r="C126" s="31">
        <f>AVERAGE('ID-08'!B133,'ID-09'!B133,'ID-11'!C133,'ID-14'!C133,'ID-18'!B133,'ID-24'!C133,'ID-26'!C133,'ID-29'!C133,'ID-30'!C133,'ID-34'!C133,'ID-36'!B133,'ID-38'!C133,'ID-39'!C133,'ID-40'!C133,'ID-44'!C133,'ID-45'!C133,'ID-57'!C133,'ID-59'!C133)</f>
        <v>1.4096214074480829E-7</v>
      </c>
      <c r="D126" s="31">
        <f>AVERAGE('ID-13'!C133,'ID-14'!D133,'ID-15'!C133,'ID-16'!B133,'ID-18'!C133,'ID-26'!D133,'ID-29'!D133,'ID-30'!D133,'ID-33'!C133,'ID-34'!D133,'ID-36'!C133,'ID-37'!C133,'ID-38'!D133,'ID-39'!D133,'ID-40'!D133,'ID-45'!D133,'ID-59'!D133,'ID-71'!C133)</f>
        <v>1.4096194097163714E-7</v>
      </c>
      <c r="E126" s="31">
        <f>AVERAGE('ID-03'!B133,'ID-09'!C133,'ID-13'!D133,'ID-15'!D133,'ID-16'!C133,'ID-18'!D133,'ID-24'!D133,'ID-29'!E133,'ID-30'!E133,'ID-33'!D133,'ID-34'!E133,'ID-36'!D133,'ID-38'!E133,'ID-39'!E133,'ID-40'!E133,'ID-44'!D133,'ID-45'!E133,'ID-57'!D133,'ID-70'!C133,'ID-71'!D133)</f>
        <v>1.4096174237493541E-7</v>
      </c>
      <c r="F126" s="31">
        <f>AVERAGE('ID-01'!B133,'ID-02'!B133,'ID-03'!C133,'ID-06'!B133,'ID-08'!C133,'ID-09'!D133,'ID-12'!B133,'ID-16'!D133,'ID-18'!E133,'ID-24'!E133,'ID-29'!F133,'ID-33'!E133,'ID-34'!F133,'ID-36'!E133,'ID-38'!F133,'ID-39'!F133,'ID-40'!F133,'ID-45'!F133,'ID-53'!C133,'ID-54'!B133,'ID-57'!E133,'ID-71'!E133)</f>
        <v>1.4096132405564596E-7</v>
      </c>
      <c r="G126" s="31">
        <f>AVERAGE('ID-01'!C133,'ID-02'!C133,'ID-03'!D133,'ID-07'!B133,'ID-08'!D133,'ID-11'!D133,'ID-18'!F133,'ID-24'!F133,'ID-29'!G133,'ID-31'!B133,'ID-33'!F133,'ID-34'!G133,'ID-36'!F133,'ID-39'!G133,'ID-40'!G133,'ID-44'!E133,'ID-45'!G133,'ID-50'!B133,'ID-53'!D133,'ID-54'!C133,'ID-57'!F133,'ID-59'!E133,'ID-70'!D133,'ID-71'!F133)</f>
        <v>1.4096155686887953E-7</v>
      </c>
      <c r="H126" s="31">
        <f>AVERAGE('ID-03'!E133,'ID-11'!E133,'ID-13'!E133,'ID-15'!E133,'ID-16'!E133,'ID-18'!G133,'ID-24'!G133,'ID-29'!H133,'ID-30'!F133,'ID-31'!C133,'ID-33'!G133,'ID-34'!H133,'ID-40'!H133,'ID-44'!F133,'ID-45'!H133,'ID-54'!D133,'ID-57'!G133,'ID-59'!F133,'ID-70'!E133,'ID-71'!G133)</f>
        <v>1.4096191117065438E-7</v>
      </c>
      <c r="I126" s="31">
        <f>AVERAGE('ID-12'!C133,'ID-18'!H133,'ID-24'!H133,'ID-29'!I133,'ID-40'!I133,'ID-44'!G133,'ID-45'!I133,'ID-59'!G133)</f>
        <v>1.4096169307539923E-7</v>
      </c>
      <c r="J126" s="31">
        <f>AVERAGE('ID-31'!D133,'ID-40'!J133,'ID-44'!H133,'ID-45'!J133,'ID-57'!H133)</f>
        <v>1.4096184910320741E-7</v>
      </c>
      <c r="K126" s="31">
        <f>AVERAGE('ID-26'!E133,'ID-31'!E133,'ID-34'!I133,'ID-36'!G133,'ID-40'!K133,'ID-44'!I133,'ID-57'!I133)</f>
        <v>1.4096173975619943E-7</v>
      </c>
    </row>
    <row r="127" spans="1:11" x14ac:dyDescent="0.25">
      <c r="A127" s="1">
        <v>15.375</v>
      </c>
      <c r="B127" s="31">
        <f>AVERAGE('ID-11'!B134,'ID-13'!B134,'ID-14'!B134,'ID-15'!B134,'ID-24'!B134,'ID-26'!B134,'ID-29'!B134,'ID-30'!B134,'ID-32'!B134,'ID-33'!B134,'ID-34'!B134,'ID-37'!B134,'ID-38'!B134,'ID-39'!B134,'ID-40'!B134,'ID-44'!B134,'ID-45'!B134,'ID-53'!B134,'ID-57'!B134,'ID-59'!B134,'ID-70'!B134,'ID-71'!B134)</f>
        <v>1.4096169626782017E-7</v>
      </c>
      <c r="C127" s="31">
        <f>AVERAGE('ID-08'!B134,'ID-09'!B134,'ID-11'!C134,'ID-14'!C134,'ID-18'!B134,'ID-24'!C134,'ID-26'!C134,'ID-29'!C134,'ID-30'!C134,'ID-34'!C134,'ID-36'!B134,'ID-38'!C134,'ID-39'!C134,'ID-40'!C134,'ID-44'!C134,'ID-45'!C134,'ID-57'!C134,'ID-59'!C134)</f>
        <v>1.4096213091844694E-7</v>
      </c>
      <c r="D127" s="31">
        <f>AVERAGE('ID-13'!C134,'ID-14'!D134,'ID-15'!C134,'ID-16'!B134,'ID-18'!C134,'ID-26'!D134,'ID-29'!D134,'ID-30'!D134,'ID-33'!C134,'ID-34'!D134,'ID-36'!C134,'ID-37'!C134,'ID-38'!D134,'ID-39'!D134,'ID-40'!D134,'ID-45'!D134,'ID-59'!D134,'ID-71'!C134)</f>
        <v>1.4096193906625709E-7</v>
      </c>
      <c r="E127" s="31">
        <f>AVERAGE('ID-03'!B134,'ID-09'!C134,'ID-13'!D134,'ID-15'!D134,'ID-16'!C134,'ID-18'!D134,'ID-24'!D134,'ID-29'!E134,'ID-30'!E134,'ID-33'!D134,'ID-34'!E134,'ID-36'!D134,'ID-38'!E134,'ID-39'!E134,'ID-40'!E134,'ID-44'!D134,'ID-45'!E134,'ID-57'!D134,'ID-70'!C134,'ID-71'!D134)</f>
        <v>1.4096173550022887E-7</v>
      </c>
      <c r="F127" s="31">
        <f>AVERAGE('ID-01'!B134,'ID-02'!B134,'ID-03'!C134,'ID-06'!B134,'ID-08'!C134,'ID-09'!D134,'ID-12'!B134,'ID-16'!D134,'ID-18'!E134,'ID-24'!E134,'ID-29'!F134,'ID-33'!E134,'ID-34'!F134,'ID-36'!E134,'ID-38'!F134,'ID-39'!F134,'ID-40'!F134,'ID-45'!F134,'ID-53'!C134,'ID-54'!B134,'ID-57'!E134,'ID-71'!E134)</f>
        <v>1.4096132505648262E-7</v>
      </c>
      <c r="G127" s="31">
        <f>AVERAGE('ID-01'!C134,'ID-02'!C134,'ID-03'!D134,'ID-07'!B134,'ID-08'!D134,'ID-11'!D134,'ID-18'!F134,'ID-24'!F134,'ID-29'!G134,'ID-31'!B134,'ID-33'!F134,'ID-34'!G134,'ID-36'!F134,'ID-39'!G134,'ID-40'!G134,'ID-44'!E134,'ID-45'!G134,'ID-50'!B134,'ID-53'!D134,'ID-54'!C134,'ID-57'!F134,'ID-59'!E134,'ID-70'!D134,'ID-71'!F134)</f>
        <v>1.4096156175876993E-7</v>
      </c>
      <c r="H127" s="31">
        <f>AVERAGE('ID-03'!E134,'ID-11'!E134,'ID-13'!E134,'ID-15'!E134,'ID-16'!E134,'ID-18'!G134,'ID-24'!G134,'ID-29'!H134,'ID-30'!F134,'ID-31'!C134,'ID-33'!G134,'ID-34'!H134,'ID-40'!H134,'ID-44'!F134,'ID-45'!H134,'ID-54'!D134,'ID-57'!G134,'ID-59'!F134,'ID-70'!E134,'ID-71'!G134)</f>
        <v>1.409619130302618E-7</v>
      </c>
      <c r="I127" s="31">
        <f>AVERAGE('ID-12'!C134,'ID-18'!H134,'ID-24'!H134,'ID-29'!I134,'ID-40'!I134,'ID-44'!G134,'ID-45'!I134,'ID-59'!G134)</f>
        <v>1.4096169725212161E-7</v>
      </c>
      <c r="J127" s="31">
        <f>AVERAGE('ID-31'!D134,'ID-40'!J134,'ID-44'!H134,'ID-45'!J134,'ID-57'!H134)</f>
        <v>1.4096184516951081E-7</v>
      </c>
      <c r="K127" s="31">
        <f>AVERAGE('ID-26'!E134,'ID-31'!E134,'ID-34'!I134,'ID-36'!G134,'ID-40'!K134,'ID-44'!I134,'ID-57'!I134)</f>
        <v>1.4096174138740556E-7</v>
      </c>
    </row>
    <row r="128" spans="1:11" x14ac:dyDescent="0.25">
      <c r="A128" s="1">
        <v>15.5</v>
      </c>
      <c r="B128" s="31">
        <f>AVERAGE('ID-11'!B135,'ID-13'!B135,'ID-14'!B135,'ID-15'!B135,'ID-24'!B135,'ID-26'!B135,'ID-29'!B135,'ID-30'!B135,'ID-32'!B135,'ID-33'!B135,'ID-34'!B135,'ID-37'!B135,'ID-38'!B135,'ID-39'!B135,'ID-40'!B135,'ID-44'!B135,'ID-45'!B135,'ID-53'!B135,'ID-57'!B135,'ID-59'!B135,'ID-70'!B135,'ID-71'!B135)</f>
        <v>1.4096169176842888E-7</v>
      </c>
      <c r="C128" s="31">
        <f>AVERAGE('ID-08'!B135,'ID-09'!B135,'ID-11'!C135,'ID-14'!C135,'ID-18'!B135,'ID-24'!C135,'ID-26'!C135,'ID-29'!C135,'ID-30'!C135,'ID-34'!C135,'ID-36'!B135,'ID-38'!C135,'ID-39'!C135,'ID-40'!C135,'ID-44'!C135,'ID-45'!C135,'ID-57'!C135,'ID-59'!C135)</f>
        <v>1.4096212711452902E-7</v>
      </c>
      <c r="D128" s="31">
        <f>AVERAGE('ID-13'!C135,'ID-14'!D135,'ID-15'!C135,'ID-16'!B135,'ID-18'!C135,'ID-26'!D135,'ID-29'!D135,'ID-30'!D135,'ID-33'!C135,'ID-34'!D135,'ID-36'!C135,'ID-37'!C135,'ID-38'!D135,'ID-39'!D135,'ID-40'!D135,'ID-45'!D135,'ID-59'!D135,'ID-71'!C135)</f>
        <v>1.4096193611814441E-7</v>
      </c>
      <c r="E128" s="31">
        <f>AVERAGE('ID-03'!B135,'ID-09'!C135,'ID-13'!D135,'ID-15'!D135,'ID-16'!C135,'ID-18'!D135,'ID-24'!D135,'ID-29'!E135,'ID-30'!E135,'ID-33'!D135,'ID-34'!E135,'ID-36'!D135,'ID-38'!E135,'ID-39'!E135,'ID-40'!E135,'ID-44'!D135,'ID-45'!E135,'ID-57'!D135,'ID-70'!C135,'ID-71'!D135)</f>
        <v>1.4096172482921341E-7</v>
      </c>
      <c r="F128" s="31">
        <f>AVERAGE('ID-01'!B135,'ID-02'!B135,'ID-03'!C135,'ID-06'!B135,'ID-08'!C135,'ID-09'!D135,'ID-12'!B135,'ID-16'!D135,'ID-18'!E135,'ID-24'!E135,'ID-29'!F135,'ID-33'!E135,'ID-34'!F135,'ID-36'!E135,'ID-38'!F135,'ID-39'!F135,'ID-40'!F135,'ID-45'!F135,'ID-53'!C135,'ID-54'!B135,'ID-57'!E135,'ID-71'!E135)</f>
        <v>1.4096132675437178E-7</v>
      </c>
      <c r="G128" s="31">
        <f>AVERAGE('ID-01'!C135,'ID-02'!C135,'ID-03'!D135,'ID-07'!B135,'ID-08'!D135,'ID-11'!D135,'ID-18'!F135,'ID-24'!F135,'ID-29'!G135,'ID-31'!B135,'ID-33'!F135,'ID-34'!G135,'ID-36'!F135,'ID-39'!G135,'ID-40'!G135,'ID-44'!E135,'ID-45'!G135,'ID-50'!B135,'ID-53'!D135,'ID-54'!C135,'ID-57'!F135,'ID-59'!E135,'ID-70'!D135,'ID-71'!F135)</f>
        <v>1.4096156418557062E-7</v>
      </c>
      <c r="H128" s="31">
        <f>AVERAGE('ID-03'!E135,'ID-11'!E135,'ID-13'!E135,'ID-15'!E135,'ID-16'!E135,'ID-18'!G135,'ID-24'!G135,'ID-29'!H135,'ID-30'!F135,'ID-31'!C135,'ID-33'!G135,'ID-34'!H135,'ID-40'!H135,'ID-44'!F135,'ID-45'!H135,'ID-54'!D135,'ID-57'!G135,'ID-59'!F135,'ID-70'!E135,'ID-71'!G135)</f>
        <v>1.4096191146225464E-7</v>
      </c>
      <c r="I128" s="31">
        <f>AVERAGE('ID-12'!C135,'ID-18'!H135,'ID-24'!H135,'ID-29'!I135,'ID-40'!I135,'ID-44'!G135,'ID-45'!I135,'ID-59'!G135)</f>
        <v>1.4096170692660037E-7</v>
      </c>
      <c r="J128" s="31">
        <f>AVERAGE('ID-31'!D135,'ID-40'!J135,'ID-44'!H135,'ID-45'!J135,'ID-57'!H135)</f>
        <v>1.4096183847140701E-7</v>
      </c>
      <c r="K128" s="31">
        <f>AVERAGE('ID-26'!E135,'ID-31'!E135,'ID-34'!I135,'ID-36'!G135,'ID-40'!K135,'ID-44'!I135,'ID-57'!I135)</f>
        <v>1.4096172941862445E-7</v>
      </c>
    </row>
    <row r="129" spans="1:11" x14ac:dyDescent="0.25">
      <c r="A129" s="1">
        <v>15.625</v>
      </c>
      <c r="B129" s="31">
        <f>AVERAGE('ID-11'!B136,'ID-13'!B136,'ID-14'!B136,'ID-15'!B136,'ID-24'!B136,'ID-26'!B136,'ID-29'!B136,'ID-30'!B136,'ID-32'!B136,'ID-33'!B136,'ID-34'!B136,'ID-37'!B136,'ID-38'!B136,'ID-39'!B136,'ID-40'!B136,'ID-44'!B136,'ID-45'!B136,'ID-53'!B136,'ID-57'!B136,'ID-59'!B136,'ID-70'!B136,'ID-71'!B136)</f>
        <v>1.40961693055926E-7</v>
      </c>
      <c r="C129" s="31">
        <f>AVERAGE('ID-08'!B136,'ID-09'!B136,'ID-11'!C136,'ID-14'!C136,'ID-18'!B136,'ID-24'!C136,'ID-26'!C136,'ID-29'!C136,'ID-30'!C136,'ID-34'!C136,'ID-36'!B136,'ID-38'!C136,'ID-39'!C136,'ID-40'!C136,'ID-44'!C136,'ID-45'!C136,'ID-57'!C136,'ID-59'!C136)</f>
        <v>1.4096212484770794E-7</v>
      </c>
      <c r="D129" s="31">
        <f>AVERAGE('ID-13'!C136,'ID-14'!D136,'ID-15'!C136,'ID-16'!B136,'ID-18'!C136,'ID-26'!D136,'ID-29'!D136,'ID-30'!D136,'ID-33'!C136,'ID-34'!D136,'ID-36'!C136,'ID-37'!C136,'ID-38'!D136,'ID-39'!D136,'ID-40'!D136,'ID-45'!D136,'ID-59'!D136,'ID-71'!C136)</f>
        <v>1.409619478485731E-7</v>
      </c>
      <c r="E129" s="31">
        <f>AVERAGE('ID-03'!B136,'ID-09'!C136,'ID-13'!D136,'ID-15'!D136,'ID-16'!C136,'ID-18'!D136,'ID-24'!D136,'ID-29'!E136,'ID-30'!E136,'ID-33'!D136,'ID-34'!E136,'ID-36'!D136,'ID-38'!E136,'ID-39'!E136,'ID-40'!E136,'ID-44'!D136,'ID-45'!E136,'ID-57'!D136,'ID-70'!C136,'ID-71'!D136)</f>
        <v>1.4096173424124467E-7</v>
      </c>
      <c r="F129" s="31">
        <f>AVERAGE('ID-01'!B136,'ID-02'!B136,'ID-03'!C136,'ID-06'!B136,'ID-08'!C136,'ID-09'!D136,'ID-12'!B136,'ID-16'!D136,'ID-18'!E136,'ID-24'!E136,'ID-29'!F136,'ID-33'!E136,'ID-34'!F136,'ID-36'!E136,'ID-38'!F136,'ID-39'!F136,'ID-40'!F136,'ID-45'!F136,'ID-53'!C136,'ID-54'!B136,'ID-57'!E136,'ID-71'!E136)</f>
        <v>1.4096132510385167E-7</v>
      </c>
      <c r="G129" s="31">
        <f>AVERAGE('ID-01'!C136,'ID-02'!C136,'ID-03'!D136,'ID-07'!B136,'ID-08'!D136,'ID-11'!D136,'ID-18'!F136,'ID-24'!F136,'ID-29'!G136,'ID-31'!B136,'ID-33'!F136,'ID-34'!G136,'ID-36'!F136,'ID-39'!G136,'ID-40'!G136,'ID-44'!E136,'ID-45'!G136,'ID-50'!B136,'ID-53'!D136,'ID-54'!C136,'ID-57'!F136,'ID-59'!E136,'ID-70'!D136,'ID-71'!F136)</f>
        <v>1.409615684621298E-7</v>
      </c>
      <c r="H129" s="31">
        <f>AVERAGE('ID-03'!E136,'ID-11'!E136,'ID-13'!E136,'ID-15'!E136,'ID-16'!E136,'ID-18'!G136,'ID-24'!G136,'ID-29'!H136,'ID-30'!F136,'ID-31'!C136,'ID-33'!G136,'ID-34'!H136,'ID-40'!H136,'ID-44'!F136,'ID-45'!H136,'ID-54'!D136,'ID-57'!G136,'ID-59'!F136,'ID-70'!E136,'ID-71'!G136)</f>
        <v>1.4096191202100066E-7</v>
      </c>
      <c r="I129" s="31">
        <f>AVERAGE('ID-12'!C136,'ID-18'!H136,'ID-24'!H136,'ID-29'!I136,'ID-40'!I136,'ID-44'!G136,'ID-45'!I136,'ID-59'!G136)</f>
        <v>1.4096170974383786E-7</v>
      </c>
      <c r="J129" s="31">
        <f>AVERAGE('ID-31'!D136,'ID-40'!J136,'ID-44'!H136,'ID-45'!J136,'ID-57'!H136)</f>
        <v>1.4096183879616619E-7</v>
      </c>
      <c r="K129" s="31">
        <f>AVERAGE('ID-26'!E136,'ID-31'!E136,'ID-34'!I136,'ID-36'!G136,'ID-40'!K136,'ID-44'!I136,'ID-57'!I136)</f>
        <v>1.4096171385548515E-7</v>
      </c>
    </row>
    <row r="130" spans="1:11" x14ac:dyDescent="0.25">
      <c r="A130" s="1">
        <v>15.75</v>
      </c>
      <c r="B130" s="31">
        <f>AVERAGE('ID-11'!B137,'ID-13'!B137,'ID-14'!B137,'ID-15'!B137,'ID-24'!B137,'ID-26'!B137,'ID-29'!B137,'ID-30'!B137,'ID-32'!B137,'ID-33'!B137,'ID-34'!B137,'ID-37'!B137,'ID-38'!B137,'ID-39'!B137,'ID-40'!B137,'ID-44'!B137,'ID-45'!B137,'ID-53'!B137,'ID-57'!B137,'ID-59'!B137,'ID-70'!B137,'ID-71'!B137)</f>
        <v>1.4096170077515417E-7</v>
      </c>
      <c r="C130" s="31">
        <f>AVERAGE('ID-08'!B137,'ID-09'!B137,'ID-11'!C137,'ID-14'!C137,'ID-18'!B137,'ID-24'!C137,'ID-26'!C137,'ID-29'!C137,'ID-30'!C137,'ID-34'!C137,'ID-36'!B137,'ID-38'!C137,'ID-39'!C137,'ID-40'!C137,'ID-44'!C137,'ID-45'!C137,'ID-57'!C137,'ID-59'!C137)</f>
        <v>1.4096212922788165E-7</v>
      </c>
      <c r="D130" s="31">
        <f>AVERAGE('ID-13'!C137,'ID-14'!D137,'ID-15'!C137,'ID-16'!B137,'ID-18'!C137,'ID-26'!D137,'ID-29'!D137,'ID-30'!D137,'ID-33'!C137,'ID-34'!D137,'ID-36'!C137,'ID-37'!C137,'ID-38'!D137,'ID-39'!D137,'ID-40'!D137,'ID-45'!D137,'ID-59'!D137,'ID-71'!C137)</f>
        <v>1.4096194344039312E-7</v>
      </c>
      <c r="E130" s="31">
        <f>AVERAGE('ID-03'!B137,'ID-09'!C137,'ID-13'!D137,'ID-15'!D137,'ID-16'!C137,'ID-18'!D137,'ID-24'!D137,'ID-29'!E137,'ID-30'!E137,'ID-33'!D137,'ID-34'!E137,'ID-36'!D137,'ID-38'!E137,'ID-39'!E137,'ID-40'!E137,'ID-44'!D137,'ID-45'!E137,'ID-57'!D137,'ID-70'!C137,'ID-71'!D137)</f>
        <v>1.4096173938100484E-7</v>
      </c>
      <c r="F130" s="31">
        <f>AVERAGE('ID-01'!B137,'ID-02'!B137,'ID-03'!C137,'ID-06'!B137,'ID-08'!C137,'ID-09'!D137,'ID-12'!B137,'ID-16'!D137,'ID-18'!E137,'ID-24'!E137,'ID-29'!F137,'ID-33'!E137,'ID-34'!F137,'ID-36'!E137,'ID-38'!F137,'ID-39'!F137,'ID-40'!F137,'ID-45'!F137,'ID-53'!C137,'ID-54'!B137,'ID-57'!E137,'ID-71'!E137)</f>
        <v>1.4096132535664397E-7</v>
      </c>
      <c r="G130" s="31">
        <f>AVERAGE('ID-01'!C137,'ID-02'!C137,'ID-03'!D137,'ID-07'!B137,'ID-08'!D137,'ID-11'!D137,'ID-18'!F137,'ID-24'!F137,'ID-29'!G137,'ID-31'!B137,'ID-33'!F137,'ID-34'!G137,'ID-36'!F137,'ID-39'!G137,'ID-40'!G137,'ID-44'!E137,'ID-45'!G137,'ID-50'!B137,'ID-53'!D137,'ID-54'!C137,'ID-57'!F137,'ID-59'!E137,'ID-70'!D137,'ID-71'!F137)</f>
        <v>1.4096157116954989E-7</v>
      </c>
      <c r="H130" s="31">
        <f>AVERAGE('ID-03'!E137,'ID-11'!E137,'ID-13'!E137,'ID-15'!E137,'ID-16'!E137,'ID-18'!G137,'ID-24'!G137,'ID-29'!H137,'ID-30'!F137,'ID-31'!C137,'ID-33'!G137,'ID-34'!H137,'ID-40'!H137,'ID-44'!F137,'ID-45'!H137,'ID-54'!D137,'ID-57'!G137,'ID-59'!F137,'ID-70'!E137,'ID-71'!G137)</f>
        <v>1.4096191474006311E-7</v>
      </c>
      <c r="I130" s="31">
        <f>AVERAGE('ID-12'!C137,'ID-18'!H137,'ID-24'!H137,'ID-29'!I137,'ID-40'!I137,'ID-44'!G137,'ID-45'!I137,'ID-59'!G137)</f>
        <v>1.4096170974366662E-7</v>
      </c>
      <c r="J130" s="31">
        <f>AVERAGE('ID-31'!D137,'ID-40'!J137,'ID-44'!H137,'ID-45'!J137,'ID-57'!H137)</f>
        <v>1.4096186560589601E-7</v>
      </c>
      <c r="K130" s="31">
        <f>AVERAGE('ID-26'!E137,'ID-31'!E137,'ID-34'!I137,'ID-36'!G137,'ID-40'!K137,'ID-44'!I137,'ID-57'!I137)</f>
        <v>1.4096170428757272E-7</v>
      </c>
    </row>
    <row r="131" spans="1:11" x14ac:dyDescent="0.25">
      <c r="A131" s="1">
        <v>15.875</v>
      </c>
      <c r="B131" s="31">
        <f>AVERAGE('ID-11'!B138,'ID-13'!B138,'ID-14'!B138,'ID-15'!B138,'ID-24'!B138,'ID-26'!B138,'ID-29'!B138,'ID-30'!B138,'ID-32'!B138,'ID-33'!B138,'ID-34'!B138,'ID-37'!B138,'ID-38'!B138,'ID-39'!B138,'ID-40'!B138,'ID-44'!B138,'ID-45'!B138,'ID-53'!B138,'ID-57'!B138,'ID-59'!B138,'ID-70'!B138,'ID-71'!B138)</f>
        <v>1.4096170579211051E-7</v>
      </c>
      <c r="C131" s="31">
        <f>AVERAGE('ID-08'!B138,'ID-09'!B138,'ID-11'!C138,'ID-14'!C138,'ID-18'!B138,'ID-24'!C138,'ID-26'!C138,'ID-29'!C138,'ID-30'!C138,'ID-34'!C138,'ID-36'!B138,'ID-38'!C138,'ID-39'!C138,'ID-40'!C138,'ID-44'!C138,'ID-45'!C138,'ID-57'!C138,'ID-59'!C138)</f>
        <v>1.4096212887496624E-7</v>
      </c>
      <c r="D131" s="31">
        <f>AVERAGE('ID-13'!C138,'ID-14'!D138,'ID-15'!C138,'ID-16'!B138,'ID-18'!C138,'ID-26'!D138,'ID-29'!D138,'ID-30'!D138,'ID-33'!C138,'ID-34'!D138,'ID-36'!C138,'ID-37'!C138,'ID-38'!D138,'ID-39'!D138,'ID-40'!D138,'ID-45'!D138,'ID-59'!D138,'ID-71'!C138)</f>
        <v>1.4096194373062499E-7</v>
      </c>
      <c r="E131" s="31">
        <f>AVERAGE('ID-03'!B138,'ID-09'!C138,'ID-13'!D138,'ID-15'!D138,'ID-16'!C138,'ID-18'!D138,'ID-24'!D138,'ID-29'!E138,'ID-30'!E138,'ID-33'!D138,'ID-34'!E138,'ID-36'!D138,'ID-38'!E138,'ID-39'!E138,'ID-40'!E138,'ID-44'!D138,'ID-45'!E138,'ID-57'!D138,'ID-70'!C138,'ID-71'!D138)</f>
        <v>1.4096174624256604E-7</v>
      </c>
      <c r="F131" s="31">
        <f>AVERAGE('ID-01'!B138,'ID-02'!B138,'ID-03'!C138,'ID-06'!B138,'ID-08'!C138,'ID-09'!D138,'ID-12'!B138,'ID-16'!D138,'ID-18'!E138,'ID-24'!E138,'ID-29'!F138,'ID-33'!E138,'ID-34'!F138,'ID-36'!E138,'ID-38'!F138,'ID-39'!F138,'ID-40'!F138,'ID-45'!F138,'ID-53'!C138,'ID-54'!B138,'ID-57'!E138,'ID-71'!E138)</f>
        <v>1.4096132929800302E-7</v>
      </c>
      <c r="G131" s="31">
        <f>AVERAGE('ID-01'!C138,'ID-02'!C138,'ID-03'!D138,'ID-07'!B138,'ID-08'!D138,'ID-11'!D138,'ID-18'!F138,'ID-24'!F138,'ID-29'!G138,'ID-31'!B138,'ID-33'!F138,'ID-34'!G138,'ID-36'!F138,'ID-39'!G138,'ID-40'!G138,'ID-44'!E138,'ID-45'!G138,'ID-50'!B138,'ID-53'!D138,'ID-54'!C138,'ID-57'!F138,'ID-59'!E138,'ID-70'!D138,'ID-71'!F138)</f>
        <v>1.4096157481288355E-7</v>
      </c>
      <c r="H131" s="31">
        <f>AVERAGE('ID-03'!E138,'ID-11'!E138,'ID-13'!E138,'ID-15'!E138,'ID-16'!E138,'ID-18'!G138,'ID-24'!G138,'ID-29'!H138,'ID-30'!F138,'ID-31'!C138,'ID-33'!G138,'ID-34'!H138,'ID-40'!H138,'ID-44'!F138,'ID-45'!H138,'ID-54'!D138,'ID-57'!G138,'ID-59'!F138,'ID-70'!E138,'ID-71'!G138)</f>
        <v>1.409619181736199E-7</v>
      </c>
      <c r="I131" s="31">
        <f>AVERAGE('ID-12'!C138,'ID-18'!H138,'ID-24'!H138,'ID-29'!I138,'ID-40'!I138,'ID-44'!G138,'ID-45'!I138,'ID-59'!G138)</f>
        <v>1.4096169734099487E-7</v>
      </c>
      <c r="J131" s="31">
        <f>AVERAGE('ID-31'!D138,'ID-40'!J138,'ID-44'!H138,'ID-45'!J138,'ID-57'!H138)</f>
        <v>1.4096187745724421E-7</v>
      </c>
      <c r="K131" s="31">
        <f>AVERAGE('ID-26'!E138,'ID-31'!E138,'ID-34'!I138,'ID-36'!G138,'ID-40'!K138,'ID-44'!I138,'ID-57'!I138)</f>
        <v>1.4096170209568557E-7</v>
      </c>
    </row>
    <row r="132" spans="1:11" x14ac:dyDescent="0.25">
      <c r="A132" s="1">
        <v>16</v>
      </c>
      <c r="B132" s="31">
        <f>AVERAGE('ID-11'!B139,'ID-13'!B139,'ID-14'!B139,'ID-15'!B139,'ID-24'!B139,'ID-26'!B139,'ID-29'!B139,'ID-30'!B139,'ID-32'!B139,'ID-33'!B139,'ID-34'!B139,'ID-37'!B139,'ID-38'!B139,'ID-39'!B139,'ID-40'!B139,'ID-44'!B139,'ID-45'!B139,'ID-53'!B139,'ID-57'!B139,'ID-59'!B139,'ID-70'!B139,'ID-71'!B139)</f>
        <v>1.4096171693671507E-7</v>
      </c>
      <c r="C132" s="31">
        <f>AVERAGE('ID-08'!B139,'ID-09'!B139,'ID-11'!C139,'ID-14'!C139,'ID-18'!B139,'ID-24'!C139,'ID-26'!C139,'ID-29'!C139,'ID-30'!C139,'ID-34'!C139,'ID-36'!B139,'ID-38'!C139,'ID-39'!C139,'ID-40'!C139,'ID-44'!C139,'ID-45'!C139,'ID-57'!C139,'ID-59'!C139)</f>
        <v>1.4096213001512622E-7</v>
      </c>
      <c r="D132" s="31">
        <f>AVERAGE('ID-13'!C139,'ID-14'!D139,'ID-15'!C139,'ID-16'!B139,'ID-18'!C139,'ID-26'!D139,'ID-29'!D139,'ID-30'!D139,'ID-33'!C139,'ID-34'!D139,'ID-36'!C139,'ID-37'!C139,'ID-38'!D139,'ID-39'!D139,'ID-40'!D139,'ID-45'!D139,'ID-59'!D139,'ID-71'!C139)</f>
        <v>1.4096194317844607E-7</v>
      </c>
      <c r="E132" s="31">
        <f>AVERAGE('ID-03'!B139,'ID-09'!C139,'ID-13'!D139,'ID-15'!D139,'ID-16'!C139,'ID-18'!D139,'ID-24'!D139,'ID-29'!E139,'ID-30'!E139,'ID-33'!D139,'ID-34'!E139,'ID-36'!D139,'ID-38'!E139,'ID-39'!E139,'ID-40'!E139,'ID-44'!D139,'ID-45'!E139,'ID-57'!D139,'ID-70'!C139,'ID-71'!D139)</f>
        <v>1.4096175605887022E-7</v>
      </c>
      <c r="F132" s="31">
        <f>AVERAGE('ID-01'!B139,'ID-02'!B139,'ID-03'!C139,'ID-06'!B139,'ID-08'!C139,'ID-09'!D139,'ID-12'!B139,'ID-16'!D139,'ID-18'!E139,'ID-24'!E139,'ID-29'!F139,'ID-33'!E139,'ID-34'!F139,'ID-36'!E139,'ID-38'!F139,'ID-39'!F139,'ID-40'!F139,'ID-45'!F139,'ID-53'!C139,'ID-54'!B139,'ID-57'!E139,'ID-71'!E139)</f>
        <v>1.4096133398022301E-7</v>
      </c>
      <c r="G132" s="31">
        <f>AVERAGE('ID-01'!C139,'ID-02'!C139,'ID-03'!D139,'ID-07'!B139,'ID-08'!D139,'ID-11'!D139,'ID-18'!F139,'ID-24'!F139,'ID-29'!G139,'ID-31'!B139,'ID-33'!F139,'ID-34'!G139,'ID-36'!F139,'ID-39'!G139,'ID-40'!G139,'ID-44'!E139,'ID-45'!G139,'ID-50'!B139,'ID-53'!D139,'ID-54'!C139,'ID-57'!F139,'ID-59'!E139,'ID-70'!D139,'ID-71'!F139)</f>
        <v>1.4096157688288953E-7</v>
      </c>
      <c r="H132" s="31">
        <f>AVERAGE('ID-03'!E139,'ID-11'!E139,'ID-13'!E139,'ID-15'!E139,'ID-16'!E139,'ID-18'!G139,'ID-24'!G139,'ID-29'!H139,'ID-30'!F139,'ID-31'!C139,'ID-33'!G139,'ID-34'!H139,'ID-40'!H139,'ID-44'!F139,'ID-45'!H139,'ID-54'!D139,'ID-57'!G139,'ID-59'!F139,'ID-70'!E139,'ID-71'!G139)</f>
        <v>1.4096191412102345E-7</v>
      </c>
      <c r="I132" s="31">
        <f>AVERAGE('ID-12'!C139,'ID-18'!H139,'ID-24'!H139,'ID-29'!I139,'ID-40'!I139,'ID-44'!G139,'ID-45'!I139,'ID-59'!G139)</f>
        <v>1.4096170510124575E-7</v>
      </c>
      <c r="J132" s="31">
        <f>AVERAGE('ID-31'!D139,'ID-40'!J139,'ID-44'!H139,'ID-45'!J139,'ID-57'!H139)</f>
        <v>1.4096189743703741E-7</v>
      </c>
      <c r="K132" s="31">
        <f>AVERAGE('ID-26'!E139,'ID-31'!E139,'ID-34'!I139,'ID-36'!G139,'ID-40'!K139,'ID-44'!I139,'ID-57'!I139)</f>
        <v>1.4096169825750654E-7</v>
      </c>
    </row>
    <row r="133" spans="1:11" x14ac:dyDescent="0.25">
      <c r="A133" s="1">
        <v>16.125</v>
      </c>
      <c r="B133" s="31">
        <f>AVERAGE('ID-11'!B140,'ID-13'!B140,'ID-14'!B140,'ID-15'!B140,'ID-24'!B140,'ID-26'!B140,'ID-29'!B140,'ID-30'!B140,'ID-32'!B140,'ID-33'!B140,'ID-34'!B140,'ID-37'!B140,'ID-38'!B140,'ID-39'!B140,'ID-40'!B140,'ID-44'!B140,'ID-45'!B140,'ID-53'!B140,'ID-57'!B140,'ID-59'!B140,'ID-70'!B140,'ID-71'!B140)</f>
        <v>1.4096172336929542E-7</v>
      </c>
      <c r="C133" s="31">
        <f>AVERAGE('ID-08'!B140,'ID-09'!B140,'ID-11'!C140,'ID-14'!C140,'ID-18'!B140,'ID-24'!C140,'ID-26'!C140,'ID-29'!C140,'ID-30'!C140,'ID-34'!C140,'ID-36'!B140,'ID-38'!C140,'ID-39'!C140,'ID-40'!C140,'ID-44'!C140,'ID-45'!C140,'ID-57'!C140,'ID-59'!C140)</f>
        <v>1.4096212832106239E-7</v>
      </c>
      <c r="D133" s="31">
        <f>AVERAGE('ID-13'!C140,'ID-14'!D140,'ID-15'!C140,'ID-16'!B140,'ID-18'!C140,'ID-26'!D140,'ID-29'!D140,'ID-30'!D140,'ID-33'!C140,'ID-34'!D140,'ID-36'!C140,'ID-37'!C140,'ID-38'!D140,'ID-39'!D140,'ID-40'!D140,'ID-45'!D140,'ID-59'!D140,'ID-71'!C140)</f>
        <v>1.4096194136279899E-7</v>
      </c>
      <c r="E133" s="31">
        <f>AVERAGE('ID-03'!B140,'ID-09'!C140,'ID-13'!D140,'ID-15'!D140,'ID-16'!C140,'ID-18'!D140,'ID-24'!D140,'ID-29'!E140,'ID-30'!E140,'ID-33'!D140,'ID-34'!E140,'ID-36'!D140,'ID-38'!E140,'ID-39'!E140,'ID-40'!E140,'ID-44'!D140,'ID-45'!E140,'ID-57'!D140,'ID-70'!C140,'ID-71'!D140)</f>
        <v>1.4096175221326438E-7</v>
      </c>
      <c r="F133" s="31">
        <f>AVERAGE('ID-01'!B140,'ID-02'!B140,'ID-03'!C140,'ID-06'!B140,'ID-08'!C140,'ID-09'!D140,'ID-12'!B140,'ID-16'!D140,'ID-18'!E140,'ID-24'!E140,'ID-29'!F140,'ID-33'!E140,'ID-34'!F140,'ID-36'!E140,'ID-38'!F140,'ID-39'!F140,'ID-40'!F140,'ID-45'!F140,'ID-53'!C140,'ID-54'!B140,'ID-57'!E140,'ID-71'!E140)</f>
        <v>1.4096133746427045E-7</v>
      </c>
      <c r="G133" s="31">
        <f>AVERAGE('ID-01'!C140,'ID-02'!C140,'ID-03'!D140,'ID-07'!B140,'ID-08'!D140,'ID-11'!D140,'ID-18'!F140,'ID-24'!F140,'ID-29'!G140,'ID-31'!B140,'ID-33'!F140,'ID-34'!G140,'ID-36'!F140,'ID-39'!G140,'ID-40'!G140,'ID-44'!E140,'ID-45'!G140,'ID-50'!B140,'ID-53'!D140,'ID-54'!C140,'ID-57'!F140,'ID-59'!E140,'ID-70'!D140,'ID-71'!F140)</f>
        <v>1.4096157897175399E-7</v>
      </c>
      <c r="H133" s="31">
        <f>AVERAGE('ID-03'!E140,'ID-11'!E140,'ID-13'!E140,'ID-15'!E140,'ID-16'!E140,'ID-18'!G140,'ID-24'!G140,'ID-29'!H140,'ID-30'!F140,'ID-31'!C140,'ID-33'!G140,'ID-34'!H140,'ID-40'!H140,'ID-44'!F140,'ID-45'!H140,'ID-54'!D140,'ID-57'!G140,'ID-59'!F140,'ID-70'!E140,'ID-71'!G140)</f>
        <v>1.4096191394815689E-7</v>
      </c>
      <c r="I133" s="31">
        <f>AVERAGE('ID-12'!C140,'ID-18'!H140,'ID-24'!H140,'ID-29'!I140,'ID-40'!I140,'ID-44'!G140,'ID-45'!I140,'ID-59'!G140)</f>
        <v>1.409616993623944E-7</v>
      </c>
      <c r="J133" s="31">
        <f>AVERAGE('ID-31'!D140,'ID-40'!J140,'ID-44'!H140,'ID-45'!J140,'ID-57'!H140)</f>
        <v>1.4096189808483399E-7</v>
      </c>
      <c r="K133" s="31">
        <f>AVERAGE('ID-26'!E140,'ID-31'!E140,'ID-34'!I140,'ID-36'!G140,'ID-40'!K140,'ID-44'!I140,'ID-57'!I140)</f>
        <v>1.409616970133877E-7</v>
      </c>
    </row>
    <row r="134" spans="1:11" x14ac:dyDescent="0.25">
      <c r="A134" s="1">
        <v>16.25</v>
      </c>
      <c r="B134" s="31">
        <f>AVERAGE('ID-11'!B141,'ID-13'!B141,'ID-14'!B141,'ID-15'!B141,'ID-24'!B141,'ID-26'!B141,'ID-29'!B141,'ID-30'!B141,'ID-32'!B141,'ID-33'!B141,'ID-34'!B141,'ID-37'!B141,'ID-38'!B141,'ID-39'!B141,'ID-40'!B141,'ID-44'!B141,'ID-45'!B141,'ID-53'!B141,'ID-57'!B141,'ID-59'!B141,'ID-70'!B141,'ID-71'!B141)</f>
        <v>1.4096173147200926E-7</v>
      </c>
      <c r="C134" s="31">
        <f>AVERAGE('ID-08'!B141,'ID-09'!B141,'ID-11'!C141,'ID-14'!C141,'ID-18'!B141,'ID-24'!C141,'ID-26'!C141,'ID-29'!C141,'ID-30'!C141,'ID-34'!C141,'ID-36'!B141,'ID-38'!C141,'ID-39'!C141,'ID-40'!C141,'ID-44'!C141,'ID-45'!C141,'ID-57'!C141,'ID-59'!C141)</f>
        <v>1.4096212576007148E-7</v>
      </c>
      <c r="D134" s="31">
        <f>AVERAGE('ID-13'!C141,'ID-14'!D141,'ID-15'!C141,'ID-16'!B141,'ID-18'!C141,'ID-26'!D141,'ID-29'!D141,'ID-30'!D141,'ID-33'!C141,'ID-34'!D141,'ID-36'!C141,'ID-37'!C141,'ID-38'!D141,'ID-39'!D141,'ID-40'!D141,'ID-45'!D141,'ID-59'!D141,'ID-71'!C141)</f>
        <v>1.4096193555016068E-7</v>
      </c>
      <c r="E134" s="31">
        <f>AVERAGE('ID-03'!B141,'ID-09'!C141,'ID-13'!D141,'ID-15'!D141,'ID-16'!C141,'ID-18'!D141,'ID-24'!D141,'ID-29'!E141,'ID-30'!E141,'ID-33'!D141,'ID-34'!E141,'ID-36'!D141,'ID-38'!E141,'ID-39'!E141,'ID-40'!E141,'ID-44'!D141,'ID-45'!E141,'ID-57'!D141,'ID-70'!C141,'ID-71'!D141)</f>
        <v>1.4096175501621745E-7</v>
      </c>
      <c r="F134" s="31">
        <f>AVERAGE('ID-01'!B141,'ID-02'!B141,'ID-03'!C141,'ID-06'!B141,'ID-08'!C141,'ID-09'!D141,'ID-12'!B141,'ID-16'!D141,'ID-18'!E141,'ID-24'!E141,'ID-29'!F141,'ID-33'!E141,'ID-34'!F141,'ID-36'!E141,'ID-38'!F141,'ID-39'!F141,'ID-40'!F141,'ID-45'!F141,'ID-53'!C141,'ID-54'!B141,'ID-57'!E141,'ID-71'!E141)</f>
        <v>1.4096134018491235E-7</v>
      </c>
      <c r="G134" s="31">
        <f>AVERAGE('ID-01'!C141,'ID-02'!C141,'ID-03'!D141,'ID-07'!B141,'ID-08'!D141,'ID-11'!D141,'ID-18'!F141,'ID-24'!F141,'ID-29'!G141,'ID-31'!B141,'ID-33'!F141,'ID-34'!G141,'ID-36'!F141,'ID-39'!G141,'ID-40'!G141,'ID-44'!E141,'ID-45'!G141,'ID-50'!B141,'ID-53'!D141,'ID-54'!C141,'ID-57'!F141,'ID-59'!E141,'ID-70'!D141,'ID-71'!F141)</f>
        <v>1.4096158514246413E-7</v>
      </c>
      <c r="H134" s="31">
        <f>AVERAGE('ID-03'!E141,'ID-11'!E141,'ID-13'!E141,'ID-15'!E141,'ID-16'!E141,'ID-18'!G141,'ID-24'!G141,'ID-29'!H141,'ID-30'!F141,'ID-31'!C141,'ID-33'!G141,'ID-34'!H141,'ID-40'!H141,'ID-44'!F141,'ID-45'!H141,'ID-54'!D141,'ID-57'!G141,'ID-59'!F141,'ID-70'!E141,'ID-71'!G141)</f>
        <v>1.4096190994789679E-7</v>
      </c>
      <c r="I134" s="31">
        <f>AVERAGE('ID-12'!C141,'ID-18'!H141,'ID-24'!H141,'ID-29'!I141,'ID-40'!I141,'ID-44'!G141,'ID-45'!I141,'ID-59'!G141)</f>
        <v>1.4096170642114712E-7</v>
      </c>
      <c r="J134" s="31">
        <f>AVERAGE('ID-31'!D141,'ID-40'!J141,'ID-44'!H141,'ID-45'!J141,'ID-57'!H141)</f>
        <v>1.4096191303167759E-7</v>
      </c>
      <c r="K134" s="31">
        <f>AVERAGE('ID-26'!E141,'ID-31'!E141,'ID-34'!I141,'ID-36'!G141,'ID-40'!K141,'ID-44'!I141,'ID-57'!I141)</f>
        <v>1.4096169637584945E-7</v>
      </c>
    </row>
    <row r="135" spans="1:11" x14ac:dyDescent="0.25">
      <c r="A135" s="1">
        <v>16.375</v>
      </c>
      <c r="B135" s="31">
        <f>AVERAGE('ID-11'!B142,'ID-13'!B142,'ID-14'!B142,'ID-15'!B142,'ID-24'!B142,'ID-26'!B142,'ID-29'!B142,'ID-30'!B142,'ID-32'!B142,'ID-33'!B142,'ID-34'!B142,'ID-37'!B142,'ID-38'!B142,'ID-39'!B142,'ID-40'!B142,'ID-44'!B142,'ID-45'!B142,'ID-53'!B142,'ID-57'!B142,'ID-59'!B142,'ID-70'!B142,'ID-71'!B142)</f>
        <v>1.4096173946403932E-7</v>
      </c>
      <c r="C135" s="31">
        <f>AVERAGE('ID-08'!B142,'ID-09'!B142,'ID-11'!C142,'ID-14'!C142,'ID-18'!B142,'ID-24'!C142,'ID-26'!C142,'ID-29'!C142,'ID-30'!C142,'ID-34'!C142,'ID-36'!B142,'ID-38'!C142,'ID-39'!C142,'ID-40'!C142,'ID-44'!C142,'ID-45'!C142,'ID-57'!C142,'ID-59'!C142)</f>
        <v>1.4096212001371479E-7</v>
      </c>
      <c r="D135" s="31">
        <f>AVERAGE('ID-13'!C142,'ID-14'!D142,'ID-15'!C142,'ID-16'!B142,'ID-18'!C142,'ID-26'!D142,'ID-29'!D142,'ID-30'!D142,'ID-33'!C142,'ID-34'!D142,'ID-36'!C142,'ID-37'!C142,'ID-38'!D142,'ID-39'!D142,'ID-40'!D142,'ID-45'!D142,'ID-59'!D142,'ID-71'!C142)</f>
        <v>1.4096193023333344E-7</v>
      </c>
      <c r="E135" s="31">
        <f>AVERAGE('ID-03'!B142,'ID-09'!C142,'ID-13'!D142,'ID-15'!D142,'ID-16'!C142,'ID-18'!D142,'ID-24'!D142,'ID-29'!E142,'ID-30'!E142,'ID-33'!D142,'ID-34'!E142,'ID-36'!D142,'ID-38'!E142,'ID-39'!E142,'ID-40'!E142,'ID-44'!D142,'ID-45'!E142,'ID-57'!D142,'ID-70'!C142,'ID-71'!D142)</f>
        <v>1.4096176166048958E-7</v>
      </c>
      <c r="F135" s="31">
        <f>AVERAGE('ID-01'!B142,'ID-02'!B142,'ID-03'!C142,'ID-06'!B142,'ID-08'!C142,'ID-09'!D142,'ID-12'!B142,'ID-16'!D142,'ID-18'!E142,'ID-24'!E142,'ID-29'!F142,'ID-33'!E142,'ID-34'!F142,'ID-36'!E142,'ID-38'!F142,'ID-39'!F142,'ID-40'!F142,'ID-45'!F142,'ID-53'!C142,'ID-54'!B142,'ID-57'!E142,'ID-71'!E142)</f>
        <v>1.4096133887924095E-7</v>
      </c>
      <c r="G135" s="31">
        <f>AVERAGE('ID-01'!C142,'ID-02'!C142,'ID-03'!D142,'ID-07'!B142,'ID-08'!D142,'ID-11'!D142,'ID-18'!F142,'ID-24'!F142,'ID-29'!G142,'ID-31'!B142,'ID-33'!F142,'ID-34'!G142,'ID-36'!F142,'ID-39'!G142,'ID-40'!G142,'ID-44'!E142,'ID-45'!G142,'ID-50'!B142,'ID-53'!D142,'ID-54'!C142,'ID-57'!F142,'ID-59'!E142,'ID-70'!D142,'ID-71'!F142)</f>
        <v>1.4096159025766577E-7</v>
      </c>
      <c r="H135" s="31">
        <f>AVERAGE('ID-03'!E142,'ID-11'!E142,'ID-13'!E142,'ID-15'!E142,'ID-16'!E142,'ID-18'!G142,'ID-24'!G142,'ID-29'!H142,'ID-30'!F142,'ID-31'!C142,'ID-33'!G142,'ID-34'!H142,'ID-40'!H142,'ID-44'!F142,'ID-45'!H142,'ID-54'!D142,'ID-57'!G142,'ID-59'!F142,'ID-70'!E142,'ID-71'!G142)</f>
        <v>1.4096191163927695E-7</v>
      </c>
      <c r="I135" s="31">
        <f>AVERAGE('ID-12'!C142,'ID-18'!H142,'ID-24'!H142,'ID-29'!I142,'ID-40'!I142,'ID-44'!G142,'ID-45'!I142,'ID-59'!G142)</f>
        <v>1.4096171114164175E-7</v>
      </c>
      <c r="J135" s="31">
        <f>AVERAGE('ID-31'!D142,'ID-40'!J142,'ID-44'!H142,'ID-45'!J142,'ID-57'!H142)</f>
        <v>1.409619331439414E-7</v>
      </c>
      <c r="K135" s="31">
        <f>AVERAGE('ID-26'!E142,'ID-31'!E142,'ID-34'!I142,'ID-36'!G142,'ID-40'!K142,'ID-44'!I142,'ID-57'!I142)</f>
        <v>1.4096169073490286E-7</v>
      </c>
    </row>
    <row r="136" spans="1:11" x14ac:dyDescent="0.25">
      <c r="A136" s="1">
        <v>16.5</v>
      </c>
      <c r="B136" s="31">
        <f>AVERAGE('ID-11'!B143,'ID-13'!B143,'ID-14'!B143,'ID-15'!B143,'ID-24'!B143,'ID-26'!B143,'ID-29'!B143,'ID-30'!B143,'ID-32'!B143,'ID-33'!B143,'ID-34'!B143,'ID-37'!B143,'ID-38'!B143,'ID-39'!B143,'ID-40'!B143,'ID-44'!B143,'ID-45'!B143,'ID-53'!B143,'ID-57'!B143,'ID-59'!B143,'ID-70'!B143,'ID-71'!B143)</f>
        <v>1.4096174291143176E-7</v>
      </c>
      <c r="C136" s="31">
        <f>AVERAGE('ID-08'!B143,'ID-09'!B143,'ID-11'!C143,'ID-14'!C143,'ID-18'!B143,'ID-24'!C143,'ID-26'!C143,'ID-29'!C143,'ID-30'!C143,'ID-34'!C143,'ID-36'!B143,'ID-38'!C143,'ID-39'!C143,'ID-40'!C143,'ID-44'!C143,'ID-45'!C143,'ID-57'!C143,'ID-59'!C143)</f>
        <v>1.4096212123920626E-7</v>
      </c>
      <c r="D136" s="31">
        <f>AVERAGE('ID-13'!C143,'ID-14'!D143,'ID-15'!C143,'ID-16'!B143,'ID-18'!C143,'ID-26'!D143,'ID-29'!D143,'ID-30'!D143,'ID-33'!C143,'ID-34'!D143,'ID-36'!C143,'ID-37'!C143,'ID-38'!D143,'ID-39'!D143,'ID-40'!D143,'ID-45'!D143,'ID-59'!D143,'ID-71'!C143)</f>
        <v>1.4096192253750257E-7</v>
      </c>
      <c r="E136" s="31">
        <f>AVERAGE('ID-03'!B143,'ID-09'!C143,'ID-13'!D143,'ID-15'!D143,'ID-16'!C143,'ID-18'!D143,'ID-24'!D143,'ID-29'!E143,'ID-30'!E143,'ID-33'!D143,'ID-34'!E143,'ID-36'!D143,'ID-38'!E143,'ID-39'!E143,'ID-40'!E143,'ID-44'!D143,'ID-45'!E143,'ID-57'!D143,'ID-70'!C143,'ID-71'!D143)</f>
        <v>1.4096176315779528E-7</v>
      </c>
      <c r="F136" s="31">
        <f>AVERAGE('ID-01'!B143,'ID-02'!B143,'ID-03'!C143,'ID-06'!B143,'ID-08'!C143,'ID-09'!D143,'ID-12'!B143,'ID-16'!D143,'ID-18'!E143,'ID-24'!E143,'ID-29'!F143,'ID-33'!E143,'ID-34'!F143,'ID-36'!E143,'ID-38'!F143,'ID-39'!F143,'ID-40'!F143,'ID-45'!F143,'ID-53'!C143,'ID-54'!B143,'ID-57'!E143,'ID-71'!E143)</f>
        <v>1.4096134203697348E-7</v>
      </c>
      <c r="G136" s="31">
        <f>AVERAGE('ID-01'!C143,'ID-02'!C143,'ID-03'!D143,'ID-07'!B143,'ID-08'!D143,'ID-11'!D143,'ID-18'!F143,'ID-24'!F143,'ID-29'!G143,'ID-31'!B143,'ID-33'!F143,'ID-34'!G143,'ID-36'!F143,'ID-39'!G143,'ID-40'!G143,'ID-44'!E143,'ID-45'!G143,'ID-50'!B143,'ID-53'!D143,'ID-54'!C143,'ID-57'!F143,'ID-59'!E143,'ID-70'!D143,'ID-71'!F143)</f>
        <v>1.4096159597054481E-7</v>
      </c>
      <c r="H136" s="31">
        <f>AVERAGE('ID-03'!E143,'ID-11'!E143,'ID-13'!E143,'ID-15'!E143,'ID-16'!E143,'ID-18'!G143,'ID-24'!G143,'ID-29'!H143,'ID-30'!F143,'ID-31'!C143,'ID-33'!G143,'ID-34'!H143,'ID-40'!H143,'ID-44'!F143,'ID-45'!H143,'ID-54'!D143,'ID-57'!G143,'ID-59'!F143,'ID-70'!E143,'ID-71'!G143)</f>
        <v>1.4096191255586255E-7</v>
      </c>
      <c r="I136" s="31">
        <f>AVERAGE('ID-12'!C143,'ID-18'!H143,'ID-24'!H143,'ID-29'!I143,'ID-40'!I143,'ID-44'!G143,'ID-45'!I143,'ID-59'!G143)</f>
        <v>1.4096170502514023E-7</v>
      </c>
      <c r="J136" s="31">
        <f>AVERAGE('ID-31'!D143,'ID-40'!J143,'ID-44'!H143,'ID-45'!J143,'ID-57'!H143)</f>
        <v>1.40961937486086E-7</v>
      </c>
      <c r="K136" s="31">
        <f>AVERAGE('ID-26'!E143,'ID-31'!E143,'ID-34'!I143,'ID-36'!G143,'ID-40'!K143,'ID-44'!I143,'ID-57'!I143)</f>
        <v>1.4096167708478073E-7</v>
      </c>
    </row>
    <row r="137" spans="1:11" x14ac:dyDescent="0.25">
      <c r="A137" s="1">
        <v>16.625</v>
      </c>
      <c r="B137" s="31">
        <f>AVERAGE('ID-11'!B144,'ID-13'!B144,'ID-14'!B144,'ID-15'!B144,'ID-24'!B144,'ID-26'!B144,'ID-29'!B144,'ID-30'!B144,'ID-32'!B144,'ID-33'!B144,'ID-34'!B144,'ID-37'!B144,'ID-38'!B144,'ID-39'!B144,'ID-40'!B144,'ID-44'!B144,'ID-45'!B144,'ID-53'!B144,'ID-57'!B144,'ID-59'!B144,'ID-70'!B144,'ID-71'!B144)</f>
        <v>1.4096173872848986E-7</v>
      </c>
      <c r="C137" s="31">
        <f>AVERAGE('ID-08'!B144,'ID-09'!B144,'ID-11'!C144,'ID-14'!C144,'ID-18'!B144,'ID-24'!C144,'ID-26'!C144,'ID-29'!C144,'ID-30'!C144,'ID-34'!C144,'ID-36'!B144,'ID-38'!C144,'ID-39'!C144,'ID-40'!C144,'ID-44'!C144,'ID-45'!C144,'ID-57'!C144,'ID-59'!C144)</f>
        <v>1.4096212437847731E-7</v>
      </c>
      <c r="D137" s="31">
        <f>AVERAGE('ID-13'!C144,'ID-14'!D144,'ID-15'!C144,'ID-16'!B144,'ID-18'!C144,'ID-26'!D144,'ID-29'!D144,'ID-30'!D144,'ID-33'!C144,'ID-34'!D144,'ID-36'!C144,'ID-37'!C144,'ID-38'!D144,'ID-39'!D144,'ID-40'!D144,'ID-45'!D144,'ID-59'!D144,'ID-71'!C144)</f>
        <v>1.4096191724447608E-7</v>
      </c>
      <c r="E137" s="31">
        <f>AVERAGE('ID-03'!B144,'ID-09'!C144,'ID-13'!D144,'ID-15'!D144,'ID-16'!C144,'ID-18'!D144,'ID-24'!D144,'ID-29'!E144,'ID-30'!E144,'ID-33'!D144,'ID-34'!E144,'ID-36'!D144,'ID-38'!E144,'ID-39'!E144,'ID-40'!E144,'ID-44'!D144,'ID-45'!E144,'ID-57'!D144,'ID-70'!C144,'ID-71'!D144)</f>
        <v>1.4096175722168359E-7</v>
      </c>
      <c r="F137" s="31">
        <f>AVERAGE('ID-01'!B144,'ID-02'!B144,'ID-03'!C144,'ID-06'!B144,'ID-08'!C144,'ID-09'!D144,'ID-12'!B144,'ID-16'!D144,'ID-18'!E144,'ID-24'!E144,'ID-29'!F144,'ID-33'!E144,'ID-34'!F144,'ID-36'!E144,'ID-38'!F144,'ID-39'!F144,'ID-40'!F144,'ID-45'!F144,'ID-53'!C144,'ID-54'!B144,'ID-57'!E144,'ID-71'!E144)</f>
        <v>1.4096133845839035E-7</v>
      </c>
      <c r="G137" s="31">
        <f>AVERAGE('ID-01'!C144,'ID-02'!C144,'ID-03'!D144,'ID-07'!B144,'ID-08'!D144,'ID-11'!D144,'ID-18'!F144,'ID-24'!F144,'ID-29'!G144,'ID-31'!B144,'ID-33'!F144,'ID-34'!G144,'ID-36'!F144,'ID-39'!G144,'ID-40'!G144,'ID-44'!E144,'ID-45'!G144,'ID-50'!B144,'ID-53'!D144,'ID-54'!C144,'ID-57'!F144,'ID-59'!E144,'ID-70'!D144,'ID-71'!F144)</f>
        <v>1.4096160139455596E-7</v>
      </c>
      <c r="H137" s="31">
        <f>AVERAGE('ID-03'!E144,'ID-11'!E144,'ID-13'!E144,'ID-15'!E144,'ID-16'!E144,'ID-18'!G144,'ID-24'!G144,'ID-29'!H144,'ID-30'!F144,'ID-31'!C144,'ID-33'!G144,'ID-34'!H144,'ID-40'!H144,'ID-44'!F144,'ID-45'!H144,'ID-54'!D144,'ID-57'!G144,'ID-59'!F144,'ID-70'!E144,'ID-71'!G144)</f>
        <v>1.4096190714204326E-7</v>
      </c>
      <c r="I137" s="31">
        <f>AVERAGE('ID-12'!C144,'ID-18'!H144,'ID-24'!H144,'ID-29'!I144,'ID-40'!I144,'ID-44'!G144,'ID-45'!I144,'ID-59'!G144)</f>
        <v>1.4096170329667E-7</v>
      </c>
      <c r="J137" s="31">
        <f>AVERAGE('ID-31'!D144,'ID-40'!J144,'ID-44'!H144,'ID-45'!J144,'ID-57'!H144)</f>
        <v>1.4096192776275999E-7</v>
      </c>
      <c r="K137" s="31">
        <f>AVERAGE('ID-26'!E144,'ID-31'!E144,'ID-34'!I144,'ID-36'!G144,'ID-40'!K144,'ID-44'!I144,'ID-57'!I144)</f>
        <v>1.409616676134734E-7</v>
      </c>
    </row>
    <row r="138" spans="1:11" x14ac:dyDescent="0.25">
      <c r="A138" s="1">
        <v>16.75</v>
      </c>
      <c r="B138" s="31">
        <f>AVERAGE('ID-11'!B145,'ID-13'!B145,'ID-14'!B145,'ID-15'!B145,'ID-24'!B145,'ID-26'!B145,'ID-29'!B145,'ID-30'!B145,'ID-32'!B145,'ID-33'!B145,'ID-34'!B145,'ID-37'!B145,'ID-38'!B145,'ID-39'!B145,'ID-40'!B145,'ID-44'!B145,'ID-45'!B145,'ID-53'!B145,'ID-57'!B145,'ID-59'!B145,'ID-70'!B145,'ID-71'!B145)</f>
        <v>1.4096173689737051E-7</v>
      </c>
      <c r="C138" s="31">
        <f>AVERAGE('ID-08'!B145,'ID-09'!B145,'ID-11'!C145,'ID-14'!C145,'ID-18'!B145,'ID-24'!C145,'ID-26'!C145,'ID-29'!C145,'ID-30'!C145,'ID-34'!C145,'ID-36'!B145,'ID-38'!C145,'ID-39'!C145,'ID-40'!C145,'ID-44'!C145,'ID-45'!C145,'ID-57'!C145,'ID-59'!C145)</f>
        <v>1.409621301707249E-7</v>
      </c>
      <c r="D138" s="31">
        <f>AVERAGE('ID-13'!C145,'ID-14'!D145,'ID-15'!C145,'ID-16'!B145,'ID-18'!C145,'ID-26'!D145,'ID-29'!D145,'ID-30'!D145,'ID-33'!C145,'ID-34'!D145,'ID-36'!C145,'ID-37'!C145,'ID-38'!D145,'ID-39'!D145,'ID-40'!D145,'ID-45'!D145,'ID-59'!D145,'ID-71'!C145)</f>
        <v>1.4096192336292786E-7</v>
      </c>
      <c r="E138" s="31">
        <f>AVERAGE('ID-03'!B145,'ID-09'!C145,'ID-13'!D145,'ID-15'!D145,'ID-16'!C145,'ID-18'!D145,'ID-24'!D145,'ID-29'!E145,'ID-30'!E145,'ID-33'!D145,'ID-34'!E145,'ID-36'!D145,'ID-38'!E145,'ID-39'!E145,'ID-40'!E145,'ID-44'!D145,'ID-45'!E145,'ID-57'!D145,'ID-70'!C145,'ID-71'!D145)</f>
        <v>1.4096175778141546E-7</v>
      </c>
      <c r="F138" s="31">
        <f>AVERAGE('ID-01'!B145,'ID-02'!B145,'ID-03'!C145,'ID-06'!B145,'ID-08'!C145,'ID-09'!D145,'ID-12'!B145,'ID-16'!D145,'ID-18'!E145,'ID-24'!E145,'ID-29'!F145,'ID-33'!E145,'ID-34'!F145,'ID-36'!E145,'ID-38'!F145,'ID-39'!F145,'ID-40'!F145,'ID-45'!F145,'ID-53'!C145,'ID-54'!B145,'ID-57'!E145,'ID-71'!E145)</f>
        <v>1.4096134140400492E-7</v>
      </c>
      <c r="G138" s="31">
        <f>AVERAGE('ID-01'!C145,'ID-02'!C145,'ID-03'!D145,'ID-07'!B145,'ID-08'!D145,'ID-11'!D145,'ID-18'!F145,'ID-24'!F145,'ID-29'!G145,'ID-31'!B145,'ID-33'!F145,'ID-34'!G145,'ID-36'!F145,'ID-39'!G145,'ID-40'!G145,'ID-44'!E145,'ID-45'!G145,'ID-50'!B145,'ID-53'!D145,'ID-54'!C145,'ID-57'!F145,'ID-59'!E145,'ID-70'!D145,'ID-71'!F145)</f>
        <v>1.4096160495166696E-7</v>
      </c>
      <c r="H138" s="31">
        <f>AVERAGE('ID-03'!E145,'ID-11'!E145,'ID-13'!E145,'ID-15'!E145,'ID-16'!E145,'ID-18'!G145,'ID-24'!G145,'ID-29'!H145,'ID-30'!F145,'ID-31'!C145,'ID-33'!G145,'ID-34'!H145,'ID-40'!H145,'ID-44'!F145,'ID-45'!H145,'ID-54'!D145,'ID-57'!G145,'ID-59'!F145,'ID-70'!E145,'ID-71'!G145)</f>
        <v>1.4096190198154165E-7</v>
      </c>
      <c r="I138" s="31">
        <f>AVERAGE('ID-12'!C145,'ID-18'!H145,'ID-24'!H145,'ID-29'!I145,'ID-40'!I145,'ID-44'!G145,'ID-45'!I145,'ID-59'!G145)</f>
        <v>1.4096170318045364E-7</v>
      </c>
      <c r="J138" s="31">
        <f>AVERAGE('ID-31'!D145,'ID-40'!J145,'ID-44'!H145,'ID-45'!J145,'ID-57'!H145)</f>
        <v>1.4096192832363281E-7</v>
      </c>
      <c r="K138" s="31">
        <f>AVERAGE('ID-26'!E145,'ID-31'!E145,'ID-34'!I145,'ID-36'!G145,'ID-40'!K145,'ID-44'!I145,'ID-57'!I145)</f>
        <v>1.409616493697196E-7</v>
      </c>
    </row>
    <row r="139" spans="1:11" x14ac:dyDescent="0.25">
      <c r="A139" s="1">
        <v>16.875</v>
      </c>
      <c r="B139" s="31">
        <f>AVERAGE('ID-11'!B146,'ID-13'!B146,'ID-14'!B146,'ID-15'!B146,'ID-24'!B146,'ID-26'!B146,'ID-29'!B146,'ID-30'!B146,'ID-32'!B146,'ID-33'!B146,'ID-34'!B146,'ID-37'!B146,'ID-38'!B146,'ID-39'!B146,'ID-40'!B146,'ID-44'!B146,'ID-45'!B146,'ID-53'!B146,'ID-57'!B146,'ID-59'!B146,'ID-70'!B146,'ID-71'!B146)</f>
        <v>1.4096173849272133E-7</v>
      </c>
      <c r="C139" s="31">
        <f>AVERAGE('ID-08'!B146,'ID-09'!B146,'ID-11'!C146,'ID-14'!C146,'ID-18'!B146,'ID-24'!C146,'ID-26'!C146,'ID-29'!C146,'ID-30'!C146,'ID-34'!C146,'ID-36'!B146,'ID-38'!C146,'ID-39'!C146,'ID-40'!C146,'ID-44'!C146,'ID-45'!C146,'ID-57'!C146,'ID-59'!C146)</f>
        <v>1.4096213063134361E-7</v>
      </c>
      <c r="D139" s="31">
        <f>AVERAGE('ID-13'!C146,'ID-14'!D146,'ID-15'!C146,'ID-16'!B146,'ID-18'!C146,'ID-26'!D146,'ID-29'!D146,'ID-30'!D146,'ID-33'!C146,'ID-34'!D146,'ID-36'!C146,'ID-37'!C146,'ID-38'!D146,'ID-39'!D146,'ID-40'!D146,'ID-45'!D146,'ID-59'!D146,'ID-71'!C146)</f>
        <v>1.4096192837944809E-7</v>
      </c>
      <c r="E139" s="31">
        <f>AVERAGE('ID-03'!B146,'ID-09'!C146,'ID-13'!D146,'ID-15'!D146,'ID-16'!C146,'ID-18'!D146,'ID-24'!D146,'ID-29'!E146,'ID-30'!E146,'ID-33'!D146,'ID-34'!E146,'ID-36'!D146,'ID-38'!E146,'ID-39'!E146,'ID-40'!E146,'ID-44'!D146,'ID-45'!E146,'ID-57'!D146,'ID-70'!C146,'ID-71'!D146)</f>
        <v>1.4096176476564283E-7</v>
      </c>
      <c r="F139" s="31">
        <f>AVERAGE('ID-01'!B146,'ID-02'!B146,'ID-03'!C146,'ID-06'!B146,'ID-08'!C146,'ID-09'!D146,'ID-12'!B146,'ID-16'!D146,'ID-18'!E146,'ID-24'!E146,'ID-29'!F146,'ID-33'!E146,'ID-34'!F146,'ID-36'!E146,'ID-38'!F146,'ID-39'!F146,'ID-40'!F146,'ID-45'!F146,'ID-53'!C146,'ID-54'!B146,'ID-57'!E146,'ID-71'!E146)</f>
        <v>1.4096132163645853E-7</v>
      </c>
      <c r="G139" s="31">
        <f>AVERAGE('ID-01'!C146,'ID-02'!C146,'ID-03'!D146,'ID-07'!B146,'ID-08'!D146,'ID-11'!D146,'ID-18'!F146,'ID-24'!F146,'ID-29'!G146,'ID-31'!B146,'ID-33'!F146,'ID-34'!G146,'ID-36'!F146,'ID-39'!G146,'ID-40'!G146,'ID-44'!E146,'ID-45'!G146,'ID-50'!B146,'ID-53'!D146,'ID-54'!C146,'ID-57'!F146,'ID-59'!E146,'ID-70'!D146,'ID-71'!F146)</f>
        <v>1.4096160590520972E-7</v>
      </c>
      <c r="H139" s="31">
        <f>AVERAGE('ID-03'!E146,'ID-11'!E146,'ID-13'!E146,'ID-15'!E146,'ID-16'!E146,'ID-18'!G146,'ID-24'!G146,'ID-29'!H146,'ID-30'!F146,'ID-31'!C146,'ID-33'!G146,'ID-34'!H146,'ID-40'!H146,'ID-44'!F146,'ID-45'!H146,'ID-54'!D146,'ID-57'!G146,'ID-59'!F146,'ID-70'!E146,'ID-71'!G146)</f>
        <v>1.4096189992261425E-7</v>
      </c>
      <c r="I139" s="31">
        <f>AVERAGE('ID-12'!C146,'ID-18'!H146,'ID-24'!H146,'ID-29'!I146,'ID-40'!I146,'ID-44'!G146,'ID-45'!I146,'ID-59'!G146)</f>
        <v>1.4096170965672602E-7</v>
      </c>
      <c r="J139" s="31">
        <f>AVERAGE('ID-31'!D146,'ID-40'!J146,'ID-44'!H146,'ID-45'!J146,'ID-57'!H146)</f>
        <v>1.409619307972862E-7</v>
      </c>
      <c r="K139" s="31">
        <f>AVERAGE('ID-26'!E146,'ID-31'!E146,'ID-34'!I146,'ID-36'!G146,'ID-40'!K146,'ID-44'!I146,'ID-57'!I146)</f>
        <v>1.4096163999504645E-7</v>
      </c>
    </row>
    <row r="140" spans="1:11" x14ac:dyDescent="0.25">
      <c r="A140" s="1">
        <v>17</v>
      </c>
      <c r="B140" s="31">
        <f>AVERAGE('ID-11'!B147,'ID-13'!B147,'ID-14'!B147,'ID-15'!B147,'ID-24'!B147,'ID-26'!B147,'ID-29'!B147,'ID-30'!B147,'ID-32'!B147,'ID-33'!B147,'ID-34'!B147,'ID-37'!B147,'ID-38'!B147,'ID-39'!B147,'ID-40'!B147,'ID-44'!B147,'ID-45'!B147,'ID-53'!B147,'ID-57'!B147,'ID-59'!B147,'ID-70'!B147,'ID-71'!B147)</f>
        <v>1.4096173994052659E-7</v>
      </c>
      <c r="C140" s="31">
        <f>AVERAGE('ID-08'!B147,'ID-09'!B147,'ID-11'!C147,'ID-14'!C147,'ID-18'!B147,'ID-24'!C147,'ID-26'!C147,'ID-29'!C147,'ID-30'!C147,'ID-34'!C147,'ID-36'!B147,'ID-38'!C147,'ID-39'!C147,'ID-40'!C147,'ID-44'!C147,'ID-45'!C147,'ID-57'!C147,'ID-59'!C147)</f>
        <v>1.4096212841160611E-7</v>
      </c>
      <c r="D140" s="31">
        <f>AVERAGE('ID-13'!C147,'ID-14'!D147,'ID-15'!C147,'ID-16'!B147,'ID-18'!C147,'ID-26'!D147,'ID-29'!D147,'ID-30'!D147,'ID-33'!C147,'ID-34'!D147,'ID-36'!C147,'ID-37'!C147,'ID-38'!D147,'ID-39'!D147,'ID-40'!D147,'ID-45'!D147,'ID-59'!D147,'ID-71'!C147)</f>
        <v>1.4096192384120282E-7</v>
      </c>
      <c r="E140" s="31">
        <f>AVERAGE('ID-03'!B147,'ID-09'!C147,'ID-13'!D147,'ID-15'!D147,'ID-16'!C147,'ID-18'!D147,'ID-24'!D147,'ID-29'!E147,'ID-30'!E147,'ID-33'!D147,'ID-34'!E147,'ID-36'!D147,'ID-38'!E147,'ID-39'!E147,'ID-40'!E147,'ID-44'!D147,'ID-45'!E147,'ID-57'!D147,'ID-70'!C147,'ID-71'!D147)</f>
        <v>1.4096176354575747E-7</v>
      </c>
      <c r="F140" s="31">
        <f>AVERAGE('ID-01'!B147,'ID-02'!B147,'ID-03'!C147,'ID-06'!B147,'ID-08'!C147,'ID-09'!D147,'ID-12'!B147,'ID-16'!D147,'ID-18'!E147,'ID-24'!E147,'ID-29'!F147,'ID-33'!E147,'ID-34'!F147,'ID-36'!E147,'ID-38'!F147,'ID-39'!F147,'ID-40'!F147,'ID-45'!F147,'ID-53'!C147,'ID-54'!B147,'ID-57'!E147,'ID-71'!E147)</f>
        <v>1.4096132451330098E-7</v>
      </c>
      <c r="G140" s="31">
        <f>AVERAGE('ID-01'!C147,'ID-02'!C147,'ID-03'!D147,'ID-07'!B147,'ID-08'!D147,'ID-11'!D147,'ID-18'!F147,'ID-24'!F147,'ID-29'!G147,'ID-31'!B147,'ID-33'!F147,'ID-34'!G147,'ID-36'!F147,'ID-39'!G147,'ID-40'!G147,'ID-44'!E147,'ID-45'!G147,'ID-50'!B147,'ID-53'!D147,'ID-54'!C147,'ID-57'!F147,'ID-59'!E147,'ID-70'!D147,'ID-71'!F147)</f>
        <v>1.4096160689360061E-7</v>
      </c>
      <c r="H140" s="31">
        <f>AVERAGE('ID-03'!E147,'ID-11'!E147,'ID-13'!E147,'ID-15'!E147,'ID-16'!E147,'ID-18'!G147,'ID-24'!G147,'ID-29'!H147,'ID-30'!F147,'ID-31'!C147,'ID-33'!G147,'ID-34'!H147,'ID-40'!H147,'ID-44'!F147,'ID-45'!H147,'ID-54'!D147,'ID-57'!G147,'ID-59'!F147,'ID-70'!E147,'ID-71'!G147)</f>
        <v>1.4096190009755665E-7</v>
      </c>
      <c r="I140" s="31">
        <f>AVERAGE('ID-12'!C147,'ID-18'!H147,'ID-24'!H147,'ID-29'!I147,'ID-40'!I147,'ID-44'!G147,'ID-45'!I147,'ID-59'!G147)</f>
        <v>1.409617002979101E-7</v>
      </c>
      <c r="J140" s="31">
        <f>AVERAGE('ID-31'!D147,'ID-40'!J147,'ID-44'!H147,'ID-45'!J147,'ID-57'!H147)</f>
        <v>1.4096193491074998E-7</v>
      </c>
      <c r="K140" s="31">
        <f>AVERAGE('ID-26'!E147,'ID-31'!E147,'ID-34'!I147,'ID-36'!G147,'ID-40'!K147,'ID-44'!I147,'ID-57'!I147)</f>
        <v>1.4096163375850311E-7</v>
      </c>
    </row>
    <row r="141" spans="1:11" x14ac:dyDescent="0.25">
      <c r="A141" s="1">
        <v>17.125</v>
      </c>
      <c r="B141" s="31">
        <f>AVERAGE('ID-11'!B148,'ID-13'!B148,'ID-14'!B148,'ID-15'!B148,'ID-24'!B148,'ID-26'!B148,'ID-29'!B148,'ID-30'!B148,'ID-32'!B148,'ID-33'!B148,'ID-34'!B148,'ID-37'!B148,'ID-38'!B148,'ID-39'!B148,'ID-40'!B148,'ID-44'!B148,'ID-45'!B148,'ID-53'!B148,'ID-57'!B148,'ID-59'!B148,'ID-70'!B148,'ID-71'!B148)</f>
        <v>1.4096173799411663E-7</v>
      </c>
      <c r="C141" s="31">
        <f>AVERAGE('ID-08'!B148,'ID-09'!B148,'ID-11'!C148,'ID-14'!C148,'ID-18'!B148,'ID-24'!C148,'ID-26'!C148,'ID-29'!C148,'ID-30'!C148,'ID-34'!C148,'ID-36'!B148,'ID-38'!C148,'ID-39'!C148,'ID-40'!C148,'ID-44'!C148,'ID-45'!C148,'ID-57'!C148,'ID-59'!C148)</f>
        <v>1.4096212477599922E-7</v>
      </c>
      <c r="D141" s="31">
        <f>AVERAGE('ID-13'!C148,'ID-14'!D148,'ID-15'!C148,'ID-16'!B148,'ID-18'!C148,'ID-26'!D148,'ID-29'!D148,'ID-30'!D148,'ID-33'!C148,'ID-34'!D148,'ID-36'!C148,'ID-37'!C148,'ID-38'!D148,'ID-39'!D148,'ID-40'!D148,'ID-45'!D148,'ID-59'!D148,'ID-71'!C148)</f>
        <v>1.4096191859345144E-7</v>
      </c>
      <c r="E141" s="31">
        <f>AVERAGE('ID-03'!B148,'ID-09'!C148,'ID-13'!D148,'ID-15'!D148,'ID-16'!C148,'ID-18'!D148,'ID-24'!D148,'ID-29'!E148,'ID-30'!E148,'ID-33'!D148,'ID-34'!E148,'ID-36'!D148,'ID-38'!E148,'ID-39'!E148,'ID-40'!E148,'ID-44'!D148,'ID-45'!E148,'ID-57'!D148,'ID-70'!C148,'ID-71'!D148)</f>
        <v>1.4096176705778455E-7</v>
      </c>
      <c r="F141" s="31">
        <f>AVERAGE('ID-01'!B148,'ID-02'!B148,'ID-03'!C148,'ID-06'!B148,'ID-08'!C148,'ID-09'!D148,'ID-12'!B148,'ID-16'!D148,'ID-18'!E148,'ID-24'!E148,'ID-29'!F148,'ID-33'!E148,'ID-34'!F148,'ID-36'!E148,'ID-38'!F148,'ID-39'!F148,'ID-40'!F148,'ID-45'!F148,'ID-53'!C148,'ID-54'!B148,'ID-57'!E148,'ID-71'!E148)</f>
        <v>1.4096133606606387E-7</v>
      </c>
      <c r="G141" s="31">
        <f>AVERAGE('ID-01'!C148,'ID-02'!C148,'ID-03'!D148,'ID-07'!B148,'ID-08'!D148,'ID-11'!D148,'ID-18'!F148,'ID-24'!F148,'ID-29'!G148,'ID-31'!B148,'ID-33'!F148,'ID-34'!G148,'ID-36'!F148,'ID-39'!G148,'ID-40'!G148,'ID-44'!E148,'ID-45'!G148,'ID-50'!B148,'ID-53'!D148,'ID-54'!C148,'ID-57'!F148,'ID-59'!E148,'ID-70'!D148,'ID-71'!F148)</f>
        <v>1.4096160699110125E-7</v>
      </c>
      <c r="H141" s="31">
        <f>AVERAGE('ID-03'!E148,'ID-11'!E148,'ID-13'!E148,'ID-15'!E148,'ID-16'!E148,'ID-18'!G148,'ID-24'!G148,'ID-29'!H148,'ID-30'!F148,'ID-31'!C148,'ID-33'!G148,'ID-34'!H148,'ID-40'!H148,'ID-44'!F148,'ID-45'!H148,'ID-54'!D148,'ID-57'!G148,'ID-59'!F148,'ID-70'!E148,'ID-71'!G148)</f>
        <v>1.4096190186802719E-7</v>
      </c>
      <c r="I141" s="31">
        <f>AVERAGE('ID-12'!C148,'ID-18'!H148,'ID-24'!H148,'ID-29'!I148,'ID-40'!I148,'ID-44'!G148,'ID-45'!I148,'ID-59'!G148)</f>
        <v>1.4096170659046649E-7</v>
      </c>
      <c r="J141" s="31">
        <f>AVERAGE('ID-31'!D148,'ID-40'!J148,'ID-44'!H148,'ID-45'!J148,'ID-57'!H148)</f>
        <v>1.4096194748004259E-7</v>
      </c>
      <c r="K141" s="31">
        <f>AVERAGE('ID-26'!E148,'ID-31'!E148,'ID-34'!I148,'ID-36'!G148,'ID-40'!K148,'ID-44'!I148,'ID-57'!I148)</f>
        <v>1.4096164223088357E-7</v>
      </c>
    </row>
    <row r="142" spans="1:11" x14ac:dyDescent="0.25">
      <c r="A142" s="1">
        <v>17.25</v>
      </c>
      <c r="B142" s="31">
        <f>AVERAGE('ID-11'!B149,'ID-13'!B149,'ID-14'!B149,'ID-15'!B149,'ID-24'!B149,'ID-26'!B149,'ID-29'!B149,'ID-30'!B149,'ID-32'!B149,'ID-33'!B149,'ID-34'!B149,'ID-37'!B149,'ID-38'!B149,'ID-39'!B149,'ID-40'!B149,'ID-44'!B149,'ID-45'!B149,'ID-53'!B149,'ID-57'!B149,'ID-59'!B149,'ID-70'!B149,'ID-71'!B149)</f>
        <v>1.4096173913761588E-7</v>
      </c>
      <c r="C142" s="31">
        <f>AVERAGE('ID-08'!B149,'ID-09'!B149,'ID-11'!C149,'ID-14'!C149,'ID-18'!B149,'ID-24'!C149,'ID-26'!C149,'ID-29'!C149,'ID-30'!C149,'ID-34'!C149,'ID-36'!B149,'ID-38'!C149,'ID-39'!C149,'ID-40'!C149,'ID-44'!C149,'ID-45'!C149,'ID-57'!C149,'ID-59'!C149)</f>
        <v>1.4096212468428162E-7</v>
      </c>
      <c r="D142" s="31">
        <f>AVERAGE('ID-13'!C149,'ID-14'!D149,'ID-15'!C149,'ID-16'!B149,'ID-18'!C149,'ID-26'!D149,'ID-29'!D149,'ID-30'!D149,'ID-33'!C149,'ID-34'!D149,'ID-36'!C149,'ID-37'!C149,'ID-38'!D149,'ID-39'!D149,'ID-40'!D149,'ID-45'!D149,'ID-59'!D149,'ID-71'!C149)</f>
        <v>1.4096192300234093E-7</v>
      </c>
      <c r="E142" s="31">
        <f>AVERAGE('ID-03'!B149,'ID-09'!C149,'ID-13'!D149,'ID-15'!D149,'ID-16'!C149,'ID-18'!D149,'ID-24'!D149,'ID-29'!E149,'ID-30'!E149,'ID-33'!D149,'ID-34'!E149,'ID-36'!D149,'ID-38'!E149,'ID-39'!E149,'ID-40'!E149,'ID-44'!D149,'ID-45'!E149,'ID-57'!D149,'ID-70'!C149,'ID-71'!D149)</f>
        <v>1.4096175390175079E-7</v>
      </c>
      <c r="F142" s="31">
        <f>AVERAGE('ID-01'!B149,'ID-02'!B149,'ID-03'!C149,'ID-06'!B149,'ID-08'!C149,'ID-09'!D149,'ID-12'!B149,'ID-16'!D149,'ID-18'!E149,'ID-24'!E149,'ID-29'!F149,'ID-33'!E149,'ID-34'!F149,'ID-36'!E149,'ID-38'!F149,'ID-39'!F149,'ID-40'!F149,'ID-45'!F149,'ID-53'!C149,'ID-54'!B149,'ID-57'!E149,'ID-71'!E149)</f>
        <v>1.4096134036950296E-7</v>
      </c>
      <c r="G142" s="31">
        <f>AVERAGE('ID-01'!C149,'ID-02'!C149,'ID-03'!D149,'ID-07'!B149,'ID-08'!D149,'ID-11'!D149,'ID-18'!F149,'ID-24'!F149,'ID-29'!G149,'ID-31'!B149,'ID-33'!F149,'ID-34'!G149,'ID-36'!F149,'ID-39'!G149,'ID-40'!G149,'ID-44'!E149,'ID-45'!G149,'ID-50'!B149,'ID-53'!D149,'ID-54'!C149,'ID-57'!F149,'ID-59'!E149,'ID-70'!D149,'ID-71'!F149)</f>
        <v>1.409616114640487E-7</v>
      </c>
      <c r="H142" s="31">
        <f>AVERAGE('ID-03'!E149,'ID-11'!E149,'ID-13'!E149,'ID-15'!E149,'ID-16'!E149,'ID-18'!G149,'ID-24'!G149,'ID-29'!H149,'ID-30'!F149,'ID-31'!C149,'ID-33'!G149,'ID-34'!H149,'ID-40'!H149,'ID-44'!F149,'ID-45'!H149,'ID-54'!D149,'ID-57'!G149,'ID-59'!F149,'ID-70'!E149,'ID-71'!G149)</f>
        <v>1.4096190419284945E-7</v>
      </c>
      <c r="I142" s="31">
        <f>AVERAGE('ID-12'!C149,'ID-18'!H149,'ID-24'!H149,'ID-29'!I149,'ID-40'!I149,'ID-44'!G149,'ID-45'!I149,'ID-59'!G149)</f>
        <v>1.4096169999977049E-7</v>
      </c>
      <c r="J142" s="31">
        <f>AVERAGE('ID-31'!D149,'ID-40'!J149,'ID-44'!H149,'ID-45'!J149,'ID-57'!H149)</f>
        <v>1.4096195561738721E-7</v>
      </c>
      <c r="K142" s="31">
        <f>AVERAGE('ID-26'!E149,'ID-31'!E149,'ID-34'!I149,'ID-36'!G149,'ID-40'!K149,'ID-44'!I149,'ID-57'!I149)</f>
        <v>1.40961643754384E-7</v>
      </c>
    </row>
    <row r="143" spans="1:11" x14ac:dyDescent="0.25">
      <c r="A143" s="1">
        <v>17.375</v>
      </c>
      <c r="B143" s="31">
        <f>AVERAGE('ID-11'!B150,'ID-13'!B150,'ID-14'!B150,'ID-15'!B150,'ID-24'!B150,'ID-26'!B150,'ID-29'!B150,'ID-30'!B150,'ID-32'!B150,'ID-33'!B150,'ID-34'!B150,'ID-37'!B150,'ID-38'!B150,'ID-39'!B150,'ID-40'!B150,'ID-44'!B150,'ID-45'!B150,'ID-53'!B150,'ID-57'!B150,'ID-59'!B150,'ID-70'!B150,'ID-71'!B150)</f>
        <v>1.4096174364767068E-7</v>
      </c>
      <c r="C143" s="31">
        <f>AVERAGE('ID-08'!B150,'ID-09'!B150,'ID-11'!C150,'ID-14'!C150,'ID-18'!B150,'ID-24'!C150,'ID-26'!C150,'ID-29'!C150,'ID-30'!C150,'ID-34'!C150,'ID-36'!B150,'ID-38'!C150,'ID-39'!C150,'ID-40'!C150,'ID-44'!C150,'ID-45'!C150,'ID-57'!C150,'ID-59'!C150)</f>
        <v>1.4096212619584206E-7</v>
      </c>
      <c r="D143" s="31">
        <f>AVERAGE('ID-13'!C150,'ID-14'!D150,'ID-15'!C150,'ID-16'!B150,'ID-18'!C150,'ID-26'!D150,'ID-29'!D150,'ID-30'!D150,'ID-33'!C150,'ID-34'!D150,'ID-36'!C150,'ID-37'!C150,'ID-38'!D150,'ID-39'!D150,'ID-40'!D150,'ID-45'!D150,'ID-59'!D150,'ID-71'!C150)</f>
        <v>1.4096194101171739E-7</v>
      </c>
      <c r="E143" s="31">
        <f>AVERAGE('ID-03'!B150,'ID-09'!C150,'ID-13'!D150,'ID-15'!D150,'ID-16'!C150,'ID-18'!D150,'ID-24'!D150,'ID-29'!E150,'ID-30'!E150,'ID-33'!D150,'ID-34'!E150,'ID-36'!D150,'ID-38'!E150,'ID-39'!E150,'ID-40'!E150,'ID-44'!D150,'ID-45'!E150,'ID-57'!D150,'ID-70'!C150,'ID-71'!D150)</f>
        <v>1.4096173719997359E-7</v>
      </c>
      <c r="F143" s="31">
        <f>AVERAGE('ID-01'!B150,'ID-02'!B150,'ID-03'!C150,'ID-06'!B150,'ID-08'!C150,'ID-09'!D150,'ID-12'!B150,'ID-16'!D150,'ID-18'!E150,'ID-24'!E150,'ID-29'!F150,'ID-33'!E150,'ID-34'!F150,'ID-36'!E150,'ID-38'!F150,'ID-39'!F150,'ID-40'!F150,'ID-45'!F150,'ID-53'!C150,'ID-54'!B150,'ID-57'!E150,'ID-71'!E150)</f>
        <v>1.4096134043174278E-7</v>
      </c>
      <c r="G143" s="31">
        <f>AVERAGE('ID-01'!C150,'ID-02'!C150,'ID-03'!D150,'ID-07'!B150,'ID-08'!D150,'ID-11'!D150,'ID-18'!F150,'ID-24'!F150,'ID-29'!G150,'ID-31'!B150,'ID-33'!F150,'ID-34'!G150,'ID-36'!F150,'ID-39'!G150,'ID-40'!G150,'ID-44'!E150,'ID-45'!G150,'ID-50'!B150,'ID-53'!D150,'ID-54'!C150,'ID-57'!F150,'ID-59'!E150,'ID-70'!D150,'ID-71'!F150)</f>
        <v>1.4096161605945989E-7</v>
      </c>
      <c r="H143" s="31">
        <f>AVERAGE('ID-03'!E150,'ID-11'!E150,'ID-13'!E150,'ID-15'!E150,'ID-16'!E150,'ID-18'!G150,'ID-24'!G150,'ID-29'!H150,'ID-30'!F150,'ID-31'!C150,'ID-33'!G150,'ID-34'!H150,'ID-40'!H150,'ID-44'!F150,'ID-45'!H150,'ID-54'!D150,'ID-57'!G150,'ID-59'!F150,'ID-70'!E150,'ID-71'!G150)</f>
        <v>1.4096190282519983E-7</v>
      </c>
      <c r="I143" s="31">
        <f>AVERAGE('ID-12'!C150,'ID-18'!H150,'ID-24'!H150,'ID-29'!I150,'ID-40'!I150,'ID-44'!G150,'ID-45'!I150,'ID-59'!G150)</f>
        <v>1.4096170040481752E-7</v>
      </c>
      <c r="J143" s="31">
        <f>AVERAGE('ID-31'!D150,'ID-40'!J150,'ID-44'!H150,'ID-45'!J150,'ID-57'!H150)</f>
        <v>1.4096193903379501E-7</v>
      </c>
      <c r="K143" s="31">
        <f>AVERAGE('ID-26'!E150,'ID-31'!E150,'ID-34'!I150,'ID-36'!G150,'ID-40'!K150,'ID-44'!I150,'ID-57'!I150)</f>
        <v>1.4096164307075339E-7</v>
      </c>
    </row>
    <row r="144" spans="1:11" x14ac:dyDescent="0.25">
      <c r="A144" s="1">
        <v>17.5</v>
      </c>
      <c r="B144" s="31">
        <f>AVERAGE('ID-11'!B151,'ID-13'!B151,'ID-14'!B151,'ID-15'!B151,'ID-24'!B151,'ID-26'!B151,'ID-29'!B151,'ID-30'!B151,'ID-32'!B151,'ID-33'!B151,'ID-34'!B151,'ID-37'!B151,'ID-38'!B151,'ID-39'!B151,'ID-40'!B151,'ID-44'!B151,'ID-45'!B151,'ID-53'!B151,'ID-57'!B151,'ID-59'!B151,'ID-70'!B151,'ID-71'!B151)</f>
        <v>1.4096174593408532E-7</v>
      </c>
      <c r="C144" s="31">
        <f>AVERAGE('ID-08'!B151,'ID-09'!B151,'ID-11'!C151,'ID-14'!C151,'ID-18'!B151,'ID-24'!C151,'ID-26'!C151,'ID-29'!C151,'ID-30'!C151,'ID-34'!C151,'ID-36'!B151,'ID-38'!C151,'ID-39'!C151,'ID-40'!C151,'ID-44'!C151,'ID-45'!C151,'ID-57'!C151,'ID-59'!C151)</f>
        <v>1.4096212530196602E-7</v>
      </c>
      <c r="D144" s="31">
        <f>AVERAGE('ID-13'!C151,'ID-14'!D151,'ID-15'!C151,'ID-16'!B151,'ID-18'!C151,'ID-26'!D151,'ID-29'!D151,'ID-30'!D151,'ID-33'!C151,'ID-34'!D151,'ID-36'!C151,'ID-37'!C151,'ID-38'!D151,'ID-39'!D151,'ID-40'!D151,'ID-45'!D151,'ID-59'!D151,'ID-71'!C151)</f>
        <v>1.4096194106699815E-7</v>
      </c>
      <c r="E144" s="31">
        <f>AVERAGE('ID-03'!B151,'ID-09'!C151,'ID-13'!D151,'ID-15'!D151,'ID-16'!C151,'ID-18'!D151,'ID-24'!D151,'ID-29'!E151,'ID-30'!E151,'ID-33'!D151,'ID-34'!E151,'ID-36'!D151,'ID-38'!E151,'ID-39'!E151,'ID-40'!E151,'ID-44'!D151,'ID-45'!E151,'ID-57'!D151,'ID-70'!C151,'ID-71'!D151)</f>
        <v>1.409617348104429E-7</v>
      </c>
      <c r="F144" s="31">
        <f>AVERAGE('ID-01'!B151,'ID-02'!B151,'ID-03'!C151,'ID-06'!B151,'ID-08'!C151,'ID-09'!D151,'ID-12'!B151,'ID-16'!D151,'ID-18'!E151,'ID-24'!E151,'ID-29'!F151,'ID-33'!E151,'ID-34'!F151,'ID-36'!E151,'ID-38'!F151,'ID-39'!F151,'ID-40'!F151,'ID-45'!F151,'ID-53'!C151,'ID-54'!B151,'ID-57'!E151,'ID-71'!E151)</f>
        <v>1.4096133991102073E-7</v>
      </c>
      <c r="G144" s="31">
        <f>AVERAGE('ID-01'!C151,'ID-02'!C151,'ID-03'!D151,'ID-07'!B151,'ID-08'!D151,'ID-11'!D151,'ID-18'!F151,'ID-24'!F151,'ID-29'!G151,'ID-31'!B151,'ID-33'!F151,'ID-34'!G151,'ID-36'!F151,'ID-39'!G151,'ID-40'!G151,'ID-44'!E151,'ID-45'!G151,'ID-50'!B151,'ID-53'!D151,'ID-54'!C151,'ID-57'!F151,'ID-59'!E151,'ID-70'!D151,'ID-71'!F151)</f>
        <v>1.4096162106975101E-7</v>
      </c>
      <c r="H144" s="31">
        <f>AVERAGE('ID-03'!E151,'ID-11'!E151,'ID-13'!E151,'ID-15'!E151,'ID-16'!E151,'ID-18'!G151,'ID-24'!G151,'ID-29'!H151,'ID-30'!F151,'ID-31'!C151,'ID-33'!G151,'ID-34'!H151,'ID-40'!H151,'ID-44'!F151,'ID-45'!H151,'ID-54'!D151,'ID-57'!G151,'ID-59'!F151,'ID-70'!E151,'ID-71'!G151)</f>
        <v>1.4096190326384815E-7</v>
      </c>
      <c r="I144" s="31">
        <f>AVERAGE('ID-12'!C151,'ID-18'!H151,'ID-24'!H151,'ID-29'!I151,'ID-40'!I151,'ID-44'!G151,'ID-45'!I151,'ID-59'!G151)</f>
        <v>1.4096169163487735E-7</v>
      </c>
      <c r="J144" s="31">
        <f>AVERAGE('ID-31'!D151,'ID-40'!J151,'ID-44'!H151,'ID-45'!J151,'ID-57'!H151)</f>
        <v>1.4096193473484181E-7</v>
      </c>
      <c r="K144" s="31">
        <f>AVERAGE('ID-26'!E151,'ID-31'!E151,'ID-34'!I151,'ID-36'!G151,'ID-40'!K151,'ID-44'!I151,'ID-57'!I151)</f>
        <v>1.4096166887959787E-7</v>
      </c>
    </row>
    <row r="145" spans="1:11" x14ac:dyDescent="0.25">
      <c r="A145" s="1">
        <v>17.625</v>
      </c>
      <c r="B145" s="31">
        <f>AVERAGE('ID-11'!B152,'ID-13'!B152,'ID-14'!B152,'ID-15'!B152,'ID-24'!B152,'ID-26'!B152,'ID-29'!B152,'ID-30'!B152,'ID-32'!B152,'ID-33'!B152,'ID-34'!B152,'ID-37'!B152,'ID-38'!B152,'ID-39'!B152,'ID-40'!B152,'ID-44'!B152,'ID-45'!B152,'ID-53'!B152,'ID-57'!B152,'ID-59'!B152,'ID-70'!B152,'ID-71'!B152)</f>
        <v>1.40961741114408E-7</v>
      </c>
      <c r="C145" s="31">
        <f>AVERAGE('ID-08'!B152,'ID-09'!B152,'ID-11'!C152,'ID-14'!C152,'ID-18'!B152,'ID-24'!C152,'ID-26'!C152,'ID-29'!C152,'ID-30'!C152,'ID-34'!C152,'ID-36'!B152,'ID-38'!C152,'ID-39'!C152,'ID-40'!C152,'ID-44'!C152,'ID-45'!C152,'ID-57'!C152,'ID-59'!C152)</f>
        <v>1.4096212421294952E-7</v>
      </c>
      <c r="D145" s="31">
        <f>AVERAGE('ID-13'!C152,'ID-14'!D152,'ID-15'!C152,'ID-16'!B152,'ID-18'!C152,'ID-26'!D152,'ID-29'!D152,'ID-30'!D152,'ID-33'!C152,'ID-34'!D152,'ID-36'!C152,'ID-37'!C152,'ID-38'!D152,'ID-39'!D152,'ID-40'!D152,'ID-45'!D152,'ID-59'!D152,'ID-71'!C152)</f>
        <v>1.4096193811843744E-7</v>
      </c>
      <c r="E145" s="31">
        <f>AVERAGE('ID-03'!B152,'ID-09'!C152,'ID-13'!D152,'ID-15'!D152,'ID-16'!C152,'ID-18'!D152,'ID-24'!D152,'ID-29'!E152,'ID-30'!E152,'ID-33'!D152,'ID-34'!E152,'ID-36'!D152,'ID-38'!E152,'ID-39'!E152,'ID-40'!E152,'ID-44'!D152,'ID-45'!E152,'ID-57'!D152,'ID-70'!C152,'ID-71'!D152)</f>
        <v>1.4096174836038065E-7</v>
      </c>
      <c r="F145" s="31">
        <f>AVERAGE('ID-01'!B152,'ID-02'!B152,'ID-03'!C152,'ID-06'!B152,'ID-08'!C152,'ID-09'!D152,'ID-12'!B152,'ID-16'!D152,'ID-18'!E152,'ID-24'!E152,'ID-29'!F152,'ID-33'!E152,'ID-34'!F152,'ID-36'!E152,'ID-38'!F152,'ID-39'!F152,'ID-40'!F152,'ID-45'!F152,'ID-53'!C152,'ID-54'!B152,'ID-57'!E152,'ID-71'!E152)</f>
        <v>1.409613459974085E-7</v>
      </c>
      <c r="G145" s="31">
        <f>AVERAGE('ID-01'!C152,'ID-02'!C152,'ID-03'!D152,'ID-07'!B152,'ID-08'!D152,'ID-11'!D152,'ID-18'!F152,'ID-24'!F152,'ID-29'!G152,'ID-31'!B152,'ID-33'!F152,'ID-34'!G152,'ID-36'!F152,'ID-39'!G152,'ID-40'!G152,'ID-44'!E152,'ID-45'!G152,'ID-50'!B152,'ID-53'!D152,'ID-54'!C152,'ID-57'!F152,'ID-59'!E152,'ID-70'!D152,'ID-71'!F152)</f>
        <v>1.4096162206107123E-7</v>
      </c>
      <c r="H145" s="31">
        <f>AVERAGE('ID-03'!E152,'ID-11'!E152,'ID-13'!E152,'ID-15'!E152,'ID-16'!E152,'ID-18'!G152,'ID-24'!G152,'ID-29'!H152,'ID-30'!F152,'ID-31'!C152,'ID-33'!G152,'ID-34'!H152,'ID-40'!H152,'ID-44'!F152,'ID-45'!H152,'ID-54'!D152,'ID-57'!G152,'ID-59'!F152,'ID-70'!E152,'ID-71'!G152)</f>
        <v>1.4096190350808317E-7</v>
      </c>
      <c r="I145" s="31">
        <f>AVERAGE('ID-12'!C152,'ID-18'!H152,'ID-24'!H152,'ID-29'!I152,'ID-40'!I152,'ID-44'!G152,'ID-45'!I152,'ID-59'!G152)</f>
        <v>1.4096169213375498E-7</v>
      </c>
      <c r="J145" s="31">
        <f>AVERAGE('ID-31'!D152,'ID-40'!J152,'ID-44'!H152,'ID-45'!J152,'ID-57'!H152)</f>
        <v>1.4096194211540661E-7</v>
      </c>
      <c r="K145" s="31">
        <f>AVERAGE('ID-26'!E152,'ID-31'!E152,'ID-34'!I152,'ID-36'!G152,'ID-40'!K152,'ID-44'!I152,'ID-57'!I152)</f>
        <v>1.4096165738955587E-7</v>
      </c>
    </row>
    <row r="146" spans="1:11" x14ac:dyDescent="0.25">
      <c r="A146" s="1">
        <v>17.75</v>
      </c>
      <c r="B146" s="31">
        <f>AVERAGE('ID-11'!B153,'ID-13'!B153,'ID-14'!B153,'ID-15'!B153,'ID-24'!B153,'ID-26'!B153,'ID-29'!B153,'ID-30'!B153,'ID-32'!B153,'ID-33'!B153,'ID-34'!B153,'ID-37'!B153,'ID-38'!B153,'ID-39'!B153,'ID-40'!B153,'ID-44'!B153,'ID-45'!B153,'ID-53'!B153,'ID-57'!B153,'ID-59'!B153,'ID-70'!B153,'ID-71'!B153)</f>
        <v>1.4096173876141109E-7</v>
      </c>
      <c r="C146" s="31">
        <f>AVERAGE('ID-08'!B153,'ID-09'!B153,'ID-11'!C153,'ID-14'!C153,'ID-18'!B153,'ID-24'!C153,'ID-26'!C153,'ID-29'!C153,'ID-30'!C153,'ID-34'!C153,'ID-36'!B153,'ID-38'!C153,'ID-39'!C153,'ID-40'!C153,'ID-44'!C153,'ID-45'!C153,'ID-57'!C153,'ID-59'!C153)</f>
        <v>1.4096212803225049E-7</v>
      </c>
      <c r="D146" s="31">
        <f>AVERAGE('ID-13'!C153,'ID-14'!D153,'ID-15'!C153,'ID-16'!B153,'ID-18'!C153,'ID-26'!D153,'ID-29'!D153,'ID-30'!D153,'ID-33'!C153,'ID-34'!D153,'ID-36'!C153,'ID-37'!C153,'ID-38'!D153,'ID-39'!D153,'ID-40'!D153,'ID-45'!D153,'ID-59'!D153,'ID-71'!C153)</f>
        <v>1.4096193789923739E-7</v>
      </c>
      <c r="E146" s="31">
        <f>AVERAGE('ID-03'!B153,'ID-09'!C153,'ID-13'!D153,'ID-15'!D153,'ID-16'!C153,'ID-18'!D153,'ID-24'!D153,'ID-29'!E153,'ID-30'!E153,'ID-33'!D153,'ID-34'!E153,'ID-36'!D153,'ID-38'!E153,'ID-39'!E153,'ID-40'!E153,'ID-44'!D153,'ID-45'!E153,'ID-57'!D153,'ID-70'!C153,'ID-71'!D153)</f>
        <v>1.4096176544528073E-7</v>
      </c>
      <c r="F146" s="31">
        <f>AVERAGE('ID-01'!B153,'ID-02'!B153,'ID-03'!C153,'ID-06'!B153,'ID-08'!C153,'ID-09'!D153,'ID-12'!B153,'ID-16'!D153,'ID-18'!E153,'ID-24'!E153,'ID-29'!F153,'ID-33'!E153,'ID-34'!F153,'ID-36'!E153,'ID-38'!F153,'ID-39'!F153,'ID-40'!F153,'ID-45'!F153,'ID-53'!C153,'ID-54'!B153,'ID-57'!E153,'ID-71'!E153)</f>
        <v>1.4096134875134364E-7</v>
      </c>
      <c r="G146" s="31">
        <f>AVERAGE('ID-01'!C153,'ID-02'!C153,'ID-03'!D153,'ID-07'!B153,'ID-08'!D153,'ID-11'!D153,'ID-18'!F153,'ID-24'!F153,'ID-29'!G153,'ID-31'!B153,'ID-33'!F153,'ID-34'!G153,'ID-36'!F153,'ID-39'!G153,'ID-40'!G153,'ID-44'!E153,'ID-45'!G153,'ID-50'!B153,'ID-53'!D153,'ID-54'!C153,'ID-57'!F153,'ID-59'!E153,'ID-70'!D153,'ID-71'!F153)</f>
        <v>1.4096162576472501E-7</v>
      </c>
      <c r="H146" s="31">
        <f>AVERAGE('ID-03'!E153,'ID-11'!E153,'ID-13'!E153,'ID-15'!E153,'ID-16'!E153,'ID-18'!G153,'ID-24'!G153,'ID-29'!H153,'ID-30'!F153,'ID-31'!C153,'ID-33'!G153,'ID-34'!H153,'ID-40'!H153,'ID-44'!F153,'ID-45'!H153,'ID-54'!D153,'ID-57'!G153,'ID-59'!F153,'ID-70'!E153,'ID-71'!G153)</f>
        <v>1.4096190987232009E-7</v>
      </c>
      <c r="I146" s="31">
        <f>AVERAGE('ID-12'!C153,'ID-18'!H153,'ID-24'!H153,'ID-29'!I153,'ID-40'!I153,'ID-44'!G153,'ID-45'!I153,'ID-59'!G153)</f>
        <v>1.4096169494805874E-7</v>
      </c>
      <c r="J146" s="31">
        <f>AVERAGE('ID-31'!D153,'ID-40'!J153,'ID-44'!H153,'ID-45'!J153,'ID-57'!H153)</f>
        <v>1.4096195229244818E-7</v>
      </c>
      <c r="K146" s="31">
        <f>AVERAGE('ID-26'!E153,'ID-31'!E153,'ID-34'!I153,'ID-36'!G153,'ID-40'!K153,'ID-44'!I153,'ID-57'!I153)</f>
        <v>1.409616658202834E-7</v>
      </c>
    </row>
    <row r="147" spans="1:11" x14ac:dyDescent="0.25">
      <c r="A147" s="1">
        <v>17.875</v>
      </c>
      <c r="B147" s="31">
        <f>AVERAGE('ID-11'!B154,'ID-13'!B154,'ID-14'!B154,'ID-15'!B154,'ID-24'!B154,'ID-26'!B154,'ID-29'!B154,'ID-30'!B154,'ID-32'!B154,'ID-33'!B154,'ID-34'!B154,'ID-37'!B154,'ID-38'!B154,'ID-39'!B154,'ID-40'!B154,'ID-44'!B154,'ID-45'!B154,'ID-53'!B154,'ID-57'!B154,'ID-59'!B154,'ID-70'!B154,'ID-71'!B154)</f>
        <v>1.4096173673362835E-7</v>
      </c>
      <c r="C147" s="31">
        <f>AVERAGE('ID-08'!B154,'ID-09'!B154,'ID-11'!C154,'ID-14'!C154,'ID-18'!B154,'ID-24'!C154,'ID-26'!C154,'ID-29'!C154,'ID-30'!C154,'ID-34'!C154,'ID-36'!B154,'ID-38'!C154,'ID-39'!C154,'ID-40'!C154,'ID-44'!C154,'ID-45'!C154,'ID-57'!C154,'ID-59'!C154)</f>
        <v>1.4096212221102739E-7</v>
      </c>
      <c r="D147" s="31">
        <f>AVERAGE('ID-13'!C154,'ID-14'!D154,'ID-15'!C154,'ID-16'!B154,'ID-18'!C154,'ID-26'!D154,'ID-29'!D154,'ID-30'!D154,'ID-33'!C154,'ID-34'!D154,'ID-36'!C154,'ID-37'!C154,'ID-38'!D154,'ID-39'!D154,'ID-40'!D154,'ID-45'!D154,'ID-59'!D154,'ID-71'!C154)</f>
        <v>1.4096193719648552E-7</v>
      </c>
      <c r="E147" s="31">
        <f>AVERAGE('ID-03'!B154,'ID-09'!C154,'ID-13'!D154,'ID-15'!D154,'ID-16'!C154,'ID-18'!D154,'ID-24'!D154,'ID-29'!E154,'ID-30'!E154,'ID-33'!D154,'ID-34'!E154,'ID-36'!D154,'ID-38'!E154,'ID-39'!E154,'ID-40'!E154,'ID-44'!D154,'ID-45'!E154,'ID-57'!D154,'ID-70'!C154,'ID-71'!D154)</f>
        <v>1.4096176999572413E-7</v>
      </c>
      <c r="F147" s="31">
        <f>AVERAGE('ID-01'!B154,'ID-02'!B154,'ID-03'!C154,'ID-06'!B154,'ID-08'!C154,'ID-09'!D154,'ID-12'!B154,'ID-16'!D154,'ID-18'!E154,'ID-24'!E154,'ID-29'!F154,'ID-33'!E154,'ID-34'!F154,'ID-36'!E154,'ID-38'!F154,'ID-39'!F154,'ID-40'!F154,'ID-45'!F154,'ID-53'!C154,'ID-54'!B154,'ID-57'!E154,'ID-71'!E154)</f>
        <v>1.4096135354248495E-7</v>
      </c>
      <c r="G147" s="31">
        <f>AVERAGE('ID-01'!C154,'ID-02'!C154,'ID-03'!D154,'ID-07'!B154,'ID-08'!D154,'ID-11'!D154,'ID-18'!F154,'ID-24'!F154,'ID-29'!G154,'ID-31'!B154,'ID-33'!F154,'ID-34'!G154,'ID-36'!F154,'ID-39'!G154,'ID-40'!G154,'ID-44'!E154,'ID-45'!G154,'ID-50'!B154,'ID-53'!D154,'ID-54'!C154,'ID-57'!F154,'ID-59'!E154,'ID-70'!D154,'ID-71'!F154)</f>
        <v>1.4096162713800428E-7</v>
      </c>
      <c r="H147" s="31">
        <f>AVERAGE('ID-03'!E154,'ID-11'!E154,'ID-13'!E154,'ID-15'!E154,'ID-16'!E154,'ID-18'!G154,'ID-24'!G154,'ID-29'!H154,'ID-30'!F154,'ID-31'!C154,'ID-33'!G154,'ID-34'!H154,'ID-40'!H154,'ID-44'!F154,'ID-45'!H154,'ID-54'!D154,'ID-57'!G154,'ID-59'!F154,'ID-70'!E154,'ID-71'!G154)</f>
        <v>1.4096190908379808E-7</v>
      </c>
      <c r="I147" s="31">
        <f>AVERAGE('ID-12'!C154,'ID-18'!H154,'ID-24'!H154,'ID-29'!I154,'ID-40'!I154,'ID-44'!G154,'ID-45'!I154,'ID-59'!G154)</f>
        <v>1.4096170528433761E-7</v>
      </c>
      <c r="J147" s="31">
        <f>AVERAGE('ID-31'!D154,'ID-40'!J154,'ID-44'!H154,'ID-45'!J154,'ID-57'!H154)</f>
        <v>1.4096195646498021E-7</v>
      </c>
      <c r="K147" s="31">
        <f>AVERAGE('ID-26'!E154,'ID-31'!E154,'ID-34'!I154,'ID-36'!G154,'ID-40'!K154,'ID-44'!I154,'ID-57'!I154)</f>
        <v>1.4096167858627384E-7</v>
      </c>
    </row>
    <row r="148" spans="1:11" x14ac:dyDescent="0.25">
      <c r="A148" s="1">
        <v>18</v>
      </c>
      <c r="B148" s="31">
        <f>AVERAGE('ID-11'!B155,'ID-13'!B155,'ID-14'!B155,'ID-15'!B155,'ID-24'!B155,'ID-26'!B155,'ID-29'!B155,'ID-30'!B155,'ID-32'!B155,'ID-33'!B155,'ID-34'!B155,'ID-37'!B155,'ID-38'!B155,'ID-39'!B155,'ID-40'!B155,'ID-44'!B155,'ID-45'!B155,'ID-53'!B155,'ID-57'!B155,'ID-59'!B155,'ID-70'!B155,'ID-71'!B155)</f>
        <v>1.4096173832360416E-7</v>
      </c>
      <c r="C148" s="31">
        <f>AVERAGE('ID-08'!B155,'ID-09'!B155,'ID-11'!C155,'ID-14'!C155,'ID-18'!B155,'ID-24'!C155,'ID-26'!C155,'ID-29'!C155,'ID-30'!C155,'ID-34'!C155,'ID-36'!B155,'ID-38'!C155,'ID-39'!C155,'ID-40'!C155,'ID-44'!C155,'ID-45'!C155,'ID-57'!C155,'ID-59'!C155)</f>
        <v>1.4096212211316006E-7</v>
      </c>
      <c r="D148" s="31">
        <f>AVERAGE('ID-13'!C155,'ID-14'!D155,'ID-15'!C155,'ID-16'!B155,'ID-18'!C155,'ID-26'!D155,'ID-29'!D155,'ID-30'!D155,'ID-33'!C155,'ID-34'!D155,'ID-36'!C155,'ID-37'!C155,'ID-38'!D155,'ID-39'!D155,'ID-40'!D155,'ID-45'!D155,'ID-59'!D155,'ID-71'!C155)</f>
        <v>1.409619285675726E-7</v>
      </c>
      <c r="E148" s="31">
        <f>AVERAGE('ID-03'!B155,'ID-09'!C155,'ID-13'!D155,'ID-15'!D155,'ID-16'!C155,'ID-18'!D155,'ID-24'!D155,'ID-29'!E155,'ID-30'!E155,'ID-33'!D155,'ID-34'!E155,'ID-36'!D155,'ID-38'!E155,'ID-39'!E155,'ID-40'!E155,'ID-44'!D155,'ID-45'!E155,'ID-57'!D155,'ID-70'!C155,'ID-71'!D155)</f>
        <v>1.4096176597164593E-7</v>
      </c>
      <c r="F148" s="31">
        <f>AVERAGE('ID-01'!B155,'ID-02'!B155,'ID-03'!C155,'ID-06'!B155,'ID-08'!C155,'ID-09'!D155,'ID-12'!B155,'ID-16'!D155,'ID-18'!E155,'ID-24'!E155,'ID-29'!F155,'ID-33'!E155,'ID-34'!F155,'ID-36'!E155,'ID-38'!F155,'ID-39'!F155,'ID-40'!F155,'ID-45'!F155,'ID-53'!C155,'ID-54'!B155,'ID-57'!E155,'ID-71'!E155)</f>
        <v>1.4096135998206024E-7</v>
      </c>
      <c r="G148" s="31">
        <f>AVERAGE('ID-01'!C155,'ID-02'!C155,'ID-03'!D155,'ID-07'!B155,'ID-08'!D155,'ID-11'!D155,'ID-18'!F155,'ID-24'!F155,'ID-29'!G155,'ID-31'!B155,'ID-33'!F155,'ID-34'!G155,'ID-36'!F155,'ID-39'!G155,'ID-40'!G155,'ID-44'!E155,'ID-45'!G155,'ID-50'!B155,'ID-53'!D155,'ID-54'!C155,'ID-57'!F155,'ID-59'!E155,'ID-70'!D155,'ID-71'!F155)</f>
        <v>1.40961632390078E-7</v>
      </c>
      <c r="H148" s="31">
        <f>AVERAGE('ID-03'!E155,'ID-11'!E155,'ID-13'!E155,'ID-15'!E155,'ID-16'!E155,'ID-18'!G155,'ID-24'!G155,'ID-29'!H155,'ID-30'!F155,'ID-31'!C155,'ID-33'!G155,'ID-34'!H155,'ID-40'!H155,'ID-44'!F155,'ID-45'!H155,'ID-54'!D155,'ID-57'!G155,'ID-59'!F155,'ID-70'!E155,'ID-71'!G155)</f>
        <v>1.4096190991319967E-7</v>
      </c>
      <c r="I148" s="31">
        <f>AVERAGE('ID-12'!C155,'ID-18'!H155,'ID-24'!H155,'ID-29'!I155,'ID-40'!I155,'ID-44'!G155,'ID-45'!I155,'ID-59'!G155)</f>
        <v>1.4096171596786173E-7</v>
      </c>
      <c r="J148" s="31">
        <f>AVERAGE('ID-31'!D155,'ID-40'!J155,'ID-44'!H155,'ID-45'!J155,'ID-57'!H155)</f>
        <v>1.4096195427062582E-7</v>
      </c>
      <c r="K148" s="31">
        <f>AVERAGE('ID-26'!E155,'ID-31'!E155,'ID-34'!I155,'ID-36'!G155,'ID-40'!K155,'ID-44'!I155,'ID-57'!I155)</f>
        <v>1.4096167916026627E-7</v>
      </c>
    </row>
    <row r="149" spans="1:11" x14ac:dyDescent="0.25">
      <c r="A149" s="1">
        <v>18.125</v>
      </c>
      <c r="B149" s="31">
        <f>AVERAGE('ID-11'!B156,'ID-13'!B156,'ID-14'!B156,'ID-15'!B156,'ID-24'!B156,'ID-26'!B156,'ID-29'!B156,'ID-30'!B156,'ID-32'!B156,'ID-33'!B156,'ID-34'!B156,'ID-37'!B156,'ID-38'!B156,'ID-39'!B156,'ID-40'!B156,'ID-44'!B156,'ID-45'!B156,'ID-53'!B156,'ID-57'!B156,'ID-59'!B156,'ID-70'!B156,'ID-71'!B156)</f>
        <v>1.4096173668625644E-7</v>
      </c>
      <c r="C149" s="31">
        <f>AVERAGE('ID-08'!B156,'ID-09'!B156,'ID-11'!C156,'ID-14'!C156,'ID-18'!B156,'ID-24'!C156,'ID-26'!C156,'ID-29'!C156,'ID-30'!C156,'ID-34'!C156,'ID-36'!B156,'ID-38'!C156,'ID-39'!C156,'ID-40'!C156,'ID-44'!C156,'ID-45'!C156,'ID-57'!C156,'ID-59'!C156)</f>
        <v>1.4096210423383943E-7</v>
      </c>
      <c r="D149" s="31">
        <f>AVERAGE('ID-13'!C156,'ID-14'!D156,'ID-15'!C156,'ID-16'!B156,'ID-18'!C156,'ID-26'!D156,'ID-29'!D156,'ID-30'!D156,'ID-33'!C156,'ID-34'!D156,'ID-36'!C156,'ID-37'!C156,'ID-38'!D156,'ID-39'!D156,'ID-40'!D156,'ID-45'!D156,'ID-59'!D156,'ID-71'!C156)</f>
        <v>1.4096192795726789E-7</v>
      </c>
      <c r="E149" s="31">
        <f>AVERAGE('ID-03'!B156,'ID-09'!C156,'ID-13'!D156,'ID-15'!D156,'ID-16'!C156,'ID-18'!D156,'ID-24'!D156,'ID-29'!E156,'ID-30'!E156,'ID-33'!D156,'ID-34'!E156,'ID-36'!D156,'ID-38'!E156,'ID-39'!E156,'ID-40'!E156,'ID-44'!D156,'ID-45'!E156,'ID-57'!D156,'ID-70'!C156,'ID-71'!D156)</f>
        <v>1.4096176840397828E-7</v>
      </c>
      <c r="F149" s="31">
        <f>AVERAGE('ID-01'!B156,'ID-02'!B156,'ID-03'!C156,'ID-06'!B156,'ID-08'!C156,'ID-09'!D156,'ID-12'!B156,'ID-16'!D156,'ID-18'!E156,'ID-24'!E156,'ID-29'!F156,'ID-33'!E156,'ID-34'!F156,'ID-36'!E156,'ID-38'!F156,'ID-39'!F156,'ID-40'!F156,'ID-45'!F156,'ID-53'!C156,'ID-54'!B156,'ID-57'!E156,'ID-71'!E156)</f>
        <v>1.4096136297006319E-7</v>
      </c>
      <c r="G149" s="31">
        <f>AVERAGE('ID-01'!C156,'ID-02'!C156,'ID-03'!D156,'ID-07'!B156,'ID-08'!D156,'ID-11'!D156,'ID-18'!F156,'ID-24'!F156,'ID-29'!G156,'ID-31'!B156,'ID-33'!F156,'ID-34'!G156,'ID-36'!F156,'ID-39'!G156,'ID-40'!G156,'ID-44'!E156,'ID-45'!G156,'ID-50'!B156,'ID-53'!D156,'ID-54'!C156,'ID-57'!F156,'ID-59'!E156,'ID-70'!D156,'ID-71'!F156)</f>
        <v>1.4096163674727779E-7</v>
      </c>
      <c r="H149" s="31">
        <f>AVERAGE('ID-03'!E156,'ID-11'!E156,'ID-13'!E156,'ID-15'!E156,'ID-16'!E156,'ID-18'!G156,'ID-24'!G156,'ID-29'!H156,'ID-30'!F156,'ID-31'!C156,'ID-33'!G156,'ID-34'!H156,'ID-40'!H156,'ID-44'!F156,'ID-45'!H156,'ID-54'!D156,'ID-57'!G156,'ID-59'!F156,'ID-70'!E156,'ID-71'!G156)</f>
        <v>1.4096191711962274E-7</v>
      </c>
      <c r="I149" s="31">
        <f>AVERAGE('ID-12'!C156,'ID-18'!H156,'ID-24'!H156,'ID-29'!I156,'ID-40'!I156,'ID-44'!G156,'ID-45'!I156,'ID-59'!G156)</f>
        <v>1.4096174111183665E-7</v>
      </c>
      <c r="J149" s="31">
        <f>AVERAGE('ID-31'!D156,'ID-40'!J156,'ID-44'!H156,'ID-45'!J156,'ID-57'!H156)</f>
        <v>1.40961939694554E-7</v>
      </c>
      <c r="K149" s="31">
        <f>AVERAGE('ID-26'!E156,'ID-31'!E156,'ID-34'!I156,'ID-36'!G156,'ID-40'!K156,'ID-44'!I156,'ID-57'!I156)</f>
        <v>1.4096168098933858E-7</v>
      </c>
    </row>
    <row r="150" spans="1:11" x14ac:dyDescent="0.25">
      <c r="A150" s="1">
        <v>18.25</v>
      </c>
      <c r="B150" s="31">
        <f>AVERAGE('ID-11'!B157,'ID-13'!B157,'ID-14'!B157,'ID-15'!B157,'ID-24'!B157,'ID-26'!B157,'ID-29'!B157,'ID-30'!B157,'ID-32'!B157,'ID-33'!B157,'ID-34'!B157,'ID-37'!B157,'ID-38'!B157,'ID-39'!B157,'ID-40'!B157,'ID-44'!B157,'ID-45'!B157,'ID-53'!B157,'ID-57'!B157,'ID-59'!B157,'ID-70'!B157,'ID-71'!B157)</f>
        <v>1.4096174081906707E-7</v>
      </c>
      <c r="C150" s="31">
        <f>AVERAGE('ID-08'!B157,'ID-09'!B157,'ID-11'!C157,'ID-14'!C157,'ID-18'!B157,'ID-24'!C157,'ID-26'!C157,'ID-29'!C157,'ID-30'!C157,'ID-34'!C157,'ID-36'!B157,'ID-38'!C157,'ID-39'!C157,'ID-40'!C157,'ID-44'!C157,'ID-45'!C157,'ID-57'!C157,'ID-59'!C157)</f>
        <v>1.4096210078033676E-7</v>
      </c>
      <c r="D150" s="31">
        <f>AVERAGE('ID-13'!C157,'ID-14'!D157,'ID-15'!C157,'ID-16'!B157,'ID-18'!C157,'ID-26'!D157,'ID-29'!D157,'ID-30'!D157,'ID-33'!C157,'ID-34'!D157,'ID-36'!C157,'ID-37'!C157,'ID-38'!D157,'ID-39'!D157,'ID-40'!D157,'ID-45'!D157,'ID-59'!D157,'ID-71'!C157)</f>
        <v>1.409619258466645E-7</v>
      </c>
      <c r="E150" s="31">
        <f>AVERAGE('ID-03'!B157,'ID-09'!C157,'ID-13'!D157,'ID-15'!D157,'ID-16'!C157,'ID-18'!D157,'ID-24'!D157,'ID-29'!E157,'ID-30'!E157,'ID-33'!D157,'ID-34'!E157,'ID-36'!D157,'ID-38'!E157,'ID-39'!E157,'ID-40'!E157,'ID-44'!D157,'ID-45'!E157,'ID-57'!D157,'ID-70'!C157,'ID-71'!D157)</f>
        <v>1.4096177996181833E-7</v>
      </c>
      <c r="F150" s="31">
        <f>AVERAGE('ID-01'!B157,'ID-02'!B157,'ID-03'!C157,'ID-06'!B157,'ID-08'!C157,'ID-09'!D157,'ID-12'!B157,'ID-16'!D157,'ID-18'!E157,'ID-24'!E157,'ID-29'!F157,'ID-33'!E157,'ID-34'!F157,'ID-36'!E157,'ID-38'!F157,'ID-39'!F157,'ID-40'!F157,'ID-45'!F157,'ID-53'!C157,'ID-54'!B157,'ID-57'!E157,'ID-71'!E157)</f>
        <v>1.4096136048079474E-7</v>
      </c>
      <c r="G150" s="31">
        <f>AVERAGE('ID-01'!C157,'ID-02'!C157,'ID-03'!D157,'ID-07'!B157,'ID-08'!D157,'ID-11'!D157,'ID-18'!F157,'ID-24'!F157,'ID-29'!G157,'ID-31'!B157,'ID-33'!F157,'ID-34'!G157,'ID-36'!F157,'ID-39'!G157,'ID-40'!G157,'ID-44'!E157,'ID-45'!G157,'ID-50'!B157,'ID-53'!D157,'ID-54'!C157,'ID-57'!F157,'ID-59'!E157,'ID-70'!D157,'ID-71'!F157)</f>
        <v>1.4096164161531058E-7</v>
      </c>
      <c r="H150" s="31">
        <f>AVERAGE('ID-03'!E157,'ID-11'!E157,'ID-13'!E157,'ID-15'!E157,'ID-16'!E157,'ID-18'!G157,'ID-24'!G157,'ID-29'!H157,'ID-30'!F157,'ID-31'!C157,'ID-33'!G157,'ID-34'!H157,'ID-40'!H157,'ID-44'!F157,'ID-45'!H157,'ID-54'!D157,'ID-57'!G157,'ID-59'!F157,'ID-70'!E157,'ID-71'!G157)</f>
        <v>1.4096191762656351E-7</v>
      </c>
      <c r="I150" s="31">
        <f>AVERAGE('ID-12'!C157,'ID-18'!H157,'ID-24'!H157,'ID-29'!I157,'ID-40'!I157,'ID-44'!G157,'ID-45'!I157,'ID-59'!G157)</f>
        <v>1.4096175993991873E-7</v>
      </c>
      <c r="J150" s="31">
        <f>AVERAGE('ID-31'!D157,'ID-40'!J157,'ID-44'!H157,'ID-45'!J157,'ID-57'!H157)</f>
        <v>1.4096194842650739E-7</v>
      </c>
      <c r="K150" s="31">
        <f>AVERAGE('ID-26'!E157,'ID-31'!E157,'ID-34'!I157,'ID-36'!G157,'ID-40'!K157,'ID-44'!I157,'ID-57'!I157)</f>
        <v>1.4096169653060558E-7</v>
      </c>
    </row>
    <row r="151" spans="1:11" x14ac:dyDescent="0.25">
      <c r="A151" s="1">
        <v>18.375</v>
      </c>
      <c r="B151" s="31">
        <f>AVERAGE('ID-11'!B158,'ID-13'!B158,'ID-14'!B158,'ID-15'!B158,'ID-24'!B158,'ID-26'!B158,'ID-29'!B158,'ID-30'!B158,'ID-32'!B158,'ID-33'!B158,'ID-34'!B158,'ID-37'!B158,'ID-38'!B158,'ID-39'!B158,'ID-40'!B158,'ID-44'!B158,'ID-45'!B158,'ID-53'!B158,'ID-57'!B158,'ID-59'!B158,'ID-70'!B158,'ID-71'!B158)</f>
        <v>1.4096174553894871E-7</v>
      </c>
      <c r="C151" s="31">
        <f>AVERAGE('ID-08'!B158,'ID-09'!B158,'ID-11'!C158,'ID-14'!C158,'ID-18'!B158,'ID-24'!C158,'ID-26'!C158,'ID-29'!C158,'ID-30'!C158,'ID-34'!C158,'ID-36'!B158,'ID-38'!C158,'ID-39'!C158,'ID-40'!C158,'ID-44'!C158,'ID-45'!C158,'ID-57'!C158,'ID-59'!C158)</f>
        <v>1.4096210294205254E-7</v>
      </c>
      <c r="D151" s="31">
        <f>AVERAGE('ID-13'!C158,'ID-14'!D158,'ID-15'!C158,'ID-16'!B158,'ID-18'!C158,'ID-26'!D158,'ID-29'!D158,'ID-30'!D158,'ID-33'!C158,'ID-34'!D158,'ID-36'!C158,'ID-37'!C158,'ID-38'!D158,'ID-39'!D158,'ID-40'!D158,'ID-45'!D158,'ID-59'!D158,'ID-71'!C158)</f>
        <v>1.4096192275804356E-7</v>
      </c>
      <c r="E151" s="31">
        <f>AVERAGE('ID-03'!B158,'ID-09'!C158,'ID-13'!D158,'ID-15'!D158,'ID-16'!C158,'ID-18'!D158,'ID-24'!D158,'ID-29'!E158,'ID-30'!E158,'ID-33'!D158,'ID-34'!E158,'ID-36'!D158,'ID-38'!E158,'ID-39'!E158,'ID-40'!E158,'ID-44'!D158,'ID-45'!E158,'ID-57'!D158,'ID-70'!C158,'ID-71'!D158)</f>
        <v>1.4096178271147381E-7</v>
      </c>
      <c r="F151" s="31">
        <f>AVERAGE('ID-01'!B158,'ID-02'!B158,'ID-03'!C158,'ID-06'!B158,'ID-08'!C158,'ID-09'!D158,'ID-12'!B158,'ID-16'!D158,'ID-18'!E158,'ID-24'!E158,'ID-29'!F158,'ID-33'!E158,'ID-34'!F158,'ID-36'!E158,'ID-38'!F158,'ID-39'!F158,'ID-40'!F158,'ID-45'!F158,'ID-53'!C158,'ID-54'!B158,'ID-57'!E158,'ID-71'!E158)</f>
        <v>1.4096136342015683E-7</v>
      </c>
      <c r="G151" s="31">
        <f>AVERAGE('ID-01'!C158,'ID-02'!C158,'ID-03'!D158,'ID-07'!B158,'ID-08'!D158,'ID-11'!D158,'ID-18'!F158,'ID-24'!F158,'ID-29'!G158,'ID-31'!B158,'ID-33'!F158,'ID-34'!G158,'ID-36'!F158,'ID-39'!G158,'ID-40'!G158,'ID-44'!E158,'ID-45'!G158,'ID-50'!B158,'ID-53'!D158,'ID-54'!C158,'ID-57'!F158,'ID-59'!E158,'ID-70'!D158,'ID-71'!F158)</f>
        <v>1.4096164225877861E-7</v>
      </c>
      <c r="H151" s="31">
        <f>AVERAGE('ID-03'!E158,'ID-11'!E158,'ID-13'!E158,'ID-15'!E158,'ID-16'!E158,'ID-18'!G158,'ID-24'!G158,'ID-29'!H158,'ID-30'!F158,'ID-31'!C158,'ID-33'!G158,'ID-34'!H158,'ID-40'!H158,'ID-44'!F158,'ID-45'!H158,'ID-54'!D158,'ID-57'!G158,'ID-59'!F158,'ID-70'!E158,'ID-71'!G158)</f>
        <v>1.4096191519651315E-7</v>
      </c>
      <c r="I151" s="31">
        <f>AVERAGE('ID-12'!C158,'ID-18'!H158,'ID-24'!H158,'ID-29'!I158,'ID-40'!I158,'ID-44'!G158,'ID-45'!I158,'ID-59'!G158)</f>
        <v>1.4096176831528964E-7</v>
      </c>
      <c r="J151" s="31">
        <f>AVERAGE('ID-31'!D158,'ID-40'!J158,'ID-44'!H158,'ID-45'!J158,'ID-57'!H158)</f>
        <v>1.4096194909690381E-7</v>
      </c>
      <c r="K151" s="31">
        <f>AVERAGE('ID-26'!E158,'ID-31'!E158,'ID-34'!I158,'ID-36'!G158,'ID-40'!K158,'ID-44'!I158,'ID-57'!I158)</f>
        <v>1.4096170222158516E-7</v>
      </c>
    </row>
    <row r="152" spans="1:11" x14ac:dyDescent="0.25">
      <c r="A152" s="1">
        <v>18.5</v>
      </c>
      <c r="B152" s="31">
        <f>AVERAGE('ID-11'!B159,'ID-13'!B159,'ID-14'!B159,'ID-15'!B159,'ID-24'!B159,'ID-26'!B159,'ID-29'!B159,'ID-30'!B159,'ID-32'!B159,'ID-33'!B159,'ID-34'!B159,'ID-37'!B159,'ID-38'!B159,'ID-39'!B159,'ID-40'!B159,'ID-44'!B159,'ID-45'!B159,'ID-53'!B159,'ID-57'!B159,'ID-59'!B159,'ID-70'!B159,'ID-71'!B159)</f>
        <v>1.4096174725346603E-7</v>
      </c>
      <c r="C152" s="31">
        <f>AVERAGE('ID-08'!B159,'ID-09'!B159,'ID-11'!C159,'ID-14'!C159,'ID-18'!B159,'ID-24'!C159,'ID-26'!C159,'ID-29'!C159,'ID-30'!C159,'ID-34'!C159,'ID-36'!B159,'ID-38'!C159,'ID-39'!C159,'ID-40'!C159,'ID-44'!C159,'ID-45'!C159,'ID-57'!C159,'ID-59'!C159)</f>
        <v>1.4096209769965045E-7</v>
      </c>
      <c r="D152" s="31">
        <f>AVERAGE('ID-13'!C159,'ID-14'!D159,'ID-15'!C159,'ID-16'!B159,'ID-18'!C159,'ID-26'!D159,'ID-29'!D159,'ID-30'!D159,'ID-33'!C159,'ID-34'!D159,'ID-36'!C159,'ID-37'!C159,'ID-38'!D159,'ID-39'!D159,'ID-40'!D159,'ID-45'!D159,'ID-59'!D159,'ID-71'!C159)</f>
        <v>1.4096192684587467E-7</v>
      </c>
      <c r="E152" s="31">
        <f>AVERAGE('ID-03'!B159,'ID-09'!C159,'ID-13'!D159,'ID-15'!D159,'ID-16'!C159,'ID-18'!D159,'ID-24'!D159,'ID-29'!E159,'ID-30'!E159,'ID-33'!D159,'ID-34'!E159,'ID-36'!D159,'ID-38'!E159,'ID-39'!E159,'ID-40'!E159,'ID-44'!D159,'ID-45'!E159,'ID-57'!D159,'ID-70'!C159,'ID-71'!D159)</f>
        <v>1.4096178408636329E-7</v>
      </c>
      <c r="F152" s="31">
        <f>AVERAGE('ID-01'!B159,'ID-02'!B159,'ID-03'!C159,'ID-06'!B159,'ID-08'!C159,'ID-09'!D159,'ID-12'!B159,'ID-16'!D159,'ID-18'!E159,'ID-24'!E159,'ID-29'!F159,'ID-33'!E159,'ID-34'!F159,'ID-36'!E159,'ID-38'!F159,'ID-39'!F159,'ID-40'!F159,'ID-45'!F159,'ID-53'!C159,'ID-54'!B159,'ID-57'!E159,'ID-71'!E159)</f>
        <v>1.4096136200549267E-7</v>
      </c>
      <c r="G152" s="31">
        <f>AVERAGE('ID-01'!C159,'ID-02'!C159,'ID-03'!D159,'ID-07'!B159,'ID-08'!D159,'ID-11'!D159,'ID-18'!F159,'ID-24'!F159,'ID-29'!G159,'ID-31'!B159,'ID-33'!F159,'ID-34'!G159,'ID-36'!F159,'ID-39'!G159,'ID-40'!G159,'ID-44'!E159,'ID-45'!G159,'ID-50'!B159,'ID-53'!D159,'ID-54'!C159,'ID-57'!F159,'ID-59'!E159,'ID-70'!D159,'ID-71'!F159)</f>
        <v>1.4096164146108028E-7</v>
      </c>
      <c r="H152" s="31">
        <f>AVERAGE('ID-03'!E159,'ID-11'!E159,'ID-13'!E159,'ID-15'!E159,'ID-16'!E159,'ID-18'!G159,'ID-24'!G159,'ID-29'!H159,'ID-30'!F159,'ID-31'!C159,'ID-33'!G159,'ID-34'!H159,'ID-40'!H159,'ID-44'!F159,'ID-45'!H159,'ID-54'!D159,'ID-57'!G159,'ID-59'!F159,'ID-70'!E159,'ID-71'!G159)</f>
        <v>1.4096191536209544E-7</v>
      </c>
      <c r="I152" s="31">
        <f>AVERAGE('ID-12'!C159,'ID-18'!H159,'ID-24'!H159,'ID-29'!I159,'ID-40'!I159,'ID-44'!G159,'ID-45'!I159,'ID-59'!G159)</f>
        <v>1.409617828836254E-7</v>
      </c>
      <c r="J152" s="31">
        <f>AVERAGE('ID-31'!D159,'ID-40'!J159,'ID-44'!H159,'ID-45'!J159,'ID-57'!H159)</f>
        <v>1.409619508961446E-7</v>
      </c>
      <c r="K152" s="31">
        <f>AVERAGE('ID-26'!E159,'ID-31'!E159,'ID-34'!I159,'ID-36'!G159,'ID-40'!K159,'ID-44'!I159,'ID-57'!I159)</f>
        <v>1.4096170560354242E-7</v>
      </c>
    </row>
    <row r="153" spans="1:11" x14ac:dyDescent="0.25">
      <c r="A153" s="1">
        <v>18.625</v>
      </c>
      <c r="B153" s="31">
        <f>AVERAGE('ID-11'!B160,'ID-13'!B160,'ID-14'!B160,'ID-15'!B160,'ID-24'!B160,'ID-26'!B160,'ID-29'!B160,'ID-30'!B160,'ID-32'!B160,'ID-33'!B160,'ID-34'!B160,'ID-37'!B160,'ID-38'!B160,'ID-39'!B160,'ID-40'!B160,'ID-44'!B160,'ID-45'!B160,'ID-53'!B160,'ID-57'!B160,'ID-59'!B160,'ID-70'!B160,'ID-71'!B160)</f>
        <v>1.4096174889759621E-7</v>
      </c>
      <c r="C153" s="31">
        <f>AVERAGE('ID-08'!B160,'ID-09'!B160,'ID-11'!C160,'ID-14'!C160,'ID-18'!B160,'ID-24'!C160,'ID-26'!C160,'ID-29'!C160,'ID-30'!C160,'ID-34'!C160,'ID-36'!B160,'ID-38'!C160,'ID-39'!C160,'ID-40'!C160,'ID-44'!C160,'ID-45'!C160,'ID-57'!C160,'ID-59'!C160)</f>
        <v>1.4096209146068192E-7</v>
      </c>
      <c r="D153" s="31">
        <f>AVERAGE('ID-13'!C160,'ID-14'!D160,'ID-15'!C160,'ID-16'!B160,'ID-18'!C160,'ID-26'!D160,'ID-29'!D160,'ID-30'!D160,'ID-33'!C160,'ID-34'!D160,'ID-36'!C160,'ID-37'!C160,'ID-38'!D160,'ID-39'!D160,'ID-40'!D160,'ID-45'!D160,'ID-59'!D160,'ID-71'!C160)</f>
        <v>1.4096192335936236E-7</v>
      </c>
      <c r="E153" s="31">
        <f>AVERAGE('ID-03'!B160,'ID-09'!C160,'ID-13'!D160,'ID-15'!D160,'ID-16'!C160,'ID-18'!D160,'ID-24'!D160,'ID-29'!E160,'ID-30'!E160,'ID-33'!D160,'ID-34'!E160,'ID-36'!D160,'ID-38'!E160,'ID-39'!E160,'ID-40'!E160,'ID-44'!D160,'ID-45'!E160,'ID-57'!D160,'ID-70'!C160,'ID-71'!D160)</f>
        <v>1.4096178048684099E-7</v>
      </c>
      <c r="F153" s="31">
        <f>AVERAGE('ID-01'!B160,'ID-02'!B160,'ID-03'!C160,'ID-06'!B160,'ID-08'!C160,'ID-09'!D160,'ID-12'!B160,'ID-16'!D160,'ID-18'!E160,'ID-24'!E160,'ID-29'!F160,'ID-33'!E160,'ID-34'!F160,'ID-36'!E160,'ID-38'!F160,'ID-39'!F160,'ID-40'!F160,'ID-45'!F160,'ID-53'!C160,'ID-54'!B160,'ID-57'!E160,'ID-71'!E160)</f>
        <v>1.4096136267634845E-7</v>
      </c>
      <c r="G153" s="31">
        <f>AVERAGE('ID-01'!C160,'ID-02'!C160,'ID-03'!D160,'ID-07'!B160,'ID-08'!D160,'ID-11'!D160,'ID-18'!F160,'ID-24'!F160,'ID-29'!G160,'ID-31'!B160,'ID-33'!F160,'ID-34'!G160,'ID-36'!F160,'ID-39'!G160,'ID-40'!G160,'ID-44'!E160,'ID-45'!G160,'ID-50'!B160,'ID-53'!D160,'ID-54'!C160,'ID-57'!F160,'ID-59'!E160,'ID-70'!D160,'ID-71'!F160)</f>
        <v>1.4096164609783358E-7</v>
      </c>
      <c r="H153" s="31">
        <f>AVERAGE('ID-03'!E160,'ID-11'!E160,'ID-13'!E160,'ID-15'!E160,'ID-16'!E160,'ID-18'!G160,'ID-24'!G160,'ID-29'!H160,'ID-30'!F160,'ID-31'!C160,'ID-33'!G160,'ID-34'!H160,'ID-40'!H160,'ID-44'!F160,'ID-45'!H160,'ID-54'!D160,'ID-57'!G160,'ID-59'!F160,'ID-70'!E160,'ID-71'!G160)</f>
        <v>1.409619180718649E-7</v>
      </c>
      <c r="I153" s="31">
        <f>AVERAGE('ID-12'!C160,'ID-18'!H160,'ID-24'!H160,'ID-29'!I160,'ID-40'!I160,'ID-44'!G160,'ID-45'!I160,'ID-59'!G160)</f>
        <v>1.4096177785171476E-7</v>
      </c>
      <c r="J153" s="31">
        <f>AVERAGE('ID-31'!D160,'ID-40'!J160,'ID-44'!H160,'ID-45'!J160,'ID-57'!H160)</f>
        <v>1.4096194686698701E-7</v>
      </c>
      <c r="K153" s="31">
        <f>AVERAGE('ID-26'!E160,'ID-31'!E160,'ID-34'!I160,'ID-36'!G160,'ID-40'!K160,'ID-44'!I160,'ID-57'!I160)</f>
        <v>1.40961705500582E-7</v>
      </c>
    </row>
    <row r="154" spans="1:11" x14ac:dyDescent="0.25">
      <c r="A154" s="1">
        <v>18.75</v>
      </c>
      <c r="B154" s="31">
        <f>AVERAGE('ID-11'!B161,'ID-13'!B161,'ID-14'!B161,'ID-15'!B161,'ID-24'!B161,'ID-26'!B161,'ID-29'!B161,'ID-30'!B161,'ID-32'!B161,'ID-33'!B161,'ID-34'!B161,'ID-37'!B161,'ID-38'!B161,'ID-39'!B161,'ID-40'!B161,'ID-44'!B161,'ID-45'!B161,'ID-53'!B161,'ID-57'!B161,'ID-59'!B161,'ID-70'!B161,'ID-71'!B161)</f>
        <v>1.4096175012036776E-7</v>
      </c>
      <c r="C154" s="31">
        <f>AVERAGE('ID-08'!B161,'ID-09'!B161,'ID-11'!C161,'ID-14'!C161,'ID-18'!B161,'ID-24'!C161,'ID-26'!C161,'ID-29'!C161,'ID-30'!C161,'ID-34'!C161,'ID-36'!B161,'ID-38'!C161,'ID-39'!C161,'ID-40'!C161,'ID-44'!C161,'ID-45'!C161,'ID-57'!C161,'ID-59'!C161)</f>
        <v>1.4096209325476571E-7</v>
      </c>
      <c r="D154" s="31">
        <f>AVERAGE('ID-13'!C161,'ID-14'!D161,'ID-15'!C161,'ID-16'!B161,'ID-18'!C161,'ID-26'!D161,'ID-29'!D161,'ID-30'!D161,'ID-33'!C161,'ID-34'!D161,'ID-36'!C161,'ID-37'!C161,'ID-38'!D161,'ID-39'!D161,'ID-40'!D161,'ID-45'!D161,'ID-59'!D161,'ID-71'!C161)</f>
        <v>1.4096193012683704E-7</v>
      </c>
      <c r="E154" s="31">
        <f>AVERAGE('ID-03'!B161,'ID-09'!C161,'ID-13'!D161,'ID-15'!D161,'ID-16'!C161,'ID-18'!D161,'ID-24'!D161,'ID-29'!E161,'ID-30'!E161,'ID-33'!D161,'ID-34'!E161,'ID-36'!D161,'ID-38'!E161,'ID-39'!E161,'ID-40'!E161,'ID-44'!D161,'ID-45'!E161,'ID-57'!D161,'ID-70'!C161,'ID-71'!D161)</f>
        <v>1.4096176962151172E-7</v>
      </c>
      <c r="F154" s="31">
        <f>AVERAGE('ID-01'!B161,'ID-02'!B161,'ID-03'!C161,'ID-06'!B161,'ID-08'!C161,'ID-09'!D161,'ID-12'!B161,'ID-16'!D161,'ID-18'!E161,'ID-24'!E161,'ID-29'!F161,'ID-33'!E161,'ID-34'!F161,'ID-36'!E161,'ID-38'!F161,'ID-39'!F161,'ID-40'!F161,'ID-45'!F161,'ID-53'!C161,'ID-54'!B161,'ID-57'!E161,'ID-71'!E161)</f>
        <v>1.4096136508742303E-7</v>
      </c>
      <c r="G154" s="31">
        <f>AVERAGE('ID-01'!C161,'ID-02'!C161,'ID-03'!D161,'ID-07'!B161,'ID-08'!D161,'ID-11'!D161,'ID-18'!F161,'ID-24'!F161,'ID-29'!G161,'ID-31'!B161,'ID-33'!F161,'ID-34'!G161,'ID-36'!F161,'ID-39'!G161,'ID-40'!G161,'ID-44'!E161,'ID-45'!G161,'ID-50'!B161,'ID-53'!D161,'ID-54'!C161,'ID-57'!F161,'ID-59'!E161,'ID-70'!D161,'ID-71'!F161)</f>
        <v>1.4096164574722936E-7</v>
      </c>
      <c r="H154" s="31">
        <f>AVERAGE('ID-03'!E161,'ID-11'!E161,'ID-13'!E161,'ID-15'!E161,'ID-16'!E161,'ID-18'!G161,'ID-24'!G161,'ID-29'!H161,'ID-30'!F161,'ID-31'!C161,'ID-33'!G161,'ID-34'!H161,'ID-40'!H161,'ID-44'!F161,'ID-45'!H161,'ID-54'!D161,'ID-57'!G161,'ID-59'!F161,'ID-70'!E161,'ID-71'!G161)</f>
        <v>1.4096192419172652E-7</v>
      </c>
      <c r="I154" s="31">
        <f>AVERAGE('ID-12'!C161,'ID-18'!H161,'ID-24'!H161,'ID-29'!I161,'ID-40'!I161,'ID-44'!G161,'ID-45'!I161,'ID-59'!G161)</f>
        <v>1.4096177852086513E-7</v>
      </c>
      <c r="J154" s="31">
        <f>AVERAGE('ID-31'!D161,'ID-40'!J161,'ID-44'!H161,'ID-45'!J161,'ID-57'!H161)</f>
        <v>1.4096195253653179E-7</v>
      </c>
      <c r="K154" s="31">
        <f>AVERAGE('ID-26'!E161,'ID-31'!E161,'ID-34'!I161,'ID-36'!G161,'ID-40'!K161,'ID-44'!I161,'ID-57'!I161)</f>
        <v>1.4096169493585027E-7</v>
      </c>
    </row>
    <row r="155" spans="1:11" x14ac:dyDescent="0.25">
      <c r="A155" s="1">
        <v>18.875</v>
      </c>
      <c r="B155" s="31">
        <f>AVERAGE('ID-11'!B162,'ID-13'!B162,'ID-14'!B162,'ID-15'!B162,'ID-24'!B162,'ID-26'!B162,'ID-29'!B162,'ID-30'!B162,'ID-32'!B162,'ID-33'!B162,'ID-34'!B162,'ID-37'!B162,'ID-38'!B162,'ID-39'!B162,'ID-40'!B162,'ID-44'!B162,'ID-45'!B162,'ID-53'!B162,'ID-57'!B162,'ID-59'!B162,'ID-70'!B162,'ID-71'!B162)</f>
        <v>1.4096175587496796E-7</v>
      </c>
      <c r="C155" s="31">
        <f>AVERAGE('ID-08'!B162,'ID-09'!B162,'ID-11'!C162,'ID-14'!C162,'ID-18'!B162,'ID-24'!C162,'ID-26'!C162,'ID-29'!C162,'ID-30'!C162,'ID-34'!C162,'ID-36'!B162,'ID-38'!C162,'ID-39'!C162,'ID-40'!C162,'ID-44'!C162,'ID-45'!C162,'ID-57'!C162,'ID-59'!C162)</f>
        <v>1.4096209388651403E-7</v>
      </c>
      <c r="D155" s="31">
        <f>AVERAGE('ID-13'!C162,'ID-14'!D162,'ID-15'!C162,'ID-16'!B162,'ID-18'!C162,'ID-26'!D162,'ID-29'!D162,'ID-30'!D162,'ID-33'!C162,'ID-34'!D162,'ID-36'!C162,'ID-37'!C162,'ID-38'!D162,'ID-39'!D162,'ID-40'!D162,'ID-45'!D162,'ID-59'!D162,'ID-71'!C162)</f>
        <v>1.4096193502130973E-7</v>
      </c>
      <c r="E155" s="31">
        <f>AVERAGE('ID-03'!B162,'ID-09'!C162,'ID-13'!D162,'ID-15'!D162,'ID-16'!C162,'ID-18'!D162,'ID-24'!D162,'ID-29'!E162,'ID-30'!E162,'ID-33'!D162,'ID-34'!E162,'ID-36'!D162,'ID-38'!E162,'ID-39'!E162,'ID-40'!E162,'ID-44'!D162,'ID-45'!E162,'ID-57'!D162,'ID-70'!C162,'ID-71'!D162)</f>
        <v>1.409617693214071E-7</v>
      </c>
      <c r="F155" s="31">
        <f>AVERAGE('ID-01'!B162,'ID-02'!B162,'ID-03'!C162,'ID-06'!B162,'ID-08'!C162,'ID-09'!D162,'ID-12'!B162,'ID-16'!D162,'ID-18'!E162,'ID-24'!E162,'ID-29'!F162,'ID-33'!E162,'ID-34'!F162,'ID-36'!E162,'ID-38'!F162,'ID-39'!F162,'ID-40'!F162,'ID-45'!F162,'ID-53'!C162,'ID-54'!B162,'ID-57'!E162,'ID-71'!E162)</f>
        <v>1.4096137148609067E-7</v>
      </c>
      <c r="G155" s="31">
        <f>AVERAGE('ID-01'!C162,'ID-02'!C162,'ID-03'!D162,'ID-07'!B162,'ID-08'!D162,'ID-11'!D162,'ID-18'!F162,'ID-24'!F162,'ID-29'!G162,'ID-31'!B162,'ID-33'!F162,'ID-34'!G162,'ID-36'!F162,'ID-39'!G162,'ID-40'!G162,'ID-44'!E162,'ID-45'!G162,'ID-50'!B162,'ID-53'!D162,'ID-54'!C162,'ID-57'!F162,'ID-59'!E162,'ID-70'!D162,'ID-71'!F162)</f>
        <v>1.4096164686112345E-7</v>
      </c>
      <c r="H155" s="31">
        <f>AVERAGE('ID-03'!E162,'ID-11'!E162,'ID-13'!E162,'ID-15'!E162,'ID-16'!E162,'ID-18'!G162,'ID-24'!G162,'ID-29'!H162,'ID-30'!F162,'ID-31'!C162,'ID-33'!G162,'ID-34'!H162,'ID-40'!H162,'ID-44'!F162,'ID-45'!H162,'ID-54'!D162,'ID-57'!G162,'ID-59'!F162,'ID-70'!E162,'ID-71'!G162)</f>
        <v>1.4096192314794746E-7</v>
      </c>
      <c r="I155" s="31">
        <f>AVERAGE('ID-12'!C162,'ID-18'!H162,'ID-24'!H162,'ID-29'!I162,'ID-40'!I162,'ID-44'!G162,'ID-45'!I162,'ID-59'!G162)</f>
        <v>1.4096176807913201E-7</v>
      </c>
      <c r="J155" s="31">
        <f>AVERAGE('ID-31'!D162,'ID-40'!J162,'ID-44'!H162,'ID-45'!J162,'ID-57'!H162)</f>
        <v>1.4096194738907003E-7</v>
      </c>
      <c r="K155" s="31">
        <f>AVERAGE('ID-26'!E162,'ID-31'!E162,'ID-34'!I162,'ID-36'!G162,'ID-40'!K162,'ID-44'!I162,'ID-57'!I162)</f>
        <v>1.4096168906133082E-7</v>
      </c>
    </row>
    <row r="156" spans="1:11" x14ac:dyDescent="0.25">
      <c r="A156" s="1">
        <v>19</v>
      </c>
      <c r="B156" s="31">
        <f>AVERAGE('ID-11'!B163,'ID-13'!B163,'ID-14'!B163,'ID-15'!B163,'ID-24'!B163,'ID-26'!B163,'ID-29'!B163,'ID-30'!B163,'ID-32'!B163,'ID-33'!B163,'ID-34'!B163,'ID-37'!B163,'ID-38'!B163,'ID-39'!B163,'ID-40'!B163,'ID-44'!B163,'ID-45'!B163,'ID-53'!B163,'ID-57'!B163,'ID-59'!B163,'ID-70'!B163,'ID-71'!B163)</f>
        <v>1.4096176165218932E-7</v>
      </c>
      <c r="C156" s="31">
        <f>AVERAGE('ID-08'!B163,'ID-09'!B163,'ID-11'!C163,'ID-14'!C163,'ID-18'!B163,'ID-24'!C163,'ID-26'!C163,'ID-29'!C163,'ID-30'!C163,'ID-34'!C163,'ID-36'!B163,'ID-38'!C163,'ID-39'!C163,'ID-40'!C163,'ID-44'!C163,'ID-45'!C163,'ID-57'!C163,'ID-59'!C163)</f>
        <v>1.4096209401139697E-7</v>
      </c>
      <c r="D156" s="31">
        <f>AVERAGE('ID-13'!C163,'ID-14'!D163,'ID-15'!C163,'ID-16'!B163,'ID-18'!C163,'ID-26'!D163,'ID-29'!D163,'ID-30'!D163,'ID-33'!C163,'ID-34'!D163,'ID-36'!C163,'ID-37'!C163,'ID-38'!D163,'ID-39'!D163,'ID-40'!D163,'ID-45'!D163,'ID-59'!D163,'ID-71'!C163)</f>
        <v>1.4096193940269384E-7</v>
      </c>
      <c r="E156" s="31">
        <f>AVERAGE('ID-03'!B163,'ID-09'!C163,'ID-13'!D163,'ID-15'!D163,'ID-16'!C163,'ID-18'!D163,'ID-24'!D163,'ID-29'!E163,'ID-30'!E163,'ID-33'!D163,'ID-34'!E163,'ID-36'!D163,'ID-38'!E163,'ID-39'!E163,'ID-40'!E163,'ID-44'!D163,'ID-45'!E163,'ID-57'!D163,'ID-70'!C163,'ID-71'!D163)</f>
        <v>1.4096176881000042E-7</v>
      </c>
      <c r="F156" s="31">
        <f>AVERAGE('ID-01'!B163,'ID-02'!B163,'ID-03'!C163,'ID-06'!B163,'ID-08'!C163,'ID-09'!D163,'ID-12'!B163,'ID-16'!D163,'ID-18'!E163,'ID-24'!E163,'ID-29'!F163,'ID-33'!E163,'ID-34'!F163,'ID-36'!E163,'ID-38'!F163,'ID-39'!F163,'ID-40'!F163,'ID-45'!F163,'ID-53'!C163,'ID-54'!B163,'ID-57'!E163,'ID-71'!E163)</f>
        <v>1.4096137975124836E-7</v>
      </c>
      <c r="G156" s="31">
        <f>AVERAGE('ID-01'!C163,'ID-02'!C163,'ID-03'!D163,'ID-07'!B163,'ID-08'!D163,'ID-11'!D163,'ID-18'!F163,'ID-24'!F163,'ID-29'!G163,'ID-31'!B163,'ID-33'!F163,'ID-34'!G163,'ID-36'!F163,'ID-39'!G163,'ID-40'!G163,'ID-44'!E163,'ID-45'!G163,'ID-50'!B163,'ID-53'!D163,'ID-54'!C163,'ID-57'!F163,'ID-59'!E163,'ID-70'!D163,'ID-71'!F163)</f>
        <v>1.4096164926575342E-7</v>
      </c>
      <c r="H156" s="31">
        <f>AVERAGE('ID-03'!E163,'ID-11'!E163,'ID-13'!E163,'ID-15'!E163,'ID-16'!E163,'ID-18'!G163,'ID-24'!G163,'ID-29'!H163,'ID-30'!F163,'ID-31'!C163,'ID-33'!G163,'ID-34'!H163,'ID-40'!H163,'ID-44'!F163,'ID-45'!H163,'ID-54'!D163,'ID-57'!G163,'ID-59'!F163,'ID-70'!E163,'ID-71'!G163)</f>
        <v>1.4096192454177673E-7</v>
      </c>
      <c r="I156" s="31">
        <f>AVERAGE('ID-12'!C163,'ID-18'!H163,'ID-24'!H163,'ID-29'!I163,'ID-40'!I163,'ID-44'!G163,'ID-45'!I163,'ID-59'!G163)</f>
        <v>1.4096176639546686E-7</v>
      </c>
      <c r="J156" s="31">
        <f>AVERAGE('ID-31'!D163,'ID-40'!J163,'ID-44'!H163,'ID-45'!J163,'ID-57'!H163)</f>
        <v>1.4096194363682962E-7</v>
      </c>
      <c r="K156" s="31">
        <f>AVERAGE('ID-26'!E163,'ID-31'!E163,'ID-34'!I163,'ID-36'!G163,'ID-40'!K163,'ID-44'!I163,'ID-57'!I163)</f>
        <v>1.4096167442682199E-7</v>
      </c>
    </row>
    <row r="157" spans="1:11" x14ac:dyDescent="0.25">
      <c r="A157" s="1">
        <v>19.125</v>
      </c>
      <c r="B157" s="31">
        <f>AVERAGE('ID-11'!B164,'ID-13'!B164,'ID-14'!B164,'ID-15'!B164,'ID-24'!B164,'ID-26'!B164,'ID-29'!B164,'ID-30'!B164,'ID-32'!B164,'ID-33'!B164,'ID-34'!B164,'ID-37'!B164,'ID-38'!B164,'ID-39'!B164,'ID-40'!B164,'ID-44'!B164,'ID-45'!B164,'ID-53'!B164,'ID-57'!B164,'ID-59'!B164,'ID-70'!B164,'ID-71'!B164)</f>
        <v>1.4096176037143207E-7</v>
      </c>
      <c r="C157" s="31">
        <f>AVERAGE('ID-08'!B164,'ID-09'!B164,'ID-11'!C164,'ID-14'!C164,'ID-18'!B164,'ID-24'!C164,'ID-26'!C164,'ID-29'!C164,'ID-30'!C164,'ID-34'!C164,'ID-36'!B164,'ID-38'!C164,'ID-39'!C164,'ID-40'!C164,'ID-44'!C164,'ID-45'!C164,'ID-57'!C164,'ID-59'!C164)</f>
        <v>1.4096209631757901E-7</v>
      </c>
      <c r="D157" s="31">
        <f>AVERAGE('ID-13'!C164,'ID-14'!D164,'ID-15'!C164,'ID-16'!B164,'ID-18'!C164,'ID-26'!D164,'ID-29'!D164,'ID-30'!D164,'ID-33'!C164,'ID-34'!D164,'ID-36'!C164,'ID-37'!C164,'ID-38'!D164,'ID-39'!D164,'ID-40'!D164,'ID-45'!D164,'ID-59'!D164,'ID-71'!C164)</f>
        <v>1.4096193211034754E-7</v>
      </c>
      <c r="E157" s="31">
        <f>AVERAGE('ID-03'!B164,'ID-09'!C164,'ID-13'!D164,'ID-15'!D164,'ID-16'!C164,'ID-18'!D164,'ID-24'!D164,'ID-29'!E164,'ID-30'!E164,'ID-33'!D164,'ID-34'!E164,'ID-36'!D164,'ID-38'!E164,'ID-39'!E164,'ID-40'!E164,'ID-44'!D164,'ID-45'!E164,'ID-57'!D164,'ID-70'!C164,'ID-71'!D164)</f>
        <v>1.4096174873854184E-7</v>
      </c>
      <c r="F157" s="31">
        <f>AVERAGE('ID-01'!B164,'ID-02'!B164,'ID-03'!C164,'ID-06'!B164,'ID-08'!C164,'ID-09'!D164,'ID-12'!B164,'ID-16'!D164,'ID-18'!E164,'ID-24'!E164,'ID-29'!F164,'ID-33'!E164,'ID-34'!F164,'ID-36'!E164,'ID-38'!F164,'ID-39'!F164,'ID-40'!F164,'ID-45'!F164,'ID-53'!C164,'ID-54'!B164,'ID-57'!E164,'ID-71'!E164)</f>
        <v>1.4096138248363315E-7</v>
      </c>
      <c r="G157" s="31">
        <f>AVERAGE('ID-01'!C164,'ID-02'!C164,'ID-03'!D164,'ID-07'!B164,'ID-08'!D164,'ID-11'!D164,'ID-18'!F164,'ID-24'!F164,'ID-29'!G164,'ID-31'!B164,'ID-33'!F164,'ID-34'!G164,'ID-36'!F164,'ID-39'!G164,'ID-40'!G164,'ID-44'!E164,'ID-45'!G164,'ID-50'!B164,'ID-53'!D164,'ID-54'!C164,'ID-57'!F164,'ID-59'!E164,'ID-70'!D164,'ID-71'!F164)</f>
        <v>1.4096165154371571E-7</v>
      </c>
      <c r="H157" s="31">
        <f>AVERAGE('ID-03'!E164,'ID-11'!E164,'ID-13'!E164,'ID-15'!E164,'ID-16'!E164,'ID-18'!G164,'ID-24'!G164,'ID-29'!H164,'ID-30'!F164,'ID-31'!C164,'ID-33'!G164,'ID-34'!H164,'ID-40'!H164,'ID-44'!F164,'ID-45'!H164,'ID-54'!D164,'ID-57'!G164,'ID-59'!F164,'ID-70'!E164,'ID-71'!G164)</f>
        <v>1.4096192627113018E-7</v>
      </c>
      <c r="I157" s="31">
        <f>AVERAGE('ID-12'!C164,'ID-18'!H164,'ID-24'!H164,'ID-29'!I164,'ID-40'!I164,'ID-44'!G164,'ID-45'!I164,'ID-59'!G164)</f>
        <v>1.4096176601159822E-7</v>
      </c>
      <c r="J157" s="31">
        <f>AVERAGE('ID-31'!D164,'ID-40'!J164,'ID-44'!H164,'ID-45'!J164,'ID-57'!H164)</f>
        <v>1.40961944247385E-7</v>
      </c>
      <c r="K157" s="31">
        <f>AVERAGE('ID-26'!E164,'ID-31'!E164,'ID-34'!I164,'ID-36'!G164,'ID-40'!K164,'ID-44'!I164,'ID-57'!I164)</f>
        <v>1.4096167554032401E-7</v>
      </c>
    </row>
    <row r="158" spans="1:11" x14ac:dyDescent="0.25">
      <c r="A158" s="1">
        <v>19.25</v>
      </c>
      <c r="B158" s="31">
        <f>AVERAGE('ID-11'!B165,'ID-13'!B165,'ID-14'!B165,'ID-15'!B165,'ID-24'!B165,'ID-26'!B165,'ID-29'!B165,'ID-30'!B165,'ID-32'!B165,'ID-33'!B165,'ID-34'!B165,'ID-37'!B165,'ID-38'!B165,'ID-39'!B165,'ID-40'!B165,'ID-44'!B165,'ID-45'!B165,'ID-53'!B165,'ID-57'!B165,'ID-59'!B165,'ID-70'!B165,'ID-71'!B165)</f>
        <v>1.4096175870013852E-7</v>
      </c>
      <c r="C158" s="31">
        <f>AVERAGE('ID-08'!B165,'ID-09'!B165,'ID-11'!C165,'ID-14'!C165,'ID-18'!B165,'ID-24'!C165,'ID-26'!C165,'ID-29'!C165,'ID-30'!C165,'ID-34'!C165,'ID-36'!B165,'ID-38'!C165,'ID-39'!C165,'ID-40'!C165,'ID-44'!C165,'ID-45'!C165,'ID-57'!C165,'ID-59'!C165)</f>
        <v>1.4096210271825134E-7</v>
      </c>
      <c r="D158" s="31">
        <f>AVERAGE('ID-13'!C165,'ID-14'!D165,'ID-15'!C165,'ID-16'!B165,'ID-18'!C165,'ID-26'!D165,'ID-29'!D165,'ID-30'!D165,'ID-33'!C165,'ID-34'!D165,'ID-36'!C165,'ID-37'!C165,'ID-38'!D165,'ID-39'!D165,'ID-40'!D165,'ID-45'!D165,'ID-59'!D165,'ID-71'!C165)</f>
        <v>1.4096193543593489E-7</v>
      </c>
      <c r="E158" s="31">
        <f>AVERAGE('ID-03'!B165,'ID-09'!C165,'ID-13'!D165,'ID-15'!D165,'ID-16'!C165,'ID-18'!D165,'ID-24'!D165,'ID-29'!E165,'ID-30'!E165,'ID-33'!D165,'ID-34'!E165,'ID-36'!D165,'ID-38'!E165,'ID-39'!E165,'ID-40'!E165,'ID-44'!D165,'ID-45'!E165,'ID-57'!D165,'ID-70'!C165,'ID-71'!D165)</f>
        <v>1.4096174914802431E-7</v>
      </c>
      <c r="F158" s="31">
        <f>AVERAGE('ID-01'!B165,'ID-02'!B165,'ID-03'!C165,'ID-06'!B165,'ID-08'!C165,'ID-09'!D165,'ID-12'!B165,'ID-16'!D165,'ID-18'!E165,'ID-24'!E165,'ID-29'!F165,'ID-33'!E165,'ID-34'!F165,'ID-36'!E165,'ID-38'!F165,'ID-39'!F165,'ID-40'!F165,'ID-45'!F165,'ID-53'!C165,'ID-54'!B165,'ID-57'!E165,'ID-71'!E165)</f>
        <v>1.4096142830735883E-7</v>
      </c>
      <c r="G158" s="31">
        <f>AVERAGE('ID-01'!C165,'ID-02'!C165,'ID-03'!D165,'ID-07'!B165,'ID-08'!D165,'ID-11'!D165,'ID-18'!F165,'ID-24'!F165,'ID-29'!G165,'ID-31'!B165,'ID-33'!F165,'ID-34'!G165,'ID-36'!F165,'ID-39'!G165,'ID-40'!G165,'ID-44'!E165,'ID-45'!G165,'ID-50'!B165,'ID-53'!D165,'ID-54'!C165,'ID-57'!F165,'ID-59'!E165,'ID-70'!D165,'ID-71'!F165)</f>
        <v>1.4096165251630358E-7</v>
      </c>
      <c r="H158" s="31">
        <f>AVERAGE('ID-03'!E165,'ID-11'!E165,'ID-13'!E165,'ID-15'!E165,'ID-16'!E165,'ID-18'!G165,'ID-24'!G165,'ID-29'!H165,'ID-30'!F165,'ID-31'!C165,'ID-33'!G165,'ID-34'!H165,'ID-40'!H165,'ID-44'!F165,'ID-45'!H165,'ID-54'!D165,'ID-57'!G165,'ID-59'!F165,'ID-70'!E165,'ID-71'!G165)</f>
        <v>1.4096192778528794E-7</v>
      </c>
      <c r="I158" s="31">
        <f>AVERAGE('ID-12'!C165,'ID-18'!H165,'ID-24'!H165,'ID-29'!I165,'ID-40'!I165,'ID-44'!G165,'ID-45'!I165,'ID-59'!G165)</f>
        <v>1.4096175392180324E-7</v>
      </c>
      <c r="J158" s="31">
        <f>AVERAGE('ID-31'!D165,'ID-40'!J165,'ID-44'!H165,'ID-45'!J165,'ID-57'!H165)</f>
        <v>1.4096193498268018E-7</v>
      </c>
      <c r="K158" s="31">
        <f>AVERAGE('ID-26'!E165,'ID-31'!E165,'ID-34'!I165,'ID-36'!G165,'ID-40'!K165,'ID-44'!I165,'ID-57'!I165)</f>
        <v>1.409616718591377E-7</v>
      </c>
    </row>
    <row r="159" spans="1:11" x14ac:dyDescent="0.25">
      <c r="A159" s="1">
        <v>19.375</v>
      </c>
      <c r="B159" s="31">
        <f>AVERAGE('ID-11'!B166,'ID-13'!B166,'ID-14'!B166,'ID-15'!B166,'ID-24'!B166,'ID-26'!B166,'ID-29'!B166,'ID-30'!B166,'ID-32'!B166,'ID-33'!B166,'ID-34'!B166,'ID-37'!B166,'ID-38'!B166,'ID-39'!B166,'ID-40'!B166,'ID-44'!B166,'ID-45'!B166,'ID-53'!B166,'ID-57'!B166,'ID-59'!B166,'ID-70'!B166,'ID-71'!B166)</f>
        <v>1.4096175648973645E-7</v>
      </c>
      <c r="C159" s="31">
        <f>AVERAGE('ID-08'!B166,'ID-09'!B166,'ID-11'!C166,'ID-14'!C166,'ID-18'!B166,'ID-24'!C166,'ID-26'!C166,'ID-29'!C166,'ID-30'!C166,'ID-34'!C166,'ID-36'!B166,'ID-38'!C166,'ID-39'!C166,'ID-40'!C166,'ID-44'!C166,'ID-45'!C166,'ID-57'!C166,'ID-59'!C166)</f>
        <v>1.4096210373417877E-7</v>
      </c>
      <c r="D159" s="31">
        <f>AVERAGE('ID-13'!C166,'ID-14'!D166,'ID-15'!C166,'ID-16'!B166,'ID-18'!C166,'ID-26'!D166,'ID-29'!D166,'ID-30'!D166,'ID-33'!C166,'ID-34'!D166,'ID-36'!C166,'ID-37'!C166,'ID-38'!D166,'ID-39'!D166,'ID-40'!D166,'ID-45'!D166,'ID-59'!D166,'ID-71'!C166)</f>
        <v>1.4096192290960819E-7</v>
      </c>
      <c r="E159" s="31">
        <f>AVERAGE('ID-03'!B166,'ID-09'!C166,'ID-13'!D166,'ID-15'!D166,'ID-16'!C166,'ID-18'!D166,'ID-24'!D166,'ID-29'!E166,'ID-30'!E166,'ID-33'!D166,'ID-34'!E166,'ID-36'!D166,'ID-38'!E166,'ID-39'!E166,'ID-40'!E166,'ID-44'!D166,'ID-45'!E166,'ID-57'!D166,'ID-70'!C166,'ID-71'!D166)</f>
        <v>1.40961752755204E-7</v>
      </c>
      <c r="F159" s="31">
        <f>AVERAGE('ID-01'!B166,'ID-02'!B166,'ID-03'!C166,'ID-06'!B166,'ID-08'!C166,'ID-09'!D166,'ID-12'!B166,'ID-16'!D166,'ID-18'!E166,'ID-24'!E166,'ID-29'!F166,'ID-33'!E166,'ID-34'!F166,'ID-36'!E166,'ID-38'!F166,'ID-39'!F166,'ID-40'!F166,'ID-45'!F166,'ID-53'!C166,'ID-54'!B166,'ID-57'!E166,'ID-71'!E166)</f>
        <v>1.4096141484226771E-7</v>
      </c>
      <c r="G159" s="31">
        <f>AVERAGE('ID-01'!C166,'ID-02'!C166,'ID-03'!D166,'ID-07'!B166,'ID-08'!D166,'ID-11'!D166,'ID-18'!F166,'ID-24'!F166,'ID-29'!G166,'ID-31'!B166,'ID-33'!F166,'ID-34'!G166,'ID-36'!F166,'ID-39'!G166,'ID-40'!G166,'ID-44'!E166,'ID-45'!G166,'ID-50'!B166,'ID-53'!D166,'ID-54'!C166,'ID-57'!F166,'ID-59'!E166,'ID-70'!D166,'ID-71'!F166)</f>
        <v>1.4096165363463393E-7</v>
      </c>
      <c r="H159" s="31">
        <f>AVERAGE('ID-03'!E166,'ID-11'!E166,'ID-13'!E166,'ID-15'!E166,'ID-16'!E166,'ID-18'!G166,'ID-24'!G166,'ID-29'!H166,'ID-30'!F166,'ID-31'!C166,'ID-33'!G166,'ID-34'!H166,'ID-40'!H166,'ID-44'!F166,'ID-45'!H166,'ID-54'!D166,'ID-57'!G166,'ID-59'!F166,'ID-70'!E166,'ID-71'!G166)</f>
        <v>1.4096192505744274E-7</v>
      </c>
      <c r="I159" s="31">
        <f>AVERAGE('ID-12'!C166,'ID-18'!H166,'ID-24'!H166,'ID-29'!I166,'ID-40'!I166,'ID-44'!G166,'ID-45'!I166,'ID-59'!G166)</f>
        <v>1.4096174651140161E-7</v>
      </c>
      <c r="J159" s="31">
        <f>AVERAGE('ID-31'!D166,'ID-40'!J166,'ID-44'!H166,'ID-45'!J166,'ID-57'!H166)</f>
        <v>1.4096192715626298E-7</v>
      </c>
      <c r="K159" s="31">
        <f>AVERAGE('ID-26'!E166,'ID-31'!E166,'ID-34'!I166,'ID-36'!G166,'ID-40'!K166,'ID-44'!I166,'ID-57'!I166)</f>
        <v>1.4096168087067485E-7</v>
      </c>
    </row>
    <row r="160" spans="1:11" x14ac:dyDescent="0.25">
      <c r="A160" s="1">
        <v>19.5</v>
      </c>
      <c r="B160" s="31">
        <f>AVERAGE('ID-11'!B167,'ID-13'!B167,'ID-14'!B167,'ID-15'!B167,'ID-24'!B167,'ID-26'!B167,'ID-29'!B167,'ID-30'!B167,'ID-32'!B167,'ID-33'!B167,'ID-34'!B167,'ID-37'!B167,'ID-38'!B167,'ID-39'!B167,'ID-40'!B167,'ID-44'!B167,'ID-45'!B167,'ID-53'!B167,'ID-57'!B167,'ID-59'!B167,'ID-70'!B167,'ID-71'!B167)</f>
        <v>1.4096176131537752E-7</v>
      </c>
      <c r="C160" s="31">
        <f>AVERAGE('ID-08'!B167,'ID-09'!B167,'ID-11'!C167,'ID-14'!C167,'ID-18'!B167,'ID-24'!C167,'ID-26'!C167,'ID-29'!C167,'ID-30'!C167,'ID-34'!C167,'ID-36'!B167,'ID-38'!C167,'ID-39'!C167,'ID-40'!C167,'ID-44'!C167,'ID-45'!C167,'ID-57'!C167,'ID-59'!C167)</f>
        <v>1.4096210594097716E-7</v>
      </c>
      <c r="D160" s="31">
        <f>AVERAGE('ID-13'!C167,'ID-14'!D167,'ID-15'!C167,'ID-16'!B167,'ID-18'!C167,'ID-26'!D167,'ID-29'!D167,'ID-30'!D167,'ID-33'!C167,'ID-34'!D167,'ID-36'!C167,'ID-37'!C167,'ID-38'!D167,'ID-39'!D167,'ID-40'!D167,'ID-45'!D167,'ID-59'!D167,'ID-71'!C167)</f>
        <v>1.4096193183125386E-7</v>
      </c>
      <c r="E160" s="31">
        <f>AVERAGE('ID-03'!B167,'ID-09'!C167,'ID-13'!D167,'ID-15'!D167,'ID-16'!C167,'ID-18'!D167,'ID-24'!D167,'ID-29'!E167,'ID-30'!E167,'ID-33'!D167,'ID-34'!E167,'ID-36'!D167,'ID-38'!E167,'ID-39'!E167,'ID-40'!E167,'ID-44'!D167,'ID-45'!E167,'ID-57'!D167,'ID-70'!C167,'ID-71'!D167)</f>
        <v>1.4096175806983822E-7</v>
      </c>
      <c r="F160" s="31">
        <f>AVERAGE('ID-01'!B167,'ID-02'!B167,'ID-03'!C167,'ID-06'!B167,'ID-08'!C167,'ID-09'!D167,'ID-12'!B167,'ID-16'!D167,'ID-18'!E167,'ID-24'!E167,'ID-29'!F167,'ID-33'!E167,'ID-34'!F167,'ID-36'!E167,'ID-38'!F167,'ID-39'!F167,'ID-40'!F167,'ID-45'!F167,'ID-53'!C167,'ID-54'!B167,'ID-57'!E167,'ID-71'!E167)</f>
        <v>1.4096141185957229E-7</v>
      </c>
      <c r="G160" s="31">
        <f>AVERAGE('ID-01'!C167,'ID-02'!C167,'ID-03'!D167,'ID-07'!B167,'ID-08'!D167,'ID-11'!D167,'ID-18'!F167,'ID-24'!F167,'ID-29'!G167,'ID-31'!B167,'ID-33'!F167,'ID-34'!G167,'ID-36'!F167,'ID-39'!G167,'ID-40'!G167,'ID-44'!E167,'ID-45'!G167,'ID-50'!B167,'ID-53'!D167,'ID-54'!C167,'ID-57'!F167,'ID-59'!E167,'ID-70'!D167,'ID-71'!F167)</f>
        <v>1.4096165417186347E-7</v>
      </c>
      <c r="H160" s="31">
        <f>AVERAGE('ID-03'!E167,'ID-11'!E167,'ID-13'!E167,'ID-15'!E167,'ID-16'!E167,'ID-18'!G167,'ID-24'!G167,'ID-29'!H167,'ID-30'!F167,'ID-31'!C167,'ID-33'!G167,'ID-34'!H167,'ID-40'!H167,'ID-44'!F167,'ID-45'!H167,'ID-54'!D167,'ID-57'!G167,'ID-59'!F167,'ID-70'!E167,'ID-71'!G167)</f>
        <v>1.409619225030854E-7</v>
      </c>
      <c r="I160" s="31">
        <f>AVERAGE('ID-12'!C167,'ID-18'!H167,'ID-24'!H167,'ID-29'!I167,'ID-40'!I167,'ID-44'!G167,'ID-45'!I167,'ID-59'!G167)</f>
        <v>1.4096174603208012E-7</v>
      </c>
      <c r="J160" s="31">
        <f>AVERAGE('ID-31'!D167,'ID-40'!J167,'ID-44'!H167,'ID-45'!J167,'ID-57'!H167)</f>
        <v>1.4096192784334318E-7</v>
      </c>
      <c r="K160" s="31">
        <f>AVERAGE('ID-26'!E167,'ID-31'!E167,'ID-34'!I167,'ID-36'!G167,'ID-40'!K167,'ID-44'!I167,'ID-57'!I167)</f>
        <v>1.4096168374034084E-7</v>
      </c>
    </row>
    <row r="161" spans="1:11" x14ac:dyDescent="0.25">
      <c r="A161" s="1">
        <v>19.625</v>
      </c>
      <c r="B161" s="31">
        <f>AVERAGE('ID-11'!B168,'ID-13'!B168,'ID-14'!B168,'ID-15'!B168,'ID-24'!B168,'ID-26'!B168,'ID-29'!B168,'ID-30'!B168,'ID-32'!B168,'ID-33'!B168,'ID-34'!B168,'ID-37'!B168,'ID-38'!B168,'ID-39'!B168,'ID-40'!B168,'ID-44'!B168,'ID-45'!B168,'ID-53'!B168,'ID-57'!B168,'ID-59'!B168,'ID-70'!B168,'ID-71'!B168)</f>
        <v>1.4096176181188692E-7</v>
      </c>
      <c r="C161" s="31">
        <f>AVERAGE('ID-08'!B168,'ID-09'!B168,'ID-11'!C168,'ID-14'!C168,'ID-18'!B168,'ID-24'!C168,'ID-26'!C168,'ID-29'!C168,'ID-30'!C168,'ID-34'!C168,'ID-36'!B168,'ID-38'!C168,'ID-39'!C168,'ID-40'!C168,'ID-44'!C168,'ID-45'!C168,'ID-57'!C168,'ID-59'!C168)</f>
        <v>1.4096211065039437E-7</v>
      </c>
      <c r="D161" s="31">
        <f>AVERAGE('ID-13'!C168,'ID-14'!D168,'ID-15'!C168,'ID-16'!B168,'ID-18'!C168,'ID-26'!D168,'ID-29'!D168,'ID-30'!D168,'ID-33'!C168,'ID-34'!D168,'ID-36'!C168,'ID-37'!C168,'ID-38'!D168,'ID-39'!D168,'ID-40'!D168,'ID-45'!D168,'ID-59'!D168,'ID-71'!C168)</f>
        <v>1.4096192747097839E-7</v>
      </c>
      <c r="E161" s="31">
        <f>AVERAGE('ID-03'!B168,'ID-09'!C168,'ID-13'!D168,'ID-15'!D168,'ID-16'!C168,'ID-18'!D168,'ID-24'!D168,'ID-29'!E168,'ID-30'!E168,'ID-33'!D168,'ID-34'!E168,'ID-36'!D168,'ID-38'!E168,'ID-39'!E168,'ID-40'!E168,'ID-44'!D168,'ID-45'!E168,'ID-57'!D168,'ID-70'!C168,'ID-71'!D168)</f>
        <v>1.409617638413474E-7</v>
      </c>
      <c r="F161" s="31">
        <f>AVERAGE('ID-01'!B168,'ID-02'!B168,'ID-03'!C168,'ID-06'!B168,'ID-08'!C168,'ID-09'!D168,'ID-12'!B168,'ID-16'!D168,'ID-18'!E168,'ID-24'!E168,'ID-29'!F168,'ID-33'!E168,'ID-34'!F168,'ID-36'!E168,'ID-38'!F168,'ID-39'!F168,'ID-40'!F168,'ID-45'!F168,'ID-53'!C168,'ID-54'!B168,'ID-57'!E168,'ID-71'!E168)</f>
        <v>1.4096139125150058E-7</v>
      </c>
      <c r="G161" s="31">
        <f>AVERAGE('ID-01'!C168,'ID-02'!C168,'ID-03'!D168,'ID-07'!B168,'ID-08'!D168,'ID-11'!D168,'ID-18'!F168,'ID-24'!F168,'ID-29'!G168,'ID-31'!B168,'ID-33'!F168,'ID-34'!G168,'ID-36'!F168,'ID-39'!G168,'ID-40'!G168,'ID-44'!E168,'ID-45'!G168,'ID-50'!B168,'ID-53'!D168,'ID-54'!C168,'ID-57'!F168,'ID-59'!E168,'ID-70'!D168,'ID-71'!F168)</f>
        <v>1.409616539177827E-7</v>
      </c>
      <c r="H161" s="31">
        <f>AVERAGE('ID-03'!E168,'ID-11'!E168,'ID-13'!E168,'ID-15'!E168,'ID-16'!E168,'ID-18'!G168,'ID-24'!G168,'ID-29'!H168,'ID-30'!F168,'ID-31'!C168,'ID-33'!G168,'ID-34'!H168,'ID-40'!H168,'ID-44'!F168,'ID-45'!H168,'ID-54'!D168,'ID-57'!G168,'ID-59'!F168,'ID-70'!E168,'ID-71'!G168)</f>
        <v>1.4096192253694697E-7</v>
      </c>
      <c r="I161" s="31">
        <f>AVERAGE('ID-12'!C168,'ID-18'!H168,'ID-24'!H168,'ID-29'!I168,'ID-40'!I168,'ID-44'!G168,'ID-45'!I168,'ID-59'!G168)</f>
        <v>1.4096174916035427E-7</v>
      </c>
      <c r="J161" s="31">
        <f>AVERAGE('ID-31'!D168,'ID-40'!J168,'ID-44'!H168,'ID-45'!J168,'ID-57'!H168)</f>
        <v>1.4096192587467217E-7</v>
      </c>
      <c r="K161" s="31">
        <f>AVERAGE('ID-26'!E168,'ID-31'!E168,'ID-34'!I168,'ID-36'!G168,'ID-40'!K168,'ID-44'!I168,'ID-57'!I168)</f>
        <v>1.409616996820933E-7</v>
      </c>
    </row>
    <row r="162" spans="1:11" x14ac:dyDescent="0.25">
      <c r="A162" s="1">
        <v>19.75</v>
      </c>
      <c r="B162" s="31">
        <f>AVERAGE('ID-11'!B169,'ID-13'!B169,'ID-14'!B169,'ID-15'!B169,'ID-24'!B169,'ID-26'!B169,'ID-29'!B169,'ID-30'!B169,'ID-32'!B169,'ID-33'!B169,'ID-34'!B169,'ID-37'!B169,'ID-38'!B169,'ID-39'!B169,'ID-40'!B169,'ID-44'!B169,'ID-45'!B169,'ID-53'!B169,'ID-57'!B169,'ID-59'!B169,'ID-70'!B169,'ID-71'!B169)</f>
        <v>1.4096176791456899E-7</v>
      </c>
      <c r="C162" s="31">
        <f>AVERAGE('ID-08'!B169,'ID-09'!B169,'ID-11'!C169,'ID-14'!C169,'ID-18'!B169,'ID-24'!C169,'ID-26'!C169,'ID-29'!C169,'ID-30'!C169,'ID-34'!C169,'ID-36'!B169,'ID-38'!C169,'ID-39'!C169,'ID-40'!C169,'ID-44'!C169,'ID-45'!C169,'ID-57'!C169,'ID-59'!C169)</f>
        <v>1.4096211390234605E-7</v>
      </c>
      <c r="D162" s="31">
        <f>AVERAGE('ID-13'!C169,'ID-14'!D169,'ID-15'!C169,'ID-16'!B169,'ID-18'!C169,'ID-26'!D169,'ID-29'!D169,'ID-30'!D169,'ID-33'!C169,'ID-34'!D169,'ID-36'!C169,'ID-37'!C169,'ID-38'!D169,'ID-39'!D169,'ID-40'!D169,'ID-45'!D169,'ID-59'!D169,'ID-71'!C169)</f>
        <v>1.409619202915139E-7</v>
      </c>
      <c r="E162" s="31">
        <f>AVERAGE('ID-03'!B169,'ID-09'!C169,'ID-13'!D169,'ID-15'!D169,'ID-16'!C169,'ID-18'!D169,'ID-24'!D169,'ID-29'!E169,'ID-30'!E169,'ID-33'!D169,'ID-34'!E169,'ID-36'!D169,'ID-38'!E169,'ID-39'!E169,'ID-40'!E169,'ID-44'!D169,'ID-45'!E169,'ID-57'!D169,'ID-70'!C169,'ID-71'!D169)</f>
        <v>1.4096176898171549E-7</v>
      </c>
      <c r="F162" s="31">
        <f>AVERAGE('ID-01'!B169,'ID-02'!B169,'ID-03'!C169,'ID-06'!B169,'ID-08'!C169,'ID-09'!D169,'ID-12'!B169,'ID-16'!D169,'ID-18'!E169,'ID-24'!E169,'ID-29'!F169,'ID-33'!E169,'ID-34'!F169,'ID-36'!E169,'ID-38'!F169,'ID-39'!F169,'ID-40'!F169,'ID-45'!F169,'ID-53'!C169,'ID-54'!B169,'ID-57'!E169,'ID-71'!E169)</f>
        <v>1.4096137781603152E-7</v>
      </c>
      <c r="G162" s="31">
        <f>AVERAGE('ID-01'!C169,'ID-02'!C169,'ID-03'!D169,'ID-07'!B169,'ID-08'!D169,'ID-11'!D169,'ID-18'!F169,'ID-24'!F169,'ID-29'!G169,'ID-31'!B169,'ID-33'!F169,'ID-34'!G169,'ID-36'!F169,'ID-39'!G169,'ID-40'!G169,'ID-44'!E169,'ID-45'!G169,'ID-50'!B169,'ID-53'!D169,'ID-54'!C169,'ID-57'!F169,'ID-59'!E169,'ID-70'!D169,'ID-71'!F169)</f>
        <v>1.4096165496871924E-7</v>
      </c>
      <c r="H162" s="31">
        <f>AVERAGE('ID-03'!E169,'ID-11'!E169,'ID-13'!E169,'ID-15'!E169,'ID-16'!E169,'ID-18'!G169,'ID-24'!G169,'ID-29'!H169,'ID-30'!F169,'ID-31'!C169,'ID-33'!G169,'ID-34'!H169,'ID-40'!H169,'ID-44'!F169,'ID-45'!H169,'ID-54'!D169,'ID-57'!G169,'ID-59'!F169,'ID-70'!E169,'ID-71'!G169)</f>
        <v>1.4096192431468039E-7</v>
      </c>
      <c r="I162" s="31">
        <f>AVERAGE('ID-12'!C169,'ID-18'!H169,'ID-24'!H169,'ID-29'!I169,'ID-40'!I169,'ID-44'!G169,'ID-45'!I169,'ID-59'!G169)</f>
        <v>1.4096176128784339E-7</v>
      </c>
      <c r="J162" s="31">
        <f>AVERAGE('ID-31'!D169,'ID-40'!J169,'ID-44'!H169,'ID-45'!J169,'ID-57'!H169)</f>
        <v>1.4096192320568358E-7</v>
      </c>
      <c r="K162" s="31">
        <f>AVERAGE('ID-26'!E169,'ID-31'!E169,'ID-34'!I169,'ID-36'!G169,'ID-40'!K169,'ID-44'!I169,'ID-57'!I169)</f>
        <v>1.4096171323326327E-7</v>
      </c>
    </row>
    <row r="163" spans="1:11" x14ac:dyDescent="0.25">
      <c r="A163" s="1">
        <v>19.875</v>
      </c>
      <c r="B163" s="31">
        <f>AVERAGE('ID-11'!B170,'ID-13'!B170,'ID-14'!B170,'ID-15'!B170,'ID-24'!B170,'ID-26'!B170,'ID-29'!B170,'ID-30'!B170,'ID-32'!B170,'ID-33'!B170,'ID-34'!B170,'ID-37'!B170,'ID-38'!B170,'ID-39'!B170,'ID-40'!B170,'ID-44'!B170,'ID-45'!B170,'ID-53'!B170,'ID-57'!B170,'ID-59'!B170,'ID-70'!B170,'ID-71'!B170)</f>
        <v>1.4096177118505902E-7</v>
      </c>
      <c r="C163" s="31">
        <f>AVERAGE('ID-08'!B170,'ID-09'!B170,'ID-11'!C170,'ID-14'!C170,'ID-18'!B170,'ID-24'!C170,'ID-26'!C170,'ID-29'!C170,'ID-30'!C170,'ID-34'!C170,'ID-36'!B170,'ID-38'!C170,'ID-39'!C170,'ID-40'!C170,'ID-44'!C170,'ID-45'!C170,'ID-57'!C170,'ID-59'!C170)</f>
        <v>1.4096211429341423E-7</v>
      </c>
      <c r="D163" s="31">
        <f>AVERAGE('ID-13'!C170,'ID-14'!D170,'ID-15'!C170,'ID-16'!B170,'ID-18'!C170,'ID-26'!D170,'ID-29'!D170,'ID-30'!D170,'ID-33'!C170,'ID-34'!D170,'ID-36'!C170,'ID-37'!C170,'ID-38'!D170,'ID-39'!D170,'ID-40'!D170,'ID-45'!D170,'ID-59'!D170,'ID-71'!C170)</f>
        <v>1.4096192615329021E-7</v>
      </c>
      <c r="E163" s="31">
        <f>AVERAGE('ID-03'!B170,'ID-09'!C170,'ID-13'!D170,'ID-15'!D170,'ID-16'!C170,'ID-18'!D170,'ID-24'!D170,'ID-29'!E170,'ID-30'!E170,'ID-33'!D170,'ID-34'!E170,'ID-36'!D170,'ID-38'!E170,'ID-39'!E170,'ID-40'!E170,'ID-44'!D170,'ID-45'!E170,'ID-57'!D170,'ID-70'!C170,'ID-71'!D170)</f>
        <v>1.4096177473924897E-7</v>
      </c>
      <c r="F163" s="31">
        <f>AVERAGE('ID-01'!B170,'ID-02'!B170,'ID-03'!C170,'ID-06'!B170,'ID-08'!C170,'ID-09'!D170,'ID-12'!B170,'ID-16'!D170,'ID-18'!E170,'ID-24'!E170,'ID-29'!F170,'ID-33'!E170,'ID-34'!F170,'ID-36'!E170,'ID-38'!F170,'ID-39'!F170,'ID-40'!F170,'ID-45'!F170,'ID-53'!C170,'ID-54'!B170,'ID-57'!E170,'ID-71'!E170)</f>
        <v>1.4096137230411764E-7</v>
      </c>
      <c r="G163" s="31">
        <f>AVERAGE('ID-01'!C170,'ID-02'!C170,'ID-03'!D170,'ID-07'!B170,'ID-08'!D170,'ID-11'!D170,'ID-18'!F170,'ID-24'!F170,'ID-29'!G170,'ID-31'!B170,'ID-33'!F170,'ID-34'!G170,'ID-36'!F170,'ID-39'!G170,'ID-40'!G170,'ID-44'!E170,'ID-45'!G170,'ID-50'!B170,'ID-53'!D170,'ID-54'!C170,'ID-57'!F170,'ID-59'!E170,'ID-70'!D170,'ID-71'!F170)</f>
        <v>1.4096165727040401E-7</v>
      </c>
      <c r="H163" s="31">
        <f>AVERAGE('ID-03'!E170,'ID-11'!E170,'ID-13'!E170,'ID-15'!E170,'ID-16'!E170,'ID-18'!G170,'ID-24'!G170,'ID-29'!H170,'ID-30'!F170,'ID-31'!C170,'ID-33'!G170,'ID-34'!H170,'ID-40'!H170,'ID-44'!F170,'ID-45'!H170,'ID-54'!D170,'ID-57'!G170,'ID-59'!F170,'ID-70'!E170,'ID-71'!G170)</f>
        <v>1.4096192416402846E-7</v>
      </c>
      <c r="I163" s="31">
        <f>AVERAGE('ID-12'!C170,'ID-18'!H170,'ID-24'!H170,'ID-29'!I170,'ID-40'!I170,'ID-44'!G170,'ID-45'!I170,'ID-59'!G170)</f>
        <v>1.4096177587264412E-7</v>
      </c>
      <c r="J163" s="31">
        <f>AVERAGE('ID-31'!D170,'ID-40'!J170,'ID-44'!H170,'ID-45'!J170,'ID-57'!H170)</f>
        <v>1.4096192381187661E-7</v>
      </c>
      <c r="K163" s="31">
        <f>AVERAGE('ID-26'!E170,'ID-31'!E170,'ID-34'!I170,'ID-36'!G170,'ID-40'!K170,'ID-44'!I170,'ID-57'!I170)</f>
        <v>1.4096171980788274E-7</v>
      </c>
    </row>
    <row r="164" spans="1:11" x14ac:dyDescent="0.25">
      <c r="A164" s="1">
        <v>20</v>
      </c>
      <c r="B164" s="31">
        <f>AVERAGE('ID-11'!B171,'ID-13'!B171,'ID-14'!B171,'ID-15'!B171,'ID-24'!B171,'ID-26'!B171,'ID-29'!B171,'ID-30'!B171,'ID-32'!B171,'ID-33'!B171,'ID-34'!B171,'ID-37'!B171,'ID-38'!B171,'ID-39'!B171,'ID-40'!B171,'ID-44'!B171,'ID-45'!B171,'ID-53'!B171,'ID-57'!B171,'ID-59'!B171,'ID-70'!B171,'ID-71'!B171)</f>
        <v>1.4096177453220029E-7</v>
      </c>
      <c r="C164" s="31">
        <f>AVERAGE('ID-08'!B171,'ID-09'!B171,'ID-11'!C171,'ID-14'!C171,'ID-18'!B171,'ID-24'!C171,'ID-26'!C171,'ID-29'!C171,'ID-30'!C171,'ID-34'!C171,'ID-36'!B171,'ID-38'!C171,'ID-39'!C171,'ID-40'!C171,'ID-44'!C171,'ID-45'!C171,'ID-57'!C171,'ID-59'!C171)</f>
        <v>1.4096211882434911E-7</v>
      </c>
      <c r="D164" s="31">
        <f>AVERAGE('ID-13'!C171,'ID-14'!D171,'ID-15'!C171,'ID-16'!B171,'ID-18'!C171,'ID-26'!D171,'ID-29'!D171,'ID-30'!D171,'ID-33'!C171,'ID-34'!D171,'ID-36'!C171,'ID-37'!C171,'ID-38'!D171,'ID-39'!D171,'ID-40'!D171,'ID-45'!D171,'ID-59'!D171,'ID-71'!C171)</f>
        <v>1.4096193367543282E-7</v>
      </c>
      <c r="E164" s="31">
        <f>AVERAGE('ID-03'!B171,'ID-09'!C171,'ID-13'!D171,'ID-15'!D171,'ID-16'!C171,'ID-18'!D171,'ID-24'!D171,'ID-29'!E171,'ID-30'!E171,'ID-33'!D171,'ID-34'!E171,'ID-36'!D171,'ID-38'!E171,'ID-39'!E171,'ID-40'!E171,'ID-44'!D171,'ID-45'!E171,'ID-57'!D171,'ID-70'!C171,'ID-71'!D171)</f>
        <v>1.4096178587017288E-7</v>
      </c>
      <c r="F164" s="31">
        <f>AVERAGE('ID-01'!B171,'ID-02'!B171,'ID-03'!C171,'ID-06'!B171,'ID-08'!C171,'ID-09'!D171,'ID-12'!B171,'ID-16'!D171,'ID-18'!E171,'ID-24'!E171,'ID-29'!F171,'ID-33'!E171,'ID-34'!F171,'ID-36'!E171,'ID-38'!F171,'ID-39'!F171,'ID-40'!F171,'ID-45'!F171,'ID-53'!C171,'ID-54'!B171,'ID-57'!E171,'ID-71'!E171)</f>
        <v>1.4096136530487539E-7</v>
      </c>
      <c r="G164" s="31">
        <f>AVERAGE('ID-01'!C171,'ID-02'!C171,'ID-03'!D171,'ID-07'!B171,'ID-08'!D171,'ID-11'!D171,'ID-18'!F171,'ID-24'!F171,'ID-29'!G171,'ID-31'!B171,'ID-33'!F171,'ID-34'!G171,'ID-36'!F171,'ID-39'!G171,'ID-40'!G171,'ID-44'!E171,'ID-45'!G171,'ID-50'!B171,'ID-53'!D171,'ID-54'!C171,'ID-57'!F171,'ID-59'!E171,'ID-70'!D171,'ID-71'!F171)</f>
        <v>1.4096165830610804E-7</v>
      </c>
      <c r="H164" s="31">
        <f>AVERAGE('ID-03'!E171,'ID-11'!E171,'ID-13'!E171,'ID-15'!E171,'ID-16'!E171,'ID-18'!G171,'ID-24'!G171,'ID-29'!H171,'ID-30'!F171,'ID-31'!C171,'ID-33'!G171,'ID-34'!H171,'ID-40'!H171,'ID-44'!F171,'ID-45'!H171,'ID-54'!D171,'ID-57'!G171,'ID-59'!F171,'ID-70'!E171,'ID-71'!G171)</f>
        <v>1.4096192136353425E-7</v>
      </c>
      <c r="I164" s="31">
        <f>AVERAGE('ID-12'!C171,'ID-18'!H171,'ID-24'!H171,'ID-29'!I171,'ID-40'!I171,'ID-44'!G171,'ID-45'!I171,'ID-59'!G171)</f>
        <v>1.4096177554315624E-7</v>
      </c>
      <c r="J164" s="31">
        <f>AVERAGE('ID-31'!D171,'ID-40'!J171,'ID-44'!H171,'ID-45'!J171,'ID-57'!H171)</f>
        <v>1.4096192101516961E-7</v>
      </c>
      <c r="K164" s="31">
        <f>AVERAGE('ID-26'!E171,'ID-31'!E171,'ID-34'!I171,'ID-36'!G171,'ID-40'!K171,'ID-44'!I171,'ID-57'!I171)</f>
        <v>1.4096172436262118E-7</v>
      </c>
    </row>
    <row r="165" spans="1:11" x14ac:dyDescent="0.25">
      <c r="A165" s="1">
        <v>20.125</v>
      </c>
      <c r="B165" s="31">
        <f>AVERAGE('ID-11'!B172,'ID-13'!B172,'ID-14'!B172,'ID-15'!B172,'ID-24'!B172,'ID-26'!B172,'ID-29'!B172,'ID-30'!B172,'ID-32'!B172,'ID-33'!B172,'ID-34'!B172,'ID-37'!B172,'ID-38'!B172,'ID-39'!B172,'ID-40'!B172,'ID-44'!B172,'ID-45'!B172,'ID-53'!B172,'ID-57'!B172,'ID-59'!B172,'ID-70'!B172,'ID-71'!B172)</f>
        <v>1.4096177191351869E-7</v>
      </c>
      <c r="C165" s="31">
        <f>AVERAGE('ID-08'!B172,'ID-09'!B172,'ID-11'!C172,'ID-14'!C172,'ID-18'!B172,'ID-24'!C172,'ID-26'!C172,'ID-29'!C172,'ID-30'!C172,'ID-34'!C172,'ID-36'!B172,'ID-38'!C172,'ID-39'!C172,'ID-40'!C172,'ID-44'!C172,'ID-45'!C172,'ID-57'!C172,'ID-59'!C172)</f>
        <v>1.4096211424250861E-7</v>
      </c>
      <c r="D165" s="31">
        <f>AVERAGE('ID-13'!C172,'ID-14'!D172,'ID-15'!C172,'ID-16'!B172,'ID-18'!C172,'ID-26'!D172,'ID-29'!D172,'ID-30'!D172,'ID-33'!C172,'ID-34'!D172,'ID-36'!C172,'ID-37'!C172,'ID-38'!D172,'ID-39'!D172,'ID-40'!D172,'ID-45'!D172,'ID-59'!D172,'ID-71'!C172)</f>
        <v>1.4096194411230243E-7</v>
      </c>
      <c r="E165" s="31">
        <f>AVERAGE('ID-03'!B172,'ID-09'!C172,'ID-13'!D172,'ID-15'!D172,'ID-16'!C172,'ID-18'!D172,'ID-24'!D172,'ID-29'!E172,'ID-30'!E172,'ID-33'!D172,'ID-34'!E172,'ID-36'!D172,'ID-38'!E172,'ID-39'!E172,'ID-40'!E172,'ID-44'!D172,'ID-45'!E172,'ID-57'!D172,'ID-70'!C172,'ID-71'!D172)</f>
        <v>1.4096178846208132E-7</v>
      </c>
      <c r="F165" s="31">
        <f>AVERAGE('ID-01'!B172,'ID-02'!B172,'ID-03'!C172,'ID-06'!B172,'ID-08'!C172,'ID-09'!D172,'ID-12'!B172,'ID-16'!D172,'ID-18'!E172,'ID-24'!E172,'ID-29'!F172,'ID-33'!E172,'ID-34'!F172,'ID-36'!E172,'ID-38'!F172,'ID-39'!F172,'ID-40'!F172,'ID-45'!F172,'ID-53'!C172,'ID-54'!B172,'ID-57'!E172,'ID-71'!E172)</f>
        <v>1.4096136510419018E-7</v>
      </c>
      <c r="G165" s="31">
        <f>AVERAGE('ID-01'!C172,'ID-02'!C172,'ID-03'!D172,'ID-07'!B172,'ID-08'!D172,'ID-11'!D172,'ID-18'!F172,'ID-24'!F172,'ID-29'!G172,'ID-31'!B172,'ID-33'!F172,'ID-34'!G172,'ID-36'!F172,'ID-39'!G172,'ID-40'!G172,'ID-44'!E172,'ID-45'!G172,'ID-50'!B172,'ID-53'!D172,'ID-54'!C172,'ID-57'!F172,'ID-59'!E172,'ID-70'!D172,'ID-71'!F172)</f>
        <v>1.4096165746478354E-7</v>
      </c>
      <c r="H165" s="31">
        <f>AVERAGE('ID-03'!E172,'ID-11'!E172,'ID-13'!E172,'ID-15'!E172,'ID-16'!E172,'ID-18'!G172,'ID-24'!G172,'ID-29'!H172,'ID-30'!F172,'ID-31'!C172,'ID-33'!G172,'ID-34'!H172,'ID-40'!H172,'ID-44'!F172,'ID-45'!H172,'ID-54'!D172,'ID-57'!G172,'ID-59'!F172,'ID-70'!E172,'ID-71'!G172)</f>
        <v>1.4096192006868195E-7</v>
      </c>
      <c r="I165" s="31">
        <f>AVERAGE('ID-12'!C172,'ID-18'!H172,'ID-24'!H172,'ID-29'!I172,'ID-40'!I172,'ID-44'!G172,'ID-45'!I172,'ID-59'!G172)</f>
        <v>1.4096178248658625E-7</v>
      </c>
      <c r="J165" s="31">
        <f>AVERAGE('ID-31'!D172,'ID-40'!J172,'ID-44'!H172,'ID-45'!J172,'ID-57'!H172)</f>
        <v>1.4096191759171319E-7</v>
      </c>
      <c r="K165" s="31">
        <f>AVERAGE('ID-26'!E172,'ID-31'!E172,'ID-34'!I172,'ID-36'!G172,'ID-40'!K172,'ID-44'!I172,'ID-57'!I172)</f>
        <v>1.4096173108892686E-7</v>
      </c>
    </row>
    <row r="166" spans="1:11" x14ac:dyDescent="0.25">
      <c r="A166" s="1">
        <v>20.25</v>
      </c>
      <c r="B166" s="31">
        <f>AVERAGE('ID-11'!B173,'ID-13'!B173,'ID-14'!B173,'ID-15'!B173,'ID-24'!B173,'ID-26'!B173,'ID-29'!B173,'ID-30'!B173,'ID-32'!B173,'ID-33'!B173,'ID-34'!B173,'ID-37'!B173,'ID-38'!B173,'ID-39'!B173,'ID-40'!B173,'ID-44'!B173,'ID-45'!B173,'ID-53'!B173,'ID-57'!B173,'ID-59'!B173,'ID-70'!B173,'ID-71'!B173)</f>
        <v>1.4096177122173348E-7</v>
      </c>
      <c r="C166" s="31">
        <f>AVERAGE('ID-08'!B173,'ID-09'!B173,'ID-11'!C173,'ID-14'!C173,'ID-18'!B173,'ID-24'!C173,'ID-26'!C173,'ID-29'!C173,'ID-30'!C173,'ID-34'!C173,'ID-36'!B173,'ID-38'!C173,'ID-39'!C173,'ID-40'!C173,'ID-44'!C173,'ID-45'!C173,'ID-57'!C173,'ID-59'!C173)</f>
        <v>1.4096211480642648E-7</v>
      </c>
      <c r="D166" s="31">
        <f>AVERAGE('ID-13'!C173,'ID-14'!D173,'ID-15'!C173,'ID-16'!B173,'ID-18'!C173,'ID-26'!D173,'ID-29'!D173,'ID-30'!D173,'ID-33'!C173,'ID-34'!D173,'ID-36'!C173,'ID-37'!C173,'ID-38'!D173,'ID-39'!D173,'ID-40'!D173,'ID-45'!D173,'ID-59'!D173,'ID-71'!C173)</f>
        <v>1.4096194630438151E-7</v>
      </c>
      <c r="E166" s="31">
        <f>AVERAGE('ID-03'!B173,'ID-09'!C173,'ID-13'!D173,'ID-15'!D173,'ID-16'!C173,'ID-18'!D173,'ID-24'!D173,'ID-29'!E173,'ID-30'!E173,'ID-33'!D173,'ID-34'!E173,'ID-36'!D173,'ID-38'!E173,'ID-39'!E173,'ID-40'!E173,'ID-44'!D173,'ID-45'!E173,'ID-57'!D173,'ID-70'!C173,'ID-71'!D173)</f>
        <v>1.4096179086476767E-7</v>
      </c>
      <c r="F166" s="31">
        <f>AVERAGE('ID-01'!B173,'ID-02'!B173,'ID-03'!C173,'ID-06'!B173,'ID-08'!C173,'ID-09'!D173,'ID-12'!B173,'ID-16'!D173,'ID-18'!E173,'ID-24'!E173,'ID-29'!F173,'ID-33'!E173,'ID-34'!F173,'ID-36'!E173,'ID-38'!F173,'ID-39'!F173,'ID-40'!F173,'ID-45'!F173,'ID-53'!C173,'ID-54'!B173,'ID-57'!E173,'ID-71'!E173)</f>
        <v>1.4096135820423671E-7</v>
      </c>
      <c r="G166" s="31">
        <f>AVERAGE('ID-01'!C173,'ID-02'!C173,'ID-03'!D173,'ID-07'!B173,'ID-08'!D173,'ID-11'!D173,'ID-18'!F173,'ID-24'!F173,'ID-29'!G173,'ID-31'!B173,'ID-33'!F173,'ID-34'!G173,'ID-36'!F173,'ID-39'!G173,'ID-40'!G173,'ID-44'!E173,'ID-45'!G173,'ID-50'!B173,'ID-53'!D173,'ID-54'!C173,'ID-57'!F173,'ID-59'!E173,'ID-70'!D173,'ID-71'!F173)</f>
        <v>1.4096165721799321E-7</v>
      </c>
      <c r="H166" s="31">
        <f>AVERAGE('ID-03'!E173,'ID-11'!E173,'ID-13'!E173,'ID-15'!E173,'ID-16'!E173,'ID-18'!G173,'ID-24'!G173,'ID-29'!H173,'ID-30'!F173,'ID-31'!C173,'ID-33'!G173,'ID-34'!H173,'ID-40'!H173,'ID-44'!F173,'ID-45'!H173,'ID-54'!D173,'ID-57'!G173,'ID-59'!F173,'ID-70'!E173,'ID-71'!G173)</f>
        <v>1.409619179218793E-7</v>
      </c>
      <c r="I166" s="31">
        <f>AVERAGE('ID-12'!C173,'ID-18'!H173,'ID-24'!H173,'ID-29'!I173,'ID-40'!I173,'ID-44'!G173,'ID-45'!I173,'ID-59'!G173)</f>
        <v>1.4096178433972048E-7</v>
      </c>
      <c r="J166" s="31">
        <f>AVERAGE('ID-31'!D173,'ID-40'!J173,'ID-44'!H173,'ID-45'!J173,'ID-57'!H173)</f>
        <v>1.409619159806832E-7</v>
      </c>
      <c r="K166" s="31">
        <f>AVERAGE('ID-26'!E173,'ID-31'!E173,'ID-34'!I173,'ID-36'!G173,'ID-40'!K173,'ID-44'!I173,'ID-57'!I173)</f>
        <v>1.4096172302268771E-7</v>
      </c>
    </row>
    <row r="167" spans="1:11" x14ac:dyDescent="0.25">
      <c r="A167" s="1">
        <v>20.375</v>
      </c>
      <c r="B167" s="31">
        <f>AVERAGE('ID-11'!B174,'ID-13'!B174,'ID-14'!B174,'ID-15'!B174,'ID-24'!B174,'ID-26'!B174,'ID-29'!B174,'ID-30'!B174,'ID-32'!B174,'ID-33'!B174,'ID-34'!B174,'ID-37'!B174,'ID-38'!B174,'ID-39'!B174,'ID-40'!B174,'ID-44'!B174,'ID-45'!B174,'ID-53'!B174,'ID-57'!B174,'ID-59'!B174,'ID-70'!B174,'ID-71'!B174)</f>
        <v>1.4096177430103002E-7</v>
      </c>
      <c r="C167" s="31">
        <f>AVERAGE('ID-08'!B174,'ID-09'!B174,'ID-11'!C174,'ID-14'!C174,'ID-18'!B174,'ID-24'!C174,'ID-26'!C174,'ID-29'!C174,'ID-30'!C174,'ID-34'!C174,'ID-36'!B174,'ID-38'!C174,'ID-39'!C174,'ID-40'!C174,'ID-44'!C174,'ID-45'!C174,'ID-57'!C174,'ID-59'!C174)</f>
        <v>1.4096212365364681E-7</v>
      </c>
      <c r="D167" s="31">
        <f>AVERAGE('ID-13'!C174,'ID-14'!D174,'ID-15'!C174,'ID-16'!B174,'ID-18'!C174,'ID-26'!D174,'ID-29'!D174,'ID-30'!D174,'ID-33'!C174,'ID-34'!D174,'ID-36'!C174,'ID-37'!C174,'ID-38'!D174,'ID-39'!D174,'ID-40'!D174,'ID-45'!D174,'ID-59'!D174,'ID-71'!C174)</f>
        <v>1.409619540155541E-7</v>
      </c>
      <c r="E167" s="31">
        <f>AVERAGE('ID-03'!B174,'ID-09'!C174,'ID-13'!D174,'ID-15'!D174,'ID-16'!C174,'ID-18'!D174,'ID-24'!D174,'ID-29'!E174,'ID-30'!E174,'ID-33'!D174,'ID-34'!E174,'ID-36'!D174,'ID-38'!E174,'ID-39'!E174,'ID-40'!E174,'ID-44'!D174,'ID-45'!E174,'ID-57'!D174,'ID-70'!C174,'ID-71'!D174)</f>
        <v>1.4096177001012564E-7</v>
      </c>
      <c r="F167" s="31">
        <f>AVERAGE('ID-01'!B174,'ID-02'!B174,'ID-03'!C174,'ID-06'!B174,'ID-08'!C174,'ID-09'!D174,'ID-12'!B174,'ID-16'!D174,'ID-18'!E174,'ID-24'!E174,'ID-29'!F174,'ID-33'!E174,'ID-34'!F174,'ID-36'!E174,'ID-38'!F174,'ID-39'!F174,'ID-40'!F174,'ID-45'!F174,'ID-53'!C174,'ID-54'!B174,'ID-57'!E174,'ID-71'!E174)</f>
        <v>1.4096134658433719E-7</v>
      </c>
      <c r="G167" s="31">
        <f>AVERAGE('ID-01'!C174,'ID-02'!C174,'ID-03'!D174,'ID-07'!B174,'ID-08'!D174,'ID-11'!D174,'ID-18'!F174,'ID-24'!F174,'ID-29'!G174,'ID-31'!B174,'ID-33'!F174,'ID-34'!G174,'ID-36'!F174,'ID-39'!G174,'ID-40'!G174,'ID-44'!E174,'ID-45'!G174,'ID-50'!B174,'ID-53'!D174,'ID-54'!C174,'ID-57'!F174,'ID-59'!E174,'ID-70'!D174,'ID-71'!F174)</f>
        <v>1.4096165702387104E-7</v>
      </c>
      <c r="H167" s="31">
        <f>AVERAGE('ID-03'!E174,'ID-11'!E174,'ID-13'!E174,'ID-15'!E174,'ID-16'!E174,'ID-18'!G174,'ID-24'!G174,'ID-29'!H174,'ID-30'!F174,'ID-31'!C174,'ID-33'!G174,'ID-34'!H174,'ID-40'!H174,'ID-44'!F174,'ID-45'!H174,'ID-54'!D174,'ID-57'!G174,'ID-59'!F174,'ID-70'!E174,'ID-71'!G174)</f>
        <v>1.409619179511644E-7</v>
      </c>
      <c r="I167" s="31">
        <f>AVERAGE('ID-12'!C174,'ID-18'!H174,'ID-24'!H174,'ID-29'!I174,'ID-40'!I174,'ID-44'!G174,'ID-45'!I174,'ID-59'!G174)</f>
        <v>1.4096177844872402E-7</v>
      </c>
      <c r="J167" s="31">
        <f>AVERAGE('ID-31'!D174,'ID-40'!J174,'ID-44'!H174,'ID-45'!J174,'ID-57'!H174)</f>
        <v>1.4096191438563618E-7</v>
      </c>
      <c r="K167" s="31">
        <f>AVERAGE('ID-26'!E174,'ID-31'!E174,'ID-34'!I174,'ID-36'!G174,'ID-40'!K174,'ID-44'!I174,'ID-57'!I174)</f>
        <v>1.4096173855235658E-7</v>
      </c>
    </row>
    <row r="168" spans="1:11" x14ac:dyDescent="0.25">
      <c r="A168" s="1">
        <v>20.5</v>
      </c>
      <c r="B168" s="31">
        <f>AVERAGE('ID-11'!B175,'ID-13'!B175,'ID-14'!B175,'ID-15'!B175,'ID-24'!B175,'ID-26'!B175,'ID-29'!B175,'ID-30'!B175,'ID-32'!B175,'ID-33'!B175,'ID-34'!B175,'ID-37'!B175,'ID-38'!B175,'ID-39'!B175,'ID-40'!B175,'ID-44'!B175,'ID-45'!B175,'ID-53'!B175,'ID-57'!B175,'ID-59'!B175,'ID-70'!B175,'ID-71'!B175)</f>
        <v>1.4096177454673562E-7</v>
      </c>
      <c r="C168" s="31">
        <f>AVERAGE('ID-08'!B175,'ID-09'!B175,'ID-11'!C175,'ID-14'!C175,'ID-18'!B175,'ID-24'!C175,'ID-26'!C175,'ID-29'!C175,'ID-30'!C175,'ID-34'!C175,'ID-36'!B175,'ID-38'!C175,'ID-39'!C175,'ID-40'!C175,'ID-44'!C175,'ID-45'!C175,'ID-57'!C175,'ID-59'!C175)</f>
        <v>1.4096212514260622E-7</v>
      </c>
      <c r="D168" s="31">
        <f>AVERAGE('ID-13'!C175,'ID-14'!D175,'ID-15'!C175,'ID-16'!B175,'ID-18'!C175,'ID-26'!D175,'ID-29'!D175,'ID-30'!D175,'ID-33'!C175,'ID-34'!D175,'ID-36'!C175,'ID-37'!C175,'ID-38'!D175,'ID-39'!D175,'ID-40'!D175,'ID-45'!D175,'ID-59'!D175,'ID-71'!C175)</f>
        <v>1.4096195926069289E-7</v>
      </c>
      <c r="E168" s="31">
        <f>AVERAGE('ID-03'!B175,'ID-09'!C175,'ID-13'!D175,'ID-15'!D175,'ID-16'!C175,'ID-18'!D175,'ID-24'!D175,'ID-29'!E175,'ID-30'!E175,'ID-33'!D175,'ID-34'!E175,'ID-36'!D175,'ID-38'!E175,'ID-39'!E175,'ID-40'!E175,'ID-44'!D175,'ID-45'!E175,'ID-57'!D175,'ID-70'!C175,'ID-71'!D175)</f>
        <v>1.409617728189603E-7</v>
      </c>
      <c r="F168" s="31">
        <f>AVERAGE('ID-01'!B175,'ID-02'!B175,'ID-03'!C175,'ID-06'!B175,'ID-08'!C175,'ID-09'!D175,'ID-12'!B175,'ID-16'!D175,'ID-18'!E175,'ID-24'!E175,'ID-29'!F175,'ID-33'!E175,'ID-34'!F175,'ID-36'!E175,'ID-38'!F175,'ID-39'!F175,'ID-40'!F175,'ID-45'!F175,'ID-53'!C175,'ID-54'!B175,'ID-57'!E175,'ID-71'!E175)</f>
        <v>1.4096134182415573E-7</v>
      </c>
      <c r="G168" s="31">
        <f>AVERAGE('ID-01'!C175,'ID-02'!C175,'ID-03'!D175,'ID-07'!B175,'ID-08'!D175,'ID-11'!D175,'ID-18'!F175,'ID-24'!F175,'ID-29'!G175,'ID-31'!B175,'ID-33'!F175,'ID-34'!G175,'ID-36'!F175,'ID-39'!G175,'ID-40'!G175,'ID-44'!E175,'ID-45'!G175,'ID-50'!B175,'ID-53'!D175,'ID-54'!C175,'ID-57'!F175,'ID-59'!E175,'ID-70'!D175,'ID-71'!F175)</f>
        <v>1.4096165365020041E-7</v>
      </c>
      <c r="H168" s="31">
        <f>AVERAGE('ID-03'!E175,'ID-11'!E175,'ID-13'!E175,'ID-15'!E175,'ID-16'!E175,'ID-18'!G175,'ID-24'!G175,'ID-29'!H175,'ID-30'!F175,'ID-31'!C175,'ID-33'!G175,'ID-34'!H175,'ID-40'!H175,'ID-44'!F175,'ID-45'!H175,'ID-54'!D175,'ID-57'!G175,'ID-59'!F175,'ID-70'!E175,'ID-71'!G175)</f>
        <v>1.4096191640765499E-7</v>
      </c>
      <c r="I168" s="31">
        <f>AVERAGE('ID-12'!C175,'ID-18'!H175,'ID-24'!H175,'ID-29'!I175,'ID-40'!I175,'ID-44'!G175,'ID-45'!I175,'ID-59'!G175)</f>
        <v>1.4096178888892861E-7</v>
      </c>
      <c r="J168" s="31">
        <f>AVERAGE('ID-31'!D175,'ID-40'!J175,'ID-44'!H175,'ID-45'!J175,'ID-57'!H175)</f>
        <v>1.4096190940887181E-7</v>
      </c>
      <c r="K168" s="31">
        <f>AVERAGE('ID-26'!E175,'ID-31'!E175,'ID-34'!I175,'ID-36'!G175,'ID-40'!K175,'ID-44'!I175,'ID-57'!I175)</f>
        <v>1.4096172831206087E-7</v>
      </c>
    </row>
    <row r="169" spans="1:11" x14ac:dyDescent="0.25">
      <c r="A169" s="1">
        <v>20.625</v>
      </c>
      <c r="B169" s="31">
        <f>AVERAGE('ID-11'!B176,'ID-13'!B176,'ID-14'!B176,'ID-15'!B176,'ID-24'!B176,'ID-26'!B176,'ID-29'!B176,'ID-30'!B176,'ID-32'!B176,'ID-33'!B176,'ID-34'!B176,'ID-37'!B176,'ID-38'!B176,'ID-39'!B176,'ID-40'!B176,'ID-44'!B176,'ID-45'!B176,'ID-53'!B176,'ID-57'!B176,'ID-59'!B176,'ID-70'!B176,'ID-71'!B176)</f>
        <v>1.4096177318730266E-7</v>
      </c>
      <c r="C169" s="31">
        <f>AVERAGE('ID-08'!B176,'ID-09'!B176,'ID-11'!C176,'ID-14'!C176,'ID-18'!B176,'ID-24'!C176,'ID-26'!C176,'ID-29'!C176,'ID-30'!C176,'ID-34'!C176,'ID-36'!B176,'ID-38'!C176,'ID-39'!C176,'ID-40'!C176,'ID-44'!C176,'ID-45'!C176,'ID-57'!C176,'ID-59'!C176)</f>
        <v>1.4096212957622445E-7</v>
      </c>
      <c r="D169" s="31">
        <f>AVERAGE('ID-13'!C176,'ID-14'!D176,'ID-15'!C176,'ID-16'!B176,'ID-18'!C176,'ID-26'!D176,'ID-29'!D176,'ID-30'!D176,'ID-33'!C176,'ID-34'!D176,'ID-36'!C176,'ID-37'!C176,'ID-38'!D176,'ID-39'!D176,'ID-40'!D176,'ID-45'!D176,'ID-59'!D176,'ID-71'!C176)</f>
        <v>1.4096196372846579E-7</v>
      </c>
      <c r="E169" s="31">
        <f>AVERAGE('ID-03'!B176,'ID-09'!C176,'ID-13'!D176,'ID-15'!D176,'ID-16'!C176,'ID-18'!D176,'ID-24'!D176,'ID-29'!E176,'ID-30'!E176,'ID-33'!D176,'ID-34'!E176,'ID-36'!D176,'ID-38'!E176,'ID-39'!E176,'ID-40'!E176,'ID-44'!D176,'ID-45'!E176,'ID-57'!D176,'ID-70'!C176,'ID-71'!D176)</f>
        <v>1.4096177913340852E-7</v>
      </c>
      <c r="F169" s="31">
        <f>AVERAGE('ID-01'!B176,'ID-02'!B176,'ID-03'!C176,'ID-06'!B176,'ID-08'!C176,'ID-09'!D176,'ID-12'!B176,'ID-16'!D176,'ID-18'!E176,'ID-24'!E176,'ID-29'!F176,'ID-33'!E176,'ID-34'!F176,'ID-36'!E176,'ID-38'!F176,'ID-39'!F176,'ID-40'!F176,'ID-45'!F176,'ID-53'!C176,'ID-54'!B176,'ID-57'!E176,'ID-71'!E176)</f>
        <v>1.4096133572893677E-7</v>
      </c>
      <c r="G169" s="31">
        <f>AVERAGE('ID-01'!C176,'ID-02'!C176,'ID-03'!D176,'ID-07'!B176,'ID-08'!D176,'ID-11'!D176,'ID-18'!F176,'ID-24'!F176,'ID-29'!G176,'ID-31'!B176,'ID-33'!F176,'ID-34'!G176,'ID-36'!F176,'ID-39'!G176,'ID-40'!G176,'ID-44'!E176,'ID-45'!G176,'ID-50'!B176,'ID-53'!D176,'ID-54'!C176,'ID-57'!F176,'ID-59'!E176,'ID-70'!D176,'ID-71'!F176)</f>
        <v>1.4096165369281657E-7</v>
      </c>
      <c r="H169" s="31">
        <f>AVERAGE('ID-03'!E176,'ID-11'!E176,'ID-13'!E176,'ID-15'!E176,'ID-16'!E176,'ID-18'!G176,'ID-24'!G176,'ID-29'!H176,'ID-30'!F176,'ID-31'!C176,'ID-33'!G176,'ID-34'!H176,'ID-40'!H176,'ID-44'!F176,'ID-45'!H176,'ID-54'!D176,'ID-57'!G176,'ID-59'!F176,'ID-70'!E176,'ID-71'!G176)</f>
        <v>1.4096191553355079E-7</v>
      </c>
      <c r="I169" s="31">
        <f>AVERAGE('ID-12'!C176,'ID-18'!H176,'ID-24'!H176,'ID-29'!I176,'ID-40'!I176,'ID-44'!G176,'ID-45'!I176,'ID-59'!G176)</f>
        <v>1.4096178883418951E-7</v>
      </c>
      <c r="J169" s="31">
        <f>AVERAGE('ID-31'!D176,'ID-40'!J176,'ID-44'!H176,'ID-45'!J176,'ID-57'!H176)</f>
        <v>1.4096190958276079E-7</v>
      </c>
      <c r="K169" s="31">
        <f>AVERAGE('ID-26'!E176,'ID-31'!E176,'ID-34'!I176,'ID-36'!G176,'ID-40'!K176,'ID-44'!I176,'ID-57'!I176)</f>
        <v>1.4096173327510873E-7</v>
      </c>
    </row>
    <row r="170" spans="1:11" x14ac:dyDescent="0.25">
      <c r="A170" s="1">
        <v>20.75</v>
      </c>
      <c r="B170" s="31">
        <f>AVERAGE('ID-11'!B177,'ID-13'!B177,'ID-14'!B177,'ID-15'!B177,'ID-24'!B177,'ID-26'!B177,'ID-29'!B177,'ID-30'!B177,'ID-32'!B177,'ID-33'!B177,'ID-34'!B177,'ID-37'!B177,'ID-38'!B177,'ID-39'!B177,'ID-40'!B177,'ID-44'!B177,'ID-45'!B177,'ID-53'!B177,'ID-57'!B177,'ID-59'!B177,'ID-70'!B177,'ID-71'!B177)</f>
        <v>1.4096177537655241E-7</v>
      </c>
      <c r="C170" s="31">
        <f>AVERAGE('ID-08'!B177,'ID-09'!B177,'ID-11'!C177,'ID-14'!C177,'ID-18'!B177,'ID-24'!C177,'ID-26'!C177,'ID-29'!C177,'ID-30'!C177,'ID-34'!C177,'ID-36'!B177,'ID-38'!C177,'ID-39'!C177,'ID-40'!C177,'ID-44'!C177,'ID-45'!C177,'ID-57'!C177,'ID-59'!C177)</f>
        <v>1.4096212909860862E-7</v>
      </c>
      <c r="D170" s="31">
        <f>AVERAGE('ID-13'!C177,'ID-14'!D177,'ID-15'!C177,'ID-16'!B177,'ID-18'!C177,'ID-26'!D177,'ID-29'!D177,'ID-30'!D177,'ID-33'!C177,'ID-34'!D177,'ID-36'!C177,'ID-37'!C177,'ID-38'!D177,'ID-39'!D177,'ID-40'!D177,'ID-45'!D177,'ID-59'!D177,'ID-71'!C177)</f>
        <v>1.4096195814654577E-7</v>
      </c>
      <c r="E170" s="31">
        <f>AVERAGE('ID-03'!B177,'ID-09'!C177,'ID-13'!D177,'ID-15'!D177,'ID-16'!C177,'ID-18'!D177,'ID-24'!D177,'ID-29'!E177,'ID-30'!E177,'ID-33'!D177,'ID-34'!E177,'ID-36'!D177,'ID-38'!E177,'ID-39'!E177,'ID-40'!E177,'ID-44'!D177,'ID-45'!E177,'ID-57'!D177,'ID-70'!C177,'ID-71'!D177)</f>
        <v>1.4096177588979445E-7</v>
      </c>
      <c r="F170" s="31">
        <f>AVERAGE('ID-01'!B177,'ID-02'!B177,'ID-03'!C177,'ID-06'!B177,'ID-08'!C177,'ID-09'!D177,'ID-12'!B177,'ID-16'!D177,'ID-18'!E177,'ID-24'!E177,'ID-29'!F177,'ID-33'!E177,'ID-34'!F177,'ID-36'!E177,'ID-38'!F177,'ID-39'!F177,'ID-40'!F177,'ID-45'!F177,'ID-53'!C177,'ID-54'!B177,'ID-57'!E177,'ID-71'!E177)</f>
        <v>1.4096133625607388E-7</v>
      </c>
      <c r="G170" s="31">
        <f>AVERAGE('ID-01'!C177,'ID-02'!C177,'ID-03'!D177,'ID-07'!B177,'ID-08'!D177,'ID-11'!D177,'ID-18'!F177,'ID-24'!F177,'ID-29'!G177,'ID-31'!B177,'ID-33'!F177,'ID-34'!G177,'ID-36'!F177,'ID-39'!G177,'ID-40'!G177,'ID-44'!E177,'ID-45'!G177,'ID-50'!B177,'ID-53'!D177,'ID-54'!C177,'ID-57'!F177,'ID-59'!E177,'ID-70'!D177,'ID-71'!F177)</f>
        <v>1.4096165072507772E-7</v>
      </c>
      <c r="H170" s="31">
        <f>AVERAGE('ID-03'!E177,'ID-11'!E177,'ID-13'!E177,'ID-15'!E177,'ID-16'!E177,'ID-18'!G177,'ID-24'!G177,'ID-29'!H177,'ID-30'!F177,'ID-31'!C177,'ID-33'!G177,'ID-34'!H177,'ID-40'!H177,'ID-44'!F177,'ID-45'!H177,'ID-54'!D177,'ID-57'!G177,'ID-59'!F177,'ID-70'!E177,'ID-71'!G177)</f>
        <v>1.4096191652872744E-7</v>
      </c>
      <c r="I170" s="31">
        <f>AVERAGE('ID-12'!C177,'ID-18'!H177,'ID-24'!H177,'ID-29'!I177,'ID-40'!I177,'ID-44'!G177,'ID-45'!I177,'ID-59'!G177)</f>
        <v>1.4096178760052699E-7</v>
      </c>
      <c r="J170" s="31">
        <f>AVERAGE('ID-31'!D177,'ID-40'!J177,'ID-44'!H177,'ID-45'!J177,'ID-57'!H177)</f>
        <v>1.4096191091897543E-7</v>
      </c>
      <c r="K170" s="31">
        <f>AVERAGE('ID-26'!E177,'ID-31'!E177,'ID-34'!I177,'ID-36'!G177,'ID-40'!K177,'ID-44'!I177,'ID-57'!I177)</f>
        <v>1.4096172607880059E-7</v>
      </c>
    </row>
    <row r="171" spans="1:11" x14ac:dyDescent="0.25">
      <c r="A171" s="1">
        <v>20.875</v>
      </c>
      <c r="B171" s="31">
        <f>AVERAGE('ID-11'!B178,'ID-13'!B178,'ID-14'!B178,'ID-15'!B178,'ID-24'!B178,'ID-26'!B178,'ID-29'!B178,'ID-30'!B178,'ID-32'!B178,'ID-33'!B178,'ID-34'!B178,'ID-37'!B178,'ID-38'!B178,'ID-39'!B178,'ID-40'!B178,'ID-44'!B178,'ID-45'!B178,'ID-53'!B178,'ID-57'!B178,'ID-59'!B178,'ID-70'!B178,'ID-71'!B178)</f>
        <v>1.4096178000757339E-7</v>
      </c>
      <c r="C171" s="31">
        <f>AVERAGE('ID-08'!B178,'ID-09'!B178,'ID-11'!C178,'ID-14'!C178,'ID-18'!B178,'ID-24'!C178,'ID-26'!C178,'ID-29'!C178,'ID-30'!C178,'ID-34'!C178,'ID-36'!B178,'ID-38'!C178,'ID-39'!C178,'ID-40'!C178,'ID-44'!C178,'ID-45'!C178,'ID-57'!C178,'ID-59'!C178)</f>
        <v>1.4096212368101577E-7</v>
      </c>
      <c r="D171" s="31">
        <f>AVERAGE('ID-13'!C178,'ID-14'!D178,'ID-15'!C178,'ID-16'!B178,'ID-18'!C178,'ID-26'!D178,'ID-29'!D178,'ID-30'!D178,'ID-33'!C178,'ID-34'!D178,'ID-36'!C178,'ID-37'!C178,'ID-38'!D178,'ID-39'!D178,'ID-40'!D178,'ID-45'!D178,'ID-59'!D178,'ID-71'!C178)</f>
        <v>1.4096195060133727E-7</v>
      </c>
      <c r="E171" s="31">
        <f>AVERAGE('ID-03'!B178,'ID-09'!C178,'ID-13'!D178,'ID-15'!D178,'ID-16'!C178,'ID-18'!D178,'ID-24'!D178,'ID-29'!E178,'ID-30'!E178,'ID-33'!D178,'ID-34'!E178,'ID-36'!D178,'ID-38'!E178,'ID-39'!E178,'ID-40'!E178,'ID-44'!D178,'ID-45'!E178,'ID-57'!D178,'ID-70'!C178,'ID-71'!D178)</f>
        <v>1.4096176849418334E-7</v>
      </c>
      <c r="F171" s="31">
        <f>AVERAGE('ID-01'!B178,'ID-02'!B178,'ID-03'!C178,'ID-06'!B178,'ID-08'!C178,'ID-09'!D178,'ID-12'!B178,'ID-16'!D178,'ID-18'!E178,'ID-24'!E178,'ID-29'!F178,'ID-33'!E178,'ID-34'!F178,'ID-36'!E178,'ID-38'!F178,'ID-39'!F178,'ID-40'!F178,'ID-45'!F178,'ID-53'!C178,'ID-54'!B178,'ID-57'!E178,'ID-71'!E178)</f>
        <v>1.4096133685515265E-7</v>
      </c>
      <c r="G171" s="31">
        <f>AVERAGE('ID-01'!C178,'ID-02'!C178,'ID-03'!D178,'ID-07'!B178,'ID-08'!D178,'ID-11'!D178,'ID-18'!F178,'ID-24'!F178,'ID-29'!G178,'ID-31'!B178,'ID-33'!F178,'ID-34'!G178,'ID-36'!F178,'ID-39'!G178,'ID-40'!G178,'ID-44'!E178,'ID-45'!G178,'ID-50'!B178,'ID-53'!D178,'ID-54'!C178,'ID-57'!F178,'ID-59'!E178,'ID-70'!D178,'ID-71'!F178)</f>
        <v>1.4096164844556271E-7</v>
      </c>
      <c r="H171" s="31">
        <f>AVERAGE('ID-03'!E178,'ID-11'!E178,'ID-13'!E178,'ID-15'!E178,'ID-16'!E178,'ID-18'!G178,'ID-24'!G178,'ID-29'!H178,'ID-30'!F178,'ID-31'!C178,'ID-33'!G178,'ID-34'!H178,'ID-40'!H178,'ID-44'!F178,'ID-45'!H178,'ID-54'!D178,'ID-57'!G178,'ID-59'!F178,'ID-70'!E178,'ID-71'!G178)</f>
        <v>1.409619181960766E-7</v>
      </c>
      <c r="I171" s="31">
        <f>AVERAGE('ID-12'!C178,'ID-18'!H178,'ID-24'!H178,'ID-29'!I178,'ID-40'!I178,'ID-44'!G178,'ID-45'!I178,'ID-59'!G178)</f>
        <v>1.4096178290560386E-7</v>
      </c>
      <c r="J171" s="31">
        <f>AVERAGE('ID-31'!D178,'ID-40'!J178,'ID-44'!H178,'ID-45'!J178,'ID-57'!H178)</f>
        <v>1.4096190769160999E-7</v>
      </c>
      <c r="K171" s="31">
        <f>AVERAGE('ID-26'!E178,'ID-31'!E178,'ID-34'!I178,'ID-36'!G178,'ID-40'!K178,'ID-44'!I178,'ID-57'!I178)</f>
        <v>1.4096172357964901E-7</v>
      </c>
    </row>
    <row r="172" spans="1:11" x14ac:dyDescent="0.25">
      <c r="A172" s="1">
        <v>21</v>
      </c>
      <c r="B172" s="31">
        <f>AVERAGE('ID-11'!B179,'ID-13'!B179,'ID-14'!B179,'ID-15'!B179,'ID-24'!B179,'ID-26'!B179,'ID-29'!B179,'ID-30'!B179,'ID-32'!B179,'ID-33'!B179,'ID-34'!B179,'ID-37'!B179,'ID-38'!B179,'ID-39'!B179,'ID-40'!B179,'ID-44'!B179,'ID-45'!B179,'ID-53'!B179,'ID-57'!B179,'ID-59'!B179,'ID-70'!B179,'ID-71'!B179)</f>
        <v>1.4096177951774739E-7</v>
      </c>
      <c r="C172" s="31">
        <f>AVERAGE('ID-08'!B179,'ID-09'!B179,'ID-11'!C179,'ID-14'!C179,'ID-18'!B179,'ID-24'!C179,'ID-26'!C179,'ID-29'!C179,'ID-30'!C179,'ID-34'!C179,'ID-36'!B179,'ID-38'!C179,'ID-39'!C179,'ID-40'!C179,'ID-44'!C179,'ID-45'!C179,'ID-57'!C179,'ID-59'!C179)</f>
        <v>1.4096212058349747E-7</v>
      </c>
      <c r="D172" s="31">
        <f>AVERAGE('ID-13'!C179,'ID-14'!D179,'ID-15'!C179,'ID-16'!B179,'ID-18'!C179,'ID-26'!D179,'ID-29'!D179,'ID-30'!D179,'ID-33'!C179,'ID-34'!D179,'ID-36'!C179,'ID-37'!C179,'ID-38'!D179,'ID-39'!D179,'ID-40'!D179,'ID-45'!D179,'ID-59'!D179,'ID-71'!C179)</f>
        <v>1.4096194623884479E-7</v>
      </c>
      <c r="E172" s="31">
        <f>AVERAGE('ID-03'!B179,'ID-09'!C179,'ID-13'!D179,'ID-15'!D179,'ID-16'!C179,'ID-18'!D179,'ID-24'!D179,'ID-29'!E179,'ID-30'!E179,'ID-33'!D179,'ID-34'!E179,'ID-36'!D179,'ID-38'!E179,'ID-39'!E179,'ID-40'!E179,'ID-44'!D179,'ID-45'!E179,'ID-57'!D179,'ID-70'!C179,'ID-71'!D179)</f>
        <v>1.4096177536785264E-7</v>
      </c>
      <c r="F172" s="31">
        <f>AVERAGE('ID-01'!B179,'ID-02'!B179,'ID-03'!C179,'ID-06'!B179,'ID-08'!C179,'ID-09'!D179,'ID-12'!B179,'ID-16'!D179,'ID-18'!E179,'ID-24'!E179,'ID-29'!F179,'ID-33'!E179,'ID-34'!F179,'ID-36'!E179,'ID-38'!F179,'ID-39'!F179,'ID-40'!F179,'ID-45'!F179,'ID-53'!C179,'ID-54'!B179,'ID-57'!E179,'ID-71'!E179)</f>
        <v>1.4096133766933128E-7</v>
      </c>
      <c r="G172" s="31">
        <f>AVERAGE('ID-01'!C179,'ID-02'!C179,'ID-03'!D179,'ID-07'!B179,'ID-08'!D179,'ID-11'!D179,'ID-18'!F179,'ID-24'!F179,'ID-29'!G179,'ID-31'!B179,'ID-33'!F179,'ID-34'!G179,'ID-36'!F179,'ID-39'!G179,'ID-40'!G179,'ID-44'!E179,'ID-45'!G179,'ID-50'!B179,'ID-53'!D179,'ID-54'!C179,'ID-57'!F179,'ID-59'!E179,'ID-70'!D179,'ID-71'!F179)</f>
        <v>1.4096165217911737E-7</v>
      </c>
      <c r="H172" s="31">
        <f>AVERAGE('ID-03'!E179,'ID-11'!E179,'ID-13'!E179,'ID-15'!E179,'ID-16'!E179,'ID-18'!G179,'ID-24'!G179,'ID-29'!H179,'ID-30'!F179,'ID-31'!C179,'ID-33'!G179,'ID-34'!H179,'ID-40'!H179,'ID-44'!F179,'ID-45'!H179,'ID-54'!D179,'ID-57'!G179,'ID-59'!F179,'ID-70'!E179,'ID-71'!G179)</f>
        <v>1.4096191556133103E-7</v>
      </c>
      <c r="I172" s="31">
        <f>AVERAGE('ID-12'!C179,'ID-18'!H179,'ID-24'!H179,'ID-29'!I179,'ID-40'!I179,'ID-44'!G179,'ID-45'!I179,'ID-59'!G179)</f>
        <v>1.4096178723188428E-7</v>
      </c>
      <c r="J172" s="31">
        <f>AVERAGE('ID-31'!D179,'ID-40'!J179,'ID-44'!H179,'ID-45'!J179,'ID-57'!H179)</f>
        <v>1.4096190371423857E-7</v>
      </c>
      <c r="K172" s="31">
        <f>AVERAGE('ID-26'!E179,'ID-31'!E179,'ID-34'!I179,'ID-36'!G179,'ID-40'!K179,'ID-44'!I179,'ID-57'!I179)</f>
        <v>1.4096172187301201E-7</v>
      </c>
    </row>
    <row r="173" spans="1:11" x14ac:dyDescent="0.25">
      <c r="A173" s="1">
        <v>21.125</v>
      </c>
      <c r="B173" s="31">
        <f>AVERAGE('ID-11'!B180,'ID-13'!B180,'ID-14'!B180,'ID-15'!B180,'ID-24'!B180,'ID-26'!B180,'ID-29'!B180,'ID-30'!B180,'ID-32'!B180,'ID-33'!B180,'ID-34'!B180,'ID-37'!B180,'ID-38'!B180,'ID-39'!B180,'ID-40'!B180,'ID-44'!B180,'ID-45'!B180,'ID-53'!B180,'ID-57'!B180,'ID-59'!B180,'ID-70'!B180,'ID-71'!B180)</f>
        <v>1.4096177895216218E-7</v>
      </c>
      <c r="C173" s="31">
        <f>AVERAGE('ID-08'!B180,'ID-09'!B180,'ID-11'!C180,'ID-14'!C180,'ID-18'!B180,'ID-24'!C180,'ID-26'!C180,'ID-29'!C180,'ID-30'!C180,'ID-34'!C180,'ID-36'!B180,'ID-38'!C180,'ID-39'!C180,'ID-40'!C180,'ID-44'!C180,'ID-45'!C180,'ID-57'!C180,'ID-59'!C180)</f>
        <v>1.4096211074111517E-7</v>
      </c>
      <c r="D173" s="31">
        <f>AVERAGE('ID-13'!C180,'ID-14'!D180,'ID-15'!C180,'ID-16'!B180,'ID-18'!C180,'ID-26'!D180,'ID-29'!D180,'ID-30'!D180,'ID-33'!C180,'ID-34'!D180,'ID-36'!C180,'ID-37'!C180,'ID-38'!D180,'ID-39'!D180,'ID-40'!D180,'ID-45'!D180,'ID-59'!D180,'ID-71'!C180)</f>
        <v>1.4096195652461538E-7</v>
      </c>
      <c r="E173" s="31">
        <f>AVERAGE('ID-03'!B180,'ID-09'!C180,'ID-13'!D180,'ID-15'!D180,'ID-16'!C180,'ID-18'!D180,'ID-24'!D180,'ID-29'!E180,'ID-30'!E180,'ID-33'!D180,'ID-34'!E180,'ID-36'!D180,'ID-38'!E180,'ID-39'!E180,'ID-40'!E180,'ID-44'!D180,'ID-45'!E180,'ID-57'!D180,'ID-70'!C180,'ID-71'!D180)</f>
        <v>1.409617677194401E-7</v>
      </c>
      <c r="F173" s="31">
        <f>AVERAGE('ID-01'!B180,'ID-02'!B180,'ID-03'!C180,'ID-06'!B180,'ID-08'!C180,'ID-09'!D180,'ID-12'!B180,'ID-16'!D180,'ID-18'!E180,'ID-24'!E180,'ID-29'!F180,'ID-33'!E180,'ID-34'!F180,'ID-36'!E180,'ID-38'!F180,'ID-39'!F180,'ID-40'!F180,'ID-45'!F180,'ID-53'!C180,'ID-54'!B180,'ID-57'!E180,'ID-71'!E180)</f>
        <v>1.409613389014438E-7</v>
      </c>
      <c r="G173" s="31">
        <f>AVERAGE('ID-01'!C180,'ID-02'!C180,'ID-03'!D180,'ID-07'!B180,'ID-08'!D180,'ID-11'!D180,'ID-18'!F180,'ID-24'!F180,'ID-29'!G180,'ID-31'!B180,'ID-33'!F180,'ID-34'!G180,'ID-36'!F180,'ID-39'!G180,'ID-40'!G180,'ID-44'!E180,'ID-45'!G180,'ID-50'!B180,'ID-53'!D180,'ID-54'!C180,'ID-57'!F180,'ID-59'!E180,'ID-70'!D180,'ID-71'!F180)</f>
        <v>1.4096165513162554E-7</v>
      </c>
      <c r="H173" s="31">
        <f>AVERAGE('ID-03'!E180,'ID-11'!E180,'ID-13'!E180,'ID-15'!E180,'ID-16'!E180,'ID-18'!G180,'ID-24'!G180,'ID-29'!H180,'ID-30'!F180,'ID-31'!C180,'ID-33'!G180,'ID-34'!H180,'ID-40'!H180,'ID-44'!F180,'ID-45'!H180,'ID-54'!D180,'ID-57'!G180,'ID-59'!F180,'ID-70'!E180,'ID-71'!G180)</f>
        <v>1.4096191346752885E-7</v>
      </c>
      <c r="I173" s="31">
        <f>AVERAGE('ID-12'!C180,'ID-18'!H180,'ID-24'!H180,'ID-29'!I180,'ID-40'!I180,'ID-44'!G180,'ID-45'!I180,'ID-59'!G180)</f>
        <v>1.4096178289037424E-7</v>
      </c>
      <c r="J173" s="31">
        <f>AVERAGE('ID-31'!D180,'ID-40'!J180,'ID-44'!H180,'ID-45'!J180,'ID-57'!H180)</f>
        <v>1.4096190355957761E-7</v>
      </c>
      <c r="K173" s="31">
        <f>AVERAGE('ID-26'!E180,'ID-31'!E180,'ID-34'!I180,'ID-36'!G180,'ID-40'!K180,'ID-44'!I180,'ID-57'!I180)</f>
        <v>1.4096171528680058E-7</v>
      </c>
    </row>
    <row r="174" spans="1:11" x14ac:dyDescent="0.25">
      <c r="A174" s="1">
        <v>21.25</v>
      </c>
      <c r="B174" s="31">
        <f>AVERAGE('ID-11'!B181,'ID-13'!B181,'ID-14'!B181,'ID-15'!B181,'ID-24'!B181,'ID-26'!B181,'ID-29'!B181,'ID-30'!B181,'ID-32'!B181,'ID-33'!B181,'ID-34'!B181,'ID-37'!B181,'ID-38'!B181,'ID-39'!B181,'ID-40'!B181,'ID-44'!B181,'ID-45'!B181,'ID-53'!B181,'ID-57'!B181,'ID-59'!B181,'ID-70'!B181,'ID-71'!B181)</f>
        <v>1.409617741133277E-7</v>
      </c>
      <c r="C174" s="31">
        <f>AVERAGE('ID-08'!B181,'ID-09'!B181,'ID-11'!C181,'ID-14'!C181,'ID-18'!B181,'ID-24'!C181,'ID-26'!C181,'ID-29'!C181,'ID-30'!C181,'ID-34'!C181,'ID-36'!B181,'ID-38'!C181,'ID-39'!C181,'ID-40'!C181,'ID-44'!C181,'ID-45'!C181,'ID-57'!C181,'ID-59'!C181)</f>
        <v>1.4096211328387264E-7</v>
      </c>
      <c r="D174" s="31">
        <f>AVERAGE('ID-13'!C181,'ID-14'!D181,'ID-15'!C181,'ID-16'!B181,'ID-18'!C181,'ID-26'!D181,'ID-29'!D181,'ID-30'!D181,'ID-33'!C181,'ID-34'!D181,'ID-36'!C181,'ID-37'!C181,'ID-38'!D181,'ID-39'!D181,'ID-40'!D181,'ID-45'!D181,'ID-59'!D181,'ID-71'!C181)</f>
        <v>1.4096195349421498E-7</v>
      </c>
      <c r="E174" s="31">
        <f>AVERAGE('ID-03'!B181,'ID-09'!C181,'ID-13'!D181,'ID-15'!D181,'ID-16'!C181,'ID-18'!D181,'ID-24'!D181,'ID-29'!E181,'ID-30'!E181,'ID-33'!D181,'ID-34'!E181,'ID-36'!D181,'ID-38'!E181,'ID-39'!E181,'ID-40'!E181,'ID-44'!D181,'ID-45'!E181,'ID-57'!D181,'ID-70'!C181,'ID-71'!D181)</f>
        <v>1.4096176977886821E-7</v>
      </c>
      <c r="F174" s="31">
        <f>AVERAGE('ID-01'!B181,'ID-02'!B181,'ID-03'!C181,'ID-06'!B181,'ID-08'!C181,'ID-09'!D181,'ID-12'!B181,'ID-16'!D181,'ID-18'!E181,'ID-24'!E181,'ID-29'!F181,'ID-33'!E181,'ID-34'!F181,'ID-36'!E181,'ID-38'!F181,'ID-39'!F181,'ID-40'!F181,'ID-45'!F181,'ID-53'!C181,'ID-54'!B181,'ID-57'!E181,'ID-71'!E181)</f>
        <v>1.4096133890876725E-7</v>
      </c>
      <c r="G174" s="31">
        <f>AVERAGE('ID-01'!C181,'ID-02'!C181,'ID-03'!D181,'ID-07'!B181,'ID-08'!D181,'ID-11'!D181,'ID-18'!F181,'ID-24'!F181,'ID-29'!G181,'ID-31'!B181,'ID-33'!F181,'ID-34'!G181,'ID-36'!F181,'ID-39'!G181,'ID-40'!G181,'ID-44'!E181,'ID-45'!G181,'ID-50'!B181,'ID-53'!D181,'ID-54'!C181,'ID-57'!F181,'ID-59'!E181,'ID-70'!D181,'ID-71'!F181)</f>
        <v>1.409616579779778E-7</v>
      </c>
      <c r="H174" s="31">
        <f>AVERAGE('ID-03'!E181,'ID-11'!E181,'ID-13'!E181,'ID-15'!E181,'ID-16'!E181,'ID-18'!G181,'ID-24'!G181,'ID-29'!H181,'ID-30'!F181,'ID-31'!C181,'ID-33'!G181,'ID-34'!H181,'ID-40'!H181,'ID-44'!F181,'ID-45'!H181,'ID-54'!D181,'ID-57'!G181,'ID-59'!F181,'ID-70'!E181,'ID-71'!G181)</f>
        <v>1.4096191622500626E-7</v>
      </c>
      <c r="I174" s="31">
        <f>AVERAGE('ID-12'!C181,'ID-18'!H181,'ID-24'!H181,'ID-29'!I181,'ID-40'!I181,'ID-44'!G181,'ID-45'!I181,'ID-59'!G181)</f>
        <v>1.4096177359371661E-7</v>
      </c>
      <c r="J174" s="31">
        <f>AVERAGE('ID-31'!D181,'ID-40'!J181,'ID-44'!H181,'ID-45'!J181,'ID-57'!H181)</f>
        <v>1.4096189586976822E-7</v>
      </c>
      <c r="K174" s="31">
        <f>AVERAGE('ID-26'!E181,'ID-31'!E181,'ID-34'!I181,'ID-36'!G181,'ID-40'!K181,'ID-44'!I181,'ID-57'!I181)</f>
        <v>1.4096171117933588E-7</v>
      </c>
    </row>
    <row r="175" spans="1:11" x14ac:dyDescent="0.25">
      <c r="A175" s="1">
        <v>21.375</v>
      </c>
      <c r="B175" s="31">
        <f>AVERAGE('ID-11'!B182,'ID-13'!B182,'ID-14'!B182,'ID-15'!B182,'ID-24'!B182,'ID-26'!B182,'ID-29'!B182,'ID-30'!B182,'ID-32'!B182,'ID-33'!B182,'ID-34'!B182,'ID-37'!B182,'ID-38'!B182,'ID-39'!B182,'ID-40'!B182,'ID-44'!B182,'ID-45'!B182,'ID-53'!B182,'ID-57'!B182,'ID-59'!B182,'ID-70'!B182,'ID-71'!B182)</f>
        <v>1.4096177667252833E-7</v>
      </c>
      <c r="C175" s="31">
        <f>AVERAGE('ID-08'!B182,'ID-09'!B182,'ID-11'!C182,'ID-14'!C182,'ID-18'!B182,'ID-24'!C182,'ID-26'!C182,'ID-29'!C182,'ID-30'!C182,'ID-34'!C182,'ID-36'!B182,'ID-38'!C182,'ID-39'!C182,'ID-40'!C182,'ID-44'!C182,'ID-45'!C182,'ID-57'!C182,'ID-59'!C182)</f>
        <v>1.4096211525522821E-7</v>
      </c>
      <c r="D175" s="31">
        <f>AVERAGE('ID-13'!C182,'ID-14'!D182,'ID-15'!C182,'ID-16'!B182,'ID-18'!C182,'ID-26'!D182,'ID-29'!D182,'ID-30'!D182,'ID-33'!C182,'ID-34'!D182,'ID-36'!C182,'ID-37'!C182,'ID-38'!D182,'ID-39'!D182,'ID-40'!D182,'ID-45'!D182,'ID-59'!D182,'ID-71'!C182)</f>
        <v>1.4096194524977726E-7</v>
      </c>
      <c r="E175" s="31">
        <f>AVERAGE('ID-03'!B182,'ID-09'!C182,'ID-13'!D182,'ID-15'!D182,'ID-16'!C182,'ID-18'!D182,'ID-24'!D182,'ID-29'!E182,'ID-30'!E182,'ID-33'!D182,'ID-34'!E182,'ID-36'!D182,'ID-38'!E182,'ID-39'!E182,'ID-40'!E182,'ID-44'!D182,'ID-45'!E182,'ID-57'!D182,'ID-70'!C182,'ID-71'!D182)</f>
        <v>1.409617647231322E-7</v>
      </c>
      <c r="F175" s="31">
        <f>AVERAGE('ID-01'!B182,'ID-02'!B182,'ID-03'!C182,'ID-06'!B182,'ID-08'!C182,'ID-09'!D182,'ID-12'!B182,'ID-16'!D182,'ID-18'!E182,'ID-24'!E182,'ID-29'!F182,'ID-33'!E182,'ID-34'!F182,'ID-36'!E182,'ID-38'!F182,'ID-39'!F182,'ID-40'!F182,'ID-45'!F182,'ID-53'!C182,'ID-54'!B182,'ID-57'!E182,'ID-71'!E182)</f>
        <v>1.4096134548629183E-7</v>
      </c>
      <c r="G175" s="31">
        <f>AVERAGE('ID-01'!C182,'ID-02'!C182,'ID-03'!D182,'ID-07'!B182,'ID-08'!D182,'ID-11'!D182,'ID-18'!F182,'ID-24'!F182,'ID-29'!G182,'ID-31'!B182,'ID-33'!F182,'ID-34'!G182,'ID-36'!F182,'ID-39'!G182,'ID-40'!G182,'ID-44'!E182,'ID-45'!G182,'ID-50'!B182,'ID-53'!D182,'ID-54'!C182,'ID-57'!F182,'ID-59'!E182,'ID-70'!D182,'ID-71'!F182)</f>
        <v>1.4096165988627241E-7</v>
      </c>
      <c r="H175" s="31">
        <f>AVERAGE('ID-03'!E182,'ID-11'!E182,'ID-13'!E182,'ID-15'!E182,'ID-16'!E182,'ID-18'!G182,'ID-24'!G182,'ID-29'!H182,'ID-30'!F182,'ID-31'!C182,'ID-33'!G182,'ID-34'!H182,'ID-40'!H182,'ID-44'!F182,'ID-45'!H182,'ID-54'!D182,'ID-57'!G182,'ID-59'!F182,'ID-70'!E182,'ID-71'!G182)</f>
        <v>1.4096191562939302E-7</v>
      </c>
      <c r="I175" s="31">
        <f>AVERAGE('ID-12'!C182,'ID-18'!H182,'ID-24'!H182,'ID-29'!I182,'ID-40'!I182,'ID-44'!G182,'ID-45'!I182,'ID-59'!G182)</f>
        <v>1.4096175612031399E-7</v>
      </c>
      <c r="J175" s="31">
        <f>AVERAGE('ID-31'!D182,'ID-40'!J182,'ID-44'!H182,'ID-45'!J182,'ID-57'!H182)</f>
        <v>1.4096189225997579E-7</v>
      </c>
      <c r="K175" s="31">
        <f>AVERAGE('ID-26'!E182,'ID-31'!E182,'ID-34'!I182,'ID-36'!G182,'ID-40'!K182,'ID-44'!I182,'ID-57'!I182)</f>
        <v>1.4096171844733326E-7</v>
      </c>
    </row>
    <row r="176" spans="1:11" x14ac:dyDescent="0.25">
      <c r="A176" s="1">
        <v>21.5</v>
      </c>
      <c r="B176" s="31">
        <f>AVERAGE('ID-11'!B183,'ID-13'!B183,'ID-14'!B183,'ID-15'!B183,'ID-24'!B183,'ID-26'!B183,'ID-29'!B183,'ID-30'!B183,'ID-32'!B183,'ID-33'!B183,'ID-34'!B183,'ID-37'!B183,'ID-38'!B183,'ID-39'!B183,'ID-40'!B183,'ID-44'!B183,'ID-45'!B183,'ID-53'!B183,'ID-57'!B183,'ID-59'!B183,'ID-70'!B183,'ID-71'!B183)</f>
        <v>1.4096177093408533E-7</v>
      </c>
      <c r="C176" s="31">
        <f>AVERAGE('ID-08'!B183,'ID-09'!B183,'ID-11'!C183,'ID-14'!C183,'ID-18'!B183,'ID-24'!C183,'ID-26'!C183,'ID-29'!C183,'ID-30'!C183,'ID-34'!C183,'ID-36'!B183,'ID-38'!C183,'ID-39'!C183,'ID-40'!C183,'ID-44'!C183,'ID-45'!C183,'ID-57'!C183,'ID-59'!C183)</f>
        <v>1.4096211898494774E-7</v>
      </c>
      <c r="D176" s="31">
        <f>AVERAGE('ID-13'!C183,'ID-14'!D183,'ID-15'!C183,'ID-16'!B183,'ID-18'!C183,'ID-26'!D183,'ID-29'!D183,'ID-30'!D183,'ID-33'!C183,'ID-34'!D183,'ID-36'!C183,'ID-37'!C183,'ID-38'!D183,'ID-39'!D183,'ID-40'!D183,'ID-45'!D183,'ID-59'!D183,'ID-71'!C183)</f>
        <v>1.4096193820813389E-7</v>
      </c>
      <c r="E176" s="31">
        <f>AVERAGE('ID-03'!B183,'ID-09'!C183,'ID-13'!D183,'ID-15'!D183,'ID-16'!C183,'ID-18'!D183,'ID-24'!D183,'ID-29'!E183,'ID-30'!E183,'ID-33'!D183,'ID-34'!E183,'ID-36'!D183,'ID-38'!E183,'ID-39'!E183,'ID-40'!E183,'ID-44'!D183,'ID-45'!E183,'ID-57'!D183,'ID-70'!C183,'ID-71'!D183)</f>
        <v>1.4096176984012505E-7</v>
      </c>
      <c r="F176" s="31">
        <f>AVERAGE('ID-01'!B183,'ID-02'!B183,'ID-03'!C183,'ID-06'!B183,'ID-08'!C183,'ID-09'!D183,'ID-12'!B183,'ID-16'!D183,'ID-18'!E183,'ID-24'!E183,'ID-29'!F183,'ID-33'!E183,'ID-34'!F183,'ID-36'!E183,'ID-38'!F183,'ID-39'!F183,'ID-40'!F183,'ID-45'!F183,'ID-53'!C183,'ID-54'!B183,'ID-57'!E183,'ID-71'!E183)</f>
        <v>1.4096134643273606E-7</v>
      </c>
      <c r="G176" s="31">
        <f>AVERAGE('ID-01'!C183,'ID-02'!C183,'ID-03'!D183,'ID-07'!B183,'ID-08'!D183,'ID-11'!D183,'ID-18'!F183,'ID-24'!F183,'ID-29'!G183,'ID-31'!B183,'ID-33'!F183,'ID-34'!G183,'ID-36'!F183,'ID-39'!G183,'ID-40'!G183,'ID-44'!E183,'ID-45'!G183,'ID-50'!B183,'ID-53'!D183,'ID-54'!C183,'ID-57'!F183,'ID-59'!E183,'ID-70'!D183,'ID-71'!F183)</f>
        <v>1.4096166275909315E-7</v>
      </c>
      <c r="H176" s="31">
        <f>AVERAGE('ID-03'!E183,'ID-11'!E183,'ID-13'!E183,'ID-15'!E183,'ID-16'!E183,'ID-18'!G183,'ID-24'!G183,'ID-29'!H183,'ID-30'!F183,'ID-31'!C183,'ID-33'!G183,'ID-34'!H183,'ID-40'!H183,'ID-44'!F183,'ID-45'!H183,'ID-54'!D183,'ID-57'!G183,'ID-59'!F183,'ID-70'!E183,'ID-71'!G183)</f>
        <v>1.4096191402595025E-7</v>
      </c>
      <c r="I176" s="31">
        <f>AVERAGE('ID-12'!C183,'ID-18'!H183,'ID-24'!H183,'ID-29'!I183,'ID-40'!I183,'ID-44'!G183,'ID-45'!I183,'ID-59'!G183)</f>
        <v>1.4096174905235813E-7</v>
      </c>
      <c r="J176" s="31">
        <f>AVERAGE('ID-31'!D183,'ID-40'!J183,'ID-44'!H183,'ID-45'!J183,'ID-57'!H183)</f>
        <v>1.4096189303208021E-7</v>
      </c>
      <c r="K176" s="31">
        <f>AVERAGE('ID-26'!E183,'ID-31'!E183,'ID-34'!I183,'ID-36'!G183,'ID-40'!K183,'ID-44'!I183,'ID-57'!I183)</f>
        <v>1.4096172215600643E-7</v>
      </c>
    </row>
    <row r="177" spans="1:11" x14ac:dyDescent="0.25">
      <c r="A177" s="1">
        <v>21.625</v>
      </c>
      <c r="B177" s="31">
        <f>AVERAGE('ID-11'!B184,'ID-13'!B184,'ID-14'!B184,'ID-15'!B184,'ID-24'!B184,'ID-26'!B184,'ID-29'!B184,'ID-30'!B184,'ID-32'!B184,'ID-33'!B184,'ID-34'!B184,'ID-37'!B184,'ID-38'!B184,'ID-39'!B184,'ID-40'!B184,'ID-44'!B184,'ID-45'!B184,'ID-53'!B184,'ID-57'!B184,'ID-59'!B184,'ID-70'!B184,'ID-71'!B184)</f>
        <v>1.4096177437066995E-7</v>
      </c>
      <c r="C177" s="31">
        <f>AVERAGE('ID-08'!B184,'ID-09'!B184,'ID-11'!C184,'ID-14'!C184,'ID-18'!B184,'ID-24'!C184,'ID-26'!C184,'ID-29'!C184,'ID-30'!C184,'ID-34'!C184,'ID-36'!B184,'ID-38'!C184,'ID-39'!C184,'ID-40'!C184,'ID-44'!C184,'ID-45'!C184,'ID-57'!C184,'ID-59'!C184)</f>
        <v>1.409621212095888E-7</v>
      </c>
      <c r="D177" s="31">
        <f>AVERAGE('ID-13'!C184,'ID-14'!D184,'ID-15'!C184,'ID-16'!B184,'ID-18'!C184,'ID-26'!D184,'ID-29'!D184,'ID-30'!D184,'ID-33'!C184,'ID-34'!D184,'ID-36'!C184,'ID-37'!C184,'ID-38'!D184,'ID-39'!D184,'ID-40'!D184,'ID-45'!D184,'ID-59'!D184,'ID-71'!C184)</f>
        <v>1.4096193507119772E-7</v>
      </c>
      <c r="E177" s="31">
        <f>AVERAGE('ID-03'!B184,'ID-09'!C184,'ID-13'!D184,'ID-15'!D184,'ID-16'!C184,'ID-18'!D184,'ID-24'!D184,'ID-29'!E184,'ID-30'!E184,'ID-33'!D184,'ID-34'!E184,'ID-36'!D184,'ID-38'!E184,'ID-39'!E184,'ID-40'!E184,'ID-44'!D184,'ID-45'!E184,'ID-57'!D184,'ID-70'!C184,'ID-71'!D184)</f>
        <v>1.4096177387444559E-7</v>
      </c>
      <c r="F177" s="31">
        <f>AVERAGE('ID-01'!B184,'ID-02'!B184,'ID-03'!C184,'ID-06'!B184,'ID-08'!C184,'ID-09'!D184,'ID-12'!B184,'ID-16'!D184,'ID-18'!E184,'ID-24'!E184,'ID-29'!F184,'ID-33'!E184,'ID-34'!F184,'ID-36'!E184,'ID-38'!F184,'ID-39'!F184,'ID-40'!F184,'ID-45'!F184,'ID-53'!C184,'ID-54'!B184,'ID-57'!E184,'ID-71'!E184)</f>
        <v>1.4096134930445986E-7</v>
      </c>
      <c r="G177" s="31">
        <f>AVERAGE('ID-01'!C184,'ID-02'!C184,'ID-03'!D184,'ID-07'!B184,'ID-08'!D184,'ID-11'!D184,'ID-18'!F184,'ID-24'!F184,'ID-29'!G184,'ID-31'!B184,'ID-33'!F184,'ID-34'!G184,'ID-36'!F184,'ID-39'!G184,'ID-40'!G184,'ID-44'!E184,'ID-45'!G184,'ID-50'!B184,'ID-53'!D184,'ID-54'!C184,'ID-57'!F184,'ID-59'!E184,'ID-70'!D184,'ID-71'!F184)</f>
        <v>1.4096166406027168E-7</v>
      </c>
      <c r="H177" s="31">
        <f>AVERAGE('ID-03'!E184,'ID-11'!E184,'ID-13'!E184,'ID-15'!E184,'ID-16'!E184,'ID-18'!G184,'ID-24'!G184,'ID-29'!H184,'ID-30'!F184,'ID-31'!C184,'ID-33'!G184,'ID-34'!H184,'ID-40'!H184,'ID-44'!F184,'ID-45'!H184,'ID-54'!D184,'ID-57'!G184,'ID-59'!F184,'ID-70'!E184,'ID-71'!G184)</f>
        <v>1.4096191814164533E-7</v>
      </c>
      <c r="I177" s="31">
        <f>AVERAGE('ID-12'!C184,'ID-18'!H184,'ID-24'!H184,'ID-29'!I184,'ID-40'!I184,'ID-44'!G184,'ID-45'!I184,'ID-59'!G184)</f>
        <v>1.4096173616313199E-7</v>
      </c>
      <c r="J177" s="31">
        <f>AVERAGE('ID-31'!D184,'ID-40'!J184,'ID-44'!H184,'ID-45'!J184,'ID-57'!H184)</f>
        <v>1.4096189548971282E-7</v>
      </c>
      <c r="K177" s="31">
        <f>AVERAGE('ID-26'!E184,'ID-31'!E184,'ID-34'!I184,'ID-36'!G184,'ID-40'!K184,'ID-44'!I184,'ID-57'!I184)</f>
        <v>1.4096172654291471E-7</v>
      </c>
    </row>
    <row r="178" spans="1:11" x14ac:dyDescent="0.25">
      <c r="A178" s="1">
        <v>21.75</v>
      </c>
      <c r="B178" s="31">
        <f>AVERAGE('ID-11'!B185,'ID-13'!B185,'ID-14'!B185,'ID-15'!B185,'ID-24'!B185,'ID-26'!B185,'ID-29'!B185,'ID-30'!B185,'ID-32'!B185,'ID-33'!B185,'ID-34'!B185,'ID-37'!B185,'ID-38'!B185,'ID-39'!B185,'ID-40'!B185,'ID-44'!B185,'ID-45'!B185,'ID-53'!B185,'ID-57'!B185,'ID-59'!B185,'ID-70'!B185,'ID-71'!B185)</f>
        <v>1.409617821722601E-7</v>
      </c>
      <c r="C178" s="31">
        <f>AVERAGE('ID-08'!B185,'ID-09'!B185,'ID-11'!C185,'ID-14'!C185,'ID-18'!B185,'ID-24'!C185,'ID-26'!C185,'ID-29'!C185,'ID-30'!C185,'ID-34'!C185,'ID-36'!B185,'ID-38'!C185,'ID-39'!C185,'ID-40'!C185,'ID-44'!C185,'ID-45'!C185,'ID-57'!C185,'ID-59'!C185)</f>
        <v>1.4096212072337728E-7</v>
      </c>
      <c r="D178" s="31">
        <f>AVERAGE('ID-13'!C185,'ID-14'!D185,'ID-15'!C185,'ID-16'!B185,'ID-18'!C185,'ID-26'!D185,'ID-29'!D185,'ID-30'!D185,'ID-33'!C185,'ID-34'!D185,'ID-36'!C185,'ID-37'!C185,'ID-38'!D185,'ID-39'!D185,'ID-40'!D185,'ID-45'!D185,'ID-59'!D185,'ID-71'!C185)</f>
        <v>1.4096194335632666E-7</v>
      </c>
      <c r="E178" s="31">
        <f>AVERAGE('ID-03'!B185,'ID-09'!C185,'ID-13'!D185,'ID-15'!D185,'ID-16'!C185,'ID-18'!D185,'ID-24'!D185,'ID-29'!E185,'ID-30'!E185,'ID-33'!D185,'ID-34'!E185,'ID-36'!D185,'ID-38'!E185,'ID-39'!E185,'ID-40'!E185,'ID-44'!D185,'ID-45'!E185,'ID-57'!D185,'ID-70'!C185,'ID-71'!D185)</f>
        <v>1.4096177224015786E-7</v>
      </c>
      <c r="F178" s="31">
        <f>AVERAGE('ID-01'!B185,'ID-02'!B185,'ID-03'!C185,'ID-06'!B185,'ID-08'!C185,'ID-09'!D185,'ID-12'!B185,'ID-16'!D185,'ID-18'!E185,'ID-24'!E185,'ID-29'!F185,'ID-33'!E185,'ID-34'!F185,'ID-36'!E185,'ID-38'!F185,'ID-39'!F185,'ID-40'!F185,'ID-45'!F185,'ID-53'!C185,'ID-54'!B185,'ID-57'!E185,'ID-71'!E185)</f>
        <v>1.4096134629072016E-7</v>
      </c>
      <c r="G178" s="31">
        <f>AVERAGE('ID-01'!C185,'ID-02'!C185,'ID-03'!D185,'ID-07'!B185,'ID-08'!D185,'ID-11'!D185,'ID-18'!F185,'ID-24'!F185,'ID-29'!G185,'ID-31'!B185,'ID-33'!F185,'ID-34'!G185,'ID-36'!F185,'ID-39'!G185,'ID-40'!G185,'ID-44'!E185,'ID-45'!G185,'ID-50'!B185,'ID-53'!D185,'ID-54'!C185,'ID-57'!F185,'ID-59'!E185,'ID-70'!D185,'ID-71'!F185)</f>
        <v>1.4096166449933292E-7</v>
      </c>
      <c r="H178" s="31">
        <f>AVERAGE('ID-03'!E185,'ID-11'!E185,'ID-13'!E185,'ID-15'!E185,'ID-16'!E185,'ID-18'!G185,'ID-24'!G185,'ID-29'!H185,'ID-30'!F185,'ID-31'!C185,'ID-33'!G185,'ID-34'!H185,'ID-40'!H185,'ID-44'!F185,'ID-45'!H185,'ID-54'!D185,'ID-57'!G185,'ID-59'!F185,'ID-70'!E185,'ID-71'!G185)</f>
        <v>1.409619155450841E-7</v>
      </c>
      <c r="I178" s="31">
        <f>AVERAGE('ID-12'!C185,'ID-18'!H185,'ID-24'!H185,'ID-29'!I185,'ID-40'!I185,'ID-44'!G185,'ID-45'!I185,'ID-59'!G185)</f>
        <v>1.4096173859775074E-7</v>
      </c>
      <c r="J178" s="31">
        <f>AVERAGE('ID-31'!D185,'ID-40'!J185,'ID-44'!H185,'ID-45'!J185,'ID-57'!H185)</f>
        <v>1.4096189938381778E-7</v>
      </c>
      <c r="K178" s="31">
        <f>AVERAGE('ID-26'!E185,'ID-31'!E185,'ID-34'!I185,'ID-36'!G185,'ID-40'!K185,'ID-44'!I185,'ID-57'!I185)</f>
        <v>1.4096171742622541E-7</v>
      </c>
    </row>
    <row r="179" spans="1:11" x14ac:dyDescent="0.25">
      <c r="A179" s="1">
        <v>21.875</v>
      </c>
      <c r="B179" s="31">
        <f>AVERAGE('ID-11'!B186,'ID-13'!B186,'ID-14'!B186,'ID-15'!B186,'ID-24'!B186,'ID-26'!B186,'ID-29'!B186,'ID-30'!B186,'ID-32'!B186,'ID-33'!B186,'ID-34'!B186,'ID-37'!B186,'ID-38'!B186,'ID-39'!B186,'ID-40'!B186,'ID-44'!B186,'ID-45'!B186,'ID-53'!B186,'ID-57'!B186,'ID-59'!B186,'ID-70'!B186,'ID-71'!B186)</f>
        <v>1.409617924014532E-7</v>
      </c>
      <c r="C179" s="31">
        <f>AVERAGE('ID-08'!B186,'ID-09'!B186,'ID-11'!C186,'ID-14'!C186,'ID-18'!B186,'ID-24'!C186,'ID-26'!C186,'ID-29'!C186,'ID-30'!C186,'ID-34'!C186,'ID-36'!B186,'ID-38'!C186,'ID-39'!C186,'ID-40'!C186,'ID-44'!C186,'ID-45'!C186,'ID-57'!C186,'ID-59'!C186)</f>
        <v>1.4096212129367517E-7</v>
      </c>
      <c r="D179" s="31">
        <f>AVERAGE('ID-13'!C186,'ID-14'!D186,'ID-15'!C186,'ID-16'!B186,'ID-18'!C186,'ID-26'!D186,'ID-29'!D186,'ID-30'!D186,'ID-33'!C186,'ID-34'!D186,'ID-36'!C186,'ID-37'!C186,'ID-38'!D186,'ID-39'!D186,'ID-40'!D186,'ID-45'!D186,'ID-59'!D186,'ID-71'!C186)</f>
        <v>1.4096195389920348E-7</v>
      </c>
      <c r="E179" s="31">
        <f>AVERAGE('ID-03'!B186,'ID-09'!C186,'ID-13'!D186,'ID-15'!D186,'ID-16'!C186,'ID-18'!D186,'ID-24'!D186,'ID-29'!E186,'ID-30'!E186,'ID-33'!D186,'ID-34'!E186,'ID-36'!D186,'ID-38'!E186,'ID-39'!E186,'ID-40'!E186,'ID-44'!D186,'ID-45'!E186,'ID-57'!D186,'ID-70'!C186,'ID-71'!D186)</f>
        <v>1.4096177535746587E-7</v>
      </c>
      <c r="F179" s="31">
        <f>AVERAGE('ID-01'!B186,'ID-02'!B186,'ID-03'!C186,'ID-06'!B186,'ID-08'!C186,'ID-09'!D186,'ID-12'!B186,'ID-16'!D186,'ID-18'!E186,'ID-24'!E186,'ID-29'!F186,'ID-33'!E186,'ID-34'!F186,'ID-36'!E186,'ID-38'!F186,'ID-39'!F186,'ID-40'!F186,'ID-45'!F186,'ID-53'!C186,'ID-54'!B186,'ID-57'!E186,'ID-71'!E186)</f>
        <v>1.4096134745714313E-7</v>
      </c>
      <c r="G179" s="31">
        <f>AVERAGE('ID-01'!C186,'ID-02'!C186,'ID-03'!D186,'ID-07'!B186,'ID-08'!D186,'ID-11'!D186,'ID-18'!F186,'ID-24'!F186,'ID-29'!G186,'ID-31'!B186,'ID-33'!F186,'ID-34'!G186,'ID-36'!F186,'ID-39'!G186,'ID-40'!G186,'ID-44'!E186,'ID-45'!G186,'ID-50'!B186,'ID-53'!D186,'ID-54'!C186,'ID-57'!F186,'ID-59'!E186,'ID-70'!D186,'ID-71'!F186)</f>
        <v>1.4096166216440076E-7</v>
      </c>
      <c r="H179" s="31">
        <f>AVERAGE('ID-03'!E186,'ID-11'!E186,'ID-13'!E186,'ID-15'!E186,'ID-16'!E186,'ID-18'!G186,'ID-24'!G186,'ID-29'!H186,'ID-30'!F186,'ID-31'!C186,'ID-33'!G186,'ID-34'!H186,'ID-40'!H186,'ID-44'!F186,'ID-45'!H186,'ID-54'!D186,'ID-57'!G186,'ID-59'!F186,'ID-70'!E186,'ID-71'!G186)</f>
        <v>1.4096191486623116E-7</v>
      </c>
      <c r="I179" s="31">
        <f>AVERAGE('ID-12'!C186,'ID-18'!H186,'ID-24'!H186,'ID-29'!I186,'ID-40'!I186,'ID-44'!G186,'ID-45'!I186,'ID-59'!G186)</f>
        <v>1.4096175490155561E-7</v>
      </c>
      <c r="J179" s="31">
        <f>AVERAGE('ID-31'!D186,'ID-40'!J186,'ID-44'!H186,'ID-45'!J186,'ID-57'!H186)</f>
        <v>1.40961889512333E-7</v>
      </c>
      <c r="K179" s="31">
        <f>AVERAGE('ID-26'!E186,'ID-31'!E186,'ID-34'!I186,'ID-36'!G186,'ID-40'!K186,'ID-44'!I186,'ID-57'!I186)</f>
        <v>1.4096172343310271E-7</v>
      </c>
    </row>
    <row r="180" spans="1:11" x14ac:dyDescent="0.25">
      <c r="A180" s="1">
        <v>22</v>
      </c>
      <c r="B180" s="31">
        <f>AVERAGE('ID-11'!B187,'ID-13'!B187,'ID-14'!B187,'ID-15'!B187,'ID-24'!B187,'ID-26'!B187,'ID-29'!B187,'ID-30'!B187,'ID-32'!B187,'ID-33'!B187,'ID-34'!B187,'ID-37'!B187,'ID-38'!B187,'ID-39'!B187,'ID-40'!B187,'ID-44'!B187,'ID-45'!B187,'ID-53'!B187,'ID-57'!B187,'ID-59'!B187,'ID-70'!B187,'ID-71'!B187)</f>
        <v>1.4096179545083221E-7</v>
      </c>
      <c r="C180" s="31">
        <f>AVERAGE('ID-08'!B187,'ID-09'!B187,'ID-11'!C187,'ID-14'!C187,'ID-18'!B187,'ID-24'!C187,'ID-26'!C187,'ID-29'!C187,'ID-30'!C187,'ID-34'!C187,'ID-36'!B187,'ID-38'!C187,'ID-39'!C187,'ID-40'!C187,'ID-44'!C187,'ID-45'!C187,'ID-57'!C187,'ID-59'!C187)</f>
        <v>1.4096212126088655E-7</v>
      </c>
      <c r="D180" s="31">
        <f>AVERAGE('ID-13'!C187,'ID-14'!D187,'ID-15'!C187,'ID-16'!B187,'ID-18'!C187,'ID-26'!D187,'ID-29'!D187,'ID-30'!D187,'ID-33'!C187,'ID-34'!D187,'ID-36'!C187,'ID-37'!C187,'ID-38'!D187,'ID-39'!D187,'ID-40'!D187,'ID-45'!D187,'ID-59'!D187,'ID-71'!C187)</f>
        <v>1.4096196160891158E-7</v>
      </c>
      <c r="E180" s="31">
        <f>AVERAGE('ID-03'!B187,'ID-09'!C187,'ID-13'!D187,'ID-15'!D187,'ID-16'!C187,'ID-18'!D187,'ID-24'!D187,'ID-29'!E187,'ID-30'!E187,'ID-33'!D187,'ID-34'!E187,'ID-36'!D187,'ID-38'!E187,'ID-39'!E187,'ID-40'!E187,'ID-44'!D187,'ID-45'!E187,'ID-57'!D187,'ID-70'!C187,'ID-71'!D187)</f>
        <v>1.4096177927282543E-7</v>
      </c>
      <c r="F180" s="31">
        <f>AVERAGE('ID-01'!B187,'ID-02'!B187,'ID-03'!C187,'ID-06'!B187,'ID-08'!C187,'ID-09'!D187,'ID-12'!B187,'ID-16'!D187,'ID-18'!E187,'ID-24'!E187,'ID-29'!F187,'ID-33'!E187,'ID-34'!F187,'ID-36'!E187,'ID-38'!F187,'ID-39'!F187,'ID-40'!F187,'ID-45'!F187,'ID-53'!C187,'ID-54'!B187,'ID-57'!E187,'ID-71'!E187)</f>
        <v>1.4096135184088864E-7</v>
      </c>
      <c r="G180" s="31">
        <f>AVERAGE('ID-01'!C187,'ID-02'!C187,'ID-03'!D187,'ID-07'!B187,'ID-08'!D187,'ID-11'!D187,'ID-18'!F187,'ID-24'!F187,'ID-29'!G187,'ID-31'!B187,'ID-33'!F187,'ID-34'!G187,'ID-36'!F187,'ID-39'!G187,'ID-40'!G187,'ID-44'!E187,'ID-45'!G187,'ID-50'!B187,'ID-53'!D187,'ID-54'!C187,'ID-57'!F187,'ID-59'!E187,'ID-70'!D187,'ID-71'!F187)</f>
        <v>1.4096166065413721E-7</v>
      </c>
      <c r="H180" s="31">
        <f>AVERAGE('ID-03'!E187,'ID-11'!E187,'ID-13'!E187,'ID-15'!E187,'ID-16'!E187,'ID-18'!G187,'ID-24'!G187,'ID-29'!H187,'ID-30'!F187,'ID-31'!C187,'ID-33'!G187,'ID-34'!H187,'ID-40'!H187,'ID-44'!F187,'ID-45'!H187,'ID-54'!D187,'ID-57'!G187,'ID-59'!F187,'ID-70'!E187,'ID-71'!G187)</f>
        <v>1.4096191469614689E-7</v>
      </c>
      <c r="I180" s="31">
        <f>AVERAGE('ID-12'!C187,'ID-18'!H187,'ID-24'!H187,'ID-29'!I187,'ID-40'!I187,'ID-44'!G187,'ID-45'!I187,'ID-59'!G187)</f>
        <v>1.4096177218951902E-7</v>
      </c>
      <c r="J180" s="31">
        <f>AVERAGE('ID-31'!D187,'ID-40'!J187,'ID-44'!H187,'ID-45'!J187,'ID-57'!H187)</f>
        <v>1.409618824873456E-7</v>
      </c>
      <c r="K180" s="31">
        <f>AVERAGE('ID-26'!E187,'ID-31'!E187,'ID-34'!I187,'ID-36'!G187,'ID-40'!K187,'ID-44'!I187,'ID-57'!I187)</f>
        <v>1.4096174221873885E-7</v>
      </c>
    </row>
    <row r="181" spans="1:11" x14ac:dyDescent="0.25">
      <c r="A181" s="1">
        <v>22.125</v>
      </c>
      <c r="B181" s="31">
        <f>AVERAGE('ID-11'!B188,'ID-13'!B188,'ID-14'!B188,'ID-15'!B188,'ID-24'!B188,'ID-26'!B188,'ID-29'!B188,'ID-30'!B188,'ID-32'!B188,'ID-33'!B188,'ID-34'!B188,'ID-37'!B188,'ID-38'!B188,'ID-39'!B188,'ID-40'!B188,'ID-44'!B188,'ID-45'!B188,'ID-53'!B188,'ID-57'!B188,'ID-59'!B188,'ID-70'!B188,'ID-71'!B188)</f>
        <v>1.4096179522149106E-7</v>
      </c>
      <c r="C181" s="31">
        <f>AVERAGE('ID-08'!B188,'ID-09'!B188,'ID-11'!C188,'ID-14'!C188,'ID-18'!B188,'ID-24'!C188,'ID-26'!C188,'ID-29'!C188,'ID-30'!C188,'ID-34'!C188,'ID-36'!B188,'ID-38'!C188,'ID-39'!C188,'ID-40'!C188,'ID-44'!C188,'ID-45'!C188,'ID-57'!C188,'ID-59'!C188)</f>
        <v>1.4096212072640143E-7</v>
      </c>
      <c r="D181" s="31">
        <f>AVERAGE('ID-13'!C188,'ID-14'!D188,'ID-15'!C188,'ID-16'!B188,'ID-18'!C188,'ID-26'!D188,'ID-29'!D188,'ID-30'!D188,'ID-33'!C188,'ID-34'!D188,'ID-36'!C188,'ID-37'!C188,'ID-38'!D188,'ID-39'!D188,'ID-40'!D188,'ID-45'!D188,'ID-59'!D188,'ID-71'!C188)</f>
        <v>1.4096196687426241E-7</v>
      </c>
      <c r="E181" s="31">
        <f>AVERAGE('ID-03'!B188,'ID-09'!C188,'ID-13'!D188,'ID-15'!D188,'ID-16'!C188,'ID-18'!D188,'ID-24'!D188,'ID-29'!E188,'ID-30'!E188,'ID-33'!D188,'ID-34'!E188,'ID-36'!D188,'ID-38'!E188,'ID-39'!E188,'ID-40'!E188,'ID-44'!D188,'ID-45'!E188,'ID-57'!D188,'ID-70'!C188,'ID-71'!D188)</f>
        <v>1.4096177933035551E-7</v>
      </c>
      <c r="F181" s="31">
        <f>AVERAGE('ID-01'!B188,'ID-02'!B188,'ID-03'!C188,'ID-06'!B188,'ID-08'!C188,'ID-09'!D188,'ID-12'!B188,'ID-16'!D188,'ID-18'!E188,'ID-24'!E188,'ID-29'!F188,'ID-33'!E188,'ID-34'!F188,'ID-36'!E188,'ID-38'!F188,'ID-39'!F188,'ID-40'!F188,'ID-45'!F188,'ID-53'!C188,'ID-54'!B188,'ID-57'!E188,'ID-71'!E188)</f>
        <v>1.4096135684795376E-7</v>
      </c>
      <c r="G181" s="31">
        <f>AVERAGE('ID-01'!C188,'ID-02'!C188,'ID-03'!D188,'ID-07'!B188,'ID-08'!D188,'ID-11'!D188,'ID-18'!F188,'ID-24'!F188,'ID-29'!G188,'ID-31'!B188,'ID-33'!F188,'ID-34'!G188,'ID-36'!F188,'ID-39'!G188,'ID-40'!G188,'ID-44'!E188,'ID-45'!G188,'ID-50'!B188,'ID-53'!D188,'ID-54'!C188,'ID-57'!F188,'ID-59'!E188,'ID-70'!D188,'ID-71'!F188)</f>
        <v>1.4096166165983414E-7</v>
      </c>
      <c r="H181" s="31">
        <f>AVERAGE('ID-03'!E188,'ID-11'!E188,'ID-13'!E188,'ID-15'!E188,'ID-16'!E188,'ID-18'!G188,'ID-24'!G188,'ID-29'!H188,'ID-30'!F188,'ID-31'!C188,'ID-33'!G188,'ID-34'!H188,'ID-40'!H188,'ID-44'!F188,'ID-45'!H188,'ID-54'!D188,'ID-57'!G188,'ID-59'!F188,'ID-70'!E188,'ID-71'!G188)</f>
        <v>1.4096191772225806E-7</v>
      </c>
      <c r="I181" s="31">
        <f>AVERAGE('ID-12'!C188,'ID-18'!H188,'ID-24'!H188,'ID-29'!I188,'ID-40'!I188,'ID-44'!G188,'ID-45'!I188,'ID-59'!G188)</f>
        <v>1.4096179480596411E-7</v>
      </c>
      <c r="J181" s="31">
        <f>AVERAGE('ID-31'!D188,'ID-40'!J188,'ID-44'!H188,'ID-45'!J188,'ID-57'!H188)</f>
        <v>1.4096187202959621E-7</v>
      </c>
      <c r="K181" s="31">
        <f>AVERAGE('ID-26'!E188,'ID-31'!E188,'ID-34'!I188,'ID-36'!G188,'ID-40'!K188,'ID-44'!I188,'ID-57'!I188)</f>
        <v>1.4096173733882031E-7</v>
      </c>
    </row>
    <row r="182" spans="1:11" x14ac:dyDescent="0.25">
      <c r="A182" s="1">
        <v>22.25</v>
      </c>
      <c r="B182" s="31">
        <f>AVERAGE('ID-11'!B189,'ID-13'!B189,'ID-14'!B189,'ID-15'!B189,'ID-24'!B189,'ID-26'!B189,'ID-29'!B189,'ID-30'!B189,'ID-32'!B189,'ID-33'!B189,'ID-34'!B189,'ID-37'!B189,'ID-38'!B189,'ID-39'!B189,'ID-40'!B189,'ID-44'!B189,'ID-45'!B189,'ID-53'!B189,'ID-57'!B189,'ID-59'!B189,'ID-70'!B189,'ID-71'!B189)</f>
        <v>1.4096180133342844E-7</v>
      </c>
      <c r="C182" s="31">
        <f>AVERAGE('ID-08'!B189,'ID-09'!B189,'ID-11'!C189,'ID-14'!C189,'ID-18'!B189,'ID-24'!C189,'ID-26'!C189,'ID-29'!C189,'ID-30'!C189,'ID-34'!C189,'ID-36'!B189,'ID-38'!C189,'ID-39'!C189,'ID-40'!C189,'ID-44'!C189,'ID-45'!C189,'ID-57'!C189,'ID-59'!C189)</f>
        <v>1.4096211871017423E-7</v>
      </c>
      <c r="D182" s="31">
        <f>AVERAGE('ID-13'!C189,'ID-14'!D189,'ID-15'!C189,'ID-16'!B189,'ID-18'!C189,'ID-26'!D189,'ID-29'!D189,'ID-30'!D189,'ID-33'!C189,'ID-34'!D189,'ID-36'!C189,'ID-37'!C189,'ID-38'!D189,'ID-39'!D189,'ID-40'!D189,'ID-45'!D189,'ID-59'!D189,'ID-71'!C189)</f>
        <v>1.4096197058215776E-7</v>
      </c>
      <c r="E182" s="31">
        <f>AVERAGE('ID-03'!B189,'ID-09'!C189,'ID-13'!D189,'ID-15'!D189,'ID-16'!C189,'ID-18'!D189,'ID-24'!D189,'ID-29'!E189,'ID-30'!E189,'ID-33'!D189,'ID-34'!E189,'ID-36'!D189,'ID-38'!E189,'ID-39'!E189,'ID-40'!E189,'ID-44'!D189,'ID-45'!E189,'ID-57'!D189,'ID-70'!C189,'ID-71'!D189)</f>
        <v>1.4096178566393976E-7</v>
      </c>
      <c r="F182" s="31">
        <f>AVERAGE('ID-01'!B189,'ID-02'!B189,'ID-03'!C189,'ID-06'!B189,'ID-08'!C189,'ID-09'!D189,'ID-12'!B189,'ID-16'!D189,'ID-18'!E189,'ID-24'!E189,'ID-29'!F189,'ID-33'!E189,'ID-34'!F189,'ID-36'!E189,'ID-38'!F189,'ID-39'!F189,'ID-40'!F189,'ID-45'!F189,'ID-53'!C189,'ID-54'!B189,'ID-57'!E189,'ID-71'!E189)</f>
        <v>1.409613609536948E-7</v>
      </c>
      <c r="G182" s="31">
        <f>AVERAGE('ID-01'!C189,'ID-02'!C189,'ID-03'!D189,'ID-07'!B189,'ID-08'!D189,'ID-11'!D189,'ID-18'!F189,'ID-24'!F189,'ID-29'!G189,'ID-31'!B189,'ID-33'!F189,'ID-34'!G189,'ID-36'!F189,'ID-39'!G189,'ID-40'!G189,'ID-44'!E189,'ID-45'!G189,'ID-50'!B189,'ID-53'!D189,'ID-54'!C189,'ID-57'!F189,'ID-59'!E189,'ID-70'!D189,'ID-71'!F189)</f>
        <v>1.409616650559655E-7</v>
      </c>
      <c r="H182" s="31">
        <f>AVERAGE('ID-03'!E189,'ID-11'!E189,'ID-13'!E189,'ID-15'!E189,'ID-16'!E189,'ID-18'!G189,'ID-24'!G189,'ID-29'!H189,'ID-30'!F189,'ID-31'!C189,'ID-33'!G189,'ID-34'!H189,'ID-40'!H189,'ID-44'!F189,'ID-45'!H189,'ID-54'!D189,'ID-57'!G189,'ID-59'!F189,'ID-70'!E189,'ID-71'!G189)</f>
        <v>1.4096192184643779E-7</v>
      </c>
      <c r="I182" s="31">
        <f>AVERAGE('ID-12'!C189,'ID-18'!H189,'ID-24'!H189,'ID-29'!I189,'ID-40'!I189,'ID-44'!G189,'ID-45'!I189,'ID-59'!G189)</f>
        <v>1.4096179440851476E-7</v>
      </c>
      <c r="J182" s="31">
        <f>AVERAGE('ID-31'!D189,'ID-40'!J189,'ID-44'!H189,'ID-45'!J189,'ID-57'!H189)</f>
        <v>1.4096189113650697E-7</v>
      </c>
      <c r="K182" s="31">
        <f>AVERAGE('ID-26'!E189,'ID-31'!E189,'ID-34'!I189,'ID-36'!G189,'ID-40'!K189,'ID-44'!I189,'ID-57'!I189)</f>
        <v>1.4096173258099085E-7</v>
      </c>
    </row>
    <row r="183" spans="1:11" x14ac:dyDescent="0.25">
      <c r="A183" s="1">
        <v>22.375</v>
      </c>
      <c r="B183" s="31">
        <f>AVERAGE('ID-11'!B190,'ID-13'!B190,'ID-14'!B190,'ID-15'!B190,'ID-24'!B190,'ID-26'!B190,'ID-29'!B190,'ID-30'!B190,'ID-32'!B190,'ID-33'!B190,'ID-34'!B190,'ID-37'!B190,'ID-38'!B190,'ID-39'!B190,'ID-40'!B190,'ID-44'!B190,'ID-45'!B190,'ID-53'!B190,'ID-57'!B190,'ID-59'!B190,'ID-70'!B190,'ID-71'!B190)</f>
        <v>1.4096180038567102E-7</v>
      </c>
      <c r="C183" s="31">
        <f>AVERAGE('ID-08'!B190,'ID-09'!B190,'ID-11'!C190,'ID-14'!C190,'ID-18'!B190,'ID-24'!C190,'ID-26'!C190,'ID-29'!C190,'ID-30'!C190,'ID-34'!C190,'ID-36'!B190,'ID-38'!C190,'ID-39'!C190,'ID-40'!C190,'ID-44'!C190,'ID-45'!C190,'ID-57'!C190,'ID-59'!C190)</f>
        <v>1.4096211974892268E-7</v>
      </c>
      <c r="D183" s="31">
        <f>AVERAGE('ID-13'!C190,'ID-14'!D190,'ID-15'!C190,'ID-16'!B190,'ID-18'!C190,'ID-26'!D190,'ID-29'!D190,'ID-30'!D190,'ID-33'!C190,'ID-34'!D190,'ID-36'!C190,'ID-37'!C190,'ID-38'!D190,'ID-39'!D190,'ID-40'!D190,'ID-45'!D190,'ID-59'!D190,'ID-71'!C190)</f>
        <v>1.4096198028061161E-7</v>
      </c>
      <c r="E183" s="31">
        <f>AVERAGE('ID-03'!B190,'ID-09'!C190,'ID-13'!D190,'ID-15'!D190,'ID-16'!C190,'ID-18'!D190,'ID-24'!D190,'ID-29'!E190,'ID-30'!E190,'ID-33'!D190,'ID-34'!E190,'ID-36'!D190,'ID-38'!E190,'ID-39'!E190,'ID-40'!E190,'ID-44'!D190,'ID-45'!E190,'ID-57'!D190,'ID-70'!C190,'ID-71'!D190)</f>
        <v>1.4096177729907818E-7</v>
      </c>
      <c r="F183" s="31">
        <f>AVERAGE('ID-01'!B190,'ID-02'!B190,'ID-03'!C190,'ID-06'!B190,'ID-08'!C190,'ID-09'!D190,'ID-12'!B190,'ID-16'!D190,'ID-18'!E190,'ID-24'!E190,'ID-29'!F190,'ID-33'!E190,'ID-34'!F190,'ID-36'!E190,'ID-38'!F190,'ID-39'!F190,'ID-40'!F190,'ID-45'!F190,'ID-53'!C190,'ID-54'!B190,'ID-57'!E190,'ID-71'!E190)</f>
        <v>1.4096136082649981E-7</v>
      </c>
      <c r="G183" s="31">
        <f>AVERAGE('ID-01'!C190,'ID-02'!C190,'ID-03'!D190,'ID-07'!B190,'ID-08'!D190,'ID-11'!D190,'ID-18'!F190,'ID-24'!F190,'ID-29'!G190,'ID-31'!B190,'ID-33'!F190,'ID-34'!G190,'ID-36'!F190,'ID-39'!G190,'ID-40'!G190,'ID-44'!E190,'ID-45'!G190,'ID-50'!B190,'ID-53'!D190,'ID-54'!C190,'ID-57'!F190,'ID-59'!E190,'ID-70'!D190,'ID-71'!F190)</f>
        <v>1.4096166958021188E-7</v>
      </c>
      <c r="H183" s="31">
        <f>AVERAGE('ID-03'!E190,'ID-11'!E190,'ID-13'!E190,'ID-15'!E190,'ID-16'!E190,'ID-18'!G190,'ID-24'!G190,'ID-29'!H190,'ID-30'!F190,'ID-31'!C190,'ID-33'!G190,'ID-34'!H190,'ID-40'!H190,'ID-44'!F190,'ID-45'!H190,'ID-54'!D190,'ID-57'!G190,'ID-59'!F190,'ID-70'!E190,'ID-71'!G190)</f>
        <v>1.4096192202071771E-7</v>
      </c>
      <c r="I183" s="31">
        <f>AVERAGE('ID-12'!C190,'ID-18'!H190,'ID-24'!H190,'ID-29'!I190,'ID-40'!I190,'ID-44'!G190,'ID-45'!I190,'ID-59'!G190)</f>
        <v>1.4096179799784724E-7</v>
      </c>
      <c r="J183" s="31">
        <f>AVERAGE('ID-31'!D190,'ID-40'!J190,'ID-44'!H190,'ID-45'!J190,'ID-57'!H190)</f>
        <v>1.409618870250532E-7</v>
      </c>
      <c r="K183" s="31">
        <f>AVERAGE('ID-26'!E190,'ID-31'!E190,'ID-34'!I190,'ID-36'!G190,'ID-40'!K190,'ID-44'!I190,'ID-57'!I190)</f>
        <v>1.4096174110267286E-7</v>
      </c>
    </row>
    <row r="184" spans="1:11" x14ac:dyDescent="0.25">
      <c r="A184" s="1">
        <v>22.5</v>
      </c>
      <c r="B184" s="31">
        <f>AVERAGE('ID-11'!B191,'ID-13'!B191,'ID-14'!B191,'ID-15'!B191,'ID-24'!B191,'ID-26'!B191,'ID-29'!B191,'ID-30'!B191,'ID-32'!B191,'ID-33'!B191,'ID-34'!B191,'ID-37'!B191,'ID-38'!B191,'ID-39'!B191,'ID-40'!B191,'ID-44'!B191,'ID-45'!B191,'ID-53'!B191,'ID-57'!B191,'ID-59'!B191,'ID-70'!B191,'ID-71'!B191)</f>
        <v>1.4096180113087409E-7</v>
      </c>
      <c r="C184" s="31">
        <f>AVERAGE('ID-08'!B191,'ID-09'!B191,'ID-11'!C191,'ID-14'!C191,'ID-18'!B191,'ID-24'!C191,'ID-26'!C191,'ID-29'!C191,'ID-30'!C191,'ID-34'!C191,'ID-36'!B191,'ID-38'!C191,'ID-39'!C191,'ID-40'!C191,'ID-44'!C191,'ID-45'!C191,'ID-57'!C191,'ID-59'!C191)</f>
        <v>1.4096212245519798E-7</v>
      </c>
      <c r="D184" s="31">
        <f>AVERAGE('ID-13'!C191,'ID-14'!D191,'ID-15'!C191,'ID-16'!B191,'ID-18'!C191,'ID-26'!D191,'ID-29'!D191,'ID-30'!D191,'ID-33'!C191,'ID-34'!D191,'ID-36'!C191,'ID-37'!C191,'ID-38'!D191,'ID-39'!D191,'ID-40'!D191,'ID-45'!D191,'ID-59'!D191,'ID-71'!C191)</f>
        <v>1.4096197763479205E-7</v>
      </c>
      <c r="E184" s="31">
        <f>AVERAGE('ID-03'!B191,'ID-09'!C191,'ID-13'!D191,'ID-15'!D191,'ID-16'!C191,'ID-18'!D191,'ID-24'!D191,'ID-29'!E191,'ID-30'!E191,'ID-33'!D191,'ID-34'!E191,'ID-36'!D191,'ID-38'!E191,'ID-39'!E191,'ID-40'!E191,'ID-44'!D191,'ID-45'!E191,'ID-57'!D191,'ID-70'!C191,'ID-71'!D191)</f>
        <v>1.4096178965393484E-7</v>
      </c>
      <c r="F184" s="31">
        <f>AVERAGE('ID-01'!B191,'ID-02'!B191,'ID-03'!C191,'ID-06'!B191,'ID-08'!C191,'ID-09'!D191,'ID-12'!B191,'ID-16'!D191,'ID-18'!E191,'ID-24'!E191,'ID-29'!F191,'ID-33'!E191,'ID-34'!F191,'ID-36'!E191,'ID-38'!F191,'ID-39'!F191,'ID-40'!F191,'ID-45'!F191,'ID-53'!C191,'ID-54'!B191,'ID-57'!E191,'ID-71'!E191)</f>
        <v>1.4096136052761145E-7</v>
      </c>
      <c r="G184" s="31">
        <f>AVERAGE('ID-01'!C191,'ID-02'!C191,'ID-03'!D191,'ID-07'!B191,'ID-08'!D191,'ID-11'!D191,'ID-18'!F191,'ID-24'!F191,'ID-29'!G191,'ID-31'!B191,'ID-33'!F191,'ID-34'!G191,'ID-36'!F191,'ID-39'!G191,'ID-40'!G191,'ID-44'!E191,'ID-45'!G191,'ID-50'!B191,'ID-53'!D191,'ID-54'!C191,'ID-57'!F191,'ID-59'!E191,'ID-70'!D191,'ID-71'!F191)</f>
        <v>1.4096167032250463E-7</v>
      </c>
      <c r="H184" s="31">
        <f>AVERAGE('ID-03'!E191,'ID-11'!E191,'ID-13'!E191,'ID-15'!E191,'ID-16'!E191,'ID-18'!G191,'ID-24'!G191,'ID-29'!H191,'ID-30'!F191,'ID-31'!C191,'ID-33'!G191,'ID-34'!H191,'ID-40'!H191,'ID-44'!F191,'ID-45'!H191,'ID-54'!D191,'ID-57'!G191,'ID-59'!F191,'ID-70'!E191,'ID-71'!G191)</f>
        <v>1.4096192574378866E-7</v>
      </c>
      <c r="I184" s="31">
        <f>AVERAGE('ID-12'!C191,'ID-18'!H191,'ID-24'!H191,'ID-29'!I191,'ID-40'!I191,'ID-44'!G191,'ID-45'!I191,'ID-59'!G191)</f>
        <v>1.4096180730780926E-7</v>
      </c>
      <c r="J184" s="31">
        <f>AVERAGE('ID-31'!D191,'ID-40'!J191,'ID-44'!H191,'ID-45'!J191,'ID-57'!H191)</f>
        <v>1.409618861274982E-7</v>
      </c>
      <c r="K184" s="31">
        <f>AVERAGE('ID-26'!E191,'ID-31'!E191,'ID-34'!I191,'ID-36'!G191,'ID-40'!K191,'ID-44'!I191,'ID-57'!I191)</f>
        <v>1.4096174963997771E-7</v>
      </c>
    </row>
    <row r="185" spans="1:11" x14ac:dyDescent="0.25">
      <c r="A185" s="1">
        <v>22.625</v>
      </c>
      <c r="B185" s="31">
        <f>AVERAGE('ID-11'!B192,'ID-13'!B192,'ID-14'!B192,'ID-15'!B192,'ID-24'!B192,'ID-26'!B192,'ID-29'!B192,'ID-30'!B192,'ID-32'!B192,'ID-33'!B192,'ID-34'!B192,'ID-37'!B192,'ID-38'!B192,'ID-39'!B192,'ID-40'!B192,'ID-44'!B192,'ID-45'!B192,'ID-53'!B192,'ID-57'!B192,'ID-59'!B192,'ID-70'!B192,'ID-71'!B192)</f>
        <v>1.4096179622628855E-7</v>
      </c>
      <c r="C185" s="31">
        <f>AVERAGE('ID-08'!B192,'ID-09'!B192,'ID-11'!C192,'ID-14'!C192,'ID-18'!B192,'ID-24'!C192,'ID-26'!C192,'ID-29'!C192,'ID-30'!C192,'ID-34'!C192,'ID-36'!B192,'ID-38'!C192,'ID-39'!C192,'ID-40'!C192,'ID-44'!C192,'ID-45'!C192,'ID-57'!C192,'ID-59'!C192)</f>
        <v>1.4096211971603766E-7</v>
      </c>
      <c r="D185" s="31">
        <f>AVERAGE('ID-13'!C192,'ID-14'!D192,'ID-15'!C192,'ID-16'!B192,'ID-18'!C192,'ID-26'!D192,'ID-29'!D192,'ID-30'!D192,'ID-33'!C192,'ID-34'!D192,'ID-36'!C192,'ID-37'!C192,'ID-38'!D192,'ID-39'!D192,'ID-40'!D192,'ID-45'!D192,'ID-59'!D192,'ID-71'!C192)</f>
        <v>1.4096198897261739E-7</v>
      </c>
      <c r="E185" s="31">
        <f>AVERAGE('ID-03'!B192,'ID-09'!C192,'ID-13'!D192,'ID-15'!D192,'ID-16'!C192,'ID-18'!D192,'ID-24'!D192,'ID-29'!E192,'ID-30'!E192,'ID-33'!D192,'ID-34'!E192,'ID-36'!D192,'ID-38'!E192,'ID-39'!E192,'ID-40'!E192,'ID-44'!D192,'ID-45'!E192,'ID-57'!D192,'ID-70'!C192,'ID-71'!D192)</f>
        <v>1.4096178662535948E-7</v>
      </c>
      <c r="F185" s="31">
        <f>AVERAGE('ID-01'!B192,'ID-02'!B192,'ID-03'!C192,'ID-06'!B192,'ID-08'!C192,'ID-09'!D192,'ID-12'!B192,'ID-16'!D192,'ID-18'!E192,'ID-24'!E192,'ID-29'!F192,'ID-33'!E192,'ID-34'!F192,'ID-36'!E192,'ID-38'!F192,'ID-39'!F192,'ID-40'!F192,'ID-45'!F192,'ID-53'!C192,'ID-54'!B192,'ID-57'!E192,'ID-71'!E192)</f>
        <v>1.4096136465503899E-7</v>
      </c>
      <c r="G185" s="31">
        <f>AVERAGE('ID-01'!C192,'ID-02'!C192,'ID-03'!D192,'ID-07'!B192,'ID-08'!D192,'ID-11'!D192,'ID-18'!F192,'ID-24'!F192,'ID-29'!G192,'ID-31'!B192,'ID-33'!F192,'ID-34'!G192,'ID-36'!F192,'ID-39'!G192,'ID-40'!G192,'ID-44'!E192,'ID-45'!G192,'ID-50'!B192,'ID-53'!D192,'ID-54'!C192,'ID-57'!F192,'ID-59'!E192,'ID-70'!D192,'ID-71'!F192)</f>
        <v>1.4096167209507028E-7</v>
      </c>
      <c r="H185" s="31">
        <f>AVERAGE('ID-03'!E192,'ID-11'!E192,'ID-13'!E192,'ID-15'!E192,'ID-16'!E192,'ID-18'!G192,'ID-24'!G192,'ID-29'!H192,'ID-30'!F192,'ID-31'!C192,'ID-33'!G192,'ID-34'!H192,'ID-40'!H192,'ID-44'!F192,'ID-45'!H192,'ID-54'!D192,'ID-57'!G192,'ID-59'!F192,'ID-70'!E192,'ID-71'!G192)</f>
        <v>1.4096192959373232E-7</v>
      </c>
      <c r="I185" s="31">
        <f>AVERAGE('ID-12'!C192,'ID-18'!H192,'ID-24'!H192,'ID-29'!I192,'ID-40'!I192,'ID-44'!G192,'ID-45'!I192,'ID-59'!G192)</f>
        <v>1.4096180476071975E-7</v>
      </c>
      <c r="J185" s="31">
        <f>AVERAGE('ID-31'!D192,'ID-40'!J192,'ID-44'!H192,'ID-45'!J192,'ID-57'!H192)</f>
        <v>1.4096187948865619E-7</v>
      </c>
      <c r="K185" s="31">
        <f>AVERAGE('ID-26'!E192,'ID-31'!E192,'ID-34'!I192,'ID-36'!G192,'ID-40'!K192,'ID-44'!I192,'ID-57'!I192)</f>
        <v>1.4096174881413644E-7</v>
      </c>
    </row>
    <row r="186" spans="1:11" x14ac:dyDescent="0.25">
      <c r="A186" s="1">
        <v>22.75</v>
      </c>
      <c r="B186" s="31">
        <f>AVERAGE('ID-11'!B193,'ID-13'!B193,'ID-14'!B193,'ID-15'!B193,'ID-24'!B193,'ID-26'!B193,'ID-29'!B193,'ID-30'!B193,'ID-32'!B193,'ID-33'!B193,'ID-34'!B193,'ID-37'!B193,'ID-38'!B193,'ID-39'!B193,'ID-40'!B193,'ID-44'!B193,'ID-45'!B193,'ID-53'!B193,'ID-57'!B193,'ID-59'!B193,'ID-70'!B193,'ID-71'!B193)</f>
        <v>1.4096179522422427E-7</v>
      </c>
      <c r="C186" s="31">
        <f>AVERAGE('ID-08'!B193,'ID-09'!B193,'ID-11'!C193,'ID-14'!C193,'ID-18'!B193,'ID-24'!C193,'ID-26'!C193,'ID-29'!C193,'ID-30'!C193,'ID-34'!C193,'ID-36'!B193,'ID-38'!C193,'ID-39'!C193,'ID-40'!C193,'ID-44'!C193,'ID-45'!C193,'ID-57'!C193,'ID-59'!C193)</f>
        <v>1.4096211969271672E-7</v>
      </c>
      <c r="D186" s="31">
        <f>AVERAGE('ID-13'!C193,'ID-14'!D193,'ID-15'!C193,'ID-16'!B193,'ID-18'!C193,'ID-26'!D193,'ID-29'!D193,'ID-30'!D193,'ID-33'!C193,'ID-34'!D193,'ID-36'!C193,'ID-37'!C193,'ID-38'!D193,'ID-39'!D193,'ID-40'!D193,'ID-45'!D193,'ID-59'!D193,'ID-71'!C193)</f>
        <v>1.4096198852683779E-7</v>
      </c>
      <c r="E186" s="31">
        <f>AVERAGE('ID-03'!B193,'ID-09'!C193,'ID-13'!D193,'ID-15'!D193,'ID-16'!C193,'ID-18'!D193,'ID-24'!D193,'ID-29'!E193,'ID-30'!E193,'ID-33'!D193,'ID-34'!E193,'ID-36'!D193,'ID-38'!E193,'ID-39'!E193,'ID-40'!E193,'ID-44'!D193,'ID-45'!E193,'ID-57'!D193,'ID-70'!C193,'ID-71'!D193)</f>
        <v>1.409617828133862E-7</v>
      </c>
      <c r="F186" s="31">
        <f>AVERAGE('ID-01'!B193,'ID-02'!B193,'ID-03'!C193,'ID-06'!B193,'ID-08'!C193,'ID-09'!D193,'ID-12'!B193,'ID-16'!D193,'ID-18'!E193,'ID-24'!E193,'ID-29'!F193,'ID-33'!E193,'ID-34'!F193,'ID-36'!E193,'ID-38'!F193,'ID-39'!F193,'ID-40'!F193,'ID-45'!F193,'ID-53'!C193,'ID-54'!B193,'ID-57'!E193,'ID-71'!E193)</f>
        <v>1.4096136736512305E-7</v>
      </c>
      <c r="G186" s="31">
        <f>AVERAGE('ID-01'!C193,'ID-02'!C193,'ID-03'!D193,'ID-07'!B193,'ID-08'!D193,'ID-11'!D193,'ID-18'!F193,'ID-24'!F193,'ID-29'!G193,'ID-31'!B193,'ID-33'!F193,'ID-34'!G193,'ID-36'!F193,'ID-39'!G193,'ID-40'!G193,'ID-44'!E193,'ID-45'!G193,'ID-50'!B193,'ID-53'!D193,'ID-54'!C193,'ID-57'!F193,'ID-59'!E193,'ID-70'!D193,'ID-71'!F193)</f>
        <v>1.4096167350984752E-7</v>
      </c>
      <c r="H186" s="31">
        <f>AVERAGE('ID-03'!E193,'ID-11'!E193,'ID-13'!E193,'ID-15'!E193,'ID-16'!E193,'ID-18'!G193,'ID-24'!G193,'ID-29'!H193,'ID-30'!F193,'ID-31'!C193,'ID-33'!G193,'ID-34'!H193,'ID-40'!H193,'ID-44'!F193,'ID-45'!H193,'ID-54'!D193,'ID-57'!G193,'ID-59'!F193,'ID-70'!E193,'ID-71'!G193)</f>
        <v>1.4096193259235942E-7</v>
      </c>
      <c r="I186" s="31">
        <f>AVERAGE('ID-12'!C193,'ID-18'!H193,'ID-24'!H193,'ID-29'!I193,'ID-40'!I193,'ID-44'!G193,'ID-45'!I193,'ID-59'!G193)</f>
        <v>1.4096180269074424E-7</v>
      </c>
      <c r="J186" s="31">
        <f>AVERAGE('ID-31'!D193,'ID-40'!J193,'ID-44'!H193,'ID-45'!J193,'ID-57'!H193)</f>
        <v>1.4096187367736399E-7</v>
      </c>
      <c r="K186" s="31">
        <f>AVERAGE('ID-26'!E193,'ID-31'!E193,'ID-34'!I193,'ID-36'!G193,'ID-40'!K193,'ID-44'!I193,'ID-57'!I193)</f>
        <v>1.4096174004205913E-7</v>
      </c>
    </row>
    <row r="187" spans="1:11" x14ac:dyDescent="0.25">
      <c r="A187" s="1">
        <v>22.875</v>
      </c>
      <c r="B187" s="31">
        <f>AVERAGE('ID-11'!B194,'ID-13'!B194,'ID-14'!B194,'ID-15'!B194,'ID-24'!B194,'ID-26'!B194,'ID-29'!B194,'ID-30'!B194,'ID-32'!B194,'ID-33'!B194,'ID-34'!B194,'ID-37'!B194,'ID-38'!B194,'ID-39'!B194,'ID-40'!B194,'ID-44'!B194,'ID-45'!B194,'ID-53'!B194,'ID-57'!B194,'ID-59'!B194,'ID-70'!B194,'ID-71'!B194)</f>
        <v>1.4096179413079783E-7</v>
      </c>
      <c r="C187" s="31">
        <f>AVERAGE('ID-08'!B194,'ID-09'!B194,'ID-11'!C194,'ID-14'!C194,'ID-18'!B194,'ID-24'!C194,'ID-26'!C194,'ID-29'!C194,'ID-30'!C194,'ID-34'!C194,'ID-36'!B194,'ID-38'!C194,'ID-39'!C194,'ID-40'!C194,'ID-44'!C194,'ID-45'!C194,'ID-57'!C194,'ID-59'!C194)</f>
        <v>1.4096212197982752E-7</v>
      </c>
      <c r="D187" s="31">
        <f>AVERAGE('ID-13'!C194,'ID-14'!D194,'ID-15'!C194,'ID-16'!B194,'ID-18'!C194,'ID-26'!D194,'ID-29'!D194,'ID-30'!D194,'ID-33'!C194,'ID-34'!D194,'ID-36'!C194,'ID-37'!C194,'ID-38'!D194,'ID-39'!D194,'ID-40'!D194,'ID-45'!D194,'ID-59'!D194,'ID-71'!C194)</f>
        <v>1.4096199791954633E-7</v>
      </c>
      <c r="E187" s="31">
        <f>AVERAGE('ID-03'!B194,'ID-09'!C194,'ID-13'!D194,'ID-15'!D194,'ID-16'!C194,'ID-18'!D194,'ID-24'!D194,'ID-29'!E194,'ID-30'!E194,'ID-33'!D194,'ID-34'!E194,'ID-36'!D194,'ID-38'!E194,'ID-39'!E194,'ID-40'!E194,'ID-44'!D194,'ID-45'!E194,'ID-57'!D194,'ID-70'!C194,'ID-71'!D194)</f>
        <v>1.4096178105696846E-7</v>
      </c>
      <c r="F187" s="31">
        <f>AVERAGE('ID-01'!B194,'ID-02'!B194,'ID-03'!C194,'ID-06'!B194,'ID-08'!C194,'ID-09'!D194,'ID-12'!B194,'ID-16'!D194,'ID-18'!E194,'ID-24'!E194,'ID-29'!F194,'ID-33'!E194,'ID-34'!F194,'ID-36'!E194,'ID-38'!F194,'ID-39'!F194,'ID-40'!F194,'ID-45'!F194,'ID-53'!C194,'ID-54'!B194,'ID-57'!E194,'ID-71'!E194)</f>
        <v>1.409613683080906E-7</v>
      </c>
      <c r="G187" s="31">
        <f>AVERAGE('ID-01'!C194,'ID-02'!C194,'ID-03'!D194,'ID-07'!B194,'ID-08'!D194,'ID-11'!D194,'ID-18'!F194,'ID-24'!F194,'ID-29'!G194,'ID-31'!B194,'ID-33'!F194,'ID-34'!G194,'ID-36'!F194,'ID-39'!G194,'ID-40'!G194,'ID-44'!E194,'ID-45'!G194,'ID-50'!B194,'ID-53'!D194,'ID-54'!C194,'ID-57'!F194,'ID-59'!E194,'ID-70'!D194,'ID-71'!F194)</f>
        <v>1.4096167383397945E-7</v>
      </c>
      <c r="H187" s="31">
        <f>AVERAGE('ID-03'!E194,'ID-11'!E194,'ID-13'!E194,'ID-15'!E194,'ID-16'!E194,'ID-18'!G194,'ID-24'!G194,'ID-29'!H194,'ID-30'!F194,'ID-31'!C194,'ID-33'!G194,'ID-34'!H194,'ID-40'!H194,'ID-44'!F194,'ID-45'!H194,'ID-54'!D194,'ID-57'!G194,'ID-59'!F194,'ID-70'!E194,'ID-71'!G194)</f>
        <v>1.409619337341177E-7</v>
      </c>
      <c r="I187" s="31">
        <f>AVERAGE('ID-12'!C194,'ID-18'!H194,'ID-24'!H194,'ID-29'!I194,'ID-40'!I194,'ID-44'!G194,'ID-45'!I194,'ID-59'!G194)</f>
        <v>1.4096178534223763E-7</v>
      </c>
      <c r="J187" s="31">
        <f>AVERAGE('ID-31'!D194,'ID-40'!J194,'ID-44'!H194,'ID-45'!J194,'ID-57'!H194)</f>
        <v>1.4096187461131459E-7</v>
      </c>
      <c r="K187" s="31">
        <f>AVERAGE('ID-26'!E194,'ID-31'!E194,'ID-34'!I194,'ID-36'!G194,'ID-40'!K194,'ID-44'!I194,'ID-57'!I194)</f>
        <v>1.4096173834097686E-7</v>
      </c>
    </row>
    <row r="188" spans="1:11" x14ac:dyDescent="0.25">
      <c r="A188" s="1">
        <v>23</v>
      </c>
      <c r="B188" s="31">
        <f>AVERAGE('ID-11'!B195,'ID-13'!B195,'ID-14'!B195,'ID-15'!B195,'ID-24'!B195,'ID-26'!B195,'ID-29'!B195,'ID-30'!B195,'ID-32'!B195,'ID-33'!B195,'ID-34'!B195,'ID-37'!B195,'ID-38'!B195,'ID-39'!B195,'ID-40'!B195,'ID-44'!B195,'ID-45'!B195,'ID-53'!B195,'ID-57'!B195,'ID-59'!B195,'ID-70'!B195,'ID-71'!B195)</f>
        <v>1.4096179703981314E-7</v>
      </c>
      <c r="C188" s="31">
        <f>AVERAGE('ID-08'!B195,'ID-09'!B195,'ID-11'!C195,'ID-14'!C195,'ID-18'!B195,'ID-24'!C195,'ID-26'!C195,'ID-29'!C195,'ID-30'!C195,'ID-34'!C195,'ID-36'!B195,'ID-38'!C195,'ID-39'!C195,'ID-40'!C195,'ID-44'!C195,'ID-45'!C195,'ID-57'!C195,'ID-59'!C195)</f>
        <v>1.4096212082176098E-7</v>
      </c>
      <c r="D188" s="31">
        <f>AVERAGE('ID-13'!C195,'ID-14'!D195,'ID-15'!C195,'ID-16'!B195,'ID-18'!C195,'ID-26'!D195,'ID-29'!D195,'ID-30'!D195,'ID-33'!C195,'ID-34'!D195,'ID-36'!C195,'ID-37'!C195,'ID-38'!D195,'ID-39'!D195,'ID-40'!D195,'ID-45'!D195,'ID-59'!D195,'ID-71'!C195)</f>
        <v>1.4096199824500376E-7</v>
      </c>
      <c r="E188" s="31">
        <f>AVERAGE('ID-03'!B195,'ID-09'!C195,'ID-13'!D195,'ID-15'!D195,'ID-16'!C195,'ID-18'!D195,'ID-24'!D195,'ID-29'!E195,'ID-30'!E195,'ID-33'!D195,'ID-34'!E195,'ID-36'!D195,'ID-38'!E195,'ID-39'!E195,'ID-40'!E195,'ID-44'!D195,'ID-45'!E195,'ID-57'!D195,'ID-70'!C195,'ID-71'!D195)</f>
        <v>1.4096177780209968E-7</v>
      </c>
      <c r="F188" s="31">
        <f>AVERAGE('ID-01'!B195,'ID-02'!B195,'ID-03'!C195,'ID-06'!B195,'ID-08'!C195,'ID-09'!D195,'ID-12'!B195,'ID-16'!D195,'ID-18'!E195,'ID-24'!E195,'ID-29'!F195,'ID-33'!E195,'ID-34'!F195,'ID-36'!E195,'ID-38'!F195,'ID-39'!F195,'ID-40'!F195,'ID-45'!F195,'ID-53'!C195,'ID-54'!B195,'ID-57'!E195,'ID-71'!E195)</f>
        <v>1.409613778603193E-7</v>
      </c>
      <c r="G188" s="31">
        <f>AVERAGE('ID-01'!C195,'ID-02'!C195,'ID-03'!D195,'ID-07'!B195,'ID-08'!D195,'ID-11'!D195,'ID-18'!F195,'ID-24'!F195,'ID-29'!G195,'ID-31'!B195,'ID-33'!F195,'ID-34'!G195,'ID-36'!F195,'ID-39'!G195,'ID-40'!G195,'ID-44'!E195,'ID-45'!G195,'ID-50'!B195,'ID-53'!D195,'ID-54'!C195,'ID-57'!F195,'ID-59'!E195,'ID-70'!D195,'ID-71'!F195)</f>
        <v>1.4096163173353612E-7</v>
      </c>
      <c r="H188" s="31">
        <f>AVERAGE('ID-03'!E195,'ID-11'!E195,'ID-13'!E195,'ID-15'!E195,'ID-16'!E195,'ID-18'!G195,'ID-24'!G195,'ID-29'!H195,'ID-30'!F195,'ID-31'!C195,'ID-33'!G195,'ID-34'!H195,'ID-40'!H195,'ID-44'!F195,'ID-45'!H195,'ID-54'!D195,'ID-57'!G195,'ID-59'!F195,'ID-70'!E195,'ID-71'!G195)</f>
        <v>1.4096193328431882E-7</v>
      </c>
      <c r="I188" s="31">
        <f>AVERAGE('ID-12'!C195,'ID-18'!H195,'ID-24'!H195,'ID-29'!I195,'ID-40'!I195,'ID-44'!G195,'ID-45'!I195,'ID-59'!G195)</f>
        <v>1.4096176978732488E-7</v>
      </c>
      <c r="J188" s="31">
        <f>AVERAGE('ID-31'!D195,'ID-40'!J195,'ID-44'!H195,'ID-45'!J195,'ID-57'!H195)</f>
        <v>1.409618800248096E-7</v>
      </c>
      <c r="K188" s="31">
        <f>AVERAGE('ID-26'!E195,'ID-31'!E195,'ID-34'!I195,'ID-36'!G195,'ID-40'!K195,'ID-44'!I195,'ID-57'!I195)</f>
        <v>1.409617419607323E-7</v>
      </c>
    </row>
    <row r="189" spans="1:11" x14ac:dyDescent="0.25">
      <c r="A189" s="1">
        <v>23.125</v>
      </c>
      <c r="B189" s="31">
        <f>AVERAGE('ID-11'!B196,'ID-13'!B196,'ID-14'!B196,'ID-15'!B196,'ID-24'!B196,'ID-26'!B196,'ID-29'!B196,'ID-30'!B196,'ID-32'!B196,'ID-33'!B196,'ID-34'!B196,'ID-37'!B196,'ID-38'!B196,'ID-39'!B196,'ID-40'!B196,'ID-44'!B196,'ID-45'!B196,'ID-53'!B196,'ID-57'!B196,'ID-59'!B196,'ID-70'!B196,'ID-71'!B196)</f>
        <v>1.4096179776255011E-7</v>
      </c>
      <c r="C189" s="31">
        <f>AVERAGE('ID-08'!B196,'ID-09'!B196,'ID-11'!C196,'ID-14'!C196,'ID-18'!B196,'ID-24'!C196,'ID-26'!C196,'ID-29'!C196,'ID-30'!C196,'ID-34'!C196,'ID-36'!B196,'ID-38'!C196,'ID-39'!C196,'ID-40'!C196,'ID-44'!C196,'ID-45'!C196,'ID-57'!C196,'ID-59'!C196)</f>
        <v>1.4096211848535784E-7</v>
      </c>
      <c r="D189" s="31">
        <f>AVERAGE('ID-13'!C196,'ID-14'!D196,'ID-15'!C196,'ID-16'!B196,'ID-18'!C196,'ID-26'!D196,'ID-29'!D196,'ID-30'!D196,'ID-33'!C196,'ID-34'!D196,'ID-36'!C196,'ID-37'!C196,'ID-38'!D196,'ID-39'!D196,'ID-40'!D196,'ID-45'!D196,'ID-59'!D196,'ID-71'!C196)</f>
        <v>1.4096199196208573E-7</v>
      </c>
      <c r="E189" s="31">
        <f>AVERAGE('ID-03'!B196,'ID-09'!C196,'ID-13'!D196,'ID-15'!D196,'ID-16'!C196,'ID-18'!D196,'ID-24'!D196,'ID-29'!E196,'ID-30'!E196,'ID-33'!D196,'ID-34'!E196,'ID-36'!D196,'ID-38'!E196,'ID-39'!E196,'ID-40'!E196,'ID-44'!D196,'ID-45'!E196,'ID-57'!D196,'ID-70'!C196,'ID-71'!D196)</f>
        <v>1.4096177786508703E-7</v>
      </c>
      <c r="F189" s="31">
        <f>AVERAGE('ID-01'!B196,'ID-02'!B196,'ID-03'!C196,'ID-06'!B196,'ID-08'!C196,'ID-09'!D196,'ID-12'!B196,'ID-16'!D196,'ID-18'!E196,'ID-24'!E196,'ID-29'!F196,'ID-33'!E196,'ID-34'!F196,'ID-36'!E196,'ID-38'!F196,'ID-39'!F196,'ID-40'!F196,'ID-45'!F196,'ID-53'!C196,'ID-54'!B196,'ID-57'!E196,'ID-71'!E196)</f>
        <v>1.4096138348832754E-7</v>
      </c>
      <c r="G189" s="31">
        <f>AVERAGE('ID-01'!C196,'ID-02'!C196,'ID-03'!D196,'ID-07'!B196,'ID-08'!D196,'ID-11'!D196,'ID-18'!F196,'ID-24'!F196,'ID-29'!G196,'ID-31'!B196,'ID-33'!F196,'ID-34'!G196,'ID-36'!F196,'ID-39'!G196,'ID-40'!G196,'ID-44'!E196,'ID-45'!G196,'ID-50'!B196,'ID-53'!D196,'ID-54'!C196,'ID-57'!F196,'ID-59'!E196,'ID-70'!D196,'ID-71'!F196)</f>
        <v>1.4096163107821166E-7</v>
      </c>
      <c r="H189" s="31">
        <f>AVERAGE('ID-03'!E196,'ID-11'!E196,'ID-13'!E196,'ID-15'!E196,'ID-16'!E196,'ID-18'!G196,'ID-24'!G196,'ID-29'!H196,'ID-30'!F196,'ID-31'!C196,'ID-33'!G196,'ID-34'!H196,'ID-40'!H196,'ID-44'!F196,'ID-45'!H196,'ID-54'!D196,'ID-57'!G196,'ID-59'!F196,'ID-70'!E196,'ID-71'!G196)</f>
        <v>1.4096193305270206E-7</v>
      </c>
      <c r="I189" s="31">
        <f>AVERAGE('ID-12'!C196,'ID-18'!H196,'ID-24'!H196,'ID-29'!I196,'ID-40'!I196,'ID-44'!G196,'ID-45'!I196,'ID-59'!G196)</f>
        <v>1.4096176098576487E-7</v>
      </c>
      <c r="J189" s="31">
        <f>AVERAGE('ID-31'!D196,'ID-40'!J196,'ID-44'!H196,'ID-45'!J196,'ID-57'!H196)</f>
        <v>1.4096188011697859E-7</v>
      </c>
      <c r="K189" s="31">
        <f>AVERAGE('ID-26'!E196,'ID-31'!E196,'ID-34'!I196,'ID-36'!G196,'ID-40'!K196,'ID-44'!I196,'ID-57'!I196)</f>
        <v>1.4096174497592901E-7</v>
      </c>
    </row>
    <row r="190" spans="1:11" x14ac:dyDescent="0.25">
      <c r="A190" s="1">
        <v>23.25</v>
      </c>
      <c r="B190" s="31">
        <f>AVERAGE('ID-11'!B197,'ID-13'!B197,'ID-14'!B197,'ID-15'!B197,'ID-24'!B197,'ID-26'!B197,'ID-29'!B197,'ID-30'!B197,'ID-32'!B197,'ID-33'!B197,'ID-34'!B197,'ID-37'!B197,'ID-38'!B197,'ID-39'!B197,'ID-40'!B197,'ID-44'!B197,'ID-45'!B197,'ID-53'!B197,'ID-57'!B197,'ID-59'!B197,'ID-70'!B197,'ID-71'!B197)</f>
        <v>1.4096180082854903E-7</v>
      </c>
      <c r="C190" s="31">
        <f>AVERAGE('ID-08'!B197,'ID-09'!B197,'ID-11'!C197,'ID-14'!C197,'ID-18'!B197,'ID-24'!C197,'ID-26'!C197,'ID-29'!C197,'ID-30'!C197,'ID-34'!C197,'ID-36'!B197,'ID-38'!C197,'ID-39'!C197,'ID-40'!C197,'ID-44'!C197,'ID-45'!C197,'ID-57'!C197,'ID-59'!C197)</f>
        <v>1.409621211265891E-7</v>
      </c>
      <c r="D190" s="31">
        <f>AVERAGE('ID-13'!C197,'ID-14'!D197,'ID-15'!C197,'ID-16'!B197,'ID-18'!C197,'ID-26'!D197,'ID-29'!D197,'ID-30'!D197,'ID-33'!C197,'ID-34'!D197,'ID-36'!C197,'ID-37'!C197,'ID-38'!D197,'ID-39'!D197,'ID-40'!D197,'ID-45'!D197,'ID-59'!D197,'ID-71'!C197)</f>
        <v>1.4096198880589234E-7</v>
      </c>
      <c r="E190" s="31">
        <f>AVERAGE('ID-03'!B197,'ID-09'!C197,'ID-13'!D197,'ID-15'!D197,'ID-16'!C197,'ID-18'!D197,'ID-24'!D197,'ID-29'!E197,'ID-30'!E197,'ID-33'!D197,'ID-34'!E197,'ID-36'!D197,'ID-38'!E197,'ID-39'!E197,'ID-40'!E197,'ID-44'!D197,'ID-45'!E197,'ID-57'!D197,'ID-70'!C197,'ID-71'!D197)</f>
        <v>1.4096178493336397E-7</v>
      </c>
      <c r="F190" s="31">
        <f>AVERAGE('ID-01'!B197,'ID-02'!B197,'ID-03'!C197,'ID-06'!B197,'ID-08'!C197,'ID-09'!D197,'ID-12'!B197,'ID-16'!D197,'ID-18'!E197,'ID-24'!E197,'ID-29'!F197,'ID-33'!E197,'ID-34'!F197,'ID-36'!E197,'ID-38'!F197,'ID-39'!F197,'ID-40'!F197,'ID-45'!F197,'ID-53'!C197,'ID-54'!B197,'ID-57'!E197,'ID-71'!E197)</f>
        <v>1.4096138901127617E-7</v>
      </c>
      <c r="G190" s="31">
        <f>AVERAGE('ID-01'!C197,'ID-02'!C197,'ID-03'!D197,'ID-07'!B197,'ID-08'!D197,'ID-11'!D197,'ID-18'!F197,'ID-24'!F197,'ID-29'!G197,'ID-31'!B197,'ID-33'!F197,'ID-34'!G197,'ID-36'!F197,'ID-39'!G197,'ID-40'!G197,'ID-44'!E197,'ID-45'!G197,'ID-50'!B197,'ID-53'!D197,'ID-54'!C197,'ID-57'!F197,'ID-59'!E197,'ID-70'!D197,'ID-71'!F197)</f>
        <v>1.4096162793264033E-7</v>
      </c>
      <c r="H190" s="31">
        <f>AVERAGE('ID-03'!E197,'ID-11'!E197,'ID-13'!E197,'ID-15'!E197,'ID-16'!E197,'ID-18'!G197,'ID-24'!G197,'ID-29'!H197,'ID-30'!F197,'ID-31'!C197,'ID-33'!G197,'ID-34'!H197,'ID-40'!H197,'ID-44'!F197,'ID-45'!H197,'ID-54'!D197,'ID-57'!G197,'ID-59'!F197,'ID-70'!E197,'ID-71'!G197)</f>
        <v>1.4096193150123368E-7</v>
      </c>
      <c r="I190" s="31">
        <f>AVERAGE('ID-12'!C197,'ID-18'!H197,'ID-24'!H197,'ID-29'!I197,'ID-40'!I197,'ID-44'!G197,'ID-45'!I197,'ID-59'!G197)</f>
        <v>1.4096176690297189E-7</v>
      </c>
      <c r="J190" s="31">
        <f>AVERAGE('ID-31'!D197,'ID-40'!J197,'ID-44'!H197,'ID-45'!J197,'ID-57'!H197)</f>
        <v>1.4096188529989961E-7</v>
      </c>
      <c r="K190" s="31">
        <f>AVERAGE('ID-26'!E197,'ID-31'!E197,'ID-34'!I197,'ID-36'!G197,'ID-40'!K197,'ID-44'!I197,'ID-57'!I197)</f>
        <v>1.4096173630781859E-7</v>
      </c>
    </row>
    <row r="191" spans="1:11" x14ac:dyDescent="0.25">
      <c r="A191" s="1">
        <v>23.375</v>
      </c>
      <c r="B191" s="31">
        <f>AVERAGE('ID-11'!B198,'ID-13'!B198,'ID-14'!B198,'ID-15'!B198,'ID-24'!B198,'ID-26'!B198,'ID-29'!B198,'ID-30'!B198,'ID-32'!B198,'ID-33'!B198,'ID-34'!B198,'ID-37'!B198,'ID-38'!B198,'ID-39'!B198,'ID-40'!B198,'ID-44'!B198,'ID-45'!B198,'ID-53'!B198,'ID-57'!B198,'ID-59'!B198,'ID-70'!B198,'ID-71'!B198)</f>
        <v>1.4096180261673089E-7</v>
      </c>
      <c r="C191" s="31">
        <f>AVERAGE('ID-08'!B198,'ID-09'!B198,'ID-11'!C198,'ID-14'!C198,'ID-18'!B198,'ID-24'!C198,'ID-26'!C198,'ID-29'!C198,'ID-30'!C198,'ID-34'!C198,'ID-36'!B198,'ID-38'!C198,'ID-39'!C198,'ID-40'!C198,'ID-44'!C198,'ID-45'!C198,'ID-57'!C198,'ID-59'!C198)</f>
        <v>1.409621223332408E-7</v>
      </c>
      <c r="D191" s="31">
        <f>AVERAGE('ID-13'!C198,'ID-14'!D198,'ID-15'!C198,'ID-16'!B198,'ID-18'!C198,'ID-26'!D198,'ID-29'!D198,'ID-30'!D198,'ID-33'!C198,'ID-34'!D198,'ID-36'!C198,'ID-37'!C198,'ID-38'!D198,'ID-39'!D198,'ID-40'!D198,'ID-45'!D198,'ID-59'!D198,'ID-71'!C198)</f>
        <v>1.4096199075108651E-7</v>
      </c>
      <c r="E191" s="31">
        <f>AVERAGE('ID-03'!B198,'ID-09'!C198,'ID-13'!D198,'ID-15'!D198,'ID-16'!C198,'ID-18'!D198,'ID-24'!D198,'ID-29'!E198,'ID-30'!E198,'ID-33'!D198,'ID-34'!E198,'ID-36'!D198,'ID-38'!E198,'ID-39'!E198,'ID-40'!E198,'ID-44'!D198,'ID-45'!E198,'ID-57'!D198,'ID-70'!C198,'ID-71'!D198)</f>
        <v>1.4096177962958231E-7</v>
      </c>
      <c r="F191" s="31">
        <f>AVERAGE('ID-01'!B198,'ID-02'!B198,'ID-03'!C198,'ID-06'!B198,'ID-08'!C198,'ID-09'!D198,'ID-12'!B198,'ID-16'!D198,'ID-18'!E198,'ID-24'!E198,'ID-29'!F198,'ID-33'!E198,'ID-34'!F198,'ID-36'!E198,'ID-38'!F198,'ID-39'!F198,'ID-40'!F198,'ID-45'!F198,'ID-53'!C198,'ID-54'!B198,'ID-57'!E198,'ID-71'!E198)</f>
        <v>1.409613976523906E-7</v>
      </c>
      <c r="G191" s="31">
        <f>AVERAGE('ID-01'!C198,'ID-02'!C198,'ID-03'!D198,'ID-07'!B198,'ID-08'!D198,'ID-11'!D198,'ID-18'!F198,'ID-24'!F198,'ID-29'!G198,'ID-31'!B198,'ID-33'!F198,'ID-34'!G198,'ID-36'!F198,'ID-39'!G198,'ID-40'!G198,'ID-44'!E198,'ID-45'!G198,'ID-50'!B198,'ID-53'!D198,'ID-54'!C198,'ID-57'!F198,'ID-59'!E198,'ID-70'!D198,'ID-71'!F198)</f>
        <v>1.40961623567843E-7</v>
      </c>
      <c r="H191" s="31">
        <f>AVERAGE('ID-03'!E198,'ID-11'!E198,'ID-13'!E198,'ID-15'!E198,'ID-16'!E198,'ID-18'!G198,'ID-24'!G198,'ID-29'!H198,'ID-30'!F198,'ID-31'!C198,'ID-33'!G198,'ID-34'!H198,'ID-40'!H198,'ID-44'!F198,'ID-45'!H198,'ID-54'!D198,'ID-57'!G198,'ID-59'!F198,'ID-70'!E198,'ID-71'!G198)</f>
        <v>1.4096193068539728E-7</v>
      </c>
      <c r="I191" s="31">
        <f>AVERAGE('ID-12'!C198,'ID-18'!H198,'ID-24'!H198,'ID-29'!I198,'ID-40'!I198,'ID-44'!G198,'ID-45'!I198,'ID-59'!G198)</f>
        <v>1.409617524780905E-7</v>
      </c>
      <c r="J191" s="31">
        <f>AVERAGE('ID-31'!D198,'ID-40'!J198,'ID-44'!H198,'ID-45'!J198,'ID-57'!H198)</f>
        <v>1.4096188798827339E-7</v>
      </c>
      <c r="K191" s="31">
        <f>AVERAGE('ID-26'!E198,'ID-31'!E198,'ID-34'!I198,'ID-36'!G198,'ID-40'!K198,'ID-44'!I198,'ID-57'!I198)</f>
        <v>1.4096173527654856E-7</v>
      </c>
    </row>
    <row r="192" spans="1:11" x14ac:dyDescent="0.25">
      <c r="A192" s="1">
        <v>23.5</v>
      </c>
      <c r="B192" s="31">
        <f>AVERAGE('ID-11'!B199,'ID-13'!B199,'ID-14'!B199,'ID-15'!B199,'ID-24'!B199,'ID-26'!B199,'ID-29'!B199,'ID-30'!B199,'ID-32'!B199,'ID-33'!B199,'ID-34'!B199,'ID-37'!B199,'ID-38'!B199,'ID-39'!B199,'ID-40'!B199,'ID-44'!B199,'ID-45'!B199,'ID-53'!B199,'ID-57'!B199,'ID-59'!B199,'ID-70'!B199,'ID-71'!B199)</f>
        <v>1.4096179764797848E-7</v>
      </c>
      <c r="C192" s="31">
        <f>AVERAGE('ID-08'!B199,'ID-09'!B199,'ID-11'!C199,'ID-14'!C199,'ID-18'!B199,'ID-24'!C199,'ID-26'!C199,'ID-29'!C199,'ID-30'!C199,'ID-34'!C199,'ID-36'!B199,'ID-38'!C199,'ID-39'!C199,'ID-40'!C199,'ID-44'!C199,'ID-45'!C199,'ID-57'!C199,'ID-59'!C199)</f>
        <v>1.4096213095919328E-7</v>
      </c>
      <c r="D192" s="31">
        <f>AVERAGE('ID-13'!C199,'ID-14'!D199,'ID-15'!C199,'ID-16'!B199,'ID-18'!C199,'ID-26'!D199,'ID-29'!D199,'ID-30'!D199,'ID-33'!C199,'ID-34'!D199,'ID-36'!C199,'ID-37'!C199,'ID-38'!D199,'ID-39'!D199,'ID-40'!D199,'ID-45'!D199,'ID-59'!D199,'ID-71'!C199)</f>
        <v>1.4096198713625141E-7</v>
      </c>
      <c r="E192" s="31">
        <f>AVERAGE('ID-03'!B199,'ID-09'!C199,'ID-13'!D199,'ID-15'!D199,'ID-16'!C199,'ID-18'!D199,'ID-24'!D199,'ID-29'!E199,'ID-30'!E199,'ID-33'!D199,'ID-34'!E199,'ID-36'!D199,'ID-38'!E199,'ID-39'!E199,'ID-40'!E199,'ID-44'!D199,'ID-45'!E199,'ID-57'!D199,'ID-70'!C199,'ID-71'!D199)</f>
        <v>1.4096177716504397E-7</v>
      </c>
      <c r="F192" s="31">
        <f>AVERAGE('ID-01'!B199,'ID-02'!B199,'ID-03'!C199,'ID-06'!B199,'ID-08'!C199,'ID-09'!D199,'ID-12'!B199,'ID-16'!D199,'ID-18'!E199,'ID-24'!E199,'ID-29'!F199,'ID-33'!E199,'ID-34'!F199,'ID-36'!E199,'ID-38'!F199,'ID-39'!F199,'ID-40'!F199,'ID-45'!F199,'ID-53'!C199,'ID-54'!B199,'ID-57'!E199,'ID-71'!E199)</f>
        <v>1.4096140139925876E-7</v>
      </c>
      <c r="G192" s="31">
        <f>AVERAGE('ID-01'!C199,'ID-02'!C199,'ID-03'!D199,'ID-07'!B199,'ID-08'!D199,'ID-11'!D199,'ID-18'!F199,'ID-24'!F199,'ID-29'!G199,'ID-31'!B199,'ID-33'!F199,'ID-34'!G199,'ID-36'!F199,'ID-39'!G199,'ID-40'!G199,'ID-44'!E199,'ID-45'!G199,'ID-50'!B199,'ID-53'!D199,'ID-54'!C199,'ID-57'!F199,'ID-59'!E199,'ID-70'!D199,'ID-71'!F199)</f>
        <v>1.4096162108962852E-7</v>
      </c>
      <c r="H192" s="31">
        <f>AVERAGE('ID-03'!E199,'ID-11'!E199,'ID-13'!E199,'ID-15'!E199,'ID-16'!E199,'ID-18'!G199,'ID-24'!G199,'ID-29'!H199,'ID-30'!F199,'ID-31'!C199,'ID-33'!G199,'ID-34'!H199,'ID-40'!H199,'ID-44'!F199,'ID-45'!H199,'ID-54'!D199,'ID-57'!G199,'ID-59'!F199,'ID-70'!E199,'ID-71'!G199)</f>
        <v>1.4096193220374904E-7</v>
      </c>
      <c r="I192" s="31">
        <f>AVERAGE('ID-12'!C199,'ID-18'!H199,'ID-24'!H199,'ID-29'!I199,'ID-40'!I199,'ID-44'!G199,'ID-45'!I199,'ID-59'!G199)</f>
        <v>1.4096176179354138E-7</v>
      </c>
      <c r="J192" s="31">
        <f>AVERAGE('ID-31'!D199,'ID-40'!J199,'ID-44'!H199,'ID-45'!J199,'ID-57'!H199)</f>
        <v>1.409618922395182E-7</v>
      </c>
      <c r="K192" s="31">
        <f>AVERAGE('ID-26'!E199,'ID-31'!E199,'ID-34'!I199,'ID-36'!G199,'ID-40'!K199,'ID-44'!I199,'ID-57'!I199)</f>
        <v>1.4096173974479273E-7</v>
      </c>
    </row>
    <row r="193" spans="1:11" x14ac:dyDescent="0.25">
      <c r="A193" s="1">
        <v>23.625</v>
      </c>
      <c r="B193" s="31">
        <f>AVERAGE('ID-11'!B200,'ID-13'!B200,'ID-14'!B200,'ID-15'!B200,'ID-24'!B200,'ID-26'!B200,'ID-29'!B200,'ID-30'!B200,'ID-32'!B200,'ID-33'!B200,'ID-34'!B200,'ID-37'!B200,'ID-38'!B200,'ID-39'!B200,'ID-40'!B200,'ID-44'!B200,'ID-45'!B200,'ID-53'!B200,'ID-57'!B200,'ID-59'!B200,'ID-70'!B200,'ID-71'!B200)</f>
        <v>1.4096180149627201E-7</v>
      </c>
      <c r="C193" s="31">
        <f>AVERAGE('ID-08'!B200,'ID-09'!B200,'ID-11'!C200,'ID-14'!C200,'ID-18'!B200,'ID-24'!C200,'ID-26'!C200,'ID-29'!C200,'ID-30'!C200,'ID-34'!C200,'ID-36'!B200,'ID-38'!C200,'ID-39'!C200,'ID-40'!C200,'ID-44'!C200,'ID-45'!C200,'ID-57'!C200,'ID-59'!C200)</f>
        <v>1.4096213178678901E-7</v>
      </c>
      <c r="D193" s="31">
        <f>AVERAGE('ID-13'!C200,'ID-14'!D200,'ID-15'!C200,'ID-16'!B200,'ID-18'!C200,'ID-26'!D200,'ID-29'!D200,'ID-30'!D200,'ID-33'!C200,'ID-34'!D200,'ID-36'!C200,'ID-37'!C200,'ID-38'!D200,'ID-39'!D200,'ID-40'!D200,'ID-45'!D200,'ID-59'!D200,'ID-71'!C200)</f>
        <v>1.4096199014492282E-7</v>
      </c>
      <c r="E193" s="31">
        <f>AVERAGE('ID-03'!B200,'ID-09'!C200,'ID-13'!D200,'ID-15'!D200,'ID-16'!C200,'ID-18'!D200,'ID-24'!D200,'ID-29'!E200,'ID-30'!E200,'ID-33'!D200,'ID-34'!E200,'ID-36'!D200,'ID-38'!E200,'ID-39'!E200,'ID-40'!E200,'ID-44'!D200,'ID-45'!E200,'ID-57'!D200,'ID-70'!C200,'ID-71'!D200)</f>
        <v>1.4096176987244727E-7</v>
      </c>
      <c r="F193" s="31">
        <f>AVERAGE('ID-01'!B200,'ID-02'!B200,'ID-03'!C200,'ID-06'!B200,'ID-08'!C200,'ID-09'!D200,'ID-12'!B200,'ID-16'!D200,'ID-18'!E200,'ID-24'!E200,'ID-29'!F200,'ID-33'!E200,'ID-34'!F200,'ID-36'!E200,'ID-38'!F200,'ID-39'!F200,'ID-40'!F200,'ID-45'!F200,'ID-53'!C200,'ID-54'!B200,'ID-57'!E200,'ID-71'!E200)</f>
        <v>1.4096140592990599E-7</v>
      </c>
      <c r="G193" s="31">
        <f>AVERAGE('ID-01'!C200,'ID-02'!C200,'ID-03'!D200,'ID-07'!B200,'ID-08'!D200,'ID-11'!D200,'ID-18'!F200,'ID-24'!F200,'ID-29'!G200,'ID-31'!B200,'ID-33'!F200,'ID-34'!G200,'ID-36'!F200,'ID-39'!G200,'ID-40'!G200,'ID-44'!E200,'ID-45'!G200,'ID-50'!B200,'ID-53'!D200,'ID-54'!C200,'ID-57'!F200,'ID-59'!E200,'ID-70'!D200,'ID-71'!F200)</f>
        <v>1.4096162079332906E-7</v>
      </c>
      <c r="H193" s="31">
        <f>AVERAGE('ID-03'!E200,'ID-11'!E200,'ID-13'!E200,'ID-15'!E200,'ID-16'!E200,'ID-18'!G200,'ID-24'!G200,'ID-29'!H200,'ID-30'!F200,'ID-31'!C200,'ID-33'!G200,'ID-34'!H200,'ID-40'!H200,'ID-44'!F200,'ID-45'!H200,'ID-54'!D200,'ID-57'!G200,'ID-59'!F200,'ID-70'!E200,'ID-71'!G200)</f>
        <v>1.4096193432477105E-7</v>
      </c>
      <c r="I193" s="31">
        <f>AVERAGE('ID-12'!C200,'ID-18'!H200,'ID-24'!H200,'ID-29'!I200,'ID-40'!I200,'ID-44'!G200,'ID-45'!I200,'ID-59'!G200)</f>
        <v>1.4096178773036849E-7</v>
      </c>
      <c r="J193" s="31">
        <f>AVERAGE('ID-31'!D200,'ID-40'!J200,'ID-44'!H200,'ID-45'!J200,'ID-57'!H200)</f>
        <v>1.4096188799911578E-7</v>
      </c>
      <c r="K193" s="31">
        <f>AVERAGE('ID-26'!E200,'ID-31'!E200,'ID-34'!I200,'ID-36'!G200,'ID-40'!K200,'ID-44'!I200,'ID-57'!I200)</f>
        <v>1.4096173771677772E-7</v>
      </c>
    </row>
    <row r="194" spans="1:11" x14ac:dyDescent="0.25">
      <c r="A194" s="1">
        <v>23.75</v>
      </c>
      <c r="B194" s="31">
        <f>AVERAGE('ID-11'!B201,'ID-13'!B201,'ID-14'!B201,'ID-15'!B201,'ID-24'!B201,'ID-26'!B201,'ID-29'!B201,'ID-30'!B201,'ID-32'!B201,'ID-33'!B201,'ID-34'!B201,'ID-37'!B201,'ID-38'!B201,'ID-39'!B201,'ID-40'!B201,'ID-44'!B201,'ID-45'!B201,'ID-53'!B201,'ID-57'!B201,'ID-59'!B201,'ID-70'!B201,'ID-71'!B201)</f>
        <v>1.4096180681488662E-7</v>
      </c>
      <c r="C194" s="31">
        <f>AVERAGE('ID-08'!B201,'ID-09'!B201,'ID-11'!C201,'ID-14'!C201,'ID-18'!B201,'ID-24'!C201,'ID-26'!C201,'ID-29'!C201,'ID-30'!C201,'ID-34'!C201,'ID-36'!B201,'ID-38'!C201,'ID-39'!C201,'ID-40'!C201,'ID-44'!C201,'ID-45'!C201,'ID-57'!C201,'ID-59'!C201)</f>
        <v>1.4096213193160947E-7</v>
      </c>
      <c r="D194" s="31">
        <f>AVERAGE('ID-13'!C201,'ID-14'!D201,'ID-15'!C201,'ID-16'!B201,'ID-18'!C201,'ID-26'!D201,'ID-29'!D201,'ID-30'!D201,'ID-33'!C201,'ID-34'!D201,'ID-36'!C201,'ID-37'!C201,'ID-38'!D201,'ID-39'!D201,'ID-40'!D201,'ID-45'!D201,'ID-59'!D201,'ID-71'!C201)</f>
        <v>1.4096197463712233E-7</v>
      </c>
      <c r="E194" s="31">
        <f>AVERAGE('ID-03'!B201,'ID-09'!C201,'ID-13'!D201,'ID-15'!D201,'ID-16'!C201,'ID-18'!D201,'ID-24'!D201,'ID-29'!E201,'ID-30'!E201,'ID-33'!D201,'ID-34'!E201,'ID-36'!D201,'ID-38'!E201,'ID-39'!E201,'ID-40'!E201,'ID-44'!D201,'ID-45'!E201,'ID-57'!D201,'ID-70'!C201,'ID-71'!D201)</f>
        <v>1.4096175713818946E-7</v>
      </c>
      <c r="F194" s="31">
        <f>AVERAGE('ID-01'!B201,'ID-02'!B201,'ID-03'!C201,'ID-06'!B201,'ID-08'!C201,'ID-09'!D201,'ID-12'!B201,'ID-16'!D201,'ID-18'!E201,'ID-24'!E201,'ID-29'!F201,'ID-33'!E201,'ID-34'!F201,'ID-36'!E201,'ID-38'!F201,'ID-39'!F201,'ID-40'!F201,'ID-45'!F201,'ID-53'!C201,'ID-54'!B201,'ID-57'!E201,'ID-71'!E201)</f>
        <v>1.4096139219466872E-7</v>
      </c>
      <c r="G194" s="31">
        <f>AVERAGE('ID-01'!C201,'ID-02'!C201,'ID-03'!D201,'ID-07'!B201,'ID-08'!D201,'ID-11'!D201,'ID-18'!F201,'ID-24'!F201,'ID-29'!G201,'ID-31'!B201,'ID-33'!F201,'ID-34'!G201,'ID-36'!F201,'ID-39'!G201,'ID-40'!G201,'ID-44'!E201,'ID-45'!G201,'ID-50'!B201,'ID-53'!D201,'ID-54'!C201,'ID-57'!F201,'ID-59'!E201,'ID-70'!D201,'ID-71'!F201)</f>
        <v>1.4096161224077805E-7</v>
      </c>
      <c r="H194" s="31">
        <f>AVERAGE('ID-03'!E201,'ID-11'!E201,'ID-13'!E201,'ID-15'!E201,'ID-16'!E201,'ID-18'!G201,'ID-24'!G201,'ID-29'!H201,'ID-30'!F201,'ID-31'!C201,'ID-33'!G201,'ID-34'!H201,'ID-40'!H201,'ID-44'!F201,'ID-45'!H201,'ID-54'!D201,'ID-57'!G201,'ID-59'!F201,'ID-70'!E201,'ID-71'!G201)</f>
        <v>1.4096193942105405E-7</v>
      </c>
      <c r="I194" s="31">
        <f>AVERAGE('ID-12'!C201,'ID-18'!H201,'ID-24'!H201,'ID-29'!I201,'ID-40'!I201,'ID-44'!G201,'ID-45'!I201,'ID-59'!G201)</f>
        <v>1.4096179983137615E-7</v>
      </c>
      <c r="J194" s="31">
        <f>AVERAGE('ID-31'!D201,'ID-40'!J201,'ID-44'!H201,'ID-45'!J201,'ID-57'!H201)</f>
        <v>1.4096188263828418E-7</v>
      </c>
      <c r="K194" s="31">
        <f>AVERAGE('ID-26'!E201,'ID-31'!E201,'ID-34'!I201,'ID-36'!G201,'ID-40'!K201,'ID-44'!I201,'ID-57'!I201)</f>
        <v>1.4096176546138156E-7</v>
      </c>
    </row>
    <row r="195" spans="1:11" x14ac:dyDescent="0.25">
      <c r="A195" s="1">
        <v>23.875</v>
      </c>
      <c r="B195" s="31">
        <f>AVERAGE('ID-11'!B202,'ID-13'!B202,'ID-14'!B202,'ID-15'!B202,'ID-24'!B202,'ID-26'!B202,'ID-29'!B202,'ID-30'!B202,'ID-32'!B202,'ID-33'!B202,'ID-34'!B202,'ID-37'!B202,'ID-38'!B202,'ID-39'!B202,'ID-40'!B202,'ID-44'!B202,'ID-45'!B202,'ID-53'!B202,'ID-57'!B202,'ID-59'!B202,'ID-70'!B202,'ID-71'!B202)</f>
        <v>1.409618077055807E-7</v>
      </c>
      <c r="C195" s="31">
        <f>AVERAGE('ID-08'!B202,'ID-09'!B202,'ID-11'!C202,'ID-14'!C202,'ID-18'!B202,'ID-24'!C202,'ID-26'!C202,'ID-29'!C202,'ID-30'!C202,'ID-34'!C202,'ID-36'!B202,'ID-38'!C202,'ID-39'!C202,'ID-40'!C202,'ID-44'!C202,'ID-45'!C202,'ID-57'!C202,'ID-59'!C202)</f>
        <v>1.4096213358170577E-7</v>
      </c>
      <c r="D195" s="31">
        <f>AVERAGE('ID-13'!C202,'ID-14'!D202,'ID-15'!C202,'ID-16'!B202,'ID-18'!C202,'ID-26'!D202,'ID-29'!D202,'ID-30'!D202,'ID-33'!C202,'ID-34'!D202,'ID-36'!C202,'ID-37'!C202,'ID-38'!D202,'ID-39'!D202,'ID-40'!D202,'ID-45'!D202,'ID-59'!D202,'ID-71'!C202)</f>
        <v>1.4096198405353906E-7</v>
      </c>
      <c r="E195" s="31">
        <f>AVERAGE('ID-03'!B202,'ID-09'!C202,'ID-13'!D202,'ID-15'!D202,'ID-16'!C202,'ID-18'!D202,'ID-24'!D202,'ID-29'!E202,'ID-30'!E202,'ID-33'!D202,'ID-34'!E202,'ID-36'!D202,'ID-38'!E202,'ID-39'!E202,'ID-40'!E202,'ID-44'!D202,'ID-45'!E202,'ID-57'!D202,'ID-70'!C202,'ID-71'!D202)</f>
        <v>1.4096175685505364E-7</v>
      </c>
      <c r="F195" s="31">
        <f>AVERAGE('ID-01'!B202,'ID-02'!B202,'ID-03'!C202,'ID-06'!B202,'ID-08'!C202,'ID-09'!D202,'ID-12'!B202,'ID-16'!D202,'ID-18'!E202,'ID-24'!E202,'ID-29'!F202,'ID-33'!E202,'ID-34'!F202,'ID-36'!E202,'ID-38'!F202,'ID-39'!F202,'ID-40'!F202,'ID-45'!F202,'ID-53'!C202,'ID-54'!B202,'ID-57'!E202,'ID-71'!E202)</f>
        <v>1.4096137516803334E-7</v>
      </c>
      <c r="G195" s="31">
        <f>AVERAGE('ID-01'!C202,'ID-02'!C202,'ID-03'!D202,'ID-07'!B202,'ID-08'!D202,'ID-11'!D202,'ID-18'!F202,'ID-24'!F202,'ID-29'!G202,'ID-31'!B202,'ID-33'!F202,'ID-34'!G202,'ID-36'!F202,'ID-39'!G202,'ID-40'!G202,'ID-44'!E202,'ID-45'!G202,'ID-50'!B202,'ID-53'!D202,'ID-54'!C202,'ID-57'!F202,'ID-59'!E202,'ID-70'!D202,'ID-71'!F202)</f>
        <v>1.4096161222979997E-7</v>
      </c>
      <c r="H195" s="31">
        <f>AVERAGE('ID-03'!E202,'ID-11'!E202,'ID-13'!E202,'ID-15'!E202,'ID-16'!E202,'ID-18'!G202,'ID-24'!G202,'ID-29'!H202,'ID-30'!F202,'ID-31'!C202,'ID-33'!G202,'ID-34'!H202,'ID-40'!H202,'ID-44'!F202,'ID-45'!H202,'ID-54'!D202,'ID-57'!G202,'ID-59'!F202,'ID-70'!E202,'ID-71'!G202)</f>
        <v>1.4096194013600743E-7</v>
      </c>
      <c r="I195" s="31">
        <f>AVERAGE('ID-12'!C202,'ID-18'!H202,'ID-24'!H202,'ID-29'!I202,'ID-40'!I202,'ID-44'!G202,'ID-45'!I202,'ID-59'!G202)</f>
        <v>1.4096179068947838E-7</v>
      </c>
      <c r="J195" s="31">
        <f>AVERAGE('ID-31'!D202,'ID-40'!J202,'ID-44'!H202,'ID-45'!J202,'ID-57'!H202)</f>
        <v>1.4096187538203021E-7</v>
      </c>
      <c r="K195" s="31">
        <f>AVERAGE('ID-26'!E202,'ID-31'!E202,'ID-34'!I202,'ID-36'!G202,'ID-40'!K202,'ID-44'!I202,'ID-57'!I202)</f>
        <v>1.4096177998285614E-7</v>
      </c>
    </row>
    <row r="196" spans="1:11" x14ac:dyDescent="0.25">
      <c r="A196" s="1">
        <v>24</v>
      </c>
      <c r="B196" s="31">
        <f>AVERAGE('ID-11'!B203,'ID-13'!B203,'ID-14'!B203,'ID-15'!B203,'ID-24'!B203,'ID-26'!B203,'ID-29'!B203,'ID-30'!B203,'ID-32'!B203,'ID-33'!B203,'ID-34'!B203,'ID-37'!B203,'ID-38'!B203,'ID-39'!B203,'ID-40'!B203,'ID-44'!B203,'ID-45'!B203,'ID-53'!B203,'ID-57'!B203,'ID-59'!B203,'ID-70'!B203,'ID-71'!B203)</f>
        <v>1.409618113487499E-7</v>
      </c>
      <c r="C196" s="31">
        <f>AVERAGE('ID-08'!B203,'ID-09'!B203,'ID-11'!C203,'ID-14'!C203,'ID-18'!B203,'ID-24'!C203,'ID-26'!C203,'ID-29'!C203,'ID-30'!C203,'ID-34'!C203,'ID-36'!B203,'ID-38'!C203,'ID-39'!C203,'ID-40'!C203,'ID-44'!C203,'ID-45'!C203,'ID-57'!C203,'ID-59'!C203)</f>
        <v>1.4096213917455972E-7</v>
      </c>
      <c r="D196" s="31">
        <f>AVERAGE('ID-13'!C203,'ID-14'!D203,'ID-15'!C203,'ID-16'!B203,'ID-18'!C203,'ID-26'!D203,'ID-29'!D203,'ID-30'!D203,'ID-33'!C203,'ID-34'!D203,'ID-36'!C203,'ID-37'!C203,'ID-38'!D203,'ID-39'!D203,'ID-40'!D203,'ID-45'!D203,'ID-59'!D203,'ID-71'!C203)</f>
        <v>1.4096198784719271E-7</v>
      </c>
      <c r="E196" s="31">
        <f>AVERAGE('ID-03'!B203,'ID-09'!C203,'ID-13'!D203,'ID-15'!D203,'ID-16'!C203,'ID-18'!D203,'ID-24'!D203,'ID-29'!E203,'ID-30'!E203,'ID-33'!D203,'ID-34'!E203,'ID-36'!D203,'ID-38'!E203,'ID-39'!E203,'ID-40'!E203,'ID-44'!D203,'ID-45'!E203,'ID-57'!D203,'ID-70'!C203,'ID-71'!D203)</f>
        <v>1.4096174432349796E-7</v>
      </c>
      <c r="F196" s="31">
        <f>AVERAGE('ID-01'!B203,'ID-02'!B203,'ID-03'!C203,'ID-06'!B203,'ID-08'!C203,'ID-09'!D203,'ID-12'!B203,'ID-16'!D203,'ID-18'!E203,'ID-24'!E203,'ID-29'!F203,'ID-33'!E203,'ID-34'!F203,'ID-36'!E203,'ID-38'!F203,'ID-39'!F203,'ID-40'!F203,'ID-45'!F203,'ID-53'!C203,'ID-54'!B203,'ID-57'!E203,'ID-71'!E203)</f>
        <v>1.4096137555569125E-7</v>
      </c>
      <c r="G196" s="31">
        <f>AVERAGE('ID-01'!C203,'ID-02'!C203,'ID-03'!D203,'ID-07'!B203,'ID-08'!D203,'ID-11'!D203,'ID-18'!F203,'ID-24'!F203,'ID-29'!G203,'ID-31'!B203,'ID-33'!F203,'ID-34'!G203,'ID-36'!F203,'ID-39'!G203,'ID-40'!G203,'ID-44'!E203,'ID-45'!G203,'ID-50'!B203,'ID-53'!D203,'ID-54'!C203,'ID-57'!F203,'ID-59'!E203,'ID-70'!D203,'ID-71'!F203)</f>
        <v>1.4096161294919802E-7</v>
      </c>
      <c r="H196" s="31">
        <f>AVERAGE('ID-03'!E203,'ID-11'!E203,'ID-13'!E203,'ID-15'!E203,'ID-16'!E203,'ID-18'!G203,'ID-24'!G203,'ID-29'!H203,'ID-30'!F203,'ID-31'!C203,'ID-33'!G203,'ID-34'!H203,'ID-40'!H203,'ID-44'!F203,'ID-45'!H203,'ID-54'!D203,'ID-57'!G203,'ID-59'!F203,'ID-70'!E203,'ID-71'!G203)</f>
        <v>1.409619389662238E-7</v>
      </c>
      <c r="I196" s="31">
        <f>AVERAGE('ID-12'!C203,'ID-18'!H203,'ID-24'!H203,'ID-29'!I203,'ID-40'!I203,'ID-44'!G203,'ID-45'!I203,'ID-59'!G203)</f>
        <v>1.4096177675777102E-7</v>
      </c>
      <c r="J196" s="31">
        <f>AVERAGE('ID-31'!D203,'ID-40'!J203,'ID-44'!H203,'ID-45'!J203,'ID-57'!H203)</f>
        <v>1.4096187548845E-7</v>
      </c>
      <c r="K196" s="31">
        <f>AVERAGE('ID-26'!E203,'ID-31'!E203,'ID-34'!I203,'ID-36'!G203,'ID-40'!K203,'ID-44'!I203,'ID-57'!I203)</f>
        <v>1.4096180495788242E-7</v>
      </c>
    </row>
    <row r="197" spans="1:11" x14ac:dyDescent="0.25">
      <c r="A197" s="1">
        <v>24.125</v>
      </c>
      <c r="B197" s="31">
        <f>AVERAGE('ID-11'!B204,'ID-13'!B204,'ID-14'!B204,'ID-15'!B204,'ID-24'!B204,'ID-26'!B204,'ID-29'!B204,'ID-30'!B204,'ID-32'!B204,'ID-33'!B204,'ID-34'!B204,'ID-37'!B204,'ID-38'!B204,'ID-39'!B204,'ID-40'!B204,'ID-44'!B204,'ID-45'!B204,'ID-53'!B204,'ID-57'!B204,'ID-59'!B204,'ID-70'!B204,'ID-71'!B204)</f>
        <v>1.4096180964993901E-7</v>
      </c>
      <c r="C197" s="31">
        <f>AVERAGE('ID-08'!B204,'ID-09'!B204,'ID-11'!C204,'ID-14'!C204,'ID-18'!B204,'ID-24'!C204,'ID-26'!C204,'ID-29'!C204,'ID-30'!C204,'ID-34'!C204,'ID-36'!B204,'ID-38'!C204,'ID-39'!C204,'ID-40'!C204,'ID-44'!C204,'ID-45'!C204,'ID-57'!C204,'ID-59'!C204)</f>
        <v>1.4096213615272746E-7</v>
      </c>
      <c r="D197" s="31">
        <f>AVERAGE('ID-13'!C204,'ID-14'!D204,'ID-15'!C204,'ID-16'!B204,'ID-18'!C204,'ID-26'!D204,'ID-29'!D204,'ID-30'!D204,'ID-33'!C204,'ID-34'!D204,'ID-36'!C204,'ID-37'!C204,'ID-38'!D204,'ID-39'!D204,'ID-40'!D204,'ID-45'!D204,'ID-59'!D204,'ID-71'!C204)</f>
        <v>1.4096198572828297E-7</v>
      </c>
      <c r="E197" s="31">
        <f>AVERAGE('ID-03'!B204,'ID-09'!C204,'ID-13'!D204,'ID-15'!D204,'ID-16'!C204,'ID-18'!D204,'ID-24'!D204,'ID-29'!E204,'ID-30'!E204,'ID-33'!D204,'ID-34'!E204,'ID-36'!D204,'ID-38'!E204,'ID-39'!E204,'ID-40'!E204,'ID-44'!D204,'ID-45'!E204,'ID-57'!D204,'ID-70'!C204,'ID-71'!D204)</f>
        <v>1.4096174722646474E-7</v>
      </c>
      <c r="F197" s="31">
        <f>AVERAGE('ID-01'!B204,'ID-02'!B204,'ID-03'!C204,'ID-06'!B204,'ID-08'!C204,'ID-09'!D204,'ID-12'!B204,'ID-16'!D204,'ID-18'!E204,'ID-24'!E204,'ID-29'!F204,'ID-33'!E204,'ID-34'!F204,'ID-36'!E204,'ID-38'!F204,'ID-39'!F204,'ID-40'!F204,'ID-45'!F204,'ID-53'!C204,'ID-54'!B204,'ID-57'!E204,'ID-71'!E204)</f>
        <v>1.4096137822161377E-7</v>
      </c>
      <c r="G197" s="31">
        <f>AVERAGE('ID-01'!C204,'ID-02'!C204,'ID-03'!D204,'ID-07'!B204,'ID-08'!D204,'ID-11'!D204,'ID-18'!F204,'ID-24'!F204,'ID-29'!G204,'ID-31'!B204,'ID-33'!F204,'ID-34'!G204,'ID-36'!F204,'ID-39'!G204,'ID-40'!G204,'ID-44'!E204,'ID-45'!G204,'ID-50'!B204,'ID-53'!D204,'ID-54'!C204,'ID-57'!F204,'ID-59'!E204,'ID-70'!D204,'ID-71'!F204)</f>
        <v>1.409616144679133E-7</v>
      </c>
      <c r="H197" s="31">
        <f>AVERAGE('ID-03'!E204,'ID-11'!E204,'ID-13'!E204,'ID-15'!E204,'ID-16'!E204,'ID-18'!G204,'ID-24'!G204,'ID-29'!H204,'ID-30'!F204,'ID-31'!C204,'ID-33'!G204,'ID-34'!H204,'ID-40'!H204,'ID-44'!F204,'ID-45'!H204,'ID-54'!D204,'ID-57'!G204,'ID-59'!F204,'ID-70'!E204,'ID-71'!G204)</f>
        <v>1.4096193355671551E-7</v>
      </c>
      <c r="I197" s="31">
        <f>AVERAGE('ID-12'!C204,'ID-18'!H204,'ID-24'!H204,'ID-29'!I204,'ID-40'!I204,'ID-44'!G204,'ID-45'!I204,'ID-59'!G204)</f>
        <v>1.4096177784489464E-7</v>
      </c>
      <c r="J197" s="31">
        <f>AVERAGE('ID-31'!D204,'ID-40'!J204,'ID-44'!H204,'ID-45'!J204,'ID-57'!H204)</f>
        <v>1.4096187003232581E-7</v>
      </c>
      <c r="K197" s="31">
        <f>AVERAGE('ID-26'!E204,'ID-31'!E204,'ID-34'!I204,'ID-36'!G204,'ID-40'!K204,'ID-44'!I204,'ID-57'!I204)</f>
        <v>1.40961803802881E-7</v>
      </c>
    </row>
    <row r="198" spans="1:11" x14ac:dyDescent="0.25">
      <c r="A198" s="1">
        <v>24.25</v>
      </c>
      <c r="B198" s="31">
        <f>AVERAGE('ID-11'!B205,'ID-13'!B205,'ID-14'!B205,'ID-15'!B205,'ID-24'!B205,'ID-26'!B205,'ID-29'!B205,'ID-30'!B205,'ID-32'!B205,'ID-33'!B205,'ID-34'!B205,'ID-37'!B205,'ID-38'!B205,'ID-39'!B205,'ID-40'!B205,'ID-44'!B205,'ID-45'!B205,'ID-53'!B205,'ID-57'!B205,'ID-59'!B205,'ID-70'!B205,'ID-71'!B205)</f>
        <v>1.4096181205511111E-7</v>
      </c>
      <c r="C198" s="31">
        <f>AVERAGE('ID-08'!B205,'ID-09'!B205,'ID-11'!C205,'ID-14'!C205,'ID-18'!B205,'ID-24'!C205,'ID-26'!C205,'ID-29'!C205,'ID-30'!C205,'ID-34'!C205,'ID-36'!B205,'ID-38'!C205,'ID-39'!C205,'ID-40'!C205,'ID-44'!C205,'ID-45'!C205,'ID-57'!C205,'ID-59'!C205)</f>
        <v>1.4096213352935223E-7</v>
      </c>
      <c r="D198" s="31">
        <f>AVERAGE('ID-13'!C205,'ID-14'!D205,'ID-15'!C205,'ID-16'!B205,'ID-18'!C205,'ID-26'!D205,'ID-29'!D205,'ID-30'!D205,'ID-33'!C205,'ID-34'!D205,'ID-36'!C205,'ID-37'!C205,'ID-38'!D205,'ID-39'!D205,'ID-40'!D205,'ID-45'!D205,'ID-59'!D205,'ID-71'!C205)</f>
        <v>1.4096197752171328E-7</v>
      </c>
      <c r="E198" s="31">
        <f>AVERAGE('ID-03'!B205,'ID-09'!C205,'ID-13'!D205,'ID-15'!D205,'ID-16'!C205,'ID-18'!D205,'ID-24'!D205,'ID-29'!E205,'ID-30'!E205,'ID-33'!D205,'ID-34'!E205,'ID-36'!D205,'ID-38'!E205,'ID-39'!E205,'ID-40'!E205,'ID-44'!D205,'ID-45'!E205,'ID-57'!D205,'ID-70'!C205,'ID-71'!D205)</f>
        <v>1.4096173323402493E-7</v>
      </c>
      <c r="F198" s="31">
        <f>AVERAGE('ID-01'!B205,'ID-02'!B205,'ID-03'!C205,'ID-06'!B205,'ID-08'!C205,'ID-09'!D205,'ID-12'!B205,'ID-16'!D205,'ID-18'!E205,'ID-24'!E205,'ID-29'!F205,'ID-33'!E205,'ID-34'!F205,'ID-36'!E205,'ID-38'!F205,'ID-39'!F205,'ID-40'!F205,'ID-45'!F205,'ID-53'!C205,'ID-54'!B205,'ID-57'!E205,'ID-71'!E205)</f>
        <v>1.4096138074541736E-7</v>
      </c>
      <c r="G198" s="31">
        <f>AVERAGE('ID-01'!C205,'ID-02'!C205,'ID-03'!D205,'ID-07'!B205,'ID-08'!D205,'ID-11'!D205,'ID-18'!F205,'ID-24'!F205,'ID-29'!G205,'ID-31'!B205,'ID-33'!F205,'ID-34'!G205,'ID-36'!F205,'ID-39'!G205,'ID-40'!G205,'ID-44'!E205,'ID-45'!G205,'ID-50'!B205,'ID-53'!D205,'ID-54'!C205,'ID-57'!F205,'ID-59'!E205,'ID-70'!D205,'ID-71'!F205)</f>
        <v>1.4096161128038041E-7</v>
      </c>
      <c r="H198" s="31">
        <f>AVERAGE('ID-03'!E205,'ID-11'!E205,'ID-13'!E205,'ID-15'!E205,'ID-16'!E205,'ID-18'!G205,'ID-24'!G205,'ID-29'!H205,'ID-30'!F205,'ID-31'!C205,'ID-33'!G205,'ID-34'!H205,'ID-40'!H205,'ID-44'!F205,'ID-45'!H205,'ID-54'!D205,'ID-57'!G205,'ID-59'!F205,'ID-70'!E205,'ID-71'!G205)</f>
        <v>1.409619294162525E-7</v>
      </c>
      <c r="I198" s="31">
        <f>AVERAGE('ID-12'!C205,'ID-18'!H205,'ID-24'!H205,'ID-29'!I205,'ID-40'!I205,'ID-44'!G205,'ID-45'!I205,'ID-59'!G205)</f>
        <v>1.4096176149592288E-7</v>
      </c>
      <c r="J198" s="31">
        <f>AVERAGE('ID-31'!D205,'ID-40'!J205,'ID-44'!H205,'ID-45'!J205,'ID-57'!H205)</f>
        <v>1.4096187098982602E-7</v>
      </c>
      <c r="K198" s="31">
        <f>AVERAGE('ID-26'!E205,'ID-31'!E205,'ID-34'!I205,'ID-36'!G205,'ID-40'!K205,'ID-44'!I205,'ID-57'!I205)</f>
        <v>1.4096178471368614E-7</v>
      </c>
    </row>
    <row r="199" spans="1:11" x14ac:dyDescent="0.25">
      <c r="A199" s="1">
        <v>24.375</v>
      </c>
      <c r="B199" s="31">
        <f>AVERAGE('ID-11'!B206,'ID-13'!B206,'ID-14'!B206,'ID-15'!B206,'ID-24'!B206,'ID-26'!B206,'ID-29'!B206,'ID-30'!B206,'ID-32'!B206,'ID-33'!B206,'ID-34'!B206,'ID-37'!B206,'ID-38'!B206,'ID-39'!B206,'ID-40'!B206,'ID-44'!B206,'ID-45'!B206,'ID-53'!B206,'ID-57'!B206,'ID-59'!B206,'ID-70'!B206,'ID-71'!B206)</f>
        <v>1.4096181658906224E-7</v>
      </c>
      <c r="C199" s="31">
        <f>AVERAGE('ID-08'!B206,'ID-09'!B206,'ID-11'!C206,'ID-14'!C206,'ID-18'!B206,'ID-24'!C206,'ID-26'!C206,'ID-29'!C206,'ID-30'!C206,'ID-34'!C206,'ID-36'!B206,'ID-38'!C206,'ID-39'!C206,'ID-40'!C206,'ID-44'!C206,'ID-45'!C206,'ID-57'!C206,'ID-59'!C206)</f>
        <v>1.4096213406371244E-7</v>
      </c>
      <c r="D199" s="31">
        <f>AVERAGE('ID-13'!C206,'ID-14'!D206,'ID-15'!C206,'ID-16'!B206,'ID-18'!C206,'ID-26'!D206,'ID-29'!D206,'ID-30'!D206,'ID-33'!C206,'ID-34'!D206,'ID-36'!C206,'ID-37'!C206,'ID-38'!D206,'ID-39'!D206,'ID-40'!D206,'ID-45'!D206,'ID-59'!D206,'ID-71'!C206)</f>
        <v>1.4096197524670722E-7</v>
      </c>
      <c r="E199" s="31">
        <f>AVERAGE('ID-03'!B206,'ID-09'!C206,'ID-13'!D206,'ID-15'!D206,'ID-16'!C206,'ID-18'!D206,'ID-24'!D206,'ID-29'!E206,'ID-30'!E206,'ID-33'!D206,'ID-34'!E206,'ID-36'!D206,'ID-38'!E206,'ID-39'!E206,'ID-40'!E206,'ID-44'!D206,'ID-45'!E206,'ID-57'!D206,'ID-70'!C206,'ID-71'!D206)</f>
        <v>1.4096172754263713E-7</v>
      </c>
      <c r="F199" s="31">
        <f>AVERAGE('ID-01'!B206,'ID-02'!B206,'ID-03'!C206,'ID-06'!B206,'ID-08'!C206,'ID-09'!D206,'ID-12'!B206,'ID-16'!D206,'ID-18'!E206,'ID-24'!E206,'ID-29'!F206,'ID-33'!E206,'ID-34'!F206,'ID-36'!E206,'ID-38'!F206,'ID-39'!F206,'ID-40'!F206,'ID-45'!F206,'ID-53'!C206,'ID-54'!B206,'ID-57'!E206,'ID-71'!E206)</f>
        <v>1.4096138494581621E-7</v>
      </c>
      <c r="G199" s="31">
        <f>AVERAGE('ID-01'!C206,'ID-02'!C206,'ID-03'!D206,'ID-07'!B206,'ID-08'!D206,'ID-11'!D206,'ID-18'!F206,'ID-24'!F206,'ID-29'!G206,'ID-31'!B206,'ID-33'!F206,'ID-34'!G206,'ID-36'!F206,'ID-39'!G206,'ID-40'!G206,'ID-44'!E206,'ID-45'!G206,'ID-50'!B206,'ID-53'!D206,'ID-54'!C206,'ID-57'!F206,'ID-59'!E206,'ID-70'!D206,'ID-71'!F206)</f>
        <v>1.4096161194094826E-7</v>
      </c>
      <c r="H199" s="31">
        <f>AVERAGE('ID-03'!E206,'ID-11'!E206,'ID-13'!E206,'ID-15'!E206,'ID-16'!E206,'ID-18'!G206,'ID-24'!G206,'ID-29'!H206,'ID-30'!F206,'ID-31'!C206,'ID-33'!G206,'ID-34'!H206,'ID-40'!H206,'ID-44'!F206,'ID-45'!H206,'ID-54'!D206,'ID-57'!G206,'ID-59'!F206,'ID-70'!E206,'ID-71'!G206)</f>
        <v>1.4096193093183905E-7</v>
      </c>
      <c r="I199" s="31">
        <f>AVERAGE('ID-12'!C206,'ID-18'!H206,'ID-24'!H206,'ID-29'!I206,'ID-40'!I206,'ID-44'!G206,'ID-45'!I206,'ID-59'!G206)</f>
        <v>1.4096175778260599E-7</v>
      </c>
      <c r="J199" s="31">
        <f>AVERAGE('ID-31'!D206,'ID-40'!J206,'ID-44'!H206,'ID-45'!J206,'ID-57'!H206)</f>
        <v>1.4096186073062803E-7</v>
      </c>
      <c r="K199" s="31">
        <f>AVERAGE('ID-26'!E206,'ID-31'!E206,'ID-34'!I206,'ID-36'!G206,'ID-40'!K206,'ID-44'!I206,'ID-57'!I206)</f>
        <v>1.4096177280987759E-7</v>
      </c>
    </row>
    <row r="200" spans="1:11" x14ac:dyDescent="0.25">
      <c r="A200" s="1">
        <v>24.5</v>
      </c>
      <c r="B200" s="31">
        <f>AVERAGE('ID-11'!B207,'ID-13'!B207,'ID-14'!B207,'ID-15'!B207,'ID-24'!B207,'ID-26'!B207,'ID-29'!B207,'ID-30'!B207,'ID-32'!B207,'ID-33'!B207,'ID-34'!B207,'ID-37'!B207,'ID-38'!B207,'ID-39'!B207,'ID-40'!B207,'ID-44'!B207,'ID-45'!B207,'ID-53'!B207,'ID-57'!B207,'ID-59'!B207,'ID-70'!B207,'ID-71'!B207)</f>
        <v>1.4096182024327292E-7</v>
      </c>
      <c r="C200" s="31">
        <f>AVERAGE('ID-08'!B207,'ID-09'!B207,'ID-11'!C207,'ID-14'!C207,'ID-18'!B207,'ID-24'!C207,'ID-26'!C207,'ID-29'!C207,'ID-30'!C207,'ID-34'!C207,'ID-36'!B207,'ID-38'!C207,'ID-39'!C207,'ID-40'!C207,'ID-44'!C207,'ID-45'!C207,'ID-57'!C207,'ID-59'!C207)</f>
        <v>1.4096212760881912E-7</v>
      </c>
      <c r="D200" s="31">
        <f>AVERAGE('ID-13'!C207,'ID-14'!D207,'ID-15'!C207,'ID-16'!B207,'ID-18'!C207,'ID-26'!D207,'ID-29'!D207,'ID-30'!D207,'ID-33'!C207,'ID-34'!D207,'ID-36'!C207,'ID-37'!C207,'ID-38'!D207,'ID-39'!D207,'ID-40'!D207,'ID-45'!D207,'ID-59'!D207,'ID-71'!C207)</f>
        <v>1.4096197894759155E-7</v>
      </c>
      <c r="E200" s="31">
        <f>AVERAGE('ID-03'!B207,'ID-09'!C207,'ID-13'!D207,'ID-15'!D207,'ID-16'!C207,'ID-18'!D207,'ID-24'!D207,'ID-29'!E207,'ID-30'!E207,'ID-33'!D207,'ID-34'!E207,'ID-36'!D207,'ID-38'!E207,'ID-39'!E207,'ID-40'!E207,'ID-44'!D207,'ID-45'!E207,'ID-57'!D207,'ID-70'!C207,'ID-71'!D207)</f>
        <v>1.4096172831799508E-7</v>
      </c>
      <c r="F200" s="31">
        <f>AVERAGE('ID-01'!B207,'ID-02'!B207,'ID-03'!C207,'ID-06'!B207,'ID-08'!C207,'ID-09'!D207,'ID-12'!B207,'ID-16'!D207,'ID-18'!E207,'ID-24'!E207,'ID-29'!F207,'ID-33'!E207,'ID-34'!F207,'ID-36'!E207,'ID-38'!F207,'ID-39'!F207,'ID-40'!F207,'ID-45'!F207,'ID-53'!C207,'ID-54'!B207,'ID-57'!E207,'ID-71'!E207)</f>
        <v>1.409613863893651E-7</v>
      </c>
      <c r="G200" s="31">
        <f>AVERAGE('ID-01'!C207,'ID-02'!C207,'ID-03'!D207,'ID-07'!B207,'ID-08'!D207,'ID-11'!D207,'ID-18'!F207,'ID-24'!F207,'ID-29'!G207,'ID-31'!B207,'ID-33'!F207,'ID-34'!G207,'ID-36'!F207,'ID-39'!G207,'ID-40'!G207,'ID-44'!E207,'ID-45'!G207,'ID-50'!B207,'ID-53'!D207,'ID-54'!C207,'ID-57'!F207,'ID-59'!E207,'ID-70'!D207,'ID-71'!F207)</f>
        <v>1.4096161103589417E-7</v>
      </c>
      <c r="H200" s="31">
        <f>AVERAGE('ID-03'!E207,'ID-11'!E207,'ID-13'!E207,'ID-15'!E207,'ID-16'!E207,'ID-18'!G207,'ID-24'!G207,'ID-29'!H207,'ID-30'!F207,'ID-31'!C207,'ID-33'!G207,'ID-34'!H207,'ID-40'!H207,'ID-44'!F207,'ID-45'!H207,'ID-54'!D207,'ID-57'!G207,'ID-59'!F207,'ID-70'!E207,'ID-71'!G207)</f>
        <v>1.4096193097129324E-7</v>
      </c>
      <c r="I200" s="31">
        <f>AVERAGE('ID-12'!C207,'ID-18'!H207,'ID-24'!H207,'ID-29'!I207,'ID-40'!I207,'ID-44'!G207,'ID-45'!I207,'ID-59'!G207)</f>
        <v>1.4096175736323762E-7</v>
      </c>
      <c r="J200" s="31">
        <f>AVERAGE('ID-31'!D207,'ID-40'!J207,'ID-44'!H207,'ID-45'!J207,'ID-57'!H207)</f>
        <v>1.409618531270346E-7</v>
      </c>
      <c r="K200" s="31">
        <f>AVERAGE('ID-26'!E207,'ID-31'!E207,'ID-34'!I207,'ID-36'!G207,'ID-40'!K207,'ID-44'!I207,'ID-57'!I207)</f>
        <v>1.4096177036906314E-7</v>
      </c>
    </row>
    <row r="201" spans="1:11" x14ac:dyDescent="0.25">
      <c r="A201" s="1">
        <v>24.625</v>
      </c>
      <c r="B201" s="31">
        <f>AVERAGE('ID-11'!B208,'ID-13'!B208,'ID-14'!B208,'ID-15'!B208,'ID-24'!B208,'ID-26'!B208,'ID-29'!B208,'ID-30'!B208,'ID-32'!B208,'ID-33'!B208,'ID-34'!B208,'ID-37'!B208,'ID-38'!B208,'ID-39'!B208,'ID-40'!B208,'ID-44'!B208,'ID-45'!B208,'ID-53'!B208,'ID-57'!B208,'ID-59'!B208,'ID-70'!B208,'ID-71'!B208)</f>
        <v>1.4096182318272709E-7</v>
      </c>
      <c r="C201" s="31">
        <f>AVERAGE('ID-08'!B208,'ID-09'!B208,'ID-11'!C208,'ID-14'!C208,'ID-18'!B208,'ID-24'!C208,'ID-26'!C208,'ID-29'!C208,'ID-30'!C208,'ID-34'!C208,'ID-36'!B208,'ID-38'!C208,'ID-39'!C208,'ID-40'!C208,'ID-44'!C208,'ID-45'!C208,'ID-57'!C208,'ID-59'!C208)</f>
        <v>1.4096212091455092E-7</v>
      </c>
      <c r="D201" s="31">
        <f>AVERAGE('ID-13'!C208,'ID-14'!D208,'ID-15'!C208,'ID-16'!B208,'ID-18'!C208,'ID-26'!D208,'ID-29'!D208,'ID-30'!D208,'ID-33'!C208,'ID-34'!D208,'ID-36'!C208,'ID-37'!C208,'ID-38'!D208,'ID-39'!D208,'ID-40'!D208,'ID-45'!D208,'ID-59'!D208,'ID-71'!C208)</f>
        <v>1.4096197744029594E-7</v>
      </c>
      <c r="E201" s="31">
        <f>AVERAGE('ID-03'!B208,'ID-09'!C208,'ID-13'!D208,'ID-15'!D208,'ID-16'!C208,'ID-18'!D208,'ID-24'!D208,'ID-29'!E208,'ID-30'!E208,'ID-33'!D208,'ID-34'!E208,'ID-36'!D208,'ID-38'!E208,'ID-39'!E208,'ID-40'!E208,'ID-44'!D208,'ID-45'!E208,'ID-57'!D208,'ID-70'!C208,'ID-71'!D208)</f>
        <v>1.4096173887096715E-7</v>
      </c>
      <c r="F201" s="31">
        <f>AVERAGE('ID-01'!B208,'ID-02'!B208,'ID-03'!C208,'ID-06'!B208,'ID-08'!C208,'ID-09'!D208,'ID-12'!B208,'ID-16'!D208,'ID-18'!E208,'ID-24'!E208,'ID-29'!F208,'ID-33'!E208,'ID-34'!F208,'ID-36'!E208,'ID-38'!F208,'ID-39'!F208,'ID-40'!F208,'ID-45'!F208,'ID-53'!C208,'ID-54'!B208,'ID-57'!E208,'ID-71'!E208)</f>
        <v>1.4096139270831532E-7</v>
      </c>
      <c r="G201" s="31">
        <f>AVERAGE('ID-01'!C208,'ID-02'!C208,'ID-03'!D208,'ID-07'!B208,'ID-08'!D208,'ID-11'!D208,'ID-18'!F208,'ID-24'!F208,'ID-29'!G208,'ID-31'!B208,'ID-33'!F208,'ID-34'!G208,'ID-36'!F208,'ID-39'!G208,'ID-40'!G208,'ID-44'!E208,'ID-45'!G208,'ID-50'!B208,'ID-53'!D208,'ID-54'!C208,'ID-57'!F208,'ID-59'!E208,'ID-70'!D208,'ID-71'!F208)</f>
        <v>1.4096161142502108E-7</v>
      </c>
      <c r="H201" s="31">
        <f>AVERAGE('ID-03'!E208,'ID-11'!E208,'ID-13'!E208,'ID-15'!E208,'ID-16'!E208,'ID-18'!G208,'ID-24'!G208,'ID-29'!H208,'ID-30'!F208,'ID-31'!C208,'ID-33'!G208,'ID-34'!H208,'ID-40'!H208,'ID-44'!F208,'ID-45'!H208,'ID-54'!D208,'ID-57'!G208,'ID-59'!F208,'ID-70'!E208,'ID-71'!G208)</f>
        <v>1.4096193019798657E-7</v>
      </c>
      <c r="I201" s="31">
        <f>AVERAGE('ID-12'!C208,'ID-18'!H208,'ID-24'!H208,'ID-29'!I208,'ID-40'!I208,'ID-44'!G208,'ID-45'!I208,'ID-59'!G208)</f>
        <v>1.4096174650609239E-7</v>
      </c>
      <c r="J201" s="31">
        <f>AVERAGE('ID-31'!D208,'ID-40'!J208,'ID-44'!H208,'ID-45'!J208,'ID-57'!H208)</f>
        <v>1.409618394097414E-7</v>
      </c>
      <c r="K201" s="31">
        <f>AVERAGE('ID-26'!E208,'ID-31'!E208,'ID-34'!I208,'ID-36'!G208,'ID-40'!K208,'ID-44'!I208,'ID-57'!I208)</f>
        <v>1.4096176735737516E-7</v>
      </c>
    </row>
    <row r="202" spans="1:11" x14ac:dyDescent="0.25">
      <c r="A202" s="1">
        <v>24.75</v>
      </c>
      <c r="B202" s="31">
        <f>AVERAGE('ID-11'!B209,'ID-13'!B209,'ID-14'!B209,'ID-15'!B209,'ID-24'!B209,'ID-26'!B209,'ID-29'!B209,'ID-30'!B209,'ID-32'!B209,'ID-33'!B209,'ID-34'!B209,'ID-37'!B209,'ID-38'!B209,'ID-39'!B209,'ID-40'!B209,'ID-44'!B209,'ID-45'!B209,'ID-53'!B209,'ID-57'!B209,'ID-59'!B209,'ID-70'!B209,'ID-71'!B209)</f>
        <v>1.4096182239527097E-7</v>
      </c>
      <c r="C202" s="31">
        <f>AVERAGE('ID-08'!B209,'ID-09'!B209,'ID-11'!C209,'ID-14'!C209,'ID-18'!B209,'ID-24'!C209,'ID-26'!C209,'ID-29'!C209,'ID-30'!C209,'ID-34'!C209,'ID-36'!B209,'ID-38'!C209,'ID-39'!C209,'ID-40'!C209,'ID-44'!C209,'ID-45'!C209,'ID-57'!C209,'ID-59'!C209)</f>
        <v>1.4096211237084765E-7</v>
      </c>
      <c r="D202" s="31">
        <f>AVERAGE('ID-13'!C209,'ID-14'!D209,'ID-15'!C209,'ID-16'!B209,'ID-18'!C209,'ID-26'!D209,'ID-29'!D209,'ID-30'!D209,'ID-33'!C209,'ID-34'!D209,'ID-36'!C209,'ID-37'!C209,'ID-38'!D209,'ID-39'!D209,'ID-40'!D209,'ID-45'!D209,'ID-59'!D209,'ID-71'!C209)</f>
        <v>1.4096196683420492E-7</v>
      </c>
      <c r="E202" s="31">
        <f>AVERAGE('ID-03'!B209,'ID-09'!C209,'ID-13'!D209,'ID-15'!D209,'ID-16'!C209,'ID-18'!D209,'ID-24'!D209,'ID-29'!E209,'ID-30'!E209,'ID-33'!D209,'ID-34'!E209,'ID-36'!D209,'ID-38'!E209,'ID-39'!E209,'ID-40'!E209,'ID-44'!D209,'ID-45'!E209,'ID-57'!D209,'ID-70'!C209,'ID-71'!D209)</f>
        <v>1.40961752426274E-7</v>
      </c>
      <c r="F202" s="31">
        <f>AVERAGE('ID-01'!B209,'ID-02'!B209,'ID-03'!C209,'ID-06'!B209,'ID-08'!C209,'ID-09'!D209,'ID-12'!B209,'ID-16'!D209,'ID-18'!E209,'ID-24'!E209,'ID-29'!F209,'ID-33'!E209,'ID-34'!F209,'ID-36'!E209,'ID-38'!F209,'ID-39'!F209,'ID-40'!F209,'ID-45'!F209,'ID-53'!C209,'ID-54'!B209,'ID-57'!E209,'ID-71'!E209)</f>
        <v>1.4096139354977903E-7</v>
      </c>
      <c r="G202" s="31">
        <f>AVERAGE('ID-01'!C209,'ID-02'!C209,'ID-03'!D209,'ID-07'!B209,'ID-08'!D209,'ID-11'!D209,'ID-18'!F209,'ID-24'!F209,'ID-29'!G209,'ID-31'!B209,'ID-33'!F209,'ID-34'!G209,'ID-36'!F209,'ID-39'!G209,'ID-40'!G209,'ID-44'!E209,'ID-45'!G209,'ID-50'!B209,'ID-53'!D209,'ID-54'!C209,'ID-57'!F209,'ID-59'!E209,'ID-70'!D209,'ID-71'!F209)</f>
        <v>1.4096161345332559E-7</v>
      </c>
      <c r="H202" s="31">
        <f>AVERAGE('ID-03'!E209,'ID-11'!E209,'ID-13'!E209,'ID-15'!E209,'ID-16'!E209,'ID-18'!G209,'ID-24'!G209,'ID-29'!H209,'ID-30'!F209,'ID-31'!C209,'ID-33'!G209,'ID-34'!H209,'ID-40'!H209,'ID-44'!F209,'ID-45'!H209,'ID-54'!D209,'ID-57'!G209,'ID-59'!F209,'ID-70'!E209,'ID-71'!G209)</f>
        <v>1.4096192403910008E-7</v>
      </c>
      <c r="I202" s="31">
        <f>AVERAGE('ID-12'!C209,'ID-18'!H209,'ID-24'!H209,'ID-29'!I209,'ID-40'!I209,'ID-44'!G209,'ID-45'!I209,'ID-59'!G209)</f>
        <v>1.4096174966998374E-7</v>
      </c>
      <c r="J202" s="31">
        <f>AVERAGE('ID-31'!D209,'ID-40'!J209,'ID-44'!H209,'ID-45'!J209,'ID-57'!H209)</f>
        <v>1.4096184107685079E-7</v>
      </c>
      <c r="K202" s="31">
        <f>AVERAGE('ID-26'!E209,'ID-31'!E209,'ID-34'!I209,'ID-36'!G209,'ID-40'!K209,'ID-44'!I209,'ID-57'!I209)</f>
        <v>1.4096175817559629E-7</v>
      </c>
    </row>
    <row r="203" spans="1:11" x14ac:dyDescent="0.25">
      <c r="A203" s="1">
        <v>24.875</v>
      </c>
      <c r="B203" s="31">
        <f>AVERAGE('ID-11'!B210,'ID-13'!B210,'ID-14'!B210,'ID-15'!B210,'ID-24'!B210,'ID-26'!B210,'ID-29'!B210,'ID-30'!B210,'ID-32'!B210,'ID-33'!B210,'ID-34'!B210,'ID-37'!B210,'ID-38'!B210,'ID-39'!B210,'ID-40'!B210,'ID-44'!B210,'ID-45'!B210,'ID-53'!B210,'ID-57'!B210,'ID-59'!B210,'ID-70'!B210,'ID-71'!B210)</f>
        <v>1.4096182733844927E-7</v>
      </c>
      <c r="C203" s="31">
        <f>AVERAGE('ID-08'!B210,'ID-09'!B210,'ID-11'!C210,'ID-14'!C210,'ID-18'!B210,'ID-24'!C210,'ID-26'!C210,'ID-29'!C210,'ID-30'!C210,'ID-34'!C210,'ID-36'!B210,'ID-38'!C210,'ID-39'!C210,'ID-40'!C210,'ID-44'!C210,'ID-45'!C210,'ID-57'!C210,'ID-59'!C210)</f>
        <v>1.409621128190875E-7</v>
      </c>
      <c r="D203" s="31">
        <f>AVERAGE('ID-13'!C210,'ID-14'!D210,'ID-15'!C210,'ID-16'!B210,'ID-18'!C210,'ID-26'!D210,'ID-29'!D210,'ID-30'!D210,'ID-33'!C210,'ID-34'!D210,'ID-36'!C210,'ID-37'!C210,'ID-38'!D210,'ID-39'!D210,'ID-40'!D210,'ID-45'!D210,'ID-59'!D210,'ID-71'!C210)</f>
        <v>1.4096196257676928E-7</v>
      </c>
      <c r="E203" s="31">
        <f>AVERAGE('ID-03'!B210,'ID-09'!C210,'ID-13'!D210,'ID-15'!D210,'ID-16'!C210,'ID-18'!D210,'ID-24'!D210,'ID-29'!E210,'ID-30'!E210,'ID-33'!D210,'ID-34'!E210,'ID-36'!D210,'ID-38'!E210,'ID-39'!E210,'ID-40'!E210,'ID-44'!D210,'ID-45'!E210,'ID-57'!D210,'ID-70'!C210,'ID-71'!D210)</f>
        <v>1.4096176864336575E-7</v>
      </c>
      <c r="F203" s="31">
        <f>AVERAGE('ID-01'!B210,'ID-02'!B210,'ID-03'!C210,'ID-06'!B210,'ID-08'!C210,'ID-09'!D210,'ID-12'!B210,'ID-16'!D210,'ID-18'!E210,'ID-24'!E210,'ID-29'!F210,'ID-33'!E210,'ID-34'!F210,'ID-36'!E210,'ID-38'!F210,'ID-39'!F210,'ID-40'!F210,'ID-45'!F210,'ID-53'!C210,'ID-54'!B210,'ID-57'!E210,'ID-71'!E210)</f>
        <v>1.4096139690799245E-7</v>
      </c>
      <c r="G203" s="31">
        <f>AVERAGE('ID-01'!C210,'ID-02'!C210,'ID-03'!D210,'ID-07'!B210,'ID-08'!D210,'ID-11'!D210,'ID-18'!F210,'ID-24'!F210,'ID-29'!G210,'ID-31'!B210,'ID-33'!F210,'ID-34'!G210,'ID-36'!F210,'ID-39'!G210,'ID-40'!G210,'ID-44'!E210,'ID-45'!G210,'ID-50'!B210,'ID-53'!D210,'ID-54'!C210,'ID-57'!F210,'ID-59'!E210,'ID-70'!D210,'ID-71'!F210)</f>
        <v>1.4096161111299021E-7</v>
      </c>
      <c r="H203" s="31">
        <f>AVERAGE('ID-03'!E210,'ID-11'!E210,'ID-13'!E210,'ID-15'!E210,'ID-16'!E210,'ID-18'!G210,'ID-24'!G210,'ID-29'!H210,'ID-30'!F210,'ID-31'!C210,'ID-33'!G210,'ID-34'!H210,'ID-40'!H210,'ID-44'!F210,'ID-45'!H210,'ID-54'!D210,'ID-57'!G210,'ID-59'!F210,'ID-70'!E210,'ID-71'!G210)</f>
        <v>1.4096192403048525E-7</v>
      </c>
      <c r="I203" s="31">
        <f>AVERAGE('ID-12'!C210,'ID-18'!H210,'ID-24'!H210,'ID-29'!I210,'ID-40'!I210,'ID-44'!G210,'ID-45'!I210,'ID-59'!G210)</f>
        <v>1.4096174544968211E-7</v>
      </c>
      <c r="J203" s="31">
        <f>AVERAGE('ID-31'!D210,'ID-40'!J210,'ID-44'!H210,'ID-45'!J210,'ID-57'!H210)</f>
        <v>1.4096183615963977E-7</v>
      </c>
      <c r="K203" s="31">
        <f>AVERAGE('ID-26'!E210,'ID-31'!E210,'ID-34'!I210,'ID-36'!G210,'ID-40'!K210,'ID-44'!I210,'ID-57'!I210)</f>
        <v>1.4096175801737872E-7</v>
      </c>
    </row>
    <row r="204" spans="1:11" x14ac:dyDescent="0.25">
      <c r="A204" s="1">
        <v>25</v>
      </c>
      <c r="B204" s="31">
        <f>AVERAGE('ID-11'!B211,'ID-13'!B211,'ID-14'!B211,'ID-15'!B211,'ID-24'!B211,'ID-26'!B211,'ID-29'!B211,'ID-30'!B211,'ID-32'!B211,'ID-33'!B211,'ID-34'!B211,'ID-37'!B211,'ID-38'!B211,'ID-39'!B211,'ID-40'!B211,'ID-44'!B211,'ID-45'!B211,'ID-53'!B211,'ID-57'!B211,'ID-59'!B211,'ID-70'!B211,'ID-71'!B211)</f>
        <v>1.4096182349215156E-7</v>
      </c>
      <c r="C204" s="31">
        <f>AVERAGE('ID-08'!B211,'ID-09'!B211,'ID-11'!C211,'ID-14'!C211,'ID-18'!B211,'ID-24'!C211,'ID-26'!C211,'ID-29'!C211,'ID-30'!C211,'ID-34'!C211,'ID-36'!B211,'ID-38'!C211,'ID-39'!C211,'ID-40'!C211,'ID-44'!C211,'ID-45'!C211,'ID-57'!C211,'ID-59'!C211)</f>
        <v>1.4096210803780568E-7</v>
      </c>
      <c r="D204" s="31">
        <f>AVERAGE('ID-13'!C211,'ID-14'!D211,'ID-15'!C211,'ID-16'!B211,'ID-18'!C211,'ID-26'!D211,'ID-29'!D211,'ID-30'!D211,'ID-33'!C211,'ID-34'!D211,'ID-36'!C211,'ID-37'!C211,'ID-38'!D211,'ID-39'!D211,'ID-40'!D211,'ID-45'!D211,'ID-59'!D211,'ID-71'!C211)</f>
        <v>1.409619758220215E-7</v>
      </c>
      <c r="E204" s="31">
        <f>AVERAGE('ID-03'!B211,'ID-09'!C211,'ID-13'!D211,'ID-15'!D211,'ID-16'!C211,'ID-18'!D211,'ID-24'!D211,'ID-29'!E211,'ID-30'!E211,'ID-33'!D211,'ID-34'!E211,'ID-36'!D211,'ID-38'!E211,'ID-39'!E211,'ID-40'!E211,'ID-44'!D211,'ID-45'!E211,'ID-57'!D211,'ID-70'!C211,'ID-71'!D211)</f>
        <v>1.4096177211680215E-7</v>
      </c>
      <c r="F204" s="31">
        <f>AVERAGE('ID-01'!B211,'ID-02'!B211,'ID-03'!C211,'ID-06'!B211,'ID-08'!C211,'ID-09'!D211,'ID-12'!B211,'ID-16'!D211,'ID-18'!E211,'ID-24'!E211,'ID-29'!F211,'ID-33'!E211,'ID-34'!F211,'ID-36'!E211,'ID-38'!F211,'ID-39'!F211,'ID-40'!F211,'ID-45'!F211,'ID-53'!C211,'ID-54'!B211,'ID-57'!E211,'ID-71'!E211)</f>
        <v>1.4096139833481741E-7</v>
      </c>
      <c r="G204" s="31">
        <f>AVERAGE('ID-01'!C211,'ID-02'!C211,'ID-03'!D211,'ID-07'!B211,'ID-08'!D211,'ID-11'!D211,'ID-18'!F211,'ID-24'!F211,'ID-29'!G211,'ID-31'!B211,'ID-33'!F211,'ID-34'!G211,'ID-36'!F211,'ID-39'!G211,'ID-40'!G211,'ID-44'!E211,'ID-45'!G211,'ID-50'!B211,'ID-53'!D211,'ID-54'!C211,'ID-57'!F211,'ID-59'!E211,'ID-70'!D211,'ID-71'!F211)</f>
        <v>1.4096161009050235E-7</v>
      </c>
      <c r="H204" s="31">
        <f>AVERAGE('ID-03'!E211,'ID-11'!E211,'ID-13'!E211,'ID-15'!E211,'ID-16'!E211,'ID-18'!G211,'ID-24'!G211,'ID-29'!H211,'ID-30'!F211,'ID-31'!C211,'ID-33'!G211,'ID-34'!H211,'ID-40'!H211,'ID-44'!F211,'ID-45'!H211,'ID-54'!D211,'ID-57'!G211,'ID-59'!F211,'ID-70'!E211,'ID-71'!G211)</f>
        <v>1.409619275548535E-7</v>
      </c>
      <c r="I204" s="31">
        <f>AVERAGE('ID-12'!C211,'ID-18'!H211,'ID-24'!H211,'ID-29'!I211,'ID-40'!I211,'ID-44'!G211,'ID-45'!I211,'ID-59'!G211)</f>
        <v>1.4096175084785752E-7</v>
      </c>
      <c r="J204" s="31">
        <f>AVERAGE('ID-31'!D211,'ID-40'!J211,'ID-44'!H211,'ID-45'!J211,'ID-57'!H211)</f>
        <v>1.4096183626334961E-7</v>
      </c>
      <c r="K204" s="31">
        <f>AVERAGE('ID-26'!E211,'ID-31'!E211,'ID-34'!I211,'ID-36'!G211,'ID-40'!K211,'ID-44'!I211,'ID-57'!I211)</f>
        <v>1.409617482779937E-7</v>
      </c>
    </row>
    <row r="205" spans="1:11" x14ac:dyDescent="0.25">
      <c r="A205" s="1">
        <v>25.125</v>
      </c>
      <c r="B205" s="31">
        <f>AVERAGE('ID-11'!B212,'ID-13'!B212,'ID-14'!B212,'ID-15'!B212,'ID-24'!B212,'ID-26'!B212,'ID-29'!B212,'ID-30'!B212,'ID-32'!B212,'ID-33'!B212,'ID-34'!B212,'ID-37'!B212,'ID-38'!B212,'ID-39'!B212,'ID-40'!B212,'ID-44'!B212,'ID-45'!B212,'ID-53'!B212,'ID-57'!B212,'ID-59'!B212,'ID-70'!B212,'ID-71'!B212)</f>
        <v>1.4096182415085571E-7</v>
      </c>
      <c r="C205" s="31">
        <f>AVERAGE('ID-08'!B212,'ID-09'!B212,'ID-11'!C212,'ID-14'!C212,'ID-18'!B212,'ID-24'!C212,'ID-26'!C212,'ID-29'!C212,'ID-30'!C212,'ID-34'!C212,'ID-36'!B212,'ID-38'!C212,'ID-39'!C212,'ID-40'!C212,'ID-44'!C212,'ID-45'!C212,'ID-57'!C212,'ID-59'!C212)</f>
        <v>1.4096210989359264E-7</v>
      </c>
      <c r="D205" s="31">
        <f>AVERAGE('ID-13'!C212,'ID-14'!D212,'ID-15'!C212,'ID-16'!B212,'ID-18'!C212,'ID-26'!D212,'ID-29'!D212,'ID-30'!D212,'ID-33'!C212,'ID-34'!D212,'ID-36'!C212,'ID-37'!C212,'ID-38'!D212,'ID-39'!D212,'ID-40'!D212,'ID-45'!D212,'ID-59'!D212,'ID-71'!C212)</f>
        <v>1.4096199026828665E-7</v>
      </c>
      <c r="E205" s="31">
        <f>AVERAGE('ID-03'!B212,'ID-09'!C212,'ID-13'!D212,'ID-15'!D212,'ID-16'!C212,'ID-18'!D212,'ID-24'!D212,'ID-29'!E212,'ID-30'!E212,'ID-33'!D212,'ID-34'!E212,'ID-36'!D212,'ID-38'!E212,'ID-39'!E212,'ID-40'!E212,'ID-44'!D212,'ID-45'!E212,'ID-57'!D212,'ID-70'!C212,'ID-71'!D212)</f>
        <v>1.4096178028679012E-7</v>
      </c>
      <c r="F205" s="31">
        <f>AVERAGE('ID-01'!B212,'ID-02'!B212,'ID-03'!C212,'ID-06'!B212,'ID-08'!C212,'ID-09'!D212,'ID-12'!B212,'ID-16'!D212,'ID-18'!E212,'ID-24'!E212,'ID-29'!F212,'ID-33'!E212,'ID-34'!F212,'ID-36'!E212,'ID-38'!F212,'ID-39'!F212,'ID-40'!F212,'ID-45'!F212,'ID-53'!C212,'ID-54'!B212,'ID-57'!E212,'ID-71'!E212)</f>
        <v>1.4096140364899918E-7</v>
      </c>
      <c r="G205" s="31">
        <f>AVERAGE('ID-01'!C212,'ID-02'!C212,'ID-03'!D212,'ID-07'!B212,'ID-08'!D212,'ID-11'!D212,'ID-18'!F212,'ID-24'!F212,'ID-29'!G212,'ID-31'!B212,'ID-33'!F212,'ID-34'!G212,'ID-36'!F212,'ID-39'!G212,'ID-40'!G212,'ID-44'!E212,'ID-45'!G212,'ID-50'!B212,'ID-53'!D212,'ID-54'!C212,'ID-57'!F212,'ID-59'!E212,'ID-70'!D212,'ID-71'!F212)</f>
        <v>1.4096161237925687E-7</v>
      </c>
      <c r="H205" s="31">
        <f>AVERAGE('ID-03'!E212,'ID-11'!E212,'ID-13'!E212,'ID-15'!E212,'ID-16'!E212,'ID-18'!G212,'ID-24'!G212,'ID-29'!H212,'ID-30'!F212,'ID-31'!C212,'ID-33'!G212,'ID-34'!H212,'ID-40'!H212,'ID-44'!F212,'ID-45'!H212,'ID-54'!D212,'ID-57'!G212,'ID-59'!F212,'ID-70'!E212,'ID-71'!G212)</f>
        <v>1.4096193272803459E-7</v>
      </c>
      <c r="I205" s="31">
        <f>AVERAGE('ID-12'!C212,'ID-18'!H212,'ID-24'!H212,'ID-29'!I212,'ID-40'!I212,'ID-44'!G212,'ID-45'!I212,'ID-59'!G212)</f>
        <v>1.4096177647831175E-7</v>
      </c>
      <c r="J205" s="31">
        <f>AVERAGE('ID-31'!D212,'ID-40'!J212,'ID-44'!H212,'ID-45'!J212,'ID-57'!H212)</f>
        <v>1.4096183282011481E-7</v>
      </c>
      <c r="K205" s="31">
        <f>AVERAGE('ID-26'!E212,'ID-31'!E212,'ID-34'!I212,'ID-36'!G212,'ID-40'!K212,'ID-44'!I212,'ID-57'!I212)</f>
        <v>1.4096174406150858E-7</v>
      </c>
    </row>
    <row r="206" spans="1:11" x14ac:dyDescent="0.25">
      <c r="A206" s="1">
        <v>25.25</v>
      </c>
      <c r="B206" s="31">
        <f>AVERAGE('ID-11'!B213,'ID-13'!B213,'ID-14'!B213,'ID-15'!B213,'ID-24'!B213,'ID-26'!B213,'ID-29'!B213,'ID-30'!B213,'ID-32'!B213,'ID-33'!B213,'ID-34'!B213,'ID-37'!B213,'ID-38'!B213,'ID-39'!B213,'ID-40'!B213,'ID-44'!B213,'ID-45'!B213,'ID-53'!B213,'ID-57'!B213,'ID-59'!B213,'ID-70'!B213,'ID-71'!B213)</f>
        <v>1.4096182561067676E-7</v>
      </c>
      <c r="C206" s="31">
        <f>AVERAGE('ID-08'!B213,'ID-09'!B213,'ID-11'!C213,'ID-14'!C213,'ID-18'!B213,'ID-24'!C213,'ID-26'!C213,'ID-29'!C213,'ID-30'!C213,'ID-34'!C213,'ID-36'!B213,'ID-38'!C213,'ID-39'!C213,'ID-40'!C213,'ID-44'!C213,'ID-45'!C213,'ID-57'!C213,'ID-59'!C213)</f>
        <v>1.409621104641161E-7</v>
      </c>
      <c r="D206" s="31">
        <f>AVERAGE('ID-13'!C213,'ID-14'!D213,'ID-15'!C213,'ID-16'!B213,'ID-18'!C213,'ID-26'!D213,'ID-29'!D213,'ID-30'!D213,'ID-33'!C213,'ID-34'!D213,'ID-36'!C213,'ID-37'!C213,'ID-38'!D213,'ID-39'!D213,'ID-40'!D213,'ID-45'!D213,'ID-59'!D213,'ID-71'!C213)</f>
        <v>1.4096198876510715E-7</v>
      </c>
      <c r="E206" s="31">
        <f>AVERAGE('ID-03'!B213,'ID-09'!C213,'ID-13'!D213,'ID-15'!D213,'ID-16'!C213,'ID-18'!D213,'ID-24'!D213,'ID-29'!E213,'ID-30'!E213,'ID-33'!D213,'ID-34'!E213,'ID-36'!D213,'ID-38'!E213,'ID-39'!E213,'ID-40'!E213,'ID-44'!D213,'ID-45'!E213,'ID-57'!D213,'ID-70'!C213,'ID-71'!D213)</f>
        <v>1.4096177675631045E-7</v>
      </c>
      <c r="F206" s="31">
        <f>AVERAGE('ID-01'!B213,'ID-02'!B213,'ID-03'!C213,'ID-06'!B213,'ID-08'!C213,'ID-09'!D213,'ID-12'!B213,'ID-16'!D213,'ID-18'!E213,'ID-24'!E213,'ID-29'!F213,'ID-33'!E213,'ID-34'!F213,'ID-36'!E213,'ID-38'!F213,'ID-39'!F213,'ID-40'!F213,'ID-45'!F213,'ID-53'!C213,'ID-54'!B213,'ID-57'!E213,'ID-71'!E213)</f>
        <v>1.4096141199471991E-7</v>
      </c>
      <c r="G206" s="31">
        <f>AVERAGE('ID-01'!C213,'ID-02'!C213,'ID-03'!D213,'ID-07'!B213,'ID-08'!D213,'ID-11'!D213,'ID-18'!F213,'ID-24'!F213,'ID-29'!G213,'ID-31'!B213,'ID-33'!F213,'ID-34'!G213,'ID-36'!F213,'ID-39'!G213,'ID-40'!G213,'ID-44'!E213,'ID-45'!G213,'ID-50'!B213,'ID-53'!D213,'ID-54'!C213,'ID-57'!F213,'ID-59'!E213,'ID-70'!D213,'ID-71'!F213)</f>
        <v>1.4096161468585332E-7</v>
      </c>
      <c r="H206" s="31">
        <f>AVERAGE('ID-03'!E213,'ID-11'!E213,'ID-13'!E213,'ID-15'!E213,'ID-16'!E213,'ID-18'!G213,'ID-24'!G213,'ID-29'!H213,'ID-30'!F213,'ID-31'!C213,'ID-33'!G213,'ID-34'!H213,'ID-40'!H213,'ID-44'!F213,'ID-45'!H213,'ID-54'!D213,'ID-57'!G213,'ID-59'!F213,'ID-70'!E213,'ID-71'!G213)</f>
        <v>1.4096193709651414E-7</v>
      </c>
      <c r="I206" s="31">
        <f>AVERAGE('ID-12'!C213,'ID-18'!H213,'ID-24'!H213,'ID-29'!I213,'ID-40'!I213,'ID-44'!G213,'ID-45'!I213,'ID-59'!G213)</f>
        <v>1.4096179347728277E-7</v>
      </c>
      <c r="J206" s="31">
        <f>AVERAGE('ID-31'!D213,'ID-40'!J213,'ID-44'!H213,'ID-45'!J213,'ID-57'!H213)</f>
        <v>1.4096182543549102E-7</v>
      </c>
      <c r="K206" s="31">
        <f>AVERAGE('ID-26'!E213,'ID-31'!E213,'ID-34'!I213,'ID-36'!G213,'ID-40'!K213,'ID-44'!I213,'ID-57'!I213)</f>
        <v>1.4096175573635258E-7</v>
      </c>
    </row>
    <row r="207" spans="1:11" x14ac:dyDescent="0.25">
      <c r="A207" s="1">
        <v>25.375</v>
      </c>
      <c r="B207" s="31">
        <f>AVERAGE('ID-11'!B214,'ID-13'!B214,'ID-14'!B214,'ID-15'!B214,'ID-24'!B214,'ID-26'!B214,'ID-29'!B214,'ID-30'!B214,'ID-32'!B214,'ID-33'!B214,'ID-34'!B214,'ID-37'!B214,'ID-38'!B214,'ID-39'!B214,'ID-40'!B214,'ID-44'!B214,'ID-45'!B214,'ID-53'!B214,'ID-57'!B214,'ID-59'!B214,'ID-70'!B214,'ID-71'!B214)</f>
        <v>1.4096182564803403E-7</v>
      </c>
      <c r="C207" s="31">
        <f>AVERAGE('ID-08'!B214,'ID-09'!B214,'ID-11'!C214,'ID-14'!C214,'ID-18'!B214,'ID-24'!C214,'ID-26'!C214,'ID-29'!C214,'ID-30'!C214,'ID-34'!C214,'ID-36'!B214,'ID-38'!C214,'ID-39'!C214,'ID-40'!C214,'ID-44'!C214,'ID-45'!C214,'ID-57'!C214,'ID-59'!C214)</f>
        <v>1.4096211439043013E-7</v>
      </c>
      <c r="D207" s="31">
        <f>AVERAGE('ID-13'!C214,'ID-14'!D214,'ID-15'!C214,'ID-16'!B214,'ID-18'!C214,'ID-26'!D214,'ID-29'!D214,'ID-30'!D214,'ID-33'!C214,'ID-34'!D214,'ID-36'!C214,'ID-37'!C214,'ID-38'!D214,'ID-39'!D214,'ID-40'!D214,'ID-45'!D214,'ID-59'!D214,'ID-71'!C214)</f>
        <v>1.4096199328348E-7</v>
      </c>
      <c r="E207" s="31">
        <f>AVERAGE('ID-03'!B214,'ID-09'!C214,'ID-13'!D214,'ID-15'!D214,'ID-16'!C214,'ID-18'!D214,'ID-24'!D214,'ID-29'!E214,'ID-30'!E214,'ID-33'!D214,'ID-34'!E214,'ID-36'!D214,'ID-38'!E214,'ID-39'!E214,'ID-40'!E214,'ID-44'!D214,'ID-45'!E214,'ID-57'!D214,'ID-70'!C214,'ID-71'!D214)</f>
        <v>1.4096177894347533E-7</v>
      </c>
      <c r="F207" s="31">
        <f>AVERAGE('ID-01'!B214,'ID-02'!B214,'ID-03'!C214,'ID-06'!B214,'ID-08'!C214,'ID-09'!D214,'ID-12'!B214,'ID-16'!D214,'ID-18'!E214,'ID-24'!E214,'ID-29'!F214,'ID-33'!E214,'ID-34'!F214,'ID-36'!E214,'ID-38'!F214,'ID-39'!F214,'ID-40'!F214,'ID-45'!F214,'ID-53'!C214,'ID-54'!B214,'ID-57'!E214,'ID-71'!E214)</f>
        <v>1.4096142092322105E-7</v>
      </c>
      <c r="G207" s="31">
        <f>AVERAGE('ID-01'!C214,'ID-02'!C214,'ID-03'!D214,'ID-07'!B214,'ID-08'!D214,'ID-11'!D214,'ID-18'!F214,'ID-24'!F214,'ID-29'!G214,'ID-31'!B214,'ID-33'!F214,'ID-34'!G214,'ID-36'!F214,'ID-39'!G214,'ID-40'!G214,'ID-44'!E214,'ID-45'!G214,'ID-50'!B214,'ID-53'!D214,'ID-54'!C214,'ID-57'!F214,'ID-59'!E214,'ID-70'!D214,'ID-71'!F214)</f>
        <v>1.4096161743007092E-7</v>
      </c>
      <c r="H207" s="31">
        <f>AVERAGE('ID-03'!E214,'ID-11'!E214,'ID-13'!E214,'ID-15'!E214,'ID-16'!E214,'ID-18'!G214,'ID-24'!G214,'ID-29'!H214,'ID-30'!F214,'ID-31'!C214,'ID-33'!G214,'ID-34'!H214,'ID-40'!H214,'ID-44'!F214,'ID-45'!H214,'ID-54'!D214,'ID-57'!G214,'ID-59'!F214,'ID-70'!E214,'ID-71'!G214)</f>
        <v>1.4096194413700755E-7</v>
      </c>
      <c r="I207" s="31">
        <f>AVERAGE('ID-12'!C214,'ID-18'!H214,'ID-24'!H214,'ID-29'!I214,'ID-40'!I214,'ID-44'!G214,'ID-45'!I214,'ID-59'!G214)</f>
        <v>1.4096180087565073E-7</v>
      </c>
      <c r="J207" s="31">
        <f>AVERAGE('ID-31'!D214,'ID-40'!J214,'ID-44'!H214,'ID-45'!J214,'ID-57'!H214)</f>
        <v>1.4096182959354802E-7</v>
      </c>
      <c r="K207" s="31">
        <f>AVERAGE('ID-26'!E214,'ID-31'!E214,'ID-34'!I214,'ID-36'!G214,'ID-40'!K214,'ID-44'!I214,'ID-57'!I214)</f>
        <v>1.4096175473077571E-7</v>
      </c>
    </row>
    <row r="208" spans="1:11" x14ac:dyDescent="0.25">
      <c r="A208" s="1">
        <v>25.5</v>
      </c>
      <c r="B208" s="31">
        <f>AVERAGE('ID-11'!B215,'ID-13'!B215,'ID-14'!B215,'ID-15'!B215,'ID-24'!B215,'ID-26'!B215,'ID-29'!B215,'ID-30'!B215,'ID-32'!B215,'ID-33'!B215,'ID-34'!B215,'ID-37'!B215,'ID-38'!B215,'ID-39'!B215,'ID-40'!B215,'ID-44'!B215,'ID-45'!B215,'ID-53'!B215,'ID-57'!B215,'ID-59'!B215,'ID-70'!B215,'ID-71'!B215)</f>
        <v>1.409618238563765E-7</v>
      </c>
      <c r="C208" s="31">
        <f>AVERAGE('ID-08'!B215,'ID-09'!B215,'ID-11'!C215,'ID-14'!C215,'ID-18'!B215,'ID-24'!C215,'ID-26'!C215,'ID-29'!C215,'ID-30'!C215,'ID-34'!C215,'ID-36'!B215,'ID-38'!C215,'ID-39'!C215,'ID-40'!C215,'ID-44'!C215,'ID-45'!C215,'ID-57'!C215,'ID-59'!C215)</f>
        <v>1.4096212156607321E-7</v>
      </c>
      <c r="D208" s="31">
        <f>AVERAGE('ID-13'!C215,'ID-14'!D215,'ID-15'!C215,'ID-16'!B215,'ID-18'!C215,'ID-26'!D215,'ID-29'!D215,'ID-30'!D215,'ID-33'!C215,'ID-34'!D215,'ID-36'!C215,'ID-37'!C215,'ID-38'!D215,'ID-39'!D215,'ID-40'!D215,'ID-45'!D215,'ID-59'!D215,'ID-71'!C215)</f>
        <v>1.4096199078863175E-7</v>
      </c>
      <c r="E208" s="31">
        <f>AVERAGE('ID-03'!B215,'ID-09'!C215,'ID-13'!D215,'ID-15'!D215,'ID-16'!C215,'ID-18'!D215,'ID-24'!D215,'ID-29'!E215,'ID-30'!E215,'ID-33'!D215,'ID-34'!E215,'ID-36'!D215,'ID-38'!E215,'ID-39'!E215,'ID-40'!E215,'ID-44'!D215,'ID-45'!E215,'ID-57'!D215,'ID-70'!C215,'ID-71'!D215)</f>
        <v>1.4096177720091198E-7</v>
      </c>
      <c r="F208" s="31">
        <f>AVERAGE('ID-01'!B215,'ID-02'!B215,'ID-03'!C215,'ID-06'!B215,'ID-08'!C215,'ID-09'!D215,'ID-12'!B215,'ID-16'!D215,'ID-18'!E215,'ID-24'!E215,'ID-29'!F215,'ID-33'!E215,'ID-34'!F215,'ID-36'!E215,'ID-38'!F215,'ID-39'!F215,'ID-40'!F215,'ID-45'!F215,'ID-53'!C215,'ID-54'!B215,'ID-57'!E215,'ID-71'!E215)</f>
        <v>1.4096142148771194E-7</v>
      </c>
      <c r="G208" s="31">
        <f>AVERAGE('ID-01'!C215,'ID-02'!C215,'ID-03'!D215,'ID-07'!B215,'ID-08'!D215,'ID-11'!D215,'ID-18'!F215,'ID-24'!F215,'ID-29'!G215,'ID-31'!B215,'ID-33'!F215,'ID-34'!G215,'ID-36'!F215,'ID-39'!G215,'ID-40'!G215,'ID-44'!E215,'ID-45'!G215,'ID-50'!B215,'ID-53'!D215,'ID-54'!C215,'ID-57'!F215,'ID-59'!E215,'ID-70'!D215,'ID-71'!F215)</f>
        <v>1.4096161918780897E-7</v>
      </c>
      <c r="H208" s="31">
        <f>AVERAGE('ID-03'!E215,'ID-11'!E215,'ID-13'!E215,'ID-15'!E215,'ID-16'!E215,'ID-18'!G215,'ID-24'!G215,'ID-29'!H215,'ID-30'!F215,'ID-31'!C215,'ID-33'!G215,'ID-34'!H215,'ID-40'!H215,'ID-44'!F215,'ID-45'!H215,'ID-54'!D215,'ID-57'!G215,'ID-59'!F215,'ID-70'!E215,'ID-71'!G215)</f>
        <v>1.4096194388945741E-7</v>
      </c>
      <c r="I208" s="31">
        <f>AVERAGE('ID-12'!C215,'ID-18'!H215,'ID-24'!H215,'ID-29'!I215,'ID-40'!I215,'ID-44'!G215,'ID-45'!I215,'ID-59'!G215)</f>
        <v>1.4096179717506977E-7</v>
      </c>
      <c r="J208" s="31">
        <f>AVERAGE('ID-31'!D215,'ID-40'!J215,'ID-44'!H215,'ID-45'!J215,'ID-57'!H215)</f>
        <v>1.4096183018565279E-7</v>
      </c>
      <c r="K208" s="31">
        <f>AVERAGE('ID-26'!E215,'ID-31'!E215,'ID-34'!I215,'ID-36'!G215,'ID-40'!K215,'ID-44'!I215,'ID-57'!I215)</f>
        <v>1.4096175469464388E-7</v>
      </c>
    </row>
    <row r="209" spans="1:11" x14ac:dyDescent="0.25">
      <c r="A209" s="1">
        <v>25.625</v>
      </c>
      <c r="B209" s="31">
        <f>AVERAGE('ID-11'!B216,'ID-13'!B216,'ID-14'!B216,'ID-15'!B216,'ID-24'!B216,'ID-26'!B216,'ID-29'!B216,'ID-30'!B216,'ID-32'!B216,'ID-33'!B216,'ID-34'!B216,'ID-37'!B216,'ID-38'!B216,'ID-39'!B216,'ID-40'!B216,'ID-44'!B216,'ID-45'!B216,'ID-53'!B216,'ID-57'!B216,'ID-59'!B216,'ID-70'!B216,'ID-71'!B216)</f>
        <v>1.4096182330825597E-7</v>
      </c>
      <c r="C209" s="31">
        <f>AVERAGE('ID-08'!B216,'ID-09'!B216,'ID-11'!C216,'ID-14'!C216,'ID-18'!B216,'ID-24'!C216,'ID-26'!C216,'ID-29'!C216,'ID-30'!C216,'ID-34'!C216,'ID-36'!B216,'ID-38'!C216,'ID-39'!C216,'ID-40'!C216,'ID-44'!C216,'ID-45'!C216,'ID-57'!C216,'ID-59'!C216)</f>
        <v>1.4096213173594147E-7</v>
      </c>
      <c r="D209" s="31">
        <f>AVERAGE('ID-13'!C216,'ID-14'!D216,'ID-15'!C216,'ID-16'!B216,'ID-18'!C216,'ID-26'!D216,'ID-29'!D216,'ID-30'!D216,'ID-33'!C216,'ID-34'!D216,'ID-36'!C216,'ID-37'!C216,'ID-38'!D216,'ID-39'!D216,'ID-40'!D216,'ID-45'!D216,'ID-59'!D216,'ID-71'!C216)</f>
        <v>1.4096198830152176E-7</v>
      </c>
      <c r="E209" s="31">
        <f>AVERAGE('ID-03'!B216,'ID-09'!C216,'ID-13'!D216,'ID-15'!D216,'ID-16'!C216,'ID-18'!D216,'ID-24'!D216,'ID-29'!E216,'ID-30'!E216,'ID-33'!D216,'ID-34'!E216,'ID-36'!D216,'ID-38'!E216,'ID-39'!E216,'ID-40'!E216,'ID-44'!D216,'ID-45'!E216,'ID-57'!D216,'ID-70'!C216,'ID-71'!D216)</f>
        <v>1.4096177368457556E-7</v>
      </c>
      <c r="F209" s="31">
        <f>AVERAGE('ID-01'!B216,'ID-02'!B216,'ID-03'!C216,'ID-06'!B216,'ID-08'!C216,'ID-09'!D216,'ID-12'!B216,'ID-16'!D216,'ID-18'!E216,'ID-24'!E216,'ID-29'!F216,'ID-33'!E216,'ID-34'!F216,'ID-36'!E216,'ID-38'!F216,'ID-39'!F216,'ID-40'!F216,'ID-45'!F216,'ID-53'!C216,'ID-54'!B216,'ID-57'!E216,'ID-71'!E216)</f>
        <v>1.4096142493652922E-7</v>
      </c>
      <c r="G209" s="31">
        <f>AVERAGE('ID-01'!C216,'ID-02'!C216,'ID-03'!D216,'ID-07'!B216,'ID-08'!D216,'ID-11'!D216,'ID-18'!F216,'ID-24'!F216,'ID-29'!G216,'ID-31'!B216,'ID-33'!F216,'ID-34'!G216,'ID-36'!F216,'ID-39'!G216,'ID-40'!G216,'ID-44'!E216,'ID-45'!G216,'ID-50'!B216,'ID-53'!D216,'ID-54'!C216,'ID-57'!F216,'ID-59'!E216,'ID-70'!D216,'ID-71'!F216)</f>
        <v>1.4096161572405379E-7</v>
      </c>
      <c r="H209" s="31">
        <f>AVERAGE('ID-03'!E216,'ID-11'!E216,'ID-13'!E216,'ID-15'!E216,'ID-16'!E216,'ID-18'!G216,'ID-24'!G216,'ID-29'!H216,'ID-30'!F216,'ID-31'!C216,'ID-33'!G216,'ID-34'!H216,'ID-40'!H216,'ID-44'!F216,'ID-45'!H216,'ID-54'!D216,'ID-57'!G216,'ID-59'!F216,'ID-70'!E216,'ID-71'!G216)</f>
        <v>1.4096194626296819E-7</v>
      </c>
      <c r="I209" s="31">
        <f>AVERAGE('ID-12'!C216,'ID-18'!H216,'ID-24'!H216,'ID-29'!I216,'ID-40'!I216,'ID-44'!G216,'ID-45'!I216,'ID-59'!G216)</f>
        <v>1.4096179110803074E-7</v>
      </c>
      <c r="J209" s="31">
        <f>AVERAGE('ID-31'!D216,'ID-40'!J216,'ID-44'!H216,'ID-45'!J216,'ID-57'!H216)</f>
        <v>1.409618263675706E-7</v>
      </c>
      <c r="K209" s="31">
        <f>AVERAGE('ID-26'!E216,'ID-31'!E216,'ID-34'!I216,'ID-36'!G216,'ID-40'!K216,'ID-44'!I216,'ID-57'!I216)</f>
        <v>1.4096175993873942E-7</v>
      </c>
    </row>
    <row r="210" spans="1:11" x14ac:dyDescent="0.25">
      <c r="A210" s="1">
        <v>25.75</v>
      </c>
      <c r="B210" s="31">
        <f>AVERAGE('ID-11'!B217,'ID-13'!B217,'ID-14'!B217,'ID-15'!B217,'ID-24'!B217,'ID-26'!B217,'ID-29'!B217,'ID-30'!B217,'ID-32'!B217,'ID-33'!B217,'ID-34'!B217,'ID-37'!B217,'ID-38'!B217,'ID-39'!B217,'ID-40'!B217,'ID-44'!B217,'ID-45'!B217,'ID-53'!B217,'ID-57'!B217,'ID-59'!B217,'ID-70'!B217,'ID-71'!B217)</f>
        <v>1.4096182216883654E-7</v>
      </c>
      <c r="C210" s="31">
        <f>AVERAGE('ID-08'!B217,'ID-09'!B217,'ID-11'!C217,'ID-14'!C217,'ID-18'!B217,'ID-24'!C217,'ID-26'!C217,'ID-29'!C217,'ID-30'!C217,'ID-34'!C217,'ID-36'!B217,'ID-38'!C217,'ID-39'!C217,'ID-40'!C217,'ID-44'!C217,'ID-45'!C217,'ID-57'!C217,'ID-59'!C217)</f>
        <v>1.4096213528427453E-7</v>
      </c>
      <c r="D210" s="31">
        <f>AVERAGE('ID-13'!C217,'ID-14'!D217,'ID-15'!C217,'ID-16'!B217,'ID-18'!C217,'ID-26'!D217,'ID-29'!D217,'ID-30'!D217,'ID-33'!C217,'ID-34'!D217,'ID-36'!C217,'ID-37'!C217,'ID-38'!D217,'ID-39'!D217,'ID-40'!D217,'ID-45'!D217,'ID-59'!D217,'ID-71'!C217)</f>
        <v>1.4096197915952713E-7</v>
      </c>
      <c r="E210" s="31">
        <f>AVERAGE('ID-03'!B217,'ID-09'!C217,'ID-13'!D217,'ID-15'!D217,'ID-16'!C217,'ID-18'!D217,'ID-24'!D217,'ID-29'!E217,'ID-30'!E217,'ID-33'!D217,'ID-34'!E217,'ID-36'!D217,'ID-38'!E217,'ID-39'!E217,'ID-40'!E217,'ID-44'!D217,'ID-45'!E217,'ID-57'!D217,'ID-70'!C217,'ID-71'!D217)</f>
        <v>1.4096177602863103E-7</v>
      </c>
      <c r="F210" s="31">
        <f>AVERAGE('ID-01'!B217,'ID-02'!B217,'ID-03'!C217,'ID-06'!B217,'ID-08'!C217,'ID-09'!D217,'ID-12'!B217,'ID-16'!D217,'ID-18'!E217,'ID-24'!E217,'ID-29'!F217,'ID-33'!E217,'ID-34'!F217,'ID-36'!E217,'ID-38'!F217,'ID-39'!F217,'ID-40'!F217,'ID-45'!F217,'ID-53'!C217,'ID-54'!B217,'ID-57'!E217,'ID-71'!E217)</f>
        <v>1.4096143064765371E-7</v>
      </c>
      <c r="G210" s="31">
        <f>AVERAGE('ID-01'!C217,'ID-02'!C217,'ID-03'!D217,'ID-07'!B217,'ID-08'!D217,'ID-11'!D217,'ID-18'!F217,'ID-24'!F217,'ID-29'!G217,'ID-31'!B217,'ID-33'!F217,'ID-34'!G217,'ID-36'!F217,'ID-39'!G217,'ID-40'!G217,'ID-44'!E217,'ID-45'!G217,'ID-50'!B217,'ID-53'!D217,'ID-54'!C217,'ID-57'!F217,'ID-59'!E217,'ID-70'!D217,'ID-71'!F217)</f>
        <v>1.4096161470160193E-7</v>
      </c>
      <c r="H210" s="31">
        <f>AVERAGE('ID-03'!E217,'ID-11'!E217,'ID-13'!E217,'ID-15'!E217,'ID-16'!E217,'ID-18'!G217,'ID-24'!G217,'ID-29'!H217,'ID-30'!F217,'ID-31'!C217,'ID-33'!G217,'ID-34'!H217,'ID-40'!H217,'ID-44'!F217,'ID-45'!H217,'ID-54'!D217,'ID-57'!G217,'ID-59'!F217,'ID-70'!E217,'ID-71'!G217)</f>
        <v>1.4096194840794204E-7</v>
      </c>
      <c r="I210" s="31">
        <f>AVERAGE('ID-12'!C217,'ID-18'!H217,'ID-24'!H217,'ID-29'!I217,'ID-40'!I217,'ID-44'!G217,'ID-45'!I217,'ID-59'!G217)</f>
        <v>1.4096179312096176E-7</v>
      </c>
      <c r="J210" s="31">
        <f>AVERAGE('ID-31'!D217,'ID-40'!J217,'ID-44'!H217,'ID-45'!J217,'ID-57'!H217)</f>
        <v>1.4096183602126582E-7</v>
      </c>
      <c r="K210" s="31">
        <f>AVERAGE('ID-26'!E217,'ID-31'!E217,'ID-34'!I217,'ID-36'!G217,'ID-40'!K217,'ID-44'!I217,'ID-57'!I217)</f>
        <v>1.4096175821799114E-7</v>
      </c>
    </row>
    <row r="211" spans="1:11" x14ac:dyDescent="0.25">
      <c r="A211" s="1">
        <v>25.875</v>
      </c>
      <c r="B211" s="31">
        <f>AVERAGE('ID-11'!B218,'ID-13'!B218,'ID-14'!B218,'ID-15'!B218,'ID-24'!B218,'ID-26'!B218,'ID-29'!B218,'ID-30'!B218,'ID-32'!B218,'ID-33'!B218,'ID-34'!B218,'ID-37'!B218,'ID-38'!B218,'ID-39'!B218,'ID-40'!B218,'ID-44'!B218,'ID-45'!B218,'ID-53'!B218,'ID-57'!B218,'ID-59'!B218,'ID-70'!B218,'ID-71'!B218)</f>
        <v>1.4096181915907694E-7</v>
      </c>
      <c r="C211" s="31">
        <f>AVERAGE('ID-08'!B218,'ID-09'!B218,'ID-11'!C218,'ID-14'!C218,'ID-18'!B218,'ID-24'!C218,'ID-26'!C218,'ID-29'!C218,'ID-30'!C218,'ID-34'!C218,'ID-36'!B218,'ID-38'!C218,'ID-39'!C218,'ID-40'!C218,'ID-44'!C218,'ID-45'!C218,'ID-57'!C218,'ID-59'!C218)</f>
        <v>1.4096213956800266E-7</v>
      </c>
      <c r="D211" s="31">
        <f>AVERAGE('ID-13'!C218,'ID-14'!D218,'ID-15'!C218,'ID-16'!B218,'ID-18'!C218,'ID-26'!D218,'ID-29'!D218,'ID-30'!D218,'ID-33'!C218,'ID-34'!D218,'ID-36'!C218,'ID-37'!C218,'ID-38'!D218,'ID-39'!D218,'ID-40'!D218,'ID-45'!D218,'ID-59'!D218,'ID-71'!C218)</f>
        <v>1.4096197872160393E-7</v>
      </c>
      <c r="E211" s="31">
        <f>AVERAGE('ID-03'!B218,'ID-09'!C218,'ID-13'!D218,'ID-15'!D218,'ID-16'!C218,'ID-18'!D218,'ID-24'!D218,'ID-29'!E218,'ID-30'!E218,'ID-33'!D218,'ID-34'!E218,'ID-36'!D218,'ID-38'!E218,'ID-39'!E218,'ID-40'!E218,'ID-44'!D218,'ID-45'!E218,'ID-57'!D218,'ID-70'!C218,'ID-71'!D218)</f>
        <v>1.4096177468835823E-7</v>
      </c>
      <c r="F211" s="31">
        <f>AVERAGE('ID-01'!B218,'ID-02'!B218,'ID-03'!C218,'ID-06'!B218,'ID-08'!C218,'ID-09'!D218,'ID-12'!B218,'ID-16'!D218,'ID-18'!E218,'ID-24'!E218,'ID-29'!F218,'ID-33'!E218,'ID-34'!F218,'ID-36'!E218,'ID-38'!F218,'ID-39'!F218,'ID-40'!F218,'ID-45'!F218,'ID-53'!C218,'ID-54'!B218,'ID-57'!E218,'ID-71'!E218)</f>
        <v>1.4096143412762296E-7</v>
      </c>
      <c r="G211" s="31">
        <f>AVERAGE('ID-01'!C218,'ID-02'!C218,'ID-03'!D218,'ID-07'!B218,'ID-08'!D218,'ID-11'!D218,'ID-18'!F218,'ID-24'!F218,'ID-29'!G218,'ID-31'!B218,'ID-33'!F218,'ID-34'!G218,'ID-36'!F218,'ID-39'!G218,'ID-40'!G218,'ID-44'!E218,'ID-45'!G218,'ID-50'!B218,'ID-53'!D218,'ID-54'!C218,'ID-57'!F218,'ID-59'!E218,'ID-70'!D218,'ID-71'!F218)</f>
        <v>1.4096161757712921E-7</v>
      </c>
      <c r="H211" s="31">
        <f>AVERAGE('ID-03'!E218,'ID-11'!E218,'ID-13'!E218,'ID-15'!E218,'ID-16'!E218,'ID-18'!G218,'ID-24'!G218,'ID-29'!H218,'ID-30'!F218,'ID-31'!C218,'ID-33'!G218,'ID-34'!H218,'ID-40'!H218,'ID-44'!F218,'ID-45'!H218,'ID-54'!D218,'ID-57'!G218,'ID-59'!F218,'ID-70'!E218,'ID-71'!G218)</f>
        <v>1.409619549331851E-7</v>
      </c>
      <c r="I211" s="31">
        <f>AVERAGE('ID-12'!C218,'ID-18'!H218,'ID-24'!H218,'ID-29'!I218,'ID-40'!I218,'ID-44'!G218,'ID-45'!I218,'ID-59'!G218)</f>
        <v>1.4096179362395314E-7</v>
      </c>
      <c r="J211" s="31">
        <f>AVERAGE('ID-31'!D218,'ID-40'!J218,'ID-44'!H218,'ID-45'!J218,'ID-57'!H218)</f>
        <v>1.4096183472487819E-7</v>
      </c>
      <c r="K211" s="31">
        <f>AVERAGE('ID-26'!E218,'ID-31'!E218,'ID-34'!I218,'ID-36'!G218,'ID-40'!K218,'ID-44'!I218,'ID-57'!I218)</f>
        <v>1.4096176051396344E-7</v>
      </c>
    </row>
    <row r="212" spans="1:11" x14ac:dyDescent="0.25">
      <c r="A212" s="1">
        <v>26</v>
      </c>
      <c r="B212" s="31">
        <f>AVERAGE('ID-11'!B219,'ID-13'!B219,'ID-14'!B219,'ID-15'!B219,'ID-24'!B219,'ID-26'!B219,'ID-29'!B219,'ID-30'!B219,'ID-32'!B219,'ID-33'!B219,'ID-34'!B219,'ID-37'!B219,'ID-38'!B219,'ID-39'!B219,'ID-40'!B219,'ID-44'!B219,'ID-45'!B219,'ID-53'!B219,'ID-57'!B219,'ID-59'!B219,'ID-70'!B219,'ID-71'!B219)</f>
        <v>1.4096181465714574E-7</v>
      </c>
      <c r="C212" s="31">
        <f>AVERAGE('ID-08'!B219,'ID-09'!B219,'ID-11'!C219,'ID-14'!C219,'ID-18'!B219,'ID-24'!C219,'ID-26'!C219,'ID-29'!C219,'ID-30'!C219,'ID-34'!C219,'ID-36'!B219,'ID-38'!C219,'ID-39'!C219,'ID-40'!C219,'ID-44'!C219,'ID-45'!C219,'ID-57'!C219,'ID-59'!C219)</f>
        <v>1.4096213910025174E-7</v>
      </c>
      <c r="D212" s="31">
        <f>AVERAGE('ID-13'!C219,'ID-14'!D219,'ID-15'!C219,'ID-16'!B219,'ID-18'!C219,'ID-26'!D219,'ID-29'!D219,'ID-30'!D219,'ID-33'!C219,'ID-34'!D219,'ID-36'!C219,'ID-37'!C219,'ID-38'!D219,'ID-39'!D219,'ID-40'!D219,'ID-45'!D219,'ID-59'!D219,'ID-71'!C219)</f>
        <v>1.4096198759183946E-7</v>
      </c>
      <c r="E212" s="31">
        <f>AVERAGE('ID-03'!B219,'ID-09'!C219,'ID-13'!D219,'ID-15'!D219,'ID-16'!C219,'ID-18'!D219,'ID-24'!D219,'ID-29'!E219,'ID-30'!E219,'ID-33'!D219,'ID-34'!E219,'ID-36'!D219,'ID-38'!E219,'ID-39'!E219,'ID-40'!E219,'ID-44'!D219,'ID-45'!E219,'ID-57'!D219,'ID-70'!C219,'ID-71'!D219)</f>
        <v>1.4096175659133705E-7</v>
      </c>
      <c r="F212" s="31">
        <f>AVERAGE('ID-01'!B219,'ID-02'!B219,'ID-03'!C219,'ID-06'!B219,'ID-08'!C219,'ID-09'!D219,'ID-12'!B219,'ID-16'!D219,'ID-18'!E219,'ID-24'!E219,'ID-29'!F219,'ID-33'!E219,'ID-34'!F219,'ID-36'!E219,'ID-38'!F219,'ID-39'!F219,'ID-40'!F219,'ID-45'!F219,'ID-53'!C219,'ID-54'!B219,'ID-57'!E219,'ID-71'!E219)</f>
        <v>1.4096143502509415E-7</v>
      </c>
      <c r="G212" s="31">
        <f>AVERAGE('ID-01'!C219,'ID-02'!C219,'ID-03'!D219,'ID-07'!B219,'ID-08'!D219,'ID-11'!D219,'ID-18'!F219,'ID-24'!F219,'ID-29'!G219,'ID-31'!B219,'ID-33'!F219,'ID-34'!G219,'ID-36'!F219,'ID-39'!G219,'ID-40'!G219,'ID-44'!E219,'ID-45'!G219,'ID-50'!B219,'ID-53'!D219,'ID-54'!C219,'ID-57'!F219,'ID-59'!E219,'ID-70'!D219,'ID-71'!F219)</f>
        <v>1.4096161855115471E-7</v>
      </c>
      <c r="H212" s="31">
        <f>AVERAGE('ID-03'!E219,'ID-11'!E219,'ID-13'!E219,'ID-15'!E219,'ID-16'!E219,'ID-18'!G219,'ID-24'!G219,'ID-29'!H219,'ID-30'!F219,'ID-31'!C219,'ID-33'!G219,'ID-34'!H219,'ID-40'!H219,'ID-44'!F219,'ID-45'!H219,'ID-54'!D219,'ID-57'!G219,'ID-59'!F219,'ID-70'!E219,'ID-71'!G219)</f>
        <v>1.4096195690461124E-7</v>
      </c>
      <c r="I212" s="31">
        <f>AVERAGE('ID-12'!C219,'ID-18'!H219,'ID-24'!H219,'ID-29'!I219,'ID-40'!I219,'ID-44'!G219,'ID-45'!I219,'ID-59'!G219)</f>
        <v>1.4096179491699248E-7</v>
      </c>
      <c r="J212" s="31">
        <f>AVERAGE('ID-31'!D219,'ID-40'!J219,'ID-44'!H219,'ID-45'!J219,'ID-57'!H219)</f>
        <v>1.40961844141689E-7</v>
      </c>
      <c r="K212" s="31">
        <f>AVERAGE('ID-26'!E219,'ID-31'!E219,'ID-34'!I219,'ID-36'!G219,'ID-40'!K219,'ID-44'!I219,'ID-57'!I219)</f>
        <v>1.4096175994302813E-7</v>
      </c>
    </row>
    <row r="213" spans="1:11" x14ac:dyDescent="0.25">
      <c r="A213" s="1">
        <v>26.125</v>
      </c>
      <c r="B213" s="31">
        <f>AVERAGE('ID-11'!B220,'ID-13'!B220,'ID-14'!B220,'ID-15'!B220,'ID-24'!B220,'ID-26'!B220,'ID-29'!B220,'ID-30'!B220,'ID-32'!B220,'ID-33'!B220,'ID-34'!B220,'ID-37'!B220,'ID-38'!B220,'ID-39'!B220,'ID-40'!B220,'ID-44'!B220,'ID-45'!B220,'ID-53'!B220,'ID-57'!B220,'ID-59'!B220,'ID-70'!B220,'ID-71'!B220)</f>
        <v>1.4096181494549201E-7</v>
      </c>
      <c r="C213" s="31">
        <f>AVERAGE('ID-08'!B220,'ID-09'!B220,'ID-11'!C220,'ID-14'!C220,'ID-18'!B220,'ID-24'!C220,'ID-26'!C220,'ID-29'!C220,'ID-30'!C220,'ID-34'!C220,'ID-36'!B220,'ID-38'!C220,'ID-39'!C220,'ID-40'!C220,'ID-44'!C220,'ID-45'!C220,'ID-57'!C220,'ID-59'!C220)</f>
        <v>1.4096214420950617E-7</v>
      </c>
      <c r="D213" s="31">
        <f>AVERAGE('ID-13'!C220,'ID-14'!D220,'ID-15'!C220,'ID-16'!B220,'ID-18'!C220,'ID-26'!D220,'ID-29'!D220,'ID-30'!D220,'ID-33'!C220,'ID-34'!D220,'ID-36'!C220,'ID-37'!C220,'ID-38'!D220,'ID-39'!D220,'ID-40'!D220,'ID-45'!D220,'ID-59'!D220,'ID-71'!C220)</f>
        <v>1.4096198368778716E-7</v>
      </c>
      <c r="E213" s="31">
        <f>AVERAGE('ID-03'!B220,'ID-09'!C220,'ID-13'!D220,'ID-15'!D220,'ID-16'!C220,'ID-18'!D220,'ID-24'!D220,'ID-29'!E220,'ID-30'!E220,'ID-33'!D220,'ID-34'!E220,'ID-36'!D220,'ID-38'!E220,'ID-39'!E220,'ID-40'!E220,'ID-44'!D220,'ID-45'!E220,'ID-57'!D220,'ID-70'!C220,'ID-71'!D220)</f>
        <v>1.4096175768562903E-7</v>
      </c>
      <c r="F213" s="31">
        <f>AVERAGE('ID-01'!B220,'ID-02'!B220,'ID-03'!C220,'ID-06'!B220,'ID-08'!C220,'ID-09'!D220,'ID-12'!B220,'ID-16'!D220,'ID-18'!E220,'ID-24'!E220,'ID-29'!F220,'ID-33'!E220,'ID-34'!F220,'ID-36'!E220,'ID-38'!F220,'ID-39'!F220,'ID-40'!F220,'ID-45'!F220,'ID-53'!C220,'ID-54'!B220,'ID-57'!E220,'ID-71'!E220)</f>
        <v>1.4096143299755821E-7</v>
      </c>
      <c r="G213" s="31">
        <f>AVERAGE('ID-01'!C220,'ID-02'!C220,'ID-03'!D220,'ID-07'!B220,'ID-08'!D220,'ID-11'!D220,'ID-18'!F220,'ID-24'!F220,'ID-29'!G220,'ID-31'!B220,'ID-33'!F220,'ID-34'!G220,'ID-36'!F220,'ID-39'!G220,'ID-40'!G220,'ID-44'!E220,'ID-45'!G220,'ID-50'!B220,'ID-53'!D220,'ID-54'!C220,'ID-57'!F220,'ID-59'!E220,'ID-70'!D220,'ID-71'!F220)</f>
        <v>1.4096161775232839E-7</v>
      </c>
      <c r="H213" s="31">
        <f>AVERAGE('ID-03'!E220,'ID-11'!E220,'ID-13'!E220,'ID-15'!E220,'ID-16'!E220,'ID-18'!G220,'ID-24'!G220,'ID-29'!H220,'ID-30'!F220,'ID-31'!C220,'ID-33'!G220,'ID-34'!H220,'ID-40'!H220,'ID-44'!F220,'ID-45'!H220,'ID-54'!D220,'ID-57'!G220,'ID-59'!F220,'ID-70'!E220,'ID-71'!G220)</f>
        <v>1.4096195399811356E-7</v>
      </c>
      <c r="I213" s="31">
        <f>AVERAGE('ID-12'!C220,'ID-18'!H220,'ID-24'!H220,'ID-29'!I220,'ID-40'!I220,'ID-44'!G220,'ID-45'!I220,'ID-59'!G220)</f>
        <v>1.4096179522329762E-7</v>
      </c>
      <c r="J213" s="31">
        <f>AVERAGE('ID-31'!D220,'ID-40'!J220,'ID-44'!H220,'ID-45'!J220,'ID-57'!H220)</f>
        <v>1.4096185009643841E-7</v>
      </c>
      <c r="K213" s="31">
        <f>AVERAGE('ID-26'!E220,'ID-31'!E220,'ID-34'!I220,'ID-36'!G220,'ID-40'!K220,'ID-44'!I220,'ID-57'!I220)</f>
        <v>1.4096176319996315E-7</v>
      </c>
    </row>
    <row r="214" spans="1:11" x14ac:dyDescent="0.25">
      <c r="A214" s="1">
        <v>26.25</v>
      </c>
      <c r="B214" s="31">
        <f>AVERAGE('ID-11'!B221,'ID-13'!B221,'ID-14'!B221,'ID-15'!B221,'ID-24'!B221,'ID-26'!B221,'ID-29'!B221,'ID-30'!B221,'ID-32'!B221,'ID-33'!B221,'ID-34'!B221,'ID-37'!B221,'ID-38'!B221,'ID-39'!B221,'ID-40'!B221,'ID-44'!B221,'ID-45'!B221,'ID-53'!B221,'ID-57'!B221,'ID-59'!B221,'ID-70'!B221,'ID-71'!B221)</f>
        <v>1.4096181644842052E-7</v>
      </c>
      <c r="C214" s="31">
        <f>AVERAGE('ID-08'!B221,'ID-09'!B221,'ID-11'!C221,'ID-14'!C221,'ID-18'!B221,'ID-24'!C221,'ID-26'!C221,'ID-29'!C221,'ID-30'!C221,'ID-34'!C221,'ID-36'!B221,'ID-38'!C221,'ID-39'!C221,'ID-40'!C221,'ID-44'!C221,'ID-45'!C221,'ID-57'!C221,'ID-59'!C221)</f>
        <v>1.4096214629016867E-7</v>
      </c>
      <c r="D214" s="31">
        <f>AVERAGE('ID-13'!C221,'ID-14'!D221,'ID-15'!C221,'ID-16'!B221,'ID-18'!C221,'ID-26'!D221,'ID-29'!D221,'ID-30'!D221,'ID-33'!C221,'ID-34'!D221,'ID-36'!C221,'ID-37'!C221,'ID-38'!D221,'ID-39'!D221,'ID-40'!D221,'ID-45'!D221,'ID-59'!D221,'ID-71'!C221)</f>
        <v>1.4096198143709002E-7</v>
      </c>
      <c r="E214" s="31">
        <f>AVERAGE('ID-03'!B221,'ID-09'!C221,'ID-13'!D221,'ID-15'!D221,'ID-16'!C221,'ID-18'!D221,'ID-24'!D221,'ID-29'!E221,'ID-30'!E221,'ID-33'!D221,'ID-34'!E221,'ID-36'!D221,'ID-38'!E221,'ID-39'!E221,'ID-40'!E221,'ID-44'!D221,'ID-45'!E221,'ID-57'!D221,'ID-70'!C221,'ID-71'!D221)</f>
        <v>1.4096175388887451E-7</v>
      </c>
      <c r="F214" s="31">
        <f>AVERAGE('ID-01'!B221,'ID-02'!B221,'ID-03'!C221,'ID-06'!B221,'ID-08'!C221,'ID-09'!D221,'ID-12'!B221,'ID-16'!D221,'ID-18'!E221,'ID-24'!E221,'ID-29'!F221,'ID-33'!E221,'ID-34'!F221,'ID-36'!E221,'ID-38'!F221,'ID-39'!F221,'ID-40'!F221,'ID-45'!F221,'ID-53'!C221,'ID-54'!B221,'ID-57'!E221,'ID-71'!E221)</f>
        <v>1.4096142842642442E-7</v>
      </c>
      <c r="G214" s="31">
        <f>AVERAGE('ID-01'!C221,'ID-02'!C221,'ID-03'!D221,'ID-07'!B221,'ID-08'!D221,'ID-11'!D221,'ID-18'!F221,'ID-24'!F221,'ID-29'!G221,'ID-31'!B221,'ID-33'!F221,'ID-34'!G221,'ID-36'!F221,'ID-39'!G221,'ID-40'!G221,'ID-44'!E221,'ID-45'!G221,'ID-50'!B221,'ID-53'!D221,'ID-54'!C221,'ID-57'!F221,'ID-59'!E221,'ID-70'!D221,'ID-71'!F221)</f>
        <v>1.4096162110827018E-7</v>
      </c>
      <c r="H214" s="31">
        <f>AVERAGE('ID-03'!E221,'ID-11'!E221,'ID-13'!E221,'ID-15'!E221,'ID-16'!E221,'ID-18'!G221,'ID-24'!G221,'ID-29'!H221,'ID-30'!F221,'ID-31'!C221,'ID-33'!G221,'ID-34'!H221,'ID-40'!H221,'ID-44'!F221,'ID-45'!H221,'ID-54'!D221,'ID-57'!G221,'ID-59'!F221,'ID-70'!E221,'ID-71'!G221)</f>
        <v>1.4096194798634994E-7</v>
      </c>
      <c r="I214" s="31">
        <f>AVERAGE('ID-12'!C221,'ID-18'!H221,'ID-24'!H221,'ID-29'!I221,'ID-40'!I221,'ID-44'!G221,'ID-45'!I221,'ID-59'!G221)</f>
        <v>1.4096178998915625E-7</v>
      </c>
      <c r="J214" s="31">
        <f>AVERAGE('ID-31'!D221,'ID-40'!J221,'ID-44'!H221,'ID-45'!J221,'ID-57'!H221)</f>
        <v>1.409618549775816E-7</v>
      </c>
      <c r="K214" s="31">
        <f>AVERAGE('ID-26'!E221,'ID-31'!E221,'ID-34'!I221,'ID-36'!G221,'ID-40'!K221,'ID-44'!I221,'ID-57'!I221)</f>
        <v>1.4096175958491674E-7</v>
      </c>
    </row>
    <row r="215" spans="1:11" x14ac:dyDescent="0.25">
      <c r="A215" s="1">
        <v>26.375</v>
      </c>
      <c r="B215" s="31">
        <f>AVERAGE('ID-11'!B222,'ID-13'!B222,'ID-14'!B222,'ID-15'!B222,'ID-24'!B222,'ID-26'!B222,'ID-29'!B222,'ID-30'!B222,'ID-32'!B222,'ID-33'!B222,'ID-34'!B222,'ID-37'!B222,'ID-38'!B222,'ID-39'!B222,'ID-40'!B222,'ID-44'!B222,'ID-45'!B222,'ID-53'!B222,'ID-57'!B222,'ID-59'!B222,'ID-70'!B222,'ID-71'!B222)</f>
        <v>1.4096181536232685E-7</v>
      </c>
      <c r="C215" s="31">
        <f>AVERAGE('ID-08'!B222,'ID-09'!B222,'ID-11'!C222,'ID-14'!C222,'ID-18'!B222,'ID-24'!C222,'ID-26'!C222,'ID-29'!C222,'ID-30'!C222,'ID-34'!C222,'ID-36'!B222,'ID-38'!C222,'ID-39'!C222,'ID-40'!C222,'ID-44'!C222,'ID-45'!C222,'ID-57'!C222,'ID-59'!C222)</f>
        <v>1.4096214748217069E-7</v>
      </c>
      <c r="D215" s="31">
        <f>AVERAGE('ID-13'!C222,'ID-14'!D222,'ID-15'!C222,'ID-16'!B222,'ID-18'!C222,'ID-26'!D222,'ID-29'!D222,'ID-30'!D222,'ID-33'!C222,'ID-34'!D222,'ID-36'!C222,'ID-37'!C222,'ID-38'!D222,'ID-39'!D222,'ID-40'!D222,'ID-45'!D222,'ID-59'!D222,'ID-71'!C222)</f>
        <v>1.4096198518493759E-7</v>
      </c>
      <c r="E215" s="31">
        <f>AVERAGE('ID-03'!B222,'ID-09'!C222,'ID-13'!D222,'ID-15'!D222,'ID-16'!C222,'ID-18'!D222,'ID-24'!D222,'ID-29'!E222,'ID-30'!E222,'ID-33'!D222,'ID-34'!E222,'ID-36'!D222,'ID-38'!E222,'ID-39'!E222,'ID-40'!E222,'ID-44'!D222,'ID-45'!E222,'ID-57'!D222,'ID-70'!C222,'ID-71'!D222)</f>
        <v>1.40961755865331E-7</v>
      </c>
      <c r="F215" s="31">
        <f>AVERAGE('ID-01'!B222,'ID-02'!B222,'ID-03'!C222,'ID-06'!B222,'ID-08'!C222,'ID-09'!D222,'ID-12'!B222,'ID-16'!D222,'ID-18'!E222,'ID-24'!E222,'ID-29'!F222,'ID-33'!E222,'ID-34'!F222,'ID-36'!E222,'ID-38'!F222,'ID-39'!F222,'ID-40'!F222,'ID-45'!F222,'ID-53'!C222,'ID-54'!B222,'ID-57'!E222,'ID-71'!E222)</f>
        <v>1.4096142982127193E-7</v>
      </c>
      <c r="G215" s="31">
        <f>AVERAGE('ID-01'!C222,'ID-02'!C222,'ID-03'!D222,'ID-07'!B222,'ID-08'!D222,'ID-11'!D222,'ID-18'!F222,'ID-24'!F222,'ID-29'!G222,'ID-31'!B222,'ID-33'!F222,'ID-34'!G222,'ID-36'!F222,'ID-39'!G222,'ID-40'!G222,'ID-44'!E222,'ID-45'!G222,'ID-50'!B222,'ID-53'!D222,'ID-54'!C222,'ID-57'!F222,'ID-59'!E222,'ID-70'!D222,'ID-71'!F222)</f>
        <v>1.4096162280743487E-7</v>
      </c>
      <c r="H215" s="31">
        <f>AVERAGE('ID-03'!E222,'ID-11'!E222,'ID-13'!E222,'ID-15'!E222,'ID-16'!E222,'ID-18'!G222,'ID-24'!G222,'ID-29'!H222,'ID-30'!F222,'ID-31'!C222,'ID-33'!G222,'ID-34'!H222,'ID-40'!H222,'ID-44'!F222,'ID-45'!H222,'ID-54'!D222,'ID-57'!G222,'ID-59'!F222,'ID-70'!E222,'ID-71'!G222)</f>
        <v>1.4096194541101567E-7</v>
      </c>
      <c r="I215" s="31">
        <f>AVERAGE('ID-12'!C222,'ID-18'!H222,'ID-24'!H222,'ID-29'!I222,'ID-40'!I222,'ID-44'!G222,'ID-45'!I222,'ID-59'!G222)</f>
        <v>1.4096176709044887E-7</v>
      </c>
      <c r="J215" s="31">
        <f>AVERAGE('ID-31'!D222,'ID-40'!J222,'ID-44'!H222,'ID-45'!J222,'ID-57'!H222)</f>
        <v>1.4096185575565219E-7</v>
      </c>
      <c r="K215" s="31">
        <f>AVERAGE('ID-26'!E222,'ID-31'!E222,'ID-34'!I222,'ID-36'!G222,'ID-40'!K222,'ID-44'!I222,'ID-57'!I222)</f>
        <v>1.4096175956619159E-7</v>
      </c>
    </row>
    <row r="216" spans="1:11" x14ac:dyDescent="0.25">
      <c r="A216" s="1">
        <v>26.5</v>
      </c>
      <c r="B216" s="31">
        <f>AVERAGE('ID-11'!B223,'ID-13'!B223,'ID-14'!B223,'ID-15'!B223,'ID-24'!B223,'ID-26'!B223,'ID-29'!B223,'ID-30'!B223,'ID-32'!B223,'ID-33'!B223,'ID-34'!B223,'ID-37'!B223,'ID-38'!B223,'ID-39'!B223,'ID-40'!B223,'ID-44'!B223,'ID-45'!B223,'ID-53'!B223,'ID-57'!B223,'ID-59'!B223,'ID-70'!B223,'ID-71'!B223)</f>
        <v>1.4096181627900885E-7</v>
      </c>
      <c r="C216" s="31">
        <f>AVERAGE('ID-08'!B223,'ID-09'!B223,'ID-11'!C223,'ID-14'!C223,'ID-18'!B223,'ID-24'!C223,'ID-26'!C223,'ID-29'!C223,'ID-30'!C223,'ID-34'!C223,'ID-36'!B223,'ID-38'!C223,'ID-39'!C223,'ID-40'!C223,'ID-44'!C223,'ID-45'!C223,'ID-57'!C223,'ID-59'!C223)</f>
        <v>1.4096214969477255E-7</v>
      </c>
      <c r="D216" s="31">
        <f>AVERAGE('ID-13'!C223,'ID-14'!D223,'ID-15'!C223,'ID-16'!B223,'ID-18'!C223,'ID-26'!D223,'ID-29'!D223,'ID-30'!D223,'ID-33'!C223,'ID-34'!D223,'ID-36'!C223,'ID-37'!C223,'ID-38'!D223,'ID-39'!D223,'ID-40'!D223,'ID-45'!D223,'ID-59'!D223,'ID-71'!C223)</f>
        <v>1.4096198060788309E-7</v>
      </c>
      <c r="E216" s="31">
        <f>AVERAGE('ID-03'!B223,'ID-09'!C223,'ID-13'!D223,'ID-15'!D223,'ID-16'!C223,'ID-18'!D223,'ID-24'!D223,'ID-29'!E223,'ID-30'!E223,'ID-33'!D223,'ID-34'!E223,'ID-36'!D223,'ID-38'!E223,'ID-39'!E223,'ID-40'!E223,'ID-44'!D223,'ID-45'!E223,'ID-57'!D223,'ID-70'!C223,'ID-71'!D223)</f>
        <v>1.4096175903920335E-7</v>
      </c>
      <c r="F216" s="31">
        <f>AVERAGE('ID-01'!B223,'ID-02'!B223,'ID-03'!C223,'ID-06'!B223,'ID-08'!C223,'ID-09'!D223,'ID-12'!B223,'ID-16'!D223,'ID-18'!E223,'ID-24'!E223,'ID-29'!F223,'ID-33'!E223,'ID-34'!F223,'ID-36'!E223,'ID-38'!F223,'ID-39'!F223,'ID-40'!F223,'ID-45'!F223,'ID-53'!C223,'ID-54'!B223,'ID-57'!E223,'ID-71'!E223)</f>
        <v>1.4096142835163342E-7</v>
      </c>
      <c r="G216" s="31">
        <f>AVERAGE('ID-01'!C223,'ID-02'!C223,'ID-03'!D223,'ID-07'!B223,'ID-08'!D223,'ID-11'!D223,'ID-18'!F223,'ID-24'!F223,'ID-29'!G223,'ID-31'!B223,'ID-33'!F223,'ID-34'!G223,'ID-36'!F223,'ID-39'!G223,'ID-40'!G223,'ID-44'!E223,'ID-45'!G223,'ID-50'!B223,'ID-53'!D223,'ID-54'!C223,'ID-57'!F223,'ID-59'!E223,'ID-70'!D223,'ID-71'!F223)</f>
        <v>1.4096162725797544E-7</v>
      </c>
      <c r="H216" s="31">
        <f>AVERAGE('ID-03'!E223,'ID-11'!E223,'ID-13'!E223,'ID-15'!E223,'ID-16'!E223,'ID-18'!G223,'ID-24'!G223,'ID-29'!H223,'ID-30'!F223,'ID-31'!C223,'ID-33'!G223,'ID-34'!H223,'ID-40'!H223,'ID-44'!F223,'ID-45'!H223,'ID-54'!D223,'ID-57'!G223,'ID-59'!F223,'ID-70'!E223,'ID-71'!G223)</f>
        <v>1.409619452975929E-7</v>
      </c>
      <c r="I216" s="31">
        <f>AVERAGE('ID-12'!C223,'ID-18'!H223,'ID-24'!H223,'ID-29'!I223,'ID-40'!I223,'ID-44'!G223,'ID-45'!I223,'ID-59'!G223)</f>
        <v>1.4096176106161013E-7</v>
      </c>
      <c r="J216" s="31">
        <f>AVERAGE('ID-31'!D223,'ID-40'!J223,'ID-44'!H223,'ID-45'!J223,'ID-57'!H223)</f>
        <v>1.4096186395702602E-7</v>
      </c>
      <c r="K216" s="31">
        <f>AVERAGE('ID-26'!E223,'ID-31'!E223,'ID-34'!I223,'ID-36'!G223,'ID-40'!K223,'ID-44'!I223,'ID-57'!I223)</f>
        <v>1.4096176918951099E-7</v>
      </c>
    </row>
    <row r="217" spans="1:11" x14ac:dyDescent="0.25">
      <c r="A217" s="1">
        <v>26.625</v>
      </c>
      <c r="B217" s="31">
        <f>AVERAGE('ID-11'!B224,'ID-13'!B224,'ID-14'!B224,'ID-15'!B224,'ID-24'!B224,'ID-26'!B224,'ID-29'!B224,'ID-30'!B224,'ID-32'!B224,'ID-33'!B224,'ID-34'!B224,'ID-37'!B224,'ID-38'!B224,'ID-39'!B224,'ID-40'!B224,'ID-44'!B224,'ID-45'!B224,'ID-53'!B224,'ID-57'!B224,'ID-59'!B224,'ID-70'!B224,'ID-71'!B224)</f>
        <v>1.4096182636993954E-7</v>
      </c>
      <c r="C217" s="31">
        <f>AVERAGE('ID-08'!B224,'ID-09'!B224,'ID-11'!C224,'ID-14'!C224,'ID-18'!B224,'ID-24'!C224,'ID-26'!C224,'ID-29'!C224,'ID-30'!C224,'ID-34'!C224,'ID-36'!B224,'ID-38'!C224,'ID-39'!C224,'ID-40'!C224,'ID-44'!C224,'ID-45'!C224,'ID-57'!C224,'ID-59'!C224)</f>
        <v>1.409621454631873E-7</v>
      </c>
      <c r="D217" s="31">
        <f>AVERAGE('ID-13'!C224,'ID-14'!D224,'ID-15'!C224,'ID-16'!B224,'ID-18'!C224,'ID-26'!D224,'ID-29'!D224,'ID-30'!D224,'ID-33'!C224,'ID-34'!D224,'ID-36'!C224,'ID-37'!C224,'ID-38'!D224,'ID-39'!D224,'ID-40'!D224,'ID-45'!D224,'ID-59'!D224,'ID-71'!C224)</f>
        <v>1.4096197871526643E-7</v>
      </c>
      <c r="E217" s="31">
        <f>AVERAGE('ID-03'!B224,'ID-09'!C224,'ID-13'!D224,'ID-15'!D224,'ID-16'!C224,'ID-18'!D224,'ID-24'!D224,'ID-29'!E224,'ID-30'!E224,'ID-33'!D224,'ID-34'!E224,'ID-36'!D224,'ID-38'!E224,'ID-39'!E224,'ID-40'!E224,'ID-44'!D224,'ID-45'!E224,'ID-57'!D224,'ID-70'!C224,'ID-71'!D224)</f>
        <v>1.4096175937540925E-7</v>
      </c>
      <c r="F217" s="31">
        <f>AVERAGE('ID-01'!B224,'ID-02'!B224,'ID-03'!C224,'ID-06'!B224,'ID-08'!C224,'ID-09'!D224,'ID-12'!B224,'ID-16'!D224,'ID-18'!E224,'ID-24'!E224,'ID-29'!F224,'ID-33'!E224,'ID-34'!F224,'ID-36'!E224,'ID-38'!F224,'ID-39'!F224,'ID-40'!F224,'ID-45'!F224,'ID-53'!C224,'ID-54'!B224,'ID-57'!E224,'ID-71'!E224)</f>
        <v>1.4096142571676137E-7</v>
      </c>
      <c r="G217" s="31">
        <f>AVERAGE('ID-01'!C224,'ID-02'!C224,'ID-03'!D224,'ID-07'!B224,'ID-08'!D224,'ID-11'!D224,'ID-18'!F224,'ID-24'!F224,'ID-29'!G224,'ID-31'!B224,'ID-33'!F224,'ID-34'!G224,'ID-36'!F224,'ID-39'!G224,'ID-40'!G224,'ID-44'!E224,'ID-45'!G224,'ID-50'!B224,'ID-53'!D224,'ID-54'!C224,'ID-57'!F224,'ID-59'!E224,'ID-70'!D224,'ID-71'!F224)</f>
        <v>1.4096163340311434E-7</v>
      </c>
      <c r="H217" s="31">
        <f>AVERAGE('ID-03'!E224,'ID-11'!E224,'ID-13'!E224,'ID-15'!E224,'ID-16'!E224,'ID-18'!G224,'ID-24'!G224,'ID-29'!H224,'ID-30'!F224,'ID-31'!C224,'ID-33'!G224,'ID-34'!H224,'ID-40'!H224,'ID-44'!F224,'ID-45'!H224,'ID-54'!D224,'ID-57'!G224,'ID-59'!F224,'ID-70'!E224,'ID-71'!G224)</f>
        <v>1.4096194389899595E-7</v>
      </c>
      <c r="I217" s="31">
        <f>AVERAGE('ID-12'!C224,'ID-18'!H224,'ID-24'!H224,'ID-29'!I224,'ID-40'!I224,'ID-44'!G224,'ID-45'!I224,'ID-59'!G224)</f>
        <v>1.4096175568546051E-7</v>
      </c>
      <c r="J217" s="31">
        <f>AVERAGE('ID-31'!D224,'ID-40'!J224,'ID-44'!H224,'ID-45'!J224,'ID-57'!H224)</f>
        <v>1.409618577575652E-7</v>
      </c>
      <c r="K217" s="31">
        <f>AVERAGE('ID-26'!E224,'ID-31'!E224,'ID-34'!I224,'ID-36'!G224,'ID-40'!K224,'ID-44'!I224,'ID-57'!I224)</f>
        <v>1.4096176672817542E-7</v>
      </c>
    </row>
    <row r="218" spans="1:11" x14ac:dyDescent="0.25">
      <c r="A218" s="1">
        <v>26.75</v>
      </c>
      <c r="B218" s="31">
        <f>AVERAGE('ID-11'!B225,'ID-13'!B225,'ID-14'!B225,'ID-15'!B225,'ID-24'!B225,'ID-26'!B225,'ID-29'!B225,'ID-30'!B225,'ID-32'!B225,'ID-33'!B225,'ID-34'!B225,'ID-37'!B225,'ID-38'!B225,'ID-39'!B225,'ID-40'!B225,'ID-44'!B225,'ID-45'!B225,'ID-53'!B225,'ID-57'!B225,'ID-59'!B225,'ID-70'!B225,'ID-71'!B225)</f>
        <v>1.4096182541932323E-7</v>
      </c>
      <c r="C218" s="31">
        <f>AVERAGE('ID-08'!B225,'ID-09'!B225,'ID-11'!C225,'ID-14'!C225,'ID-18'!B225,'ID-24'!C225,'ID-26'!C225,'ID-29'!C225,'ID-30'!C225,'ID-34'!C225,'ID-36'!B225,'ID-38'!C225,'ID-39'!C225,'ID-40'!C225,'ID-44'!C225,'ID-45'!C225,'ID-57'!C225,'ID-59'!C225)</f>
        <v>1.4096213644351686E-7</v>
      </c>
      <c r="D218" s="31">
        <f>AVERAGE('ID-13'!C225,'ID-14'!D225,'ID-15'!C225,'ID-16'!B225,'ID-18'!C225,'ID-26'!D225,'ID-29'!D225,'ID-30'!D225,'ID-33'!C225,'ID-34'!D225,'ID-36'!C225,'ID-37'!C225,'ID-38'!D225,'ID-39'!D225,'ID-40'!D225,'ID-45'!D225,'ID-59'!D225,'ID-71'!C225)</f>
        <v>1.4096197865890705E-7</v>
      </c>
      <c r="E218" s="31">
        <f>AVERAGE('ID-03'!B225,'ID-09'!C225,'ID-13'!D225,'ID-15'!D225,'ID-16'!C225,'ID-18'!D225,'ID-24'!D225,'ID-29'!E225,'ID-30'!E225,'ID-33'!D225,'ID-34'!E225,'ID-36'!D225,'ID-38'!E225,'ID-39'!E225,'ID-40'!E225,'ID-44'!D225,'ID-45'!E225,'ID-57'!D225,'ID-70'!C225,'ID-71'!D225)</f>
        <v>1.4096175296323405E-7</v>
      </c>
      <c r="F218" s="31">
        <f>AVERAGE('ID-01'!B225,'ID-02'!B225,'ID-03'!C225,'ID-06'!B225,'ID-08'!C225,'ID-09'!D225,'ID-12'!B225,'ID-16'!D225,'ID-18'!E225,'ID-24'!E225,'ID-29'!F225,'ID-33'!E225,'ID-34'!F225,'ID-36'!E225,'ID-38'!F225,'ID-39'!F225,'ID-40'!F225,'ID-45'!F225,'ID-53'!C225,'ID-54'!B225,'ID-57'!E225,'ID-71'!E225)</f>
        <v>1.4096143034963502E-7</v>
      </c>
      <c r="G218" s="31">
        <f>AVERAGE('ID-01'!C225,'ID-02'!C225,'ID-03'!D225,'ID-07'!B225,'ID-08'!D225,'ID-11'!D225,'ID-18'!F225,'ID-24'!F225,'ID-29'!G225,'ID-31'!B225,'ID-33'!F225,'ID-34'!G225,'ID-36'!F225,'ID-39'!G225,'ID-40'!G225,'ID-44'!E225,'ID-45'!G225,'ID-50'!B225,'ID-53'!D225,'ID-54'!C225,'ID-57'!F225,'ID-59'!E225,'ID-70'!D225,'ID-71'!F225)</f>
        <v>1.4096163652180278E-7</v>
      </c>
      <c r="H218" s="31">
        <f>AVERAGE('ID-03'!E225,'ID-11'!E225,'ID-13'!E225,'ID-15'!E225,'ID-16'!E225,'ID-18'!G225,'ID-24'!G225,'ID-29'!H225,'ID-30'!F225,'ID-31'!C225,'ID-33'!G225,'ID-34'!H225,'ID-40'!H225,'ID-44'!F225,'ID-45'!H225,'ID-54'!D225,'ID-57'!G225,'ID-59'!F225,'ID-70'!E225,'ID-71'!G225)</f>
        <v>1.4096194293164774E-7</v>
      </c>
      <c r="I218" s="31">
        <f>AVERAGE('ID-12'!C225,'ID-18'!H225,'ID-24'!H225,'ID-29'!I225,'ID-40'!I225,'ID-44'!G225,'ID-45'!I225,'ID-59'!G225)</f>
        <v>1.4096176117776624E-7</v>
      </c>
      <c r="J218" s="31">
        <f>AVERAGE('ID-31'!D225,'ID-40'!J225,'ID-44'!H225,'ID-45'!J225,'ID-57'!H225)</f>
        <v>1.4096187223039561E-7</v>
      </c>
      <c r="K218" s="31">
        <f>AVERAGE('ID-26'!E225,'ID-31'!E225,'ID-34'!I225,'ID-36'!G225,'ID-40'!K225,'ID-44'!I225,'ID-57'!I225)</f>
        <v>1.409617806707564E-7</v>
      </c>
    </row>
    <row r="219" spans="1:11" x14ac:dyDescent="0.25">
      <c r="A219" s="1">
        <v>26.875</v>
      </c>
      <c r="B219" s="31">
        <f>AVERAGE('ID-11'!B226,'ID-13'!B226,'ID-14'!B226,'ID-15'!B226,'ID-24'!B226,'ID-26'!B226,'ID-29'!B226,'ID-30'!B226,'ID-32'!B226,'ID-33'!B226,'ID-34'!B226,'ID-37'!B226,'ID-38'!B226,'ID-39'!B226,'ID-40'!B226,'ID-44'!B226,'ID-45'!B226,'ID-53'!B226,'ID-57'!B226,'ID-59'!B226,'ID-70'!B226,'ID-71'!B226)</f>
        <v>1.4096182903611219E-7</v>
      </c>
      <c r="C219" s="31">
        <f>AVERAGE('ID-08'!B226,'ID-09'!B226,'ID-11'!C226,'ID-14'!C226,'ID-18'!B226,'ID-24'!C226,'ID-26'!C226,'ID-29'!C226,'ID-30'!C226,'ID-34'!C226,'ID-36'!B226,'ID-38'!C226,'ID-39'!C226,'ID-40'!C226,'ID-44'!C226,'ID-45'!C226,'ID-57'!C226,'ID-59'!C226)</f>
        <v>1.4096213140081656E-7</v>
      </c>
      <c r="D219" s="31">
        <f>AVERAGE('ID-13'!C226,'ID-14'!D226,'ID-15'!C226,'ID-16'!B226,'ID-18'!C226,'ID-26'!D226,'ID-29'!D226,'ID-30'!D226,'ID-33'!C226,'ID-34'!D226,'ID-36'!C226,'ID-37'!C226,'ID-38'!D226,'ID-39'!D226,'ID-40'!D226,'ID-45'!D226,'ID-59'!D226,'ID-71'!C226)</f>
        <v>1.4096197504618418E-7</v>
      </c>
      <c r="E219" s="31">
        <f>AVERAGE('ID-03'!B226,'ID-09'!C226,'ID-13'!D226,'ID-15'!D226,'ID-16'!C226,'ID-18'!D226,'ID-24'!D226,'ID-29'!E226,'ID-30'!E226,'ID-33'!D226,'ID-34'!E226,'ID-36'!D226,'ID-38'!E226,'ID-39'!E226,'ID-40'!E226,'ID-44'!D226,'ID-45'!E226,'ID-57'!D226,'ID-70'!C226,'ID-71'!D226)</f>
        <v>1.4096176808461501E-7</v>
      </c>
      <c r="F219" s="31">
        <f>AVERAGE('ID-01'!B226,'ID-02'!B226,'ID-03'!C226,'ID-06'!B226,'ID-08'!C226,'ID-09'!D226,'ID-12'!B226,'ID-16'!D226,'ID-18'!E226,'ID-24'!E226,'ID-29'!F226,'ID-33'!E226,'ID-34'!F226,'ID-36'!E226,'ID-38'!F226,'ID-39'!F226,'ID-40'!F226,'ID-45'!F226,'ID-53'!C226,'ID-54'!B226,'ID-57'!E226,'ID-71'!E226)</f>
        <v>1.4096143248707025E-7</v>
      </c>
      <c r="G219" s="31">
        <f>AVERAGE('ID-01'!C226,'ID-02'!C226,'ID-03'!D226,'ID-07'!B226,'ID-08'!D226,'ID-11'!D226,'ID-18'!F226,'ID-24'!F226,'ID-29'!G226,'ID-31'!B226,'ID-33'!F226,'ID-34'!G226,'ID-36'!F226,'ID-39'!G226,'ID-40'!G226,'ID-44'!E226,'ID-45'!G226,'ID-50'!B226,'ID-53'!D226,'ID-54'!C226,'ID-57'!F226,'ID-59'!E226,'ID-70'!D226,'ID-71'!F226)</f>
        <v>1.409616385599774E-7</v>
      </c>
      <c r="H219" s="31">
        <f>AVERAGE('ID-03'!E226,'ID-11'!E226,'ID-13'!E226,'ID-15'!E226,'ID-16'!E226,'ID-18'!G226,'ID-24'!G226,'ID-29'!H226,'ID-30'!F226,'ID-31'!C226,'ID-33'!G226,'ID-34'!H226,'ID-40'!H226,'ID-44'!F226,'ID-45'!H226,'ID-54'!D226,'ID-57'!G226,'ID-59'!F226,'ID-70'!E226,'ID-71'!G226)</f>
        <v>1.4096194188478506E-7</v>
      </c>
      <c r="I219" s="31">
        <f>AVERAGE('ID-12'!C226,'ID-18'!H226,'ID-24'!H226,'ID-29'!I226,'ID-40'!I226,'ID-44'!G226,'ID-45'!I226,'ID-59'!G226)</f>
        <v>1.4096175847343076E-7</v>
      </c>
      <c r="J219" s="31">
        <f>AVERAGE('ID-31'!D226,'ID-40'!J226,'ID-44'!H226,'ID-45'!J226,'ID-57'!H226)</f>
        <v>1.4096186657476678E-7</v>
      </c>
      <c r="K219" s="31">
        <f>AVERAGE('ID-26'!E226,'ID-31'!E226,'ID-34'!I226,'ID-36'!G226,'ID-40'!K226,'ID-44'!I226,'ID-57'!I226)</f>
        <v>1.4096177733903441E-7</v>
      </c>
    </row>
    <row r="220" spans="1:11" x14ac:dyDescent="0.25">
      <c r="A220" s="1">
        <v>27</v>
      </c>
      <c r="B220" s="31">
        <f>AVERAGE('ID-11'!B227,'ID-13'!B227,'ID-14'!B227,'ID-15'!B227,'ID-24'!B227,'ID-26'!B227,'ID-29'!B227,'ID-30'!B227,'ID-32'!B227,'ID-33'!B227,'ID-34'!B227,'ID-37'!B227,'ID-38'!B227,'ID-39'!B227,'ID-40'!B227,'ID-44'!B227,'ID-45'!B227,'ID-53'!B227,'ID-57'!B227,'ID-59'!B227,'ID-70'!B227,'ID-71'!B227)</f>
        <v>1.4096183176752182E-7</v>
      </c>
      <c r="C220" s="31">
        <f>AVERAGE('ID-08'!B227,'ID-09'!B227,'ID-11'!C227,'ID-14'!C227,'ID-18'!B227,'ID-24'!C227,'ID-26'!C227,'ID-29'!C227,'ID-30'!C227,'ID-34'!C227,'ID-36'!B227,'ID-38'!C227,'ID-39'!C227,'ID-40'!C227,'ID-44'!C227,'ID-45'!C227,'ID-57'!C227,'ID-59'!C227)</f>
        <v>1.4096213727656124E-7</v>
      </c>
      <c r="D220" s="31">
        <f>AVERAGE('ID-13'!C227,'ID-14'!D227,'ID-15'!C227,'ID-16'!B227,'ID-18'!C227,'ID-26'!D227,'ID-29'!D227,'ID-30'!D227,'ID-33'!C227,'ID-34'!D227,'ID-36'!C227,'ID-37'!C227,'ID-38'!D227,'ID-39'!D227,'ID-40'!D227,'ID-45'!D227,'ID-59'!D227,'ID-71'!C227)</f>
        <v>1.4096196991926668E-7</v>
      </c>
      <c r="E220" s="31">
        <f>AVERAGE('ID-03'!B227,'ID-09'!C227,'ID-13'!D227,'ID-15'!D227,'ID-16'!C227,'ID-18'!D227,'ID-24'!D227,'ID-29'!E227,'ID-30'!E227,'ID-33'!D227,'ID-34'!E227,'ID-36'!D227,'ID-38'!E227,'ID-39'!E227,'ID-40'!E227,'ID-44'!D227,'ID-45'!E227,'ID-57'!D227,'ID-70'!C227,'ID-71'!D227)</f>
        <v>1.4096177737386226E-7</v>
      </c>
      <c r="F220" s="31">
        <f>AVERAGE('ID-01'!B227,'ID-02'!B227,'ID-03'!C227,'ID-06'!B227,'ID-08'!C227,'ID-09'!D227,'ID-12'!B227,'ID-16'!D227,'ID-18'!E227,'ID-24'!E227,'ID-29'!F227,'ID-33'!E227,'ID-34'!F227,'ID-36'!E227,'ID-38'!F227,'ID-39'!F227,'ID-40'!F227,'ID-45'!F227,'ID-53'!C227,'ID-54'!B227,'ID-57'!E227,'ID-71'!E227)</f>
        <v>1.4096143652134407E-7</v>
      </c>
      <c r="G220" s="31">
        <f>AVERAGE('ID-01'!C227,'ID-02'!C227,'ID-03'!D227,'ID-07'!B227,'ID-08'!D227,'ID-11'!D227,'ID-18'!F227,'ID-24'!F227,'ID-29'!G227,'ID-31'!B227,'ID-33'!F227,'ID-34'!G227,'ID-36'!F227,'ID-39'!G227,'ID-40'!G227,'ID-44'!E227,'ID-45'!G227,'ID-50'!B227,'ID-53'!D227,'ID-54'!C227,'ID-57'!F227,'ID-59'!E227,'ID-70'!D227,'ID-71'!F227)</f>
        <v>1.4096164110636514E-7</v>
      </c>
      <c r="H220" s="31">
        <f>AVERAGE('ID-03'!E227,'ID-11'!E227,'ID-13'!E227,'ID-15'!E227,'ID-16'!E227,'ID-18'!G227,'ID-24'!G227,'ID-29'!H227,'ID-30'!F227,'ID-31'!C227,'ID-33'!G227,'ID-34'!H227,'ID-40'!H227,'ID-44'!F227,'ID-45'!H227,'ID-54'!D227,'ID-57'!G227,'ID-59'!F227,'ID-70'!E227,'ID-71'!G227)</f>
        <v>1.409619386943119E-7</v>
      </c>
      <c r="I220" s="31">
        <f>AVERAGE('ID-12'!C227,'ID-18'!H227,'ID-24'!H227,'ID-29'!I227,'ID-40'!I227,'ID-44'!G227,'ID-45'!I227,'ID-59'!G227)</f>
        <v>1.4096175990698752E-7</v>
      </c>
      <c r="J220" s="31">
        <f>AVERAGE('ID-31'!D227,'ID-40'!J227,'ID-44'!H227,'ID-45'!J227,'ID-57'!H227)</f>
        <v>1.4096187331706903E-7</v>
      </c>
      <c r="K220" s="31">
        <f>AVERAGE('ID-26'!E227,'ID-31'!E227,'ID-34'!I227,'ID-36'!G227,'ID-40'!K227,'ID-44'!I227,'ID-57'!I227)</f>
        <v>1.4096177024697644E-7</v>
      </c>
    </row>
    <row r="221" spans="1:11" x14ac:dyDescent="0.25">
      <c r="A221" s="1">
        <v>27.125</v>
      </c>
      <c r="B221" s="31">
        <f>AVERAGE('ID-11'!B228,'ID-13'!B228,'ID-14'!B228,'ID-15'!B228,'ID-24'!B228,'ID-26'!B228,'ID-29'!B228,'ID-30'!B228,'ID-32'!B228,'ID-33'!B228,'ID-34'!B228,'ID-37'!B228,'ID-38'!B228,'ID-39'!B228,'ID-40'!B228,'ID-44'!B228,'ID-45'!B228,'ID-53'!B228,'ID-57'!B228,'ID-59'!B228,'ID-70'!B228,'ID-71'!B228)</f>
        <v>1.4096183168008546E-7</v>
      </c>
      <c r="C221" s="31">
        <f>AVERAGE('ID-08'!B228,'ID-09'!B228,'ID-11'!C228,'ID-14'!C228,'ID-18'!B228,'ID-24'!C228,'ID-26'!C228,'ID-29'!C228,'ID-30'!C228,'ID-34'!C228,'ID-36'!B228,'ID-38'!C228,'ID-39'!C228,'ID-40'!C228,'ID-44'!C228,'ID-45'!C228,'ID-57'!C228,'ID-59'!C228)</f>
        <v>1.4096213395700675E-7</v>
      </c>
      <c r="D221" s="31">
        <f>AVERAGE('ID-13'!C228,'ID-14'!D228,'ID-15'!C228,'ID-16'!B228,'ID-18'!C228,'ID-26'!D228,'ID-29'!D228,'ID-30'!D228,'ID-33'!C228,'ID-34'!D228,'ID-36'!C228,'ID-37'!C228,'ID-38'!D228,'ID-39'!D228,'ID-40'!D228,'ID-45'!D228,'ID-59'!D228,'ID-71'!C228)</f>
        <v>1.4096197628089368E-7</v>
      </c>
      <c r="E221" s="31">
        <f>AVERAGE('ID-03'!B228,'ID-09'!C228,'ID-13'!D228,'ID-15'!D228,'ID-16'!C228,'ID-18'!D228,'ID-24'!D228,'ID-29'!E228,'ID-30'!E228,'ID-33'!D228,'ID-34'!E228,'ID-36'!D228,'ID-38'!E228,'ID-39'!E228,'ID-40'!E228,'ID-44'!D228,'ID-45'!E228,'ID-57'!D228,'ID-70'!C228,'ID-71'!D228)</f>
        <v>1.4096178129486309E-7</v>
      </c>
      <c r="F221" s="31">
        <f>AVERAGE('ID-01'!B228,'ID-02'!B228,'ID-03'!C228,'ID-06'!B228,'ID-08'!C228,'ID-09'!D228,'ID-12'!B228,'ID-16'!D228,'ID-18'!E228,'ID-24'!E228,'ID-29'!F228,'ID-33'!E228,'ID-34'!F228,'ID-36'!E228,'ID-38'!F228,'ID-39'!F228,'ID-40'!F228,'ID-45'!F228,'ID-53'!C228,'ID-54'!B228,'ID-57'!E228,'ID-71'!E228)</f>
        <v>1.4096143934871522E-7</v>
      </c>
      <c r="G221" s="31">
        <f>AVERAGE('ID-01'!C228,'ID-02'!C228,'ID-03'!D228,'ID-07'!B228,'ID-08'!D228,'ID-11'!D228,'ID-18'!F228,'ID-24'!F228,'ID-29'!G228,'ID-31'!B228,'ID-33'!F228,'ID-34'!G228,'ID-36'!F228,'ID-39'!G228,'ID-40'!G228,'ID-44'!E228,'ID-45'!G228,'ID-50'!B228,'ID-53'!D228,'ID-54'!C228,'ID-57'!F228,'ID-59'!E228,'ID-70'!D228,'ID-71'!F228)</f>
        <v>1.4096164121408764E-7</v>
      </c>
      <c r="H221" s="31">
        <f>AVERAGE('ID-03'!E228,'ID-11'!E228,'ID-13'!E228,'ID-15'!E228,'ID-16'!E228,'ID-18'!G228,'ID-24'!G228,'ID-29'!H228,'ID-30'!F228,'ID-31'!C228,'ID-33'!G228,'ID-34'!H228,'ID-40'!H228,'ID-44'!F228,'ID-45'!H228,'ID-54'!D228,'ID-57'!G228,'ID-59'!F228,'ID-70'!E228,'ID-71'!G228)</f>
        <v>1.409619411722862E-7</v>
      </c>
      <c r="I221" s="31">
        <f>AVERAGE('ID-12'!C228,'ID-18'!H228,'ID-24'!H228,'ID-29'!I228,'ID-40'!I228,'ID-44'!G228,'ID-45'!I228,'ID-59'!G228)</f>
        <v>1.4096175738251649E-7</v>
      </c>
      <c r="J221" s="31">
        <f>AVERAGE('ID-31'!D228,'ID-40'!J228,'ID-44'!H228,'ID-45'!J228,'ID-57'!H228)</f>
        <v>1.4096187303527898E-7</v>
      </c>
      <c r="K221" s="31">
        <f>AVERAGE('ID-26'!E228,'ID-31'!E228,'ID-34'!I228,'ID-36'!G228,'ID-40'!K228,'ID-44'!I228,'ID-57'!I228)</f>
        <v>1.4096177012160513E-7</v>
      </c>
    </row>
    <row r="222" spans="1:11" x14ac:dyDescent="0.25">
      <c r="A222" s="1">
        <v>27.25</v>
      </c>
      <c r="B222" s="31">
        <f>AVERAGE('ID-11'!B229,'ID-13'!B229,'ID-14'!B229,'ID-15'!B229,'ID-24'!B229,'ID-26'!B229,'ID-29'!B229,'ID-30'!B229,'ID-32'!B229,'ID-33'!B229,'ID-34'!B229,'ID-37'!B229,'ID-38'!B229,'ID-39'!B229,'ID-40'!B229,'ID-44'!B229,'ID-45'!B229,'ID-53'!B229,'ID-57'!B229,'ID-59'!B229,'ID-70'!B229,'ID-71'!B229)</f>
        <v>1.4096183359971843E-7</v>
      </c>
      <c r="C222" s="31">
        <f>AVERAGE('ID-08'!B229,'ID-09'!B229,'ID-11'!C229,'ID-14'!C229,'ID-18'!B229,'ID-24'!C229,'ID-26'!C229,'ID-29'!C229,'ID-30'!C229,'ID-34'!C229,'ID-36'!B229,'ID-38'!C229,'ID-39'!C229,'ID-40'!C229,'ID-44'!C229,'ID-45'!C229,'ID-57'!C229,'ID-59'!C229)</f>
        <v>1.4096212622154821E-7</v>
      </c>
      <c r="D222" s="31">
        <f>AVERAGE('ID-13'!C229,'ID-14'!D229,'ID-15'!C229,'ID-16'!B229,'ID-18'!C229,'ID-26'!D229,'ID-29'!D229,'ID-30'!D229,'ID-33'!C229,'ID-34'!D229,'ID-36'!C229,'ID-37'!C229,'ID-38'!D229,'ID-39'!D229,'ID-40'!D229,'ID-45'!D229,'ID-59'!D229,'ID-71'!C229)</f>
        <v>1.4096198972405216E-7</v>
      </c>
      <c r="E222" s="31">
        <f>AVERAGE('ID-03'!B229,'ID-09'!C229,'ID-13'!D229,'ID-15'!D229,'ID-16'!C229,'ID-18'!D229,'ID-24'!D229,'ID-29'!E229,'ID-30'!E229,'ID-33'!D229,'ID-34'!E229,'ID-36'!D229,'ID-38'!E229,'ID-39'!E229,'ID-40'!E229,'ID-44'!D229,'ID-45'!E229,'ID-57'!D229,'ID-70'!C229,'ID-71'!D229)</f>
        <v>1.409617785778562E-7</v>
      </c>
      <c r="F222" s="31">
        <f>AVERAGE('ID-01'!B229,'ID-02'!B229,'ID-03'!C229,'ID-06'!B229,'ID-08'!C229,'ID-09'!D229,'ID-12'!B229,'ID-16'!D229,'ID-18'!E229,'ID-24'!E229,'ID-29'!F229,'ID-33'!E229,'ID-34'!F229,'ID-36'!E229,'ID-38'!F229,'ID-39'!F229,'ID-40'!F229,'ID-45'!F229,'ID-53'!C229,'ID-54'!B229,'ID-57'!E229,'ID-71'!E229)</f>
        <v>1.4096144186981588E-7</v>
      </c>
      <c r="G222" s="31">
        <f>AVERAGE('ID-01'!C229,'ID-02'!C229,'ID-03'!D229,'ID-07'!B229,'ID-08'!D229,'ID-11'!D229,'ID-18'!F229,'ID-24'!F229,'ID-29'!G229,'ID-31'!B229,'ID-33'!F229,'ID-34'!G229,'ID-36'!F229,'ID-39'!G229,'ID-40'!G229,'ID-44'!E229,'ID-45'!G229,'ID-50'!B229,'ID-53'!D229,'ID-54'!C229,'ID-57'!F229,'ID-59'!E229,'ID-70'!D229,'ID-71'!F229)</f>
        <v>1.409616423646252E-7</v>
      </c>
      <c r="H222" s="31">
        <f>AVERAGE('ID-03'!E229,'ID-11'!E229,'ID-13'!E229,'ID-15'!E229,'ID-16'!E229,'ID-18'!G229,'ID-24'!G229,'ID-29'!H229,'ID-30'!F229,'ID-31'!C229,'ID-33'!G229,'ID-34'!H229,'ID-40'!H229,'ID-44'!F229,'ID-45'!H229,'ID-54'!D229,'ID-57'!G229,'ID-59'!F229,'ID-70'!E229,'ID-71'!G229)</f>
        <v>1.409619453265635E-7</v>
      </c>
      <c r="I222" s="31">
        <f>AVERAGE('ID-12'!C229,'ID-18'!H229,'ID-24'!H229,'ID-29'!I229,'ID-40'!I229,'ID-44'!G229,'ID-45'!I229,'ID-59'!G229)</f>
        <v>1.4096174481541536E-7</v>
      </c>
      <c r="J222" s="31">
        <f>AVERAGE('ID-31'!D229,'ID-40'!J229,'ID-44'!H229,'ID-45'!J229,'ID-57'!H229)</f>
        <v>1.4096187211106119E-7</v>
      </c>
      <c r="K222" s="31">
        <f>AVERAGE('ID-26'!E229,'ID-31'!E229,'ID-34'!I229,'ID-36'!G229,'ID-40'!K229,'ID-44'!I229,'ID-57'!I229)</f>
        <v>1.4096177227045387E-7</v>
      </c>
    </row>
    <row r="223" spans="1:11" x14ac:dyDescent="0.25">
      <c r="A223" s="1">
        <v>27.375</v>
      </c>
      <c r="B223" s="31">
        <f>AVERAGE('ID-11'!B230,'ID-13'!B230,'ID-14'!B230,'ID-15'!B230,'ID-24'!B230,'ID-26'!B230,'ID-29'!B230,'ID-30'!B230,'ID-32'!B230,'ID-33'!B230,'ID-34'!B230,'ID-37'!B230,'ID-38'!B230,'ID-39'!B230,'ID-40'!B230,'ID-44'!B230,'ID-45'!B230,'ID-53'!B230,'ID-57'!B230,'ID-59'!B230,'ID-70'!B230,'ID-71'!B230)</f>
        <v>1.4096183289370371E-7</v>
      </c>
      <c r="C223" s="31">
        <f>AVERAGE('ID-08'!B230,'ID-09'!B230,'ID-11'!C230,'ID-14'!C230,'ID-18'!B230,'ID-24'!C230,'ID-26'!C230,'ID-29'!C230,'ID-30'!C230,'ID-34'!C230,'ID-36'!B230,'ID-38'!C230,'ID-39'!C230,'ID-40'!C230,'ID-44'!C230,'ID-45'!C230,'ID-57'!C230,'ID-59'!C230)</f>
        <v>1.4096212709735373E-7</v>
      </c>
      <c r="D223" s="31">
        <f>AVERAGE('ID-13'!C230,'ID-14'!D230,'ID-15'!C230,'ID-16'!B230,'ID-18'!C230,'ID-26'!D230,'ID-29'!D230,'ID-30'!D230,'ID-33'!C230,'ID-34'!D230,'ID-36'!C230,'ID-37'!C230,'ID-38'!D230,'ID-39'!D230,'ID-40'!D230,'ID-45'!D230,'ID-59'!D230,'ID-71'!C230)</f>
        <v>1.4096199175181584E-7</v>
      </c>
      <c r="E223" s="31">
        <f>AVERAGE('ID-03'!B230,'ID-09'!C230,'ID-13'!D230,'ID-15'!D230,'ID-16'!C230,'ID-18'!D230,'ID-24'!D230,'ID-29'!E230,'ID-30'!E230,'ID-33'!D230,'ID-34'!E230,'ID-36'!D230,'ID-38'!E230,'ID-39'!E230,'ID-40'!E230,'ID-44'!D230,'ID-45'!E230,'ID-57'!D230,'ID-70'!C230,'ID-71'!D230)</f>
        <v>1.4096177630735427E-7</v>
      </c>
      <c r="F223" s="31">
        <f>AVERAGE('ID-01'!B230,'ID-02'!B230,'ID-03'!C230,'ID-06'!B230,'ID-08'!C230,'ID-09'!D230,'ID-12'!B230,'ID-16'!D230,'ID-18'!E230,'ID-24'!E230,'ID-29'!F230,'ID-33'!E230,'ID-34'!F230,'ID-36'!E230,'ID-38'!F230,'ID-39'!F230,'ID-40'!F230,'ID-45'!F230,'ID-53'!C230,'ID-54'!B230,'ID-57'!E230,'ID-71'!E230)</f>
        <v>1.4096144689961799E-7</v>
      </c>
      <c r="G223" s="31">
        <f>AVERAGE('ID-01'!C230,'ID-02'!C230,'ID-03'!D230,'ID-07'!B230,'ID-08'!D230,'ID-11'!D230,'ID-18'!F230,'ID-24'!F230,'ID-29'!G230,'ID-31'!B230,'ID-33'!F230,'ID-34'!G230,'ID-36'!F230,'ID-39'!G230,'ID-40'!G230,'ID-44'!E230,'ID-45'!G230,'ID-50'!B230,'ID-53'!D230,'ID-54'!C230,'ID-57'!F230,'ID-59'!E230,'ID-70'!D230,'ID-71'!F230)</f>
        <v>1.4096162478499753E-7</v>
      </c>
      <c r="H223" s="31">
        <f>AVERAGE('ID-03'!E230,'ID-11'!E230,'ID-13'!E230,'ID-15'!E230,'ID-16'!E230,'ID-18'!G230,'ID-24'!G230,'ID-29'!H230,'ID-30'!F230,'ID-31'!C230,'ID-33'!G230,'ID-34'!H230,'ID-40'!H230,'ID-44'!F230,'ID-45'!H230,'ID-54'!D230,'ID-57'!G230,'ID-59'!F230,'ID-70'!E230,'ID-71'!G230)</f>
        <v>1.4096194524563347E-7</v>
      </c>
      <c r="I223" s="31">
        <f>AVERAGE('ID-12'!C230,'ID-18'!H230,'ID-24'!H230,'ID-29'!I230,'ID-40'!I230,'ID-44'!G230,'ID-45'!I230,'ID-59'!G230)</f>
        <v>1.40961732140369E-7</v>
      </c>
      <c r="J223" s="31">
        <f>AVERAGE('ID-31'!D230,'ID-40'!J230,'ID-44'!H230,'ID-45'!J230,'ID-57'!H230)</f>
        <v>1.4096186950871223E-7</v>
      </c>
      <c r="K223" s="31">
        <f>AVERAGE('ID-26'!E230,'ID-31'!E230,'ID-34'!I230,'ID-36'!G230,'ID-40'!K230,'ID-44'!I230,'ID-57'!I230)</f>
        <v>1.4096177424850214E-7</v>
      </c>
    </row>
    <row r="224" spans="1:11" x14ac:dyDescent="0.25">
      <c r="A224" s="1">
        <v>27.5</v>
      </c>
      <c r="B224" s="31">
        <f>AVERAGE('ID-11'!B231,'ID-13'!B231,'ID-14'!B231,'ID-15'!B231,'ID-24'!B231,'ID-26'!B231,'ID-29'!B231,'ID-30'!B231,'ID-32'!B231,'ID-33'!B231,'ID-34'!B231,'ID-37'!B231,'ID-38'!B231,'ID-39'!B231,'ID-40'!B231,'ID-44'!B231,'ID-45'!B231,'ID-53'!B231,'ID-57'!B231,'ID-59'!B231,'ID-70'!B231,'ID-71'!B231)</f>
        <v>1.409618370551359E-7</v>
      </c>
      <c r="C224" s="31">
        <f>AVERAGE('ID-08'!B231,'ID-09'!B231,'ID-11'!C231,'ID-14'!C231,'ID-18'!B231,'ID-24'!C231,'ID-26'!C231,'ID-29'!C231,'ID-30'!C231,'ID-34'!C231,'ID-36'!B231,'ID-38'!C231,'ID-39'!C231,'ID-40'!C231,'ID-44'!C231,'ID-45'!C231,'ID-57'!C231,'ID-59'!C231)</f>
        <v>1.4096212863752422E-7</v>
      </c>
      <c r="D224" s="31">
        <f>AVERAGE('ID-13'!C231,'ID-14'!D231,'ID-15'!C231,'ID-16'!B231,'ID-18'!C231,'ID-26'!D231,'ID-29'!D231,'ID-30'!D231,'ID-33'!C231,'ID-34'!D231,'ID-36'!C231,'ID-37'!C231,'ID-38'!D231,'ID-39'!D231,'ID-40'!D231,'ID-45'!D231,'ID-59'!D231,'ID-71'!C231)</f>
        <v>1.4096198402247444E-7</v>
      </c>
      <c r="E224" s="31">
        <f>AVERAGE('ID-03'!B231,'ID-09'!C231,'ID-13'!D231,'ID-15'!D231,'ID-16'!C231,'ID-18'!D231,'ID-24'!D231,'ID-29'!E231,'ID-30'!E231,'ID-33'!D231,'ID-34'!E231,'ID-36'!D231,'ID-38'!E231,'ID-39'!E231,'ID-40'!E231,'ID-44'!D231,'ID-45'!E231,'ID-57'!D231,'ID-70'!C231,'ID-71'!D231)</f>
        <v>1.4096177651934544E-7</v>
      </c>
      <c r="F224" s="31">
        <f>AVERAGE('ID-01'!B231,'ID-02'!B231,'ID-03'!C231,'ID-06'!B231,'ID-08'!C231,'ID-09'!D231,'ID-12'!B231,'ID-16'!D231,'ID-18'!E231,'ID-24'!E231,'ID-29'!F231,'ID-33'!E231,'ID-34'!F231,'ID-36'!E231,'ID-38'!F231,'ID-39'!F231,'ID-40'!F231,'ID-45'!F231,'ID-53'!C231,'ID-54'!B231,'ID-57'!E231,'ID-71'!E231)</f>
        <v>1.409613758220999E-7</v>
      </c>
      <c r="G224" s="31">
        <f>AVERAGE('ID-01'!C231,'ID-02'!C231,'ID-03'!D231,'ID-07'!B231,'ID-08'!D231,'ID-11'!D231,'ID-18'!F231,'ID-24'!F231,'ID-29'!G231,'ID-31'!B231,'ID-33'!F231,'ID-34'!G231,'ID-36'!F231,'ID-39'!G231,'ID-40'!G231,'ID-44'!E231,'ID-45'!G231,'ID-50'!B231,'ID-53'!D231,'ID-54'!C231,'ID-57'!F231,'ID-59'!E231,'ID-70'!D231,'ID-71'!F231)</f>
        <v>1.4096162342568263E-7</v>
      </c>
      <c r="H224" s="31">
        <f>AVERAGE('ID-03'!E231,'ID-11'!E231,'ID-13'!E231,'ID-15'!E231,'ID-16'!E231,'ID-18'!G231,'ID-24'!G231,'ID-29'!H231,'ID-30'!F231,'ID-31'!C231,'ID-33'!G231,'ID-34'!H231,'ID-40'!H231,'ID-44'!F231,'ID-45'!H231,'ID-54'!D231,'ID-57'!G231,'ID-59'!F231,'ID-70'!E231,'ID-71'!G231)</f>
        <v>1.4096194672675406E-7</v>
      </c>
      <c r="I224" s="31">
        <f>AVERAGE('ID-12'!C231,'ID-18'!H231,'ID-24'!H231,'ID-29'!I231,'ID-40'!I231,'ID-44'!G231,'ID-45'!I231,'ID-59'!G231)</f>
        <v>1.4096173579647173E-7</v>
      </c>
      <c r="J224" s="31">
        <f>AVERAGE('ID-31'!D231,'ID-40'!J231,'ID-44'!H231,'ID-45'!J231,'ID-57'!H231)</f>
        <v>1.4096187372872161E-7</v>
      </c>
      <c r="K224" s="31">
        <f>AVERAGE('ID-26'!E231,'ID-31'!E231,'ID-34'!I231,'ID-36'!G231,'ID-40'!K231,'ID-44'!I231,'ID-57'!I231)</f>
        <v>1.4096176997297256E-7</v>
      </c>
    </row>
    <row r="225" spans="1:11" x14ac:dyDescent="0.25">
      <c r="A225" s="1">
        <v>27.625</v>
      </c>
      <c r="B225" s="31">
        <f>AVERAGE('ID-11'!B232,'ID-13'!B232,'ID-14'!B232,'ID-15'!B232,'ID-24'!B232,'ID-26'!B232,'ID-29'!B232,'ID-30'!B232,'ID-32'!B232,'ID-33'!B232,'ID-34'!B232,'ID-37'!B232,'ID-38'!B232,'ID-39'!B232,'ID-40'!B232,'ID-44'!B232,'ID-45'!B232,'ID-53'!B232,'ID-57'!B232,'ID-59'!B232,'ID-70'!B232,'ID-71'!B232)</f>
        <v>1.4096184400766272E-7</v>
      </c>
      <c r="C225" s="31">
        <f>AVERAGE('ID-08'!B232,'ID-09'!B232,'ID-11'!C232,'ID-14'!C232,'ID-18'!B232,'ID-24'!C232,'ID-26'!C232,'ID-29'!C232,'ID-30'!C232,'ID-34'!C232,'ID-36'!B232,'ID-38'!C232,'ID-39'!C232,'ID-40'!C232,'ID-44'!C232,'ID-45'!C232,'ID-57'!C232,'ID-59'!C232)</f>
        <v>1.4096212420745649E-7</v>
      </c>
      <c r="D225" s="31">
        <f>AVERAGE('ID-13'!C232,'ID-14'!D232,'ID-15'!C232,'ID-16'!B232,'ID-18'!C232,'ID-26'!D232,'ID-29'!D232,'ID-30'!D232,'ID-33'!C232,'ID-34'!D232,'ID-36'!C232,'ID-37'!C232,'ID-38'!D232,'ID-39'!D232,'ID-40'!D232,'ID-45'!D232,'ID-59'!D232,'ID-71'!C232)</f>
        <v>1.4096197657841575E-7</v>
      </c>
      <c r="E225" s="31">
        <f>AVERAGE('ID-03'!B232,'ID-09'!C232,'ID-13'!D232,'ID-15'!D232,'ID-16'!C232,'ID-18'!D232,'ID-24'!D232,'ID-29'!E232,'ID-30'!E232,'ID-33'!D232,'ID-34'!E232,'ID-36'!D232,'ID-38'!E232,'ID-39'!E232,'ID-40'!E232,'ID-44'!D232,'ID-45'!E232,'ID-57'!D232,'ID-70'!C232,'ID-71'!D232)</f>
        <v>1.4096178004804277E-7</v>
      </c>
      <c r="F225" s="31">
        <f>AVERAGE('ID-01'!B232,'ID-02'!B232,'ID-03'!C232,'ID-06'!B232,'ID-08'!C232,'ID-09'!D232,'ID-12'!B232,'ID-16'!D232,'ID-18'!E232,'ID-24'!E232,'ID-29'!F232,'ID-33'!E232,'ID-34'!F232,'ID-36'!E232,'ID-38'!F232,'ID-39'!F232,'ID-40'!F232,'ID-45'!F232,'ID-53'!C232,'ID-54'!B232,'ID-57'!E232,'ID-71'!E232)</f>
        <v>1.4096137415429864E-7</v>
      </c>
      <c r="G225" s="31">
        <f>AVERAGE('ID-01'!C232,'ID-02'!C232,'ID-03'!D232,'ID-07'!B232,'ID-08'!D232,'ID-11'!D232,'ID-18'!F232,'ID-24'!F232,'ID-29'!G232,'ID-31'!B232,'ID-33'!F232,'ID-34'!G232,'ID-36'!F232,'ID-39'!G232,'ID-40'!G232,'ID-44'!E232,'ID-45'!G232,'ID-50'!B232,'ID-53'!D232,'ID-54'!C232,'ID-57'!F232,'ID-59'!E232,'ID-70'!D232,'ID-71'!F232)</f>
        <v>1.4096162411254416E-7</v>
      </c>
      <c r="H225" s="31">
        <f>AVERAGE('ID-03'!E232,'ID-11'!E232,'ID-13'!E232,'ID-15'!E232,'ID-16'!E232,'ID-18'!G232,'ID-24'!G232,'ID-29'!H232,'ID-30'!F232,'ID-31'!C232,'ID-33'!G232,'ID-34'!H232,'ID-40'!H232,'ID-44'!F232,'ID-45'!H232,'ID-54'!D232,'ID-57'!G232,'ID-59'!F232,'ID-70'!E232,'ID-71'!G232)</f>
        <v>1.4096194545585982E-7</v>
      </c>
      <c r="I225" s="31">
        <f>AVERAGE('ID-12'!C232,'ID-18'!H232,'ID-24'!H232,'ID-29'!I232,'ID-40'!I232,'ID-44'!G232,'ID-45'!I232,'ID-59'!G232)</f>
        <v>1.4096173158831152E-7</v>
      </c>
      <c r="J225" s="31">
        <f>AVERAGE('ID-31'!D232,'ID-40'!J232,'ID-44'!H232,'ID-45'!J232,'ID-57'!H232)</f>
        <v>1.4096187268459418E-7</v>
      </c>
      <c r="K225" s="31">
        <f>AVERAGE('ID-26'!E232,'ID-31'!E232,'ID-34'!I232,'ID-36'!G232,'ID-40'!K232,'ID-44'!I232,'ID-57'!I232)</f>
        <v>1.4096176317885326E-7</v>
      </c>
    </row>
    <row r="226" spans="1:11" x14ac:dyDescent="0.25">
      <c r="A226" s="1">
        <v>27.75</v>
      </c>
      <c r="B226" s="31">
        <f>AVERAGE('ID-11'!B233,'ID-13'!B233,'ID-14'!B233,'ID-15'!B233,'ID-24'!B233,'ID-26'!B233,'ID-29'!B233,'ID-30'!B233,'ID-32'!B233,'ID-33'!B233,'ID-34'!B233,'ID-37'!B233,'ID-38'!B233,'ID-39'!B233,'ID-40'!B233,'ID-44'!B233,'ID-45'!B233,'ID-53'!B233,'ID-57'!B233,'ID-59'!B233,'ID-70'!B233,'ID-71'!B233)</f>
        <v>1.4096184561924565E-7</v>
      </c>
      <c r="C226" s="31">
        <f>AVERAGE('ID-08'!B233,'ID-09'!B233,'ID-11'!C233,'ID-14'!C233,'ID-18'!B233,'ID-24'!C233,'ID-26'!C233,'ID-29'!C233,'ID-30'!C233,'ID-34'!C233,'ID-36'!B233,'ID-38'!C233,'ID-39'!C233,'ID-40'!C233,'ID-44'!C233,'ID-45'!C233,'ID-57'!C233,'ID-59'!C233)</f>
        <v>1.4096211703925851E-7</v>
      </c>
      <c r="D226" s="31">
        <f>AVERAGE('ID-13'!C233,'ID-14'!D233,'ID-15'!C233,'ID-16'!B233,'ID-18'!C233,'ID-26'!D233,'ID-29'!D233,'ID-30'!D233,'ID-33'!C233,'ID-34'!D233,'ID-36'!C233,'ID-37'!C233,'ID-38'!D233,'ID-39'!D233,'ID-40'!D233,'ID-45'!D233,'ID-59'!D233,'ID-71'!C233)</f>
        <v>1.4096198373705459E-7</v>
      </c>
      <c r="E226" s="31">
        <f>AVERAGE('ID-03'!B233,'ID-09'!C233,'ID-13'!D233,'ID-15'!D233,'ID-16'!C233,'ID-18'!D233,'ID-24'!D233,'ID-29'!E233,'ID-30'!E233,'ID-33'!D233,'ID-34'!E233,'ID-36'!D233,'ID-38'!E233,'ID-39'!E233,'ID-40'!E233,'ID-44'!D233,'ID-45'!E233,'ID-57'!D233,'ID-70'!C233,'ID-71'!D233)</f>
        <v>1.4096178205036372E-7</v>
      </c>
      <c r="F226" s="31">
        <f>AVERAGE('ID-01'!B233,'ID-02'!B233,'ID-03'!C233,'ID-06'!B233,'ID-08'!C233,'ID-09'!D233,'ID-12'!B233,'ID-16'!D233,'ID-18'!E233,'ID-24'!E233,'ID-29'!F233,'ID-33'!E233,'ID-34'!F233,'ID-36'!E233,'ID-38'!F233,'ID-39'!F233,'ID-40'!F233,'ID-45'!F233,'ID-53'!C233,'ID-54'!B233,'ID-57'!E233,'ID-71'!E233)</f>
        <v>1.4096137343955432E-7</v>
      </c>
      <c r="G226" s="31">
        <f>AVERAGE('ID-01'!C233,'ID-02'!C233,'ID-03'!D233,'ID-07'!B233,'ID-08'!D233,'ID-11'!D233,'ID-18'!F233,'ID-24'!F233,'ID-29'!G233,'ID-31'!B233,'ID-33'!F233,'ID-34'!G233,'ID-36'!F233,'ID-39'!G233,'ID-40'!G233,'ID-44'!E233,'ID-45'!G233,'ID-50'!B233,'ID-53'!D233,'ID-54'!C233,'ID-57'!F233,'ID-59'!E233,'ID-70'!D233,'ID-71'!F233)</f>
        <v>1.4096162081875622E-7</v>
      </c>
      <c r="H226" s="31">
        <f>AVERAGE('ID-03'!E233,'ID-11'!E233,'ID-13'!E233,'ID-15'!E233,'ID-16'!E233,'ID-18'!G233,'ID-24'!G233,'ID-29'!H233,'ID-30'!F233,'ID-31'!C233,'ID-33'!G233,'ID-34'!H233,'ID-40'!H233,'ID-44'!F233,'ID-45'!H233,'ID-54'!D233,'ID-57'!G233,'ID-59'!F233,'ID-70'!E233,'ID-71'!G233)</f>
        <v>1.4096194690807459E-7</v>
      </c>
      <c r="I226" s="31">
        <f>AVERAGE('ID-12'!C233,'ID-18'!H233,'ID-24'!H233,'ID-29'!I233,'ID-40'!I233,'ID-44'!G233,'ID-45'!I233,'ID-59'!G233)</f>
        <v>1.4096172809224677E-7</v>
      </c>
      <c r="J226" s="31">
        <f>AVERAGE('ID-31'!D233,'ID-40'!J233,'ID-44'!H233,'ID-45'!J233,'ID-57'!H233)</f>
        <v>1.40961872157336E-7</v>
      </c>
      <c r="K226" s="31">
        <f>AVERAGE('ID-26'!E233,'ID-31'!E233,'ID-34'!I233,'ID-36'!G233,'ID-40'!K233,'ID-44'!I233,'ID-57'!I233)</f>
        <v>1.4096176666578969E-7</v>
      </c>
    </row>
    <row r="227" spans="1:11" x14ac:dyDescent="0.25">
      <c r="A227" s="1">
        <v>27.875</v>
      </c>
      <c r="B227" s="31">
        <f>AVERAGE('ID-11'!B234,'ID-13'!B234,'ID-14'!B234,'ID-15'!B234,'ID-24'!B234,'ID-26'!B234,'ID-29'!B234,'ID-30'!B234,'ID-32'!B234,'ID-33'!B234,'ID-34'!B234,'ID-37'!B234,'ID-38'!B234,'ID-39'!B234,'ID-40'!B234,'ID-44'!B234,'ID-45'!B234,'ID-53'!B234,'ID-57'!B234,'ID-59'!B234,'ID-70'!B234,'ID-71'!B234)</f>
        <v>1.4096184220249535E-7</v>
      </c>
      <c r="C227" s="31">
        <f>AVERAGE('ID-08'!B234,'ID-09'!B234,'ID-11'!C234,'ID-14'!C234,'ID-18'!B234,'ID-24'!C234,'ID-26'!C234,'ID-29'!C234,'ID-30'!C234,'ID-34'!C234,'ID-36'!B234,'ID-38'!C234,'ID-39'!C234,'ID-40'!C234,'ID-44'!C234,'ID-45'!C234,'ID-57'!C234,'ID-59'!C234)</f>
        <v>1.4096210976333591E-7</v>
      </c>
      <c r="D227" s="31">
        <f>AVERAGE('ID-13'!C234,'ID-14'!D234,'ID-15'!C234,'ID-16'!B234,'ID-18'!C234,'ID-26'!D234,'ID-29'!D234,'ID-30'!D234,'ID-33'!C234,'ID-34'!D234,'ID-36'!C234,'ID-37'!C234,'ID-38'!D234,'ID-39'!D234,'ID-40'!D234,'ID-45'!D234,'ID-59'!D234,'ID-71'!C234)</f>
        <v>1.4096198589160079E-7</v>
      </c>
      <c r="E227" s="31">
        <f>AVERAGE('ID-03'!B234,'ID-09'!C234,'ID-13'!D234,'ID-15'!D234,'ID-16'!C234,'ID-18'!D234,'ID-24'!D234,'ID-29'!E234,'ID-30'!E234,'ID-33'!D234,'ID-34'!E234,'ID-36'!D234,'ID-38'!E234,'ID-39'!E234,'ID-40'!E234,'ID-44'!D234,'ID-45'!E234,'ID-57'!D234,'ID-70'!C234,'ID-71'!D234)</f>
        <v>1.4096179040994007E-7</v>
      </c>
      <c r="F227" s="31">
        <f>AVERAGE('ID-01'!B234,'ID-02'!B234,'ID-03'!C234,'ID-06'!B234,'ID-08'!C234,'ID-09'!D234,'ID-12'!B234,'ID-16'!D234,'ID-18'!E234,'ID-24'!E234,'ID-29'!F234,'ID-33'!E234,'ID-34'!F234,'ID-36'!E234,'ID-38'!F234,'ID-39'!F234,'ID-40'!F234,'ID-45'!F234,'ID-53'!C234,'ID-54'!B234,'ID-57'!E234,'ID-71'!E234)</f>
        <v>1.4096137372516152E-7</v>
      </c>
      <c r="G227" s="31">
        <f>AVERAGE('ID-01'!C234,'ID-02'!C234,'ID-03'!D234,'ID-07'!B234,'ID-08'!D234,'ID-11'!D234,'ID-18'!F234,'ID-24'!F234,'ID-29'!G234,'ID-31'!B234,'ID-33'!F234,'ID-34'!G234,'ID-36'!F234,'ID-39'!G234,'ID-40'!G234,'ID-44'!E234,'ID-45'!G234,'ID-50'!B234,'ID-53'!D234,'ID-54'!C234,'ID-57'!F234,'ID-59'!E234,'ID-70'!D234,'ID-71'!F234)</f>
        <v>1.4096161763990774E-7</v>
      </c>
      <c r="H227" s="31">
        <f>AVERAGE('ID-03'!E234,'ID-11'!E234,'ID-13'!E234,'ID-15'!E234,'ID-16'!E234,'ID-18'!G234,'ID-24'!G234,'ID-29'!H234,'ID-30'!F234,'ID-31'!C234,'ID-33'!G234,'ID-34'!H234,'ID-40'!H234,'ID-44'!F234,'ID-45'!H234,'ID-54'!D234,'ID-57'!G234,'ID-59'!F234,'ID-70'!E234,'ID-71'!G234)</f>
        <v>1.409619489092705E-7</v>
      </c>
      <c r="I227" s="31">
        <f>AVERAGE('ID-12'!C234,'ID-18'!H234,'ID-24'!H234,'ID-29'!I234,'ID-40'!I234,'ID-44'!G234,'ID-45'!I234,'ID-59'!G234)</f>
        <v>1.40961722759153E-7</v>
      </c>
      <c r="J227" s="31">
        <f>AVERAGE('ID-31'!D234,'ID-40'!J234,'ID-44'!H234,'ID-45'!J234,'ID-57'!H234)</f>
        <v>1.4096187759520438E-7</v>
      </c>
      <c r="K227" s="31">
        <f>AVERAGE('ID-26'!E234,'ID-31'!E234,'ID-34'!I234,'ID-36'!G234,'ID-40'!K234,'ID-44'!I234,'ID-57'!I234)</f>
        <v>1.4096175057543258E-7</v>
      </c>
    </row>
    <row r="228" spans="1:11" x14ac:dyDescent="0.25">
      <c r="A228" s="1">
        <v>28</v>
      </c>
      <c r="B228" s="31">
        <f>AVERAGE('ID-11'!B235,'ID-13'!B235,'ID-14'!B235,'ID-15'!B235,'ID-24'!B235,'ID-26'!B235,'ID-29'!B235,'ID-30'!B235,'ID-32'!B235,'ID-33'!B235,'ID-34'!B235,'ID-37'!B235,'ID-38'!B235,'ID-39'!B235,'ID-40'!B235,'ID-44'!B235,'ID-45'!B235,'ID-53'!B235,'ID-57'!B235,'ID-59'!B235,'ID-70'!B235,'ID-71'!B235)</f>
        <v>1.4096184662655788E-7</v>
      </c>
      <c r="C228" s="31">
        <f>AVERAGE('ID-08'!B235,'ID-09'!B235,'ID-11'!C235,'ID-14'!C235,'ID-18'!B235,'ID-24'!C235,'ID-26'!C235,'ID-29'!C235,'ID-30'!C235,'ID-34'!C235,'ID-36'!B235,'ID-38'!C235,'ID-39'!C235,'ID-40'!C235,'ID-44'!C235,'ID-45'!C235,'ID-57'!C235,'ID-59'!C235)</f>
        <v>1.4096210993008883E-7</v>
      </c>
      <c r="D228" s="31">
        <f>AVERAGE('ID-13'!C235,'ID-14'!D235,'ID-15'!C235,'ID-16'!B235,'ID-18'!C235,'ID-26'!D235,'ID-29'!D235,'ID-30'!D235,'ID-33'!C235,'ID-34'!D235,'ID-36'!C235,'ID-37'!C235,'ID-38'!D235,'ID-39'!D235,'ID-40'!D235,'ID-45'!D235,'ID-59'!D235,'ID-71'!C235)</f>
        <v>1.4096197241184872E-7</v>
      </c>
      <c r="E228" s="31">
        <f>AVERAGE('ID-03'!B235,'ID-09'!C235,'ID-13'!D235,'ID-15'!D235,'ID-16'!C235,'ID-18'!D235,'ID-24'!D235,'ID-29'!E235,'ID-30'!E235,'ID-33'!D235,'ID-34'!E235,'ID-36'!D235,'ID-38'!E235,'ID-39'!E235,'ID-40'!E235,'ID-44'!D235,'ID-45'!E235,'ID-57'!D235,'ID-70'!C235,'ID-71'!D235)</f>
        <v>1.409617872745871E-7</v>
      </c>
      <c r="F228" s="31">
        <f>AVERAGE('ID-01'!B235,'ID-02'!B235,'ID-03'!C235,'ID-06'!B235,'ID-08'!C235,'ID-09'!D235,'ID-12'!B235,'ID-16'!D235,'ID-18'!E235,'ID-24'!E235,'ID-29'!F235,'ID-33'!E235,'ID-34'!F235,'ID-36'!E235,'ID-38'!F235,'ID-39'!F235,'ID-40'!F235,'ID-45'!F235,'ID-53'!C235,'ID-54'!B235,'ID-57'!E235,'ID-71'!E235)</f>
        <v>1.4096137255381162E-7</v>
      </c>
      <c r="G228" s="31">
        <f>AVERAGE('ID-01'!C235,'ID-02'!C235,'ID-03'!D235,'ID-07'!B235,'ID-08'!D235,'ID-11'!D235,'ID-18'!F235,'ID-24'!F235,'ID-29'!G235,'ID-31'!B235,'ID-33'!F235,'ID-34'!G235,'ID-36'!F235,'ID-39'!G235,'ID-40'!G235,'ID-44'!E235,'ID-45'!G235,'ID-50'!B235,'ID-53'!D235,'ID-54'!C235,'ID-57'!F235,'ID-59'!E235,'ID-70'!D235,'ID-71'!F235)</f>
        <v>1.4096161927193626E-7</v>
      </c>
      <c r="H228" s="31">
        <f>AVERAGE('ID-03'!E235,'ID-11'!E235,'ID-13'!E235,'ID-15'!E235,'ID-16'!E235,'ID-18'!G235,'ID-24'!G235,'ID-29'!H235,'ID-30'!F235,'ID-31'!C235,'ID-33'!G235,'ID-34'!H235,'ID-40'!H235,'ID-44'!F235,'ID-45'!H235,'ID-54'!D235,'ID-57'!G235,'ID-59'!F235,'ID-70'!E235,'ID-71'!G235)</f>
        <v>1.4096194783458284E-7</v>
      </c>
      <c r="I228" s="31">
        <f>AVERAGE('ID-12'!C235,'ID-18'!H235,'ID-24'!H235,'ID-29'!I235,'ID-40'!I235,'ID-44'!G235,'ID-45'!I235,'ID-59'!G235)</f>
        <v>1.4096171671869048E-7</v>
      </c>
      <c r="J228" s="31">
        <f>AVERAGE('ID-31'!D235,'ID-40'!J235,'ID-44'!H235,'ID-45'!J235,'ID-57'!H235)</f>
        <v>1.4096187670938902E-7</v>
      </c>
      <c r="K228" s="31">
        <f>AVERAGE('ID-26'!E235,'ID-31'!E235,'ID-34'!I235,'ID-36'!G235,'ID-40'!K235,'ID-44'!I235,'ID-57'!I235)</f>
        <v>1.4096175263589759E-7</v>
      </c>
    </row>
    <row r="229" spans="1:11" x14ac:dyDescent="0.25">
      <c r="A229" s="1">
        <v>28.125</v>
      </c>
      <c r="B229" s="31">
        <f>AVERAGE('ID-11'!B236,'ID-13'!B236,'ID-14'!B236,'ID-15'!B236,'ID-24'!B236,'ID-26'!B236,'ID-29'!B236,'ID-30'!B236,'ID-32'!B236,'ID-33'!B236,'ID-34'!B236,'ID-37'!B236,'ID-38'!B236,'ID-39'!B236,'ID-40'!B236,'ID-44'!B236,'ID-45'!B236,'ID-53'!B236,'ID-57'!B236,'ID-59'!B236,'ID-70'!B236,'ID-71'!B236)</f>
        <v>1.4096185169888914E-7</v>
      </c>
      <c r="C229" s="31">
        <f>AVERAGE('ID-08'!B236,'ID-09'!B236,'ID-11'!C236,'ID-14'!C236,'ID-18'!B236,'ID-24'!C236,'ID-26'!C236,'ID-29'!C236,'ID-30'!C236,'ID-34'!C236,'ID-36'!B236,'ID-38'!C236,'ID-39'!C236,'ID-40'!C236,'ID-44'!C236,'ID-45'!C236,'ID-57'!C236,'ID-59'!C236)</f>
        <v>1.4096205786779598E-7</v>
      </c>
      <c r="D229" s="31">
        <f>AVERAGE('ID-13'!C236,'ID-14'!D236,'ID-15'!C236,'ID-16'!B236,'ID-18'!C236,'ID-26'!D236,'ID-29'!D236,'ID-30'!D236,'ID-33'!C236,'ID-34'!D236,'ID-36'!C236,'ID-37'!C236,'ID-38'!D236,'ID-39'!D236,'ID-40'!D236,'ID-45'!D236,'ID-59'!D236,'ID-71'!C236)</f>
        <v>1.4096197795242106E-7</v>
      </c>
      <c r="E229" s="31">
        <f>AVERAGE('ID-03'!B236,'ID-09'!C236,'ID-13'!D236,'ID-15'!D236,'ID-16'!C236,'ID-18'!D236,'ID-24'!D236,'ID-29'!E236,'ID-30'!E236,'ID-33'!D236,'ID-34'!E236,'ID-36'!D236,'ID-38'!E236,'ID-39'!E236,'ID-40'!E236,'ID-44'!D236,'ID-45'!E236,'ID-57'!D236,'ID-70'!C236,'ID-71'!D236)</f>
        <v>1.4096178712790709E-7</v>
      </c>
      <c r="F229" s="31">
        <f>AVERAGE('ID-01'!B236,'ID-02'!B236,'ID-03'!C236,'ID-06'!B236,'ID-08'!C236,'ID-09'!D236,'ID-12'!B236,'ID-16'!D236,'ID-18'!E236,'ID-24'!E236,'ID-29'!F236,'ID-33'!E236,'ID-34'!F236,'ID-36'!E236,'ID-38'!F236,'ID-39'!F236,'ID-40'!F236,'ID-45'!F236,'ID-53'!C236,'ID-54'!B236,'ID-57'!E236,'ID-71'!E236)</f>
        <v>1.4096137238346152E-7</v>
      </c>
      <c r="G229" s="31">
        <f>AVERAGE('ID-01'!C236,'ID-02'!C236,'ID-03'!D236,'ID-07'!B236,'ID-08'!D236,'ID-11'!D236,'ID-18'!F236,'ID-24'!F236,'ID-29'!G236,'ID-31'!B236,'ID-33'!F236,'ID-34'!G236,'ID-36'!F236,'ID-39'!G236,'ID-40'!G236,'ID-44'!E236,'ID-45'!G236,'ID-50'!B236,'ID-53'!D236,'ID-54'!C236,'ID-57'!F236,'ID-59'!E236,'ID-70'!D236,'ID-71'!F236)</f>
        <v>1.4096161818855393E-7</v>
      </c>
      <c r="H229" s="31">
        <f>AVERAGE('ID-03'!E236,'ID-11'!E236,'ID-13'!E236,'ID-15'!E236,'ID-16'!E236,'ID-18'!G236,'ID-24'!G236,'ID-29'!H236,'ID-30'!F236,'ID-31'!C236,'ID-33'!G236,'ID-34'!H236,'ID-40'!H236,'ID-44'!F236,'ID-45'!H236,'ID-54'!D236,'ID-57'!G236,'ID-59'!F236,'ID-70'!E236,'ID-71'!G236)</f>
        <v>1.4096194966705336E-7</v>
      </c>
      <c r="I229" s="31">
        <f>AVERAGE('ID-12'!C236,'ID-18'!H236,'ID-24'!H236,'ID-29'!I236,'ID-40'!I236,'ID-44'!G236,'ID-45'!I236,'ID-59'!G236)</f>
        <v>1.4096171856821747E-7</v>
      </c>
      <c r="J229" s="31">
        <f>AVERAGE('ID-31'!D236,'ID-40'!J236,'ID-44'!H236,'ID-45'!J236,'ID-57'!H236)</f>
        <v>1.4096188541352198E-7</v>
      </c>
      <c r="K229" s="31">
        <f>AVERAGE('ID-26'!E236,'ID-31'!E236,'ID-34'!I236,'ID-36'!G236,'ID-40'!K236,'ID-44'!I236,'ID-57'!I236)</f>
        <v>1.4096174914606086E-7</v>
      </c>
    </row>
    <row r="230" spans="1:11" x14ac:dyDescent="0.25">
      <c r="A230" s="1">
        <v>28.25</v>
      </c>
      <c r="B230" s="31">
        <f>AVERAGE('ID-11'!B237,'ID-13'!B237,'ID-14'!B237,'ID-15'!B237,'ID-24'!B237,'ID-26'!B237,'ID-29'!B237,'ID-30'!B237,'ID-32'!B237,'ID-33'!B237,'ID-34'!B237,'ID-37'!B237,'ID-38'!B237,'ID-39'!B237,'ID-40'!B237,'ID-44'!B237,'ID-45'!B237,'ID-53'!B237,'ID-57'!B237,'ID-59'!B237,'ID-70'!B237,'ID-71'!B237)</f>
        <v>1.4096185799607591E-7</v>
      </c>
      <c r="C230" s="31">
        <f>AVERAGE('ID-08'!B237,'ID-09'!B237,'ID-11'!C237,'ID-14'!C237,'ID-18'!B237,'ID-24'!C237,'ID-26'!C237,'ID-29'!C237,'ID-30'!C237,'ID-34'!C237,'ID-36'!B237,'ID-38'!C237,'ID-39'!C237,'ID-40'!C237,'ID-44'!C237,'ID-45'!C237,'ID-57'!C237,'ID-59'!C237)</f>
        <v>1.4096206721519906E-7</v>
      </c>
      <c r="D230" s="31">
        <f>AVERAGE('ID-13'!C237,'ID-14'!D237,'ID-15'!C237,'ID-16'!B237,'ID-18'!C237,'ID-26'!D237,'ID-29'!D237,'ID-30'!D237,'ID-33'!C237,'ID-34'!D237,'ID-36'!C237,'ID-37'!C237,'ID-38'!D237,'ID-39'!D237,'ID-40'!D237,'ID-45'!D237,'ID-59'!D237,'ID-71'!C237)</f>
        <v>1.4096198233161952E-7</v>
      </c>
      <c r="E230" s="31">
        <f>AVERAGE('ID-03'!B237,'ID-09'!C237,'ID-13'!D237,'ID-15'!D237,'ID-16'!C237,'ID-18'!D237,'ID-24'!D237,'ID-29'!E237,'ID-30'!E237,'ID-33'!D237,'ID-34'!E237,'ID-36'!D237,'ID-38'!E237,'ID-39'!E237,'ID-40'!E237,'ID-44'!D237,'ID-45'!E237,'ID-57'!D237,'ID-70'!C237,'ID-71'!D237)</f>
        <v>1.4096178180817588E-7</v>
      </c>
      <c r="F230" s="31">
        <f>AVERAGE('ID-01'!B237,'ID-02'!B237,'ID-03'!C237,'ID-06'!B237,'ID-08'!C237,'ID-09'!D237,'ID-12'!B237,'ID-16'!D237,'ID-18'!E237,'ID-24'!E237,'ID-29'!F237,'ID-33'!E237,'ID-34'!F237,'ID-36'!E237,'ID-38'!F237,'ID-39'!F237,'ID-40'!F237,'ID-45'!F237,'ID-53'!C237,'ID-54'!B237,'ID-57'!E237,'ID-71'!E237)</f>
        <v>1.4096137418876605E-7</v>
      </c>
      <c r="G230" s="31">
        <f>AVERAGE('ID-01'!C237,'ID-02'!C237,'ID-03'!D237,'ID-07'!B237,'ID-08'!D237,'ID-11'!D237,'ID-18'!F237,'ID-24'!F237,'ID-29'!G237,'ID-31'!B237,'ID-33'!F237,'ID-34'!G237,'ID-36'!F237,'ID-39'!G237,'ID-40'!G237,'ID-44'!E237,'ID-45'!G237,'ID-50'!B237,'ID-53'!D237,'ID-54'!C237,'ID-57'!F237,'ID-59'!E237,'ID-70'!D237,'ID-71'!F237)</f>
        <v>1.4096161657313698E-7</v>
      </c>
      <c r="H230" s="31">
        <f>AVERAGE('ID-03'!E237,'ID-11'!E237,'ID-13'!E237,'ID-15'!E237,'ID-16'!E237,'ID-18'!G237,'ID-24'!G237,'ID-29'!H237,'ID-30'!F237,'ID-31'!C237,'ID-33'!G237,'ID-34'!H237,'ID-40'!H237,'ID-44'!F237,'ID-45'!H237,'ID-54'!D237,'ID-57'!G237,'ID-59'!F237,'ID-70'!E237,'ID-71'!G237)</f>
        <v>1.4096194773094397E-7</v>
      </c>
      <c r="I230" s="31">
        <f>AVERAGE('ID-12'!C237,'ID-18'!H237,'ID-24'!H237,'ID-29'!I237,'ID-40'!I237,'ID-44'!G237,'ID-45'!I237,'ID-59'!G237)</f>
        <v>1.4096172677954862E-7</v>
      </c>
      <c r="J230" s="31">
        <f>AVERAGE('ID-31'!D237,'ID-40'!J237,'ID-44'!H237,'ID-45'!J237,'ID-57'!H237)</f>
        <v>1.409618895835542E-7</v>
      </c>
      <c r="K230" s="31">
        <f>AVERAGE('ID-26'!E237,'ID-31'!E237,'ID-34'!I237,'ID-36'!G237,'ID-40'!K237,'ID-44'!I237,'ID-57'!I237)</f>
        <v>1.4096174363247716E-7</v>
      </c>
    </row>
    <row r="231" spans="1:11" x14ac:dyDescent="0.25">
      <c r="A231" s="1">
        <v>28.375</v>
      </c>
      <c r="B231" s="31">
        <f>AVERAGE('ID-11'!B238,'ID-13'!B238,'ID-14'!B238,'ID-15'!B238,'ID-24'!B238,'ID-26'!B238,'ID-29'!B238,'ID-30'!B238,'ID-32'!B238,'ID-33'!B238,'ID-34'!B238,'ID-37'!B238,'ID-38'!B238,'ID-39'!B238,'ID-40'!B238,'ID-44'!B238,'ID-45'!B238,'ID-53'!B238,'ID-57'!B238,'ID-59'!B238,'ID-70'!B238,'ID-71'!B238)</f>
        <v>1.4096185975337207E-7</v>
      </c>
      <c r="C231" s="31">
        <f>AVERAGE('ID-08'!B238,'ID-09'!B238,'ID-11'!C238,'ID-14'!C238,'ID-18'!B238,'ID-24'!C238,'ID-26'!C238,'ID-29'!C238,'ID-30'!C238,'ID-34'!C238,'ID-36'!B238,'ID-38'!C238,'ID-39'!C238,'ID-40'!C238,'ID-44'!C238,'ID-45'!C238,'ID-57'!C238,'ID-59'!C238)</f>
        <v>1.4096206392629753E-7</v>
      </c>
      <c r="D231" s="31">
        <f>AVERAGE('ID-13'!C238,'ID-14'!D238,'ID-15'!C238,'ID-16'!B238,'ID-18'!C238,'ID-26'!D238,'ID-29'!D238,'ID-30'!D238,'ID-33'!C238,'ID-34'!D238,'ID-36'!C238,'ID-37'!C238,'ID-38'!D238,'ID-39'!D238,'ID-40'!D238,'ID-45'!D238,'ID-59'!D238,'ID-71'!C238)</f>
        <v>1.4096198126876935E-7</v>
      </c>
      <c r="E231" s="31">
        <f>AVERAGE('ID-03'!B238,'ID-09'!C238,'ID-13'!D238,'ID-15'!D238,'ID-16'!C238,'ID-18'!D238,'ID-24'!D238,'ID-29'!E238,'ID-30'!E238,'ID-33'!D238,'ID-34'!E238,'ID-36'!D238,'ID-38'!E238,'ID-39'!E238,'ID-40'!E238,'ID-44'!D238,'ID-45'!E238,'ID-57'!D238,'ID-70'!C238,'ID-71'!D238)</f>
        <v>1.4096178444608945E-7</v>
      </c>
      <c r="F231" s="31">
        <f>AVERAGE('ID-01'!B238,'ID-02'!B238,'ID-03'!C238,'ID-06'!B238,'ID-08'!C238,'ID-09'!D238,'ID-12'!B238,'ID-16'!D238,'ID-18'!E238,'ID-24'!E238,'ID-29'!F238,'ID-33'!E238,'ID-34'!F238,'ID-36'!E238,'ID-38'!F238,'ID-39'!F238,'ID-40'!F238,'ID-45'!F238,'ID-53'!C238,'ID-54'!B238,'ID-57'!E238,'ID-71'!E238)</f>
        <v>1.4096137985883025E-7</v>
      </c>
      <c r="G231" s="31">
        <f>AVERAGE('ID-01'!C238,'ID-02'!C238,'ID-03'!D238,'ID-07'!B238,'ID-08'!D238,'ID-11'!D238,'ID-18'!F238,'ID-24'!F238,'ID-29'!G238,'ID-31'!B238,'ID-33'!F238,'ID-34'!G238,'ID-36'!F238,'ID-39'!G238,'ID-40'!G238,'ID-44'!E238,'ID-45'!G238,'ID-50'!B238,'ID-53'!D238,'ID-54'!C238,'ID-57'!F238,'ID-59'!E238,'ID-70'!D238,'ID-71'!F238)</f>
        <v>1.4096161700140428E-7</v>
      </c>
      <c r="H231" s="31">
        <f>AVERAGE('ID-03'!E238,'ID-11'!E238,'ID-13'!E238,'ID-15'!E238,'ID-16'!E238,'ID-18'!G238,'ID-24'!G238,'ID-29'!H238,'ID-30'!F238,'ID-31'!C238,'ID-33'!G238,'ID-34'!H238,'ID-40'!H238,'ID-44'!F238,'ID-45'!H238,'ID-54'!D238,'ID-57'!G238,'ID-59'!F238,'ID-70'!E238,'ID-71'!G238)</f>
        <v>1.4096194944889225E-7</v>
      </c>
      <c r="I231" s="31">
        <f>AVERAGE('ID-12'!C238,'ID-18'!H238,'ID-24'!H238,'ID-29'!I238,'ID-40'!I238,'ID-44'!G238,'ID-45'!I238,'ID-59'!G238)</f>
        <v>1.4096173390702485E-7</v>
      </c>
      <c r="J231" s="31">
        <f>AVERAGE('ID-31'!D238,'ID-40'!J238,'ID-44'!H238,'ID-45'!J238,'ID-57'!H238)</f>
        <v>1.4096189948562079E-7</v>
      </c>
      <c r="K231" s="31">
        <f>AVERAGE('ID-26'!E238,'ID-31'!E238,'ID-34'!I238,'ID-36'!G238,'ID-40'!K238,'ID-44'!I238,'ID-57'!I238)</f>
        <v>1.4096174111138642E-7</v>
      </c>
    </row>
    <row r="232" spans="1:11" x14ac:dyDescent="0.25">
      <c r="A232" s="1">
        <v>28.5</v>
      </c>
      <c r="B232" s="31">
        <f>AVERAGE('ID-11'!B239,'ID-13'!B239,'ID-14'!B239,'ID-15'!B239,'ID-24'!B239,'ID-26'!B239,'ID-29'!B239,'ID-30'!B239,'ID-32'!B239,'ID-33'!B239,'ID-34'!B239,'ID-37'!B239,'ID-38'!B239,'ID-39'!B239,'ID-40'!B239,'ID-44'!B239,'ID-45'!B239,'ID-53'!B239,'ID-57'!B239,'ID-59'!B239,'ID-70'!B239,'ID-71'!B239)</f>
        <v>1.4096186301535469E-7</v>
      </c>
      <c r="C232" s="31">
        <f>AVERAGE('ID-08'!B239,'ID-09'!B239,'ID-11'!C239,'ID-14'!C239,'ID-18'!B239,'ID-24'!C239,'ID-26'!C239,'ID-29'!C239,'ID-30'!C239,'ID-34'!C239,'ID-36'!B239,'ID-38'!C239,'ID-39'!C239,'ID-40'!C239,'ID-44'!C239,'ID-45'!C239,'ID-57'!C239,'ID-59'!C239)</f>
        <v>1.4096205860886053E-7</v>
      </c>
      <c r="D232" s="31">
        <f>AVERAGE('ID-13'!C239,'ID-14'!D239,'ID-15'!C239,'ID-16'!B239,'ID-18'!C239,'ID-26'!D239,'ID-29'!D239,'ID-30'!D239,'ID-33'!C239,'ID-34'!D239,'ID-36'!C239,'ID-37'!C239,'ID-38'!D239,'ID-39'!D239,'ID-40'!D239,'ID-45'!D239,'ID-59'!D239,'ID-71'!C239)</f>
        <v>1.4096198201165184E-7</v>
      </c>
      <c r="E232" s="31">
        <f>AVERAGE('ID-03'!B239,'ID-09'!C239,'ID-13'!D239,'ID-15'!D239,'ID-16'!C239,'ID-18'!D239,'ID-24'!D239,'ID-29'!E239,'ID-30'!E239,'ID-33'!D239,'ID-34'!E239,'ID-36'!D239,'ID-38'!E239,'ID-39'!E239,'ID-40'!E239,'ID-44'!D239,'ID-45'!E239,'ID-57'!D239,'ID-70'!C239,'ID-71'!D239)</f>
        <v>1.4096176942837203E-7</v>
      </c>
      <c r="F232" s="31">
        <f>AVERAGE('ID-01'!B239,'ID-02'!B239,'ID-03'!C239,'ID-06'!B239,'ID-08'!C239,'ID-09'!D239,'ID-12'!B239,'ID-16'!D239,'ID-18'!E239,'ID-24'!E239,'ID-29'!F239,'ID-33'!E239,'ID-34'!F239,'ID-36'!E239,'ID-38'!F239,'ID-39'!F239,'ID-40'!F239,'ID-45'!F239,'ID-53'!C239,'ID-54'!B239,'ID-57'!E239,'ID-71'!E239)</f>
        <v>1.4096138712166333E-7</v>
      </c>
      <c r="G232" s="31">
        <f>AVERAGE('ID-01'!C239,'ID-02'!C239,'ID-03'!D239,'ID-07'!B239,'ID-08'!D239,'ID-11'!D239,'ID-18'!F239,'ID-24'!F239,'ID-29'!G239,'ID-31'!B239,'ID-33'!F239,'ID-34'!G239,'ID-36'!F239,'ID-39'!G239,'ID-40'!G239,'ID-44'!E239,'ID-45'!G239,'ID-50'!B239,'ID-53'!D239,'ID-54'!C239,'ID-57'!F239,'ID-59'!E239,'ID-70'!D239,'ID-71'!F239)</f>
        <v>1.4096161768217805E-7</v>
      </c>
      <c r="H232" s="31">
        <f>AVERAGE('ID-03'!E239,'ID-11'!E239,'ID-13'!E239,'ID-15'!E239,'ID-16'!E239,'ID-18'!G239,'ID-24'!G239,'ID-29'!H239,'ID-30'!F239,'ID-31'!C239,'ID-33'!G239,'ID-34'!H239,'ID-40'!H239,'ID-44'!F239,'ID-45'!H239,'ID-54'!D239,'ID-57'!G239,'ID-59'!F239,'ID-70'!E239,'ID-71'!G239)</f>
        <v>1.4096194741227919E-7</v>
      </c>
      <c r="I232" s="31">
        <f>AVERAGE('ID-12'!C239,'ID-18'!H239,'ID-24'!H239,'ID-29'!I239,'ID-40'!I239,'ID-44'!G239,'ID-45'!I239,'ID-59'!G239)</f>
        <v>1.4096172778275313E-7</v>
      </c>
      <c r="J232" s="31">
        <f>AVERAGE('ID-31'!D239,'ID-40'!J239,'ID-44'!H239,'ID-45'!J239,'ID-57'!H239)</f>
        <v>1.4096190866579201E-7</v>
      </c>
      <c r="K232" s="31">
        <f>AVERAGE('ID-26'!E239,'ID-31'!E239,'ID-34'!I239,'ID-36'!G239,'ID-40'!K239,'ID-44'!I239,'ID-57'!I239)</f>
        <v>1.4096173453246627E-7</v>
      </c>
    </row>
    <row r="233" spans="1:11" x14ac:dyDescent="0.25">
      <c r="A233" s="1">
        <v>28.625</v>
      </c>
      <c r="B233" s="31">
        <f>AVERAGE('ID-11'!B240,'ID-13'!B240,'ID-14'!B240,'ID-15'!B240,'ID-24'!B240,'ID-26'!B240,'ID-29'!B240,'ID-30'!B240,'ID-32'!B240,'ID-33'!B240,'ID-34'!B240,'ID-37'!B240,'ID-38'!B240,'ID-39'!B240,'ID-40'!B240,'ID-44'!B240,'ID-45'!B240,'ID-53'!B240,'ID-57'!B240,'ID-59'!B240,'ID-70'!B240,'ID-71'!B240)</f>
        <v>1.4096186384505951E-7</v>
      </c>
      <c r="C233" s="31">
        <f>AVERAGE('ID-08'!B240,'ID-09'!B240,'ID-11'!C240,'ID-14'!C240,'ID-18'!B240,'ID-24'!C240,'ID-26'!C240,'ID-29'!C240,'ID-30'!C240,'ID-34'!C240,'ID-36'!B240,'ID-38'!C240,'ID-39'!C240,'ID-40'!C240,'ID-44'!C240,'ID-45'!C240,'ID-57'!C240,'ID-59'!C240)</f>
        <v>1.4096206462803431E-7</v>
      </c>
      <c r="D233" s="31">
        <f>AVERAGE('ID-13'!C240,'ID-14'!D240,'ID-15'!C240,'ID-16'!B240,'ID-18'!C240,'ID-26'!D240,'ID-29'!D240,'ID-30'!D240,'ID-33'!C240,'ID-34'!D240,'ID-36'!C240,'ID-37'!C240,'ID-38'!D240,'ID-39'!D240,'ID-40'!D240,'ID-45'!D240,'ID-59'!D240,'ID-71'!C240)</f>
        <v>1.4096197620525443E-7</v>
      </c>
      <c r="E233" s="31">
        <f>AVERAGE('ID-03'!B240,'ID-09'!C240,'ID-13'!D240,'ID-15'!D240,'ID-16'!C240,'ID-18'!D240,'ID-24'!D240,'ID-29'!E240,'ID-30'!E240,'ID-33'!D240,'ID-34'!E240,'ID-36'!D240,'ID-38'!E240,'ID-39'!E240,'ID-40'!E240,'ID-44'!D240,'ID-45'!E240,'ID-57'!D240,'ID-70'!C240,'ID-71'!D240)</f>
        <v>1.4096176042141731E-7</v>
      </c>
      <c r="F233" s="31">
        <f>AVERAGE('ID-01'!B240,'ID-02'!B240,'ID-03'!C240,'ID-06'!B240,'ID-08'!C240,'ID-09'!D240,'ID-12'!B240,'ID-16'!D240,'ID-18'!E240,'ID-24'!E240,'ID-29'!F240,'ID-33'!E240,'ID-34'!F240,'ID-36'!E240,'ID-38'!F240,'ID-39'!F240,'ID-40'!F240,'ID-45'!F240,'ID-53'!C240,'ID-54'!B240,'ID-57'!E240,'ID-71'!E240)</f>
        <v>1.4096139801358186E-7</v>
      </c>
      <c r="G233" s="31">
        <f>AVERAGE('ID-01'!C240,'ID-02'!C240,'ID-03'!D240,'ID-07'!B240,'ID-08'!D240,'ID-11'!D240,'ID-18'!F240,'ID-24'!F240,'ID-29'!G240,'ID-31'!B240,'ID-33'!F240,'ID-34'!G240,'ID-36'!F240,'ID-39'!G240,'ID-40'!G240,'ID-44'!E240,'ID-45'!G240,'ID-50'!B240,'ID-53'!D240,'ID-54'!C240,'ID-57'!F240,'ID-59'!E240,'ID-70'!D240,'ID-71'!F240)</f>
        <v>1.4096161942668682E-7</v>
      </c>
      <c r="H233" s="31">
        <f>AVERAGE('ID-03'!E240,'ID-11'!E240,'ID-13'!E240,'ID-15'!E240,'ID-16'!E240,'ID-18'!G240,'ID-24'!G240,'ID-29'!H240,'ID-30'!F240,'ID-31'!C240,'ID-33'!G240,'ID-34'!H240,'ID-40'!H240,'ID-44'!F240,'ID-45'!H240,'ID-54'!D240,'ID-57'!G240,'ID-59'!F240,'ID-70'!E240,'ID-71'!G240)</f>
        <v>1.4096194729839587E-7</v>
      </c>
      <c r="I233" s="31">
        <f>AVERAGE('ID-12'!C240,'ID-18'!H240,'ID-24'!H240,'ID-29'!I240,'ID-40'!I240,'ID-44'!G240,'ID-45'!I240,'ID-59'!G240)</f>
        <v>1.409617180177825E-7</v>
      </c>
      <c r="J233" s="31">
        <f>AVERAGE('ID-31'!D240,'ID-40'!J240,'ID-44'!H240,'ID-45'!J240,'ID-57'!H240)</f>
        <v>1.409619201771352E-7</v>
      </c>
      <c r="K233" s="31">
        <f>AVERAGE('ID-26'!E240,'ID-31'!E240,'ID-34'!I240,'ID-36'!G240,'ID-40'!K240,'ID-44'!I240,'ID-57'!I240)</f>
        <v>1.4096174209888258E-7</v>
      </c>
    </row>
    <row r="234" spans="1:11" x14ac:dyDescent="0.25">
      <c r="A234" s="1">
        <v>28.75</v>
      </c>
      <c r="B234" s="31">
        <f>AVERAGE('ID-11'!B241,'ID-13'!B241,'ID-14'!B241,'ID-15'!B241,'ID-24'!B241,'ID-26'!B241,'ID-29'!B241,'ID-30'!B241,'ID-32'!B241,'ID-33'!B241,'ID-34'!B241,'ID-37'!B241,'ID-38'!B241,'ID-39'!B241,'ID-40'!B241,'ID-44'!B241,'ID-45'!B241,'ID-53'!B241,'ID-57'!B241,'ID-59'!B241,'ID-70'!B241,'ID-71'!B241)</f>
        <v>1.4096186541608244E-7</v>
      </c>
      <c r="C234" s="31">
        <f>AVERAGE('ID-08'!B241,'ID-09'!B241,'ID-11'!C241,'ID-14'!C241,'ID-18'!B241,'ID-24'!C241,'ID-26'!C241,'ID-29'!C241,'ID-30'!C241,'ID-34'!C241,'ID-36'!B241,'ID-38'!C241,'ID-39'!C241,'ID-40'!C241,'ID-44'!C241,'ID-45'!C241,'ID-57'!C241,'ID-59'!C241)</f>
        <v>1.4096207081753437E-7</v>
      </c>
      <c r="D234" s="31">
        <f>AVERAGE('ID-13'!C241,'ID-14'!D241,'ID-15'!C241,'ID-16'!B241,'ID-18'!C241,'ID-26'!D241,'ID-29'!D241,'ID-30'!D241,'ID-33'!C241,'ID-34'!D241,'ID-36'!C241,'ID-37'!C241,'ID-38'!D241,'ID-39'!D241,'ID-40'!D241,'ID-45'!D241,'ID-59'!D241,'ID-71'!C241)</f>
        <v>1.4096198017317196E-7</v>
      </c>
      <c r="E234" s="31">
        <f>AVERAGE('ID-03'!B241,'ID-09'!C241,'ID-13'!D241,'ID-15'!D241,'ID-16'!C241,'ID-18'!D241,'ID-24'!D241,'ID-29'!E241,'ID-30'!E241,'ID-33'!D241,'ID-34'!E241,'ID-36'!D241,'ID-38'!E241,'ID-39'!E241,'ID-40'!E241,'ID-44'!D241,'ID-45'!E241,'ID-57'!D241,'ID-70'!C241,'ID-71'!D241)</f>
        <v>1.4096176242691141E-7</v>
      </c>
      <c r="F234" s="31">
        <f>AVERAGE('ID-01'!B241,'ID-02'!B241,'ID-03'!C241,'ID-06'!B241,'ID-08'!C241,'ID-09'!D241,'ID-12'!B241,'ID-16'!D241,'ID-18'!E241,'ID-24'!E241,'ID-29'!F241,'ID-33'!E241,'ID-34'!F241,'ID-36'!E241,'ID-38'!F241,'ID-39'!F241,'ID-40'!F241,'ID-45'!F241,'ID-53'!C241,'ID-54'!B241,'ID-57'!E241,'ID-71'!E241)</f>
        <v>1.4096140140740227E-7</v>
      </c>
      <c r="G234" s="31">
        <f>AVERAGE('ID-01'!C241,'ID-02'!C241,'ID-03'!D241,'ID-07'!B241,'ID-08'!D241,'ID-11'!D241,'ID-18'!F241,'ID-24'!F241,'ID-29'!G241,'ID-31'!B241,'ID-33'!F241,'ID-34'!G241,'ID-36'!F241,'ID-39'!G241,'ID-40'!G241,'ID-44'!E241,'ID-45'!G241,'ID-50'!B241,'ID-53'!D241,'ID-54'!C241,'ID-57'!F241,'ID-59'!E241,'ID-70'!D241,'ID-71'!F241)</f>
        <v>1.409616154571995E-7</v>
      </c>
      <c r="H234" s="31">
        <f>AVERAGE('ID-03'!E241,'ID-11'!E241,'ID-13'!E241,'ID-15'!E241,'ID-16'!E241,'ID-18'!G241,'ID-24'!G241,'ID-29'!H241,'ID-30'!F241,'ID-31'!C241,'ID-33'!G241,'ID-34'!H241,'ID-40'!H241,'ID-44'!F241,'ID-45'!H241,'ID-54'!D241,'ID-57'!G241,'ID-59'!F241,'ID-70'!E241,'ID-71'!G241)</f>
        <v>1.4096194893397141E-7</v>
      </c>
      <c r="I234" s="31">
        <f>AVERAGE('ID-12'!C241,'ID-18'!H241,'ID-24'!H241,'ID-29'!I241,'ID-40'!I241,'ID-44'!G241,'ID-45'!I241,'ID-59'!G241)</f>
        <v>1.4096170890614549E-7</v>
      </c>
      <c r="J234" s="31">
        <f>AVERAGE('ID-31'!D241,'ID-40'!J241,'ID-44'!H241,'ID-45'!J241,'ID-57'!H241)</f>
        <v>1.4096193619421359E-7</v>
      </c>
      <c r="K234" s="31">
        <f>AVERAGE('ID-26'!E241,'ID-31'!E241,'ID-34'!I241,'ID-36'!G241,'ID-40'!K241,'ID-44'!I241,'ID-57'!I241)</f>
        <v>1.4096175194417612E-7</v>
      </c>
    </row>
    <row r="235" spans="1:11" x14ac:dyDescent="0.25">
      <c r="A235" s="1">
        <v>28.875</v>
      </c>
      <c r="B235" s="31">
        <f>AVERAGE('ID-11'!B242,'ID-13'!B242,'ID-14'!B242,'ID-15'!B242,'ID-24'!B242,'ID-26'!B242,'ID-29'!B242,'ID-30'!B242,'ID-32'!B242,'ID-33'!B242,'ID-34'!B242,'ID-37'!B242,'ID-38'!B242,'ID-39'!B242,'ID-40'!B242,'ID-44'!B242,'ID-45'!B242,'ID-53'!B242,'ID-57'!B242,'ID-59'!B242,'ID-70'!B242,'ID-71'!B242)</f>
        <v>1.4096186722155794E-7</v>
      </c>
      <c r="C235" s="31">
        <f>AVERAGE('ID-08'!B242,'ID-09'!B242,'ID-11'!C242,'ID-14'!C242,'ID-18'!B242,'ID-24'!C242,'ID-26'!C242,'ID-29'!C242,'ID-30'!C242,'ID-34'!C242,'ID-36'!B242,'ID-38'!C242,'ID-39'!C242,'ID-40'!C242,'ID-44'!C242,'ID-45'!C242,'ID-57'!C242,'ID-59'!C242)</f>
        <v>1.4096207155067945E-7</v>
      </c>
      <c r="D235" s="31">
        <f>AVERAGE('ID-13'!C242,'ID-14'!D242,'ID-15'!C242,'ID-16'!B242,'ID-18'!C242,'ID-26'!D242,'ID-29'!D242,'ID-30'!D242,'ID-33'!C242,'ID-34'!D242,'ID-36'!C242,'ID-37'!C242,'ID-38'!D242,'ID-39'!D242,'ID-40'!D242,'ID-45'!D242,'ID-59'!D242,'ID-71'!C242)</f>
        <v>1.4096197647604896E-7</v>
      </c>
      <c r="E235" s="31">
        <f>AVERAGE('ID-03'!B242,'ID-09'!C242,'ID-13'!D242,'ID-15'!D242,'ID-16'!C242,'ID-18'!D242,'ID-24'!D242,'ID-29'!E242,'ID-30'!E242,'ID-33'!D242,'ID-34'!E242,'ID-36'!D242,'ID-38'!E242,'ID-39'!E242,'ID-40'!E242,'ID-44'!D242,'ID-45'!E242,'ID-57'!D242,'ID-70'!C242,'ID-71'!D242)</f>
        <v>1.4096175979753744E-7</v>
      </c>
      <c r="F235" s="31">
        <f>AVERAGE('ID-01'!B242,'ID-02'!B242,'ID-03'!C242,'ID-06'!B242,'ID-08'!C242,'ID-09'!D242,'ID-12'!B242,'ID-16'!D242,'ID-18'!E242,'ID-24'!E242,'ID-29'!F242,'ID-33'!E242,'ID-34'!F242,'ID-36'!E242,'ID-38'!F242,'ID-39'!F242,'ID-40'!F242,'ID-45'!F242,'ID-53'!C242,'ID-54'!B242,'ID-57'!E242,'ID-71'!E242)</f>
        <v>1.4096140101609785E-7</v>
      </c>
      <c r="G235" s="31">
        <f>AVERAGE('ID-01'!C242,'ID-02'!C242,'ID-03'!D242,'ID-07'!B242,'ID-08'!D242,'ID-11'!D242,'ID-18'!F242,'ID-24'!F242,'ID-29'!G242,'ID-31'!B242,'ID-33'!F242,'ID-34'!G242,'ID-36'!F242,'ID-39'!G242,'ID-40'!G242,'ID-44'!E242,'ID-45'!G242,'ID-50'!B242,'ID-53'!D242,'ID-54'!C242,'ID-57'!F242,'ID-59'!E242,'ID-70'!D242,'ID-71'!F242)</f>
        <v>1.4096161860842999E-7</v>
      </c>
      <c r="H235" s="31">
        <f>AVERAGE('ID-03'!E242,'ID-11'!E242,'ID-13'!E242,'ID-15'!E242,'ID-16'!E242,'ID-18'!G242,'ID-24'!G242,'ID-29'!H242,'ID-30'!F242,'ID-31'!C242,'ID-33'!G242,'ID-34'!H242,'ID-40'!H242,'ID-44'!F242,'ID-45'!H242,'ID-54'!D242,'ID-57'!G242,'ID-59'!F242,'ID-70'!E242,'ID-71'!G242)</f>
        <v>1.4096194829614925E-7</v>
      </c>
      <c r="I235" s="31">
        <f>AVERAGE('ID-12'!C242,'ID-18'!H242,'ID-24'!H242,'ID-29'!I242,'ID-40'!I242,'ID-44'!G242,'ID-45'!I242,'ID-59'!G242)</f>
        <v>1.4096169901347289E-7</v>
      </c>
      <c r="J235" s="31">
        <f>AVERAGE('ID-31'!D242,'ID-40'!J242,'ID-44'!H242,'ID-45'!J242,'ID-57'!H242)</f>
        <v>1.4096195228935421E-7</v>
      </c>
      <c r="K235" s="31">
        <f>AVERAGE('ID-26'!E242,'ID-31'!E242,'ID-34'!I242,'ID-36'!G242,'ID-40'!K242,'ID-44'!I242,'ID-57'!I242)</f>
        <v>1.4096175348165098E-7</v>
      </c>
    </row>
    <row r="236" spans="1:11" x14ac:dyDescent="0.25">
      <c r="A236" s="1">
        <v>29</v>
      </c>
      <c r="B236" s="31">
        <f>AVERAGE('ID-11'!B243,'ID-13'!B243,'ID-14'!B243,'ID-15'!B243,'ID-24'!B243,'ID-26'!B243,'ID-29'!B243,'ID-30'!B243,'ID-32'!B243,'ID-33'!B243,'ID-34'!B243,'ID-37'!B243,'ID-38'!B243,'ID-39'!B243,'ID-40'!B243,'ID-44'!B243,'ID-45'!B243,'ID-53'!B243,'ID-57'!B243,'ID-59'!B243,'ID-70'!B243,'ID-71'!B243)</f>
        <v>1.4096187134642951E-7</v>
      </c>
      <c r="C236" s="31">
        <f>AVERAGE('ID-08'!B243,'ID-09'!B243,'ID-11'!C243,'ID-14'!C243,'ID-18'!B243,'ID-24'!C243,'ID-26'!C243,'ID-29'!C243,'ID-30'!C243,'ID-34'!C243,'ID-36'!B243,'ID-38'!C243,'ID-39'!C243,'ID-40'!C243,'ID-44'!C243,'ID-45'!C243,'ID-57'!C243,'ID-59'!C243)</f>
        <v>1.409620813826034E-7</v>
      </c>
      <c r="D236" s="31">
        <f>AVERAGE('ID-13'!C243,'ID-14'!D243,'ID-15'!C243,'ID-16'!B243,'ID-18'!C243,'ID-26'!D243,'ID-29'!D243,'ID-30'!D243,'ID-33'!C243,'ID-34'!D243,'ID-36'!C243,'ID-37'!C243,'ID-38'!D243,'ID-39'!D243,'ID-40'!D243,'ID-45'!D243,'ID-59'!D243,'ID-71'!C243)</f>
        <v>1.4096197661067548E-7</v>
      </c>
      <c r="E236" s="31">
        <f>AVERAGE('ID-03'!B243,'ID-09'!C243,'ID-13'!D243,'ID-15'!D243,'ID-16'!C243,'ID-18'!D243,'ID-24'!D243,'ID-29'!E243,'ID-30'!E243,'ID-33'!D243,'ID-34'!E243,'ID-36'!D243,'ID-38'!E243,'ID-39'!E243,'ID-40'!E243,'ID-44'!D243,'ID-45'!E243,'ID-57'!D243,'ID-70'!C243,'ID-71'!D243)</f>
        <v>1.4096176547016913E-7</v>
      </c>
      <c r="F236" s="31">
        <f>AVERAGE('ID-01'!B243,'ID-02'!B243,'ID-03'!C243,'ID-06'!B243,'ID-08'!C243,'ID-09'!D243,'ID-12'!B243,'ID-16'!D243,'ID-18'!E243,'ID-24'!E243,'ID-29'!F243,'ID-33'!E243,'ID-34'!F243,'ID-36'!E243,'ID-38'!F243,'ID-39'!F243,'ID-40'!F243,'ID-45'!F243,'ID-53'!C243,'ID-54'!B243,'ID-57'!E243,'ID-71'!E243)</f>
        <v>1.4096139925508596E-7</v>
      </c>
      <c r="G236" s="31">
        <f>AVERAGE('ID-01'!C243,'ID-02'!C243,'ID-03'!D243,'ID-07'!B243,'ID-08'!D243,'ID-11'!D243,'ID-18'!F243,'ID-24'!F243,'ID-29'!G243,'ID-31'!B243,'ID-33'!F243,'ID-34'!G243,'ID-36'!F243,'ID-39'!G243,'ID-40'!G243,'ID-44'!E243,'ID-45'!G243,'ID-50'!B243,'ID-53'!D243,'ID-54'!C243,'ID-57'!F243,'ID-59'!E243,'ID-70'!D243,'ID-71'!F243)</f>
        <v>1.4096162275796407E-7</v>
      </c>
      <c r="H236" s="31">
        <f>AVERAGE('ID-03'!E243,'ID-11'!E243,'ID-13'!E243,'ID-15'!E243,'ID-16'!E243,'ID-18'!G243,'ID-24'!G243,'ID-29'!H243,'ID-30'!F243,'ID-31'!C243,'ID-33'!G243,'ID-34'!H243,'ID-40'!H243,'ID-44'!F243,'ID-45'!H243,'ID-54'!D243,'ID-57'!G243,'ID-59'!F243,'ID-70'!E243,'ID-71'!G243)</f>
        <v>1.4096195172017398E-7</v>
      </c>
      <c r="I236" s="31">
        <f>AVERAGE('ID-12'!C243,'ID-18'!H243,'ID-24'!H243,'ID-29'!I243,'ID-40'!I243,'ID-44'!G243,'ID-45'!I243,'ID-59'!G243)</f>
        <v>1.4096171868119424E-7</v>
      </c>
      <c r="J236" s="31">
        <f>AVERAGE('ID-31'!D243,'ID-40'!J243,'ID-44'!H243,'ID-45'!J243,'ID-57'!H243)</f>
        <v>1.4096196588788142E-7</v>
      </c>
      <c r="K236" s="31">
        <f>AVERAGE('ID-26'!E243,'ID-31'!E243,'ID-34'!I243,'ID-36'!G243,'ID-40'!K243,'ID-44'!I243,'ID-57'!I243)</f>
        <v>1.40961751051322E-7</v>
      </c>
    </row>
    <row r="237" spans="1:11" x14ac:dyDescent="0.25">
      <c r="A237" s="1">
        <v>29.125</v>
      </c>
      <c r="B237" s="31">
        <f>AVERAGE('ID-11'!B244,'ID-13'!B244,'ID-14'!B244,'ID-15'!B244,'ID-24'!B244,'ID-26'!B244,'ID-29'!B244,'ID-30'!B244,'ID-32'!B244,'ID-33'!B244,'ID-34'!B244,'ID-37'!B244,'ID-38'!B244,'ID-39'!B244,'ID-40'!B244,'ID-44'!B244,'ID-45'!B244,'ID-53'!B244,'ID-57'!B244,'ID-59'!B244,'ID-70'!B244,'ID-71'!B244)</f>
        <v>1.4096187022326724E-7</v>
      </c>
      <c r="C237" s="31">
        <f>AVERAGE('ID-08'!B244,'ID-09'!B244,'ID-11'!C244,'ID-14'!C244,'ID-18'!B244,'ID-24'!C244,'ID-26'!C244,'ID-29'!C244,'ID-30'!C244,'ID-34'!C244,'ID-36'!B244,'ID-38'!C244,'ID-39'!C244,'ID-40'!C244,'ID-44'!C244,'ID-45'!C244,'ID-57'!C244,'ID-59'!C244)</f>
        <v>1.4096208883153954E-7</v>
      </c>
      <c r="D237" s="31">
        <f>AVERAGE('ID-13'!C244,'ID-14'!D244,'ID-15'!C244,'ID-16'!B244,'ID-18'!C244,'ID-26'!D244,'ID-29'!D244,'ID-30'!D244,'ID-33'!C244,'ID-34'!D244,'ID-36'!C244,'ID-37'!C244,'ID-38'!D244,'ID-39'!D244,'ID-40'!D244,'ID-45'!D244,'ID-59'!D244,'ID-71'!C244)</f>
        <v>1.4096197673008285E-7</v>
      </c>
      <c r="E237" s="31">
        <f>AVERAGE('ID-03'!B244,'ID-09'!C244,'ID-13'!D244,'ID-15'!D244,'ID-16'!C244,'ID-18'!D244,'ID-24'!D244,'ID-29'!E244,'ID-30'!E244,'ID-33'!D244,'ID-34'!E244,'ID-36'!D244,'ID-38'!E244,'ID-39'!E244,'ID-40'!E244,'ID-44'!D244,'ID-45'!E244,'ID-57'!D244,'ID-70'!C244,'ID-71'!D244)</f>
        <v>1.4096176766525821E-7</v>
      </c>
      <c r="F237" s="31">
        <f>AVERAGE('ID-01'!B244,'ID-02'!B244,'ID-03'!C244,'ID-06'!B244,'ID-08'!C244,'ID-09'!D244,'ID-12'!B244,'ID-16'!D244,'ID-18'!E244,'ID-24'!E244,'ID-29'!F244,'ID-33'!E244,'ID-34'!F244,'ID-36'!E244,'ID-38'!F244,'ID-39'!F244,'ID-40'!F244,'ID-45'!F244,'ID-53'!C244,'ID-54'!B244,'ID-57'!E244,'ID-71'!E244)</f>
        <v>1.4096139782139604E-7</v>
      </c>
      <c r="G237" s="31">
        <f>AVERAGE('ID-01'!C244,'ID-02'!C244,'ID-03'!D244,'ID-07'!B244,'ID-08'!D244,'ID-11'!D244,'ID-18'!F244,'ID-24'!F244,'ID-29'!G244,'ID-31'!B244,'ID-33'!F244,'ID-34'!G244,'ID-36'!F244,'ID-39'!G244,'ID-40'!G244,'ID-44'!E244,'ID-45'!G244,'ID-50'!B244,'ID-53'!D244,'ID-54'!C244,'ID-57'!F244,'ID-59'!E244,'ID-70'!D244,'ID-71'!F244)</f>
        <v>1.4096162326774192E-7</v>
      </c>
      <c r="H237" s="31">
        <f>AVERAGE('ID-03'!E244,'ID-11'!E244,'ID-13'!E244,'ID-15'!E244,'ID-16'!E244,'ID-18'!G244,'ID-24'!G244,'ID-29'!H244,'ID-30'!F244,'ID-31'!C244,'ID-33'!G244,'ID-34'!H244,'ID-40'!H244,'ID-44'!F244,'ID-45'!H244,'ID-54'!D244,'ID-57'!G244,'ID-59'!F244,'ID-70'!E244,'ID-71'!G244)</f>
        <v>1.4096195387626549E-7</v>
      </c>
      <c r="I237" s="31">
        <f>AVERAGE('ID-12'!C244,'ID-18'!H244,'ID-24'!H244,'ID-29'!I244,'ID-40'!I244,'ID-44'!G244,'ID-45'!I244,'ID-59'!G244)</f>
        <v>1.409617184980636E-7</v>
      </c>
      <c r="J237" s="31">
        <f>AVERAGE('ID-31'!D244,'ID-40'!J244,'ID-44'!H244,'ID-45'!J244,'ID-57'!H244)</f>
        <v>1.4096198662461363E-7</v>
      </c>
      <c r="K237" s="31">
        <f>AVERAGE('ID-26'!E244,'ID-31'!E244,'ID-34'!I244,'ID-36'!G244,'ID-40'!K244,'ID-44'!I244,'ID-57'!I244)</f>
        <v>1.4096173602291572E-7</v>
      </c>
    </row>
    <row r="238" spans="1:11" x14ac:dyDescent="0.25">
      <c r="A238" s="1">
        <v>29.25</v>
      </c>
      <c r="B238" s="31">
        <f>AVERAGE('ID-11'!B245,'ID-13'!B245,'ID-14'!B245,'ID-15'!B245,'ID-24'!B245,'ID-26'!B245,'ID-29'!B245,'ID-30'!B245,'ID-32'!B245,'ID-33'!B245,'ID-34'!B245,'ID-37'!B245,'ID-38'!B245,'ID-39'!B245,'ID-40'!B245,'ID-44'!B245,'ID-45'!B245,'ID-53'!B245,'ID-57'!B245,'ID-59'!B245,'ID-70'!B245,'ID-71'!B245)</f>
        <v>1.4096186689535174E-7</v>
      </c>
      <c r="C238" s="31">
        <f>AVERAGE('ID-08'!B245,'ID-09'!B245,'ID-11'!C245,'ID-14'!C245,'ID-18'!B245,'ID-24'!C245,'ID-26'!C245,'ID-29'!C245,'ID-30'!C245,'ID-34'!C245,'ID-36'!B245,'ID-38'!C245,'ID-39'!C245,'ID-40'!C245,'ID-44'!C245,'ID-45'!C245,'ID-57'!C245,'ID-59'!C245)</f>
        <v>1.4096209986678383E-7</v>
      </c>
      <c r="D238" s="31">
        <f>AVERAGE('ID-13'!C245,'ID-14'!D245,'ID-15'!C245,'ID-16'!B245,'ID-18'!C245,'ID-26'!D245,'ID-29'!D245,'ID-30'!D245,'ID-33'!C245,'ID-34'!D245,'ID-36'!C245,'ID-37'!C245,'ID-38'!D245,'ID-39'!D245,'ID-40'!D245,'ID-45'!D245,'ID-59'!D245,'ID-71'!C245)</f>
        <v>1.4096197811333106E-7</v>
      </c>
      <c r="E238" s="31">
        <f>AVERAGE('ID-03'!B245,'ID-09'!C245,'ID-13'!D245,'ID-15'!D245,'ID-16'!C245,'ID-18'!D245,'ID-24'!D245,'ID-29'!E245,'ID-30'!E245,'ID-33'!D245,'ID-34'!E245,'ID-36'!D245,'ID-38'!E245,'ID-39'!E245,'ID-40'!E245,'ID-44'!D245,'ID-45'!E245,'ID-57'!D245,'ID-70'!C245,'ID-71'!D245)</f>
        <v>1.4096177774957651E-7</v>
      </c>
      <c r="F238" s="31">
        <f>AVERAGE('ID-01'!B245,'ID-02'!B245,'ID-03'!C245,'ID-06'!B245,'ID-08'!C245,'ID-09'!D245,'ID-12'!B245,'ID-16'!D245,'ID-18'!E245,'ID-24'!E245,'ID-29'!F245,'ID-33'!E245,'ID-34'!F245,'ID-36'!E245,'ID-38'!F245,'ID-39'!F245,'ID-40'!F245,'ID-45'!F245,'ID-53'!C245,'ID-54'!B245,'ID-57'!E245,'ID-71'!E245)</f>
        <v>1.4096139636181044E-7</v>
      </c>
      <c r="G238" s="31">
        <f>AVERAGE('ID-01'!C245,'ID-02'!C245,'ID-03'!D245,'ID-07'!B245,'ID-08'!D245,'ID-11'!D245,'ID-18'!F245,'ID-24'!F245,'ID-29'!G245,'ID-31'!B245,'ID-33'!F245,'ID-34'!G245,'ID-36'!F245,'ID-39'!G245,'ID-40'!G245,'ID-44'!E245,'ID-45'!G245,'ID-50'!B245,'ID-53'!D245,'ID-54'!C245,'ID-57'!F245,'ID-59'!E245,'ID-70'!D245,'ID-71'!F245)</f>
        <v>1.4096162467920242E-7</v>
      </c>
      <c r="H238" s="31">
        <f>AVERAGE('ID-03'!E245,'ID-11'!E245,'ID-13'!E245,'ID-15'!E245,'ID-16'!E245,'ID-18'!G245,'ID-24'!G245,'ID-29'!H245,'ID-30'!F245,'ID-31'!C245,'ID-33'!G245,'ID-34'!H245,'ID-40'!H245,'ID-44'!F245,'ID-45'!H245,'ID-54'!D245,'ID-57'!G245,'ID-59'!F245,'ID-70'!E245,'ID-71'!G245)</f>
        <v>1.4096195484927156E-7</v>
      </c>
      <c r="I238" s="31">
        <f>AVERAGE('ID-12'!C245,'ID-18'!H245,'ID-24'!H245,'ID-29'!I245,'ID-40'!I245,'ID-44'!G245,'ID-45'!I245,'ID-59'!G245)</f>
        <v>1.4096172348970327E-7</v>
      </c>
      <c r="J238" s="31">
        <f>AVERAGE('ID-31'!D245,'ID-40'!J245,'ID-44'!H245,'ID-45'!J245,'ID-57'!H245)</f>
        <v>1.4096198360404101E-7</v>
      </c>
      <c r="K238" s="31">
        <f>AVERAGE('ID-26'!E245,'ID-31'!E245,'ID-34'!I245,'ID-36'!G245,'ID-40'!K245,'ID-44'!I245,'ID-57'!I245)</f>
        <v>1.4096172941351641E-7</v>
      </c>
    </row>
    <row r="239" spans="1:11" x14ac:dyDescent="0.25">
      <c r="A239" s="1">
        <v>29.375</v>
      </c>
      <c r="B239" s="31">
        <f>AVERAGE('ID-11'!B246,'ID-13'!B246,'ID-14'!B246,'ID-15'!B246,'ID-24'!B246,'ID-26'!B246,'ID-29'!B246,'ID-30'!B246,'ID-32'!B246,'ID-33'!B246,'ID-34'!B246,'ID-37'!B246,'ID-38'!B246,'ID-39'!B246,'ID-40'!B246,'ID-44'!B246,'ID-45'!B246,'ID-53'!B246,'ID-57'!B246,'ID-59'!B246,'ID-70'!B246,'ID-71'!B246)</f>
        <v>1.4096186500148107E-7</v>
      </c>
      <c r="C239" s="31">
        <f>AVERAGE('ID-08'!B246,'ID-09'!B246,'ID-11'!C246,'ID-14'!C246,'ID-18'!B246,'ID-24'!C246,'ID-26'!C246,'ID-29'!C246,'ID-30'!C246,'ID-34'!C246,'ID-36'!B246,'ID-38'!C246,'ID-39'!C246,'ID-40'!C246,'ID-44'!C246,'ID-45'!C246,'ID-57'!C246,'ID-59'!C246)</f>
        <v>1.4096209532288413E-7</v>
      </c>
      <c r="D239" s="31">
        <f>AVERAGE('ID-13'!C246,'ID-14'!D246,'ID-15'!C246,'ID-16'!B246,'ID-18'!C246,'ID-26'!D246,'ID-29'!D246,'ID-30'!D246,'ID-33'!C246,'ID-34'!D246,'ID-36'!C246,'ID-37'!C246,'ID-38'!D246,'ID-39'!D246,'ID-40'!D246,'ID-45'!D246,'ID-59'!D246,'ID-71'!C246)</f>
        <v>1.409619888338376E-7</v>
      </c>
      <c r="E239" s="31">
        <f>AVERAGE('ID-03'!B246,'ID-09'!C246,'ID-13'!D246,'ID-15'!D246,'ID-16'!C246,'ID-18'!D246,'ID-24'!D246,'ID-29'!E246,'ID-30'!E246,'ID-33'!D246,'ID-34'!E246,'ID-36'!D246,'ID-38'!E246,'ID-39'!E246,'ID-40'!E246,'ID-44'!D246,'ID-45'!E246,'ID-57'!D246,'ID-70'!C246,'ID-71'!D246)</f>
        <v>1.4096178803343177E-7</v>
      </c>
      <c r="F239" s="31">
        <f>AVERAGE('ID-01'!B246,'ID-02'!B246,'ID-03'!C246,'ID-06'!B246,'ID-08'!C246,'ID-09'!D246,'ID-12'!B246,'ID-16'!D246,'ID-18'!E246,'ID-24'!E246,'ID-29'!F246,'ID-33'!E246,'ID-34'!F246,'ID-36'!E246,'ID-38'!F246,'ID-39'!F246,'ID-40'!F246,'ID-45'!F246,'ID-53'!C246,'ID-54'!B246,'ID-57'!E246,'ID-71'!E246)</f>
        <v>1.4096139461028736E-7</v>
      </c>
      <c r="G239" s="31">
        <f>AVERAGE('ID-01'!C246,'ID-02'!C246,'ID-03'!D246,'ID-07'!B246,'ID-08'!D246,'ID-11'!D246,'ID-18'!F246,'ID-24'!F246,'ID-29'!G246,'ID-31'!B246,'ID-33'!F246,'ID-34'!G246,'ID-36'!F246,'ID-39'!G246,'ID-40'!G246,'ID-44'!E246,'ID-45'!G246,'ID-50'!B246,'ID-53'!D246,'ID-54'!C246,'ID-57'!F246,'ID-59'!E246,'ID-70'!D246,'ID-71'!F246)</f>
        <v>1.4096162993005855E-7</v>
      </c>
      <c r="H239" s="31">
        <f>AVERAGE('ID-03'!E246,'ID-11'!E246,'ID-13'!E246,'ID-15'!E246,'ID-16'!E246,'ID-18'!G246,'ID-24'!G246,'ID-29'!H246,'ID-30'!F246,'ID-31'!C246,'ID-33'!G246,'ID-34'!H246,'ID-40'!H246,'ID-44'!F246,'ID-45'!H246,'ID-54'!D246,'ID-57'!G246,'ID-59'!F246,'ID-70'!E246,'ID-71'!G246)</f>
        <v>1.4096195964478189E-7</v>
      </c>
      <c r="I239" s="31">
        <f>AVERAGE('ID-12'!C246,'ID-18'!H246,'ID-24'!H246,'ID-29'!I246,'ID-40'!I246,'ID-44'!G246,'ID-45'!I246,'ID-59'!G246)</f>
        <v>1.4096171512251986E-7</v>
      </c>
      <c r="J239" s="31">
        <f>AVERAGE('ID-31'!D246,'ID-40'!J246,'ID-44'!H246,'ID-45'!J246,'ID-57'!H246)</f>
        <v>1.4096197521328221E-7</v>
      </c>
      <c r="K239" s="31">
        <f>AVERAGE('ID-26'!E246,'ID-31'!E246,'ID-34'!I246,'ID-36'!G246,'ID-40'!K246,'ID-44'!I246,'ID-57'!I246)</f>
        <v>1.4096172352585541E-7</v>
      </c>
    </row>
    <row r="240" spans="1:11" x14ac:dyDescent="0.25">
      <c r="A240" s="1">
        <v>29.5</v>
      </c>
      <c r="B240" s="31">
        <f>AVERAGE('ID-11'!B247,'ID-13'!B247,'ID-14'!B247,'ID-15'!B247,'ID-24'!B247,'ID-26'!B247,'ID-29'!B247,'ID-30'!B247,'ID-32'!B247,'ID-33'!B247,'ID-34'!B247,'ID-37'!B247,'ID-38'!B247,'ID-39'!B247,'ID-40'!B247,'ID-44'!B247,'ID-45'!B247,'ID-53'!B247,'ID-57'!B247,'ID-59'!B247,'ID-70'!B247,'ID-71'!B247)</f>
        <v>1.4096186008520631E-7</v>
      </c>
      <c r="C240" s="31">
        <f>AVERAGE('ID-08'!B247,'ID-09'!B247,'ID-11'!C247,'ID-14'!C247,'ID-18'!B247,'ID-24'!C247,'ID-26'!C247,'ID-29'!C247,'ID-30'!C247,'ID-34'!C247,'ID-36'!B247,'ID-38'!C247,'ID-39'!C247,'ID-40'!C247,'ID-44'!C247,'ID-45'!C247,'ID-57'!C247,'ID-59'!C247)</f>
        <v>1.4096209475679346E-7</v>
      </c>
      <c r="D240" s="31">
        <f>AVERAGE('ID-13'!C247,'ID-14'!D247,'ID-15'!C247,'ID-16'!B247,'ID-18'!C247,'ID-26'!D247,'ID-29'!D247,'ID-30'!D247,'ID-33'!C247,'ID-34'!D247,'ID-36'!C247,'ID-37'!C247,'ID-38'!D247,'ID-39'!D247,'ID-40'!D247,'ID-45'!D247,'ID-59'!D247,'ID-71'!C247)</f>
        <v>1.4096199904965634E-7</v>
      </c>
      <c r="E240" s="31">
        <f>AVERAGE('ID-03'!B247,'ID-09'!C247,'ID-13'!D247,'ID-15'!D247,'ID-16'!C247,'ID-18'!D247,'ID-24'!D247,'ID-29'!E247,'ID-30'!E247,'ID-33'!D247,'ID-34'!E247,'ID-36'!D247,'ID-38'!E247,'ID-39'!E247,'ID-40'!E247,'ID-44'!D247,'ID-45'!E247,'ID-57'!D247,'ID-70'!C247,'ID-71'!D247)</f>
        <v>1.4096179506549999E-7</v>
      </c>
      <c r="F240" s="31">
        <f>AVERAGE('ID-01'!B247,'ID-02'!B247,'ID-03'!C247,'ID-06'!B247,'ID-08'!C247,'ID-09'!D247,'ID-12'!B247,'ID-16'!D247,'ID-18'!E247,'ID-24'!E247,'ID-29'!F247,'ID-33'!E247,'ID-34'!F247,'ID-36'!E247,'ID-38'!F247,'ID-39'!F247,'ID-40'!F247,'ID-45'!F247,'ID-53'!C247,'ID-54'!B247,'ID-57'!E247,'ID-71'!E247)</f>
        <v>1.4096139724735074E-7</v>
      </c>
      <c r="G240" s="31">
        <f>AVERAGE('ID-01'!C247,'ID-02'!C247,'ID-03'!D247,'ID-07'!B247,'ID-08'!D247,'ID-11'!D247,'ID-18'!F247,'ID-24'!F247,'ID-29'!G247,'ID-31'!B247,'ID-33'!F247,'ID-34'!G247,'ID-36'!F247,'ID-39'!G247,'ID-40'!G247,'ID-44'!E247,'ID-45'!G247,'ID-50'!B247,'ID-53'!D247,'ID-54'!C247,'ID-57'!F247,'ID-59'!E247,'ID-70'!D247,'ID-71'!F247)</f>
        <v>1.4096163078883E-7</v>
      </c>
      <c r="H240" s="31">
        <f>AVERAGE('ID-03'!E247,'ID-11'!E247,'ID-13'!E247,'ID-15'!E247,'ID-16'!E247,'ID-18'!G247,'ID-24'!G247,'ID-29'!H247,'ID-30'!F247,'ID-31'!C247,'ID-33'!G247,'ID-34'!H247,'ID-40'!H247,'ID-44'!F247,'ID-45'!H247,'ID-54'!D247,'ID-57'!G247,'ID-59'!F247,'ID-70'!E247,'ID-71'!G247)</f>
        <v>1.4096195378786963E-7</v>
      </c>
      <c r="I240" s="31">
        <f>AVERAGE('ID-12'!C247,'ID-18'!H247,'ID-24'!H247,'ID-29'!I247,'ID-40'!I247,'ID-44'!G247,'ID-45'!I247,'ID-59'!G247)</f>
        <v>1.4096173660020787E-7</v>
      </c>
      <c r="J240" s="31">
        <f>AVERAGE('ID-31'!D247,'ID-40'!J247,'ID-44'!H247,'ID-45'!J247,'ID-57'!H247)</f>
        <v>1.4096197009496842E-7</v>
      </c>
      <c r="K240" s="31">
        <f>AVERAGE('ID-26'!E247,'ID-31'!E247,'ID-34'!I247,'ID-36'!G247,'ID-40'!K247,'ID-44'!I247,'ID-57'!I247)</f>
        <v>1.4096172102809215E-7</v>
      </c>
    </row>
    <row r="241" spans="1:11" x14ac:dyDescent="0.25">
      <c r="A241" s="1">
        <v>29.625</v>
      </c>
      <c r="B241" s="31">
        <f>AVERAGE('ID-11'!B248,'ID-13'!B248,'ID-14'!B248,'ID-15'!B248,'ID-24'!B248,'ID-26'!B248,'ID-29'!B248,'ID-30'!B248,'ID-32'!B248,'ID-33'!B248,'ID-34'!B248,'ID-37'!B248,'ID-38'!B248,'ID-39'!B248,'ID-40'!B248,'ID-44'!B248,'ID-45'!B248,'ID-53'!B248,'ID-57'!B248,'ID-59'!B248,'ID-70'!B248,'ID-71'!B248)</f>
        <v>1.4096186025522999E-7</v>
      </c>
      <c r="C241" s="31">
        <f>AVERAGE('ID-08'!B248,'ID-09'!B248,'ID-11'!C248,'ID-14'!C248,'ID-18'!B248,'ID-24'!C248,'ID-26'!C248,'ID-29'!C248,'ID-30'!C248,'ID-34'!C248,'ID-36'!B248,'ID-38'!C248,'ID-39'!C248,'ID-40'!C248,'ID-44'!C248,'ID-45'!C248,'ID-57'!C248,'ID-59'!C248)</f>
        <v>1.4096209619799641E-7</v>
      </c>
      <c r="D241" s="31">
        <f>AVERAGE('ID-13'!C248,'ID-14'!D248,'ID-15'!C248,'ID-16'!B248,'ID-18'!C248,'ID-26'!D248,'ID-29'!D248,'ID-30'!D248,'ID-33'!C248,'ID-34'!D248,'ID-36'!C248,'ID-37'!C248,'ID-38'!D248,'ID-39'!D248,'ID-40'!D248,'ID-45'!D248,'ID-59'!D248,'ID-71'!C248)</f>
        <v>1.4096200350165854E-7</v>
      </c>
      <c r="E241" s="31">
        <f>AVERAGE('ID-03'!B248,'ID-09'!C248,'ID-13'!D248,'ID-15'!D248,'ID-16'!C248,'ID-18'!D248,'ID-24'!D248,'ID-29'!E248,'ID-30'!E248,'ID-33'!D248,'ID-34'!E248,'ID-36'!D248,'ID-38'!E248,'ID-39'!E248,'ID-40'!E248,'ID-44'!D248,'ID-45'!E248,'ID-57'!D248,'ID-70'!C248,'ID-71'!D248)</f>
        <v>1.4096179311020024E-7</v>
      </c>
      <c r="F241" s="31">
        <f>AVERAGE('ID-01'!B248,'ID-02'!B248,'ID-03'!C248,'ID-06'!B248,'ID-08'!C248,'ID-09'!D248,'ID-12'!B248,'ID-16'!D248,'ID-18'!E248,'ID-24'!E248,'ID-29'!F248,'ID-33'!E248,'ID-34'!F248,'ID-36'!E248,'ID-38'!F248,'ID-39'!F248,'ID-40'!F248,'ID-45'!F248,'ID-53'!C248,'ID-54'!B248,'ID-57'!E248,'ID-71'!E248)</f>
        <v>1.4096139911593695E-7</v>
      </c>
      <c r="G241" s="31">
        <f>AVERAGE('ID-01'!C248,'ID-02'!C248,'ID-03'!D248,'ID-07'!B248,'ID-08'!D248,'ID-11'!D248,'ID-18'!F248,'ID-24'!F248,'ID-29'!G248,'ID-31'!B248,'ID-33'!F248,'ID-34'!G248,'ID-36'!F248,'ID-39'!G248,'ID-40'!G248,'ID-44'!E248,'ID-45'!G248,'ID-50'!B248,'ID-53'!D248,'ID-54'!C248,'ID-57'!F248,'ID-59'!E248,'ID-70'!D248,'ID-71'!F248)</f>
        <v>1.409616322168159E-7</v>
      </c>
      <c r="H241" s="31">
        <f>AVERAGE('ID-03'!E248,'ID-11'!E248,'ID-13'!E248,'ID-15'!E248,'ID-16'!E248,'ID-18'!G248,'ID-24'!G248,'ID-29'!H248,'ID-30'!F248,'ID-31'!C248,'ID-33'!G248,'ID-34'!H248,'ID-40'!H248,'ID-44'!F248,'ID-45'!H248,'ID-54'!D248,'ID-57'!G248,'ID-59'!F248,'ID-70'!E248,'ID-71'!G248)</f>
        <v>1.4096195188267466E-7</v>
      </c>
      <c r="I241" s="31">
        <f>AVERAGE('ID-12'!C248,'ID-18'!H248,'ID-24'!H248,'ID-29'!I248,'ID-40'!I248,'ID-44'!G248,'ID-45'!I248,'ID-59'!G248)</f>
        <v>1.4096173932161888E-7</v>
      </c>
      <c r="J241" s="31">
        <f>AVERAGE('ID-31'!D248,'ID-40'!J248,'ID-44'!H248,'ID-45'!J248,'ID-57'!H248)</f>
        <v>1.4096193883053079E-7</v>
      </c>
      <c r="K241" s="31">
        <f>AVERAGE('ID-26'!E248,'ID-31'!E248,'ID-34'!I248,'ID-36'!G248,'ID-40'!K248,'ID-44'!I248,'ID-57'!I248)</f>
        <v>1.4096171681308227E-7</v>
      </c>
    </row>
    <row r="242" spans="1:11" x14ac:dyDescent="0.25">
      <c r="A242" s="1">
        <v>29.75</v>
      </c>
      <c r="B242" s="31">
        <f>AVERAGE('ID-11'!B249,'ID-13'!B249,'ID-14'!B249,'ID-15'!B249,'ID-24'!B249,'ID-26'!B249,'ID-29'!B249,'ID-30'!B249,'ID-32'!B249,'ID-33'!B249,'ID-34'!B249,'ID-37'!B249,'ID-38'!B249,'ID-39'!B249,'ID-40'!B249,'ID-44'!B249,'ID-45'!B249,'ID-53'!B249,'ID-57'!B249,'ID-59'!B249,'ID-70'!B249,'ID-71'!B249)</f>
        <v>1.4096186206078625E-7</v>
      </c>
      <c r="C242" s="31">
        <f>AVERAGE('ID-08'!B249,'ID-09'!B249,'ID-11'!C249,'ID-14'!C249,'ID-18'!B249,'ID-24'!C249,'ID-26'!C249,'ID-29'!C249,'ID-30'!C249,'ID-34'!C249,'ID-36'!B249,'ID-38'!C249,'ID-39'!C249,'ID-40'!C249,'ID-44'!C249,'ID-45'!C249,'ID-57'!C249,'ID-59'!C249)</f>
        <v>1.409620904068003E-7</v>
      </c>
      <c r="D242" s="31">
        <f>AVERAGE('ID-13'!C249,'ID-14'!D249,'ID-15'!C249,'ID-16'!B249,'ID-18'!C249,'ID-26'!D249,'ID-29'!D249,'ID-30'!D249,'ID-33'!C249,'ID-34'!D249,'ID-36'!C249,'ID-37'!C249,'ID-38'!D249,'ID-39'!D249,'ID-40'!D249,'ID-45'!D249,'ID-59'!D249,'ID-71'!C249)</f>
        <v>1.409619999095501E-7</v>
      </c>
      <c r="E242" s="31">
        <f>AVERAGE('ID-03'!B249,'ID-09'!C249,'ID-13'!D249,'ID-15'!D249,'ID-16'!C249,'ID-18'!D249,'ID-24'!D249,'ID-29'!E249,'ID-30'!E249,'ID-33'!D249,'ID-34'!E249,'ID-36'!D249,'ID-38'!E249,'ID-39'!E249,'ID-40'!E249,'ID-44'!D249,'ID-45'!E249,'ID-57'!D249,'ID-70'!C249,'ID-71'!D249)</f>
        <v>1.4096180136852866E-7</v>
      </c>
      <c r="F242" s="31">
        <f>AVERAGE('ID-01'!B249,'ID-02'!B249,'ID-03'!C249,'ID-06'!B249,'ID-08'!C249,'ID-09'!D249,'ID-12'!B249,'ID-16'!D249,'ID-18'!E249,'ID-24'!E249,'ID-29'!F249,'ID-33'!E249,'ID-34'!F249,'ID-36'!E249,'ID-38'!F249,'ID-39'!F249,'ID-40'!F249,'ID-45'!F249,'ID-53'!C249,'ID-54'!B249,'ID-57'!E249,'ID-71'!E249)</f>
        <v>1.4096139790430881E-7</v>
      </c>
      <c r="G242" s="31">
        <f>AVERAGE('ID-01'!C249,'ID-02'!C249,'ID-03'!D249,'ID-07'!B249,'ID-08'!D249,'ID-11'!D249,'ID-18'!F249,'ID-24'!F249,'ID-29'!G249,'ID-31'!B249,'ID-33'!F249,'ID-34'!G249,'ID-36'!F249,'ID-39'!G249,'ID-40'!G249,'ID-44'!E249,'ID-45'!G249,'ID-50'!B249,'ID-53'!D249,'ID-54'!C249,'ID-57'!F249,'ID-59'!E249,'ID-70'!D249,'ID-71'!F249)</f>
        <v>1.409616350885225E-7</v>
      </c>
      <c r="H242" s="31">
        <f>AVERAGE('ID-03'!E249,'ID-11'!E249,'ID-13'!E249,'ID-15'!E249,'ID-16'!E249,'ID-18'!G249,'ID-24'!G249,'ID-29'!H249,'ID-30'!F249,'ID-31'!C249,'ID-33'!G249,'ID-34'!H249,'ID-40'!H249,'ID-44'!F249,'ID-45'!H249,'ID-54'!D249,'ID-57'!G249,'ID-59'!F249,'ID-70'!E249,'ID-71'!G249)</f>
        <v>1.4096195318384385E-7</v>
      </c>
      <c r="I242" s="31">
        <f>AVERAGE('ID-12'!C249,'ID-18'!H249,'ID-24'!H249,'ID-29'!I249,'ID-40'!I249,'ID-44'!G249,'ID-45'!I249,'ID-59'!G249)</f>
        <v>1.4096174355780977E-7</v>
      </c>
      <c r="J242" s="31">
        <f>AVERAGE('ID-31'!D249,'ID-40'!J249,'ID-44'!H249,'ID-45'!J249,'ID-57'!H249)</f>
        <v>1.409619310733254E-7</v>
      </c>
      <c r="K242" s="31">
        <f>AVERAGE('ID-26'!E249,'ID-31'!E249,'ID-34'!I249,'ID-36'!G249,'ID-40'!K249,'ID-44'!I249,'ID-57'!I249)</f>
        <v>1.4096171613190271E-7</v>
      </c>
    </row>
    <row r="243" spans="1:11" x14ac:dyDescent="0.25">
      <c r="A243" s="1">
        <v>29.875</v>
      </c>
      <c r="B243" s="31">
        <f>AVERAGE('ID-11'!B250,'ID-13'!B250,'ID-14'!B250,'ID-15'!B250,'ID-24'!B250,'ID-26'!B250,'ID-29'!B250,'ID-30'!B250,'ID-32'!B250,'ID-33'!B250,'ID-34'!B250,'ID-37'!B250,'ID-38'!B250,'ID-39'!B250,'ID-40'!B250,'ID-44'!B250,'ID-45'!B250,'ID-53'!B250,'ID-57'!B250,'ID-59'!B250,'ID-70'!B250,'ID-71'!B250)</f>
        <v>1.4096186166705577E-7</v>
      </c>
      <c r="C243" s="31">
        <f>AVERAGE('ID-08'!B250,'ID-09'!B250,'ID-11'!C250,'ID-14'!C250,'ID-18'!B250,'ID-24'!C250,'ID-26'!C250,'ID-29'!C250,'ID-30'!C250,'ID-34'!C250,'ID-36'!B250,'ID-38'!C250,'ID-39'!C250,'ID-40'!C250,'ID-44'!C250,'ID-45'!C250,'ID-57'!C250,'ID-59'!C250)</f>
        <v>1.4096208047505474E-7</v>
      </c>
      <c r="D243" s="31">
        <f>AVERAGE('ID-13'!C250,'ID-14'!D250,'ID-15'!C250,'ID-16'!B250,'ID-18'!C250,'ID-26'!D250,'ID-29'!D250,'ID-30'!D250,'ID-33'!C250,'ID-34'!D250,'ID-36'!C250,'ID-37'!C250,'ID-38'!D250,'ID-39'!D250,'ID-40'!D250,'ID-45'!D250,'ID-59'!D250,'ID-71'!C250)</f>
        <v>1.4096200110651097E-7</v>
      </c>
      <c r="E243" s="31">
        <f>AVERAGE('ID-03'!B250,'ID-09'!C250,'ID-13'!D250,'ID-15'!D250,'ID-16'!C250,'ID-18'!D250,'ID-24'!D250,'ID-29'!E250,'ID-30'!E250,'ID-33'!D250,'ID-34'!E250,'ID-36'!D250,'ID-38'!E250,'ID-39'!E250,'ID-40'!E250,'ID-44'!D250,'ID-45'!E250,'ID-57'!D250,'ID-70'!C250,'ID-71'!D250)</f>
        <v>1.4096179673647338E-7</v>
      </c>
      <c r="F243" s="31">
        <f>AVERAGE('ID-01'!B250,'ID-02'!B250,'ID-03'!C250,'ID-06'!B250,'ID-08'!C250,'ID-09'!D250,'ID-12'!B250,'ID-16'!D250,'ID-18'!E250,'ID-24'!E250,'ID-29'!F250,'ID-33'!E250,'ID-34'!F250,'ID-36'!E250,'ID-38'!F250,'ID-39'!F250,'ID-40'!F250,'ID-45'!F250,'ID-53'!C250,'ID-54'!B250,'ID-57'!E250,'ID-71'!E250)</f>
        <v>1.4096140350263681E-7</v>
      </c>
      <c r="G243" s="31">
        <f>AVERAGE('ID-01'!C250,'ID-02'!C250,'ID-03'!D250,'ID-07'!B250,'ID-08'!D250,'ID-11'!D250,'ID-18'!F250,'ID-24'!F250,'ID-29'!G250,'ID-31'!B250,'ID-33'!F250,'ID-34'!G250,'ID-36'!F250,'ID-39'!G250,'ID-40'!G250,'ID-44'!E250,'ID-45'!G250,'ID-50'!B250,'ID-53'!D250,'ID-54'!C250,'ID-57'!F250,'ID-59'!E250,'ID-70'!D250,'ID-71'!F250)</f>
        <v>1.4096163645395372E-7</v>
      </c>
      <c r="H243" s="31">
        <f>AVERAGE('ID-03'!E250,'ID-11'!E250,'ID-13'!E250,'ID-15'!E250,'ID-16'!E250,'ID-18'!G250,'ID-24'!G250,'ID-29'!H250,'ID-30'!F250,'ID-31'!C250,'ID-33'!G250,'ID-34'!H250,'ID-40'!H250,'ID-44'!F250,'ID-45'!H250,'ID-54'!D250,'ID-57'!G250,'ID-59'!F250,'ID-70'!E250,'ID-71'!G250)</f>
        <v>1.409619548495893E-7</v>
      </c>
      <c r="I243" s="31">
        <f>AVERAGE('ID-12'!C250,'ID-18'!H250,'ID-24'!H250,'ID-29'!I250,'ID-40'!I250,'ID-44'!G250,'ID-45'!I250,'ID-59'!G250)</f>
        <v>1.4096174051184276E-7</v>
      </c>
      <c r="J243" s="31">
        <f>AVERAGE('ID-31'!D250,'ID-40'!J250,'ID-44'!H250,'ID-45'!J250,'ID-57'!H250)</f>
        <v>1.40961935103694E-7</v>
      </c>
      <c r="K243" s="31">
        <f>AVERAGE('ID-26'!E250,'ID-31'!E250,'ID-34'!I250,'ID-36'!G250,'ID-40'!K250,'ID-44'!I250,'ID-57'!I250)</f>
        <v>1.4096171941163827E-7</v>
      </c>
    </row>
    <row r="244" spans="1:11" ht="15.75" thickBot="1" x14ac:dyDescent="0.3">
      <c r="A244" s="74">
        <v>30</v>
      </c>
      <c r="B244" s="31">
        <f>AVERAGE('ID-11'!B251,'ID-13'!B251,'ID-14'!B251,'ID-15'!B251,'ID-24'!B251,'ID-26'!B251,'ID-29'!B251,'ID-30'!B251,'ID-32'!B251,'ID-33'!B251,'ID-34'!B251,'ID-37'!B251,'ID-38'!B251,'ID-39'!B251,'ID-40'!B251,'ID-44'!B251,'ID-45'!B251,'ID-53'!B251,'ID-57'!B251,'ID-59'!B251,'ID-70'!B251,'ID-71'!B251)</f>
        <v>1.409618624350035E-7</v>
      </c>
      <c r="C244" s="31">
        <f>AVERAGE('ID-08'!B251,'ID-09'!B251,'ID-11'!C251,'ID-14'!C251,'ID-18'!B251,'ID-24'!C251,'ID-26'!C251,'ID-29'!C251,'ID-30'!C251,'ID-34'!C251,'ID-36'!B251,'ID-38'!C251,'ID-39'!C251,'ID-40'!C251,'ID-44'!C251,'ID-45'!C251,'ID-57'!C251,'ID-59'!C251)</f>
        <v>1.4096207132665064E-7</v>
      </c>
      <c r="D244" s="31">
        <f>AVERAGE('ID-13'!C251,'ID-14'!D251,'ID-15'!C251,'ID-16'!B251,'ID-18'!C251,'ID-26'!D251,'ID-29'!D251,'ID-30'!D251,'ID-33'!C251,'ID-34'!D251,'ID-36'!C251,'ID-37'!C251,'ID-38'!D251,'ID-39'!D251,'ID-40'!D251,'ID-45'!D251,'ID-59'!D251,'ID-71'!C251)</f>
        <v>1.4096200709301545E-7</v>
      </c>
      <c r="E244" s="31">
        <f>AVERAGE('ID-03'!B251,'ID-09'!C251,'ID-13'!D251,'ID-15'!D251,'ID-16'!C251,'ID-18'!D251,'ID-24'!D251,'ID-29'!E251,'ID-30'!E251,'ID-33'!D251,'ID-34'!E251,'ID-36'!D251,'ID-38'!E251,'ID-39'!E251,'ID-40'!E251,'ID-44'!D251,'ID-45'!E251,'ID-57'!D251,'ID-70'!C251,'ID-71'!D251)</f>
        <v>1.4096180563634864E-7</v>
      </c>
      <c r="F244" s="31">
        <f>AVERAGE('ID-01'!B251,'ID-02'!B251,'ID-03'!C251,'ID-06'!B251,'ID-08'!C251,'ID-09'!D251,'ID-12'!B251,'ID-16'!D251,'ID-18'!E251,'ID-24'!E251,'ID-29'!F251,'ID-33'!E251,'ID-34'!F251,'ID-36'!E251,'ID-38'!F251,'ID-39'!F251,'ID-40'!F251,'ID-45'!F251,'ID-53'!C251,'ID-54'!B251,'ID-57'!E251,'ID-71'!E251)</f>
        <v>1.4096140425375585E-7</v>
      </c>
      <c r="G244" s="31">
        <f>AVERAGE('ID-01'!C251,'ID-02'!C251,'ID-03'!D251,'ID-07'!B251,'ID-08'!D251,'ID-11'!D251,'ID-18'!F251,'ID-24'!F251,'ID-29'!G251,'ID-31'!B251,'ID-33'!F251,'ID-34'!G251,'ID-36'!F251,'ID-39'!G251,'ID-40'!G251,'ID-44'!E251,'ID-45'!G251,'ID-50'!B251,'ID-53'!D251,'ID-54'!C251,'ID-57'!F251,'ID-59'!E251,'ID-70'!D251,'ID-71'!F251)</f>
        <v>1.4096163572918694E-7</v>
      </c>
      <c r="H244" s="31">
        <f>AVERAGE('ID-03'!E251,'ID-11'!E251,'ID-13'!E251,'ID-15'!E251,'ID-16'!E251,'ID-18'!G251,'ID-24'!G251,'ID-29'!H251,'ID-30'!F251,'ID-31'!C251,'ID-33'!G251,'ID-34'!H251,'ID-40'!H251,'ID-44'!F251,'ID-45'!H251,'ID-54'!D251,'ID-57'!G251,'ID-59'!F251,'ID-70'!E251,'ID-71'!G251)</f>
        <v>1.4096195609841582E-7</v>
      </c>
      <c r="I244" s="31">
        <f>AVERAGE('ID-12'!C251,'ID-18'!H251,'ID-24'!H251,'ID-29'!I251,'ID-40'!I251,'ID-44'!G251,'ID-45'!I251,'ID-59'!G251)</f>
        <v>1.4096176089908825E-7</v>
      </c>
      <c r="J244" s="31">
        <f>AVERAGE('ID-31'!D251,'ID-40'!J251,'ID-44'!H251,'ID-45'!J251,'ID-57'!H251)</f>
        <v>1.4096193096679959E-7</v>
      </c>
      <c r="K244" s="31">
        <f>AVERAGE('ID-26'!E251,'ID-31'!E251,'ID-34'!I251,'ID-36'!G251,'ID-40'!K251,'ID-44'!I251,'ID-57'!I251)</f>
        <v>1.4096172456686261E-7</v>
      </c>
    </row>
    <row r="245" spans="1:11" ht="35.25" thickBot="1" x14ac:dyDescent="0.3">
      <c r="A245" s="75" t="s">
        <v>436</v>
      </c>
      <c r="B245" s="76">
        <f>AVERAGE(B4:B244)</f>
        <v>1.4096166624816559E-7</v>
      </c>
      <c r="C245" s="76">
        <f t="shared" ref="C245:K245" si="0">AVERAGE(C4:C244)</f>
        <v>1.4096209335269455E-7</v>
      </c>
      <c r="D245" s="76">
        <f t="shared" si="0"/>
        <v>1.4096191032674543E-7</v>
      </c>
      <c r="E245" s="76">
        <f t="shared" si="0"/>
        <v>1.4096167987066823E-7</v>
      </c>
      <c r="F245" s="76">
        <f t="shared" si="0"/>
        <v>1.4096129988994206E-7</v>
      </c>
      <c r="G245" s="76">
        <f t="shared" si="0"/>
        <v>1.4096156581177848E-7</v>
      </c>
      <c r="H245" s="76">
        <f t="shared" si="0"/>
        <v>1.4096188373252115E-7</v>
      </c>
      <c r="I245" s="76">
        <f t="shared" si="0"/>
        <v>1.4096169076505337E-7</v>
      </c>
      <c r="J245" s="76">
        <f t="shared" si="0"/>
        <v>1.4096182440822079E-7</v>
      </c>
      <c r="K245" s="77">
        <f t="shared" si="0"/>
        <v>1.4096168499683338E-7</v>
      </c>
    </row>
  </sheetData>
  <mergeCells count="3">
    <mergeCell ref="A1:A2"/>
    <mergeCell ref="B1:K1"/>
    <mergeCell ref="B3:K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workbookViewId="0">
      <selection activeCell="K4" sqref="K4"/>
    </sheetView>
  </sheetViews>
  <sheetFormatPr defaultRowHeight="15" x14ac:dyDescent="0.25"/>
  <cols>
    <col min="1" max="11" width="9.42578125" customWidth="1"/>
  </cols>
  <sheetData>
    <row r="1" spans="1:11" x14ac:dyDescent="0.25">
      <c r="A1" s="83" t="s">
        <v>246</v>
      </c>
      <c r="B1" s="81" t="s">
        <v>441</v>
      </c>
      <c r="C1" s="81"/>
      <c r="D1" s="81"/>
      <c r="E1" s="81"/>
      <c r="F1" s="81"/>
      <c r="G1" s="81"/>
      <c r="H1" s="81"/>
      <c r="I1" s="81"/>
      <c r="J1" s="81"/>
      <c r="K1" s="81"/>
    </row>
    <row r="2" spans="1:11" ht="75" x14ac:dyDescent="0.25">
      <c r="A2" s="84"/>
      <c r="B2" s="78" t="s">
        <v>275</v>
      </c>
      <c r="C2" s="78" t="s">
        <v>267</v>
      </c>
      <c r="D2" s="78" t="s">
        <v>282</v>
      </c>
      <c r="E2" s="78" t="s">
        <v>259</v>
      </c>
      <c r="F2" s="78" t="s">
        <v>260</v>
      </c>
      <c r="G2" s="78" t="s">
        <v>261</v>
      </c>
      <c r="H2" s="78" t="s">
        <v>264</v>
      </c>
      <c r="I2" s="78" t="s">
        <v>356</v>
      </c>
      <c r="J2" s="78" t="s">
        <v>435</v>
      </c>
      <c r="K2" s="78" t="s">
        <v>408</v>
      </c>
    </row>
    <row r="3" spans="1:11" x14ac:dyDescent="0.25">
      <c r="A3" s="27"/>
      <c r="B3" s="85"/>
      <c r="C3" s="85"/>
      <c r="D3" s="85"/>
      <c r="E3" s="85"/>
      <c r="F3" s="85"/>
      <c r="G3" s="85"/>
      <c r="H3" s="85"/>
      <c r="I3" s="85"/>
      <c r="J3" s="85"/>
      <c r="K3" s="85"/>
    </row>
    <row r="4" spans="1:11" x14ac:dyDescent="0.25">
      <c r="A4" s="1">
        <v>0</v>
      </c>
      <c r="B4" s="31">
        <f>ABS(Mean!B4-MAX('ID-11'!B11,'ID-13'!B11,'ID-14'!B11,'ID-15'!B11,'ID-24'!B11,'ID-26'!B11,'ID-29'!B11,'ID-30'!B11,'ID-32'!B11,'ID-33'!B11,'ID-34'!B11,'ID-37'!B11,'ID-38'!B11,'ID-39'!B11,'ID-40'!B11,'ID-44'!B11,'ID-45'!B11,'ID-53'!B11,'ID-57'!B11,'ID-59'!B11,'ID-70'!B11,'ID-71'!B11))</f>
        <v>1.2365886475156476E-12</v>
      </c>
      <c r="C4" s="31">
        <f>ABS(Mean!C4-MAX('ID-08'!B11,'ID-09'!B11,'ID-11'!C11,'ID-14'!C11,'ID-18'!B11,'ID-24'!C11,'ID-26'!C11,'ID-29'!C11,'ID-30'!C11,'ID-34'!C11,'ID-36'!B11,'ID-38'!C11,'ID-39'!C11,'ID-40'!C11,'ID-44'!C11,'ID-45'!C11,'ID-57'!C11,'ID-59'!C11))</f>
        <v>4.8039765660487857E-13</v>
      </c>
      <c r="D4" s="31">
        <f>ABS(Mean!D4-MAX('ID-13'!C11,'ID-14'!D11,'ID-15'!C11,'ID-16'!B11,'ID-18'!C11,'ID-26'!D11,'ID-29'!D11,'ID-30'!D11,'ID-33'!C11,'ID-34'!D11,'ID-36'!C11,'ID-37'!C11,'ID-38'!D11,'ID-39'!D11,'ID-40'!D11,'ID-45'!D11,'ID-59'!D11,'ID-71'!C11))</f>
        <v>8.6913048921309128E-13</v>
      </c>
      <c r="E4" s="31">
        <f>ABS(Mean!E4-MAX('ID-03'!B11,'ID-09'!C11,'ID-13'!D11,'ID-15'!D11,'ID-16'!C11,'ID-18'!D11,'ID-24'!D11,'ID-29'!E11,'ID-30'!E11,'ID-33'!D11,'ID-34'!E11,'ID-36'!D11,'ID-38'!E11,'ID-39'!E11,'ID-40'!E11,'ID-44'!D11,'ID-45'!E11,'ID-57'!D11,'ID-70'!C11,'ID-71'!D11))</f>
        <v>1.182904039322989E-12</v>
      </c>
      <c r="F4" s="31">
        <f>ABS(Mean!F4-MAX('ID-01'!B11,'ID-02'!B11,'ID-03'!C11,'ID-06'!B11,'ID-08'!C11,'ID-09'!D11,'ID-12'!B11,'ID-16'!D11,'ID-18'!E11,'ID-24'!E11,'ID-29'!F11,'ID-33'!E11,'ID-34'!F11,'ID-36'!E11,'ID-38'!F11,'ID-39'!F11,'ID-40'!F11,'ID-45'!F11,'ID-53'!C11,'ID-54'!B11,'ID-57'!E11,'ID-71'!E11))</f>
        <v>1.5719620301184305E-12</v>
      </c>
      <c r="G4" s="31">
        <f>ABS(Mean!G4-MAX('ID-01'!C11,'ID-02'!C11,'ID-03'!D11,'ID-07'!B11,'ID-08'!D11,'ID-11'!D11,'ID-18'!F11,'ID-24'!F11,'ID-29'!G11,'ID-31'!B11,'ID-33'!F11,'ID-34'!G11,'ID-36'!F11,'ID-39'!G11,'ID-40'!G11,'ID-44'!E11,'ID-45'!G11,'ID-50'!B11,'ID-53'!D11,'ID-54'!C11,'ID-57'!F11,'ID-59'!E11,'ID-70'!D11,'ID-71'!F11))</f>
        <v>1.1571967815708907E-12</v>
      </c>
      <c r="H4" s="31">
        <f>ABS(Mean!H4-MAX('ID-03'!E11,'ID-11'!E11,'ID-13'!E11,'ID-15'!E11,'ID-16'!E11,'ID-18'!G11,'ID-24'!G11,'ID-29'!H11,'ID-30'!F11,'ID-31'!C11,'ID-33'!G11,'ID-34'!H11,'ID-40'!H11,'ID-44'!F11,'ID-45'!H11,'ID-54'!D11,'ID-57'!G11,'ID-59'!F11,'ID-70'!E11,'ID-71'!G11))</f>
        <v>8.1303174159132337E-13</v>
      </c>
      <c r="I4" s="31">
        <f>ABS(Mean!I4-MAX('ID-12'!C11,'ID-18'!H11,'ID-24'!H11,'ID-29'!I11,'ID-40'!I11,'ID-44'!G11,'ID-45'!I11,'ID-59'!G11))</f>
        <v>7.344532747419001E-13</v>
      </c>
      <c r="J4" s="31">
        <f>ABS(Mean!J4-MAX('ID-31'!D11,'ID-40'!J11,'ID-44'!H11,'ID-45'!J11,'ID-57'!H11))</f>
        <v>6.6442185901534372E-13</v>
      </c>
      <c r="K4" s="31">
        <f>ABS(Mean!K4-MAX('ID-26'!E11,'ID-31'!E11,'ID-34'!I11,'ID-36'!G11,'ID-40'!K11,'ID-44'!I11,'ID-57'!I11))</f>
        <v>1.299431189851469E-12</v>
      </c>
    </row>
    <row r="5" spans="1:11" x14ac:dyDescent="0.25">
      <c r="A5" s="1">
        <v>0.125</v>
      </c>
      <c r="B5" s="31">
        <f>ABS(Mean!B5-MAX('ID-11'!B12,'ID-13'!B12,'ID-14'!B12,'ID-15'!B12,'ID-24'!B12,'ID-26'!B12,'ID-29'!B12,'ID-30'!B12,'ID-32'!B12,'ID-33'!B12,'ID-34'!B12,'ID-37'!B12,'ID-38'!B12,'ID-39'!B12,'ID-40'!B12,'ID-44'!B12,'ID-45'!B12,'ID-53'!B12,'ID-57'!B12,'ID-59'!B12,'ID-70'!B12,'ID-71'!B12))</f>
        <v>1.2365764516176356E-12</v>
      </c>
      <c r="C5" s="31">
        <f>ABS(Mean!C5-MAX('ID-08'!B12,'ID-09'!B12,'ID-11'!C12,'ID-14'!C12,'ID-18'!B12,'ID-24'!C12,'ID-26'!C12,'ID-29'!C12,'ID-30'!C12,'ID-34'!C12,'ID-36'!B12,'ID-38'!C12,'ID-39'!C12,'ID-40'!C12,'ID-44'!C12,'ID-45'!C12,'ID-57'!C12,'ID-59'!C12))</f>
        <v>4.7246130273739443E-13</v>
      </c>
      <c r="D5" s="31">
        <f>ABS(Mean!D5-MAX('ID-13'!C12,'ID-14'!D12,'ID-15'!C12,'ID-16'!B12,'ID-18'!C12,'ID-26'!D12,'ID-29'!D12,'ID-30'!D12,'ID-33'!C12,'ID-34'!D12,'ID-36'!C12,'ID-37'!C12,'ID-38'!D12,'ID-39'!D12,'ID-40'!D12,'ID-45'!D12,'ID-59'!D12,'ID-71'!C12))</f>
        <v>8.4651279665630877E-13</v>
      </c>
      <c r="E5" s="31">
        <f>ABS(Mean!E5-MAX('ID-03'!B12,'ID-09'!C12,'ID-13'!D12,'ID-15'!D12,'ID-16'!C12,'ID-18'!D12,'ID-24'!D12,'ID-29'!E12,'ID-30'!E12,'ID-33'!D12,'ID-34'!E12,'ID-36'!D12,'ID-38'!E12,'ID-39'!E12,'ID-40'!E12,'ID-44'!D12,'ID-45'!E12,'ID-57'!D12,'ID-70'!C12,'ID-71'!D12))</f>
        <v>1.1950101348489042E-12</v>
      </c>
      <c r="F5" s="31">
        <f>ABS(Mean!F5-MAX('ID-01'!B12,'ID-02'!B12,'ID-03'!C12,'ID-06'!B12,'ID-08'!C12,'ID-09'!D12,'ID-12'!B12,'ID-16'!D12,'ID-18'!E12,'ID-24'!E12,'ID-29'!F12,'ID-33'!E12,'ID-34'!F12,'ID-36'!E12,'ID-38'!F12,'ID-39'!F12,'ID-40'!F12,'ID-45'!F12,'ID-53'!C12,'ID-54'!B12,'ID-57'!E12,'ID-71'!E12))</f>
        <v>1.5675172629236055E-12</v>
      </c>
      <c r="G5" s="31">
        <f>ABS(Mean!G5-MAX('ID-01'!C12,'ID-02'!C12,'ID-03'!D12,'ID-07'!B12,'ID-08'!D12,'ID-11'!D12,'ID-18'!F12,'ID-24'!F12,'ID-29'!G12,'ID-31'!B12,'ID-33'!F12,'ID-34'!G12,'ID-36'!F12,'ID-39'!G12,'ID-40'!G12,'ID-44'!E12,'ID-45'!G12,'ID-50'!B12,'ID-53'!D12,'ID-54'!C12,'ID-57'!F12,'ID-59'!E12,'ID-70'!D12,'ID-71'!F12))</f>
        <v>1.1587066965999053E-12</v>
      </c>
      <c r="H5" s="31">
        <f>ABS(Mean!H5-MAX('ID-03'!E12,'ID-11'!E12,'ID-13'!E12,'ID-15'!E12,'ID-16'!E12,'ID-18'!G12,'ID-24'!G12,'ID-29'!H12,'ID-30'!F12,'ID-31'!C12,'ID-33'!G12,'ID-34'!H12,'ID-40'!H12,'ID-44'!F12,'ID-45'!H12,'ID-54'!D12,'ID-57'!G12,'ID-59'!F12,'ID-70'!E12,'ID-71'!G12))</f>
        <v>8.0917275181022403E-13</v>
      </c>
      <c r="I5" s="31">
        <f>ABS(Mean!I5-MAX('ID-12'!C12,'ID-18'!H12,'ID-24'!H12,'ID-29'!I12,'ID-40'!I12,'ID-44'!G12,'ID-45'!I12,'ID-59'!G12))</f>
        <v>7.2188081224552868E-13</v>
      </c>
      <c r="J5" s="31">
        <f>ABS(Mean!J5-MAX('ID-31'!D12,'ID-40'!J12,'ID-44'!H12,'ID-45'!J12,'ID-57'!H12))</f>
        <v>6.7339223460005654E-13</v>
      </c>
      <c r="K5" s="31">
        <f>ABS(Mean!K5-MAX('ID-26'!E12,'ID-31'!E12,'ID-34'!I12,'ID-36'!G12,'ID-40'!K12,'ID-44'!I12,'ID-57'!I12))</f>
        <v>1.2905921571278514E-12</v>
      </c>
    </row>
    <row r="6" spans="1:11" x14ac:dyDescent="0.25">
      <c r="A6" s="1">
        <v>0.25</v>
      </c>
      <c r="B6" s="31">
        <f>ABS(Mean!B6-MAX('ID-11'!B13,'ID-13'!B13,'ID-14'!B13,'ID-15'!B13,'ID-24'!B13,'ID-26'!B13,'ID-29'!B13,'ID-30'!B13,'ID-32'!B13,'ID-33'!B13,'ID-34'!B13,'ID-37'!B13,'ID-38'!B13,'ID-39'!B13,'ID-40'!B13,'ID-44'!B13,'ID-45'!B13,'ID-53'!B13,'ID-57'!B13,'ID-59'!B13,'ID-70'!B13,'ID-71'!B13))</f>
        <v>1.2388752352707847E-12</v>
      </c>
      <c r="C6" s="31">
        <f>ABS(Mean!C6-MAX('ID-08'!B13,'ID-09'!B13,'ID-11'!C13,'ID-14'!C13,'ID-18'!B13,'ID-24'!C13,'ID-26'!C13,'ID-29'!C13,'ID-30'!C13,'ID-34'!C13,'ID-36'!B13,'ID-38'!C13,'ID-39'!C13,'ID-40'!C13,'ID-44'!C13,'ID-45'!C13,'ID-57'!C13,'ID-59'!C13))</f>
        <v>4.6727256839966675E-13</v>
      </c>
      <c r="D6" s="31">
        <f>ABS(Mean!D6-MAX('ID-13'!C13,'ID-14'!D13,'ID-15'!C13,'ID-16'!B13,'ID-18'!C13,'ID-26'!D13,'ID-29'!D13,'ID-30'!D13,'ID-33'!C13,'ID-34'!D13,'ID-36'!C13,'ID-37'!C13,'ID-38'!D13,'ID-39'!D13,'ID-40'!D13,'ID-45'!D13,'ID-59'!D13,'ID-71'!C13))</f>
        <v>8.2392320341169979E-13</v>
      </c>
      <c r="E6" s="31">
        <f>ABS(Mean!E6-MAX('ID-03'!B13,'ID-09'!C13,'ID-13'!D13,'ID-15'!D13,'ID-16'!C13,'ID-18'!D13,'ID-24'!D13,'ID-29'!E13,'ID-30'!E13,'ID-33'!D13,'ID-34'!E13,'ID-36'!D13,'ID-38'!E13,'ID-39'!E13,'ID-40'!E13,'ID-44'!D13,'ID-45'!E13,'ID-57'!D13,'ID-70'!C13,'ID-71'!D13))</f>
        <v>1.1860304271316345E-12</v>
      </c>
      <c r="F6" s="31">
        <f>ABS(Mean!F6-MAX('ID-01'!B13,'ID-02'!B13,'ID-03'!C13,'ID-06'!B13,'ID-08'!C13,'ID-09'!D13,'ID-12'!B13,'ID-16'!D13,'ID-18'!E13,'ID-24'!E13,'ID-29'!F13,'ID-33'!E13,'ID-34'!F13,'ID-36'!E13,'ID-38'!F13,'ID-39'!F13,'ID-40'!F13,'ID-45'!F13,'ID-53'!C13,'ID-54'!B13,'ID-57'!E13,'ID-71'!E13))</f>
        <v>1.5657051878430201E-12</v>
      </c>
      <c r="G6" s="31">
        <f>ABS(Mean!G6-MAX('ID-01'!C13,'ID-02'!C13,'ID-03'!D13,'ID-07'!B13,'ID-08'!D13,'ID-11'!D13,'ID-18'!F13,'ID-24'!F13,'ID-29'!G13,'ID-31'!B13,'ID-33'!F13,'ID-34'!G13,'ID-36'!F13,'ID-39'!G13,'ID-40'!G13,'ID-44'!E13,'ID-45'!G13,'ID-50'!B13,'ID-53'!D13,'ID-54'!C13,'ID-57'!F13,'ID-59'!E13,'ID-70'!D13,'ID-71'!F13))</f>
        <v>1.1650077839854227E-12</v>
      </c>
      <c r="H6" s="31">
        <f>ABS(Mean!H6-MAX('ID-03'!E13,'ID-11'!E13,'ID-13'!E13,'ID-15'!E13,'ID-16'!E13,'ID-18'!G13,'ID-24'!G13,'ID-29'!H13,'ID-30'!F13,'ID-31'!C13,'ID-33'!G13,'ID-34'!H13,'ID-40'!H13,'ID-44'!F13,'ID-45'!H13,'ID-54'!D13,'ID-57'!G13,'ID-59'!F13,'ID-70'!E13,'ID-71'!G13))</f>
        <v>8.1146788393080731E-13</v>
      </c>
      <c r="I6" s="31">
        <f>ABS(Mean!I6-MAX('ID-12'!C13,'ID-18'!H13,'ID-24'!H13,'ID-29'!I13,'ID-40'!I13,'ID-44'!G13,'ID-45'!I13,'ID-59'!G13))</f>
        <v>7.1325228698222909E-13</v>
      </c>
      <c r="J6" s="31">
        <f>ABS(Mean!J6-MAX('ID-31'!D13,'ID-40'!J13,'ID-44'!H13,'ID-45'!J13,'ID-57'!H13))</f>
        <v>6.6250912463041917E-13</v>
      </c>
      <c r="K6" s="31">
        <f>ABS(Mean!K6-MAX('ID-26'!E13,'ID-31'!E13,'ID-34'!I13,'ID-36'!G13,'ID-40'!K13,'ID-44'!I13,'ID-57'!I13))</f>
        <v>1.2990681402541497E-12</v>
      </c>
    </row>
    <row r="7" spans="1:11" x14ac:dyDescent="0.25">
      <c r="A7" s="1">
        <v>0.375</v>
      </c>
      <c r="B7" s="31">
        <f>ABS(Mean!B7-MAX('ID-11'!B14,'ID-13'!B14,'ID-14'!B14,'ID-15'!B14,'ID-24'!B14,'ID-26'!B14,'ID-29'!B14,'ID-30'!B14,'ID-32'!B14,'ID-33'!B14,'ID-34'!B14,'ID-37'!B14,'ID-38'!B14,'ID-39'!B14,'ID-40'!B14,'ID-44'!B14,'ID-45'!B14,'ID-53'!B14,'ID-57'!B14,'ID-59'!B14,'ID-70'!B14,'ID-71'!B14))</f>
        <v>1.2362983033089932E-12</v>
      </c>
      <c r="C7" s="31">
        <f>ABS(Mean!C7-MAX('ID-08'!B14,'ID-09'!B14,'ID-11'!C14,'ID-14'!C14,'ID-18'!B14,'ID-24'!C14,'ID-26'!C14,'ID-29'!C14,'ID-30'!C14,'ID-34'!C14,'ID-36'!B14,'ID-38'!C14,'ID-39'!C14,'ID-40'!C14,'ID-44'!C14,'ID-45'!C14,'ID-57'!C14,'ID-59'!C14))</f>
        <v>4.5664810790787714E-13</v>
      </c>
      <c r="D7" s="31">
        <f>ABS(Mean!D7-MAX('ID-13'!C14,'ID-14'!D14,'ID-15'!C14,'ID-16'!B14,'ID-18'!C14,'ID-26'!D14,'ID-29'!D14,'ID-30'!D14,'ID-33'!C14,'ID-34'!D14,'ID-36'!C14,'ID-37'!C14,'ID-38'!D14,'ID-39'!D14,'ID-40'!D14,'ID-45'!D14,'ID-59'!D14,'ID-71'!C14))</f>
        <v>8.2217824213965709E-13</v>
      </c>
      <c r="E7" s="31">
        <f>ABS(Mean!E7-MAX('ID-03'!B14,'ID-09'!C14,'ID-13'!D14,'ID-15'!D14,'ID-16'!C14,'ID-18'!D14,'ID-24'!D14,'ID-29'!E14,'ID-30'!E14,'ID-33'!D14,'ID-34'!E14,'ID-36'!D14,'ID-38'!E14,'ID-39'!E14,'ID-40'!E14,'ID-44'!D14,'ID-45'!E14,'ID-57'!D14,'ID-70'!C14,'ID-71'!D14))</f>
        <v>1.1976350412480508E-12</v>
      </c>
      <c r="F7" s="31">
        <f>ABS(Mean!F7-MAX('ID-01'!B14,'ID-02'!B14,'ID-03'!C14,'ID-06'!B14,'ID-08'!C14,'ID-09'!D14,'ID-12'!B14,'ID-16'!D14,'ID-18'!E14,'ID-24'!E14,'ID-29'!F14,'ID-33'!E14,'ID-34'!F14,'ID-36'!E14,'ID-38'!F14,'ID-39'!F14,'ID-40'!F14,'ID-45'!F14,'ID-53'!C14,'ID-54'!B14,'ID-57'!E14,'ID-71'!E14))</f>
        <v>1.5565090964537702E-12</v>
      </c>
      <c r="G7" s="31">
        <f>ABS(Mean!G7-MAX('ID-01'!C14,'ID-02'!C14,'ID-03'!D14,'ID-07'!B14,'ID-08'!D14,'ID-11'!D14,'ID-18'!F14,'ID-24'!F14,'ID-29'!G14,'ID-31'!B14,'ID-33'!F14,'ID-34'!G14,'ID-36'!F14,'ID-39'!G14,'ID-40'!G14,'ID-44'!E14,'ID-45'!G14,'ID-50'!B14,'ID-53'!D14,'ID-54'!C14,'ID-57'!F14,'ID-59'!E14,'ID-70'!D14,'ID-71'!F14))</f>
        <v>1.16270633334316E-12</v>
      </c>
      <c r="H7" s="31">
        <f>ABS(Mean!H7-MAX('ID-03'!E14,'ID-11'!E14,'ID-13'!E14,'ID-15'!E14,'ID-16'!E14,'ID-18'!G14,'ID-24'!G14,'ID-29'!H14,'ID-30'!F14,'ID-31'!C14,'ID-33'!G14,'ID-34'!H14,'ID-40'!H14,'ID-44'!F14,'ID-45'!H14,'ID-54'!D14,'ID-57'!G14,'ID-59'!F14,'ID-70'!E14,'ID-71'!G14))</f>
        <v>8.1042378593610788E-13</v>
      </c>
      <c r="I7" s="31">
        <f>ABS(Mean!I7-MAX('ID-12'!C14,'ID-18'!H14,'ID-24'!H14,'ID-29'!I14,'ID-40'!I14,'ID-44'!G14,'ID-45'!I14,'ID-59'!G14))</f>
        <v>7.1285025137002342E-13</v>
      </c>
      <c r="J7" s="31">
        <f>ABS(Mean!J7-MAX('ID-31'!D14,'ID-40'!J14,'ID-44'!H14,'ID-45'!J14,'ID-57'!H14))</f>
        <v>6.6070991619206075E-13</v>
      </c>
      <c r="K7" s="31">
        <f>ABS(Mean!K7-MAX('ID-26'!E14,'ID-31'!E14,'ID-34'!I14,'ID-36'!G14,'ID-40'!K14,'ID-44'!I14,'ID-57'!I14))</f>
        <v>1.307645771728102E-12</v>
      </c>
    </row>
    <row r="8" spans="1:11" x14ac:dyDescent="0.25">
      <c r="A8" s="1">
        <v>0.5</v>
      </c>
      <c r="B8" s="31">
        <f>ABS(Mean!B8-MAX('ID-11'!B15,'ID-13'!B15,'ID-14'!B15,'ID-15'!B15,'ID-24'!B15,'ID-26'!B15,'ID-29'!B15,'ID-30'!B15,'ID-32'!B15,'ID-33'!B15,'ID-34'!B15,'ID-37'!B15,'ID-38'!B15,'ID-39'!B15,'ID-40'!B15,'ID-44'!B15,'ID-45'!B15,'ID-53'!B15,'ID-57'!B15,'ID-59'!B15,'ID-70'!B15,'ID-71'!B15))</f>
        <v>1.2309760632909489E-12</v>
      </c>
      <c r="C8" s="31">
        <f>ABS(Mean!C8-MAX('ID-08'!B15,'ID-09'!B15,'ID-11'!C15,'ID-14'!C15,'ID-18'!B15,'ID-24'!C15,'ID-26'!C15,'ID-29'!C15,'ID-30'!C15,'ID-34'!C15,'ID-36'!B15,'ID-38'!C15,'ID-39'!C15,'ID-40'!C15,'ID-44'!C15,'ID-45'!C15,'ID-57'!C15,'ID-59'!C15))</f>
        <v>4.5705224318241015E-13</v>
      </c>
      <c r="D8" s="31">
        <f>ABS(Mean!D8-MAX('ID-13'!C15,'ID-14'!D15,'ID-15'!C15,'ID-16'!B15,'ID-18'!C15,'ID-26'!D15,'ID-29'!D15,'ID-30'!D15,'ID-33'!C15,'ID-34'!D15,'ID-36'!C15,'ID-37'!C15,'ID-38'!D15,'ID-39'!D15,'ID-40'!D15,'ID-45'!D15,'ID-59'!D15,'ID-71'!C15))</f>
        <v>8.1910699434946301E-13</v>
      </c>
      <c r="E8" s="31">
        <f>ABS(Mean!E8-MAX('ID-03'!B15,'ID-09'!C15,'ID-13'!D15,'ID-15'!D15,'ID-16'!C15,'ID-18'!D15,'ID-24'!D15,'ID-29'!E15,'ID-30'!E15,'ID-33'!D15,'ID-34'!E15,'ID-36'!D15,'ID-38'!E15,'ID-39'!E15,'ID-40'!E15,'ID-44'!D15,'ID-45'!E15,'ID-57'!D15,'ID-70'!C15,'ID-71'!D15))</f>
        <v>1.2002384591889491E-12</v>
      </c>
      <c r="F8" s="31">
        <f>ABS(Mean!F8-MAX('ID-01'!B15,'ID-02'!B15,'ID-03'!C15,'ID-06'!B15,'ID-08'!C15,'ID-09'!D15,'ID-12'!B15,'ID-16'!D15,'ID-18'!E15,'ID-24'!E15,'ID-29'!F15,'ID-33'!E15,'ID-34'!F15,'ID-36'!E15,'ID-38'!F15,'ID-39'!F15,'ID-40'!F15,'ID-45'!F15,'ID-53'!C15,'ID-54'!B15,'ID-57'!E15,'ID-71'!E15))</f>
        <v>1.5519261367071034E-12</v>
      </c>
      <c r="G8" s="31">
        <f>ABS(Mean!G8-MAX('ID-01'!C15,'ID-02'!C15,'ID-03'!D15,'ID-07'!B15,'ID-08'!D15,'ID-11'!D15,'ID-18'!F15,'ID-24'!F15,'ID-29'!G15,'ID-31'!B15,'ID-33'!F15,'ID-34'!G15,'ID-36'!F15,'ID-39'!G15,'ID-40'!G15,'ID-44'!E15,'ID-45'!G15,'ID-50'!B15,'ID-53'!D15,'ID-54'!C15,'ID-57'!F15,'ID-59'!E15,'ID-70'!D15,'ID-71'!F15))</f>
        <v>1.1625977232581824E-12</v>
      </c>
      <c r="H8" s="31">
        <f>ABS(Mean!H8-MAX('ID-03'!E15,'ID-11'!E15,'ID-13'!E15,'ID-15'!E15,'ID-16'!E15,'ID-18'!G15,'ID-24'!G15,'ID-29'!H15,'ID-30'!F15,'ID-31'!C15,'ID-33'!G15,'ID-34'!H15,'ID-40'!H15,'ID-44'!F15,'ID-45'!H15,'ID-54'!D15,'ID-57'!G15,'ID-59'!F15,'ID-70'!E15,'ID-71'!G15))</f>
        <v>8.0795199133008932E-13</v>
      </c>
      <c r="I8" s="31">
        <f>ABS(Mean!I8-MAX('ID-12'!C15,'ID-18'!H15,'ID-24'!H15,'ID-29'!I15,'ID-40'!I15,'ID-44'!G15,'ID-45'!I15,'ID-59'!G15))</f>
        <v>6.8997671563495674E-13</v>
      </c>
      <c r="J8" s="31">
        <f>ABS(Mean!J8-MAX('ID-31'!D15,'ID-40'!J15,'ID-44'!H15,'ID-45'!J15,'ID-57'!H15))</f>
        <v>6.4162363258257072E-13</v>
      </c>
      <c r="K8" s="31">
        <f>ABS(Mean!K8-MAX('ID-26'!E15,'ID-31'!E15,'ID-34'!I15,'ID-36'!G15,'ID-40'!K15,'ID-44'!I15,'ID-57'!I15))</f>
        <v>1.3042901974503575E-12</v>
      </c>
    </row>
    <row r="9" spans="1:11" x14ac:dyDescent="0.25">
      <c r="A9" s="1">
        <v>0.625</v>
      </c>
      <c r="B9" s="31">
        <f>ABS(Mean!B9-MAX('ID-11'!B16,'ID-13'!B16,'ID-14'!B16,'ID-15'!B16,'ID-24'!B16,'ID-26'!B16,'ID-29'!B16,'ID-30'!B16,'ID-32'!B16,'ID-33'!B16,'ID-34'!B16,'ID-37'!B16,'ID-38'!B16,'ID-39'!B16,'ID-40'!B16,'ID-44'!B16,'ID-45'!B16,'ID-53'!B16,'ID-57'!B16,'ID-59'!B16,'ID-70'!B16,'ID-71'!B16))</f>
        <v>1.2291658981902501E-12</v>
      </c>
      <c r="C9" s="31">
        <f>ABS(Mean!C9-MAX('ID-08'!B16,'ID-09'!B16,'ID-11'!C16,'ID-14'!C16,'ID-18'!B16,'ID-24'!C16,'ID-26'!C16,'ID-29'!C16,'ID-30'!C16,'ID-34'!C16,'ID-36'!B16,'ID-38'!C16,'ID-39'!C16,'ID-40'!C16,'ID-44'!C16,'ID-45'!C16,'ID-57'!C16,'ID-59'!C16))</f>
        <v>4.6309750639494512E-13</v>
      </c>
      <c r="D9" s="31">
        <f>ABS(Mean!D9-MAX('ID-13'!C16,'ID-14'!D16,'ID-15'!C16,'ID-16'!B16,'ID-18'!C16,'ID-26'!D16,'ID-29'!D16,'ID-30'!D16,'ID-33'!C16,'ID-34'!D16,'ID-36'!C16,'ID-37'!C16,'ID-38'!D16,'ID-39'!D16,'ID-40'!D16,'ID-45'!D16,'ID-59'!D16,'ID-71'!C16))</f>
        <v>8.0034809945611949E-13</v>
      </c>
      <c r="E9" s="31">
        <f>ABS(Mean!E9-MAX('ID-03'!B16,'ID-09'!C16,'ID-13'!D16,'ID-15'!D16,'ID-16'!C16,'ID-18'!D16,'ID-24'!D16,'ID-29'!E16,'ID-30'!E16,'ID-33'!D16,'ID-34'!E16,'ID-36'!D16,'ID-38'!E16,'ID-39'!E16,'ID-40'!E16,'ID-44'!D16,'ID-45'!E16,'ID-57'!D16,'ID-70'!C16,'ID-71'!D16))</f>
        <v>1.2064801403157575E-12</v>
      </c>
      <c r="F9" s="31">
        <f>ABS(Mean!F9-MAX('ID-01'!B16,'ID-02'!B16,'ID-03'!C16,'ID-06'!B16,'ID-08'!C16,'ID-09'!D16,'ID-12'!B16,'ID-16'!D16,'ID-18'!E16,'ID-24'!E16,'ID-29'!F16,'ID-33'!E16,'ID-34'!F16,'ID-36'!E16,'ID-38'!F16,'ID-39'!F16,'ID-40'!F16,'ID-45'!F16,'ID-53'!C16,'ID-54'!B16,'ID-57'!E16,'ID-71'!E16))</f>
        <v>1.5530406912464626E-12</v>
      </c>
      <c r="G9" s="31">
        <f>ABS(Mean!G9-MAX('ID-01'!C16,'ID-02'!C16,'ID-03'!D16,'ID-07'!B16,'ID-08'!D16,'ID-11'!D16,'ID-18'!F16,'ID-24'!F16,'ID-29'!G16,'ID-31'!B16,'ID-33'!F16,'ID-34'!G16,'ID-36'!F16,'ID-39'!G16,'ID-40'!G16,'ID-44'!E16,'ID-45'!G16,'ID-50'!B16,'ID-53'!D16,'ID-54'!C16,'ID-57'!F16,'ID-59'!E16,'ID-70'!D16,'ID-71'!F16))</f>
        <v>1.1656697950790853E-12</v>
      </c>
      <c r="H9" s="31">
        <f>ABS(Mean!H9-MAX('ID-03'!E16,'ID-11'!E16,'ID-13'!E16,'ID-15'!E16,'ID-16'!E16,'ID-18'!G16,'ID-24'!G16,'ID-29'!H16,'ID-30'!F16,'ID-31'!C16,'ID-33'!G16,'ID-34'!H16,'ID-40'!H16,'ID-44'!F16,'ID-45'!H16,'ID-54'!D16,'ID-57'!G16,'ID-59'!F16,'ID-70'!E16,'ID-71'!G16))</f>
        <v>8.0794400952686911E-13</v>
      </c>
      <c r="I9" s="31">
        <f>ABS(Mean!I9-MAX('ID-12'!C16,'ID-18'!H16,'ID-24'!H16,'ID-29'!I16,'ID-40'!I16,'ID-44'!G16,'ID-45'!I16,'ID-59'!G16))</f>
        <v>6.8340802261578425E-13</v>
      </c>
      <c r="J9" s="31">
        <f>ABS(Mean!J9-MAX('ID-31'!D16,'ID-40'!J16,'ID-44'!H16,'ID-45'!J16,'ID-57'!H16))</f>
        <v>6.4150531301185827E-13</v>
      </c>
      <c r="K9" s="31">
        <f>ABS(Mean!K9-MAX('ID-26'!E16,'ID-31'!E16,'ID-34'!I16,'ID-36'!G16,'ID-40'!K16,'ID-44'!I16,'ID-57'!I16))</f>
        <v>1.2971137777203483E-12</v>
      </c>
    </row>
    <row r="10" spans="1:11" x14ac:dyDescent="0.25">
      <c r="A10" s="1">
        <v>0.75</v>
      </c>
      <c r="B10" s="31">
        <f>ABS(Mean!B10-MAX('ID-11'!B17,'ID-13'!B17,'ID-14'!B17,'ID-15'!B17,'ID-24'!B17,'ID-26'!B17,'ID-29'!B17,'ID-30'!B17,'ID-32'!B17,'ID-33'!B17,'ID-34'!B17,'ID-37'!B17,'ID-38'!B17,'ID-39'!B17,'ID-40'!B17,'ID-44'!B17,'ID-45'!B17,'ID-53'!B17,'ID-57'!B17,'ID-59'!B17,'ID-70'!B17,'ID-71'!B17))</f>
        <v>1.2231199777330877E-12</v>
      </c>
      <c r="C10" s="31">
        <f>ABS(Mean!C10-MAX('ID-08'!B17,'ID-09'!B17,'ID-11'!C17,'ID-14'!C17,'ID-18'!B17,'ID-24'!C17,'ID-26'!C17,'ID-29'!C17,'ID-30'!C17,'ID-34'!C17,'ID-36'!B17,'ID-38'!C17,'ID-39'!C17,'ID-40'!C17,'ID-44'!C17,'ID-45'!C17,'ID-57'!C17,'ID-59'!C17))</f>
        <v>4.6891577314206628E-13</v>
      </c>
      <c r="D10" s="31">
        <f>ABS(Mean!D10-MAX('ID-13'!C17,'ID-14'!D17,'ID-15'!C17,'ID-16'!B17,'ID-18'!C17,'ID-26'!D17,'ID-29'!D17,'ID-30'!D17,'ID-33'!C17,'ID-34'!D17,'ID-36'!C17,'ID-37'!C17,'ID-38'!D17,'ID-39'!D17,'ID-40'!D17,'ID-45'!D17,'ID-59'!D17,'ID-71'!C17))</f>
        <v>7.8832488118071414E-13</v>
      </c>
      <c r="E10" s="31">
        <f>ABS(Mean!E10-MAX('ID-03'!B17,'ID-09'!C17,'ID-13'!D17,'ID-15'!D17,'ID-16'!C17,'ID-18'!D17,'ID-24'!D17,'ID-29'!E17,'ID-30'!E17,'ID-33'!D17,'ID-34'!E17,'ID-36'!D17,'ID-38'!E17,'ID-39'!E17,'ID-40'!E17,'ID-44'!D17,'ID-45'!E17,'ID-57'!D17,'ID-70'!C17,'ID-71'!D17))</f>
        <v>1.2350072712550186E-12</v>
      </c>
      <c r="F10" s="31">
        <f>ABS(Mean!F10-MAX('ID-01'!B17,'ID-02'!B17,'ID-03'!C17,'ID-06'!B17,'ID-08'!C17,'ID-09'!D17,'ID-12'!B17,'ID-16'!D17,'ID-18'!E17,'ID-24'!E17,'ID-29'!F17,'ID-33'!E17,'ID-34'!F17,'ID-36'!E17,'ID-38'!F17,'ID-39'!F17,'ID-40'!F17,'ID-45'!F17,'ID-53'!C17,'ID-54'!B17,'ID-57'!E17,'ID-71'!E17))</f>
        <v>1.5526781092113301E-12</v>
      </c>
      <c r="G10" s="31">
        <f>ABS(Mean!G10-MAX('ID-01'!C17,'ID-02'!C17,'ID-03'!D17,'ID-07'!B17,'ID-08'!D17,'ID-11'!D17,'ID-18'!F17,'ID-24'!F17,'ID-29'!G17,'ID-31'!B17,'ID-33'!F17,'ID-34'!G17,'ID-36'!F17,'ID-39'!G17,'ID-40'!G17,'ID-44'!E17,'ID-45'!G17,'ID-50'!B17,'ID-53'!D17,'ID-54'!C17,'ID-57'!F17,'ID-59'!E17,'ID-70'!D17,'ID-71'!F17))</f>
        <v>1.1613945580875819E-12</v>
      </c>
      <c r="H10" s="31">
        <f>ABS(Mean!H10-MAX('ID-03'!E17,'ID-11'!E17,'ID-13'!E17,'ID-15'!E17,'ID-16'!E17,'ID-18'!G17,'ID-24'!G17,'ID-29'!H17,'ID-30'!F17,'ID-31'!C17,'ID-33'!G17,'ID-34'!H17,'ID-40'!H17,'ID-44'!F17,'ID-45'!H17,'ID-54'!D17,'ID-57'!G17,'ID-59'!F17,'ID-70'!E17,'ID-71'!G17))</f>
        <v>8.0744543608735722E-13</v>
      </c>
      <c r="I10" s="31">
        <f>ABS(Mean!I10-MAX('ID-12'!C17,'ID-18'!H17,'ID-24'!H17,'ID-29'!I17,'ID-40'!I17,'ID-44'!G17,'ID-45'!I17,'ID-59'!G17))</f>
        <v>6.8574542435388325E-13</v>
      </c>
      <c r="J10" s="31">
        <f>ABS(Mean!J10-MAX('ID-31'!D17,'ID-40'!J17,'ID-44'!H17,'ID-45'!J17,'ID-57'!H17))</f>
        <v>6.4334680559964142E-13</v>
      </c>
      <c r="K10" s="31">
        <f>ABS(Mean!K10-MAX('ID-26'!E17,'ID-31'!E17,'ID-34'!I17,'ID-36'!G17,'ID-40'!K17,'ID-44'!I17,'ID-57'!I17))</f>
        <v>1.2868389084252582E-12</v>
      </c>
    </row>
    <row r="11" spans="1:11" x14ac:dyDescent="0.25">
      <c r="A11" s="1">
        <v>0.875</v>
      </c>
      <c r="B11" s="31">
        <f>ABS(Mean!B11-MAX('ID-11'!B18,'ID-13'!B18,'ID-14'!B18,'ID-15'!B18,'ID-24'!B18,'ID-26'!B18,'ID-29'!B18,'ID-30'!B18,'ID-32'!B18,'ID-33'!B18,'ID-34'!B18,'ID-37'!B18,'ID-38'!B18,'ID-39'!B18,'ID-40'!B18,'ID-44'!B18,'ID-45'!B18,'ID-53'!B18,'ID-57'!B18,'ID-59'!B18,'ID-70'!B18,'ID-71'!B18))</f>
        <v>1.2160785763783598E-12</v>
      </c>
      <c r="C11" s="31">
        <f>ABS(Mean!C11-MAX('ID-08'!B18,'ID-09'!B18,'ID-11'!C18,'ID-14'!C18,'ID-18'!B18,'ID-24'!C18,'ID-26'!C18,'ID-29'!C18,'ID-30'!C18,'ID-34'!C18,'ID-36'!B18,'ID-38'!C18,'ID-39'!C18,'ID-40'!C18,'ID-44'!C18,'ID-45'!C18,'ID-57'!C18,'ID-59'!C18))</f>
        <v>4.6839792292674078E-13</v>
      </c>
      <c r="D11" s="31">
        <f>ABS(Mean!D11-MAX('ID-13'!C18,'ID-14'!D18,'ID-15'!C18,'ID-16'!B18,'ID-18'!C18,'ID-26'!D18,'ID-29'!D18,'ID-30'!D18,'ID-33'!C18,'ID-34'!D18,'ID-36'!C18,'ID-37'!C18,'ID-38'!D18,'ID-39'!D18,'ID-40'!D18,'ID-45'!D18,'ID-59'!D18,'ID-71'!C18))</f>
        <v>7.7743571624899288E-13</v>
      </c>
      <c r="E11" s="31">
        <f>ABS(Mean!E11-MAX('ID-03'!B18,'ID-09'!C18,'ID-13'!D18,'ID-15'!D18,'ID-16'!C18,'ID-18'!D18,'ID-24'!D18,'ID-29'!E18,'ID-30'!E18,'ID-33'!D18,'ID-34'!E18,'ID-36'!D18,'ID-38'!E18,'ID-39'!E18,'ID-40'!E18,'ID-44'!D18,'ID-45'!E18,'ID-57'!D18,'ID-70'!C18,'ID-71'!D18))</f>
        <v>1.220504173100006E-12</v>
      </c>
      <c r="F11" s="31">
        <f>ABS(Mean!F11-MAX('ID-01'!B18,'ID-02'!B18,'ID-03'!C18,'ID-06'!B18,'ID-08'!C18,'ID-09'!D18,'ID-12'!B18,'ID-16'!D18,'ID-18'!E18,'ID-24'!E18,'ID-29'!F18,'ID-33'!E18,'ID-34'!F18,'ID-36'!E18,'ID-38'!F18,'ID-39'!F18,'ID-40'!F18,'ID-45'!F18,'ID-53'!C18,'ID-54'!B18,'ID-57'!E18,'ID-71'!E18))</f>
        <v>1.5500166245678591E-12</v>
      </c>
      <c r="G11" s="31">
        <f>ABS(Mean!G11-MAX('ID-01'!C18,'ID-02'!C18,'ID-03'!D18,'ID-07'!B18,'ID-08'!D18,'ID-11'!D18,'ID-18'!F18,'ID-24'!F18,'ID-29'!G18,'ID-31'!B18,'ID-33'!F18,'ID-34'!G18,'ID-36'!F18,'ID-39'!G18,'ID-40'!G18,'ID-44'!E18,'ID-45'!G18,'ID-50'!B18,'ID-53'!D18,'ID-54'!C18,'ID-57'!F18,'ID-59'!E18,'ID-70'!D18,'ID-71'!F18))</f>
        <v>1.1604479446647957E-12</v>
      </c>
      <c r="H11" s="31">
        <f>ABS(Mean!H11-MAX('ID-03'!E18,'ID-11'!E18,'ID-13'!E18,'ID-15'!E18,'ID-16'!E18,'ID-18'!G18,'ID-24'!G18,'ID-29'!H18,'ID-30'!F18,'ID-31'!C18,'ID-33'!G18,'ID-34'!H18,'ID-40'!H18,'ID-44'!F18,'ID-45'!H18,'ID-54'!D18,'ID-57'!G18,'ID-59'!F18,'ID-70'!E18,'ID-71'!G18))</f>
        <v>8.1408305032456322E-13</v>
      </c>
      <c r="I11" s="31">
        <f>ABS(Mean!I11-MAX('ID-12'!C18,'ID-18'!H18,'ID-24'!H18,'ID-29'!I18,'ID-40'!I18,'ID-44'!G18,'ID-45'!I18,'ID-59'!G18))</f>
        <v>6.776403832396787E-13</v>
      </c>
      <c r="J11" s="31">
        <f>ABS(Mean!J11-MAX('ID-31'!D18,'ID-40'!J18,'ID-44'!H18,'ID-45'!J18,'ID-57'!H18))</f>
        <v>6.2798929459047268E-13</v>
      </c>
      <c r="K11" s="31">
        <f>ABS(Mean!K11-MAX('ID-26'!E18,'ID-31'!E18,'ID-34'!I18,'ID-36'!G18,'ID-40'!K18,'ID-44'!I18,'ID-57'!I18))</f>
        <v>1.2728211771690906E-12</v>
      </c>
    </row>
    <row r="12" spans="1:11" x14ac:dyDescent="0.25">
      <c r="A12" s="1">
        <v>1</v>
      </c>
      <c r="B12" s="31">
        <f>ABS(Mean!B12-MAX('ID-11'!B19,'ID-13'!B19,'ID-14'!B19,'ID-15'!B19,'ID-24'!B19,'ID-26'!B19,'ID-29'!B19,'ID-30'!B19,'ID-32'!B19,'ID-33'!B19,'ID-34'!B19,'ID-37'!B19,'ID-38'!B19,'ID-39'!B19,'ID-40'!B19,'ID-44'!B19,'ID-45'!B19,'ID-53'!B19,'ID-57'!B19,'ID-59'!B19,'ID-70'!B19,'ID-71'!B19))</f>
        <v>1.2108433430023223E-12</v>
      </c>
      <c r="C12" s="31">
        <f>ABS(Mean!C12-MAX('ID-08'!B19,'ID-09'!B19,'ID-11'!C19,'ID-14'!C19,'ID-18'!B19,'ID-24'!C19,'ID-26'!C19,'ID-29'!C19,'ID-30'!C19,'ID-34'!C19,'ID-36'!B19,'ID-38'!C19,'ID-39'!C19,'ID-40'!C19,'ID-44'!C19,'ID-45'!C19,'ID-57'!C19,'ID-59'!C19))</f>
        <v>4.8080593008534517E-13</v>
      </c>
      <c r="D12" s="31">
        <f>ABS(Mean!D12-MAX('ID-13'!C19,'ID-14'!D19,'ID-15'!C19,'ID-16'!B19,'ID-18'!C19,'ID-26'!D19,'ID-29'!D19,'ID-30'!D19,'ID-33'!C19,'ID-34'!D19,'ID-36'!C19,'ID-37'!C19,'ID-38'!D19,'ID-39'!D19,'ID-40'!D19,'ID-45'!D19,'ID-59'!D19,'ID-71'!C19))</f>
        <v>7.795819461449075E-13</v>
      </c>
      <c r="E12" s="31">
        <f>ABS(Mean!E12-MAX('ID-03'!B19,'ID-09'!C19,'ID-13'!D19,'ID-15'!D19,'ID-16'!C19,'ID-18'!D19,'ID-24'!D19,'ID-29'!E19,'ID-30'!E19,'ID-33'!D19,'ID-34'!E19,'ID-36'!D19,'ID-38'!E19,'ID-39'!E19,'ID-40'!E19,'ID-44'!D19,'ID-45'!E19,'ID-57'!D19,'ID-70'!C19,'ID-71'!D19))</f>
        <v>1.2247262338395368E-12</v>
      </c>
      <c r="F12" s="31">
        <f>ABS(Mean!F12-MAX('ID-01'!B19,'ID-02'!B19,'ID-03'!C19,'ID-06'!B19,'ID-08'!C19,'ID-09'!D19,'ID-12'!B19,'ID-16'!D19,'ID-18'!E19,'ID-24'!E19,'ID-29'!F19,'ID-33'!E19,'ID-34'!F19,'ID-36'!E19,'ID-38'!F19,'ID-39'!F19,'ID-40'!F19,'ID-45'!F19,'ID-53'!C19,'ID-54'!B19,'ID-57'!E19,'ID-71'!E19))</f>
        <v>1.5452030969207657E-12</v>
      </c>
      <c r="G12" s="31">
        <f>ABS(Mean!G12-MAX('ID-01'!C19,'ID-02'!C19,'ID-03'!D19,'ID-07'!B19,'ID-08'!D19,'ID-11'!D19,'ID-18'!F19,'ID-24'!F19,'ID-29'!G19,'ID-31'!B19,'ID-33'!F19,'ID-34'!G19,'ID-36'!F19,'ID-39'!G19,'ID-40'!G19,'ID-44'!E19,'ID-45'!G19,'ID-50'!B19,'ID-53'!D19,'ID-54'!C19,'ID-57'!F19,'ID-59'!E19,'ID-70'!D19,'ID-71'!F19))</f>
        <v>1.16805333965167E-12</v>
      </c>
      <c r="H12" s="31">
        <f>ABS(Mean!H12-MAX('ID-03'!E19,'ID-11'!E19,'ID-13'!E19,'ID-15'!E19,'ID-16'!E19,'ID-18'!G19,'ID-24'!G19,'ID-29'!H19,'ID-30'!F19,'ID-31'!C19,'ID-33'!G19,'ID-34'!H19,'ID-40'!H19,'ID-44'!F19,'ID-45'!H19,'ID-54'!D19,'ID-57'!G19,'ID-59'!F19,'ID-70'!E19,'ID-71'!G19))</f>
        <v>8.3700967358490127E-13</v>
      </c>
      <c r="I12" s="31">
        <f>ABS(Mean!I12-MAX('ID-12'!C19,'ID-18'!H19,'ID-24'!H19,'ID-29'!I19,'ID-40'!I19,'ID-44'!G19,'ID-45'!I19,'ID-59'!G19))</f>
        <v>6.858072163867673E-13</v>
      </c>
      <c r="J12" s="31">
        <f>ABS(Mean!J12-MAX('ID-31'!D19,'ID-40'!J19,'ID-44'!H19,'ID-45'!J19,'ID-57'!H19))</f>
        <v>6.1818362437343751E-13</v>
      </c>
      <c r="K12" s="31">
        <f>ABS(Mean!K12-MAX('ID-26'!E19,'ID-31'!E19,'ID-34'!I19,'ID-36'!G19,'ID-40'!K19,'ID-44'!I19,'ID-57'!I19))</f>
        <v>1.2560396951171421E-12</v>
      </c>
    </row>
    <row r="13" spans="1:11" x14ac:dyDescent="0.25">
      <c r="A13" s="1">
        <v>1.125</v>
      </c>
      <c r="B13" s="31">
        <f>ABS(Mean!B13-MAX('ID-11'!B20,'ID-13'!B20,'ID-14'!B20,'ID-15'!B20,'ID-24'!B20,'ID-26'!B20,'ID-29'!B20,'ID-30'!B20,'ID-32'!B20,'ID-33'!B20,'ID-34'!B20,'ID-37'!B20,'ID-38'!B20,'ID-39'!B20,'ID-40'!B20,'ID-44'!B20,'ID-45'!B20,'ID-53'!B20,'ID-57'!B20,'ID-59'!B20,'ID-70'!B20,'ID-71'!B20))</f>
        <v>1.2093560025395524E-12</v>
      </c>
      <c r="C13" s="31">
        <f>ABS(Mean!C13-MAX('ID-08'!B20,'ID-09'!B20,'ID-11'!C20,'ID-14'!C20,'ID-18'!B20,'ID-24'!C20,'ID-26'!C20,'ID-29'!C20,'ID-30'!C20,'ID-34'!C20,'ID-36'!B20,'ID-38'!C20,'ID-39'!C20,'ID-40'!C20,'ID-44'!C20,'ID-45'!C20,'ID-57'!C20,'ID-59'!C20))</f>
        <v>4.846820262262099E-13</v>
      </c>
      <c r="D13" s="31">
        <f>ABS(Mean!D13-MAX('ID-13'!C20,'ID-14'!D20,'ID-15'!C20,'ID-16'!B20,'ID-18'!C20,'ID-26'!D20,'ID-29'!D20,'ID-30'!D20,'ID-33'!C20,'ID-34'!D20,'ID-36'!C20,'ID-37'!C20,'ID-38'!D20,'ID-39'!D20,'ID-40'!D20,'ID-45'!D20,'ID-59'!D20,'ID-71'!C20))</f>
        <v>7.8186057427849978E-13</v>
      </c>
      <c r="E13" s="31">
        <f>ABS(Mean!E13-MAX('ID-03'!B20,'ID-09'!C20,'ID-13'!D20,'ID-15'!D20,'ID-16'!C20,'ID-18'!D20,'ID-24'!D20,'ID-29'!E20,'ID-30'!E20,'ID-33'!D20,'ID-34'!E20,'ID-36'!D20,'ID-38'!E20,'ID-39'!E20,'ID-40'!E20,'ID-44'!D20,'ID-45'!E20,'ID-57'!D20,'ID-70'!C20,'ID-71'!D20))</f>
        <v>1.2153287900132303E-12</v>
      </c>
      <c r="F13" s="31">
        <f>ABS(Mean!F13-MAX('ID-01'!B20,'ID-02'!B20,'ID-03'!C20,'ID-06'!B20,'ID-08'!C20,'ID-09'!D20,'ID-12'!B20,'ID-16'!D20,'ID-18'!E20,'ID-24'!E20,'ID-29'!F20,'ID-33'!E20,'ID-34'!F20,'ID-36'!E20,'ID-38'!F20,'ID-39'!F20,'ID-40'!F20,'ID-45'!F20,'ID-53'!C20,'ID-54'!B20,'ID-57'!E20,'ID-71'!E20))</f>
        <v>1.5487879670142687E-12</v>
      </c>
      <c r="G13" s="31">
        <f>ABS(Mean!G13-MAX('ID-01'!C20,'ID-02'!C20,'ID-03'!D20,'ID-07'!B20,'ID-08'!D20,'ID-11'!D20,'ID-18'!F20,'ID-24'!F20,'ID-29'!G20,'ID-31'!B20,'ID-33'!F20,'ID-34'!G20,'ID-36'!F20,'ID-39'!G20,'ID-40'!G20,'ID-44'!E20,'ID-45'!G20,'ID-50'!B20,'ID-53'!D20,'ID-54'!C20,'ID-57'!F20,'ID-59'!E20,'ID-70'!D20,'ID-71'!F20))</f>
        <v>1.170711388014823E-12</v>
      </c>
      <c r="H13" s="31">
        <f>ABS(Mean!H13-MAX('ID-03'!E20,'ID-11'!E20,'ID-13'!E20,'ID-15'!E20,'ID-16'!E20,'ID-18'!G20,'ID-24'!G20,'ID-29'!H20,'ID-30'!F20,'ID-31'!C20,'ID-33'!G20,'ID-34'!H20,'ID-40'!H20,'ID-44'!F20,'ID-45'!H20,'ID-54'!D20,'ID-57'!G20,'ID-59'!F20,'ID-70'!E20,'ID-71'!G20))</f>
        <v>8.3879723884071562E-13</v>
      </c>
      <c r="I13" s="31">
        <f>ABS(Mean!I13-MAX('ID-12'!C20,'ID-18'!H20,'ID-24'!H20,'ID-29'!I20,'ID-40'!I20,'ID-44'!G20,'ID-45'!I20,'ID-59'!G20))</f>
        <v>6.9679211949375302E-13</v>
      </c>
      <c r="J13" s="31">
        <f>ABS(Mean!J13-MAX('ID-31'!D20,'ID-40'!J20,'ID-44'!H20,'ID-45'!J20,'ID-57'!H20))</f>
        <v>6.2173098520105806E-13</v>
      </c>
      <c r="K13" s="31">
        <f>ABS(Mean!K13-MAX('ID-26'!E20,'ID-31'!E20,'ID-34'!I20,'ID-36'!G20,'ID-40'!K20,'ID-44'!I20,'ID-57'!I20))</f>
        <v>1.2548600819888076E-12</v>
      </c>
    </row>
    <row r="14" spans="1:11" x14ac:dyDescent="0.25">
      <c r="A14" s="1">
        <v>1.25</v>
      </c>
      <c r="B14" s="31">
        <f>ABS(Mean!B14-MAX('ID-11'!B21,'ID-13'!B21,'ID-14'!B21,'ID-15'!B21,'ID-24'!B21,'ID-26'!B21,'ID-29'!B21,'ID-30'!B21,'ID-32'!B21,'ID-33'!B21,'ID-34'!B21,'ID-37'!B21,'ID-38'!B21,'ID-39'!B21,'ID-40'!B21,'ID-44'!B21,'ID-45'!B21,'ID-53'!B21,'ID-57'!B21,'ID-59'!B21,'ID-70'!B21,'ID-71'!B21))</f>
        <v>1.2078809329372104E-12</v>
      </c>
      <c r="C14" s="31">
        <f>ABS(Mean!C14-MAX('ID-08'!B21,'ID-09'!B21,'ID-11'!C21,'ID-14'!C21,'ID-18'!B21,'ID-24'!C21,'ID-26'!C21,'ID-29'!C21,'ID-30'!C21,'ID-34'!C21,'ID-36'!B21,'ID-38'!C21,'ID-39'!C21,'ID-40'!C21,'ID-44'!C21,'ID-45'!C21,'ID-57'!C21,'ID-59'!C21))</f>
        <v>4.8997772642561569E-13</v>
      </c>
      <c r="D14" s="31">
        <f>ABS(Mean!D14-MAX('ID-13'!C21,'ID-14'!D21,'ID-15'!C21,'ID-16'!B21,'ID-18'!C21,'ID-26'!D21,'ID-29'!D21,'ID-30'!D21,'ID-33'!C21,'ID-34'!D21,'ID-36'!C21,'ID-37'!C21,'ID-38'!D21,'ID-39'!D21,'ID-40'!D21,'ID-45'!D21,'ID-59'!D21,'ID-71'!C21))</f>
        <v>7.8473005892653701E-13</v>
      </c>
      <c r="E14" s="31">
        <f>ABS(Mean!E14-MAX('ID-03'!B21,'ID-09'!C21,'ID-13'!D21,'ID-15'!D21,'ID-16'!C21,'ID-18'!D21,'ID-24'!D21,'ID-29'!E21,'ID-30'!E21,'ID-33'!D21,'ID-34'!E21,'ID-36'!D21,'ID-38'!E21,'ID-39'!E21,'ID-40'!E21,'ID-44'!D21,'ID-45'!E21,'ID-57'!D21,'ID-70'!C21,'ID-71'!D21))</f>
        <v>1.1918745432067235E-12</v>
      </c>
      <c r="F14" s="31">
        <f>ABS(Mean!F14-MAX('ID-01'!B21,'ID-02'!B21,'ID-03'!C21,'ID-06'!B21,'ID-08'!C21,'ID-09'!D21,'ID-12'!B21,'ID-16'!D21,'ID-18'!E21,'ID-24'!E21,'ID-29'!F21,'ID-33'!E21,'ID-34'!F21,'ID-36'!E21,'ID-38'!F21,'ID-39'!F21,'ID-40'!F21,'ID-45'!F21,'ID-53'!C21,'ID-54'!B21,'ID-57'!E21,'ID-71'!E21))</f>
        <v>1.5423426668696462E-12</v>
      </c>
      <c r="G14" s="31">
        <f>ABS(Mean!G14-MAX('ID-01'!C21,'ID-02'!C21,'ID-03'!D21,'ID-07'!B21,'ID-08'!D21,'ID-11'!D21,'ID-18'!F21,'ID-24'!F21,'ID-29'!G21,'ID-31'!B21,'ID-33'!F21,'ID-34'!G21,'ID-36'!F21,'ID-39'!G21,'ID-40'!G21,'ID-44'!E21,'ID-45'!G21,'ID-50'!B21,'ID-53'!D21,'ID-54'!C21,'ID-57'!F21,'ID-59'!E21,'ID-70'!D21,'ID-71'!F21))</f>
        <v>1.1663487604371596E-12</v>
      </c>
      <c r="H14" s="31">
        <f>ABS(Mean!H14-MAX('ID-03'!E21,'ID-11'!E21,'ID-13'!E21,'ID-15'!E21,'ID-16'!E21,'ID-18'!G21,'ID-24'!G21,'ID-29'!H21,'ID-30'!F21,'ID-31'!C21,'ID-33'!G21,'ID-34'!H21,'ID-40'!H21,'ID-44'!F21,'ID-45'!H21,'ID-54'!D21,'ID-57'!G21,'ID-59'!F21,'ID-70'!E21,'ID-71'!G21))</f>
        <v>8.372102982088979E-13</v>
      </c>
      <c r="I14" s="31">
        <f>ABS(Mean!I14-MAX('ID-12'!C21,'ID-18'!H21,'ID-24'!H21,'ID-29'!I21,'ID-40'!I21,'ID-44'!G21,'ID-45'!I21,'ID-59'!G21))</f>
        <v>6.8212596611996545E-13</v>
      </c>
      <c r="J14" s="31">
        <f>ABS(Mean!J14-MAX('ID-31'!D21,'ID-40'!J21,'ID-44'!H21,'ID-45'!J21,'ID-57'!H21))</f>
        <v>6.2923740322337539E-13</v>
      </c>
      <c r="K14" s="31">
        <f>ABS(Mean!K14-MAX('ID-26'!E21,'ID-31'!E21,'ID-34'!I21,'ID-36'!G21,'ID-40'!K21,'ID-44'!I21,'ID-57'!I21))</f>
        <v>1.2687785964112755E-12</v>
      </c>
    </row>
    <row r="15" spans="1:11" x14ac:dyDescent="0.25">
      <c r="A15" s="1">
        <v>1.375</v>
      </c>
      <c r="B15" s="31">
        <f>ABS(Mean!B15-MAX('ID-11'!B22,'ID-13'!B22,'ID-14'!B22,'ID-15'!B22,'ID-24'!B22,'ID-26'!B22,'ID-29'!B22,'ID-30'!B22,'ID-32'!B22,'ID-33'!B22,'ID-34'!B22,'ID-37'!B22,'ID-38'!B22,'ID-39'!B22,'ID-40'!B22,'ID-44'!B22,'ID-45'!B22,'ID-53'!B22,'ID-57'!B22,'ID-59'!B22,'ID-70'!B22,'ID-71'!B22))</f>
        <v>1.2119041115318659E-12</v>
      </c>
      <c r="C15" s="31">
        <f>ABS(Mean!C15-MAX('ID-08'!B22,'ID-09'!B22,'ID-11'!C22,'ID-14'!C22,'ID-18'!B22,'ID-24'!C22,'ID-26'!C22,'ID-29'!C22,'ID-30'!C22,'ID-34'!C22,'ID-36'!B22,'ID-38'!C22,'ID-39'!C22,'ID-40'!C22,'ID-44'!C22,'ID-45'!C22,'ID-57'!C22,'ID-59'!C22))</f>
        <v>4.898421976600441E-13</v>
      </c>
      <c r="D15" s="31">
        <f>ABS(Mean!D15-MAX('ID-13'!C22,'ID-14'!D22,'ID-15'!C22,'ID-16'!B22,'ID-18'!C22,'ID-26'!D22,'ID-29'!D22,'ID-30'!D22,'ID-33'!C22,'ID-34'!D22,'ID-36'!C22,'ID-37'!C22,'ID-38'!D22,'ID-39'!D22,'ID-40'!D22,'ID-45'!D22,'ID-59'!D22,'ID-71'!C22))</f>
        <v>7.8826882350794345E-13</v>
      </c>
      <c r="E15" s="31">
        <f>ABS(Mean!E15-MAX('ID-03'!B22,'ID-09'!C22,'ID-13'!D22,'ID-15'!D22,'ID-16'!C22,'ID-18'!D22,'ID-24'!D22,'ID-29'!E22,'ID-30'!E22,'ID-33'!D22,'ID-34'!E22,'ID-36'!D22,'ID-38'!E22,'ID-39'!E22,'ID-40'!E22,'ID-44'!D22,'ID-45'!E22,'ID-57'!D22,'ID-70'!C22,'ID-71'!D22))</f>
        <v>1.1824363943121642E-12</v>
      </c>
      <c r="F15" s="31">
        <f>ABS(Mean!F15-MAX('ID-01'!B22,'ID-02'!B22,'ID-03'!C22,'ID-06'!B22,'ID-08'!C22,'ID-09'!D22,'ID-12'!B22,'ID-16'!D22,'ID-18'!E22,'ID-24'!E22,'ID-29'!F22,'ID-33'!E22,'ID-34'!F22,'ID-36'!E22,'ID-38'!F22,'ID-39'!F22,'ID-40'!F22,'ID-45'!F22,'ID-53'!C22,'ID-54'!B22,'ID-57'!E22,'ID-71'!E22))</f>
        <v>1.5368327178653943E-12</v>
      </c>
      <c r="G15" s="31">
        <f>ABS(Mean!G15-MAX('ID-01'!C22,'ID-02'!C22,'ID-03'!D22,'ID-07'!B22,'ID-08'!D22,'ID-11'!D22,'ID-18'!F22,'ID-24'!F22,'ID-29'!G22,'ID-31'!B22,'ID-33'!F22,'ID-34'!G22,'ID-36'!F22,'ID-39'!G22,'ID-40'!G22,'ID-44'!E22,'ID-45'!G22,'ID-50'!B22,'ID-53'!D22,'ID-54'!C22,'ID-57'!F22,'ID-59'!E22,'ID-70'!D22,'ID-71'!F22))</f>
        <v>1.1661959262590801E-12</v>
      </c>
      <c r="H15" s="31">
        <f>ABS(Mean!H15-MAX('ID-03'!E22,'ID-11'!E22,'ID-13'!E22,'ID-15'!E22,'ID-16'!E22,'ID-18'!G22,'ID-24'!G22,'ID-29'!H22,'ID-30'!F22,'ID-31'!C22,'ID-33'!G22,'ID-34'!H22,'ID-40'!H22,'ID-44'!F22,'ID-45'!H22,'ID-54'!D22,'ID-57'!G22,'ID-59'!F22,'ID-70'!E22,'ID-71'!G22))</f>
        <v>8.3393045068834121E-13</v>
      </c>
      <c r="I15" s="31">
        <f>ABS(Mean!I15-MAX('ID-12'!C22,'ID-18'!H22,'ID-24'!H22,'ID-29'!I22,'ID-40'!I22,'ID-44'!G22,'ID-45'!I22,'ID-59'!G22))</f>
        <v>6.8397284358736186E-13</v>
      </c>
      <c r="J15" s="31">
        <f>ABS(Mean!J15-MAX('ID-31'!D22,'ID-40'!J22,'ID-44'!H22,'ID-45'!J22,'ID-57'!H22))</f>
        <v>6.2835983060908695E-13</v>
      </c>
      <c r="K15" s="31">
        <f>ABS(Mean!K15-MAX('ID-26'!E22,'ID-31'!E22,'ID-34'!I22,'ID-36'!G22,'ID-40'!K22,'ID-44'!I22,'ID-57'!I22))</f>
        <v>1.2466173097174895E-12</v>
      </c>
    </row>
    <row r="16" spans="1:11" x14ac:dyDescent="0.25">
      <c r="A16" s="1">
        <v>1.5</v>
      </c>
      <c r="B16" s="31">
        <f>ABS(Mean!B16-MAX('ID-11'!B23,'ID-13'!B23,'ID-14'!B23,'ID-15'!B23,'ID-24'!B23,'ID-26'!B23,'ID-29'!B23,'ID-30'!B23,'ID-32'!B23,'ID-33'!B23,'ID-34'!B23,'ID-37'!B23,'ID-38'!B23,'ID-39'!B23,'ID-40'!B23,'ID-44'!B23,'ID-45'!B23,'ID-53'!B23,'ID-57'!B23,'ID-59'!B23,'ID-70'!B23,'ID-71'!B23))</f>
        <v>1.2055968916278104E-12</v>
      </c>
      <c r="C16" s="31">
        <f>ABS(Mean!C16-MAX('ID-08'!B23,'ID-09'!B23,'ID-11'!C23,'ID-14'!C23,'ID-18'!B23,'ID-24'!C23,'ID-26'!C23,'ID-29'!C23,'ID-30'!C23,'ID-34'!C23,'ID-36'!B23,'ID-38'!C23,'ID-39'!C23,'ID-40'!C23,'ID-44'!C23,'ID-45'!C23,'ID-57'!C23,'ID-59'!C23))</f>
        <v>4.8677884662566837E-13</v>
      </c>
      <c r="D16" s="31">
        <f>ABS(Mean!D16-MAX('ID-13'!C23,'ID-14'!D23,'ID-15'!C23,'ID-16'!B23,'ID-18'!C23,'ID-26'!D23,'ID-29'!D23,'ID-30'!D23,'ID-33'!C23,'ID-34'!D23,'ID-36'!C23,'ID-37'!C23,'ID-38'!D23,'ID-39'!D23,'ID-40'!D23,'ID-45'!D23,'ID-59'!D23,'ID-71'!C23))</f>
        <v>7.8953388799344473E-13</v>
      </c>
      <c r="E16" s="31">
        <f>ABS(Mean!E16-MAX('ID-03'!B23,'ID-09'!C23,'ID-13'!D23,'ID-15'!D23,'ID-16'!C23,'ID-18'!D23,'ID-24'!D23,'ID-29'!E23,'ID-30'!E23,'ID-33'!D23,'ID-34'!E23,'ID-36'!D23,'ID-38'!E23,'ID-39'!E23,'ID-40'!E23,'ID-44'!D23,'ID-45'!E23,'ID-57'!D23,'ID-70'!C23,'ID-71'!D23))</f>
        <v>1.1528831029949278E-12</v>
      </c>
      <c r="F16" s="31">
        <f>ABS(Mean!F16-MAX('ID-01'!B23,'ID-02'!B23,'ID-03'!C23,'ID-06'!B23,'ID-08'!C23,'ID-09'!D23,'ID-12'!B23,'ID-16'!D23,'ID-18'!E23,'ID-24'!E23,'ID-29'!F23,'ID-33'!E23,'ID-34'!F23,'ID-36'!E23,'ID-38'!F23,'ID-39'!F23,'ID-40'!F23,'ID-45'!F23,'ID-53'!C23,'ID-54'!B23,'ID-57'!E23,'ID-71'!E23))</f>
        <v>1.530966273842997E-12</v>
      </c>
      <c r="G16" s="31">
        <f>ABS(Mean!G16-MAX('ID-01'!C23,'ID-02'!C23,'ID-03'!D23,'ID-07'!B23,'ID-08'!D23,'ID-11'!D23,'ID-18'!F23,'ID-24'!F23,'ID-29'!G23,'ID-31'!B23,'ID-33'!F23,'ID-34'!G23,'ID-36'!F23,'ID-39'!G23,'ID-40'!G23,'ID-44'!E23,'ID-45'!G23,'ID-50'!B23,'ID-53'!D23,'ID-54'!C23,'ID-57'!F23,'ID-59'!E23,'ID-70'!D23,'ID-71'!F23))</f>
        <v>1.1671300221760322E-12</v>
      </c>
      <c r="H16" s="31">
        <f>ABS(Mean!H16-MAX('ID-03'!E23,'ID-11'!E23,'ID-13'!E23,'ID-15'!E23,'ID-16'!E23,'ID-18'!G23,'ID-24'!G23,'ID-29'!H23,'ID-30'!F23,'ID-31'!C23,'ID-33'!G23,'ID-34'!H23,'ID-40'!H23,'ID-44'!F23,'ID-45'!H23,'ID-54'!D23,'ID-57'!G23,'ID-59'!F23,'ID-70'!E23,'ID-71'!G23))</f>
        <v>8.3476994803345005E-13</v>
      </c>
      <c r="I16" s="31">
        <f>ABS(Mean!I16-MAX('ID-12'!C23,'ID-18'!H23,'ID-24'!H23,'ID-29'!I23,'ID-40'!I23,'ID-44'!G23,'ID-45'!I23,'ID-59'!G23))</f>
        <v>6.927042682395087E-13</v>
      </c>
      <c r="J16" s="31">
        <f>ABS(Mean!J16-MAX('ID-31'!D23,'ID-40'!J23,'ID-44'!H23,'ID-45'!J23,'ID-57'!H23))</f>
        <v>6.3767728421727499E-13</v>
      </c>
      <c r="K16" s="31">
        <f>ABS(Mean!K16-MAX('ID-26'!E23,'ID-31'!E23,'ID-34'!I23,'ID-36'!G23,'ID-40'!K23,'ID-44'!I23,'ID-57'!I23))</f>
        <v>1.2258011253993963E-12</v>
      </c>
    </row>
    <row r="17" spans="1:11" x14ac:dyDescent="0.25">
      <c r="A17" s="1">
        <v>1.625</v>
      </c>
      <c r="B17" s="31">
        <f>ABS(Mean!B17-MAX('ID-11'!B24,'ID-13'!B24,'ID-14'!B24,'ID-15'!B24,'ID-24'!B24,'ID-26'!B24,'ID-29'!B24,'ID-30'!B24,'ID-32'!B24,'ID-33'!B24,'ID-34'!B24,'ID-37'!B24,'ID-38'!B24,'ID-39'!B24,'ID-40'!B24,'ID-44'!B24,'ID-45'!B24,'ID-53'!B24,'ID-57'!B24,'ID-59'!B24,'ID-70'!B24,'ID-71'!B24))</f>
        <v>1.1939694136833979E-12</v>
      </c>
      <c r="C17" s="31">
        <f>ABS(Mean!C17-MAX('ID-08'!B24,'ID-09'!B24,'ID-11'!C24,'ID-14'!C24,'ID-18'!B24,'ID-24'!C24,'ID-26'!C24,'ID-29'!C24,'ID-30'!C24,'ID-34'!C24,'ID-36'!B24,'ID-38'!C24,'ID-39'!C24,'ID-40'!C24,'ID-44'!C24,'ID-45'!C24,'ID-57'!C24,'ID-59'!C24))</f>
        <v>4.7611032292409722E-13</v>
      </c>
      <c r="D17" s="31">
        <f>ABS(Mean!D17-MAX('ID-13'!C24,'ID-14'!D24,'ID-15'!C24,'ID-16'!B24,'ID-18'!C24,'ID-26'!D24,'ID-29'!D24,'ID-30'!D24,'ID-33'!C24,'ID-34'!D24,'ID-36'!C24,'ID-37'!C24,'ID-38'!D24,'ID-39'!D24,'ID-40'!D24,'ID-45'!D24,'ID-59'!D24,'ID-71'!C24))</f>
        <v>7.9576234270078175E-13</v>
      </c>
      <c r="E17" s="31">
        <f>ABS(Mean!E17-MAX('ID-03'!B24,'ID-09'!C24,'ID-13'!D24,'ID-15'!D24,'ID-16'!C24,'ID-18'!D24,'ID-24'!D24,'ID-29'!E24,'ID-30'!E24,'ID-33'!D24,'ID-34'!E24,'ID-36'!D24,'ID-38'!E24,'ID-39'!E24,'ID-40'!E24,'ID-44'!D24,'ID-45'!E24,'ID-57'!D24,'ID-70'!C24,'ID-71'!D24))</f>
        <v>1.1404666499649272E-12</v>
      </c>
      <c r="F17" s="31">
        <f>ABS(Mean!F17-MAX('ID-01'!B24,'ID-02'!B24,'ID-03'!C24,'ID-06'!B24,'ID-08'!C24,'ID-09'!D24,'ID-12'!B24,'ID-16'!D24,'ID-18'!E24,'ID-24'!E24,'ID-29'!F24,'ID-33'!E24,'ID-34'!F24,'ID-36'!E24,'ID-38'!F24,'ID-39'!F24,'ID-40'!F24,'ID-45'!F24,'ID-53'!C24,'ID-54'!B24,'ID-57'!E24,'ID-71'!E24))</f>
        <v>1.5236726812131277E-12</v>
      </c>
      <c r="G17" s="31">
        <f>ABS(Mean!G17-MAX('ID-01'!C24,'ID-02'!C24,'ID-03'!D24,'ID-07'!B24,'ID-08'!D24,'ID-11'!D24,'ID-18'!F24,'ID-24'!F24,'ID-29'!G24,'ID-31'!B24,'ID-33'!F24,'ID-34'!G24,'ID-36'!F24,'ID-39'!G24,'ID-40'!G24,'ID-44'!E24,'ID-45'!G24,'ID-50'!B24,'ID-53'!D24,'ID-54'!C24,'ID-57'!F24,'ID-59'!E24,'ID-70'!D24,'ID-71'!F24))</f>
        <v>1.1668375840245228E-12</v>
      </c>
      <c r="H17" s="31">
        <f>ABS(Mean!H17-MAX('ID-03'!E24,'ID-11'!E24,'ID-13'!E24,'ID-15'!E24,'ID-16'!E24,'ID-18'!G24,'ID-24'!G24,'ID-29'!H24,'ID-30'!F24,'ID-31'!C24,'ID-33'!G24,'ID-34'!H24,'ID-40'!H24,'ID-44'!F24,'ID-45'!H24,'ID-54'!D24,'ID-57'!G24,'ID-59'!F24,'ID-70'!E24,'ID-71'!G24))</f>
        <v>8.3358163370622529E-13</v>
      </c>
      <c r="I17" s="31">
        <f>ABS(Mean!I17-MAX('ID-12'!C24,'ID-18'!H24,'ID-24'!H24,'ID-29'!I24,'ID-40'!I24,'ID-44'!G24,'ID-45'!I24,'ID-59'!G24))</f>
        <v>7.1092775421569771E-13</v>
      </c>
      <c r="J17" s="31">
        <f>ABS(Mean!J17-MAX('ID-31'!D24,'ID-40'!J24,'ID-44'!H24,'ID-45'!J24,'ID-57'!H24))</f>
        <v>6.1921000738872917E-13</v>
      </c>
      <c r="K17" s="31">
        <f>ABS(Mean!K17-MAX('ID-26'!E24,'ID-31'!E24,'ID-34'!I24,'ID-36'!G24,'ID-40'!K24,'ID-44'!I24,'ID-57'!I24))</f>
        <v>1.2148274145887289E-12</v>
      </c>
    </row>
    <row r="18" spans="1:11" x14ac:dyDescent="0.25">
      <c r="A18" s="1">
        <v>1.75</v>
      </c>
      <c r="B18" s="31">
        <f>ABS(Mean!B18-MAX('ID-11'!B25,'ID-13'!B25,'ID-14'!B25,'ID-15'!B25,'ID-24'!B25,'ID-26'!B25,'ID-29'!B25,'ID-30'!B25,'ID-32'!B25,'ID-33'!B25,'ID-34'!B25,'ID-37'!B25,'ID-38'!B25,'ID-39'!B25,'ID-40'!B25,'ID-44'!B25,'ID-45'!B25,'ID-53'!B25,'ID-57'!B25,'ID-59'!B25,'ID-70'!B25,'ID-71'!B25))</f>
        <v>1.1879453279886101E-12</v>
      </c>
      <c r="C18" s="31">
        <f>ABS(Mean!C18-MAX('ID-08'!B25,'ID-09'!B25,'ID-11'!C25,'ID-14'!C25,'ID-18'!B25,'ID-24'!C25,'ID-26'!C25,'ID-29'!C25,'ID-30'!C25,'ID-34'!C25,'ID-36'!B25,'ID-38'!C25,'ID-39'!C25,'ID-40'!C25,'ID-44'!C25,'ID-45'!C25,'ID-57'!C25,'ID-59'!C25))</f>
        <v>4.6764353132288644E-13</v>
      </c>
      <c r="D18" s="31">
        <f>ABS(Mean!D18-MAX('ID-13'!C25,'ID-14'!D25,'ID-15'!C25,'ID-16'!B25,'ID-18'!C25,'ID-26'!D25,'ID-29'!D25,'ID-30'!D25,'ID-33'!C25,'ID-34'!D25,'ID-36'!C25,'ID-37'!C25,'ID-38'!D25,'ID-39'!D25,'ID-40'!D25,'ID-45'!D25,'ID-59'!D25,'ID-71'!C25))</f>
        <v>7.9490154549460435E-13</v>
      </c>
      <c r="E18" s="31">
        <f>ABS(Mean!E18-MAX('ID-03'!B25,'ID-09'!C25,'ID-13'!D25,'ID-15'!D25,'ID-16'!C25,'ID-18'!D25,'ID-24'!D25,'ID-29'!E25,'ID-30'!E25,'ID-33'!D25,'ID-34'!E25,'ID-36'!D25,'ID-38'!E25,'ID-39'!E25,'ID-40'!E25,'ID-44'!D25,'ID-45'!E25,'ID-57'!D25,'ID-70'!C25,'ID-71'!D25))</f>
        <v>1.1182632265054493E-12</v>
      </c>
      <c r="F18" s="31">
        <f>ABS(Mean!F18-MAX('ID-01'!B25,'ID-02'!B25,'ID-03'!C25,'ID-06'!B25,'ID-08'!C25,'ID-09'!D25,'ID-12'!B25,'ID-16'!D25,'ID-18'!E25,'ID-24'!E25,'ID-29'!F25,'ID-33'!E25,'ID-34'!F25,'ID-36'!E25,'ID-38'!F25,'ID-39'!F25,'ID-40'!F25,'ID-45'!F25,'ID-53'!C25,'ID-54'!B25,'ID-57'!E25,'ID-71'!E25))</f>
        <v>1.5153639677445032E-12</v>
      </c>
      <c r="G18" s="31">
        <f>ABS(Mean!G18-MAX('ID-01'!C25,'ID-02'!C25,'ID-03'!D25,'ID-07'!B25,'ID-08'!D25,'ID-11'!D25,'ID-18'!F25,'ID-24'!F25,'ID-29'!G25,'ID-31'!B25,'ID-33'!F25,'ID-34'!G25,'ID-36'!F25,'ID-39'!G25,'ID-40'!G25,'ID-44'!E25,'ID-45'!G25,'ID-50'!B25,'ID-53'!D25,'ID-54'!C25,'ID-57'!F25,'ID-59'!E25,'ID-70'!D25,'ID-71'!F25))</f>
        <v>1.1641700369015505E-12</v>
      </c>
      <c r="H18" s="31">
        <f>ABS(Mean!H18-MAX('ID-03'!E25,'ID-11'!E25,'ID-13'!E25,'ID-15'!E25,'ID-16'!E25,'ID-18'!G25,'ID-24'!G25,'ID-29'!H25,'ID-30'!F25,'ID-31'!C25,'ID-33'!G25,'ID-34'!H25,'ID-40'!H25,'ID-44'!F25,'ID-45'!H25,'ID-54'!D25,'ID-57'!G25,'ID-59'!F25,'ID-70'!E25,'ID-71'!G25))</f>
        <v>8.311545373464707E-13</v>
      </c>
      <c r="I18" s="31">
        <f>ABS(Mean!I18-MAX('ID-12'!C25,'ID-18'!H25,'ID-24'!H25,'ID-29'!I25,'ID-40'!I25,'ID-44'!G25,'ID-45'!I25,'ID-59'!G25))</f>
        <v>7.4118677901149614E-13</v>
      </c>
      <c r="J18" s="31">
        <f>ABS(Mean!J18-MAX('ID-31'!D25,'ID-40'!J25,'ID-44'!H25,'ID-45'!J25,'ID-57'!H25))</f>
        <v>6.193982817958988E-13</v>
      </c>
      <c r="K18" s="31">
        <f>ABS(Mean!K18-MAX('ID-26'!E25,'ID-31'!E25,'ID-34'!I25,'ID-36'!G25,'ID-40'!K25,'ID-44'!I25,'ID-57'!I25))</f>
        <v>1.1852087328308902E-12</v>
      </c>
    </row>
    <row r="19" spans="1:11" x14ac:dyDescent="0.25">
      <c r="A19" s="1">
        <v>1.875</v>
      </c>
      <c r="B19" s="31">
        <f>ABS(Mean!B19-MAX('ID-11'!B26,'ID-13'!B26,'ID-14'!B26,'ID-15'!B26,'ID-24'!B26,'ID-26'!B26,'ID-29'!B26,'ID-30'!B26,'ID-32'!B26,'ID-33'!B26,'ID-34'!B26,'ID-37'!B26,'ID-38'!B26,'ID-39'!B26,'ID-40'!B26,'ID-44'!B26,'ID-45'!B26,'ID-53'!B26,'ID-57'!B26,'ID-59'!B26,'ID-70'!B26,'ID-71'!B26))</f>
        <v>1.1753330950983734E-12</v>
      </c>
      <c r="C19" s="31">
        <f>ABS(Mean!C19-MAX('ID-08'!B26,'ID-09'!B26,'ID-11'!C26,'ID-14'!C26,'ID-18'!B26,'ID-24'!C26,'ID-26'!C26,'ID-29'!C26,'ID-30'!C26,'ID-34'!C26,'ID-36'!B26,'ID-38'!C26,'ID-39'!C26,'ID-40'!C26,'ID-44'!C26,'ID-45'!C26,'ID-57'!C26,'ID-59'!C26))</f>
        <v>4.8532956099740831E-13</v>
      </c>
      <c r="D19" s="31">
        <f>ABS(Mean!D19-MAX('ID-13'!C26,'ID-14'!D26,'ID-15'!C26,'ID-16'!B26,'ID-18'!C26,'ID-26'!D26,'ID-29'!D26,'ID-30'!D26,'ID-33'!C26,'ID-34'!D26,'ID-36'!C26,'ID-37'!C26,'ID-38'!D26,'ID-39'!D26,'ID-40'!D26,'ID-45'!D26,'ID-59'!D26,'ID-71'!C26))</f>
        <v>8.0755323058548576E-13</v>
      </c>
      <c r="E19" s="31">
        <f>ABS(Mean!E19-MAX('ID-03'!B26,'ID-09'!C26,'ID-13'!D26,'ID-15'!D26,'ID-16'!C26,'ID-18'!D26,'ID-24'!D26,'ID-29'!E26,'ID-30'!E26,'ID-33'!D26,'ID-34'!E26,'ID-36'!D26,'ID-38'!E26,'ID-39'!E26,'ID-40'!E26,'ID-44'!D26,'ID-45'!E26,'ID-57'!D26,'ID-70'!C26,'ID-71'!D26))</f>
        <v>1.1001158476836507E-12</v>
      </c>
      <c r="F19" s="31">
        <f>ABS(Mean!F19-MAX('ID-01'!B26,'ID-02'!B26,'ID-03'!C26,'ID-06'!B26,'ID-08'!C26,'ID-09'!D26,'ID-12'!B26,'ID-16'!D26,'ID-18'!E26,'ID-24'!E26,'ID-29'!F26,'ID-33'!E26,'ID-34'!F26,'ID-36'!E26,'ID-38'!F26,'ID-39'!F26,'ID-40'!F26,'ID-45'!F26,'ID-53'!C26,'ID-54'!B26,'ID-57'!E26,'ID-71'!E26))</f>
        <v>1.5134691513357262E-12</v>
      </c>
      <c r="G19" s="31">
        <f>ABS(Mean!G19-MAX('ID-01'!C26,'ID-02'!C26,'ID-03'!D26,'ID-07'!B26,'ID-08'!D26,'ID-11'!D26,'ID-18'!F26,'ID-24'!F26,'ID-29'!G26,'ID-31'!B26,'ID-33'!F26,'ID-34'!G26,'ID-36'!F26,'ID-39'!G26,'ID-40'!G26,'ID-44'!E26,'ID-45'!G26,'ID-50'!B26,'ID-53'!D26,'ID-54'!C26,'ID-57'!F26,'ID-59'!E26,'ID-70'!D26,'ID-71'!F26))</f>
        <v>1.166207814816481E-12</v>
      </c>
      <c r="H19" s="31">
        <f>ABS(Mean!H19-MAX('ID-03'!E26,'ID-11'!E26,'ID-13'!E26,'ID-15'!E26,'ID-16'!E26,'ID-18'!G26,'ID-24'!G26,'ID-29'!H26,'ID-30'!F26,'ID-31'!C26,'ID-33'!G26,'ID-34'!H26,'ID-40'!H26,'ID-44'!F26,'ID-45'!H26,'ID-54'!D26,'ID-57'!G26,'ID-59'!F26,'ID-70'!E26,'ID-71'!G26))</f>
        <v>8.3042946994384096E-13</v>
      </c>
      <c r="I19" s="31">
        <f>ABS(Mean!I19-MAX('ID-12'!C26,'ID-18'!H26,'ID-24'!H26,'ID-29'!I26,'ID-40'!I26,'ID-44'!G26,'ID-45'!I26,'ID-59'!G26))</f>
        <v>7.3511669622482919E-13</v>
      </c>
      <c r="J19" s="31">
        <f>ABS(Mean!J19-MAX('ID-31'!D26,'ID-40'!J26,'ID-44'!H26,'ID-45'!J26,'ID-57'!H26))</f>
        <v>6.2884977961206946E-13</v>
      </c>
      <c r="K19" s="31">
        <f>ABS(Mean!K19-MAX('ID-26'!E26,'ID-31'!E26,'ID-34'!I26,'ID-36'!G26,'ID-40'!K26,'ID-44'!I26,'ID-57'!I26))</f>
        <v>1.170053162867267E-12</v>
      </c>
    </row>
    <row r="20" spans="1:11" x14ac:dyDescent="0.25">
      <c r="A20" s="1">
        <v>2</v>
      </c>
      <c r="B20" s="31">
        <f>ABS(Mean!B20-MAX('ID-11'!B27,'ID-13'!B27,'ID-14'!B27,'ID-15'!B27,'ID-24'!B27,'ID-26'!B27,'ID-29'!B27,'ID-30'!B27,'ID-32'!B27,'ID-33'!B27,'ID-34'!B27,'ID-37'!B27,'ID-38'!B27,'ID-39'!B27,'ID-40'!B27,'ID-44'!B27,'ID-45'!B27,'ID-53'!B27,'ID-57'!B27,'ID-59'!B27,'ID-70'!B27,'ID-71'!B27))</f>
        <v>1.170664750274868E-12</v>
      </c>
      <c r="C20" s="31">
        <f>ABS(Mean!C20-MAX('ID-08'!B27,'ID-09'!B27,'ID-11'!C27,'ID-14'!C27,'ID-18'!B27,'ID-24'!C27,'ID-26'!C27,'ID-29'!C27,'ID-30'!C27,'ID-34'!C27,'ID-36'!B27,'ID-38'!C27,'ID-39'!C27,'ID-40'!C27,'ID-44'!C27,'ID-45'!C27,'ID-57'!C27,'ID-59'!C27))</f>
        <v>5.0571813701099462E-13</v>
      </c>
      <c r="D20" s="31">
        <f>ABS(Mean!D20-MAX('ID-13'!C27,'ID-14'!D27,'ID-15'!C27,'ID-16'!B27,'ID-18'!C27,'ID-26'!D27,'ID-29'!D27,'ID-30'!D27,'ID-33'!C27,'ID-34'!D27,'ID-36'!C27,'ID-37'!C27,'ID-38'!D27,'ID-39'!D27,'ID-40'!D27,'ID-45'!D27,'ID-59'!D27,'ID-71'!C27))</f>
        <v>8.0504542389725866E-13</v>
      </c>
      <c r="E20" s="31">
        <f>ABS(Mean!E20-MAX('ID-03'!B27,'ID-09'!C27,'ID-13'!D27,'ID-15'!D27,'ID-16'!C27,'ID-18'!D27,'ID-24'!D27,'ID-29'!E27,'ID-30'!E27,'ID-33'!D27,'ID-34'!E27,'ID-36'!D27,'ID-38'!E27,'ID-39'!E27,'ID-40'!E27,'ID-44'!D27,'ID-45'!E27,'ID-57'!D27,'ID-70'!C27,'ID-71'!D27))</f>
        <v>1.0950718312543021E-12</v>
      </c>
      <c r="F20" s="31">
        <f>ABS(Mean!F20-MAX('ID-01'!B27,'ID-02'!B27,'ID-03'!C27,'ID-06'!B27,'ID-08'!C27,'ID-09'!D27,'ID-12'!B27,'ID-16'!D27,'ID-18'!E27,'ID-24'!E27,'ID-29'!F27,'ID-33'!E27,'ID-34'!F27,'ID-36'!E27,'ID-38'!F27,'ID-39'!F27,'ID-40'!F27,'ID-45'!F27,'ID-53'!C27,'ID-54'!B27,'ID-57'!E27,'ID-71'!E27))</f>
        <v>1.5118057631216825E-12</v>
      </c>
      <c r="G20" s="31">
        <f>ABS(Mean!G20-MAX('ID-01'!C27,'ID-02'!C27,'ID-03'!D27,'ID-07'!B27,'ID-08'!D27,'ID-11'!D27,'ID-18'!F27,'ID-24'!F27,'ID-29'!G27,'ID-31'!B27,'ID-33'!F27,'ID-34'!G27,'ID-36'!F27,'ID-39'!G27,'ID-40'!G27,'ID-44'!E27,'ID-45'!G27,'ID-50'!B27,'ID-53'!D27,'ID-54'!C27,'ID-57'!F27,'ID-59'!E27,'ID-70'!D27,'ID-71'!F27))</f>
        <v>1.16726785971519E-12</v>
      </c>
      <c r="H20" s="31">
        <f>ABS(Mean!H20-MAX('ID-03'!E27,'ID-11'!E27,'ID-13'!E27,'ID-15'!E27,'ID-16'!E27,'ID-18'!G27,'ID-24'!G27,'ID-29'!H27,'ID-30'!F27,'ID-31'!C27,'ID-33'!G27,'ID-34'!H27,'ID-40'!H27,'ID-44'!F27,'ID-45'!H27,'ID-54'!D27,'ID-57'!G27,'ID-59'!F27,'ID-70'!E27,'ID-71'!G27))</f>
        <v>8.3563596653600278E-13</v>
      </c>
      <c r="I20" s="31">
        <f>ABS(Mean!I20-MAX('ID-12'!C27,'ID-18'!H27,'ID-24'!H27,'ID-29'!I27,'ID-40'!I27,'ID-44'!G27,'ID-45'!I27,'ID-59'!G27))</f>
        <v>7.341572337622194E-13</v>
      </c>
      <c r="J20" s="31">
        <f>ABS(Mean!J20-MAX('ID-31'!D27,'ID-40'!J27,'ID-44'!H27,'ID-45'!J27,'ID-57'!H27))</f>
        <v>6.2501682500326054E-13</v>
      </c>
      <c r="K20" s="31">
        <f>ABS(Mean!K20-MAX('ID-26'!E27,'ID-31'!E27,'ID-34'!I27,'ID-36'!G27,'ID-40'!K27,'ID-44'!I27,'ID-57'!I27))</f>
        <v>1.1509593571287494E-12</v>
      </c>
    </row>
    <row r="21" spans="1:11" x14ac:dyDescent="0.25">
      <c r="A21" s="1">
        <v>2.125</v>
      </c>
      <c r="B21" s="31">
        <f>ABS(Mean!B21-MAX('ID-11'!B28,'ID-13'!B28,'ID-14'!B28,'ID-15'!B28,'ID-24'!B28,'ID-26'!B28,'ID-29'!B28,'ID-30'!B28,'ID-32'!B28,'ID-33'!B28,'ID-34'!B28,'ID-37'!B28,'ID-38'!B28,'ID-39'!B28,'ID-40'!B28,'ID-44'!B28,'ID-45'!B28,'ID-53'!B28,'ID-57'!B28,'ID-59'!B28,'ID-70'!B28,'ID-71'!B28))</f>
        <v>1.1735137081646895E-12</v>
      </c>
      <c r="C21" s="31">
        <f>ABS(Mean!C21-MAX('ID-08'!B28,'ID-09'!B28,'ID-11'!C28,'ID-14'!C28,'ID-18'!B28,'ID-24'!C28,'ID-26'!C28,'ID-29'!C28,'ID-30'!C28,'ID-34'!C28,'ID-36'!B28,'ID-38'!C28,'ID-39'!C28,'ID-40'!C28,'ID-44'!C28,'ID-45'!C28,'ID-57'!C28,'ID-59'!C28))</f>
        <v>5.0400028849596992E-13</v>
      </c>
      <c r="D21" s="31">
        <f>ABS(Mean!D21-MAX('ID-13'!C28,'ID-14'!D28,'ID-15'!C28,'ID-16'!B28,'ID-18'!C28,'ID-26'!D28,'ID-29'!D28,'ID-30'!D28,'ID-33'!C28,'ID-34'!D28,'ID-36'!C28,'ID-37'!C28,'ID-38'!D28,'ID-39'!D28,'ID-40'!D28,'ID-45'!D28,'ID-59'!D28,'ID-71'!C28))</f>
        <v>8.0533534183458233E-13</v>
      </c>
      <c r="E21" s="31">
        <f>ABS(Mean!E21-MAX('ID-03'!B28,'ID-09'!C28,'ID-13'!D28,'ID-15'!D28,'ID-16'!C28,'ID-18'!D28,'ID-24'!D28,'ID-29'!E28,'ID-30'!E28,'ID-33'!D28,'ID-34'!E28,'ID-36'!D28,'ID-38'!E28,'ID-39'!E28,'ID-40'!E28,'ID-44'!D28,'ID-45'!E28,'ID-57'!D28,'ID-70'!C28,'ID-71'!D28))</f>
        <v>1.1008482965284295E-12</v>
      </c>
      <c r="F21" s="31">
        <f>ABS(Mean!F21-MAX('ID-01'!B28,'ID-02'!B28,'ID-03'!C28,'ID-06'!B28,'ID-08'!C28,'ID-09'!D28,'ID-12'!B28,'ID-16'!D28,'ID-18'!E28,'ID-24'!E28,'ID-29'!F28,'ID-33'!E28,'ID-34'!F28,'ID-36'!E28,'ID-38'!F28,'ID-39'!F28,'ID-40'!F28,'ID-45'!F28,'ID-53'!C28,'ID-54'!B28,'ID-57'!E28,'ID-71'!E28))</f>
        <v>1.511044835838077E-12</v>
      </c>
      <c r="G21" s="31">
        <f>ABS(Mean!G21-MAX('ID-01'!C28,'ID-02'!C28,'ID-03'!D28,'ID-07'!B28,'ID-08'!D28,'ID-11'!D28,'ID-18'!F28,'ID-24'!F28,'ID-29'!G28,'ID-31'!B28,'ID-33'!F28,'ID-34'!G28,'ID-36'!F28,'ID-39'!G28,'ID-40'!G28,'ID-44'!E28,'ID-45'!G28,'ID-50'!B28,'ID-53'!D28,'ID-54'!C28,'ID-57'!F28,'ID-59'!E28,'ID-70'!D28,'ID-71'!F28))</f>
        <v>1.1626121689551116E-12</v>
      </c>
      <c r="H21" s="31">
        <f>ABS(Mean!H21-MAX('ID-03'!E28,'ID-11'!E28,'ID-13'!E28,'ID-15'!E28,'ID-16'!E28,'ID-18'!G28,'ID-24'!G28,'ID-29'!H28,'ID-30'!F28,'ID-31'!C28,'ID-33'!G28,'ID-34'!H28,'ID-40'!H28,'ID-44'!F28,'ID-45'!H28,'ID-54'!D28,'ID-57'!G28,'ID-59'!F28,'ID-70'!E28,'ID-71'!G28))</f>
        <v>8.3487516516913877E-13</v>
      </c>
      <c r="I21" s="31">
        <f>ABS(Mean!I21-MAX('ID-12'!C28,'ID-18'!H28,'ID-24'!H28,'ID-29'!I28,'ID-40'!I28,'ID-44'!G28,'ID-45'!I28,'ID-59'!G28))</f>
        <v>7.3125462374672765E-13</v>
      </c>
      <c r="J21" s="31">
        <f>ABS(Mean!J21-MAX('ID-31'!D28,'ID-40'!J28,'ID-44'!H28,'ID-45'!J28,'ID-57'!H28))</f>
        <v>6.3906946121663505E-13</v>
      </c>
      <c r="K21" s="31">
        <f>ABS(Mean!K21-MAX('ID-26'!E28,'ID-31'!E28,'ID-34'!I28,'ID-36'!G28,'ID-40'!K28,'ID-44'!I28,'ID-57'!I28))</f>
        <v>1.1613387491513301E-12</v>
      </c>
    </row>
    <row r="22" spans="1:11" x14ac:dyDescent="0.25">
      <c r="A22" s="1">
        <v>2.25</v>
      </c>
      <c r="B22" s="31">
        <f>ABS(Mean!B22-MAX('ID-11'!B29,'ID-13'!B29,'ID-14'!B29,'ID-15'!B29,'ID-24'!B29,'ID-26'!B29,'ID-29'!B29,'ID-30'!B29,'ID-32'!B29,'ID-33'!B29,'ID-34'!B29,'ID-37'!B29,'ID-38'!B29,'ID-39'!B29,'ID-40'!B29,'ID-44'!B29,'ID-45'!B29,'ID-53'!B29,'ID-57'!B29,'ID-59'!B29,'ID-70'!B29,'ID-71'!B29))</f>
        <v>1.1776227915438364E-12</v>
      </c>
      <c r="C22" s="31">
        <f>ABS(Mean!C22-MAX('ID-08'!B29,'ID-09'!B29,'ID-11'!C29,'ID-14'!C29,'ID-18'!B29,'ID-24'!C29,'ID-26'!C29,'ID-29'!C29,'ID-30'!C29,'ID-34'!C29,'ID-36'!B29,'ID-38'!C29,'ID-39'!C29,'ID-40'!C29,'ID-44'!C29,'ID-45'!C29,'ID-57'!C29,'ID-59'!C29))</f>
        <v>5.2568819134542506E-13</v>
      </c>
      <c r="D22" s="31">
        <f>ABS(Mean!D22-MAX('ID-13'!C29,'ID-14'!D29,'ID-15'!C29,'ID-16'!B29,'ID-18'!C29,'ID-26'!D29,'ID-29'!D29,'ID-30'!D29,'ID-33'!C29,'ID-34'!D29,'ID-36'!C29,'ID-37'!C29,'ID-38'!D29,'ID-39'!D29,'ID-40'!D29,'ID-45'!D29,'ID-59'!D29,'ID-71'!C29))</f>
        <v>8.0715821907340454E-13</v>
      </c>
      <c r="E22" s="31">
        <f>ABS(Mean!E22-MAX('ID-03'!B29,'ID-09'!C29,'ID-13'!D29,'ID-15'!D29,'ID-16'!C29,'ID-18'!D29,'ID-24'!D29,'ID-29'!E29,'ID-30'!E29,'ID-33'!D29,'ID-34'!E29,'ID-36'!D29,'ID-38'!E29,'ID-39'!E29,'ID-40'!E29,'ID-44'!D29,'ID-45'!E29,'ID-57'!D29,'ID-70'!C29,'ID-71'!D29))</f>
        <v>1.098481083809859E-12</v>
      </c>
      <c r="F22" s="31">
        <f>ABS(Mean!F22-MAX('ID-01'!B29,'ID-02'!B29,'ID-03'!C29,'ID-06'!B29,'ID-08'!C29,'ID-09'!D29,'ID-12'!B29,'ID-16'!D29,'ID-18'!E29,'ID-24'!E29,'ID-29'!F29,'ID-33'!E29,'ID-34'!F29,'ID-36'!E29,'ID-38'!F29,'ID-39'!F29,'ID-40'!F29,'ID-45'!F29,'ID-53'!C29,'ID-54'!B29,'ID-57'!E29,'ID-71'!E29))</f>
        <v>1.5094922444569132E-12</v>
      </c>
      <c r="G22" s="31">
        <f>ABS(Mean!G22-MAX('ID-01'!C29,'ID-02'!C29,'ID-03'!D29,'ID-07'!B29,'ID-08'!D29,'ID-11'!D29,'ID-18'!F29,'ID-24'!F29,'ID-29'!G29,'ID-31'!B29,'ID-33'!F29,'ID-34'!G29,'ID-36'!F29,'ID-39'!G29,'ID-40'!G29,'ID-44'!E29,'ID-45'!G29,'ID-50'!B29,'ID-53'!D29,'ID-54'!C29,'ID-57'!F29,'ID-59'!E29,'ID-70'!D29,'ID-71'!F29))</f>
        <v>1.1598922589170845E-12</v>
      </c>
      <c r="H22" s="31">
        <f>ABS(Mean!H22-MAX('ID-03'!E29,'ID-11'!E29,'ID-13'!E29,'ID-15'!E29,'ID-16'!E29,'ID-18'!G29,'ID-24'!G29,'ID-29'!H29,'ID-30'!F29,'ID-31'!C29,'ID-33'!G29,'ID-34'!H29,'ID-40'!H29,'ID-44'!F29,'ID-45'!H29,'ID-54'!D29,'ID-57'!G29,'ID-59'!F29,'ID-70'!E29,'ID-71'!G29))</f>
        <v>8.3719755327471748E-13</v>
      </c>
      <c r="I22" s="31">
        <f>ABS(Mean!I22-MAX('ID-12'!C29,'ID-18'!H29,'ID-24'!H29,'ID-29'!I29,'ID-40'!I29,'ID-44'!G29,'ID-45'!I29,'ID-59'!G29))</f>
        <v>7.3922225247937437E-13</v>
      </c>
      <c r="J22" s="31">
        <f>ABS(Mean!J22-MAX('ID-31'!D29,'ID-40'!J29,'ID-44'!H29,'ID-45'!J29,'ID-57'!H29))</f>
        <v>6.4687905739765598E-13</v>
      </c>
      <c r="K22" s="31">
        <f>ABS(Mean!K22-MAX('ID-26'!E29,'ID-31'!E29,'ID-34'!I29,'ID-36'!G29,'ID-40'!K29,'ID-44'!I29,'ID-57'!I29))</f>
        <v>1.14654850783305E-12</v>
      </c>
    </row>
    <row r="23" spans="1:11" x14ac:dyDescent="0.25">
      <c r="A23" s="1">
        <v>2.375</v>
      </c>
      <c r="B23" s="31">
        <f>ABS(Mean!B23-MAX('ID-11'!B30,'ID-13'!B30,'ID-14'!B30,'ID-15'!B30,'ID-24'!B30,'ID-26'!B30,'ID-29'!B30,'ID-30'!B30,'ID-32'!B30,'ID-33'!B30,'ID-34'!B30,'ID-37'!B30,'ID-38'!B30,'ID-39'!B30,'ID-40'!B30,'ID-44'!B30,'ID-45'!B30,'ID-53'!B30,'ID-57'!B30,'ID-59'!B30,'ID-70'!B30,'ID-71'!B30))</f>
        <v>1.1815651622953514E-12</v>
      </c>
      <c r="C23" s="31">
        <f>ABS(Mean!C23-MAX('ID-08'!B30,'ID-09'!B30,'ID-11'!C30,'ID-14'!C30,'ID-18'!B30,'ID-24'!C30,'ID-26'!C30,'ID-29'!C30,'ID-30'!C30,'ID-34'!C30,'ID-36'!B30,'ID-38'!C30,'ID-39'!C30,'ID-40'!C30,'ID-44'!C30,'ID-45'!C30,'ID-57'!C30,'ID-59'!C30))</f>
        <v>5.3194607705954737E-13</v>
      </c>
      <c r="D23" s="31">
        <f>ABS(Mean!D23-MAX('ID-13'!C30,'ID-14'!D30,'ID-15'!C30,'ID-16'!B30,'ID-18'!C30,'ID-26'!D30,'ID-29'!D30,'ID-30'!D30,'ID-33'!C30,'ID-34'!D30,'ID-36'!C30,'ID-37'!C30,'ID-38'!D30,'ID-39'!D30,'ID-40'!D30,'ID-45'!D30,'ID-59'!D30,'ID-71'!C30))</f>
        <v>7.9566188739903403E-13</v>
      </c>
      <c r="E23" s="31">
        <f>ABS(Mean!E23-MAX('ID-03'!B30,'ID-09'!C30,'ID-13'!D30,'ID-15'!D30,'ID-16'!C30,'ID-18'!D30,'ID-24'!D30,'ID-29'!E30,'ID-30'!E30,'ID-33'!D30,'ID-34'!E30,'ID-36'!D30,'ID-38'!E30,'ID-39'!E30,'ID-40'!E30,'ID-44'!D30,'ID-45'!E30,'ID-57'!D30,'ID-70'!C30,'ID-71'!D30))</f>
        <v>1.1057003027117947E-12</v>
      </c>
      <c r="F23" s="31">
        <f>ABS(Mean!F23-MAX('ID-01'!B30,'ID-02'!B30,'ID-03'!C30,'ID-06'!B30,'ID-08'!C30,'ID-09'!D30,'ID-12'!B30,'ID-16'!D30,'ID-18'!E30,'ID-24'!E30,'ID-29'!F30,'ID-33'!E30,'ID-34'!F30,'ID-36'!E30,'ID-38'!F30,'ID-39'!F30,'ID-40'!F30,'ID-45'!F30,'ID-53'!C30,'ID-54'!B30,'ID-57'!E30,'ID-71'!E30))</f>
        <v>1.5080561215883046E-12</v>
      </c>
      <c r="G23" s="31">
        <f>ABS(Mean!G23-MAX('ID-01'!C30,'ID-02'!C30,'ID-03'!D30,'ID-07'!B30,'ID-08'!D30,'ID-11'!D30,'ID-18'!F30,'ID-24'!F30,'ID-29'!G30,'ID-31'!B30,'ID-33'!F30,'ID-34'!G30,'ID-36'!F30,'ID-39'!G30,'ID-40'!G30,'ID-44'!E30,'ID-45'!G30,'ID-50'!B30,'ID-53'!D30,'ID-54'!C30,'ID-57'!F30,'ID-59'!E30,'ID-70'!D30,'ID-71'!F30))</f>
        <v>1.1568371302962255E-12</v>
      </c>
      <c r="H23" s="31">
        <f>ABS(Mean!H23-MAX('ID-03'!E30,'ID-11'!E30,'ID-13'!E30,'ID-15'!E30,'ID-16'!E30,'ID-18'!G30,'ID-24'!G30,'ID-29'!H30,'ID-30'!F30,'ID-31'!C30,'ID-33'!G30,'ID-34'!H30,'ID-40'!H30,'ID-44'!F30,'ID-45'!H30,'ID-54'!D30,'ID-57'!G30,'ID-59'!F30,'ID-70'!E30,'ID-71'!G30))</f>
        <v>8.3906635100187677E-13</v>
      </c>
      <c r="I23" s="31">
        <f>ABS(Mean!I23-MAX('ID-12'!C30,'ID-18'!H30,'ID-24'!H30,'ID-29'!I30,'ID-40'!I30,'ID-44'!G30,'ID-45'!I30,'ID-59'!G30))</f>
        <v>7.3375473612001079E-13</v>
      </c>
      <c r="J23" s="31">
        <f>ABS(Mean!J23-MAX('ID-31'!D30,'ID-40'!J30,'ID-44'!H30,'ID-45'!J30,'ID-57'!H30))</f>
        <v>6.5021540863323942E-13</v>
      </c>
      <c r="K23" s="31">
        <f>ABS(Mean!K23-MAX('ID-26'!E30,'ID-31'!E30,'ID-34'!I30,'ID-36'!G30,'ID-40'!K30,'ID-44'!I30,'ID-57'!I30))</f>
        <v>1.1583619917245203E-12</v>
      </c>
    </row>
    <row r="24" spans="1:11" x14ac:dyDescent="0.25">
      <c r="A24" s="1">
        <v>2.5</v>
      </c>
      <c r="B24" s="31">
        <f>ABS(Mean!B24-MAX('ID-11'!B31,'ID-13'!B31,'ID-14'!B31,'ID-15'!B31,'ID-24'!B31,'ID-26'!B31,'ID-29'!B31,'ID-30'!B31,'ID-32'!B31,'ID-33'!B31,'ID-34'!B31,'ID-37'!B31,'ID-38'!B31,'ID-39'!B31,'ID-40'!B31,'ID-44'!B31,'ID-45'!B31,'ID-53'!B31,'ID-57'!B31,'ID-59'!B31,'ID-70'!B31,'ID-71'!B31))</f>
        <v>1.1765400984664255E-12</v>
      </c>
      <c r="C24" s="31">
        <f>ABS(Mean!C24-MAX('ID-08'!B31,'ID-09'!B31,'ID-11'!C31,'ID-14'!C31,'ID-18'!B31,'ID-24'!C31,'ID-26'!C31,'ID-29'!C31,'ID-30'!C31,'ID-34'!C31,'ID-36'!B31,'ID-38'!C31,'ID-39'!C31,'ID-40'!C31,'ID-44'!C31,'ID-45'!C31,'ID-57'!C31,'ID-59'!C31))</f>
        <v>5.2217067344729997E-13</v>
      </c>
      <c r="D24" s="31">
        <f>ABS(Mean!D24-MAX('ID-13'!C31,'ID-14'!D31,'ID-15'!C31,'ID-16'!B31,'ID-18'!C31,'ID-26'!D31,'ID-29'!D31,'ID-30'!D31,'ID-33'!C31,'ID-34'!D31,'ID-36'!C31,'ID-37'!C31,'ID-38'!D31,'ID-39'!D31,'ID-40'!D31,'ID-45'!D31,'ID-59'!D31,'ID-71'!C31))</f>
        <v>7.8917772869151399E-13</v>
      </c>
      <c r="E24" s="31">
        <f>ABS(Mean!E24-MAX('ID-03'!B31,'ID-09'!C31,'ID-13'!D31,'ID-15'!D31,'ID-16'!C31,'ID-18'!D31,'ID-24'!D31,'ID-29'!E31,'ID-30'!E31,'ID-33'!D31,'ID-34'!E31,'ID-36'!D31,'ID-38'!E31,'ID-39'!E31,'ID-40'!E31,'ID-44'!D31,'ID-45'!E31,'ID-57'!D31,'ID-70'!C31,'ID-71'!D31))</f>
        <v>1.1155085555322861E-12</v>
      </c>
      <c r="F24" s="31">
        <f>ABS(Mean!F24-MAX('ID-01'!B31,'ID-02'!B31,'ID-03'!C31,'ID-06'!B31,'ID-08'!C31,'ID-09'!D31,'ID-12'!B31,'ID-16'!D31,'ID-18'!E31,'ID-24'!E31,'ID-29'!F31,'ID-33'!E31,'ID-34'!F31,'ID-36'!E31,'ID-38'!F31,'ID-39'!F31,'ID-40'!F31,'ID-45'!F31,'ID-53'!C31,'ID-54'!B31,'ID-57'!E31,'ID-71'!E31))</f>
        <v>1.5073950089848408E-12</v>
      </c>
      <c r="G24" s="31">
        <f>ABS(Mean!G24-MAX('ID-01'!C31,'ID-02'!C31,'ID-03'!D31,'ID-07'!B31,'ID-08'!D31,'ID-11'!D31,'ID-18'!F31,'ID-24'!F31,'ID-29'!G31,'ID-31'!B31,'ID-33'!F31,'ID-34'!G31,'ID-36'!F31,'ID-39'!G31,'ID-40'!G31,'ID-44'!E31,'ID-45'!G31,'ID-50'!B31,'ID-53'!D31,'ID-54'!C31,'ID-57'!F31,'ID-59'!E31,'ID-70'!D31,'ID-71'!F31))</f>
        <v>1.1581062771364254E-12</v>
      </c>
      <c r="H24" s="31">
        <f>ABS(Mean!H24-MAX('ID-03'!E31,'ID-11'!E31,'ID-13'!E31,'ID-15'!E31,'ID-16'!E31,'ID-18'!G31,'ID-24'!G31,'ID-29'!H31,'ID-30'!F31,'ID-31'!C31,'ID-33'!G31,'ID-34'!H31,'ID-40'!H31,'ID-44'!F31,'ID-45'!H31,'ID-54'!D31,'ID-57'!G31,'ID-59'!F31,'ID-70'!E31,'ID-71'!G31))</f>
        <v>8.3650070437767883E-13</v>
      </c>
      <c r="I24" s="31">
        <f>ABS(Mean!I24-MAX('ID-12'!C31,'ID-18'!H31,'ID-24'!H31,'ID-29'!I31,'ID-40'!I31,'ID-44'!G31,'ID-45'!I31,'ID-59'!G31))</f>
        <v>7.4244668398108768E-13</v>
      </c>
      <c r="J24" s="31">
        <f>ABS(Mean!J24-MAX('ID-31'!D31,'ID-40'!J31,'ID-44'!H31,'ID-45'!J31,'ID-57'!H31))</f>
        <v>6.6863951078956537E-13</v>
      </c>
      <c r="K24" s="31">
        <f>ABS(Mean!K24-MAX('ID-26'!E31,'ID-31'!E31,'ID-34'!I31,'ID-36'!G31,'ID-40'!K31,'ID-44'!I31,'ID-57'!I31))</f>
        <v>1.1401797646967223E-12</v>
      </c>
    </row>
    <row r="25" spans="1:11" x14ac:dyDescent="0.25">
      <c r="A25" s="1">
        <v>2.625</v>
      </c>
      <c r="B25" s="31">
        <f>ABS(Mean!B25-MAX('ID-11'!B32,'ID-13'!B32,'ID-14'!B32,'ID-15'!B32,'ID-24'!B32,'ID-26'!B32,'ID-29'!B32,'ID-30'!B32,'ID-32'!B32,'ID-33'!B32,'ID-34'!B32,'ID-37'!B32,'ID-38'!B32,'ID-39'!B32,'ID-40'!B32,'ID-44'!B32,'ID-45'!B32,'ID-53'!B32,'ID-57'!B32,'ID-59'!B32,'ID-70'!B32,'ID-71'!B32))</f>
        <v>1.1542840895604558E-12</v>
      </c>
      <c r="C25" s="31">
        <f>ABS(Mean!C25-MAX('ID-08'!B32,'ID-09'!B32,'ID-11'!C32,'ID-14'!C32,'ID-18'!B32,'ID-24'!C32,'ID-26'!C32,'ID-29'!C32,'ID-30'!C32,'ID-34'!C32,'ID-36'!B32,'ID-38'!C32,'ID-39'!C32,'ID-40'!C32,'ID-44'!C32,'ID-45'!C32,'ID-57'!C32,'ID-59'!C32))</f>
        <v>5.1394841316406057E-13</v>
      </c>
      <c r="D25" s="31">
        <f>ABS(Mean!D25-MAX('ID-13'!C32,'ID-14'!D32,'ID-15'!C32,'ID-16'!B32,'ID-18'!C32,'ID-26'!D32,'ID-29'!D32,'ID-30'!D32,'ID-33'!C32,'ID-34'!D32,'ID-36'!C32,'ID-37'!C32,'ID-38'!D32,'ID-39'!D32,'ID-40'!D32,'ID-45'!D32,'ID-59'!D32,'ID-71'!C32))</f>
        <v>7.821710082008389E-13</v>
      </c>
      <c r="E25" s="31">
        <f>ABS(Mean!E25-MAX('ID-03'!B32,'ID-09'!C32,'ID-13'!D32,'ID-15'!D32,'ID-16'!C32,'ID-18'!D32,'ID-24'!D32,'ID-29'!E32,'ID-30'!E32,'ID-33'!D32,'ID-34'!E32,'ID-36'!D32,'ID-38'!E32,'ID-39'!E32,'ID-40'!E32,'ID-44'!D32,'ID-45'!E32,'ID-57'!D32,'ID-70'!C32,'ID-71'!D32))</f>
        <v>1.1183529385177501E-12</v>
      </c>
      <c r="F25" s="31">
        <f>ABS(Mean!F25-MAX('ID-01'!B32,'ID-02'!B32,'ID-03'!C32,'ID-06'!B32,'ID-08'!C32,'ID-09'!D32,'ID-12'!B32,'ID-16'!D32,'ID-18'!E32,'ID-24'!E32,'ID-29'!F32,'ID-33'!E32,'ID-34'!F32,'ID-36'!E32,'ID-38'!F32,'ID-39'!F32,'ID-40'!F32,'ID-45'!F32,'ID-53'!C32,'ID-54'!B32,'ID-57'!E32,'ID-71'!E32))</f>
        <v>1.5066169295222814E-12</v>
      </c>
      <c r="G25" s="31">
        <f>ABS(Mean!G25-MAX('ID-01'!C32,'ID-02'!C32,'ID-03'!D32,'ID-07'!B32,'ID-08'!D32,'ID-11'!D32,'ID-18'!F32,'ID-24'!F32,'ID-29'!G32,'ID-31'!B32,'ID-33'!F32,'ID-34'!G32,'ID-36'!F32,'ID-39'!G32,'ID-40'!G32,'ID-44'!E32,'ID-45'!G32,'ID-50'!B32,'ID-53'!D32,'ID-54'!C32,'ID-57'!F32,'ID-59'!E32,'ID-70'!D32,'ID-71'!F32))</f>
        <v>1.1624047784172207E-12</v>
      </c>
      <c r="H25" s="31">
        <f>ABS(Mean!H25-MAX('ID-03'!E32,'ID-11'!E32,'ID-13'!E32,'ID-15'!E32,'ID-16'!E32,'ID-18'!G32,'ID-24'!G32,'ID-29'!H32,'ID-30'!F32,'ID-31'!C32,'ID-33'!G32,'ID-34'!H32,'ID-40'!H32,'ID-44'!F32,'ID-45'!H32,'ID-54'!D32,'ID-57'!G32,'ID-59'!F32,'ID-70'!E32,'ID-71'!G32))</f>
        <v>8.3639981309219129E-13</v>
      </c>
      <c r="I25" s="31">
        <f>ABS(Mean!I25-MAX('ID-12'!C32,'ID-18'!H32,'ID-24'!H32,'ID-29'!I32,'ID-40'!I32,'ID-44'!G32,'ID-45'!I32,'ID-59'!G32))</f>
        <v>7.2715643649353513E-13</v>
      </c>
      <c r="J25" s="31">
        <f>ABS(Mean!J25-MAX('ID-31'!D32,'ID-40'!J32,'ID-44'!H32,'ID-45'!J32,'ID-57'!H32))</f>
        <v>6.7854733677992943E-13</v>
      </c>
      <c r="K25" s="31">
        <f>ABS(Mean!K25-MAX('ID-26'!E32,'ID-31'!E32,'ID-34'!I32,'ID-36'!G32,'ID-40'!K32,'ID-44'!I32,'ID-57'!I32))</f>
        <v>1.1144612084250801E-12</v>
      </c>
    </row>
    <row r="26" spans="1:11" x14ac:dyDescent="0.25">
      <c r="A26" s="1">
        <v>2.75</v>
      </c>
      <c r="B26" s="31">
        <f>ABS(Mean!B26-MAX('ID-11'!B33,'ID-13'!B33,'ID-14'!B33,'ID-15'!B33,'ID-24'!B33,'ID-26'!B33,'ID-29'!B33,'ID-30'!B33,'ID-32'!B33,'ID-33'!B33,'ID-34'!B33,'ID-37'!B33,'ID-38'!B33,'ID-39'!B33,'ID-40'!B33,'ID-44'!B33,'ID-45'!B33,'ID-53'!B33,'ID-57'!B33,'ID-59'!B33,'ID-70'!B33,'ID-71'!B33))</f>
        <v>1.1500068482772409E-12</v>
      </c>
      <c r="C26" s="31">
        <f>ABS(Mean!C26-MAX('ID-08'!B33,'ID-09'!B33,'ID-11'!C33,'ID-14'!C33,'ID-18'!B33,'ID-24'!C33,'ID-26'!C33,'ID-29'!C33,'ID-30'!C33,'ID-34'!C33,'ID-36'!B33,'ID-38'!C33,'ID-39'!C33,'ID-40'!C33,'ID-44'!C33,'ID-45'!C33,'ID-57'!C33,'ID-59'!C33))</f>
        <v>5.0664644229308193E-13</v>
      </c>
      <c r="D26" s="31">
        <f>ABS(Mean!D26-MAX('ID-13'!C33,'ID-14'!D33,'ID-15'!C33,'ID-16'!B33,'ID-18'!C33,'ID-26'!D33,'ID-29'!D33,'ID-30'!D33,'ID-33'!C33,'ID-34'!D33,'ID-36'!C33,'ID-37'!C33,'ID-38'!D33,'ID-39'!D33,'ID-40'!D33,'ID-45'!D33,'ID-59'!D33,'ID-71'!C33))</f>
        <v>7.8295907108488227E-13</v>
      </c>
      <c r="E26" s="31">
        <f>ABS(Mean!E26-MAX('ID-03'!B33,'ID-09'!C33,'ID-13'!D33,'ID-15'!D33,'ID-16'!C33,'ID-18'!D33,'ID-24'!D33,'ID-29'!E33,'ID-30'!E33,'ID-33'!D33,'ID-34'!E33,'ID-36'!D33,'ID-38'!E33,'ID-39'!E33,'ID-40'!E33,'ID-44'!D33,'ID-45'!E33,'ID-57'!D33,'ID-70'!C33,'ID-71'!D33))</f>
        <v>1.1097504446415624E-12</v>
      </c>
      <c r="F26" s="31">
        <f>ABS(Mean!F26-MAX('ID-01'!B33,'ID-02'!B33,'ID-03'!C33,'ID-06'!B33,'ID-08'!C33,'ID-09'!D33,'ID-12'!B33,'ID-16'!D33,'ID-18'!E33,'ID-24'!E33,'ID-29'!F33,'ID-33'!E33,'ID-34'!F33,'ID-36'!E33,'ID-38'!F33,'ID-39'!F33,'ID-40'!F33,'ID-45'!F33,'ID-53'!C33,'ID-54'!B33,'ID-57'!E33,'ID-71'!E33))</f>
        <v>1.5055217671405051E-12</v>
      </c>
      <c r="G26" s="31">
        <f>ABS(Mean!G26-MAX('ID-01'!C33,'ID-02'!C33,'ID-03'!D33,'ID-07'!B33,'ID-08'!D33,'ID-11'!D33,'ID-18'!F33,'ID-24'!F33,'ID-29'!G33,'ID-31'!B33,'ID-33'!F33,'ID-34'!G33,'ID-36'!F33,'ID-39'!G33,'ID-40'!G33,'ID-44'!E33,'ID-45'!G33,'ID-50'!B33,'ID-53'!D33,'ID-54'!C33,'ID-57'!F33,'ID-59'!E33,'ID-70'!D33,'ID-71'!F33))</f>
        <v>1.1642974936813628E-12</v>
      </c>
      <c r="H26" s="31">
        <f>ABS(Mean!H26-MAX('ID-03'!E33,'ID-11'!E33,'ID-13'!E33,'ID-15'!E33,'ID-16'!E33,'ID-18'!G33,'ID-24'!G33,'ID-29'!H33,'ID-30'!F33,'ID-31'!C33,'ID-33'!G33,'ID-34'!H33,'ID-40'!H33,'ID-44'!F33,'ID-45'!H33,'ID-54'!D33,'ID-57'!G33,'ID-59'!F33,'ID-70'!E33,'ID-71'!G33))</f>
        <v>8.3124145870284763E-13</v>
      </c>
      <c r="I26" s="31">
        <f>ABS(Mean!I26-MAX('ID-12'!C33,'ID-18'!H33,'ID-24'!H33,'ID-29'!I33,'ID-40'!I33,'ID-44'!G33,'ID-45'!I33,'ID-59'!G33))</f>
        <v>7.4707216790514063E-13</v>
      </c>
      <c r="J26" s="31">
        <f>ABS(Mean!J26-MAX('ID-31'!D33,'ID-40'!J33,'ID-44'!H33,'ID-45'!J33,'ID-57'!H33))</f>
        <v>6.9510853139680195E-13</v>
      </c>
      <c r="K26" s="31">
        <f>ABS(Mean!K26-MAX('ID-26'!E33,'ID-31'!E33,'ID-34'!I33,'ID-36'!G33,'ID-40'!K33,'ID-44'!I33,'ID-57'!I33))</f>
        <v>1.0807564307034918E-12</v>
      </c>
    </row>
    <row r="27" spans="1:11" x14ac:dyDescent="0.25">
      <c r="A27" s="1">
        <v>2.875</v>
      </c>
      <c r="B27" s="31">
        <f>ABS(Mean!B27-MAX('ID-11'!B34,'ID-13'!B34,'ID-14'!B34,'ID-15'!B34,'ID-24'!B34,'ID-26'!B34,'ID-29'!B34,'ID-30'!B34,'ID-32'!B34,'ID-33'!B34,'ID-34'!B34,'ID-37'!B34,'ID-38'!B34,'ID-39'!B34,'ID-40'!B34,'ID-44'!B34,'ID-45'!B34,'ID-53'!B34,'ID-57'!B34,'ID-59'!B34,'ID-70'!B34,'ID-71'!B34))</f>
        <v>1.147270233426005E-12</v>
      </c>
      <c r="C27" s="31">
        <f>ABS(Mean!C27-MAX('ID-08'!B34,'ID-09'!B34,'ID-11'!C34,'ID-14'!C34,'ID-18'!B34,'ID-24'!C34,'ID-26'!C34,'ID-29'!C34,'ID-30'!C34,'ID-34'!C34,'ID-36'!B34,'ID-38'!C34,'ID-39'!C34,'ID-40'!C34,'ID-44'!C34,'ID-45'!C34,'ID-57'!C34,'ID-59'!C34))</f>
        <v>4.7982512226011568E-13</v>
      </c>
      <c r="D27" s="31">
        <f>ABS(Mean!D27-MAX('ID-13'!C34,'ID-14'!D34,'ID-15'!C34,'ID-16'!B34,'ID-18'!C34,'ID-26'!D34,'ID-29'!D34,'ID-30'!D34,'ID-33'!C34,'ID-34'!D34,'ID-36'!C34,'ID-37'!C34,'ID-38'!D34,'ID-39'!D34,'ID-40'!D34,'ID-45'!D34,'ID-59'!D34,'ID-71'!C34))</f>
        <v>7.6322584917420738E-13</v>
      </c>
      <c r="E27" s="31">
        <f>ABS(Mean!E27-MAX('ID-03'!B34,'ID-09'!C34,'ID-13'!D34,'ID-15'!D34,'ID-16'!C34,'ID-18'!D34,'ID-24'!D34,'ID-29'!E34,'ID-30'!E34,'ID-33'!D34,'ID-34'!E34,'ID-36'!D34,'ID-38'!E34,'ID-39'!E34,'ID-40'!E34,'ID-44'!D34,'ID-45'!E34,'ID-57'!D34,'ID-70'!C34,'ID-71'!D34))</f>
        <v>1.1098651956359983E-12</v>
      </c>
      <c r="F27" s="31">
        <f>ABS(Mean!F27-MAX('ID-01'!B34,'ID-02'!B34,'ID-03'!C34,'ID-06'!B34,'ID-08'!C34,'ID-09'!D34,'ID-12'!B34,'ID-16'!D34,'ID-18'!E34,'ID-24'!E34,'ID-29'!F34,'ID-33'!E34,'ID-34'!F34,'ID-36'!E34,'ID-38'!F34,'ID-39'!F34,'ID-40'!F34,'ID-45'!F34,'ID-53'!C34,'ID-54'!B34,'ID-57'!E34,'ID-71'!E34))</f>
        <v>1.5050599385725802E-12</v>
      </c>
      <c r="G27" s="31">
        <f>ABS(Mean!G27-MAX('ID-01'!C34,'ID-02'!C34,'ID-03'!D34,'ID-07'!B34,'ID-08'!D34,'ID-11'!D34,'ID-18'!F34,'ID-24'!F34,'ID-29'!G34,'ID-31'!B34,'ID-33'!F34,'ID-34'!G34,'ID-36'!F34,'ID-39'!G34,'ID-40'!G34,'ID-44'!E34,'ID-45'!G34,'ID-50'!B34,'ID-53'!D34,'ID-54'!C34,'ID-57'!F34,'ID-59'!E34,'ID-70'!D34,'ID-71'!F34))</f>
        <v>1.1649163762661011E-12</v>
      </c>
      <c r="H27" s="31">
        <f>ABS(Mean!H27-MAX('ID-03'!E34,'ID-11'!E34,'ID-13'!E34,'ID-15'!E34,'ID-16'!E34,'ID-18'!G34,'ID-24'!G34,'ID-29'!H34,'ID-30'!F34,'ID-31'!C34,'ID-33'!G34,'ID-34'!H34,'ID-40'!H34,'ID-44'!F34,'ID-45'!H34,'ID-54'!D34,'ID-57'!G34,'ID-59'!F34,'ID-70'!E34,'ID-71'!G34))</f>
        <v>8.3463754799582737E-13</v>
      </c>
      <c r="I27" s="31">
        <f>ABS(Mean!I27-MAX('ID-12'!C34,'ID-18'!H34,'ID-24'!H34,'ID-29'!I34,'ID-40'!I34,'ID-44'!G34,'ID-45'!I34,'ID-59'!G34))</f>
        <v>7.5126945684849161E-13</v>
      </c>
      <c r="J27" s="31">
        <f>ABS(Mean!J27-MAX('ID-31'!D34,'ID-40'!J34,'ID-44'!H34,'ID-45'!J34,'ID-57'!H34))</f>
        <v>6.8008402620276945E-13</v>
      </c>
      <c r="K27" s="31">
        <f>ABS(Mean!K27-MAX('ID-26'!E34,'ID-31'!E34,'ID-34'!I34,'ID-36'!G34,'ID-40'!K34,'ID-44'!I34,'ID-57'!I34))</f>
        <v>1.0634564144306431E-12</v>
      </c>
    </row>
    <row r="28" spans="1:11" x14ac:dyDescent="0.25">
      <c r="A28" s="1">
        <v>3</v>
      </c>
      <c r="B28" s="31">
        <f>ABS(Mean!B28-MAX('ID-11'!B35,'ID-13'!B35,'ID-14'!B35,'ID-15'!B35,'ID-24'!B35,'ID-26'!B35,'ID-29'!B35,'ID-30'!B35,'ID-32'!B35,'ID-33'!B35,'ID-34'!B35,'ID-37'!B35,'ID-38'!B35,'ID-39'!B35,'ID-40'!B35,'ID-44'!B35,'ID-45'!B35,'ID-53'!B35,'ID-57'!B35,'ID-59'!B35,'ID-70'!B35,'ID-71'!B35))</f>
        <v>1.1454743967081722E-12</v>
      </c>
      <c r="C28" s="31">
        <f>ABS(Mean!C28-MAX('ID-08'!B35,'ID-09'!B35,'ID-11'!C35,'ID-14'!C35,'ID-18'!B35,'ID-24'!C35,'ID-26'!C35,'ID-29'!C35,'ID-30'!C35,'ID-34'!C35,'ID-36'!B35,'ID-38'!C35,'ID-39'!C35,'ID-40'!C35,'ID-44'!C35,'ID-45'!C35,'ID-57'!C35,'ID-59'!C35))</f>
        <v>4.7142382491398272E-13</v>
      </c>
      <c r="D28" s="31">
        <f>ABS(Mean!D28-MAX('ID-13'!C35,'ID-14'!D35,'ID-15'!C35,'ID-16'!B35,'ID-18'!C35,'ID-26'!D35,'ID-29'!D35,'ID-30'!D35,'ID-33'!C35,'ID-34'!D35,'ID-36'!C35,'ID-37'!C35,'ID-38'!D35,'ID-39'!D35,'ID-40'!D35,'ID-45'!D35,'ID-59'!D35,'ID-71'!C35))</f>
        <v>7.613658987855915E-13</v>
      </c>
      <c r="E28" s="31">
        <f>ABS(Mean!E28-MAX('ID-03'!B35,'ID-09'!C35,'ID-13'!D35,'ID-15'!D35,'ID-16'!C35,'ID-18'!D35,'ID-24'!D35,'ID-29'!E35,'ID-30'!E35,'ID-33'!D35,'ID-34'!E35,'ID-36'!D35,'ID-38'!E35,'ID-39'!E35,'ID-40'!E35,'ID-44'!D35,'ID-45'!E35,'ID-57'!D35,'ID-70'!C35,'ID-71'!D35))</f>
        <v>1.1179232704673435E-12</v>
      </c>
      <c r="F28" s="31">
        <f>ABS(Mean!F28-MAX('ID-01'!B35,'ID-02'!B35,'ID-03'!C35,'ID-06'!B35,'ID-08'!C35,'ID-09'!D35,'ID-12'!B35,'ID-16'!D35,'ID-18'!E35,'ID-24'!E35,'ID-29'!F35,'ID-33'!E35,'ID-34'!F35,'ID-36'!E35,'ID-38'!F35,'ID-39'!F35,'ID-40'!F35,'ID-45'!F35,'ID-53'!C35,'ID-54'!B35,'ID-57'!E35,'ID-71'!E35))</f>
        <v>1.498382180188221E-12</v>
      </c>
      <c r="G28" s="31">
        <f>ABS(Mean!G28-MAX('ID-01'!C35,'ID-02'!C35,'ID-03'!D35,'ID-07'!B35,'ID-08'!D35,'ID-11'!D35,'ID-18'!F35,'ID-24'!F35,'ID-29'!G35,'ID-31'!B35,'ID-33'!F35,'ID-34'!G35,'ID-36'!F35,'ID-39'!G35,'ID-40'!G35,'ID-44'!E35,'ID-45'!G35,'ID-50'!B35,'ID-53'!D35,'ID-54'!C35,'ID-57'!F35,'ID-59'!E35,'ID-70'!D35,'ID-71'!F35))</f>
        <v>1.1700981404491151E-12</v>
      </c>
      <c r="H28" s="31">
        <f>ABS(Mean!H28-MAX('ID-03'!E35,'ID-11'!E35,'ID-13'!E35,'ID-15'!E35,'ID-16'!E35,'ID-18'!G35,'ID-24'!G35,'ID-29'!H35,'ID-30'!F35,'ID-31'!C35,'ID-33'!G35,'ID-34'!H35,'ID-40'!H35,'ID-44'!F35,'ID-45'!H35,'ID-54'!D35,'ID-57'!G35,'ID-59'!F35,'ID-70'!E35,'ID-71'!G35))</f>
        <v>8.3589539364303568E-13</v>
      </c>
      <c r="I28" s="31">
        <f>ABS(Mean!I28-MAX('ID-12'!C35,'ID-18'!H35,'ID-24'!H35,'ID-29'!I35,'ID-40'!I35,'ID-44'!G35,'ID-45'!I35,'ID-59'!G35))</f>
        <v>7.4464548389161268E-13</v>
      </c>
      <c r="J28" s="31">
        <f>ABS(Mean!J28-MAX('ID-31'!D35,'ID-40'!J35,'ID-44'!H35,'ID-45'!J35,'ID-57'!H35))</f>
        <v>6.6459078041373448E-13</v>
      </c>
      <c r="K28" s="31">
        <f>ABS(Mean!K28-MAX('ID-26'!E35,'ID-31'!E35,'ID-34'!I35,'ID-36'!G35,'ID-40'!K35,'ID-44'!I35,'ID-57'!I35))</f>
        <v>1.0668518935687333E-12</v>
      </c>
    </row>
    <row r="29" spans="1:11" x14ac:dyDescent="0.25">
      <c r="A29" s="1">
        <v>3.125</v>
      </c>
      <c r="B29" s="31">
        <f>ABS(Mean!B29-MAX('ID-11'!B36,'ID-13'!B36,'ID-14'!B36,'ID-15'!B36,'ID-24'!B36,'ID-26'!B36,'ID-29'!B36,'ID-30'!B36,'ID-32'!B36,'ID-33'!B36,'ID-34'!B36,'ID-37'!B36,'ID-38'!B36,'ID-39'!B36,'ID-40'!B36,'ID-44'!B36,'ID-45'!B36,'ID-53'!B36,'ID-57'!B36,'ID-59'!B36,'ID-70'!B36,'ID-71'!B36))</f>
        <v>1.1570888145427387E-12</v>
      </c>
      <c r="C29" s="31">
        <f>ABS(Mean!C29-MAX('ID-08'!B36,'ID-09'!B36,'ID-11'!C36,'ID-14'!C36,'ID-18'!B36,'ID-24'!C36,'ID-26'!C36,'ID-29'!C36,'ID-30'!C36,'ID-34'!C36,'ID-36'!B36,'ID-38'!C36,'ID-39'!C36,'ID-40'!C36,'ID-44'!C36,'ID-45'!C36,'ID-57'!C36,'ID-59'!C36))</f>
        <v>4.6766802727749302E-13</v>
      </c>
      <c r="D29" s="31">
        <f>ABS(Mean!D29-MAX('ID-13'!C36,'ID-14'!D36,'ID-15'!C36,'ID-16'!B36,'ID-18'!C36,'ID-26'!D36,'ID-29'!D36,'ID-30'!D36,'ID-33'!C36,'ID-34'!D36,'ID-36'!C36,'ID-37'!C36,'ID-38'!D36,'ID-39'!D36,'ID-40'!D36,'ID-45'!D36,'ID-59'!D36,'ID-71'!C36))</f>
        <v>7.7010286848598798E-13</v>
      </c>
      <c r="E29" s="31">
        <f>ABS(Mean!E29-MAX('ID-03'!B36,'ID-09'!C36,'ID-13'!D36,'ID-15'!D36,'ID-16'!C36,'ID-18'!D36,'ID-24'!D36,'ID-29'!E36,'ID-30'!E36,'ID-33'!D36,'ID-34'!E36,'ID-36'!D36,'ID-38'!E36,'ID-39'!E36,'ID-40'!E36,'ID-44'!D36,'ID-45'!E36,'ID-57'!D36,'ID-70'!C36,'ID-71'!D36))</f>
        <v>1.1188867784387187E-12</v>
      </c>
      <c r="F29" s="31">
        <f>ABS(Mean!F29-MAX('ID-01'!B36,'ID-02'!B36,'ID-03'!C36,'ID-06'!B36,'ID-08'!C36,'ID-09'!D36,'ID-12'!B36,'ID-16'!D36,'ID-18'!E36,'ID-24'!E36,'ID-29'!F36,'ID-33'!E36,'ID-34'!F36,'ID-36'!E36,'ID-38'!F36,'ID-39'!F36,'ID-40'!F36,'ID-45'!F36,'ID-53'!C36,'ID-54'!B36,'ID-57'!E36,'ID-71'!E36))</f>
        <v>1.4942811385134055E-12</v>
      </c>
      <c r="G29" s="31">
        <f>ABS(Mean!G29-MAX('ID-01'!C36,'ID-02'!C36,'ID-03'!D36,'ID-07'!B36,'ID-08'!D36,'ID-11'!D36,'ID-18'!F36,'ID-24'!F36,'ID-29'!G36,'ID-31'!B36,'ID-33'!F36,'ID-34'!G36,'ID-36'!F36,'ID-39'!G36,'ID-40'!G36,'ID-44'!E36,'ID-45'!G36,'ID-50'!B36,'ID-53'!D36,'ID-54'!C36,'ID-57'!F36,'ID-59'!E36,'ID-70'!D36,'ID-71'!F36))</f>
        <v>1.1706080000997234E-12</v>
      </c>
      <c r="H29" s="31">
        <f>ABS(Mean!H29-MAX('ID-03'!E36,'ID-11'!E36,'ID-13'!E36,'ID-15'!E36,'ID-16'!E36,'ID-18'!G36,'ID-24'!G36,'ID-29'!H36,'ID-30'!F36,'ID-31'!C36,'ID-33'!G36,'ID-34'!H36,'ID-40'!H36,'ID-44'!F36,'ID-45'!H36,'ID-54'!D36,'ID-57'!G36,'ID-59'!F36,'ID-70'!E36,'ID-71'!G36))</f>
        <v>8.3710331670358004E-13</v>
      </c>
      <c r="I29" s="31">
        <f>ABS(Mean!I29-MAX('ID-12'!C36,'ID-18'!H36,'ID-24'!H36,'ID-29'!I36,'ID-40'!I36,'ID-44'!G36,'ID-45'!I36,'ID-59'!G36))</f>
        <v>7.8189685100556479E-13</v>
      </c>
      <c r="J29" s="31">
        <f>ABS(Mean!J29-MAX('ID-31'!D36,'ID-40'!J36,'ID-44'!H36,'ID-45'!J36,'ID-57'!H36))</f>
        <v>6.6275215897647496E-13</v>
      </c>
      <c r="K29" s="31">
        <f>ABS(Mean!K29-MAX('ID-26'!E36,'ID-31'!E36,'ID-34'!I36,'ID-36'!G36,'ID-40'!K36,'ID-44'!I36,'ID-57'!I36))</f>
        <v>1.0525719892835365E-12</v>
      </c>
    </row>
    <row r="30" spans="1:11" x14ac:dyDescent="0.25">
      <c r="A30" s="1">
        <v>3.25</v>
      </c>
      <c r="B30" s="31">
        <f>ABS(Mean!B30-MAX('ID-11'!B37,'ID-13'!B37,'ID-14'!B37,'ID-15'!B37,'ID-24'!B37,'ID-26'!B37,'ID-29'!B37,'ID-30'!B37,'ID-32'!B37,'ID-33'!B37,'ID-34'!B37,'ID-37'!B37,'ID-38'!B37,'ID-39'!B37,'ID-40'!B37,'ID-44'!B37,'ID-45'!B37,'ID-53'!B37,'ID-57'!B37,'ID-59'!B37,'ID-70'!B37,'ID-71'!B37))</f>
        <v>1.1583015496503959E-12</v>
      </c>
      <c r="C30" s="31">
        <f>ABS(Mean!C30-MAX('ID-08'!B37,'ID-09'!B37,'ID-11'!C37,'ID-14'!C37,'ID-18'!B37,'ID-24'!C37,'ID-26'!C37,'ID-29'!C37,'ID-30'!C37,'ID-34'!C37,'ID-36'!B37,'ID-38'!C37,'ID-39'!C37,'ID-40'!C37,'ID-44'!C37,'ID-45'!C37,'ID-57'!C37,'ID-59'!C37))</f>
        <v>4.6229537659651868E-13</v>
      </c>
      <c r="D30" s="31">
        <f>ABS(Mean!D30-MAX('ID-13'!C37,'ID-14'!D37,'ID-15'!C37,'ID-16'!B37,'ID-18'!C37,'ID-26'!D37,'ID-29'!D37,'ID-30'!D37,'ID-33'!C37,'ID-34'!D37,'ID-36'!C37,'ID-37'!C37,'ID-38'!D37,'ID-39'!D37,'ID-40'!D37,'ID-45'!D37,'ID-59'!D37,'ID-71'!C37))</f>
        <v>7.7461518258788955E-13</v>
      </c>
      <c r="E30" s="31">
        <f>ABS(Mean!E30-MAX('ID-03'!B37,'ID-09'!C37,'ID-13'!D37,'ID-15'!D37,'ID-16'!C37,'ID-18'!D37,'ID-24'!D37,'ID-29'!E37,'ID-30'!E37,'ID-33'!D37,'ID-34'!E37,'ID-36'!D37,'ID-38'!E37,'ID-39'!E37,'ID-40'!E37,'ID-44'!D37,'ID-45'!E37,'ID-57'!D37,'ID-70'!C37,'ID-71'!D37))</f>
        <v>1.127467908291092E-12</v>
      </c>
      <c r="F30" s="31">
        <f>ABS(Mean!F30-MAX('ID-01'!B37,'ID-02'!B37,'ID-03'!C37,'ID-06'!B37,'ID-08'!C37,'ID-09'!D37,'ID-12'!B37,'ID-16'!D37,'ID-18'!E37,'ID-24'!E37,'ID-29'!F37,'ID-33'!E37,'ID-34'!F37,'ID-36'!E37,'ID-38'!F37,'ID-39'!F37,'ID-40'!F37,'ID-45'!F37,'ID-53'!C37,'ID-54'!B37,'ID-57'!E37,'ID-71'!E37))</f>
        <v>1.4963890918109969E-12</v>
      </c>
      <c r="G30" s="31">
        <f>ABS(Mean!G30-MAX('ID-01'!C37,'ID-02'!C37,'ID-03'!D37,'ID-07'!B37,'ID-08'!D37,'ID-11'!D37,'ID-18'!F37,'ID-24'!F37,'ID-29'!G37,'ID-31'!B37,'ID-33'!F37,'ID-34'!G37,'ID-36'!F37,'ID-39'!G37,'ID-40'!G37,'ID-44'!E37,'ID-45'!G37,'ID-50'!B37,'ID-53'!D37,'ID-54'!C37,'ID-57'!F37,'ID-59'!E37,'ID-70'!D37,'ID-71'!F37))</f>
        <v>1.1679837508393252E-12</v>
      </c>
      <c r="H30" s="31">
        <f>ABS(Mean!H30-MAX('ID-03'!E37,'ID-11'!E37,'ID-13'!E37,'ID-15'!E37,'ID-16'!E37,'ID-18'!G37,'ID-24'!G37,'ID-29'!H37,'ID-30'!F37,'ID-31'!C37,'ID-33'!G37,'ID-34'!H37,'ID-40'!H37,'ID-44'!F37,'ID-45'!H37,'ID-54'!D37,'ID-57'!G37,'ID-59'!F37,'ID-70'!E37,'ID-71'!G37))</f>
        <v>8.4040694755933687E-13</v>
      </c>
      <c r="I30" s="31">
        <f>ABS(Mean!I30-MAX('ID-12'!C37,'ID-18'!H37,'ID-24'!H37,'ID-29'!I37,'ID-40'!I37,'ID-44'!G37,'ID-45'!I37,'ID-59'!G37))</f>
        <v>7.93686485625614E-13</v>
      </c>
      <c r="J30" s="31">
        <f>ABS(Mean!J30-MAX('ID-31'!D37,'ID-40'!J37,'ID-44'!H37,'ID-45'!J37,'ID-57'!H37))</f>
        <v>6.678292617832928E-13</v>
      </c>
      <c r="K30" s="31">
        <f>ABS(Mean!K30-MAX('ID-26'!E37,'ID-31'!E37,'ID-34'!I37,'ID-36'!G37,'ID-40'!K37,'ID-44'!I37,'ID-57'!I37))</f>
        <v>1.0156742528664093E-12</v>
      </c>
    </row>
    <row r="31" spans="1:11" x14ac:dyDescent="0.25">
      <c r="A31" s="1">
        <v>3.375</v>
      </c>
      <c r="B31" s="31">
        <f>ABS(Mean!B31-MAX('ID-11'!B38,'ID-13'!B38,'ID-14'!B38,'ID-15'!B38,'ID-24'!B38,'ID-26'!B38,'ID-29'!B38,'ID-30'!B38,'ID-32'!B38,'ID-33'!B38,'ID-34'!B38,'ID-37'!B38,'ID-38'!B38,'ID-39'!B38,'ID-40'!B38,'ID-44'!B38,'ID-45'!B38,'ID-53'!B38,'ID-57'!B38,'ID-59'!B38,'ID-70'!B38,'ID-71'!B38))</f>
        <v>1.1584020905554109E-12</v>
      </c>
      <c r="C31" s="31">
        <f>ABS(Mean!C31-MAX('ID-08'!B38,'ID-09'!B38,'ID-11'!C38,'ID-14'!C38,'ID-18'!B38,'ID-24'!C38,'ID-26'!C38,'ID-29'!C38,'ID-30'!C38,'ID-34'!C38,'ID-36'!B38,'ID-38'!C38,'ID-39'!C38,'ID-40'!C38,'ID-44'!C38,'ID-45'!C38,'ID-57'!C38,'ID-59'!C38))</f>
        <v>4.4458488720451851E-13</v>
      </c>
      <c r="D31" s="31">
        <f>ABS(Mean!D31-MAX('ID-13'!C38,'ID-14'!D38,'ID-15'!C38,'ID-16'!B38,'ID-18'!C38,'ID-26'!D38,'ID-29'!D38,'ID-30'!D38,'ID-33'!C38,'ID-34'!D38,'ID-36'!C38,'ID-37'!C38,'ID-38'!D38,'ID-39'!D38,'ID-40'!D38,'ID-45'!D38,'ID-59'!D38,'ID-71'!C38))</f>
        <v>7.8732199800928309E-13</v>
      </c>
      <c r="E31" s="31">
        <f>ABS(Mean!E31-MAX('ID-03'!B38,'ID-09'!C38,'ID-13'!D38,'ID-15'!D38,'ID-16'!C38,'ID-18'!D38,'ID-24'!D38,'ID-29'!E38,'ID-30'!E38,'ID-33'!D38,'ID-34'!E38,'ID-36'!D38,'ID-38'!E38,'ID-39'!E38,'ID-40'!E38,'ID-44'!D38,'ID-45'!E38,'ID-57'!D38,'ID-70'!C38,'ID-71'!D38))</f>
        <v>1.1210149010995616E-12</v>
      </c>
      <c r="F31" s="31">
        <f>ABS(Mean!F31-MAX('ID-01'!B38,'ID-02'!B38,'ID-03'!C38,'ID-06'!B38,'ID-08'!C38,'ID-09'!D38,'ID-12'!B38,'ID-16'!D38,'ID-18'!E38,'ID-24'!E38,'ID-29'!F38,'ID-33'!E38,'ID-34'!F38,'ID-36'!E38,'ID-38'!F38,'ID-39'!F38,'ID-40'!F38,'ID-45'!F38,'ID-53'!C38,'ID-54'!B38,'ID-57'!E38,'ID-71'!E38))</f>
        <v>1.4923219098812013E-12</v>
      </c>
      <c r="G31" s="31">
        <f>ABS(Mean!G31-MAX('ID-01'!C38,'ID-02'!C38,'ID-03'!D38,'ID-07'!B38,'ID-08'!D38,'ID-11'!D38,'ID-18'!F38,'ID-24'!F38,'ID-29'!G38,'ID-31'!B38,'ID-33'!F38,'ID-34'!G38,'ID-36'!F38,'ID-39'!G38,'ID-40'!G38,'ID-44'!E38,'ID-45'!G38,'ID-50'!B38,'ID-53'!D38,'ID-54'!C38,'ID-57'!F38,'ID-59'!E38,'ID-70'!D38,'ID-71'!F38))</f>
        <v>1.1656041697721286E-12</v>
      </c>
      <c r="H31" s="31">
        <f>ABS(Mean!H31-MAX('ID-03'!E38,'ID-11'!E38,'ID-13'!E38,'ID-15'!E38,'ID-16'!E38,'ID-18'!G38,'ID-24'!G38,'ID-29'!H38,'ID-30'!F38,'ID-31'!C38,'ID-33'!G38,'ID-34'!H38,'ID-40'!H38,'ID-44'!F38,'ID-45'!H38,'ID-54'!D38,'ID-57'!G38,'ID-59'!F38,'ID-70'!E38,'ID-71'!G38))</f>
        <v>8.4079823982915603E-13</v>
      </c>
      <c r="I31" s="31">
        <f>ABS(Mean!I31-MAX('ID-12'!C38,'ID-18'!H38,'ID-24'!H38,'ID-29'!I38,'ID-40'!I38,'ID-44'!G38,'ID-45'!I38,'ID-59'!G38))</f>
        <v>8.0071008473007079E-13</v>
      </c>
      <c r="J31" s="31">
        <f>ABS(Mean!J31-MAX('ID-31'!D38,'ID-40'!J38,'ID-44'!H38,'ID-45'!J38,'ID-57'!H38))</f>
        <v>6.6400221901446946E-13</v>
      </c>
      <c r="K31" s="31">
        <f>ABS(Mean!K31-MAX('ID-26'!E38,'ID-31'!E38,'ID-34'!I38,'ID-36'!G38,'ID-40'!K38,'ID-44'!I38,'ID-57'!I38))</f>
        <v>9.8195070418002583E-13</v>
      </c>
    </row>
    <row r="32" spans="1:11" x14ac:dyDescent="0.25">
      <c r="A32" s="1">
        <v>3.5</v>
      </c>
      <c r="B32" s="31">
        <f>ABS(Mean!B32-MAX('ID-11'!B39,'ID-13'!B39,'ID-14'!B39,'ID-15'!B39,'ID-24'!B39,'ID-26'!B39,'ID-29'!B39,'ID-30'!B39,'ID-32'!B39,'ID-33'!B39,'ID-34'!B39,'ID-37'!B39,'ID-38'!B39,'ID-39'!B39,'ID-40'!B39,'ID-44'!B39,'ID-45'!B39,'ID-53'!B39,'ID-57'!B39,'ID-59'!B39,'ID-70'!B39,'ID-71'!B39))</f>
        <v>1.1550897893115873E-12</v>
      </c>
      <c r="C32" s="31">
        <f>ABS(Mean!C32-MAX('ID-08'!B39,'ID-09'!B39,'ID-11'!C39,'ID-14'!C39,'ID-18'!B39,'ID-24'!C39,'ID-26'!C39,'ID-29'!C39,'ID-30'!C39,'ID-34'!C39,'ID-36'!B39,'ID-38'!C39,'ID-39'!C39,'ID-40'!C39,'ID-44'!C39,'ID-45'!C39,'ID-57'!C39,'ID-59'!C39))</f>
        <v>4.3415719368398593E-13</v>
      </c>
      <c r="D32" s="31">
        <f>ABS(Mean!D32-MAX('ID-13'!C39,'ID-14'!D39,'ID-15'!C39,'ID-16'!B39,'ID-18'!C39,'ID-26'!D39,'ID-29'!D39,'ID-30'!D39,'ID-33'!C39,'ID-34'!D39,'ID-36'!C39,'ID-37'!C39,'ID-38'!D39,'ID-39'!D39,'ID-40'!D39,'ID-45'!D39,'ID-59'!D39,'ID-71'!C39))</f>
        <v>7.8892026524508084E-13</v>
      </c>
      <c r="E32" s="31">
        <f>ABS(Mean!E32-MAX('ID-03'!B39,'ID-09'!C39,'ID-13'!D39,'ID-15'!D39,'ID-16'!C39,'ID-18'!D39,'ID-24'!D39,'ID-29'!E39,'ID-30'!E39,'ID-33'!D39,'ID-34'!E39,'ID-36'!D39,'ID-38'!E39,'ID-39'!E39,'ID-40'!E39,'ID-44'!D39,'ID-45'!E39,'ID-57'!D39,'ID-70'!C39,'ID-71'!D39))</f>
        <v>1.1194738853765342E-12</v>
      </c>
      <c r="F32" s="31">
        <f>ABS(Mean!F32-MAX('ID-01'!B39,'ID-02'!B39,'ID-03'!C39,'ID-06'!B39,'ID-08'!C39,'ID-09'!D39,'ID-12'!B39,'ID-16'!D39,'ID-18'!E39,'ID-24'!E39,'ID-29'!F39,'ID-33'!E39,'ID-34'!F39,'ID-36'!E39,'ID-38'!F39,'ID-39'!F39,'ID-40'!F39,'ID-45'!F39,'ID-53'!C39,'ID-54'!B39,'ID-57'!E39,'ID-71'!E39))</f>
        <v>1.4894977789241105E-12</v>
      </c>
      <c r="G32" s="31">
        <f>ABS(Mean!G32-MAX('ID-01'!C39,'ID-02'!C39,'ID-03'!D39,'ID-07'!B39,'ID-08'!D39,'ID-11'!D39,'ID-18'!F39,'ID-24'!F39,'ID-29'!G39,'ID-31'!B39,'ID-33'!F39,'ID-34'!G39,'ID-36'!F39,'ID-39'!G39,'ID-40'!G39,'ID-44'!E39,'ID-45'!G39,'ID-50'!B39,'ID-53'!D39,'ID-54'!C39,'ID-57'!F39,'ID-59'!E39,'ID-70'!D39,'ID-71'!F39))</f>
        <v>1.164218784838805E-12</v>
      </c>
      <c r="H32" s="31">
        <f>ABS(Mean!H32-MAX('ID-03'!E39,'ID-11'!E39,'ID-13'!E39,'ID-15'!E39,'ID-16'!E39,'ID-18'!G39,'ID-24'!G39,'ID-29'!H39,'ID-30'!F39,'ID-31'!C39,'ID-33'!G39,'ID-34'!H39,'ID-40'!H39,'ID-44'!F39,'ID-45'!H39,'ID-54'!D39,'ID-57'!G39,'ID-59'!F39,'ID-70'!E39,'ID-71'!G39))</f>
        <v>8.3777714303335408E-13</v>
      </c>
      <c r="I32" s="31">
        <f>ABS(Mean!I32-MAX('ID-12'!C39,'ID-18'!H39,'ID-24'!H39,'ID-29'!I39,'ID-40'!I39,'ID-44'!G39,'ID-45'!I39,'ID-59'!G39))</f>
        <v>8.0943337950705032E-13</v>
      </c>
      <c r="J32" s="31">
        <f>ABS(Mean!J32-MAX('ID-31'!D39,'ID-40'!J39,'ID-44'!H39,'ID-45'!J39,'ID-57'!H39))</f>
        <v>6.8466620742027859E-13</v>
      </c>
      <c r="K32" s="31">
        <f>ABS(Mean!K32-MAX('ID-26'!E39,'ID-31'!E39,'ID-34'!I39,'ID-36'!G39,'ID-40'!K39,'ID-44'!I39,'ID-57'!I39))</f>
        <v>9.6238411726111926E-13</v>
      </c>
    </row>
    <row r="33" spans="1:11" x14ac:dyDescent="0.25">
      <c r="A33" s="1">
        <v>3.625</v>
      </c>
      <c r="B33" s="31">
        <f>ABS(Mean!B33-MAX('ID-11'!B40,'ID-13'!B40,'ID-14'!B40,'ID-15'!B40,'ID-24'!B40,'ID-26'!B40,'ID-29'!B40,'ID-30'!B40,'ID-32'!B40,'ID-33'!B40,'ID-34'!B40,'ID-37'!B40,'ID-38'!B40,'ID-39'!B40,'ID-40'!B40,'ID-44'!B40,'ID-45'!B40,'ID-53'!B40,'ID-57'!B40,'ID-59'!B40,'ID-70'!B40,'ID-71'!B40))</f>
        <v>1.1518652018499326E-12</v>
      </c>
      <c r="C33" s="31">
        <f>ABS(Mean!C33-MAX('ID-08'!B40,'ID-09'!B40,'ID-11'!C40,'ID-14'!C40,'ID-18'!B40,'ID-24'!C40,'ID-26'!C40,'ID-29'!C40,'ID-30'!C40,'ID-34'!C40,'ID-36'!B40,'ID-38'!C40,'ID-39'!C40,'ID-40'!C40,'ID-44'!C40,'ID-45'!C40,'ID-57'!C40,'ID-59'!C40))</f>
        <v>4.0900190818127898E-13</v>
      </c>
      <c r="D33" s="31">
        <f>ABS(Mean!D33-MAX('ID-13'!C40,'ID-14'!D40,'ID-15'!C40,'ID-16'!B40,'ID-18'!C40,'ID-26'!D40,'ID-29'!D40,'ID-30'!D40,'ID-33'!C40,'ID-34'!D40,'ID-36'!C40,'ID-37'!C40,'ID-38'!D40,'ID-39'!D40,'ID-40'!D40,'ID-45'!D40,'ID-59'!D40,'ID-71'!C40))</f>
        <v>7.8292372633228726E-13</v>
      </c>
      <c r="E33" s="31">
        <f>ABS(Mean!E33-MAX('ID-03'!B40,'ID-09'!C40,'ID-13'!D40,'ID-15'!D40,'ID-16'!C40,'ID-18'!D40,'ID-24'!D40,'ID-29'!E40,'ID-30'!E40,'ID-33'!D40,'ID-34'!E40,'ID-36'!D40,'ID-38'!E40,'ID-39'!E40,'ID-40'!E40,'ID-44'!D40,'ID-45'!E40,'ID-57'!D40,'ID-70'!C40,'ID-71'!D40))</f>
        <v>1.1154402757564216E-12</v>
      </c>
      <c r="F33" s="31">
        <f>ABS(Mean!F33-MAX('ID-01'!B40,'ID-02'!B40,'ID-03'!C40,'ID-06'!B40,'ID-08'!C40,'ID-09'!D40,'ID-12'!B40,'ID-16'!D40,'ID-18'!E40,'ID-24'!E40,'ID-29'!F40,'ID-33'!E40,'ID-34'!F40,'ID-36'!E40,'ID-38'!F40,'ID-39'!F40,'ID-40'!F40,'ID-45'!F40,'ID-53'!C40,'ID-54'!B40,'ID-57'!E40,'ID-71'!E40))</f>
        <v>1.4901482405911883E-12</v>
      </c>
      <c r="G33" s="31">
        <f>ABS(Mean!G33-MAX('ID-01'!C40,'ID-02'!C40,'ID-03'!D40,'ID-07'!B40,'ID-08'!D40,'ID-11'!D40,'ID-18'!F40,'ID-24'!F40,'ID-29'!G40,'ID-31'!B40,'ID-33'!F40,'ID-34'!G40,'ID-36'!F40,'ID-39'!G40,'ID-40'!G40,'ID-44'!E40,'ID-45'!G40,'ID-50'!B40,'ID-53'!D40,'ID-54'!C40,'ID-57'!F40,'ID-59'!E40,'ID-70'!D40,'ID-71'!F40))</f>
        <v>1.163964617276979E-12</v>
      </c>
      <c r="H33" s="31">
        <f>ABS(Mean!H33-MAX('ID-03'!E40,'ID-11'!E40,'ID-13'!E40,'ID-15'!E40,'ID-16'!E40,'ID-18'!G40,'ID-24'!G40,'ID-29'!H40,'ID-30'!F40,'ID-31'!C40,'ID-33'!G40,'ID-34'!H40,'ID-40'!H40,'ID-44'!F40,'ID-45'!H40,'ID-54'!D40,'ID-57'!G40,'ID-59'!F40,'ID-70'!E40,'ID-71'!G40))</f>
        <v>8.3141310767967745E-13</v>
      </c>
      <c r="I33" s="31">
        <f>ABS(Mean!I33-MAX('ID-12'!C40,'ID-18'!H40,'ID-24'!H40,'ID-29'!I40,'ID-40'!I40,'ID-44'!G40,'ID-45'!I40,'ID-59'!G40))</f>
        <v>8.2503520740250589E-13</v>
      </c>
      <c r="J33" s="31">
        <f>ABS(Mean!J33-MAX('ID-31'!D40,'ID-40'!J40,'ID-44'!H40,'ID-45'!J40,'ID-57'!H40))</f>
        <v>6.8297020060271092E-13</v>
      </c>
      <c r="K33" s="31">
        <f>ABS(Mean!K33-MAX('ID-26'!E40,'ID-31'!E40,'ID-34'!I40,'ID-36'!G40,'ID-40'!K40,'ID-44'!I40,'ID-57'!I40))</f>
        <v>9.7734530428065501E-13</v>
      </c>
    </row>
    <row r="34" spans="1:11" x14ac:dyDescent="0.25">
      <c r="A34" s="1">
        <v>3.75</v>
      </c>
      <c r="B34" s="31">
        <f>ABS(Mean!B34-MAX('ID-11'!B41,'ID-13'!B41,'ID-14'!B41,'ID-15'!B41,'ID-24'!B41,'ID-26'!B41,'ID-29'!B41,'ID-30'!B41,'ID-32'!B41,'ID-33'!B41,'ID-34'!B41,'ID-37'!B41,'ID-38'!B41,'ID-39'!B41,'ID-40'!B41,'ID-44'!B41,'ID-45'!B41,'ID-53'!B41,'ID-57'!B41,'ID-59'!B41,'ID-70'!B41,'ID-71'!B41))</f>
        <v>1.1331561921679242E-12</v>
      </c>
      <c r="C34" s="31">
        <f>ABS(Mean!C34-MAX('ID-08'!B41,'ID-09'!B41,'ID-11'!C41,'ID-14'!C41,'ID-18'!B41,'ID-24'!C41,'ID-26'!C41,'ID-29'!C41,'ID-30'!C41,'ID-34'!C41,'ID-36'!B41,'ID-38'!C41,'ID-39'!C41,'ID-40'!C41,'ID-44'!C41,'ID-45'!C41,'ID-57'!C41,'ID-59'!C41))</f>
        <v>4.1391876619817105E-13</v>
      </c>
      <c r="D34" s="31">
        <f>ABS(Mean!D34-MAX('ID-13'!C41,'ID-14'!D41,'ID-15'!C41,'ID-16'!B41,'ID-18'!C41,'ID-26'!D41,'ID-29'!D41,'ID-30'!D41,'ID-33'!C41,'ID-34'!D41,'ID-36'!C41,'ID-37'!C41,'ID-38'!D41,'ID-39'!D41,'ID-40'!D41,'ID-45'!D41,'ID-59'!D41,'ID-71'!C41))</f>
        <v>7.7355808515207882E-13</v>
      </c>
      <c r="E34" s="31">
        <f>ABS(Mean!E34-MAX('ID-03'!B41,'ID-09'!C41,'ID-13'!D41,'ID-15'!D41,'ID-16'!C41,'ID-18'!D41,'ID-24'!D41,'ID-29'!E41,'ID-30'!E41,'ID-33'!D41,'ID-34'!E41,'ID-36'!D41,'ID-38'!E41,'ID-39'!E41,'ID-40'!E41,'ID-44'!D41,'ID-45'!E41,'ID-57'!D41,'ID-70'!C41,'ID-71'!D41))</f>
        <v>1.1018786278025163E-12</v>
      </c>
      <c r="F34" s="31">
        <f>ABS(Mean!F34-MAX('ID-01'!B41,'ID-02'!B41,'ID-03'!C41,'ID-06'!B41,'ID-08'!C41,'ID-09'!D41,'ID-12'!B41,'ID-16'!D41,'ID-18'!E41,'ID-24'!E41,'ID-29'!F41,'ID-33'!E41,'ID-34'!F41,'ID-36'!E41,'ID-38'!F41,'ID-39'!F41,'ID-40'!F41,'ID-45'!F41,'ID-53'!C41,'ID-54'!B41,'ID-57'!E41,'ID-71'!E41))</f>
        <v>1.4855363341023541E-12</v>
      </c>
      <c r="G34" s="31">
        <f>ABS(Mean!G34-MAX('ID-01'!C41,'ID-02'!C41,'ID-03'!D41,'ID-07'!B41,'ID-08'!D41,'ID-11'!D41,'ID-18'!F41,'ID-24'!F41,'ID-29'!G41,'ID-31'!B41,'ID-33'!F41,'ID-34'!G41,'ID-36'!F41,'ID-39'!G41,'ID-40'!G41,'ID-44'!E41,'ID-45'!G41,'ID-50'!B41,'ID-53'!D41,'ID-54'!C41,'ID-57'!F41,'ID-59'!E41,'ID-70'!D41,'ID-71'!F41))</f>
        <v>1.1625575491472386E-12</v>
      </c>
      <c r="H34" s="31">
        <f>ABS(Mean!H34-MAX('ID-03'!E41,'ID-11'!E41,'ID-13'!E41,'ID-15'!E41,'ID-16'!E41,'ID-18'!G41,'ID-24'!G41,'ID-29'!H41,'ID-30'!F41,'ID-31'!C41,'ID-33'!G41,'ID-34'!H41,'ID-40'!H41,'ID-44'!F41,'ID-45'!H41,'ID-54'!D41,'ID-57'!G41,'ID-59'!F41,'ID-70'!E41,'ID-71'!G41))</f>
        <v>8.3123687027243279E-13</v>
      </c>
      <c r="I34" s="31">
        <f>ABS(Mean!I34-MAX('ID-12'!C41,'ID-18'!H41,'ID-24'!H41,'ID-29'!I41,'ID-40'!I41,'ID-44'!G41,'ID-45'!I41,'ID-59'!G41))</f>
        <v>7.9219733608575731E-13</v>
      </c>
      <c r="J34" s="31">
        <f>ABS(Mean!J34-MAX('ID-31'!D41,'ID-40'!J41,'ID-44'!H41,'ID-45'!J41,'ID-57'!H41))</f>
        <v>6.7023212903028898E-13</v>
      </c>
      <c r="K34" s="31">
        <f>ABS(Mean!K34-MAX('ID-26'!E41,'ID-31'!E41,'ID-34'!I41,'ID-36'!G41,'ID-40'!K41,'ID-44'!I41,'ID-57'!I41))</f>
        <v>9.7029215015849549E-13</v>
      </c>
    </row>
    <row r="35" spans="1:11" x14ac:dyDescent="0.25">
      <c r="A35" s="1">
        <v>3.875</v>
      </c>
      <c r="B35" s="31">
        <f>ABS(Mean!B35-MAX('ID-11'!B42,'ID-13'!B42,'ID-14'!B42,'ID-15'!B42,'ID-24'!B42,'ID-26'!B42,'ID-29'!B42,'ID-30'!B42,'ID-32'!B42,'ID-33'!B42,'ID-34'!B42,'ID-37'!B42,'ID-38'!B42,'ID-39'!B42,'ID-40'!B42,'ID-44'!B42,'ID-45'!B42,'ID-53'!B42,'ID-57'!B42,'ID-59'!B42,'ID-70'!B42,'ID-71'!B42))</f>
        <v>1.1228703232500415E-12</v>
      </c>
      <c r="C35" s="31">
        <f>ABS(Mean!C35-MAX('ID-08'!B42,'ID-09'!B42,'ID-11'!C42,'ID-14'!C42,'ID-18'!B42,'ID-24'!C42,'ID-26'!C42,'ID-29'!C42,'ID-30'!C42,'ID-34'!C42,'ID-36'!B42,'ID-38'!C42,'ID-39'!C42,'ID-40'!C42,'ID-44'!C42,'ID-45'!C42,'ID-57'!C42,'ID-59'!C42))</f>
        <v>4.1670392736635035E-13</v>
      </c>
      <c r="D35" s="31">
        <f>ABS(Mean!D35-MAX('ID-13'!C42,'ID-14'!D42,'ID-15'!C42,'ID-16'!B42,'ID-18'!C42,'ID-26'!D42,'ID-29'!D42,'ID-30'!D42,'ID-33'!C42,'ID-34'!D42,'ID-36'!C42,'ID-37'!C42,'ID-38'!D42,'ID-39'!D42,'ID-40'!D42,'ID-45'!D42,'ID-59'!D42,'ID-71'!C42))</f>
        <v>7.6696589403605118E-13</v>
      </c>
      <c r="E35" s="31">
        <f>ABS(Mean!E35-MAX('ID-03'!B42,'ID-09'!C42,'ID-13'!D42,'ID-15'!D42,'ID-16'!C42,'ID-18'!D42,'ID-24'!D42,'ID-29'!E42,'ID-30'!E42,'ID-33'!D42,'ID-34'!E42,'ID-36'!D42,'ID-38'!E42,'ID-39'!E42,'ID-40'!E42,'ID-44'!D42,'ID-45'!E42,'ID-57'!D42,'ID-70'!C42,'ID-71'!D42))</f>
        <v>1.0887080081353183E-12</v>
      </c>
      <c r="F35" s="31">
        <f>ABS(Mean!F35-MAX('ID-01'!B42,'ID-02'!B42,'ID-03'!C42,'ID-06'!B42,'ID-08'!C42,'ID-09'!D42,'ID-12'!B42,'ID-16'!D42,'ID-18'!E42,'ID-24'!E42,'ID-29'!F42,'ID-33'!E42,'ID-34'!F42,'ID-36'!E42,'ID-38'!F42,'ID-39'!F42,'ID-40'!F42,'ID-45'!F42,'ID-53'!C42,'ID-54'!B42,'ID-57'!E42,'ID-71'!E42))</f>
        <v>1.4777292170544209E-12</v>
      </c>
      <c r="G35" s="31">
        <f>ABS(Mean!G35-MAX('ID-01'!C42,'ID-02'!C42,'ID-03'!D42,'ID-07'!B42,'ID-08'!D42,'ID-11'!D42,'ID-18'!F42,'ID-24'!F42,'ID-29'!G42,'ID-31'!B42,'ID-33'!F42,'ID-34'!G42,'ID-36'!F42,'ID-39'!G42,'ID-40'!G42,'ID-44'!E42,'ID-45'!G42,'ID-50'!B42,'ID-53'!D42,'ID-54'!C42,'ID-57'!F42,'ID-59'!E42,'ID-70'!D42,'ID-71'!F42))</f>
        <v>1.1573161909818387E-12</v>
      </c>
      <c r="H35" s="31">
        <f>ABS(Mean!H35-MAX('ID-03'!E42,'ID-11'!E42,'ID-13'!E42,'ID-15'!E42,'ID-16'!E42,'ID-18'!G42,'ID-24'!G42,'ID-29'!H42,'ID-30'!F42,'ID-31'!C42,'ID-33'!G42,'ID-34'!H42,'ID-40'!H42,'ID-44'!F42,'ID-45'!H42,'ID-54'!D42,'ID-57'!G42,'ID-59'!F42,'ID-70'!E42,'ID-71'!G42))</f>
        <v>8.2859033573401099E-13</v>
      </c>
      <c r="I35" s="31">
        <f>ABS(Mean!I35-MAX('ID-12'!C42,'ID-18'!H42,'ID-24'!H42,'ID-29'!I42,'ID-40'!I42,'ID-44'!G42,'ID-45'!I42,'ID-59'!G42))</f>
        <v>8.1449984487706986E-13</v>
      </c>
      <c r="J35" s="31">
        <f>ABS(Mean!J35-MAX('ID-31'!D42,'ID-40'!J42,'ID-44'!H42,'ID-45'!J42,'ID-57'!H42))</f>
        <v>6.3592269056596546E-13</v>
      </c>
      <c r="K35" s="31">
        <f>ABS(Mean!K35-MAX('ID-26'!E42,'ID-31'!E42,'ID-34'!I42,'ID-36'!G42,'ID-40'!K42,'ID-44'!I42,'ID-57'!I42))</f>
        <v>9.707959552970061E-13</v>
      </c>
    </row>
    <row r="36" spans="1:11" x14ac:dyDescent="0.25">
      <c r="A36" s="1">
        <v>4</v>
      </c>
      <c r="B36" s="31">
        <f>ABS(Mean!B36-MAX('ID-11'!B43,'ID-13'!B43,'ID-14'!B43,'ID-15'!B43,'ID-24'!B43,'ID-26'!B43,'ID-29'!B43,'ID-30'!B43,'ID-32'!B43,'ID-33'!B43,'ID-34'!B43,'ID-37'!B43,'ID-38'!B43,'ID-39'!B43,'ID-40'!B43,'ID-44'!B43,'ID-45'!B43,'ID-53'!B43,'ID-57'!B43,'ID-59'!B43,'ID-70'!B43,'ID-71'!B43))</f>
        <v>1.1177334513367759E-12</v>
      </c>
      <c r="C36" s="31">
        <f>ABS(Mean!C36-MAX('ID-08'!B43,'ID-09'!B43,'ID-11'!C43,'ID-14'!C43,'ID-18'!B43,'ID-24'!C43,'ID-26'!C43,'ID-29'!C43,'ID-30'!C43,'ID-34'!C43,'ID-36'!B43,'ID-38'!C43,'ID-39'!C43,'ID-40'!C43,'ID-44'!C43,'ID-45'!C43,'ID-57'!C43,'ID-59'!C43))</f>
        <v>4.2912142928783743E-13</v>
      </c>
      <c r="D36" s="31">
        <f>ABS(Mean!D36-MAX('ID-13'!C43,'ID-14'!D43,'ID-15'!C43,'ID-16'!B43,'ID-18'!C43,'ID-26'!D43,'ID-29'!D43,'ID-30'!D43,'ID-33'!C43,'ID-34'!D43,'ID-36'!C43,'ID-37'!C43,'ID-38'!D43,'ID-39'!D43,'ID-40'!D43,'ID-45'!D43,'ID-59'!D43,'ID-71'!C43))</f>
        <v>7.6647304420992212E-13</v>
      </c>
      <c r="E36" s="31">
        <f>ABS(Mean!E36-MAX('ID-03'!B43,'ID-09'!C43,'ID-13'!D43,'ID-15'!D43,'ID-16'!C43,'ID-18'!D43,'ID-24'!D43,'ID-29'!E43,'ID-30'!E43,'ID-33'!D43,'ID-34'!E43,'ID-36'!D43,'ID-38'!E43,'ID-39'!E43,'ID-40'!E43,'ID-44'!D43,'ID-45'!E43,'ID-57'!D43,'ID-70'!C43,'ID-71'!D43))</f>
        <v>1.085944918528162E-12</v>
      </c>
      <c r="F36" s="31">
        <f>ABS(Mean!F36-MAX('ID-01'!B43,'ID-02'!B43,'ID-03'!C43,'ID-06'!B43,'ID-08'!C43,'ID-09'!D43,'ID-12'!B43,'ID-16'!D43,'ID-18'!E43,'ID-24'!E43,'ID-29'!F43,'ID-33'!E43,'ID-34'!F43,'ID-36'!E43,'ID-38'!F43,'ID-39'!F43,'ID-40'!F43,'ID-45'!F43,'ID-53'!C43,'ID-54'!B43,'ID-57'!E43,'ID-71'!E43))</f>
        <v>1.4736260766966599E-12</v>
      </c>
      <c r="G36" s="31">
        <f>ABS(Mean!G36-MAX('ID-01'!C43,'ID-02'!C43,'ID-03'!D43,'ID-07'!B43,'ID-08'!D43,'ID-11'!D43,'ID-18'!F43,'ID-24'!F43,'ID-29'!G43,'ID-31'!B43,'ID-33'!F43,'ID-34'!G43,'ID-36'!F43,'ID-39'!G43,'ID-40'!G43,'ID-44'!E43,'ID-45'!G43,'ID-50'!B43,'ID-53'!D43,'ID-54'!C43,'ID-57'!F43,'ID-59'!E43,'ID-70'!D43,'ID-71'!F43))</f>
        <v>1.1556093286164887E-12</v>
      </c>
      <c r="H36" s="31">
        <f>ABS(Mean!H36-MAX('ID-03'!E43,'ID-11'!E43,'ID-13'!E43,'ID-15'!E43,'ID-16'!E43,'ID-18'!G43,'ID-24'!G43,'ID-29'!H43,'ID-30'!F43,'ID-31'!C43,'ID-33'!G43,'ID-34'!H43,'ID-40'!H43,'ID-44'!F43,'ID-45'!H43,'ID-54'!D43,'ID-57'!G43,'ID-59'!F43,'ID-70'!E43,'ID-71'!G43))</f>
        <v>8.3263172233418918E-13</v>
      </c>
      <c r="I36" s="31">
        <f>ABS(Mean!I36-MAX('ID-12'!C43,'ID-18'!H43,'ID-24'!H43,'ID-29'!I43,'ID-40'!I43,'ID-44'!G43,'ID-45'!I43,'ID-59'!G43))</f>
        <v>8.06557103110614E-13</v>
      </c>
      <c r="J36" s="31">
        <f>ABS(Mean!J36-MAX('ID-31'!D43,'ID-40'!J43,'ID-44'!H43,'ID-45'!J43,'ID-57'!H43))</f>
        <v>6.1981107321775715E-13</v>
      </c>
      <c r="K36" s="31">
        <f>ABS(Mean!K36-MAX('ID-26'!E43,'ID-31'!E43,'ID-34'!I43,'ID-36'!G43,'ID-40'!K43,'ID-44'!I43,'ID-57'!I43))</f>
        <v>9.4339209698371385E-13</v>
      </c>
    </row>
    <row r="37" spans="1:11" x14ac:dyDescent="0.25">
      <c r="A37" s="1">
        <v>4.125</v>
      </c>
      <c r="B37" s="31">
        <f>ABS(Mean!B37-MAX('ID-11'!B44,'ID-13'!B44,'ID-14'!B44,'ID-15'!B44,'ID-24'!B44,'ID-26'!B44,'ID-29'!B44,'ID-30'!B44,'ID-32'!B44,'ID-33'!B44,'ID-34'!B44,'ID-37'!B44,'ID-38'!B44,'ID-39'!B44,'ID-40'!B44,'ID-44'!B44,'ID-45'!B44,'ID-53'!B44,'ID-57'!B44,'ID-59'!B44,'ID-70'!B44,'ID-71'!B44))</f>
        <v>1.1137473180457058E-12</v>
      </c>
      <c r="C37" s="31">
        <f>ABS(Mean!C37-MAX('ID-08'!B44,'ID-09'!B44,'ID-11'!C44,'ID-14'!C44,'ID-18'!B44,'ID-24'!C44,'ID-26'!C44,'ID-29'!C44,'ID-30'!C44,'ID-34'!C44,'ID-36'!B44,'ID-38'!C44,'ID-39'!C44,'ID-40'!C44,'ID-44'!C44,'ID-45'!C44,'ID-57'!C44,'ID-59'!C44))</f>
        <v>4.3012127391385866E-13</v>
      </c>
      <c r="D37" s="31">
        <f>ABS(Mean!D37-MAX('ID-13'!C44,'ID-14'!D44,'ID-15'!C44,'ID-16'!B44,'ID-18'!C44,'ID-26'!D44,'ID-29'!D44,'ID-30'!D44,'ID-33'!C44,'ID-34'!D44,'ID-36'!C44,'ID-37'!C44,'ID-38'!D44,'ID-39'!D44,'ID-40'!D44,'ID-45'!D44,'ID-59'!D44,'ID-71'!C44))</f>
        <v>7.4869519227286029E-13</v>
      </c>
      <c r="E37" s="31">
        <f>ABS(Mean!E37-MAX('ID-03'!B44,'ID-09'!C44,'ID-13'!D44,'ID-15'!D44,'ID-16'!C44,'ID-18'!D44,'ID-24'!D44,'ID-29'!E44,'ID-30'!E44,'ID-33'!D44,'ID-34'!E44,'ID-36'!D44,'ID-38'!E44,'ID-39'!E44,'ID-40'!E44,'ID-44'!D44,'ID-45'!E44,'ID-57'!D44,'ID-70'!C44,'ID-71'!D44))</f>
        <v>1.084081863816734E-12</v>
      </c>
      <c r="F37" s="31">
        <f>ABS(Mean!F37-MAX('ID-01'!B44,'ID-02'!B44,'ID-03'!C44,'ID-06'!B44,'ID-08'!C44,'ID-09'!D44,'ID-12'!B44,'ID-16'!D44,'ID-18'!E44,'ID-24'!E44,'ID-29'!F44,'ID-33'!E44,'ID-34'!F44,'ID-36'!E44,'ID-38'!F44,'ID-39'!F44,'ID-40'!F44,'ID-45'!F44,'ID-53'!C44,'ID-54'!B44,'ID-57'!E44,'ID-71'!E44))</f>
        <v>1.4647993874665453E-12</v>
      </c>
      <c r="G37" s="31">
        <f>ABS(Mean!G37-MAX('ID-01'!C44,'ID-02'!C44,'ID-03'!D44,'ID-07'!B44,'ID-08'!D44,'ID-11'!D44,'ID-18'!F44,'ID-24'!F44,'ID-29'!G44,'ID-31'!B44,'ID-33'!F44,'ID-34'!G44,'ID-36'!F44,'ID-39'!G44,'ID-40'!G44,'ID-44'!E44,'ID-45'!G44,'ID-50'!B44,'ID-53'!D44,'ID-54'!C44,'ID-57'!F44,'ID-59'!E44,'ID-70'!D44,'ID-71'!F44))</f>
        <v>1.1563428514461051E-12</v>
      </c>
      <c r="H37" s="31">
        <f>ABS(Mean!H37-MAX('ID-03'!E44,'ID-11'!E44,'ID-13'!E44,'ID-15'!E44,'ID-16'!E44,'ID-18'!G44,'ID-24'!G44,'ID-29'!H44,'ID-30'!F44,'ID-31'!C44,'ID-33'!G44,'ID-34'!H44,'ID-40'!H44,'ID-44'!F44,'ID-45'!H44,'ID-54'!D44,'ID-57'!G44,'ID-59'!F44,'ID-70'!E44,'ID-71'!G44))</f>
        <v>8.2272340681172117E-13</v>
      </c>
      <c r="I37" s="31">
        <f>ABS(Mean!I37-MAX('ID-12'!C44,'ID-18'!H44,'ID-24'!H44,'ID-29'!I44,'ID-40'!I44,'ID-44'!G44,'ID-45'!I44,'ID-59'!G44))</f>
        <v>7.8844376098431186E-13</v>
      </c>
      <c r="J37" s="31">
        <f>ABS(Mean!J37-MAX('ID-31'!D44,'ID-40'!J44,'ID-44'!H44,'ID-45'!J44,'ID-57'!H44))</f>
        <v>6.0700494580380622E-13</v>
      </c>
      <c r="K37" s="31">
        <f>ABS(Mean!K37-MAX('ID-26'!E44,'ID-31'!E44,'ID-34'!I44,'ID-36'!G44,'ID-40'!K44,'ID-44'!I44,'ID-57'!I44))</f>
        <v>9.364814882892423E-13</v>
      </c>
    </row>
    <row r="38" spans="1:11" x14ac:dyDescent="0.25">
      <c r="A38" s="1">
        <v>4.25</v>
      </c>
      <c r="B38" s="31">
        <f>ABS(Mean!B38-MAX('ID-11'!B45,'ID-13'!B45,'ID-14'!B45,'ID-15'!B45,'ID-24'!B45,'ID-26'!B45,'ID-29'!B45,'ID-30'!B45,'ID-32'!B45,'ID-33'!B45,'ID-34'!B45,'ID-37'!B45,'ID-38'!B45,'ID-39'!B45,'ID-40'!B45,'ID-44'!B45,'ID-45'!B45,'ID-53'!B45,'ID-57'!B45,'ID-59'!B45,'ID-70'!B45,'ID-71'!B45))</f>
        <v>1.1090453499581916E-12</v>
      </c>
      <c r="C38" s="31">
        <f>ABS(Mean!C38-MAX('ID-08'!B45,'ID-09'!B45,'ID-11'!C45,'ID-14'!C45,'ID-18'!B45,'ID-24'!C45,'ID-26'!C45,'ID-29'!C45,'ID-30'!C45,'ID-34'!C45,'ID-36'!B45,'ID-38'!C45,'ID-39'!C45,'ID-40'!C45,'ID-44'!C45,'ID-45'!C45,'ID-57'!C45,'ID-59'!C45))</f>
        <v>4.3314551235486197E-13</v>
      </c>
      <c r="D38" s="31">
        <f>ABS(Mean!D38-MAX('ID-13'!C45,'ID-14'!D45,'ID-15'!C45,'ID-16'!B45,'ID-18'!C45,'ID-26'!D45,'ID-29'!D45,'ID-30'!D45,'ID-33'!C45,'ID-34'!D45,'ID-36'!C45,'ID-37'!C45,'ID-38'!D45,'ID-39'!D45,'ID-40'!D45,'ID-45'!D45,'ID-59'!D45,'ID-71'!C45))</f>
        <v>7.3947714817189769E-13</v>
      </c>
      <c r="E38" s="31">
        <f>ABS(Mean!E38-MAX('ID-03'!B45,'ID-09'!C45,'ID-13'!D45,'ID-15'!D45,'ID-16'!C45,'ID-18'!D45,'ID-24'!D45,'ID-29'!E45,'ID-30'!E45,'ID-33'!D45,'ID-34'!E45,'ID-36'!D45,'ID-38'!E45,'ID-39'!E45,'ID-40'!E45,'ID-44'!D45,'ID-45'!E45,'ID-57'!D45,'ID-70'!C45,'ID-71'!D45))</f>
        <v>1.0715250669564941E-12</v>
      </c>
      <c r="F38" s="31">
        <f>ABS(Mean!F38-MAX('ID-01'!B45,'ID-02'!B45,'ID-03'!C45,'ID-06'!B45,'ID-08'!C45,'ID-09'!D45,'ID-12'!B45,'ID-16'!D45,'ID-18'!E45,'ID-24'!E45,'ID-29'!F45,'ID-33'!E45,'ID-34'!F45,'ID-36'!E45,'ID-38'!F45,'ID-39'!F45,'ID-40'!F45,'ID-45'!F45,'ID-53'!C45,'ID-54'!B45,'ID-57'!E45,'ID-71'!E45))</f>
        <v>1.4578516858493547E-12</v>
      </c>
      <c r="G38" s="31">
        <f>ABS(Mean!G38-MAX('ID-01'!C45,'ID-02'!C45,'ID-03'!D45,'ID-07'!B45,'ID-08'!D45,'ID-11'!D45,'ID-18'!F45,'ID-24'!F45,'ID-29'!G45,'ID-31'!B45,'ID-33'!F45,'ID-34'!G45,'ID-36'!F45,'ID-39'!G45,'ID-40'!G45,'ID-44'!E45,'ID-45'!G45,'ID-50'!B45,'ID-53'!D45,'ID-54'!C45,'ID-57'!F45,'ID-59'!E45,'ID-70'!D45,'ID-71'!F45))</f>
        <v>1.1520319992337987E-12</v>
      </c>
      <c r="H38" s="31">
        <f>ABS(Mean!H38-MAX('ID-03'!E45,'ID-11'!E45,'ID-13'!E45,'ID-15'!E45,'ID-16'!E45,'ID-18'!G45,'ID-24'!G45,'ID-29'!H45,'ID-30'!F45,'ID-31'!C45,'ID-33'!G45,'ID-34'!H45,'ID-40'!H45,'ID-44'!F45,'ID-45'!H45,'ID-54'!D45,'ID-57'!G45,'ID-59'!F45,'ID-70'!E45,'ID-71'!G45))</f>
        <v>8.341446153986975E-13</v>
      </c>
      <c r="I38" s="31">
        <f>ABS(Mean!I38-MAX('ID-12'!C45,'ID-18'!H45,'ID-24'!H45,'ID-29'!I45,'ID-40'!I45,'ID-44'!G45,'ID-45'!I45,'ID-59'!G45))</f>
        <v>7.7995479911626987E-13</v>
      </c>
      <c r="J38" s="31">
        <f>ABS(Mean!J38-MAX('ID-31'!D45,'ID-40'!J45,'ID-44'!H45,'ID-45'!J45,'ID-57'!H45))</f>
        <v>6.0681883596286352E-13</v>
      </c>
      <c r="K38" s="31">
        <f>ABS(Mean!K38-MAX('ID-26'!E45,'ID-31'!E45,'ID-34'!I45,'ID-36'!G45,'ID-40'!K45,'ID-44'!I45,'ID-57'!I45))</f>
        <v>9.4251402589053595E-13</v>
      </c>
    </row>
    <row r="39" spans="1:11" x14ac:dyDescent="0.25">
      <c r="A39" s="1">
        <v>4.375</v>
      </c>
      <c r="B39" s="31">
        <f>ABS(Mean!B39-MAX('ID-11'!B46,'ID-13'!B46,'ID-14'!B46,'ID-15'!B46,'ID-24'!B46,'ID-26'!B46,'ID-29'!B46,'ID-30'!B46,'ID-32'!B46,'ID-33'!B46,'ID-34'!B46,'ID-37'!B46,'ID-38'!B46,'ID-39'!B46,'ID-40'!B46,'ID-44'!B46,'ID-45'!B46,'ID-53'!B46,'ID-57'!B46,'ID-59'!B46,'ID-70'!B46,'ID-71'!B46))</f>
        <v>1.1020784969790031E-12</v>
      </c>
      <c r="C39" s="31">
        <f>ABS(Mean!C39-MAX('ID-08'!B46,'ID-09'!B46,'ID-11'!C46,'ID-14'!C46,'ID-18'!B46,'ID-24'!C46,'ID-26'!C46,'ID-29'!C46,'ID-30'!C46,'ID-34'!C46,'ID-36'!B46,'ID-38'!C46,'ID-39'!C46,'ID-40'!C46,'ID-44'!C46,'ID-45'!C46,'ID-57'!C46,'ID-59'!C46))</f>
        <v>4.4954724041979879E-13</v>
      </c>
      <c r="D39" s="31">
        <f>ABS(Mean!D39-MAX('ID-13'!C46,'ID-14'!D46,'ID-15'!C46,'ID-16'!B46,'ID-18'!C46,'ID-26'!D46,'ID-29'!D46,'ID-30'!D46,'ID-33'!C46,'ID-34'!D46,'ID-36'!C46,'ID-37'!C46,'ID-38'!D46,'ID-39'!D46,'ID-40'!D46,'ID-45'!D46,'ID-59'!D46,'ID-71'!C46))</f>
        <v>7.4207195702873885E-13</v>
      </c>
      <c r="E39" s="31">
        <f>ABS(Mean!E39-MAX('ID-03'!B46,'ID-09'!C46,'ID-13'!D46,'ID-15'!D46,'ID-16'!C46,'ID-18'!D46,'ID-24'!D46,'ID-29'!E46,'ID-30'!E46,'ID-33'!D46,'ID-34'!E46,'ID-36'!D46,'ID-38'!E46,'ID-39'!E46,'ID-40'!E46,'ID-44'!D46,'ID-45'!E46,'ID-57'!D46,'ID-70'!C46,'ID-71'!D46))</f>
        <v>1.0636813954605683E-12</v>
      </c>
      <c r="F39" s="31">
        <f>ABS(Mean!F39-MAX('ID-01'!B46,'ID-02'!B46,'ID-03'!C46,'ID-06'!B46,'ID-08'!C46,'ID-09'!D46,'ID-12'!B46,'ID-16'!D46,'ID-18'!E46,'ID-24'!E46,'ID-29'!F46,'ID-33'!E46,'ID-34'!F46,'ID-36'!E46,'ID-38'!F46,'ID-39'!F46,'ID-40'!F46,'ID-45'!F46,'ID-53'!C46,'ID-54'!B46,'ID-57'!E46,'ID-71'!E46))</f>
        <v>1.4543782704421641E-12</v>
      </c>
      <c r="G39" s="31">
        <f>ABS(Mean!G39-MAX('ID-01'!C46,'ID-02'!C46,'ID-03'!D46,'ID-07'!B46,'ID-08'!D46,'ID-11'!D46,'ID-18'!F46,'ID-24'!F46,'ID-29'!G46,'ID-31'!B46,'ID-33'!F46,'ID-34'!G46,'ID-36'!F46,'ID-39'!G46,'ID-40'!G46,'ID-44'!E46,'ID-45'!G46,'ID-50'!B46,'ID-53'!D46,'ID-54'!C46,'ID-57'!F46,'ID-59'!E46,'ID-70'!D46,'ID-71'!F46))</f>
        <v>1.1503151794667583E-12</v>
      </c>
      <c r="H39" s="31">
        <f>ABS(Mean!H39-MAX('ID-03'!E46,'ID-11'!E46,'ID-13'!E46,'ID-15'!E46,'ID-16'!E46,'ID-18'!G46,'ID-24'!G46,'ID-29'!H46,'ID-30'!F46,'ID-31'!C46,'ID-33'!G46,'ID-34'!H46,'ID-40'!H46,'ID-44'!F46,'ID-45'!H46,'ID-54'!D46,'ID-57'!G46,'ID-59'!F46,'ID-70'!E46,'ID-71'!G46))</f>
        <v>8.339854545462464E-13</v>
      </c>
      <c r="I39" s="31">
        <f>ABS(Mean!I39-MAX('ID-12'!C46,'ID-18'!H46,'ID-24'!H46,'ID-29'!I46,'ID-40'!I46,'ID-44'!G46,'ID-45'!I46,'ID-59'!G46))</f>
        <v>7.6204225096761425E-13</v>
      </c>
      <c r="J39" s="31">
        <f>ABS(Mean!J39-MAX('ID-31'!D46,'ID-40'!J46,'ID-44'!H46,'ID-45'!J46,'ID-57'!H46))</f>
        <v>6.1786630881132777E-13</v>
      </c>
      <c r="K39" s="31">
        <f>ABS(Mean!K39-MAX('ID-26'!E46,'ID-31'!E46,'ID-34'!I46,'ID-36'!G46,'ID-40'!K46,'ID-44'!I46,'ID-57'!I46))</f>
        <v>9.509147804473684E-13</v>
      </c>
    </row>
    <row r="40" spans="1:11" x14ac:dyDescent="0.25">
      <c r="A40" s="1">
        <v>4.5</v>
      </c>
      <c r="B40" s="31">
        <f>ABS(Mean!B40-MAX('ID-11'!B47,'ID-13'!B47,'ID-14'!B47,'ID-15'!B47,'ID-24'!B47,'ID-26'!B47,'ID-29'!B47,'ID-30'!B47,'ID-32'!B47,'ID-33'!B47,'ID-34'!B47,'ID-37'!B47,'ID-38'!B47,'ID-39'!B47,'ID-40'!B47,'ID-44'!B47,'ID-45'!B47,'ID-53'!B47,'ID-57'!B47,'ID-59'!B47,'ID-70'!B47,'ID-71'!B47))</f>
        <v>1.0965945501921661E-12</v>
      </c>
      <c r="C40" s="31">
        <f>ABS(Mean!C40-MAX('ID-08'!B47,'ID-09'!B47,'ID-11'!C47,'ID-14'!C47,'ID-18'!B47,'ID-24'!C47,'ID-26'!C47,'ID-29'!C47,'ID-30'!C47,'ID-34'!C47,'ID-36'!B47,'ID-38'!C47,'ID-39'!C47,'ID-40'!C47,'ID-44'!C47,'ID-45'!C47,'ID-57'!C47,'ID-59'!C47))</f>
        <v>4.5741452624138197E-13</v>
      </c>
      <c r="D40" s="31">
        <f>ABS(Mean!D40-MAX('ID-13'!C47,'ID-14'!D47,'ID-15'!C47,'ID-16'!B47,'ID-18'!C47,'ID-26'!D47,'ID-29'!D47,'ID-30'!D47,'ID-33'!C47,'ID-34'!D47,'ID-36'!C47,'ID-37'!C47,'ID-38'!D47,'ID-39'!D47,'ID-40'!D47,'ID-45'!D47,'ID-59'!D47,'ID-71'!C47))</f>
        <v>7.3318789664245009E-13</v>
      </c>
      <c r="E40" s="31">
        <f>ABS(Mean!E40-MAX('ID-03'!B47,'ID-09'!C47,'ID-13'!D47,'ID-15'!D47,'ID-16'!C47,'ID-18'!D47,'ID-24'!D47,'ID-29'!E47,'ID-30'!E47,'ID-33'!D47,'ID-34'!E47,'ID-36'!D47,'ID-38'!E47,'ID-39'!E47,'ID-40'!E47,'ID-44'!D47,'ID-45'!E47,'ID-57'!D47,'ID-70'!C47,'ID-71'!D47))</f>
        <v>1.0568407183356176E-12</v>
      </c>
      <c r="F40" s="31">
        <f>ABS(Mean!F40-MAX('ID-01'!B47,'ID-02'!B47,'ID-03'!C47,'ID-06'!B47,'ID-08'!C47,'ID-09'!D47,'ID-12'!B47,'ID-16'!D47,'ID-18'!E47,'ID-24'!E47,'ID-29'!F47,'ID-33'!E47,'ID-34'!F47,'ID-36'!E47,'ID-38'!F47,'ID-39'!F47,'ID-40'!F47,'ID-45'!F47,'ID-53'!C47,'ID-54'!B47,'ID-57'!E47,'ID-71'!E47))</f>
        <v>1.447799651970325E-12</v>
      </c>
      <c r="G40" s="31">
        <f>ABS(Mean!G40-MAX('ID-01'!C47,'ID-02'!C47,'ID-03'!D47,'ID-07'!B47,'ID-08'!D47,'ID-11'!D47,'ID-18'!F47,'ID-24'!F47,'ID-29'!G47,'ID-31'!B47,'ID-33'!F47,'ID-34'!G47,'ID-36'!F47,'ID-39'!G47,'ID-40'!G47,'ID-44'!E47,'ID-45'!G47,'ID-50'!B47,'ID-53'!D47,'ID-54'!C47,'ID-57'!F47,'ID-59'!E47,'ID-70'!D47,'ID-71'!F47))</f>
        <v>1.1455685355528834E-12</v>
      </c>
      <c r="H40" s="31">
        <f>ABS(Mean!H40-MAX('ID-03'!E47,'ID-11'!E47,'ID-13'!E47,'ID-15'!E47,'ID-16'!E47,'ID-18'!G47,'ID-24'!G47,'ID-29'!H47,'ID-30'!F47,'ID-31'!C47,'ID-33'!G47,'ID-34'!H47,'ID-40'!H47,'ID-44'!F47,'ID-45'!H47,'ID-54'!D47,'ID-57'!G47,'ID-59'!F47,'ID-70'!E47,'ID-71'!G47))</f>
        <v>8.3228677131632364E-13</v>
      </c>
      <c r="I40" s="31">
        <f>ABS(Mean!I40-MAX('ID-12'!C47,'ID-18'!H47,'ID-24'!H47,'ID-29'!I47,'ID-40'!I47,'ID-44'!G47,'ID-45'!I47,'ID-59'!G47))</f>
        <v>7.6723821925787905E-13</v>
      </c>
      <c r="J40" s="31">
        <f>ABS(Mean!J40-MAX('ID-31'!D47,'ID-40'!J47,'ID-44'!H47,'ID-45'!J47,'ID-57'!H47))</f>
        <v>6.5655791119178699E-13</v>
      </c>
      <c r="K40" s="31">
        <f>ABS(Mean!K40-MAX('ID-26'!E47,'ID-31'!E47,'ID-34'!I47,'ID-36'!G47,'ID-40'!K47,'ID-44'!I47,'ID-57'!I47))</f>
        <v>9.6128992817313894E-13</v>
      </c>
    </row>
    <row r="41" spans="1:11" x14ac:dyDescent="0.25">
      <c r="A41" s="1">
        <v>4.625</v>
      </c>
      <c r="B41" s="31">
        <f>ABS(Mean!B41-MAX('ID-11'!B48,'ID-13'!B48,'ID-14'!B48,'ID-15'!B48,'ID-24'!B48,'ID-26'!B48,'ID-29'!B48,'ID-30'!B48,'ID-32'!B48,'ID-33'!B48,'ID-34'!B48,'ID-37'!B48,'ID-38'!B48,'ID-39'!B48,'ID-40'!B48,'ID-44'!B48,'ID-45'!B48,'ID-53'!B48,'ID-57'!B48,'ID-59'!B48,'ID-70'!B48,'ID-71'!B48))</f>
        <v>1.0981801936989042E-12</v>
      </c>
      <c r="C41" s="31">
        <f>ABS(Mean!C41-MAX('ID-08'!B48,'ID-09'!B48,'ID-11'!C48,'ID-14'!C48,'ID-18'!B48,'ID-24'!C48,'ID-26'!C48,'ID-29'!C48,'ID-30'!C48,'ID-34'!C48,'ID-36'!B48,'ID-38'!C48,'ID-39'!C48,'ID-40'!C48,'ID-44'!C48,'ID-45'!C48,'ID-57'!C48,'ID-59'!C48))</f>
        <v>4.6233140879575972E-13</v>
      </c>
      <c r="D41" s="31">
        <f>ABS(Mean!D41-MAX('ID-13'!C48,'ID-14'!D48,'ID-15'!C48,'ID-16'!B48,'ID-18'!C48,'ID-26'!D48,'ID-29'!D48,'ID-30'!D48,'ID-33'!C48,'ID-34'!D48,'ID-36'!C48,'ID-37'!C48,'ID-38'!D48,'ID-39'!D48,'ID-40'!D48,'ID-45'!D48,'ID-59'!D48,'ID-71'!C48))</f>
        <v>7.2240702029376343E-13</v>
      </c>
      <c r="E41" s="31">
        <f>ABS(Mean!E41-MAX('ID-03'!B48,'ID-09'!C48,'ID-13'!D48,'ID-15'!D48,'ID-16'!C48,'ID-18'!D48,'ID-24'!D48,'ID-29'!E48,'ID-30'!E48,'ID-33'!D48,'ID-34'!E48,'ID-36'!D48,'ID-38'!E48,'ID-39'!E48,'ID-40'!E48,'ID-44'!D48,'ID-45'!E48,'ID-57'!D48,'ID-70'!C48,'ID-71'!D48))</f>
        <v>1.0531202315968748E-12</v>
      </c>
      <c r="F41" s="31">
        <f>ABS(Mean!F41-MAX('ID-01'!B48,'ID-02'!B48,'ID-03'!C48,'ID-06'!B48,'ID-08'!C48,'ID-09'!D48,'ID-12'!B48,'ID-16'!D48,'ID-18'!E48,'ID-24'!E48,'ID-29'!F48,'ID-33'!E48,'ID-34'!F48,'ID-36'!E48,'ID-38'!F48,'ID-39'!F48,'ID-40'!F48,'ID-45'!F48,'ID-53'!C48,'ID-54'!B48,'ID-57'!E48,'ID-71'!E48))</f>
        <v>1.4367605824563211E-12</v>
      </c>
      <c r="G41" s="31">
        <f>ABS(Mean!G41-MAX('ID-01'!C48,'ID-02'!C48,'ID-03'!D48,'ID-07'!B48,'ID-08'!D48,'ID-11'!D48,'ID-18'!F48,'ID-24'!F48,'ID-29'!G48,'ID-31'!B48,'ID-33'!F48,'ID-34'!G48,'ID-36'!F48,'ID-39'!G48,'ID-40'!G48,'ID-44'!E48,'ID-45'!G48,'ID-50'!B48,'ID-53'!D48,'ID-54'!C48,'ID-57'!F48,'ID-59'!E48,'ID-70'!D48,'ID-71'!F48))</f>
        <v>1.1445974250637599E-12</v>
      </c>
      <c r="H41" s="31">
        <f>ABS(Mean!H41-MAX('ID-03'!E48,'ID-11'!E48,'ID-13'!E48,'ID-15'!E48,'ID-16'!E48,'ID-18'!G48,'ID-24'!G48,'ID-29'!H48,'ID-30'!F48,'ID-31'!C48,'ID-33'!G48,'ID-34'!H48,'ID-40'!H48,'ID-44'!F48,'ID-45'!H48,'ID-54'!D48,'ID-57'!G48,'ID-59'!F48,'ID-70'!E48,'ID-71'!G48))</f>
        <v>8.292902547813763E-13</v>
      </c>
      <c r="I41" s="31">
        <f>ABS(Mean!I41-MAX('ID-12'!C48,'ID-18'!H48,'ID-24'!H48,'ID-29'!I48,'ID-40'!I48,'ID-44'!G48,'ID-45'!I48,'ID-59'!G48))</f>
        <v>7.7497164700696976E-13</v>
      </c>
      <c r="J41" s="31">
        <f>ABS(Mean!J41-MAX('ID-31'!D48,'ID-40'!J48,'ID-44'!H48,'ID-45'!J48,'ID-57'!H48))</f>
        <v>6.5099873056799789E-13</v>
      </c>
      <c r="K41" s="31">
        <f>ABS(Mean!K41-MAX('ID-26'!E48,'ID-31'!E48,'ID-34'!I48,'ID-36'!G48,'ID-40'!K48,'ID-44'!I48,'ID-57'!I48))</f>
        <v>9.6685239726999685E-13</v>
      </c>
    </row>
    <row r="42" spans="1:11" x14ac:dyDescent="0.25">
      <c r="A42" s="1">
        <v>4.75</v>
      </c>
      <c r="B42" s="31">
        <f>ABS(Mean!B42-MAX('ID-11'!B49,'ID-13'!B49,'ID-14'!B49,'ID-15'!B49,'ID-24'!B49,'ID-26'!B49,'ID-29'!B49,'ID-30'!B49,'ID-32'!B49,'ID-33'!B49,'ID-34'!B49,'ID-37'!B49,'ID-38'!B49,'ID-39'!B49,'ID-40'!B49,'ID-44'!B49,'ID-45'!B49,'ID-53'!B49,'ID-57'!B49,'ID-59'!B49,'ID-70'!B49,'ID-71'!B49))</f>
        <v>1.1006622616763724E-12</v>
      </c>
      <c r="C42" s="31">
        <f>ABS(Mean!C42-MAX('ID-08'!B49,'ID-09'!B49,'ID-11'!C49,'ID-14'!C49,'ID-18'!B49,'ID-24'!C49,'ID-26'!C49,'ID-29'!C49,'ID-30'!C49,'ID-34'!C49,'ID-36'!B49,'ID-38'!C49,'ID-39'!C49,'ID-40'!C49,'ID-44'!C49,'ID-45'!C49,'ID-57'!C49,'ID-59'!C49))</f>
        <v>4.8291649150326025E-13</v>
      </c>
      <c r="D42" s="31">
        <f>ABS(Mean!D42-MAX('ID-13'!C49,'ID-14'!D49,'ID-15'!C49,'ID-16'!B49,'ID-18'!C49,'ID-26'!D49,'ID-29'!D49,'ID-30'!D49,'ID-33'!C49,'ID-34'!D49,'ID-36'!C49,'ID-37'!C49,'ID-38'!D49,'ID-39'!D49,'ID-40'!D49,'ID-45'!D49,'ID-59'!D49,'ID-71'!C49))</f>
        <v>7.0041298382883305E-13</v>
      </c>
      <c r="E42" s="31">
        <f>ABS(Mean!E42-MAX('ID-03'!B49,'ID-09'!C49,'ID-13'!D49,'ID-15'!D49,'ID-16'!C49,'ID-18'!D49,'ID-24'!D49,'ID-29'!E49,'ID-30'!E49,'ID-33'!D49,'ID-34'!E49,'ID-36'!D49,'ID-38'!E49,'ID-39'!E49,'ID-40'!E49,'ID-44'!D49,'ID-45'!E49,'ID-57'!D49,'ID-70'!C49,'ID-71'!D49))</f>
        <v>1.0459579881279082E-12</v>
      </c>
      <c r="F42" s="31">
        <f>ABS(Mean!F42-MAX('ID-01'!B49,'ID-02'!B49,'ID-03'!C49,'ID-06'!B49,'ID-08'!C49,'ID-09'!D49,'ID-12'!B49,'ID-16'!D49,'ID-18'!E49,'ID-24'!E49,'ID-29'!F49,'ID-33'!E49,'ID-34'!F49,'ID-36'!E49,'ID-38'!F49,'ID-39'!F49,'ID-40'!F49,'ID-45'!F49,'ID-53'!C49,'ID-54'!B49,'ID-57'!E49,'ID-71'!E49))</f>
        <v>1.4312650382796587E-12</v>
      </c>
      <c r="G42" s="31">
        <f>ABS(Mean!G42-MAX('ID-01'!C49,'ID-02'!C49,'ID-03'!D49,'ID-07'!B49,'ID-08'!D49,'ID-11'!D49,'ID-18'!F49,'ID-24'!F49,'ID-29'!G49,'ID-31'!B49,'ID-33'!F49,'ID-34'!G49,'ID-36'!F49,'ID-39'!G49,'ID-40'!G49,'ID-44'!E49,'ID-45'!G49,'ID-50'!B49,'ID-53'!D49,'ID-54'!C49,'ID-57'!F49,'ID-59'!E49,'ID-70'!D49,'ID-71'!F49))</f>
        <v>1.1424312356040668E-12</v>
      </c>
      <c r="H42" s="31">
        <f>ABS(Mean!H42-MAX('ID-03'!E49,'ID-11'!E49,'ID-13'!E49,'ID-15'!E49,'ID-16'!E49,'ID-18'!G49,'ID-24'!G49,'ID-29'!H49,'ID-30'!F49,'ID-31'!C49,'ID-33'!G49,'ID-34'!H49,'ID-40'!H49,'ID-44'!F49,'ID-45'!H49,'ID-54'!D49,'ID-57'!G49,'ID-59'!F49,'ID-70'!E49,'ID-71'!G49))</f>
        <v>8.2830363781890609E-13</v>
      </c>
      <c r="I42" s="31">
        <f>ABS(Mean!I42-MAX('ID-12'!C49,'ID-18'!H49,'ID-24'!H49,'ID-29'!I49,'ID-40'!I49,'ID-44'!G49,'ID-45'!I49,'ID-59'!G49))</f>
        <v>7.7700399612892268E-13</v>
      </c>
      <c r="J42" s="31">
        <f>ABS(Mean!J42-MAX('ID-31'!D49,'ID-40'!J49,'ID-44'!H49,'ID-45'!J49,'ID-57'!H49))</f>
        <v>6.4922492700353802E-13</v>
      </c>
      <c r="K42" s="31">
        <f>ABS(Mean!K42-MAX('ID-26'!E49,'ID-31'!E49,'ID-34'!I49,'ID-36'!G49,'ID-40'!K49,'ID-44'!I49,'ID-57'!I49))</f>
        <v>9.5921970426411712E-13</v>
      </c>
    </row>
    <row r="43" spans="1:11" x14ac:dyDescent="0.25">
      <c r="A43" s="1">
        <v>4.875</v>
      </c>
      <c r="B43" s="31">
        <f>ABS(Mean!B43-MAX('ID-11'!B50,'ID-13'!B50,'ID-14'!B50,'ID-15'!B50,'ID-24'!B50,'ID-26'!B50,'ID-29'!B50,'ID-30'!B50,'ID-32'!B50,'ID-33'!B50,'ID-34'!B50,'ID-37'!B50,'ID-38'!B50,'ID-39'!B50,'ID-40'!B50,'ID-44'!B50,'ID-45'!B50,'ID-53'!B50,'ID-57'!B50,'ID-59'!B50,'ID-70'!B50,'ID-71'!B50))</f>
        <v>1.0935115771631112E-12</v>
      </c>
      <c r="C43" s="31">
        <f>ABS(Mean!C43-MAX('ID-08'!B50,'ID-09'!B50,'ID-11'!C50,'ID-14'!C50,'ID-18'!B50,'ID-24'!C50,'ID-26'!C50,'ID-29'!C50,'ID-30'!C50,'ID-34'!C50,'ID-36'!B50,'ID-38'!C50,'ID-39'!C50,'ID-40'!C50,'ID-44'!C50,'ID-45'!C50,'ID-57'!C50,'ID-59'!C50))</f>
        <v>5.1547829469193593E-13</v>
      </c>
      <c r="D43" s="31">
        <f>ABS(Mean!D43-MAX('ID-13'!C50,'ID-14'!D50,'ID-15'!C50,'ID-16'!B50,'ID-18'!C50,'ID-26'!D50,'ID-29'!D50,'ID-30'!D50,'ID-33'!C50,'ID-34'!D50,'ID-36'!C50,'ID-37'!C50,'ID-38'!D50,'ID-39'!D50,'ID-40'!D50,'ID-45'!D50,'ID-59'!D50,'ID-71'!C50))</f>
        <v>6.8767708095192365E-13</v>
      </c>
      <c r="E43" s="31">
        <f>ABS(Mean!E43-MAX('ID-03'!B50,'ID-09'!C50,'ID-13'!D50,'ID-15'!D50,'ID-16'!C50,'ID-18'!D50,'ID-24'!D50,'ID-29'!E50,'ID-30'!E50,'ID-33'!D50,'ID-34'!E50,'ID-36'!D50,'ID-38'!E50,'ID-39'!E50,'ID-40'!E50,'ID-44'!D50,'ID-45'!E50,'ID-57'!D50,'ID-70'!C50,'ID-71'!D50))</f>
        <v>1.0515306776566566E-12</v>
      </c>
      <c r="F43" s="31">
        <f>ABS(Mean!F43-MAX('ID-01'!B50,'ID-02'!B50,'ID-03'!C50,'ID-06'!B50,'ID-08'!C50,'ID-09'!D50,'ID-12'!B50,'ID-16'!D50,'ID-18'!E50,'ID-24'!E50,'ID-29'!F50,'ID-33'!E50,'ID-34'!F50,'ID-36'!E50,'ID-38'!F50,'ID-39'!F50,'ID-40'!F50,'ID-45'!F50,'ID-53'!C50,'ID-54'!B50,'ID-57'!E50,'ID-71'!E50))</f>
        <v>1.4307450057898237E-12</v>
      </c>
      <c r="G43" s="31">
        <f>ABS(Mean!G43-MAX('ID-01'!C50,'ID-02'!C50,'ID-03'!D50,'ID-07'!B50,'ID-08'!D50,'ID-11'!D50,'ID-18'!F50,'ID-24'!F50,'ID-29'!G50,'ID-31'!B50,'ID-33'!F50,'ID-34'!G50,'ID-36'!F50,'ID-39'!G50,'ID-40'!G50,'ID-44'!E50,'ID-45'!G50,'ID-50'!B50,'ID-53'!D50,'ID-54'!C50,'ID-57'!F50,'ID-59'!E50,'ID-70'!D50,'ID-71'!F50))</f>
        <v>1.1410091912965443E-12</v>
      </c>
      <c r="H43" s="31">
        <f>ABS(Mean!H43-MAX('ID-03'!E50,'ID-11'!E50,'ID-13'!E50,'ID-15'!E50,'ID-16'!E50,'ID-18'!G50,'ID-24'!G50,'ID-29'!H50,'ID-30'!F50,'ID-31'!C50,'ID-33'!G50,'ID-34'!H50,'ID-40'!H50,'ID-44'!F50,'ID-45'!H50,'ID-54'!D50,'ID-57'!G50,'ID-59'!F50,'ID-70'!E50,'ID-71'!G50))</f>
        <v>8.2522611433513602E-13</v>
      </c>
      <c r="I43" s="31">
        <f>ABS(Mean!I43-MAX('ID-12'!C50,'ID-18'!H50,'ID-24'!H50,'ID-29'!I50,'ID-40'!I50,'ID-44'!G50,'ID-45'!I50,'ID-59'!G50))</f>
        <v>7.7967480724041772E-13</v>
      </c>
      <c r="J43" s="31">
        <f>ABS(Mean!J43-MAX('ID-31'!D50,'ID-40'!J50,'ID-44'!H50,'ID-45'!J50,'ID-57'!H50))</f>
        <v>6.483594407817833E-13</v>
      </c>
      <c r="K43" s="31">
        <f>ABS(Mean!K43-MAX('ID-26'!E50,'ID-31'!E50,'ID-34'!I50,'ID-36'!G50,'ID-40'!K50,'ID-44'!I50,'ID-57'!I50))</f>
        <v>9.5410248957680734E-13</v>
      </c>
    </row>
    <row r="44" spans="1:11" x14ac:dyDescent="0.25">
      <c r="A44" s="1">
        <v>5</v>
      </c>
      <c r="B44" s="31">
        <f>ABS(Mean!B44-MAX('ID-11'!B51,'ID-13'!B51,'ID-14'!B51,'ID-15'!B51,'ID-24'!B51,'ID-26'!B51,'ID-29'!B51,'ID-30'!B51,'ID-32'!B51,'ID-33'!B51,'ID-34'!B51,'ID-37'!B51,'ID-38'!B51,'ID-39'!B51,'ID-40'!B51,'ID-44'!B51,'ID-45'!B51,'ID-53'!B51,'ID-57'!B51,'ID-59'!B51,'ID-70'!B51,'ID-71'!B51))</f>
        <v>1.0922727218887012E-12</v>
      </c>
      <c r="C44" s="31">
        <f>ABS(Mean!C44-MAX('ID-08'!B51,'ID-09'!B51,'ID-11'!C51,'ID-14'!C51,'ID-18'!B51,'ID-24'!C51,'ID-26'!C51,'ID-29'!C51,'ID-30'!C51,'ID-34'!C51,'ID-36'!B51,'ID-38'!C51,'ID-39'!C51,'ID-40'!C51,'ID-44'!C51,'ID-45'!C51,'ID-57'!C51,'ID-59'!C51))</f>
        <v>5.2068622065219624E-13</v>
      </c>
      <c r="D44" s="31">
        <f>ABS(Mean!D44-MAX('ID-13'!C51,'ID-14'!D51,'ID-15'!C51,'ID-16'!B51,'ID-18'!C51,'ID-26'!D51,'ID-29'!D51,'ID-30'!D51,'ID-33'!C51,'ID-34'!D51,'ID-36'!C51,'ID-37'!C51,'ID-38'!D51,'ID-39'!D51,'ID-40'!D51,'ID-45'!D51,'ID-59'!D51,'ID-71'!C51))</f>
        <v>6.6894234121477434E-13</v>
      </c>
      <c r="E44" s="31">
        <f>ABS(Mean!E44-MAX('ID-03'!B51,'ID-09'!C51,'ID-13'!D51,'ID-15'!D51,'ID-16'!C51,'ID-18'!D51,'ID-24'!D51,'ID-29'!E51,'ID-30'!E51,'ID-33'!D51,'ID-34'!E51,'ID-36'!D51,'ID-38'!E51,'ID-39'!E51,'ID-40'!E51,'ID-44'!D51,'ID-45'!E51,'ID-57'!D51,'ID-70'!C51,'ID-71'!D51))</f>
        <v>1.0462059491087528E-12</v>
      </c>
      <c r="F44" s="31">
        <f>ABS(Mean!F44-MAX('ID-01'!B51,'ID-02'!B51,'ID-03'!C51,'ID-06'!B51,'ID-08'!C51,'ID-09'!D51,'ID-12'!B51,'ID-16'!D51,'ID-18'!E51,'ID-24'!E51,'ID-29'!F51,'ID-33'!E51,'ID-34'!F51,'ID-36'!E51,'ID-38'!F51,'ID-39'!F51,'ID-40'!F51,'ID-45'!F51,'ID-53'!C51,'ID-54'!B51,'ID-57'!E51,'ID-71'!E51))</f>
        <v>1.4211762550291794E-12</v>
      </c>
      <c r="G44" s="31">
        <f>ABS(Mean!G44-MAX('ID-01'!C51,'ID-02'!C51,'ID-03'!D51,'ID-07'!B51,'ID-08'!D51,'ID-11'!D51,'ID-18'!F51,'ID-24'!F51,'ID-29'!G51,'ID-31'!B51,'ID-33'!F51,'ID-34'!G51,'ID-36'!F51,'ID-39'!G51,'ID-40'!G51,'ID-44'!E51,'ID-45'!G51,'ID-50'!B51,'ID-53'!D51,'ID-54'!C51,'ID-57'!F51,'ID-59'!E51,'ID-70'!D51,'ID-71'!F51))</f>
        <v>1.1396047600068385E-12</v>
      </c>
      <c r="H44" s="31">
        <f>ABS(Mean!H44-MAX('ID-03'!E51,'ID-11'!E51,'ID-13'!E51,'ID-15'!E51,'ID-16'!E51,'ID-18'!G51,'ID-24'!G51,'ID-29'!H51,'ID-30'!F51,'ID-31'!C51,'ID-33'!G51,'ID-34'!H51,'ID-40'!H51,'ID-44'!F51,'ID-45'!H51,'ID-54'!D51,'ID-57'!G51,'ID-59'!F51,'ID-70'!E51,'ID-71'!G51))</f>
        <v>8.236031476715359E-13</v>
      </c>
      <c r="I44" s="31">
        <f>ABS(Mean!I44-MAX('ID-12'!C51,'ID-18'!H51,'ID-24'!H51,'ID-29'!I51,'ID-40'!I51,'ID-44'!G51,'ID-45'!I51,'ID-59'!G51))</f>
        <v>7.9251555339384874E-13</v>
      </c>
      <c r="J44" s="31">
        <f>ABS(Mean!J44-MAX('ID-31'!D51,'ID-40'!J51,'ID-44'!H51,'ID-45'!J51,'ID-57'!H51))</f>
        <v>6.4263725920226739E-13</v>
      </c>
      <c r="K44" s="31">
        <f>ABS(Mean!K44-MAX('ID-26'!E51,'ID-31'!E51,'ID-34'!I51,'ID-36'!G51,'ID-40'!K51,'ID-44'!I51,'ID-57'!I51))</f>
        <v>9.6264019115000244E-13</v>
      </c>
    </row>
    <row r="45" spans="1:11" x14ac:dyDescent="0.25">
      <c r="A45" s="1">
        <v>5.125</v>
      </c>
      <c r="B45" s="31">
        <f>ABS(Mean!B45-MAX('ID-11'!B52,'ID-13'!B52,'ID-14'!B52,'ID-15'!B52,'ID-24'!B52,'ID-26'!B52,'ID-29'!B52,'ID-30'!B52,'ID-32'!B52,'ID-33'!B52,'ID-34'!B52,'ID-37'!B52,'ID-38'!B52,'ID-39'!B52,'ID-40'!B52,'ID-44'!B52,'ID-45'!B52,'ID-53'!B52,'ID-57'!B52,'ID-59'!B52,'ID-70'!B52,'ID-71'!B52))</f>
        <v>1.0903486480354837E-12</v>
      </c>
      <c r="C45" s="31">
        <f>ABS(Mean!C45-MAX('ID-08'!B52,'ID-09'!B52,'ID-11'!C52,'ID-14'!C52,'ID-18'!B52,'ID-24'!C52,'ID-26'!C52,'ID-29'!C52,'ID-30'!C52,'ID-34'!C52,'ID-36'!B52,'ID-38'!C52,'ID-39'!C52,'ID-40'!C52,'ID-44'!C52,'ID-45'!C52,'ID-57'!C52,'ID-59'!C52))</f>
        <v>5.1373959151106579E-13</v>
      </c>
      <c r="D45" s="31">
        <f>ABS(Mean!D45-MAX('ID-13'!C52,'ID-14'!D52,'ID-15'!C52,'ID-16'!B52,'ID-18'!C52,'ID-26'!D52,'ID-29'!D52,'ID-30'!D52,'ID-33'!C52,'ID-34'!D52,'ID-36'!C52,'ID-37'!C52,'ID-38'!D52,'ID-39'!D52,'ID-40'!D52,'ID-45'!D52,'ID-59'!D52,'ID-71'!C52))</f>
        <v>6.5985851885460617E-13</v>
      </c>
      <c r="E45" s="31">
        <f>ABS(Mean!E45-MAX('ID-03'!B52,'ID-09'!C52,'ID-13'!D52,'ID-15'!D52,'ID-16'!C52,'ID-18'!D52,'ID-24'!D52,'ID-29'!E52,'ID-30'!E52,'ID-33'!D52,'ID-34'!E52,'ID-36'!D52,'ID-38'!E52,'ID-39'!E52,'ID-40'!E52,'ID-44'!D52,'ID-45'!E52,'ID-57'!D52,'ID-70'!C52,'ID-71'!D52))</f>
        <v>1.0503436226556662E-12</v>
      </c>
      <c r="F45" s="31">
        <f>ABS(Mean!F45-MAX('ID-01'!B52,'ID-02'!B52,'ID-03'!C52,'ID-06'!B52,'ID-08'!C52,'ID-09'!D52,'ID-12'!B52,'ID-16'!D52,'ID-18'!E52,'ID-24'!E52,'ID-29'!F52,'ID-33'!E52,'ID-34'!F52,'ID-36'!E52,'ID-38'!F52,'ID-39'!F52,'ID-40'!F52,'ID-45'!F52,'ID-53'!C52,'ID-54'!B52,'ID-57'!E52,'ID-71'!E52))</f>
        <v>1.4135887463605963E-12</v>
      </c>
      <c r="G45" s="31">
        <f>ABS(Mean!G45-MAX('ID-01'!C52,'ID-02'!C52,'ID-03'!D52,'ID-07'!B52,'ID-08'!D52,'ID-11'!D52,'ID-18'!F52,'ID-24'!F52,'ID-29'!G52,'ID-31'!B52,'ID-33'!F52,'ID-34'!G52,'ID-36'!F52,'ID-39'!G52,'ID-40'!G52,'ID-44'!E52,'ID-45'!G52,'ID-50'!B52,'ID-53'!D52,'ID-54'!C52,'ID-57'!F52,'ID-59'!E52,'ID-70'!D52,'ID-71'!F52))</f>
        <v>1.1409208606361618E-12</v>
      </c>
      <c r="H45" s="31">
        <f>ABS(Mean!H45-MAX('ID-03'!E52,'ID-11'!E52,'ID-13'!E52,'ID-15'!E52,'ID-16'!E52,'ID-18'!G52,'ID-24'!G52,'ID-29'!H52,'ID-30'!F52,'ID-31'!C52,'ID-33'!G52,'ID-34'!H52,'ID-40'!H52,'ID-44'!F52,'ID-45'!H52,'ID-54'!D52,'ID-57'!G52,'ID-59'!F52,'ID-70'!E52,'ID-71'!G52))</f>
        <v>8.1697610234086882E-13</v>
      </c>
      <c r="I45" s="31">
        <f>ABS(Mean!I45-MAX('ID-12'!C52,'ID-18'!H52,'ID-24'!H52,'ID-29'!I52,'ID-40'!I52,'ID-44'!G52,'ID-45'!I52,'ID-59'!G52))</f>
        <v>7.9713890549479213E-13</v>
      </c>
      <c r="J45" s="31">
        <f>ABS(Mean!J45-MAX('ID-31'!D52,'ID-40'!J52,'ID-44'!H52,'ID-45'!J52,'ID-57'!H52))</f>
        <v>6.3581579680796698E-13</v>
      </c>
      <c r="K45" s="31">
        <f>ABS(Mean!K45-MAX('ID-26'!E52,'ID-31'!E52,'ID-34'!I52,'ID-36'!G52,'ID-40'!K52,'ID-44'!I52,'ID-57'!I52))</f>
        <v>9.8467044200566687E-13</v>
      </c>
    </row>
    <row r="46" spans="1:11" x14ac:dyDescent="0.25">
      <c r="A46" s="1">
        <v>5.25</v>
      </c>
      <c r="B46" s="31">
        <f>ABS(Mean!B46-MAX('ID-11'!B53,'ID-13'!B53,'ID-14'!B53,'ID-15'!B53,'ID-24'!B53,'ID-26'!B53,'ID-29'!B53,'ID-30'!B53,'ID-32'!B53,'ID-33'!B53,'ID-34'!B53,'ID-37'!B53,'ID-38'!B53,'ID-39'!B53,'ID-40'!B53,'ID-44'!B53,'ID-45'!B53,'ID-53'!B53,'ID-57'!B53,'ID-59'!B53,'ID-70'!B53,'ID-71'!B53))</f>
        <v>1.0972497489174712E-12</v>
      </c>
      <c r="C46" s="31">
        <f>ABS(Mean!C46-MAX('ID-08'!B53,'ID-09'!B53,'ID-11'!C53,'ID-14'!C53,'ID-18'!B53,'ID-24'!C53,'ID-26'!C53,'ID-29'!C53,'ID-30'!C53,'ID-34'!C53,'ID-36'!B53,'ID-38'!C53,'ID-39'!C53,'ID-40'!C53,'ID-44'!C53,'ID-45'!C53,'ID-57'!C53,'ID-59'!C53))</f>
        <v>5.0873829045032134E-13</v>
      </c>
      <c r="D46" s="31">
        <f>ABS(Mean!D46-MAX('ID-13'!C53,'ID-14'!D53,'ID-15'!C53,'ID-16'!B53,'ID-18'!C53,'ID-26'!D53,'ID-29'!D53,'ID-30'!D53,'ID-33'!C53,'ID-34'!D53,'ID-36'!C53,'ID-37'!C53,'ID-38'!D53,'ID-39'!D53,'ID-40'!D53,'ID-45'!D53,'ID-59'!D53,'ID-71'!C53))</f>
        <v>6.6688915534701676E-13</v>
      </c>
      <c r="E46" s="31">
        <f>ABS(Mean!E46-MAX('ID-03'!B53,'ID-09'!C53,'ID-13'!D53,'ID-15'!D53,'ID-16'!C53,'ID-18'!D53,'ID-24'!D53,'ID-29'!E53,'ID-30'!E53,'ID-33'!D53,'ID-34'!E53,'ID-36'!D53,'ID-38'!E53,'ID-39'!E53,'ID-40'!E53,'ID-44'!D53,'ID-45'!E53,'ID-57'!D53,'ID-70'!C53,'ID-71'!D53))</f>
        <v>1.0545848541066037E-12</v>
      </c>
      <c r="F46" s="31">
        <f>ABS(Mean!F46-MAX('ID-01'!B53,'ID-02'!B53,'ID-03'!C53,'ID-06'!B53,'ID-08'!C53,'ID-09'!D53,'ID-12'!B53,'ID-16'!D53,'ID-18'!E53,'ID-24'!E53,'ID-29'!F53,'ID-33'!E53,'ID-34'!F53,'ID-36'!E53,'ID-38'!F53,'ID-39'!F53,'ID-40'!F53,'ID-45'!F53,'ID-53'!C53,'ID-54'!B53,'ID-57'!E53,'ID-71'!E53))</f>
        <v>1.4092229577883227E-12</v>
      </c>
      <c r="G46" s="31">
        <f>ABS(Mean!G46-MAX('ID-01'!C53,'ID-02'!C53,'ID-03'!D53,'ID-07'!B53,'ID-08'!D53,'ID-11'!D53,'ID-18'!F53,'ID-24'!F53,'ID-29'!G53,'ID-31'!B53,'ID-33'!F53,'ID-34'!G53,'ID-36'!F53,'ID-39'!G53,'ID-40'!G53,'ID-44'!E53,'ID-45'!G53,'ID-50'!B53,'ID-53'!D53,'ID-54'!C53,'ID-57'!F53,'ID-59'!E53,'ID-70'!D53,'ID-71'!F53))</f>
        <v>1.1431531863489671E-12</v>
      </c>
      <c r="H46" s="31">
        <f>ABS(Mean!H46-MAX('ID-03'!E53,'ID-11'!E53,'ID-13'!E53,'ID-15'!E53,'ID-16'!E53,'ID-18'!G53,'ID-24'!G53,'ID-29'!H53,'ID-30'!F53,'ID-31'!C53,'ID-33'!G53,'ID-34'!H53,'ID-40'!H53,'ID-44'!F53,'ID-45'!H53,'ID-54'!D53,'ID-57'!G53,'ID-59'!F53,'ID-70'!E53,'ID-71'!G53))</f>
        <v>8.1155937450053909E-13</v>
      </c>
      <c r="I46" s="31">
        <f>ABS(Mean!I46-MAX('ID-12'!C53,'ID-18'!H53,'ID-24'!H53,'ID-29'!I53,'ID-40'!I53,'ID-44'!G53,'ID-45'!I53,'ID-59'!G53))</f>
        <v>8.0106812762151799E-13</v>
      </c>
      <c r="J46" s="31">
        <f>ABS(Mean!J46-MAX('ID-31'!D53,'ID-40'!J53,'ID-44'!H53,'ID-45'!J53,'ID-57'!H53))</f>
        <v>6.284342467945471E-13</v>
      </c>
      <c r="K46" s="31">
        <f>ABS(Mean!K46-MAX('ID-26'!E53,'ID-31'!E53,'ID-34'!I53,'ID-36'!G53,'ID-40'!K53,'ID-44'!I53,'ID-57'!I53))</f>
        <v>9.7666543685896159E-13</v>
      </c>
    </row>
    <row r="47" spans="1:11" x14ac:dyDescent="0.25">
      <c r="A47" s="1">
        <v>5.375</v>
      </c>
      <c r="B47" s="31">
        <f>ABS(Mean!B47-MAX('ID-11'!B54,'ID-13'!B54,'ID-14'!B54,'ID-15'!B54,'ID-24'!B54,'ID-26'!B54,'ID-29'!B54,'ID-30'!B54,'ID-32'!B54,'ID-33'!B54,'ID-34'!B54,'ID-37'!B54,'ID-38'!B54,'ID-39'!B54,'ID-40'!B54,'ID-44'!B54,'ID-45'!B54,'ID-53'!B54,'ID-57'!B54,'ID-59'!B54,'ID-70'!B54,'ID-71'!B54))</f>
        <v>1.0990956137305094E-12</v>
      </c>
      <c r="C47" s="31">
        <f>ABS(Mean!C47-MAX('ID-08'!B54,'ID-09'!B54,'ID-11'!C54,'ID-14'!C54,'ID-18'!B54,'ID-24'!C54,'ID-26'!C54,'ID-29'!C54,'ID-30'!C54,'ID-34'!C54,'ID-36'!B54,'ID-38'!C54,'ID-39'!C54,'ID-40'!C54,'ID-44'!C54,'ID-45'!C54,'ID-57'!C54,'ID-59'!C54))</f>
        <v>4.8498789691736436E-13</v>
      </c>
      <c r="D47" s="31">
        <f>ABS(Mean!D47-MAX('ID-13'!C54,'ID-14'!D54,'ID-15'!C54,'ID-16'!B54,'ID-18'!C54,'ID-26'!D54,'ID-29'!D54,'ID-30'!D54,'ID-33'!C54,'ID-34'!D54,'ID-36'!C54,'ID-37'!C54,'ID-38'!D54,'ID-39'!D54,'ID-40'!D54,'ID-45'!D54,'ID-59'!D54,'ID-71'!C54))</f>
        <v>6.5609086865961576E-13</v>
      </c>
      <c r="E47" s="31">
        <f>ABS(Mean!E47-MAX('ID-03'!B54,'ID-09'!C54,'ID-13'!D54,'ID-15'!D54,'ID-16'!C54,'ID-18'!D54,'ID-24'!D54,'ID-29'!E54,'ID-30'!E54,'ID-33'!D54,'ID-34'!E54,'ID-36'!D54,'ID-38'!E54,'ID-39'!E54,'ID-40'!E54,'ID-44'!D54,'ID-45'!E54,'ID-57'!D54,'ID-70'!C54,'ID-71'!D54))</f>
        <v>1.0593698594544455E-12</v>
      </c>
      <c r="F47" s="31">
        <f>ABS(Mean!F47-MAX('ID-01'!B54,'ID-02'!B54,'ID-03'!C54,'ID-06'!B54,'ID-08'!C54,'ID-09'!D54,'ID-12'!B54,'ID-16'!D54,'ID-18'!E54,'ID-24'!E54,'ID-29'!F54,'ID-33'!E54,'ID-34'!F54,'ID-36'!E54,'ID-38'!F54,'ID-39'!F54,'ID-40'!F54,'ID-45'!F54,'ID-53'!C54,'ID-54'!B54,'ID-57'!E54,'ID-71'!E54))</f>
        <v>1.4059947867949659E-12</v>
      </c>
      <c r="G47" s="31">
        <f>ABS(Mean!G47-MAX('ID-01'!C54,'ID-02'!C54,'ID-03'!D54,'ID-07'!B54,'ID-08'!D54,'ID-11'!D54,'ID-18'!F54,'ID-24'!F54,'ID-29'!G54,'ID-31'!B54,'ID-33'!F54,'ID-34'!G54,'ID-36'!F54,'ID-39'!G54,'ID-40'!G54,'ID-44'!E54,'ID-45'!G54,'ID-50'!B54,'ID-53'!D54,'ID-54'!C54,'ID-57'!F54,'ID-59'!E54,'ID-70'!D54,'ID-71'!F54))</f>
        <v>1.1468329652666E-12</v>
      </c>
      <c r="H47" s="31">
        <f>ABS(Mean!H47-MAX('ID-03'!E54,'ID-11'!E54,'ID-13'!E54,'ID-15'!E54,'ID-16'!E54,'ID-18'!G54,'ID-24'!G54,'ID-29'!H54,'ID-30'!F54,'ID-31'!C54,'ID-33'!G54,'ID-34'!H54,'ID-40'!H54,'ID-44'!F54,'ID-45'!H54,'ID-54'!D54,'ID-57'!G54,'ID-59'!F54,'ID-70'!E54,'ID-71'!G54))</f>
        <v>8.0381241561187423E-13</v>
      </c>
      <c r="I47" s="31">
        <f>ABS(Mean!I47-MAX('ID-12'!C54,'ID-18'!H54,'ID-24'!H54,'ID-29'!I54,'ID-40'!I54,'ID-44'!G54,'ID-45'!I54,'ID-59'!G54))</f>
        <v>8.1359621239418664E-13</v>
      </c>
      <c r="J47" s="31">
        <f>ABS(Mean!J47-MAX('ID-31'!D54,'ID-40'!J54,'ID-44'!H54,'ID-45'!J54,'ID-57'!H54))</f>
        <v>6.2084508622642834E-13</v>
      </c>
      <c r="K47" s="31">
        <f>ABS(Mean!K47-MAX('ID-26'!E54,'ID-31'!E54,'ID-34'!I54,'ID-36'!G54,'ID-40'!K54,'ID-44'!I54,'ID-57'!I54))</f>
        <v>9.8214984228766981E-13</v>
      </c>
    </row>
    <row r="48" spans="1:11" x14ac:dyDescent="0.25">
      <c r="A48" s="1">
        <v>5.5</v>
      </c>
      <c r="B48" s="31">
        <f>ABS(Mean!B48-MAX('ID-11'!B55,'ID-13'!B55,'ID-14'!B55,'ID-15'!B55,'ID-24'!B55,'ID-26'!B55,'ID-29'!B55,'ID-30'!B55,'ID-32'!B55,'ID-33'!B55,'ID-34'!B55,'ID-37'!B55,'ID-38'!B55,'ID-39'!B55,'ID-40'!B55,'ID-44'!B55,'ID-45'!B55,'ID-53'!B55,'ID-57'!B55,'ID-59'!B55,'ID-70'!B55,'ID-71'!B55))</f>
        <v>1.093136731837908E-12</v>
      </c>
      <c r="C48" s="31">
        <f>ABS(Mean!C48-MAX('ID-08'!B55,'ID-09'!B55,'ID-11'!C55,'ID-14'!C55,'ID-18'!B55,'ID-24'!C55,'ID-26'!C55,'ID-29'!C55,'ID-30'!C55,'ID-34'!C55,'ID-36'!B55,'ID-38'!C55,'ID-39'!C55,'ID-40'!C55,'ID-44'!C55,'ID-45'!C55,'ID-57'!C55,'ID-59'!C55))</f>
        <v>4.8237383103116517E-13</v>
      </c>
      <c r="D48" s="31">
        <f>ABS(Mean!D48-MAX('ID-13'!C55,'ID-14'!D55,'ID-15'!C55,'ID-16'!B55,'ID-18'!C55,'ID-26'!D55,'ID-29'!D55,'ID-30'!D55,'ID-33'!C55,'ID-34'!D55,'ID-36'!C55,'ID-37'!C55,'ID-38'!D55,'ID-39'!D55,'ID-40'!D55,'ID-45'!D55,'ID-59'!D55,'ID-71'!C55))</f>
        <v>6.462090969262532E-13</v>
      </c>
      <c r="E48" s="31">
        <f>ABS(Mean!E48-MAX('ID-03'!B55,'ID-09'!C55,'ID-13'!D55,'ID-15'!D55,'ID-16'!C55,'ID-18'!D55,'ID-24'!D55,'ID-29'!E55,'ID-30'!E55,'ID-33'!D55,'ID-34'!E55,'ID-36'!D55,'ID-38'!E55,'ID-39'!E55,'ID-40'!E55,'ID-44'!D55,'ID-45'!E55,'ID-57'!D55,'ID-70'!C55,'ID-71'!D55))</f>
        <v>1.0500787010841324E-12</v>
      </c>
      <c r="F48" s="31">
        <f>ABS(Mean!F48-MAX('ID-01'!B55,'ID-02'!B55,'ID-03'!C55,'ID-06'!B55,'ID-08'!C55,'ID-09'!D55,'ID-12'!B55,'ID-16'!D55,'ID-18'!E55,'ID-24'!E55,'ID-29'!F55,'ID-33'!E55,'ID-34'!F55,'ID-36'!E55,'ID-38'!F55,'ID-39'!F55,'ID-40'!F55,'ID-45'!F55,'ID-53'!C55,'ID-54'!B55,'ID-57'!E55,'ID-71'!E55))</f>
        <v>1.4015302381779792E-12</v>
      </c>
      <c r="G48" s="31">
        <f>ABS(Mean!G48-MAX('ID-01'!C55,'ID-02'!C55,'ID-03'!D55,'ID-07'!B55,'ID-08'!D55,'ID-11'!D55,'ID-18'!F55,'ID-24'!F55,'ID-29'!G55,'ID-31'!B55,'ID-33'!F55,'ID-34'!G55,'ID-36'!F55,'ID-39'!G55,'ID-40'!G55,'ID-44'!E55,'ID-45'!G55,'ID-50'!B55,'ID-53'!D55,'ID-54'!C55,'ID-57'!F55,'ID-59'!E55,'ID-70'!D55,'ID-71'!F55))</f>
        <v>1.1431012754848084E-12</v>
      </c>
      <c r="H48" s="31">
        <f>ABS(Mean!H48-MAX('ID-03'!E55,'ID-11'!E55,'ID-13'!E55,'ID-15'!E55,'ID-16'!E55,'ID-18'!G55,'ID-24'!G55,'ID-29'!H55,'ID-30'!F55,'ID-31'!C55,'ID-33'!G55,'ID-34'!H55,'ID-40'!H55,'ID-44'!F55,'ID-45'!H55,'ID-54'!D55,'ID-57'!G55,'ID-59'!F55,'ID-70'!E55,'ID-71'!G55))</f>
        <v>8.1311358612338204E-13</v>
      </c>
      <c r="I48" s="31">
        <f>ABS(Mean!I48-MAX('ID-12'!C55,'ID-18'!H55,'ID-24'!H55,'ID-29'!I55,'ID-40'!I55,'ID-44'!G55,'ID-45'!I55,'ID-59'!G55))</f>
        <v>8.0856989212423244E-13</v>
      </c>
      <c r="J48" s="31">
        <f>ABS(Mean!J48-MAX('ID-31'!D55,'ID-40'!J55,'ID-44'!H55,'ID-45'!J55,'ID-57'!H55))</f>
        <v>6.30144145402436E-13</v>
      </c>
      <c r="K48" s="31">
        <f>ABS(Mean!K48-MAX('ID-26'!E55,'ID-31'!E55,'ID-34'!I55,'ID-36'!G55,'ID-40'!K55,'ID-44'!I55,'ID-57'!I55))</f>
        <v>9.7308893481570282E-13</v>
      </c>
    </row>
    <row r="49" spans="1:11" x14ac:dyDescent="0.25">
      <c r="A49" s="1">
        <v>5.625</v>
      </c>
      <c r="B49" s="31">
        <f>ABS(Mean!B49-MAX('ID-11'!B56,'ID-13'!B56,'ID-14'!B56,'ID-15'!B56,'ID-24'!B56,'ID-26'!B56,'ID-29'!B56,'ID-30'!B56,'ID-32'!B56,'ID-33'!B56,'ID-34'!B56,'ID-37'!B56,'ID-38'!B56,'ID-39'!B56,'ID-40'!B56,'ID-44'!B56,'ID-45'!B56,'ID-53'!B56,'ID-57'!B56,'ID-59'!B56,'ID-70'!B56,'ID-71'!B56))</f>
        <v>1.0859770899247597E-12</v>
      </c>
      <c r="C49" s="31">
        <f>ABS(Mean!C49-MAX('ID-08'!B56,'ID-09'!B56,'ID-11'!C56,'ID-14'!C56,'ID-18'!B56,'ID-24'!C56,'ID-26'!C56,'ID-29'!C56,'ID-30'!C56,'ID-34'!C56,'ID-36'!B56,'ID-38'!C56,'ID-39'!C56,'ID-40'!C56,'ID-44'!C56,'ID-45'!C56,'ID-57'!C56,'ID-59'!C56))</f>
        <v>4.874764969746938E-13</v>
      </c>
      <c r="D49" s="31">
        <f>ABS(Mean!D49-MAX('ID-13'!C56,'ID-14'!D56,'ID-15'!C56,'ID-16'!B56,'ID-18'!C56,'ID-26'!D56,'ID-29'!D56,'ID-30'!D56,'ID-33'!C56,'ID-34'!D56,'ID-36'!C56,'ID-37'!C56,'ID-38'!D56,'ID-39'!D56,'ID-40'!D56,'ID-45'!D56,'ID-59'!D56,'ID-71'!C56))</f>
        <v>6.4559418650252103E-13</v>
      </c>
      <c r="E49" s="31">
        <f>ABS(Mean!E49-MAX('ID-03'!B56,'ID-09'!C56,'ID-13'!D56,'ID-15'!D56,'ID-16'!C56,'ID-18'!D56,'ID-24'!D56,'ID-29'!E56,'ID-30'!E56,'ID-33'!D56,'ID-34'!E56,'ID-36'!D56,'ID-38'!E56,'ID-39'!E56,'ID-40'!E56,'ID-44'!D56,'ID-45'!E56,'ID-57'!D56,'ID-70'!C56,'ID-71'!D56))</f>
        <v>1.0517683878183037E-12</v>
      </c>
      <c r="F49" s="31">
        <f>ABS(Mean!F49-MAX('ID-01'!B56,'ID-02'!B56,'ID-03'!C56,'ID-06'!B56,'ID-08'!C56,'ID-09'!D56,'ID-12'!B56,'ID-16'!D56,'ID-18'!E56,'ID-24'!E56,'ID-29'!F56,'ID-33'!E56,'ID-34'!F56,'ID-36'!E56,'ID-38'!F56,'ID-39'!F56,'ID-40'!F56,'ID-45'!F56,'ID-53'!C56,'ID-54'!B56,'ID-57'!E56,'ID-71'!E56))</f>
        <v>1.3986225730963281E-12</v>
      </c>
      <c r="G49" s="31">
        <f>ABS(Mean!G49-MAX('ID-01'!C56,'ID-02'!C56,'ID-03'!D56,'ID-07'!B56,'ID-08'!D56,'ID-11'!D56,'ID-18'!F56,'ID-24'!F56,'ID-29'!G56,'ID-31'!B56,'ID-33'!F56,'ID-34'!G56,'ID-36'!F56,'ID-39'!G56,'ID-40'!G56,'ID-44'!E56,'ID-45'!G56,'ID-50'!B56,'ID-53'!D56,'ID-54'!C56,'ID-57'!F56,'ID-59'!E56,'ID-70'!D56,'ID-71'!F56))</f>
        <v>1.1394179506755E-12</v>
      </c>
      <c r="H49" s="31">
        <f>ABS(Mean!H49-MAX('ID-03'!E56,'ID-11'!E56,'ID-13'!E56,'ID-15'!E56,'ID-16'!E56,'ID-18'!G56,'ID-24'!G56,'ID-29'!H56,'ID-30'!F56,'ID-31'!C56,'ID-33'!G56,'ID-34'!H56,'ID-40'!H56,'ID-44'!F56,'ID-45'!H56,'ID-54'!D56,'ID-57'!G56,'ID-59'!F56,'ID-70'!E56,'ID-71'!G56))</f>
        <v>8.1458807834042165E-13</v>
      </c>
      <c r="I49" s="31">
        <f>ABS(Mean!I49-MAX('ID-12'!C56,'ID-18'!H56,'ID-24'!H56,'ID-29'!I56,'ID-40'!I56,'ID-44'!G56,'ID-45'!I56,'ID-59'!G56))</f>
        <v>7.9622984885114271E-13</v>
      </c>
      <c r="J49" s="31">
        <f>ABS(Mean!J49-MAX('ID-31'!D56,'ID-40'!J56,'ID-44'!H56,'ID-45'!J56,'ID-57'!H56))</f>
        <v>6.2687711637557725E-13</v>
      </c>
      <c r="K49" s="31">
        <f>ABS(Mean!K49-MAX('ID-26'!E56,'ID-31'!E56,'ID-34'!I56,'ID-36'!G56,'ID-40'!K56,'ID-44'!I56,'ID-57'!I56))</f>
        <v>9.6419411626395099E-13</v>
      </c>
    </row>
    <row r="50" spans="1:11" x14ac:dyDescent="0.25">
      <c r="A50" s="1">
        <v>5.75</v>
      </c>
      <c r="B50" s="31">
        <f>ABS(Mean!B50-MAX('ID-11'!B57,'ID-13'!B57,'ID-14'!B57,'ID-15'!B57,'ID-24'!B57,'ID-26'!B57,'ID-29'!B57,'ID-30'!B57,'ID-32'!B57,'ID-33'!B57,'ID-34'!B57,'ID-37'!B57,'ID-38'!B57,'ID-39'!B57,'ID-40'!B57,'ID-44'!B57,'ID-45'!B57,'ID-53'!B57,'ID-57'!B57,'ID-59'!B57,'ID-70'!B57,'ID-71'!B57))</f>
        <v>1.0858563978941714E-12</v>
      </c>
      <c r="C50" s="31">
        <f>ABS(Mean!C50-MAX('ID-08'!B57,'ID-09'!B57,'ID-11'!C57,'ID-14'!C57,'ID-18'!B57,'ID-24'!C57,'ID-26'!C57,'ID-29'!C57,'ID-30'!C57,'ID-34'!C57,'ID-36'!B57,'ID-38'!C57,'ID-39'!C57,'ID-40'!C57,'ID-44'!C57,'ID-45'!C57,'ID-57'!C57,'ID-59'!C57))</f>
        <v>4.583472921577882E-13</v>
      </c>
      <c r="D50" s="31">
        <f>ABS(Mean!D50-MAX('ID-13'!C57,'ID-14'!D57,'ID-15'!C57,'ID-16'!B57,'ID-18'!C57,'ID-26'!D57,'ID-29'!D57,'ID-30'!D57,'ID-33'!C57,'ID-34'!D57,'ID-36'!C57,'ID-37'!C57,'ID-38'!D57,'ID-39'!D57,'ID-40'!D57,'ID-45'!D57,'ID-59'!D57,'ID-71'!C57))</f>
        <v>6.501983839327441E-13</v>
      </c>
      <c r="E50" s="31">
        <f>ABS(Mean!E50-MAX('ID-03'!B57,'ID-09'!C57,'ID-13'!D57,'ID-15'!D57,'ID-16'!C57,'ID-18'!D57,'ID-24'!D57,'ID-29'!E57,'ID-30'!E57,'ID-33'!D57,'ID-34'!E57,'ID-36'!D57,'ID-38'!E57,'ID-39'!E57,'ID-40'!E57,'ID-44'!D57,'ID-45'!E57,'ID-57'!D57,'ID-70'!C57,'ID-71'!D57))</f>
        <v>1.0572744515353661E-12</v>
      </c>
      <c r="F50" s="31">
        <f>ABS(Mean!F50-MAX('ID-01'!B57,'ID-02'!B57,'ID-03'!C57,'ID-06'!B57,'ID-08'!C57,'ID-09'!D57,'ID-12'!B57,'ID-16'!D57,'ID-18'!E57,'ID-24'!E57,'ID-29'!F57,'ID-33'!E57,'ID-34'!F57,'ID-36'!E57,'ID-38'!F57,'ID-39'!F57,'ID-40'!F57,'ID-45'!F57,'ID-53'!C57,'ID-54'!B57,'ID-57'!E57,'ID-71'!E57))</f>
        <v>1.3982788508585712E-12</v>
      </c>
      <c r="G50" s="31">
        <f>ABS(Mean!G50-MAX('ID-01'!C57,'ID-02'!C57,'ID-03'!D57,'ID-07'!B57,'ID-08'!D57,'ID-11'!D57,'ID-18'!F57,'ID-24'!F57,'ID-29'!G57,'ID-31'!B57,'ID-33'!F57,'ID-34'!G57,'ID-36'!F57,'ID-39'!G57,'ID-40'!G57,'ID-44'!E57,'ID-45'!G57,'ID-50'!B57,'ID-53'!D57,'ID-54'!C57,'ID-57'!F57,'ID-59'!E57,'ID-70'!D57,'ID-71'!F57))</f>
        <v>1.137507875471104E-12</v>
      </c>
      <c r="H50" s="31">
        <f>ABS(Mean!H50-MAX('ID-03'!E57,'ID-11'!E57,'ID-13'!E57,'ID-15'!E57,'ID-16'!E57,'ID-18'!G57,'ID-24'!G57,'ID-29'!H57,'ID-30'!F57,'ID-31'!C57,'ID-33'!G57,'ID-34'!H57,'ID-40'!H57,'ID-44'!F57,'ID-45'!H57,'ID-54'!D57,'ID-57'!G57,'ID-59'!F57,'ID-70'!E57,'ID-71'!G57))</f>
        <v>8.1541718928812191E-13</v>
      </c>
      <c r="I50" s="31">
        <f>ABS(Mean!I50-MAX('ID-12'!C57,'ID-18'!H57,'ID-24'!H57,'ID-29'!I57,'ID-40'!I57,'ID-44'!G57,'ID-45'!I57,'ID-59'!G57))</f>
        <v>7.9661736163348144E-13</v>
      </c>
      <c r="J50" s="31">
        <f>ABS(Mean!J50-MAX('ID-31'!D57,'ID-40'!J57,'ID-44'!H57,'ID-45'!J57,'ID-57'!H57))</f>
        <v>6.2984270961697468E-13</v>
      </c>
      <c r="K50" s="31">
        <f>ABS(Mean!K50-MAX('ID-26'!E57,'ID-31'!E57,'ID-34'!I57,'ID-36'!G57,'ID-40'!K57,'ID-44'!I57,'ID-57'!I57))</f>
        <v>9.6081187172449412E-13</v>
      </c>
    </row>
    <row r="51" spans="1:11" x14ac:dyDescent="0.25">
      <c r="A51" s="1">
        <v>5.875</v>
      </c>
      <c r="B51" s="31">
        <f>ABS(Mean!B51-MAX('ID-11'!B58,'ID-13'!B58,'ID-14'!B58,'ID-15'!B58,'ID-24'!B58,'ID-26'!B58,'ID-29'!B58,'ID-30'!B58,'ID-32'!B58,'ID-33'!B58,'ID-34'!B58,'ID-37'!B58,'ID-38'!B58,'ID-39'!B58,'ID-40'!B58,'ID-44'!B58,'ID-45'!B58,'ID-53'!B58,'ID-57'!B58,'ID-59'!B58,'ID-70'!B58,'ID-71'!B58))</f>
        <v>1.0849806072783853E-12</v>
      </c>
      <c r="C51" s="31">
        <f>ABS(Mean!C51-MAX('ID-08'!B58,'ID-09'!B58,'ID-11'!C58,'ID-14'!C58,'ID-18'!B58,'ID-24'!C58,'ID-26'!C58,'ID-29'!C58,'ID-30'!C58,'ID-34'!C58,'ID-36'!B58,'ID-38'!C58,'ID-39'!C58,'ID-40'!C58,'ID-44'!C58,'ID-45'!C58,'ID-57'!C58,'ID-59'!C58))</f>
        <v>4.5362091750411309E-13</v>
      </c>
      <c r="D51" s="31">
        <f>ABS(Mean!D51-MAX('ID-13'!C58,'ID-14'!D58,'ID-15'!C58,'ID-16'!B58,'ID-18'!C58,'ID-26'!D58,'ID-29'!D58,'ID-30'!D58,'ID-33'!C58,'ID-34'!D58,'ID-36'!C58,'ID-37'!C58,'ID-38'!D58,'ID-39'!D58,'ID-40'!D58,'ID-45'!D58,'ID-59'!D58,'ID-71'!C58))</f>
        <v>6.6764100969014738E-13</v>
      </c>
      <c r="E51" s="31">
        <f>ABS(Mean!E51-MAX('ID-03'!B58,'ID-09'!C58,'ID-13'!D58,'ID-15'!D58,'ID-16'!C58,'ID-18'!D58,'ID-24'!D58,'ID-29'!E58,'ID-30'!E58,'ID-33'!D58,'ID-34'!E58,'ID-36'!D58,'ID-38'!E58,'ID-39'!E58,'ID-40'!E58,'ID-44'!D58,'ID-45'!E58,'ID-57'!D58,'ID-70'!C58,'ID-71'!D58))</f>
        <v>1.0598757914662169E-12</v>
      </c>
      <c r="F51" s="31">
        <f>ABS(Mean!F51-MAX('ID-01'!B58,'ID-02'!B58,'ID-03'!C58,'ID-06'!B58,'ID-08'!C58,'ID-09'!D58,'ID-12'!B58,'ID-16'!D58,'ID-18'!E58,'ID-24'!E58,'ID-29'!F58,'ID-33'!E58,'ID-34'!F58,'ID-36'!E58,'ID-38'!F58,'ID-39'!F58,'ID-40'!F58,'ID-45'!F58,'ID-53'!C58,'ID-54'!B58,'ID-57'!E58,'ID-71'!E58))</f>
        <v>1.4069497633710871E-12</v>
      </c>
      <c r="G51" s="31">
        <f>ABS(Mean!G51-MAX('ID-01'!C58,'ID-02'!C58,'ID-03'!D58,'ID-07'!B58,'ID-08'!D58,'ID-11'!D58,'ID-18'!F58,'ID-24'!F58,'ID-29'!G58,'ID-31'!B58,'ID-33'!F58,'ID-34'!G58,'ID-36'!F58,'ID-39'!G58,'ID-40'!G58,'ID-44'!E58,'ID-45'!G58,'ID-50'!B58,'ID-53'!D58,'ID-54'!C58,'ID-57'!F58,'ID-59'!E58,'ID-70'!D58,'ID-71'!F58))</f>
        <v>1.1331604844544448E-12</v>
      </c>
      <c r="H51" s="31">
        <f>ABS(Mean!H51-MAX('ID-03'!E58,'ID-11'!E58,'ID-13'!E58,'ID-15'!E58,'ID-16'!E58,'ID-18'!G58,'ID-24'!G58,'ID-29'!H58,'ID-30'!F58,'ID-31'!C58,'ID-33'!G58,'ID-34'!H58,'ID-40'!H58,'ID-44'!F58,'ID-45'!H58,'ID-54'!D58,'ID-57'!G58,'ID-59'!F58,'ID-70'!E58,'ID-71'!G58))</f>
        <v>8.1492858709399531E-13</v>
      </c>
      <c r="I51" s="31">
        <f>ABS(Mean!I51-MAX('ID-12'!C58,'ID-18'!H58,'ID-24'!H58,'ID-29'!I58,'ID-40'!I58,'ID-44'!G58,'ID-45'!I58,'ID-59'!G58))</f>
        <v>7.9434212912262581E-13</v>
      </c>
      <c r="J51" s="31">
        <f>ABS(Mean!J51-MAX('ID-31'!D58,'ID-40'!J58,'ID-44'!H58,'ID-45'!J58,'ID-57'!H58))</f>
        <v>6.3576436359098116E-13</v>
      </c>
      <c r="K51" s="31">
        <f>ABS(Mean!K51-MAX('ID-26'!E58,'ID-31'!E58,'ID-34'!I58,'ID-36'!G58,'ID-40'!K58,'ID-44'!I58,'ID-57'!I58))</f>
        <v>9.4172707860182368E-13</v>
      </c>
    </row>
    <row r="52" spans="1:11" x14ac:dyDescent="0.25">
      <c r="A52" s="1">
        <v>6</v>
      </c>
      <c r="B52" s="31">
        <f>ABS(Mean!B52-MAX('ID-11'!B59,'ID-13'!B59,'ID-14'!B59,'ID-15'!B59,'ID-24'!B59,'ID-26'!B59,'ID-29'!B59,'ID-30'!B59,'ID-32'!B59,'ID-33'!B59,'ID-34'!B59,'ID-37'!B59,'ID-38'!B59,'ID-39'!B59,'ID-40'!B59,'ID-44'!B59,'ID-45'!B59,'ID-53'!B59,'ID-57'!B59,'ID-59'!B59,'ID-70'!B59,'ID-71'!B59))</f>
        <v>1.0813625267435562E-12</v>
      </c>
      <c r="C52" s="31">
        <f>ABS(Mean!C52-MAX('ID-08'!B59,'ID-09'!B59,'ID-11'!C59,'ID-14'!C59,'ID-18'!B59,'ID-24'!C59,'ID-26'!C59,'ID-29'!C59,'ID-30'!C59,'ID-34'!C59,'ID-36'!B59,'ID-38'!C59,'ID-39'!C59,'ID-40'!C59,'ID-44'!C59,'ID-45'!C59,'ID-57'!C59,'ID-59'!C59))</f>
        <v>4.4647419829618506E-13</v>
      </c>
      <c r="D52" s="31">
        <f>ABS(Mean!D52-MAX('ID-13'!C59,'ID-14'!D59,'ID-15'!C59,'ID-16'!B59,'ID-18'!C59,'ID-26'!D59,'ID-29'!D59,'ID-30'!D59,'ID-33'!C59,'ID-34'!D59,'ID-36'!C59,'ID-37'!C59,'ID-38'!D59,'ID-39'!D59,'ID-40'!D59,'ID-45'!D59,'ID-59'!D59,'ID-71'!C59))</f>
        <v>6.7681734932985852E-13</v>
      </c>
      <c r="E52" s="31">
        <f>ABS(Mean!E52-MAX('ID-03'!B59,'ID-09'!C59,'ID-13'!D59,'ID-15'!D59,'ID-16'!C59,'ID-18'!D59,'ID-24'!D59,'ID-29'!E59,'ID-30'!E59,'ID-33'!D59,'ID-34'!E59,'ID-36'!D59,'ID-38'!E59,'ID-39'!E59,'ID-40'!E59,'ID-44'!D59,'ID-45'!E59,'ID-57'!D59,'ID-70'!C59,'ID-71'!D59))</f>
        <v>1.057386554810688E-12</v>
      </c>
      <c r="F52" s="31">
        <f>ABS(Mean!F52-MAX('ID-01'!B59,'ID-02'!B59,'ID-03'!C59,'ID-06'!B59,'ID-08'!C59,'ID-09'!D59,'ID-12'!B59,'ID-16'!D59,'ID-18'!E59,'ID-24'!E59,'ID-29'!F59,'ID-33'!E59,'ID-34'!F59,'ID-36'!E59,'ID-38'!F59,'ID-39'!F59,'ID-40'!F59,'ID-45'!F59,'ID-53'!C59,'ID-54'!B59,'ID-57'!E59,'ID-71'!E59))</f>
        <v>1.4002457700734805E-12</v>
      </c>
      <c r="G52" s="31">
        <f>ABS(Mean!G52-MAX('ID-01'!C59,'ID-02'!C59,'ID-03'!D59,'ID-07'!B59,'ID-08'!D59,'ID-11'!D59,'ID-18'!F59,'ID-24'!F59,'ID-29'!G59,'ID-31'!B59,'ID-33'!F59,'ID-34'!G59,'ID-36'!F59,'ID-39'!G59,'ID-40'!G59,'ID-44'!E59,'ID-45'!G59,'ID-50'!B59,'ID-53'!D59,'ID-54'!C59,'ID-57'!F59,'ID-59'!E59,'ID-70'!D59,'ID-71'!F59))</f>
        <v>1.1285352837305639E-12</v>
      </c>
      <c r="H52" s="31">
        <f>ABS(Mean!H52-MAX('ID-03'!E59,'ID-11'!E59,'ID-13'!E59,'ID-15'!E59,'ID-16'!E59,'ID-18'!G59,'ID-24'!G59,'ID-29'!H59,'ID-30'!F59,'ID-31'!C59,'ID-33'!G59,'ID-34'!H59,'ID-40'!H59,'ID-44'!F59,'ID-45'!H59,'ID-54'!D59,'ID-57'!G59,'ID-59'!F59,'ID-70'!E59,'ID-71'!G59))</f>
        <v>8.1539411153136683E-13</v>
      </c>
      <c r="I52" s="31">
        <f>ABS(Mean!I52-MAX('ID-12'!C59,'ID-18'!H59,'ID-24'!H59,'ID-29'!I59,'ID-40'!I59,'ID-44'!G59,'ID-45'!I59,'ID-59'!G59))</f>
        <v>7.9973590088777729E-13</v>
      </c>
      <c r="J52" s="31">
        <f>ABS(Mean!J52-MAX('ID-31'!D59,'ID-40'!J59,'ID-44'!H59,'ID-45'!J59,'ID-57'!H59))</f>
        <v>6.4480838980218848E-13</v>
      </c>
      <c r="K52" s="31">
        <f>ABS(Mean!K52-MAX('ID-26'!E59,'ID-31'!E59,'ID-34'!I59,'ID-36'!G59,'ID-40'!K59,'ID-44'!I59,'ID-57'!I59))</f>
        <v>9.3810476554923627E-13</v>
      </c>
    </row>
    <row r="53" spans="1:11" x14ac:dyDescent="0.25">
      <c r="A53" s="1">
        <v>6.125</v>
      </c>
      <c r="B53" s="31">
        <f>ABS(Mean!B53-MAX('ID-11'!B60,'ID-13'!B60,'ID-14'!B60,'ID-15'!B60,'ID-24'!B60,'ID-26'!B60,'ID-29'!B60,'ID-30'!B60,'ID-32'!B60,'ID-33'!B60,'ID-34'!B60,'ID-37'!B60,'ID-38'!B60,'ID-39'!B60,'ID-40'!B60,'ID-44'!B60,'ID-45'!B60,'ID-53'!B60,'ID-57'!B60,'ID-59'!B60,'ID-70'!B60,'ID-71'!B60))</f>
        <v>1.0854925328158821E-12</v>
      </c>
      <c r="C53" s="31">
        <f>ABS(Mean!C53-MAX('ID-08'!B60,'ID-09'!B60,'ID-11'!C60,'ID-14'!C60,'ID-18'!B60,'ID-24'!C60,'ID-26'!C60,'ID-29'!C60,'ID-30'!C60,'ID-34'!C60,'ID-36'!B60,'ID-38'!C60,'ID-39'!C60,'ID-40'!C60,'ID-44'!C60,'ID-45'!C60,'ID-57'!C60,'ID-59'!C60))</f>
        <v>4.354558852716141E-13</v>
      </c>
      <c r="D53" s="31">
        <f>ABS(Mean!D53-MAX('ID-13'!C60,'ID-14'!D60,'ID-15'!C60,'ID-16'!B60,'ID-18'!C60,'ID-26'!D60,'ID-29'!D60,'ID-30'!D60,'ID-33'!C60,'ID-34'!D60,'ID-36'!C60,'ID-37'!C60,'ID-38'!D60,'ID-39'!D60,'ID-40'!D60,'ID-45'!D60,'ID-59'!D60,'ID-71'!C60))</f>
        <v>6.7946503109499804E-13</v>
      </c>
      <c r="E53" s="31">
        <f>ABS(Mean!E53-MAX('ID-03'!B60,'ID-09'!C60,'ID-13'!D60,'ID-15'!D60,'ID-16'!C60,'ID-18'!D60,'ID-24'!D60,'ID-29'!E60,'ID-30'!E60,'ID-33'!D60,'ID-34'!E60,'ID-36'!D60,'ID-38'!E60,'ID-39'!E60,'ID-40'!E60,'ID-44'!D60,'ID-45'!E60,'ID-57'!D60,'ID-70'!C60,'ID-71'!D60))</f>
        <v>1.0482963621804213E-12</v>
      </c>
      <c r="F53" s="31">
        <f>ABS(Mean!F53-MAX('ID-01'!B60,'ID-02'!B60,'ID-03'!C60,'ID-06'!B60,'ID-08'!C60,'ID-09'!D60,'ID-12'!B60,'ID-16'!D60,'ID-18'!E60,'ID-24'!E60,'ID-29'!F60,'ID-33'!E60,'ID-34'!F60,'ID-36'!E60,'ID-38'!F60,'ID-39'!F60,'ID-40'!F60,'ID-45'!F60,'ID-53'!C60,'ID-54'!B60,'ID-57'!E60,'ID-71'!E60))</f>
        <v>1.3961524725297342E-12</v>
      </c>
      <c r="G53" s="31">
        <f>ABS(Mean!G53-MAX('ID-01'!C60,'ID-02'!C60,'ID-03'!D60,'ID-07'!B60,'ID-08'!D60,'ID-11'!D60,'ID-18'!F60,'ID-24'!F60,'ID-29'!G60,'ID-31'!B60,'ID-33'!F60,'ID-34'!G60,'ID-36'!F60,'ID-39'!G60,'ID-40'!G60,'ID-44'!E60,'ID-45'!G60,'ID-50'!B60,'ID-53'!D60,'ID-54'!C60,'ID-57'!F60,'ID-59'!E60,'ID-70'!D60,'ID-71'!F60))</f>
        <v>1.1206890800825818E-12</v>
      </c>
      <c r="H53" s="31">
        <f>ABS(Mean!H53-MAX('ID-03'!E60,'ID-11'!E60,'ID-13'!E60,'ID-15'!E60,'ID-16'!E60,'ID-18'!G60,'ID-24'!G60,'ID-29'!H60,'ID-30'!F60,'ID-31'!C60,'ID-33'!G60,'ID-34'!H60,'ID-40'!H60,'ID-44'!F60,'ID-45'!H60,'ID-54'!D60,'ID-57'!G60,'ID-59'!F60,'ID-70'!E60,'ID-71'!G60))</f>
        <v>8.1310165084682008E-13</v>
      </c>
      <c r="I53" s="31">
        <f>ABS(Mean!I53-MAX('ID-12'!C60,'ID-18'!H60,'ID-24'!H60,'ID-29'!I60,'ID-40'!I60,'ID-44'!G60,'ID-45'!I60,'ID-59'!G60))</f>
        <v>8.044630572469836E-13</v>
      </c>
      <c r="J53" s="31">
        <f>ABS(Mean!J53-MAX('ID-31'!D60,'ID-40'!J60,'ID-44'!H60,'ID-45'!J60,'ID-57'!H60))</f>
        <v>6.4368992842923921E-13</v>
      </c>
      <c r="K53" s="31">
        <f>ABS(Mean!K53-MAX('ID-26'!E60,'ID-31'!E60,'ID-34'!I60,'ID-36'!G60,'ID-40'!K60,'ID-44'!I60,'ID-57'!I60))</f>
        <v>9.1127206615801925E-13</v>
      </c>
    </row>
    <row r="54" spans="1:11" x14ac:dyDescent="0.25">
      <c r="A54" s="1">
        <v>6.25</v>
      </c>
      <c r="B54" s="31">
        <f>ABS(Mean!B54-MAX('ID-11'!B61,'ID-13'!B61,'ID-14'!B61,'ID-15'!B61,'ID-24'!B61,'ID-26'!B61,'ID-29'!B61,'ID-30'!B61,'ID-32'!B61,'ID-33'!B61,'ID-34'!B61,'ID-37'!B61,'ID-38'!B61,'ID-39'!B61,'ID-40'!B61,'ID-44'!B61,'ID-45'!B61,'ID-53'!B61,'ID-57'!B61,'ID-59'!B61,'ID-70'!B61,'ID-71'!B61))</f>
        <v>1.0898383192345018E-12</v>
      </c>
      <c r="C54" s="31">
        <f>ABS(Mean!C54-MAX('ID-08'!B61,'ID-09'!B61,'ID-11'!C61,'ID-14'!C61,'ID-18'!B61,'ID-24'!C61,'ID-26'!C61,'ID-29'!C61,'ID-30'!C61,'ID-34'!C61,'ID-36'!B61,'ID-38'!C61,'ID-39'!C61,'ID-40'!C61,'ID-44'!C61,'ID-45'!C61,'ID-57'!C61,'ID-59'!C61))</f>
        <v>4.3121549595671459E-13</v>
      </c>
      <c r="D54" s="31">
        <f>ABS(Mean!D54-MAX('ID-13'!C61,'ID-14'!D61,'ID-15'!C61,'ID-16'!B61,'ID-18'!C61,'ID-26'!D61,'ID-29'!D61,'ID-30'!D61,'ID-33'!C61,'ID-34'!D61,'ID-36'!C61,'ID-37'!C61,'ID-38'!D61,'ID-39'!D61,'ID-40'!D61,'ID-45'!D61,'ID-59'!D61,'ID-71'!C61))</f>
        <v>6.7122730981349329E-13</v>
      </c>
      <c r="E54" s="31">
        <f>ABS(Mean!E54-MAX('ID-03'!B61,'ID-09'!C61,'ID-13'!D61,'ID-15'!D61,'ID-16'!C61,'ID-18'!D61,'ID-24'!D61,'ID-29'!E61,'ID-30'!E61,'ID-33'!D61,'ID-34'!E61,'ID-36'!D61,'ID-38'!E61,'ID-39'!E61,'ID-40'!E61,'ID-44'!D61,'ID-45'!E61,'ID-57'!D61,'ID-70'!C61,'ID-71'!D61))</f>
        <v>1.0470660912143548E-12</v>
      </c>
      <c r="F54" s="31">
        <f>ABS(Mean!F54-MAX('ID-01'!B61,'ID-02'!B61,'ID-03'!C61,'ID-06'!B61,'ID-08'!C61,'ID-09'!D61,'ID-12'!B61,'ID-16'!D61,'ID-18'!E61,'ID-24'!E61,'ID-29'!F61,'ID-33'!E61,'ID-34'!F61,'ID-36'!E61,'ID-38'!F61,'ID-39'!F61,'ID-40'!F61,'ID-45'!F61,'ID-53'!C61,'ID-54'!B61,'ID-57'!E61,'ID-71'!E61))</f>
        <v>1.3939631672232732E-12</v>
      </c>
      <c r="G54" s="31">
        <f>ABS(Mean!G54-MAX('ID-01'!C61,'ID-02'!C61,'ID-03'!D61,'ID-07'!B61,'ID-08'!D61,'ID-11'!D61,'ID-18'!F61,'ID-24'!F61,'ID-29'!G61,'ID-31'!B61,'ID-33'!F61,'ID-34'!G61,'ID-36'!F61,'ID-39'!G61,'ID-40'!G61,'ID-44'!E61,'ID-45'!G61,'ID-50'!B61,'ID-53'!D61,'ID-54'!C61,'ID-57'!F61,'ID-59'!E61,'ID-70'!D61,'ID-71'!F61))</f>
        <v>1.1117191304760321E-12</v>
      </c>
      <c r="H54" s="31">
        <f>ABS(Mean!H54-MAX('ID-03'!E61,'ID-11'!E61,'ID-13'!E61,'ID-15'!E61,'ID-16'!E61,'ID-18'!G61,'ID-24'!G61,'ID-29'!H61,'ID-30'!F61,'ID-31'!C61,'ID-33'!G61,'ID-34'!H61,'ID-40'!H61,'ID-44'!F61,'ID-45'!H61,'ID-54'!D61,'ID-57'!G61,'ID-59'!F61,'ID-70'!E61,'ID-71'!G61))</f>
        <v>8.1119893336765063E-13</v>
      </c>
      <c r="I54" s="31">
        <f>ABS(Mean!I54-MAX('ID-12'!C61,'ID-18'!H61,'ID-24'!H61,'ID-29'!I61,'ID-40'!I61,'ID-44'!G61,'ID-45'!I61,'ID-59'!G61))</f>
        <v>8.1276410660268268E-13</v>
      </c>
      <c r="J54" s="31">
        <f>ABS(Mean!J54-MAX('ID-31'!D61,'ID-40'!J61,'ID-44'!H61,'ID-45'!J61,'ID-57'!H61))</f>
        <v>6.456570839663408E-13</v>
      </c>
      <c r="K54" s="31">
        <f>ABS(Mean!K54-MAX('ID-26'!E61,'ID-31'!E61,'ID-34'!I61,'ID-36'!G61,'ID-40'!K61,'ID-44'!I61,'ID-57'!I61))</f>
        <v>8.9959303471794234E-13</v>
      </c>
    </row>
    <row r="55" spans="1:11" x14ac:dyDescent="0.25">
      <c r="A55" s="1">
        <v>6.375</v>
      </c>
      <c r="B55" s="31">
        <f>ABS(Mean!B55-MAX('ID-11'!B62,'ID-13'!B62,'ID-14'!B62,'ID-15'!B62,'ID-24'!B62,'ID-26'!B62,'ID-29'!B62,'ID-30'!B62,'ID-32'!B62,'ID-33'!B62,'ID-34'!B62,'ID-37'!B62,'ID-38'!B62,'ID-39'!B62,'ID-40'!B62,'ID-44'!B62,'ID-45'!B62,'ID-53'!B62,'ID-57'!B62,'ID-59'!B62,'ID-70'!B62,'ID-71'!B62))</f>
        <v>1.0882160227063119E-12</v>
      </c>
      <c r="C55" s="31">
        <f>ABS(Mean!C55-MAX('ID-08'!B62,'ID-09'!B62,'ID-11'!C62,'ID-14'!C62,'ID-18'!B62,'ID-24'!C62,'ID-26'!C62,'ID-29'!C62,'ID-30'!C62,'ID-34'!C62,'ID-36'!B62,'ID-38'!C62,'ID-39'!C62,'ID-40'!C62,'ID-44'!C62,'ID-45'!C62,'ID-57'!C62,'ID-59'!C62))</f>
        <v>4.3000357953287062E-13</v>
      </c>
      <c r="D55" s="31">
        <f>ABS(Mean!D55-MAX('ID-13'!C62,'ID-14'!D62,'ID-15'!C62,'ID-16'!B62,'ID-18'!C62,'ID-26'!D62,'ID-29'!D62,'ID-30'!D62,'ID-33'!C62,'ID-34'!D62,'ID-36'!C62,'ID-37'!C62,'ID-38'!D62,'ID-39'!D62,'ID-40'!D62,'ID-45'!D62,'ID-59'!D62,'ID-71'!C62))</f>
        <v>6.6489342517990932E-13</v>
      </c>
      <c r="E55" s="31">
        <f>ABS(Mean!E55-MAX('ID-03'!B62,'ID-09'!C62,'ID-13'!D62,'ID-15'!D62,'ID-16'!C62,'ID-18'!D62,'ID-24'!D62,'ID-29'!E62,'ID-30'!E62,'ID-33'!D62,'ID-34'!E62,'ID-36'!D62,'ID-38'!E62,'ID-39'!E62,'ID-40'!E62,'ID-44'!D62,'ID-45'!E62,'ID-57'!D62,'ID-70'!C62,'ID-71'!D62))</f>
        <v>1.0377398360338723E-12</v>
      </c>
      <c r="F55" s="31">
        <f>ABS(Mean!F55-MAX('ID-01'!B62,'ID-02'!B62,'ID-03'!C62,'ID-06'!B62,'ID-08'!C62,'ID-09'!D62,'ID-12'!B62,'ID-16'!D62,'ID-18'!E62,'ID-24'!E62,'ID-29'!F62,'ID-33'!E62,'ID-34'!F62,'ID-36'!E62,'ID-38'!F62,'ID-39'!F62,'ID-40'!F62,'ID-45'!F62,'ID-53'!C62,'ID-54'!B62,'ID-57'!E62,'ID-71'!E62))</f>
        <v>1.3877040275298121E-12</v>
      </c>
      <c r="G55" s="31">
        <f>ABS(Mean!G55-MAX('ID-01'!C62,'ID-02'!C62,'ID-03'!D62,'ID-07'!B62,'ID-08'!D62,'ID-11'!D62,'ID-18'!F62,'ID-24'!F62,'ID-29'!G62,'ID-31'!B62,'ID-33'!F62,'ID-34'!G62,'ID-36'!F62,'ID-39'!G62,'ID-40'!G62,'ID-44'!E62,'ID-45'!G62,'ID-50'!B62,'ID-53'!D62,'ID-54'!C62,'ID-57'!F62,'ID-59'!E62,'ID-70'!D62,'ID-71'!F62))</f>
        <v>1.1075862556619325E-12</v>
      </c>
      <c r="H55" s="31">
        <f>ABS(Mean!H55-MAX('ID-03'!E62,'ID-11'!E62,'ID-13'!E62,'ID-15'!E62,'ID-16'!E62,'ID-18'!G62,'ID-24'!G62,'ID-29'!H62,'ID-30'!F62,'ID-31'!C62,'ID-33'!G62,'ID-34'!H62,'ID-40'!H62,'ID-44'!F62,'ID-45'!H62,'ID-54'!D62,'ID-57'!G62,'ID-59'!F62,'ID-70'!E62,'ID-71'!G62))</f>
        <v>8.0928213790973025E-13</v>
      </c>
      <c r="I55" s="31">
        <f>ABS(Mean!I55-MAX('ID-12'!C62,'ID-18'!H62,'ID-24'!H62,'ID-29'!I62,'ID-40'!I62,'ID-44'!G62,'ID-45'!I62,'ID-59'!G62))</f>
        <v>8.001893611142904E-13</v>
      </c>
      <c r="J55" s="31">
        <f>ABS(Mean!J55-MAX('ID-31'!D62,'ID-40'!J62,'ID-44'!H62,'ID-45'!J62,'ID-57'!H62))</f>
        <v>6.321345771931699E-13</v>
      </c>
      <c r="K55" s="31">
        <f>ABS(Mean!K55-MAX('ID-26'!E62,'ID-31'!E62,'ID-34'!I62,'ID-36'!G62,'ID-40'!K62,'ID-44'!I62,'ID-57'!I62))</f>
        <v>9.070152595975965E-13</v>
      </c>
    </row>
    <row r="56" spans="1:11" x14ac:dyDescent="0.25">
      <c r="A56" s="1">
        <v>6.5</v>
      </c>
      <c r="B56" s="31">
        <f>ABS(Mean!B56-MAX('ID-11'!B63,'ID-13'!B63,'ID-14'!B63,'ID-15'!B63,'ID-24'!B63,'ID-26'!B63,'ID-29'!B63,'ID-30'!B63,'ID-32'!B63,'ID-33'!B63,'ID-34'!B63,'ID-37'!B63,'ID-38'!B63,'ID-39'!B63,'ID-40'!B63,'ID-44'!B63,'ID-45'!B63,'ID-53'!B63,'ID-57'!B63,'ID-59'!B63,'ID-70'!B63,'ID-71'!B63))</f>
        <v>1.0776614880930406E-12</v>
      </c>
      <c r="C56" s="31">
        <f>ABS(Mean!C56-MAX('ID-08'!B63,'ID-09'!B63,'ID-11'!C63,'ID-14'!C63,'ID-18'!B63,'ID-24'!C63,'ID-26'!C63,'ID-29'!C63,'ID-30'!C63,'ID-34'!C63,'ID-36'!B63,'ID-38'!C63,'ID-39'!C63,'ID-40'!C63,'ID-44'!C63,'ID-45'!C63,'ID-57'!C63,'ID-59'!C63))</f>
        <v>4.2993292602658086E-13</v>
      </c>
      <c r="D56" s="31">
        <f>ABS(Mean!D56-MAX('ID-13'!C63,'ID-14'!D63,'ID-15'!C63,'ID-16'!B63,'ID-18'!C63,'ID-26'!D63,'ID-29'!D63,'ID-30'!D63,'ID-33'!C63,'ID-34'!D63,'ID-36'!C63,'ID-37'!C63,'ID-38'!D63,'ID-39'!D63,'ID-40'!D63,'ID-45'!D63,'ID-59'!D63,'ID-71'!C63))</f>
        <v>6.6775785865284472E-13</v>
      </c>
      <c r="E56" s="31">
        <f>ABS(Mean!E56-MAX('ID-03'!B63,'ID-09'!C63,'ID-13'!D63,'ID-15'!D63,'ID-16'!C63,'ID-18'!D63,'ID-24'!D63,'ID-29'!E63,'ID-30'!E63,'ID-33'!D63,'ID-34'!E63,'ID-36'!D63,'ID-38'!E63,'ID-39'!E63,'ID-40'!E63,'ID-44'!D63,'ID-45'!E63,'ID-57'!D63,'ID-70'!C63,'ID-71'!D63))</f>
        <v>1.0261207631973954E-12</v>
      </c>
      <c r="F56" s="31">
        <f>ABS(Mean!F56-MAX('ID-01'!B63,'ID-02'!B63,'ID-03'!C63,'ID-06'!B63,'ID-08'!C63,'ID-09'!D63,'ID-12'!B63,'ID-16'!D63,'ID-18'!E63,'ID-24'!E63,'ID-29'!F63,'ID-33'!E63,'ID-34'!F63,'ID-36'!E63,'ID-38'!F63,'ID-39'!F63,'ID-40'!F63,'ID-45'!F63,'ID-53'!C63,'ID-54'!B63,'ID-57'!E63,'ID-71'!E63))</f>
        <v>1.3840547894438836E-12</v>
      </c>
      <c r="G56" s="31">
        <f>ABS(Mean!G56-MAX('ID-01'!C63,'ID-02'!C63,'ID-03'!D63,'ID-07'!B63,'ID-08'!D63,'ID-11'!D63,'ID-18'!F63,'ID-24'!F63,'ID-29'!G63,'ID-31'!B63,'ID-33'!F63,'ID-34'!G63,'ID-36'!F63,'ID-39'!G63,'ID-40'!G63,'ID-44'!E63,'ID-45'!G63,'ID-50'!B63,'ID-53'!D63,'ID-54'!C63,'ID-57'!F63,'ID-59'!E63,'ID-70'!D63,'ID-71'!F63))</f>
        <v>1.1031557929212928E-12</v>
      </c>
      <c r="H56" s="31">
        <f>ABS(Mean!H56-MAX('ID-03'!E63,'ID-11'!E63,'ID-13'!E63,'ID-15'!E63,'ID-16'!E63,'ID-18'!G63,'ID-24'!G63,'ID-29'!H63,'ID-30'!F63,'ID-31'!C63,'ID-33'!G63,'ID-34'!H63,'ID-40'!H63,'ID-44'!F63,'ID-45'!H63,'ID-54'!D63,'ID-57'!G63,'ID-59'!F63,'ID-70'!E63,'ID-71'!G63))</f>
        <v>8.0602490066315109E-13</v>
      </c>
      <c r="I56" s="31">
        <f>ABS(Mean!I56-MAX('ID-12'!C63,'ID-18'!H63,'ID-24'!H63,'ID-29'!I63,'ID-40'!I63,'ID-44'!G63,'ID-45'!I63,'ID-59'!G63))</f>
        <v>8.0551268075523533E-13</v>
      </c>
      <c r="J56" s="31">
        <f>ABS(Mean!J56-MAX('ID-31'!D63,'ID-40'!J63,'ID-44'!H63,'ID-45'!J63,'ID-57'!H63))</f>
        <v>6.2054526160351182E-13</v>
      </c>
      <c r="K56" s="31">
        <f>ABS(Mean!K56-MAX('ID-26'!E63,'ID-31'!E63,'ID-34'!I63,'ID-36'!G63,'ID-40'!K63,'ID-44'!I63,'ID-57'!I63))</f>
        <v>9.1179475245501754E-13</v>
      </c>
    </row>
    <row r="57" spans="1:11" x14ac:dyDescent="0.25">
      <c r="A57" s="1">
        <v>6.625</v>
      </c>
      <c r="B57" s="31">
        <f>ABS(Mean!B57-MAX('ID-11'!B64,'ID-13'!B64,'ID-14'!B64,'ID-15'!B64,'ID-24'!B64,'ID-26'!B64,'ID-29'!B64,'ID-30'!B64,'ID-32'!B64,'ID-33'!B64,'ID-34'!B64,'ID-37'!B64,'ID-38'!B64,'ID-39'!B64,'ID-40'!B64,'ID-44'!B64,'ID-45'!B64,'ID-53'!B64,'ID-57'!B64,'ID-59'!B64,'ID-70'!B64,'ID-71'!B64))</f>
        <v>1.0745757210728696E-12</v>
      </c>
      <c r="C57" s="31">
        <f>ABS(Mean!C57-MAX('ID-08'!B64,'ID-09'!B64,'ID-11'!C64,'ID-14'!C64,'ID-18'!B64,'ID-24'!C64,'ID-26'!C64,'ID-29'!C64,'ID-30'!C64,'ID-34'!C64,'ID-36'!B64,'ID-38'!C64,'ID-39'!C64,'ID-40'!C64,'ID-44'!C64,'ID-45'!C64,'ID-57'!C64,'ID-59'!C64))</f>
        <v>4.1830736158253569E-13</v>
      </c>
      <c r="D57" s="31">
        <f>ABS(Mean!D57-MAX('ID-13'!C64,'ID-14'!D64,'ID-15'!C64,'ID-16'!B64,'ID-18'!C64,'ID-26'!D64,'ID-29'!D64,'ID-30'!D64,'ID-33'!C64,'ID-34'!D64,'ID-36'!C64,'ID-37'!C64,'ID-38'!D64,'ID-39'!D64,'ID-40'!D64,'ID-45'!D64,'ID-59'!D64,'ID-71'!C64))</f>
        <v>6.6317833997752615E-13</v>
      </c>
      <c r="E57" s="31">
        <f>ABS(Mean!E57-MAX('ID-03'!B64,'ID-09'!C64,'ID-13'!D64,'ID-15'!D64,'ID-16'!C64,'ID-18'!D64,'ID-24'!D64,'ID-29'!E64,'ID-30'!E64,'ID-33'!D64,'ID-34'!E64,'ID-36'!D64,'ID-38'!E64,'ID-39'!E64,'ID-40'!E64,'ID-44'!D64,'ID-45'!E64,'ID-57'!D64,'ID-70'!C64,'ID-71'!D64))</f>
        <v>1.013654351052435E-12</v>
      </c>
      <c r="F57" s="31">
        <f>ABS(Mean!F57-MAX('ID-01'!B64,'ID-02'!B64,'ID-03'!C64,'ID-06'!B64,'ID-08'!C64,'ID-09'!D64,'ID-12'!B64,'ID-16'!D64,'ID-18'!E64,'ID-24'!E64,'ID-29'!F64,'ID-33'!E64,'ID-34'!F64,'ID-36'!E64,'ID-38'!F64,'ID-39'!F64,'ID-40'!F64,'ID-45'!F64,'ID-53'!C64,'ID-54'!B64,'ID-57'!E64,'ID-71'!E64))</f>
        <v>1.3768609673690335E-12</v>
      </c>
      <c r="G57" s="31">
        <f>ABS(Mean!G57-MAX('ID-01'!C64,'ID-02'!C64,'ID-03'!D64,'ID-07'!B64,'ID-08'!D64,'ID-11'!D64,'ID-18'!F64,'ID-24'!F64,'ID-29'!G64,'ID-31'!B64,'ID-33'!F64,'ID-34'!G64,'ID-36'!F64,'ID-39'!G64,'ID-40'!G64,'ID-44'!E64,'ID-45'!G64,'ID-50'!B64,'ID-53'!D64,'ID-54'!C64,'ID-57'!F64,'ID-59'!E64,'ID-70'!D64,'ID-71'!F64))</f>
        <v>1.1015868098379431E-12</v>
      </c>
      <c r="H57" s="31">
        <f>ABS(Mean!H57-MAX('ID-03'!E64,'ID-11'!E64,'ID-13'!E64,'ID-15'!E64,'ID-16'!E64,'ID-18'!G64,'ID-24'!G64,'ID-29'!H64,'ID-30'!F64,'ID-31'!C64,'ID-33'!G64,'ID-34'!H64,'ID-40'!H64,'ID-44'!F64,'ID-45'!H64,'ID-54'!D64,'ID-57'!G64,'ID-59'!F64,'ID-70'!E64,'ID-71'!G64))</f>
        <v>8.0821795221104933E-13</v>
      </c>
      <c r="I57" s="31">
        <f>ABS(Mean!I57-MAX('ID-12'!C64,'ID-18'!H64,'ID-24'!H64,'ID-29'!I64,'ID-40'!I64,'ID-44'!G64,'ID-45'!I64,'ID-59'!G64))</f>
        <v>7.8979516202934934E-13</v>
      </c>
      <c r="J57" s="31">
        <f>ABS(Mean!J57-MAX('ID-31'!D64,'ID-40'!J64,'ID-44'!H64,'ID-45'!J64,'ID-57'!H64))</f>
        <v>6.2776980860738351E-13</v>
      </c>
      <c r="K57" s="31">
        <f>ABS(Mean!K57-MAX('ID-26'!E64,'ID-31'!E64,'ID-34'!I64,'ID-36'!G64,'ID-40'!K64,'ID-44'!I64,'ID-57'!I64))</f>
        <v>9.168832614339729E-13</v>
      </c>
    </row>
    <row r="58" spans="1:11" x14ac:dyDescent="0.25">
      <c r="A58" s="1">
        <v>6.75</v>
      </c>
      <c r="B58" s="31">
        <f>ABS(Mean!B58-MAX('ID-11'!B65,'ID-13'!B65,'ID-14'!B65,'ID-15'!B65,'ID-24'!B65,'ID-26'!B65,'ID-29'!B65,'ID-30'!B65,'ID-32'!B65,'ID-33'!B65,'ID-34'!B65,'ID-37'!B65,'ID-38'!B65,'ID-39'!B65,'ID-40'!B65,'ID-44'!B65,'ID-45'!B65,'ID-53'!B65,'ID-57'!B65,'ID-59'!B65,'ID-70'!B65,'ID-71'!B65))</f>
        <v>1.0666000036785024E-12</v>
      </c>
      <c r="C58" s="31">
        <f>ABS(Mean!C58-MAX('ID-08'!B65,'ID-09'!B65,'ID-11'!C65,'ID-14'!C65,'ID-18'!B65,'ID-24'!C65,'ID-26'!C65,'ID-29'!C65,'ID-30'!C65,'ID-34'!C65,'ID-36'!B65,'ID-38'!C65,'ID-39'!C65,'ID-40'!C65,'ID-44'!C65,'ID-45'!C65,'ID-57'!C65,'ID-59'!C65))</f>
        <v>4.0367994583122269E-13</v>
      </c>
      <c r="D58" s="31">
        <f>ABS(Mean!D58-MAX('ID-13'!C65,'ID-14'!D65,'ID-15'!C65,'ID-16'!B65,'ID-18'!C65,'ID-26'!D65,'ID-29'!D65,'ID-30'!D65,'ID-33'!C65,'ID-34'!D65,'ID-36'!C65,'ID-37'!C65,'ID-38'!D65,'ID-39'!D65,'ID-40'!D65,'ID-45'!D65,'ID-59'!D65,'ID-71'!C65))</f>
        <v>6.5754760452498207E-13</v>
      </c>
      <c r="E58" s="31">
        <f>ABS(Mean!E58-MAX('ID-03'!B65,'ID-09'!C65,'ID-13'!D65,'ID-15'!D65,'ID-16'!C65,'ID-18'!D65,'ID-24'!D65,'ID-29'!E65,'ID-30'!E65,'ID-33'!D65,'ID-34'!E65,'ID-36'!D65,'ID-38'!E65,'ID-39'!E65,'ID-40'!E65,'ID-44'!D65,'ID-45'!E65,'ID-57'!D65,'ID-70'!C65,'ID-71'!D65))</f>
        <v>1.003309031115446E-12</v>
      </c>
      <c r="F58" s="31">
        <f>ABS(Mean!F58-MAX('ID-01'!B65,'ID-02'!B65,'ID-03'!C65,'ID-06'!B65,'ID-08'!C65,'ID-09'!D65,'ID-12'!B65,'ID-16'!D65,'ID-18'!E65,'ID-24'!E65,'ID-29'!F65,'ID-33'!E65,'ID-34'!F65,'ID-36'!E65,'ID-38'!F65,'ID-39'!F65,'ID-40'!F65,'ID-45'!F65,'ID-53'!C65,'ID-54'!B65,'ID-57'!E65,'ID-71'!E65))</f>
        <v>1.3843818909893912E-12</v>
      </c>
      <c r="G58" s="31">
        <f>ABS(Mean!G58-MAX('ID-01'!C65,'ID-02'!C65,'ID-03'!D65,'ID-07'!B65,'ID-08'!D65,'ID-11'!D65,'ID-18'!F65,'ID-24'!F65,'ID-29'!G65,'ID-31'!B65,'ID-33'!F65,'ID-34'!G65,'ID-36'!F65,'ID-39'!G65,'ID-40'!G65,'ID-44'!E65,'ID-45'!G65,'ID-50'!B65,'ID-53'!D65,'ID-54'!C65,'ID-57'!F65,'ID-59'!E65,'ID-70'!D65,'ID-71'!F65))</f>
        <v>1.0991321324178298E-12</v>
      </c>
      <c r="H58" s="31">
        <f>ABS(Mean!H58-MAX('ID-03'!E65,'ID-11'!E65,'ID-13'!E65,'ID-15'!E65,'ID-16'!E65,'ID-18'!G65,'ID-24'!G65,'ID-29'!H65,'ID-30'!F65,'ID-31'!C65,'ID-33'!G65,'ID-34'!H65,'ID-40'!H65,'ID-44'!F65,'ID-45'!H65,'ID-54'!D65,'ID-57'!G65,'ID-59'!F65,'ID-70'!E65,'ID-71'!G65))</f>
        <v>8.0737807769805095E-13</v>
      </c>
      <c r="I58" s="31">
        <f>ABS(Mean!I58-MAX('ID-12'!C65,'ID-18'!H65,'ID-24'!H65,'ID-29'!I65,'ID-40'!I65,'ID-44'!G65,'ID-45'!I65,'ID-59'!G65))</f>
        <v>7.5245631774658822E-13</v>
      </c>
      <c r="J58" s="31">
        <f>ABS(Mean!J58-MAX('ID-31'!D65,'ID-40'!J65,'ID-44'!H65,'ID-45'!J65,'ID-57'!H65))</f>
        <v>6.1903594460622769E-13</v>
      </c>
      <c r="K58" s="31">
        <f>ABS(Mean!K58-MAX('ID-26'!E65,'ID-31'!E65,'ID-34'!I65,'ID-36'!G65,'ID-40'!K65,'ID-44'!I65,'ID-57'!I65))</f>
        <v>8.9700773928517848E-13</v>
      </c>
    </row>
    <row r="59" spans="1:11" x14ac:dyDescent="0.25">
      <c r="A59" s="1">
        <v>6.875</v>
      </c>
      <c r="B59" s="31">
        <f>ABS(Mean!B59-MAX('ID-11'!B66,'ID-13'!B66,'ID-14'!B66,'ID-15'!B66,'ID-24'!B66,'ID-26'!B66,'ID-29'!B66,'ID-30'!B66,'ID-32'!B66,'ID-33'!B66,'ID-34'!B66,'ID-37'!B66,'ID-38'!B66,'ID-39'!B66,'ID-40'!B66,'ID-44'!B66,'ID-45'!B66,'ID-53'!B66,'ID-57'!B66,'ID-59'!B66,'ID-70'!B66,'ID-71'!B66))</f>
        <v>1.0554982802491209E-12</v>
      </c>
      <c r="C59" s="31">
        <f>ABS(Mean!C59-MAX('ID-08'!B66,'ID-09'!B66,'ID-11'!C66,'ID-14'!C66,'ID-18'!B66,'ID-24'!C66,'ID-26'!C66,'ID-29'!C66,'ID-30'!C66,'ID-34'!C66,'ID-36'!B66,'ID-38'!C66,'ID-39'!C66,'ID-40'!C66,'ID-44'!C66,'ID-45'!C66,'ID-57'!C66,'ID-59'!C66))</f>
        <v>3.9602639154205261E-13</v>
      </c>
      <c r="D59" s="31">
        <f>ABS(Mean!D59-MAX('ID-13'!C66,'ID-14'!D66,'ID-15'!C66,'ID-16'!B66,'ID-18'!C66,'ID-26'!D66,'ID-29'!D66,'ID-30'!D66,'ID-33'!C66,'ID-34'!D66,'ID-36'!C66,'ID-37'!C66,'ID-38'!D66,'ID-39'!D66,'ID-40'!D66,'ID-45'!D66,'ID-59'!D66,'ID-71'!C66))</f>
        <v>6.5925689377207476E-13</v>
      </c>
      <c r="E59" s="31">
        <f>ABS(Mean!E59-MAX('ID-03'!B66,'ID-09'!C66,'ID-13'!D66,'ID-15'!D66,'ID-16'!C66,'ID-18'!D66,'ID-24'!D66,'ID-29'!E66,'ID-30'!E66,'ID-33'!D66,'ID-34'!E66,'ID-36'!D66,'ID-38'!E66,'ID-39'!E66,'ID-40'!E66,'ID-44'!D66,'ID-45'!E66,'ID-57'!D66,'ID-70'!C66,'ID-71'!D66))</f>
        <v>1.0088626635146119E-12</v>
      </c>
      <c r="F59" s="31">
        <f>ABS(Mean!F59-MAX('ID-01'!B66,'ID-02'!B66,'ID-03'!C66,'ID-06'!B66,'ID-08'!C66,'ID-09'!D66,'ID-12'!B66,'ID-16'!D66,'ID-18'!E66,'ID-24'!E66,'ID-29'!F66,'ID-33'!E66,'ID-34'!F66,'ID-36'!E66,'ID-38'!F66,'ID-39'!F66,'ID-40'!F66,'ID-45'!F66,'ID-53'!C66,'ID-54'!B66,'ID-57'!E66,'ID-71'!E66))</f>
        <v>1.3850373740001293E-12</v>
      </c>
      <c r="G59" s="31">
        <f>ABS(Mean!G59-MAX('ID-01'!C66,'ID-02'!C66,'ID-03'!D66,'ID-07'!B66,'ID-08'!D66,'ID-11'!D66,'ID-18'!F66,'ID-24'!F66,'ID-29'!G66,'ID-31'!B66,'ID-33'!F66,'ID-34'!G66,'ID-36'!F66,'ID-39'!G66,'ID-40'!G66,'ID-44'!E66,'ID-45'!G66,'ID-50'!B66,'ID-53'!D66,'ID-54'!C66,'ID-57'!F66,'ID-59'!E66,'ID-70'!D66,'ID-71'!F66))</f>
        <v>1.0954682662052511E-12</v>
      </c>
      <c r="H59" s="31">
        <f>ABS(Mean!H59-MAX('ID-03'!E66,'ID-11'!E66,'ID-13'!E66,'ID-15'!E66,'ID-16'!E66,'ID-18'!G66,'ID-24'!G66,'ID-29'!H66,'ID-30'!F66,'ID-31'!C66,'ID-33'!G66,'ID-34'!H66,'ID-40'!H66,'ID-44'!F66,'ID-45'!H66,'ID-54'!D66,'ID-57'!G66,'ID-59'!F66,'ID-70'!E66,'ID-71'!G66))</f>
        <v>8.1237415449780475E-13</v>
      </c>
      <c r="I59" s="31">
        <f>ABS(Mean!I59-MAX('ID-12'!C66,'ID-18'!H66,'ID-24'!H66,'ID-29'!I66,'ID-40'!I66,'ID-44'!G66,'ID-45'!I66,'ID-59'!G66))</f>
        <v>7.5867052559798043E-13</v>
      </c>
      <c r="J59" s="31">
        <f>ABS(Mean!J59-MAX('ID-31'!D66,'ID-40'!J66,'ID-44'!H66,'ID-45'!J66,'ID-57'!H66))</f>
        <v>6.1173553960800095E-13</v>
      </c>
      <c r="K59" s="31">
        <f>ABS(Mean!K59-MAX('ID-26'!E66,'ID-31'!E66,'ID-34'!I66,'ID-36'!G66,'ID-40'!K66,'ID-44'!I66,'ID-57'!I66))</f>
        <v>8.8896205016663474E-13</v>
      </c>
    </row>
    <row r="60" spans="1:11" x14ac:dyDescent="0.25">
      <c r="A60" s="1">
        <v>7</v>
      </c>
      <c r="B60" s="31">
        <f>ABS(Mean!B60-MAX('ID-11'!B67,'ID-13'!B67,'ID-14'!B67,'ID-15'!B67,'ID-24'!B67,'ID-26'!B67,'ID-29'!B67,'ID-30'!B67,'ID-32'!B67,'ID-33'!B67,'ID-34'!B67,'ID-37'!B67,'ID-38'!B67,'ID-39'!B67,'ID-40'!B67,'ID-44'!B67,'ID-45'!B67,'ID-53'!B67,'ID-57'!B67,'ID-59'!B67,'ID-70'!B67,'ID-71'!B67))</f>
        <v>1.0460800281584926E-12</v>
      </c>
      <c r="C60" s="31">
        <f>ABS(Mean!C60-MAX('ID-08'!B67,'ID-09'!B67,'ID-11'!C67,'ID-14'!C67,'ID-18'!B67,'ID-24'!C67,'ID-26'!C67,'ID-29'!C67,'ID-30'!C67,'ID-34'!C67,'ID-36'!B67,'ID-38'!C67,'ID-39'!C67,'ID-40'!C67,'ID-44'!C67,'ID-45'!C67,'ID-57'!C67,'ID-59'!C67))</f>
        <v>4.3325074341365477E-13</v>
      </c>
      <c r="D60" s="31">
        <f>ABS(Mean!D60-MAX('ID-13'!C67,'ID-14'!D67,'ID-15'!C67,'ID-16'!B67,'ID-18'!C67,'ID-26'!D67,'ID-29'!D67,'ID-30'!D67,'ID-33'!C67,'ID-34'!D67,'ID-36'!C67,'ID-37'!C67,'ID-38'!D67,'ID-39'!D67,'ID-40'!D67,'ID-45'!D67,'ID-59'!D67,'ID-71'!C67))</f>
        <v>6.4309314879868257E-13</v>
      </c>
      <c r="E60" s="31">
        <f>ABS(Mean!E60-MAX('ID-03'!B67,'ID-09'!C67,'ID-13'!D67,'ID-15'!D67,'ID-16'!C67,'ID-18'!D67,'ID-24'!D67,'ID-29'!E67,'ID-30'!E67,'ID-33'!D67,'ID-34'!E67,'ID-36'!D67,'ID-38'!E67,'ID-39'!E67,'ID-40'!E67,'ID-44'!D67,'ID-45'!E67,'ID-57'!D67,'ID-70'!C67,'ID-71'!D67))</f>
        <v>1.0050250116316544E-12</v>
      </c>
      <c r="F60" s="31">
        <f>ABS(Mean!F60-MAX('ID-01'!B67,'ID-02'!B67,'ID-03'!C67,'ID-06'!B67,'ID-08'!C67,'ID-09'!D67,'ID-12'!B67,'ID-16'!D67,'ID-18'!E67,'ID-24'!E67,'ID-29'!F67,'ID-33'!E67,'ID-34'!F67,'ID-36'!E67,'ID-38'!F67,'ID-39'!F67,'ID-40'!F67,'ID-45'!F67,'ID-53'!C67,'ID-54'!B67,'ID-57'!E67,'ID-71'!E67))</f>
        <v>1.3861657504231218E-12</v>
      </c>
      <c r="G60" s="31">
        <f>ABS(Mean!G60-MAX('ID-01'!C67,'ID-02'!C67,'ID-03'!D67,'ID-07'!B67,'ID-08'!D67,'ID-11'!D67,'ID-18'!F67,'ID-24'!F67,'ID-29'!G67,'ID-31'!B67,'ID-33'!F67,'ID-34'!G67,'ID-36'!F67,'ID-39'!G67,'ID-40'!G67,'ID-44'!E67,'ID-45'!G67,'ID-50'!B67,'ID-53'!D67,'ID-54'!C67,'ID-57'!F67,'ID-59'!E67,'ID-70'!D67,'ID-71'!F67))</f>
        <v>1.0881673531990143E-12</v>
      </c>
      <c r="H60" s="31">
        <f>ABS(Mean!H60-MAX('ID-03'!E67,'ID-11'!E67,'ID-13'!E67,'ID-15'!E67,'ID-16'!E67,'ID-18'!G67,'ID-24'!G67,'ID-29'!H67,'ID-30'!F67,'ID-31'!C67,'ID-33'!G67,'ID-34'!H67,'ID-40'!H67,'ID-44'!F67,'ID-45'!H67,'ID-54'!D67,'ID-57'!G67,'ID-59'!F67,'ID-70'!E67,'ID-71'!G67))</f>
        <v>8.1182232658812154E-13</v>
      </c>
      <c r="I60" s="31">
        <f>ABS(Mean!I60-MAX('ID-12'!C67,'ID-18'!H67,'ID-24'!H67,'ID-29'!I67,'ID-40'!I67,'ID-44'!G67,'ID-45'!I67,'ID-59'!G67))</f>
        <v>7.5374587363389399E-13</v>
      </c>
      <c r="J60" s="31">
        <f>ABS(Mean!J60-MAX('ID-31'!D67,'ID-40'!J67,'ID-44'!H67,'ID-45'!J67,'ID-57'!H67))</f>
        <v>5.9685759321610941E-13</v>
      </c>
      <c r="K60" s="31">
        <f>ABS(Mean!K60-MAX('ID-26'!E67,'ID-31'!E67,'ID-34'!I67,'ID-36'!G67,'ID-40'!K67,'ID-44'!I67,'ID-57'!I67))</f>
        <v>8.9923468586231272E-13</v>
      </c>
    </row>
    <row r="61" spans="1:11" x14ac:dyDescent="0.25">
      <c r="A61" s="1">
        <v>7.125</v>
      </c>
      <c r="B61" s="31">
        <f>ABS(Mean!B61-MAX('ID-11'!B68,'ID-13'!B68,'ID-14'!B68,'ID-15'!B68,'ID-24'!B68,'ID-26'!B68,'ID-29'!B68,'ID-30'!B68,'ID-32'!B68,'ID-33'!B68,'ID-34'!B68,'ID-37'!B68,'ID-38'!B68,'ID-39'!B68,'ID-40'!B68,'ID-44'!B68,'ID-45'!B68,'ID-53'!B68,'ID-57'!B68,'ID-59'!B68,'ID-70'!B68,'ID-71'!B68))</f>
        <v>1.0407709044721063E-12</v>
      </c>
      <c r="C61" s="31">
        <f>ABS(Mean!C61-MAX('ID-08'!B68,'ID-09'!B68,'ID-11'!C68,'ID-14'!C68,'ID-18'!B68,'ID-24'!C68,'ID-26'!C68,'ID-29'!C68,'ID-30'!C68,'ID-34'!C68,'ID-36'!B68,'ID-38'!C68,'ID-39'!C68,'ID-40'!C68,'ID-44'!C68,'ID-45'!C68,'ID-57'!C68,'ID-59'!C68))</f>
        <v>4.5064767491992723E-13</v>
      </c>
      <c r="D61" s="31">
        <f>ABS(Mean!D61-MAX('ID-13'!C68,'ID-14'!D68,'ID-15'!C68,'ID-16'!B68,'ID-18'!C68,'ID-26'!D68,'ID-29'!D68,'ID-30'!D68,'ID-33'!C68,'ID-34'!D68,'ID-36'!C68,'ID-37'!C68,'ID-38'!D68,'ID-39'!D68,'ID-40'!D68,'ID-45'!D68,'ID-59'!D68,'ID-71'!C68))</f>
        <v>6.4278644655940192E-13</v>
      </c>
      <c r="E61" s="31">
        <f>ABS(Mean!E61-MAX('ID-03'!B68,'ID-09'!C68,'ID-13'!D68,'ID-15'!D68,'ID-16'!C68,'ID-18'!D68,'ID-24'!D68,'ID-29'!E68,'ID-30'!E68,'ID-33'!D68,'ID-34'!E68,'ID-36'!D68,'ID-38'!E68,'ID-39'!E68,'ID-40'!E68,'ID-44'!D68,'ID-45'!E68,'ID-57'!D68,'ID-70'!C68,'ID-71'!D68))</f>
        <v>1.0083888296840278E-12</v>
      </c>
      <c r="F61" s="31">
        <f>ABS(Mean!F61-MAX('ID-01'!B68,'ID-02'!B68,'ID-03'!C68,'ID-06'!B68,'ID-08'!C68,'ID-09'!D68,'ID-12'!B68,'ID-16'!D68,'ID-18'!E68,'ID-24'!E68,'ID-29'!F68,'ID-33'!E68,'ID-34'!F68,'ID-36'!E68,'ID-38'!F68,'ID-39'!F68,'ID-40'!F68,'ID-45'!F68,'ID-53'!C68,'ID-54'!B68,'ID-57'!E68,'ID-71'!E68))</f>
        <v>1.3848415143864472E-12</v>
      </c>
      <c r="G61" s="31">
        <f>ABS(Mean!G61-MAX('ID-01'!C68,'ID-02'!C68,'ID-03'!D68,'ID-07'!B68,'ID-08'!D68,'ID-11'!D68,'ID-18'!F68,'ID-24'!F68,'ID-29'!G68,'ID-31'!B68,'ID-33'!F68,'ID-34'!G68,'ID-36'!F68,'ID-39'!G68,'ID-40'!G68,'ID-44'!E68,'ID-45'!G68,'ID-50'!B68,'ID-53'!D68,'ID-54'!C68,'ID-57'!F68,'ID-59'!E68,'ID-70'!D68,'ID-71'!F68))</f>
        <v>1.0868666873364047E-12</v>
      </c>
      <c r="H61" s="31">
        <f>ABS(Mean!H61-MAX('ID-03'!E68,'ID-11'!E68,'ID-13'!E68,'ID-15'!E68,'ID-16'!E68,'ID-18'!G68,'ID-24'!G68,'ID-29'!H68,'ID-30'!F68,'ID-31'!C68,'ID-33'!G68,'ID-34'!H68,'ID-40'!H68,'ID-44'!F68,'ID-45'!H68,'ID-54'!D68,'ID-57'!G68,'ID-59'!F68,'ID-70'!E68,'ID-71'!G68))</f>
        <v>8.0956234575251417E-13</v>
      </c>
      <c r="I61" s="31">
        <f>ABS(Mean!I61-MAX('ID-12'!C68,'ID-18'!H68,'ID-24'!H68,'ID-29'!I68,'ID-40'!I68,'ID-44'!G68,'ID-45'!I68,'ID-59'!G68))</f>
        <v>7.5403071125288848E-13</v>
      </c>
      <c r="J61" s="31">
        <f>ABS(Mean!J61-MAX('ID-31'!D68,'ID-40'!J68,'ID-44'!H68,'ID-45'!J68,'ID-57'!H68))</f>
        <v>6.2603480838986097E-13</v>
      </c>
      <c r="K61" s="31">
        <f>ABS(Mean!K61-MAX('ID-26'!E68,'ID-31'!E68,'ID-34'!I68,'ID-36'!G68,'ID-40'!K68,'ID-44'!I68,'ID-57'!I68))</f>
        <v>8.8650698642008815E-13</v>
      </c>
    </row>
    <row r="62" spans="1:11" x14ac:dyDescent="0.25">
      <c r="A62" s="1">
        <v>7.25</v>
      </c>
      <c r="B62" s="31">
        <f>ABS(Mean!B62-MAX('ID-11'!B69,'ID-13'!B69,'ID-14'!B69,'ID-15'!B69,'ID-24'!B69,'ID-26'!B69,'ID-29'!B69,'ID-30'!B69,'ID-32'!B69,'ID-33'!B69,'ID-34'!B69,'ID-37'!B69,'ID-38'!B69,'ID-39'!B69,'ID-40'!B69,'ID-44'!B69,'ID-45'!B69,'ID-53'!B69,'ID-57'!B69,'ID-59'!B69,'ID-70'!B69,'ID-71'!B69))</f>
        <v>1.0344969344493485E-12</v>
      </c>
      <c r="C62" s="31">
        <f>ABS(Mean!C62-MAX('ID-08'!B69,'ID-09'!B69,'ID-11'!C69,'ID-14'!C69,'ID-18'!B69,'ID-24'!C69,'ID-26'!C69,'ID-29'!C69,'ID-30'!C69,'ID-34'!C69,'ID-36'!B69,'ID-38'!C69,'ID-39'!C69,'ID-40'!C69,'ID-44'!C69,'ID-45'!C69,'ID-57'!C69,'ID-59'!C69))</f>
        <v>4.5000040368185455E-13</v>
      </c>
      <c r="D62" s="31">
        <f>ABS(Mean!D62-MAX('ID-13'!C69,'ID-14'!D69,'ID-15'!C69,'ID-16'!B69,'ID-18'!C69,'ID-26'!D69,'ID-29'!D69,'ID-30'!D69,'ID-33'!C69,'ID-34'!D69,'ID-36'!C69,'ID-37'!C69,'ID-38'!D69,'ID-39'!D69,'ID-40'!D69,'ID-45'!D69,'ID-59'!D69,'ID-71'!C69))</f>
        <v>6.1898712228889245E-13</v>
      </c>
      <c r="E62" s="31">
        <f>ABS(Mean!E62-MAX('ID-03'!B69,'ID-09'!C69,'ID-13'!D69,'ID-15'!D69,'ID-16'!C69,'ID-18'!D69,'ID-24'!D69,'ID-29'!E69,'ID-30'!E69,'ID-33'!D69,'ID-34'!E69,'ID-36'!D69,'ID-38'!E69,'ID-39'!E69,'ID-40'!E69,'ID-44'!D69,'ID-45'!E69,'ID-57'!D69,'ID-70'!C69,'ID-71'!D69))</f>
        <v>1.0098274515380588E-12</v>
      </c>
      <c r="F62" s="31">
        <f>ABS(Mean!F62-MAX('ID-01'!B69,'ID-02'!B69,'ID-03'!C69,'ID-06'!B69,'ID-08'!C69,'ID-09'!D69,'ID-12'!B69,'ID-16'!D69,'ID-18'!E69,'ID-24'!E69,'ID-29'!F69,'ID-33'!E69,'ID-34'!F69,'ID-36'!E69,'ID-38'!F69,'ID-39'!F69,'ID-40'!F69,'ID-45'!F69,'ID-53'!C69,'ID-54'!B69,'ID-57'!E69,'ID-71'!E69))</f>
        <v>1.3835440143094781E-12</v>
      </c>
      <c r="G62" s="31">
        <f>ABS(Mean!G62-MAX('ID-01'!C69,'ID-02'!C69,'ID-03'!D69,'ID-07'!B69,'ID-08'!D69,'ID-11'!D69,'ID-18'!F69,'ID-24'!F69,'ID-29'!G69,'ID-31'!B69,'ID-33'!F69,'ID-34'!G69,'ID-36'!F69,'ID-39'!G69,'ID-40'!G69,'ID-44'!E69,'ID-45'!G69,'ID-50'!B69,'ID-53'!D69,'ID-54'!C69,'ID-57'!F69,'ID-59'!E69,'ID-70'!D69,'ID-71'!F69))</f>
        <v>1.0838058179762156E-12</v>
      </c>
      <c r="H62" s="31">
        <f>ABS(Mean!H62-MAX('ID-03'!E69,'ID-11'!E69,'ID-13'!E69,'ID-15'!E69,'ID-16'!E69,'ID-18'!G69,'ID-24'!G69,'ID-29'!H69,'ID-30'!F69,'ID-31'!C69,'ID-33'!G69,'ID-34'!H69,'ID-40'!H69,'ID-44'!F69,'ID-45'!H69,'ID-54'!D69,'ID-57'!G69,'ID-59'!F69,'ID-70'!E69,'ID-71'!G69))</f>
        <v>8.0213523002521322E-13</v>
      </c>
      <c r="I62" s="31">
        <f>ABS(Mean!I62-MAX('ID-12'!C69,'ID-18'!H69,'ID-24'!H69,'ID-29'!I69,'ID-40'!I69,'ID-44'!G69,'ID-45'!I69,'ID-59'!G69))</f>
        <v>7.0499114238099656E-13</v>
      </c>
      <c r="J62" s="31">
        <f>ABS(Mean!J62-MAX('ID-31'!D69,'ID-40'!J69,'ID-44'!H69,'ID-45'!J69,'ID-57'!H69))</f>
        <v>6.5137399819206487E-13</v>
      </c>
      <c r="K62" s="31">
        <f>ABS(Mean!K62-MAX('ID-26'!E69,'ID-31'!E69,'ID-34'!I69,'ID-36'!G69,'ID-40'!K69,'ID-44'!I69,'ID-57'!I69))</f>
        <v>8.6437723772754375E-13</v>
      </c>
    </row>
    <row r="63" spans="1:11" x14ac:dyDescent="0.25">
      <c r="A63" s="1">
        <v>7.375</v>
      </c>
      <c r="B63" s="31">
        <f>ABS(Mean!B63-MAX('ID-11'!B70,'ID-13'!B70,'ID-14'!B70,'ID-15'!B70,'ID-24'!B70,'ID-26'!B70,'ID-29'!B70,'ID-30'!B70,'ID-32'!B70,'ID-33'!B70,'ID-34'!B70,'ID-37'!B70,'ID-38'!B70,'ID-39'!B70,'ID-40'!B70,'ID-44'!B70,'ID-45'!B70,'ID-53'!B70,'ID-57'!B70,'ID-59'!B70,'ID-70'!B70,'ID-71'!B70))</f>
        <v>1.0391566492776709E-12</v>
      </c>
      <c r="C63" s="31">
        <f>ABS(Mean!C63-MAX('ID-08'!B70,'ID-09'!B70,'ID-11'!C70,'ID-14'!C70,'ID-18'!B70,'ID-24'!C70,'ID-26'!C70,'ID-29'!C70,'ID-30'!C70,'ID-34'!C70,'ID-36'!B70,'ID-38'!C70,'ID-39'!C70,'ID-40'!C70,'ID-44'!C70,'ID-45'!C70,'ID-57'!C70,'ID-59'!C70))</f>
        <v>4.8489862845916037E-13</v>
      </c>
      <c r="D63" s="31">
        <f>ABS(Mean!D63-MAX('ID-13'!C70,'ID-14'!D70,'ID-15'!C70,'ID-16'!B70,'ID-18'!C70,'ID-26'!D70,'ID-29'!D70,'ID-30'!D70,'ID-33'!C70,'ID-34'!D70,'ID-36'!C70,'ID-37'!C70,'ID-38'!D70,'ID-39'!D70,'ID-40'!D70,'ID-45'!D70,'ID-59'!D70,'ID-71'!C70))</f>
        <v>6.1626151346613575E-13</v>
      </c>
      <c r="E63" s="31">
        <f>ABS(Mean!E63-MAX('ID-03'!B70,'ID-09'!C70,'ID-13'!D70,'ID-15'!D70,'ID-16'!C70,'ID-18'!D70,'ID-24'!D70,'ID-29'!E70,'ID-30'!E70,'ID-33'!D70,'ID-34'!E70,'ID-36'!D70,'ID-38'!E70,'ID-39'!E70,'ID-40'!E70,'ID-44'!D70,'ID-45'!E70,'ID-57'!D70,'ID-70'!C70,'ID-71'!D70))</f>
        <v>1.0114632407187634E-12</v>
      </c>
      <c r="F63" s="31">
        <f>ABS(Mean!F63-MAX('ID-01'!B70,'ID-02'!B70,'ID-03'!C70,'ID-06'!B70,'ID-08'!C70,'ID-09'!D70,'ID-12'!B70,'ID-16'!D70,'ID-18'!E70,'ID-24'!E70,'ID-29'!F70,'ID-33'!E70,'ID-34'!F70,'ID-36'!E70,'ID-38'!F70,'ID-39'!F70,'ID-40'!F70,'ID-45'!F70,'ID-53'!C70,'ID-54'!B70,'ID-57'!E70,'ID-71'!E70))</f>
        <v>1.3769222041453508E-12</v>
      </c>
      <c r="G63" s="31">
        <f>ABS(Mean!G63-MAX('ID-01'!C70,'ID-02'!C70,'ID-03'!D70,'ID-07'!B70,'ID-08'!D70,'ID-11'!D70,'ID-18'!F70,'ID-24'!F70,'ID-29'!G70,'ID-31'!B70,'ID-33'!F70,'ID-34'!G70,'ID-36'!F70,'ID-39'!G70,'ID-40'!G70,'ID-44'!E70,'ID-45'!G70,'ID-50'!B70,'ID-53'!D70,'ID-54'!C70,'ID-57'!F70,'ID-59'!E70,'ID-70'!D70,'ID-71'!F70))</f>
        <v>1.0869262527578985E-12</v>
      </c>
      <c r="H63" s="31">
        <f>ABS(Mean!H63-MAX('ID-03'!E70,'ID-11'!E70,'ID-13'!E70,'ID-15'!E70,'ID-16'!E70,'ID-18'!G70,'ID-24'!G70,'ID-29'!H70,'ID-30'!F70,'ID-31'!C70,'ID-33'!G70,'ID-34'!H70,'ID-40'!H70,'ID-44'!F70,'ID-45'!H70,'ID-54'!D70,'ID-57'!G70,'ID-59'!F70,'ID-70'!E70,'ID-71'!G70))</f>
        <v>7.9168874089652063E-13</v>
      </c>
      <c r="I63" s="31">
        <f>ABS(Mean!I63-MAX('ID-12'!C70,'ID-18'!H70,'ID-24'!H70,'ID-29'!I70,'ID-40'!I70,'ID-44'!G70,'ID-45'!I70,'ID-59'!G70))</f>
        <v>6.8162370176085567E-13</v>
      </c>
      <c r="J63" s="31">
        <f>ABS(Mean!J63-MAX('ID-31'!D70,'ID-40'!J70,'ID-44'!H70,'ID-45'!J70,'ID-57'!H70))</f>
        <v>6.4593753638988824E-13</v>
      </c>
      <c r="K63" s="31">
        <f>ABS(Mean!K63-MAX('ID-26'!E70,'ID-31'!E70,'ID-34'!I70,'ID-36'!G70,'ID-40'!K70,'ID-44'!I70,'ID-57'!I70))</f>
        <v>8.5325664785687199E-13</v>
      </c>
    </row>
    <row r="64" spans="1:11" x14ac:dyDescent="0.25">
      <c r="A64" s="1">
        <v>7.5</v>
      </c>
      <c r="B64" s="31">
        <f>ABS(Mean!B64-MAX('ID-11'!B71,'ID-13'!B71,'ID-14'!B71,'ID-15'!B71,'ID-24'!B71,'ID-26'!B71,'ID-29'!B71,'ID-30'!B71,'ID-32'!B71,'ID-33'!B71,'ID-34'!B71,'ID-37'!B71,'ID-38'!B71,'ID-39'!B71,'ID-40'!B71,'ID-44'!B71,'ID-45'!B71,'ID-53'!B71,'ID-57'!B71,'ID-59'!B71,'ID-70'!B71,'ID-71'!B71))</f>
        <v>1.0313888526108799E-12</v>
      </c>
      <c r="C64" s="31">
        <f>ABS(Mean!C64-MAX('ID-08'!B71,'ID-09'!B71,'ID-11'!C71,'ID-14'!C71,'ID-18'!B71,'ID-24'!C71,'ID-26'!C71,'ID-29'!C71,'ID-30'!C71,'ID-34'!C71,'ID-36'!B71,'ID-38'!C71,'ID-39'!C71,'ID-40'!C71,'ID-44'!C71,'ID-45'!C71,'ID-57'!C71,'ID-59'!C71))</f>
        <v>4.8684208176446652E-13</v>
      </c>
      <c r="D64" s="31">
        <f>ABS(Mean!D64-MAX('ID-13'!C71,'ID-14'!D71,'ID-15'!C71,'ID-16'!B71,'ID-18'!C71,'ID-26'!D71,'ID-29'!D71,'ID-30'!D71,'ID-33'!C71,'ID-34'!D71,'ID-36'!C71,'ID-37'!C71,'ID-38'!D71,'ID-39'!D71,'ID-40'!D71,'ID-45'!D71,'ID-59'!D71,'ID-71'!C71))</f>
        <v>6.2448922260644572E-13</v>
      </c>
      <c r="E64" s="31">
        <f>ABS(Mean!E64-MAX('ID-03'!B71,'ID-09'!C71,'ID-13'!D71,'ID-15'!D71,'ID-16'!C71,'ID-18'!D71,'ID-24'!D71,'ID-29'!E71,'ID-30'!E71,'ID-33'!D71,'ID-34'!E71,'ID-36'!D71,'ID-38'!E71,'ID-39'!E71,'ID-40'!E71,'ID-44'!D71,'ID-45'!E71,'ID-57'!D71,'ID-70'!C71,'ID-71'!D71))</f>
        <v>1.0115612221284398E-12</v>
      </c>
      <c r="F64" s="31">
        <f>ABS(Mean!F64-MAX('ID-01'!B71,'ID-02'!B71,'ID-03'!C71,'ID-06'!B71,'ID-08'!C71,'ID-09'!D71,'ID-12'!B71,'ID-16'!D71,'ID-18'!E71,'ID-24'!E71,'ID-29'!F71,'ID-33'!E71,'ID-34'!F71,'ID-36'!E71,'ID-38'!F71,'ID-39'!F71,'ID-40'!F71,'ID-45'!F71,'ID-53'!C71,'ID-54'!B71,'ID-57'!E71,'ID-71'!E71))</f>
        <v>1.3743395963745984E-12</v>
      </c>
      <c r="G64" s="31">
        <f>ABS(Mean!G64-MAX('ID-01'!C71,'ID-02'!C71,'ID-03'!D71,'ID-07'!B71,'ID-08'!D71,'ID-11'!D71,'ID-18'!F71,'ID-24'!F71,'ID-29'!G71,'ID-31'!B71,'ID-33'!F71,'ID-34'!G71,'ID-36'!F71,'ID-39'!G71,'ID-40'!G71,'ID-44'!E71,'ID-45'!G71,'ID-50'!B71,'ID-53'!D71,'ID-54'!C71,'ID-57'!F71,'ID-59'!E71,'ID-70'!D71,'ID-71'!F71))</f>
        <v>1.092944236321455E-12</v>
      </c>
      <c r="H64" s="31">
        <f>ABS(Mean!H64-MAX('ID-03'!E71,'ID-11'!E71,'ID-13'!E71,'ID-15'!E71,'ID-16'!E71,'ID-18'!G71,'ID-24'!G71,'ID-29'!H71,'ID-30'!F71,'ID-31'!C71,'ID-33'!G71,'ID-34'!H71,'ID-40'!H71,'ID-44'!F71,'ID-45'!H71,'ID-54'!D71,'ID-57'!G71,'ID-59'!F71,'ID-70'!E71,'ID-71'!G71))</f>
        <v>7.8632526802928803E-13</v>
      </c>
      <c r="I64" s="31">
        <f>ABS(Mean!I64-MAX('ID-12'!C71,'ID-18'!H71,'ID-24'!H71,'ID-29'!I71,'ID-40'!I71,'ID-44'!G71,'ID-45'!I71,'ID-59'!G71))</f>
        <v>6.7675632449706645E-13</v>
      </c>
      <c r="J64" s="31">
        <f>ABS(Mean!J64-MAX('ID-31'!D71,'ID-40'!J71,'ID-44'!H71,'ID-45'!J71,'ID-57'!H71))</f>
        <v>6.3686115399655184E-13</v>
      </c>
      <c r="K64" s="31">
        <f>ABS(Mean!K64-MAX('ID-26'!E71,'ID-31'!E71,'ID-34'!I71,'ID-36'!G71,'ID-40'!K71,'ID-44'!I71,'ID-57'!I71))</f>
        <v>8.5446664056301363E-13</v>
      </c>
    </row>
    <row r="65" spans="1:11" x14ac:dyDescent="0.25">
      <c r="A65" s="1">
        <v>7.625</v>
      </c>
      <c r="B65" s="31">
        <f>ABS(Mean!B65-MAX('ID-11'!B72,'ID-13'!B72,'ID-14'!B72,'ID-15'!B72,'ID-24'!B72,'ID-26'!B72,'ID-29'!B72,'ID-30'!B72,'ID-32'!B72,'ID-33'!B72,'ID-34'!B72,'ID-37'!B72,'ID-38'!B72,'ID-39'!B72,'ID-40'!B72,'ID-44'!B72,'ID-45'!B72,'ID-53'!B72,'ID-57'!B72,'ID-59'!B72,'ID-70'!B72,'ID-71'!B72))</f>
        <v>1.0344922614215181E-12</v>
      </c>
      <c r="C65" s="31">
        <f>ABS(Mean!C65-MAX('ID-08'!B72,'ID-09'!B72,'ID-11'!C72,'ID-14'!C72,'ID-18'!B72,'ID-24'!C72,'ID-26'!C72,'ID-29'!C72,'ID-30'!C72,'ID-34'!C72,'ID-36'!B72,'ID-38'!C72,'ID-39'!C72,'ID-40'!C72,'ID-44'!C72,'ID-45'!C72,'ID-57'!C72,'ID-59'!C72))</f>
        <v>5.026133098172165E-13</v>
      </c>
      <c r="D65" s="31">
        <f>ABS(Mean!D65-MAX('ID-13'!C72,'ID-14'!D72,'ID-15'!C72,'ID-16'!B72,'ID-18'!C72,'ID-26'!D72,'ID-29'!D72,'ID-30'!D72,'ID-33'!C72,'ID-34'!D72,'ID-36'!C72,'ID-37'!C72,'ID-38'!D72,'ID-39'!D72,'ID-40'!D72,'ID-45'!D72,'ID-59'!D72,'ID-71'!C72))</f>
        <v>6.3041483571832678E-13</v>
      </c>
      <c r="E65" s="31">
        <f>ABS(Mean!E65-MAX('ID-03'!B72,'ID-09'!C72,'ID-13'!D72,'ID-15'!D72,'ID-16'!C72,'ID-18'!D72,'ID-24'!D72,'ID-29'!E72,'ID-30'!E72,'ID-33'!D72,'ID-34'!E72,'ID-36'!D72,'ID-38'!E72,'ID-39'!E72,'ID-40'!E72,'ID-44'!D72,'ID-45'!E72,'ID-57'!D72,'ID-70'!C72,'ID-71'!D72))</f>
        <v>1.0111936997207029E-12</v>
      </c>
      <c r="F65" s="31">
        <f>ABS(Mean!F65-MAX('ID-01'!B72,'ID-02'!B72,'ID-03'!C72,'ID-06'!B72,'ID-08'!C72,'ID-09'!D72,'ID-12'!B72,'ID-16'!D72,'ID-18'!E72,'ID-24'!E72,'ID-29'!F72,'ID-33'!E72,'ID-34'!F72,'ID-36'!E72,'ID-38'!F72,'ID-39'!F72,'ID-40'!F72,'ID-45'!F72,'ID-53'!C72,'ID-54'!B72,'ID-57'!E72,'ID-71'!E72))</f>
        <v>1.3705301559298008E-12</v>
      </c>
      <c r="G65" s="31">
        <f>ABS(Mean!G65-MAX('ID-01'!C72,'ID-02'!C72,'ID-03'!D72,'ID-07'!B72,'ID-08'!D72,'ID-11'!D72,'ID-18'!F72,'ID-24'!F72,'ID-29'!G72,'ID-31'!B72,'ID-33'!F72,'ID-34'!G72,'ID-36'!F72,'ID-39'!G72,'ID-40'!G72,'ID-44'!E72,'ID-45'!G72,'ID-50'!B72,'ID-53'!D72,'ID-54'!C72,'ID-57'!F72,'ID-59'!E72,'ID-70'!D72,'ID-71'!F72))</f>
        <v>1.0977959950388507E-12</v>
      </c>
      <c r="H65" s="31">
        <f>ABS(Mean!H65-MAX('ID-03'!E72,'ID-11'!E72,'ID-13'!E72,'ID-15'!E72,'ID-16'!E72,'ID-18'!G72,'ID-24'!G72,'ID-29'!H72,'ID-30'!F72,'ID-31'!C72,'ID-33'!G72,'ID-34'!H72,'ID-40'!H72,'ID-44'!F72,'ID-45'!H72,'ID-54'!D72,'ID-57'!G72,'ID-59'!F72,'ID-70'!E72,'ID-71'!G72))</f>
        <v>7.8158730797659773E-13</v>
      </c>
      <c r="I65" s="31">
        <f>ABS(Mean!I65-MAX('ID-12'!C72,'ID-18'!H72,'ID-24'!H72,'ID-29'!I72,'ID-40'!I72,'ID-44'!G72,'ID-45'!I72,'ID-59'!G72))</f>
        <v>6.7625495211658969E-13</v>
      </c>
      <c r="J65" s="31">
        <f>ABS(Mean!J65-MAX('ID-31'!D72,'ID-40'!J72,'ID-44'!H72,'ID-45'!J72,'ID-57'!H72))</f>
        <v>6.6642769280320424E-13</v>
      </c>
      <c r="K65" s="31">
        <f>ABS(Mean!K65-MAX('ID-26'!E72,'ID-31'!E72,'ID-34'!I72,'ID-36'!G72,'ID-40'!K72,'ID-44'!I72,'ID-57'!I72))</f>
        <v>8.482731614607253E-13</v>
      </c>
    </row>
    <row r="66" spans="1:11" x14ac:dyDescent="0.25">
      <c r="A66" s="1">
        <v>7.75</v>
      </c>
      <c r="B66" s="31">
        <f>ABS(Mean!B66-MAX('ID-11'!B73,'ID-13'!B73,'ID-14'!B73,'ID-15'!B73,'ID-24'!B73,'ID-26'!B73,'ID-29'!B73,'ID-30'!B73,'ID-32'!B73,'ID-33'!B73,'ID-34'!B73,'ID-37'!B73,'ID-38'!B73,'ID-39'!B73,'ID-40'!B73,'ID-44'!B73,'ID-45'!B73,'ID-53'!B73,'ID-57'!B73,'ID-59'!B73,'ID-70'!B73,'ID-71'!B73))</f>
        <v>1.033589049516963E-12</v>
      </c>
      <c r="C66" s="31">
        <f>ABS(Mean!C66-MAX('ID-08'!B73,'ID-09'!B73,'ID-11'!C73,'ID-14'!C73,'ID-18'!B73,'ID-24'!C73,'ID-26'!C73,'ID-29'!C73,'ID-30'!C73,'ID-34'!C73,'ID-36'!B73,'ID-38'!C73,'ID-39'!C73,'ID-40'!C73,'ID-44'!C73,'ID-45'!C73,'ID-57'!C73,'ID-59'!C73))</f>
        <v>4.9523239354325985E-13</v>
      </c>
      <c r="D66" s="31">
        <f>ABS(Mean!D66-MAX('ID-13'!C73,'ID-14'!D73,'ID-15'!C73,'ID-16'!B73,'ID-18'!C73,'ID-26'!D73,'ID-29'!D73,'ID-30'!D73,'ID-33'!C73,'ID-34'!D73,'ID-36'!C73,'ID-37'!C73,'ID-38'!D73,'ID-39'!D73,'ID-40'!D73,'ID-45'!D73,'ID-59'!D73,'ID-71'!C73))</f>
        <v>6.3678686155731133E-13</v>
      </c>
      <c r="E66" s="31">
        <f>ABS(Mean!E66-MAX('ID-03'!B73,'ID-09'!C73,'ID-13'!D73,'ID-15'!D73,'ID-16'!C73,'ID-18'!D73,'ID-24'!D73,'ID-29'!E73,'ID-30'!E73,'ID-33'!D73,'ID-34'!E73,'ID-36'!D73,'ID-38'!E73,'ID-39'!E73,'ID-40'!E73,'ID-44'!D73,'ID-45'!E73,'ID-57'!D73,'ID-70'!C73,'ID-71'!D73))</f>
        <v>1.0055051391287948E-12</v>
      </c>
      <c r="F66" s="31">
        <f>ABS(Mean!F66-MAX('ID-01'!B73,'ID-02'!B73,'ID-03'!C73,'ID-06'!B73,'ID-08'!C73,'ID-09'!D73,'ID-12'!B73,'ID-16'!D73,'ID-18'!E73,'ID-24'!E73,'ID-29'!F73,'ID-33'!E73,'ID-34'!F73,'ID-36'!E73,'ID-38'!F73,'ID-39'!F73,'ID-40'!F73,'ID-45'!F73,'ID-53'!C73,'ID-54'!B73,'ID-57'!E73,'ID-71'!E73))</f>
        <v>1.3684609197935444E-12</v>
      </c>
      <c r="G66" s="31">
        <f>ABS(Mean!G66-MAX('ID-01'!C73,'ID-02'!C73,'ID-03'!D73,'ID-07'!B73,'ID-08'!D73,'ID-11'!D73,'ID-18'!F73,'ID-24'!F73,'ID-29'!G73,'ID-31'!B73,'ID-33'!F73,'ID-34'!G73,'ID-36'!F73,'ID-39'!G73,'ID-40'!G73,'ID-44'!E73,'ID-45'!G73,'ID-50'!B73,'ID-53'!D73,'ID-54'!C73,'ID-57'!F73,'ID-59'!E73,'ID-70'!D73,'ID-71'!F73))</f>
        <v>1.09920952587116E-12</v>
      </c>
      <c r="H66" s="31">
        <f>ABS(Mean!H66-MAX('ID-03'!E73,'ID-11'!E73,'ID-13'!E73,'ID-15'!E73,'ID-16'!E73,'ID-18'!G73,'ID-24'!G73,'ID-29'!H73,'ID-30'!F73,'ID-31'!C73,'ID-33'!G73,'ID-34'!H73,'ID-40'!H73,'ID-44'!F73,'ID-45'!H73,'ID-54'!D73,'ID-57'!G73,'ID-59'!F73,'ID-70'!E73,'ID-71'!G73))</f>
        <v>7.8046532082900551E-13</v>
      </c>
      <c r="I66" s="31">
        <f>ABS(Mean!I66-MAX('ID-12'!C73,'ID-18'!H73,'ID-24'!H73,'ID-29'!I73,'ID-40'!I73,'ID-44'!G73,'ID-45'!I73,'ID-59'!G73))</f>
        <v>6.8798016935160462E-13</v>
      </c>
      <c r="J66" s="31">
        <f>ABS(Mean!J66-MAX('ID-31'!D73,'ID-40'!J73,'ID-44'!H73,'ID-45'!J73,'ID-57'!H73))</f>
        <v>6.8546488320363459E-13</v>
      </c>
      <c r="K66" s="31">
        <f>ABS(Mean!K66-MAX('ID-26'!E73,'ID-31'!E73,'ID-34'!I73,'ID-36'!G73,'ID-40'!K73,'ID-44'!I73,'ID-57'!I73))</f>
        <v>8.4813403097871308E-13</v>
      </c>
    </row>
    <row r="67" spans="1:11" x14ac:dyDescent="0.25">
      <c r="A67" s="1">
        <v>7.875</v>
      </c>
      <c r="B67" s="31">
        <f>ABS(Mean!B67-MAX('ID-11'!B74,'ID-13'!B74,'ID-14'!B74,'ID-15'!B74,'ID-24'!B74,'ID-26'!B74,'ID-29'!B74,'ID-30'!B74,'ID-32'!B74,'ID-33'!B74,'ID-34'!B74,'ID-37'!B74,'ID-38'!B74,'ID-39'!B74,'ID-40'!B74,'ID-44'!B74,'ID-45'!B74,'ID-53'!B74,'ID-57'!B74,'ID-59'!B74,'ID-70'!B74,'ID-71'!B74))</f>
        <v>1.0334320492338021E-12</v>
      </c>
      <c r="C67" s="31">
        <f>ABS(Mean!C67-MAX('ID-08'!B74,'ID-09'!B74,'ID-11'!C74,'ID-14'!C74,'ID-18'!B74,'ID-24'!C74,'ID-26'!C74,'ID-29'!C74,'ID-30'!C74,'ID-34'!C74,'ID-36'!B74,'ID-38'!C74,'ID-39'!C74,'ID-40'!C74,'ID-44'!C74,'ID-45'!C74,'ID-57'!C74,'ID-59'!C74))</f>
        <v>4.8443904031985079E-13</v>
      </c>
      <c r="D67" s="31">
        <f>ABS(Mean!D67-MAX('ID-13'!C74,'ID-14'!D74,'ID-15'!C74,'ID-16'!B74,'ID-18'!C74,'ID-26'!D74,'ID-29'!D74,'ID-30'!D74,'ID-33'!C74,'ID-34'!D74,'ID-36'!C74,'ID-37'!C74,'ID-38'!D74,'ID-39'!D74,'ID-40'!D74,'ID-45'!D74,'ID-59'!D74,'ID-71'!C74))</f>
        <v>6.3284076979005905E-13</v>
      </c>
      <c r="E67" s="31">
        <f>ABS(Mean!E67-MAX('ID-03'!B74,'ID-09'!C74,'ID-13'!D74,'ID-15'!D74,'ID-16'!C74,'ID-18'!D74,'ID-24'!D74,'ID-29'!E74,'ID-30'!E74,'ID-33'!D74,'ID-34'!E74,'ID-36'!D74,'ID-38'!E74,'ID-39'!E74,'ID-40'!E74,'ID-44'!D74,'ID-45'!E74,'ID-57'!D74,'ID-70'!C74,'ID-71'!D74))</f>
        <v>1.0060564053232851E-12</v>
      </c>
      <c r="F67" s="31">
        <f>ABS(Mean!F67-MAX('ID-01'!B74,'ID-02'!B74,'ID-03'!C74,'ID-06'!B74,'ID-08'!C74,'ID-09'!D74,'ID-12'!B74,'ID-16'!D74,'ID-18'!E74,'ID-24'!E74,'ID-29'!F74,'ID-33'!E74,'ID-34'!F74,'ID-36'!E74,'ID-38'!F74,'ID-39'!F74,'ID-40'!F74,'ID-45'!F74,'ID-53'!C74,'ID-54'!B74,'ID-57'!E74,'ID-71'!E74))</f>
        <v>1.3649270728207319E-12</v>
      </c>
      <c r="G67" s="31">
        <f>ABS(Mean!G67-MAX('ID-01'!C74,'ID-02'!C74,'ID-03'!D74,'ID-07'!B74,'ID-08'!D74,'ID-11'!D74,'ID-18'!F74,'ID-24'!F74,'ID-29'!G74,'ID-31'!B74,'ID-33'!F74,'ID-34'!G74,'ID-36'!F74,'ID-39'!G74,'ID-40'!G74,'ID-44'!E74,'ID-45'!G74,'ID-50'!B74,'ID-53'!D74,'ID-54'!C74,'ID-57'!F74,'ID-59'!E74,'ID-70'!D74,'ID-71'!F74))</f>
        <v>1.1016210472537782E-12</v>
      </c>
      <c r="H67" s="31">
        <f>ABS(Mean!H67-MAX('ID-03'!E74,'ID-11'!E74,'ID-13'!E74,'ID-15'!E74,'ID-16'!E74,'ID-18'!G74,'ID-24'!G74,'ID-29'!H74,'ID-30'!F74,'ID-31'!C74,'ID-33'!G74,'ID-34'!H74,'ID-40'!H74,'ID-44'!F74,'ID-45'!H74,'ID-54'!D74,'ID-57'!G74,'ID-59'!F74,'ID-70'!E74,'ID-71'!G74))</f>
        <v>7.7256217425294376E-13</v>
      </c>
      <c r="I67" s="31">
        <f>ABS(Mean!I67-MAX('ID-12'!C74,'ID-18'!H74,'ID-24'!H74,'ID-29'!I74,'ID-40'!I74,'ID-44'!G74,'ID-45'!I74,'ID-59'!G74))</f>
        <v>6.8057338760311458E-13</v>
      </c>
      <c r="J67" s="31">
        <f>ABS(Mean!J67-MAX('ID-31'!D74,'ID-40'!J74,'ID-44'!H74,'ID-45'!J74,'ID-57'!H74))</f>
        <v>6.8422157597699339E-13</v>
      </c>
      <c r="K67" s="31">
        <f>ABS(Mean!K67-MAX('ID-26'!E74,'ID-31'!E74,'ID-34'!I74,'ID-36'!G74,'ID-40'!K74,'ID-44'!I74,'ID-57'!I74))</f>
        <v>8.6410511529069741E-13</v>
      </c>
    </row>
    <row r="68" spans="1:11" x14ac:dyDescent="0.25">
      <c r="A68" s="1">
        <v>8</v>
      </c>
      <c r="B68" s="31">
        <f>ABS(Mean!B68-MAX('ID-11'!B75,'ID-13'!B75,'ID-14'!B75,'ID-15'!B75,'ID-24'!B75,'ID-26'!B75,'ID-29'!B75,'ID-30'!B75,'ID-32'!B75,'ID-33'!B75,'ID-34'!B75,'ID-37'!B75,'ID-38'!B75,'ID-39'!B75,'ID-40'!B75,'ID-44'!B75,'ID-45'!B75,'ID-53'!B75,'ID-57'!B75,'ID-59'!B75,'ID-70'!B75,'ID-71'!B75))</f>
        <v>1.0374741462299252E-12</v>
      </c>
      <c r="C68" s="31">
        <f>ABS(Mean!C68-MAX('ID-08'!B75,'ID-09'!B75,'ID-11'!C75,'ID-14'!C75,'ID-18'!B75,'ID-24'!C75,'ID-26'!C75,'ID-29'!C75,'ID-30'!C75,'ID-34'!C75,'ID-36'!B75,'ID-38'!C75,'ID-39'!C75,'ID-40'!C75,'ID-44'!C75,'ID-45'!C75,'ID-57'!C75,'ID-59'!C75))</f>
        <v>4.6987195321965656E-13</v>
      </c>
      <c r="D68" s="31">
        <f>ABS(Mean!D68-MAX('ID-13'!C75,'ID-14'!D75,'ID-15'!C75,'ID-16'!B75,'ID-18'!C75,'ID-26'!D75,'ID-29'!D75,'ID-30'!D75,'ID-33'!C75,'ID-34'!D75,'ID-36'!C75,'ID-37'!C75,'ID-38'!D75,'ID-39'!D75,'ID-40'!D75,'ID-45'!D75,'ID-59'!D75,'ID-71'!C75))</f>
        <v>6.3833933824492007E-13</v>
      </c>
      <c r="E68" s="31">
        <f>ABS(Mean!E68-MAX('ID-03'!B75,'ID-09'!C75,'ID-13'!D75,'ID-15'!D75,'ID-16'!C75,'ID-18'!D75,'ID-24'!D75,'ID-29'!E75,'ID-30'!E75,'ID-33'!D75,'ID-34'!E75,'ID-36'!D75,'ID-38'!E75,'ID-39'!E75,'ID-40'!E75,'ID-44'!D75,'ID-45'!E75,'ID-57'!D75,'ID-70'!C75,'ID-71'!D75))</f>
        <v>9.9236857217130981E-13</v>
      </c>
      <c r="F68" s="31">
        <f>ABS(Mean!F68-MAX('ID-01'!B75,'ID-02'!B75,'ID-03'!C75,'ID-06'!B75,'ID-08'!C75,'ID-09'!D75,'ID-12'!B75,'ID-16'!D75,'ID-18'!E75,'ID-24'!E75,'ID-29'!F75,'ID-33'!E75,'ID-34'!F75,'ID-36'!E75,'ID-38'!F75,'ID-39'!F75,'ID-40'!F75,'ID-45'!F75,'ID-53'!C75,'ID-54'!B75,'ID-57'!E75,'ID-71'!E75))</f>
        <v>1.3619332796290589E-12</v>
      </c>
      <c r="G68" s="31">
        <f>ABS(Mean!G68-MAX('ID-01'!C75,'ID-02'!C75,'ID-03'!D75,'ID-07'!B75,'ID-08'!D75,'ID-11'!D75,'ID-18'!F75,'ID-24'!F75,'ID-29'!G75,'ID-31'!B75,'ID-33'!F75,'ID-34'!G75,'ID-36'!F75,'ID-39'!G75,'ID-40'!G75,'ID-44'!E75,'ID-45'!G75,'ID-50'!B75,'ID-53'!D75,'ID-54'!C75,'ID-57'!F75,'ID-59'!E75,'ID-70'!D75,'ID-71'!F75))</f>
        <v>1.1029442032440357E-12</v>
      </c>
      <c r="H68" s="31">
        <f>ABS(Mean!H68-MAX('ID-03'!E75,'ID-11'!E75,'ID-13'!E75,'ID-15'!E75,'ID-16'!E75,'ID-18'!G75,'ID-24'!G75,'ID-29'!H75,'ID-30'!F75,'ID-31'!C75,'ID-33'!G75,'ID-34'!H75,'ID-40'!H75,'ID-44'!F75,'ID-45'!H75,'ID-54'!D75,'ID-57'!G75,'ID-59'!F75,'ID-70'!E75,'ID-71'!G75))</f>
        <v>7.7729607961185512E-13</v>
      </c>
      <c r="I68" s="31">
        <f>ABS(Mean!I68-MAX('ID-12'!C75,'ID-18'!H75,'ID-24'!H75,'ID-29'!I75,'ID-40'!I75,'ID-44'!G75,'ID-45'!I75,'ID-59'!G75))</f>
        <v>6.852979506121342E-13</v>
      </c>
      <c r="J68" s="31">
        <f>ABS(Mean!J68-MAX('ID-31'!D75,'ID-40'!J75,'ID-44'!H75,'ID-45'!J75,'ID-57'!H75))</f>
        <v>6.7750463302793096E-13</v>
      </c>
      <c r="K68" s="31">
        <f>ABS(Mean!K68-MAX('ID-26'!E75,'ID-31'!E75,'ID-34'!I75,'ID-36'!G75,'ID-40'!K75,'ID-44'!I75,'ID-57'!I75))</f>
        <v>8.5808514355552517E-13</v>
      </c>
    </row>
    <row r="69" spans="1:11" x14ac:dyDescent="0.25">
      <c r="A69" s="1">
        <v>8.125</v>
      </c>
      <c r="B69" s="31">
        <f>ABS(Mean!B69-MAX('ID-11'!B76,'ID-13'!B76,'ID-14'!B76,'ID-15'!B76,'ID-24'!B76,'ID-26'!B76,'ID-29'!B76,'ID-30'!B76,'ID-32'!B76,'ID-33'!B76,'ID-34'!B76,'ID-37'!B76,'ID-38'!B76,'ID-39'!B76,'ID-40'!B76,'ID-44'!B76,'ID-45'!B76,'ID-53'!B76,'ID-57'!B76,'ID-59'!B76,'ID-70'!B76,'ID-71'!B76))</f>
        <v>1.0292894615458359E-12</v>
      </c>
      <c r="C69" s="31">
        <f>ABS(Mean!C69-MAX('ID-08'!B76,'ID-09'!B76,'ID-11'!C76,'ID-14'!C76,'ID-18'!B76,'ID-24'!C76,'ID-26'!C76,'ID-29'!C76,'ID-30'!C76,'ID-34'!C76,'ID-36'!B76,'ID-38'!C76,'ID-39'!C76,'ID-40'!C76,'ID-44'!C76,'ID-45'!C76,'ID-57'!C76,'ID-59'!C76))</f>
        <v>4.7384910343515338E-13</v>
      </c>
      <c r="D69" s="31">
        <f>ABS(Mean!D69-MAX('ID-13'!C76,'ID-14'!D76,'ID-15'!C76,'ID-16'!B76,'ID-18'!C76,'ID-26'!D76,'ID-29'!D76,'ID-30'!D76,'ID-33'!C76,'ID-34'!D76,'ID-36'!C76,'ID-37'!C76,'ID-38'!D76,'ID-39'!D76,'ID-40'!D76,'ID-45'!D76,'ID-59'!D76,'ID-71'!C76))</f>
        <v>6.5521470939920915E-13</v>
      </c>
      <c r="E69" s="31">
        <f>ABS(Mean!E69-MAX('ID-03'!B76,'ID-09'!C76,'ID-13'!D76,'ID-15'!D76,'ID-16'!C76,'ID-18'!D76,'ID-24'!D76,'ID-29'!E76,'ID-30'!E76,'ID-33'!D76,'ID-34'!E76,'ID-36'!D76,'ID-38'!E76,'ID-39'!E76,'ID-40'!E76,'ID-44'!D76,'ID-45'!E76,'ID-57'!D76,'ID-70'!C76,'ID-71'!D76))</f>
        <v>9.9516215970265774E-13</v>
      </c>
      <c r="F69" s="31">
        <f>ABS(Mean!F69-MAX('ID-01'!B76,'ID-02'!B76,'ID-03'!C76,'ID-06'!B76,'ID-08'!C76,'ID-09'!D76,'ID-12'!B76,'ID-16'!D76,'ID-18'!E76,'ID-24'!E76,'ID-29'!F76,'ID-33'!E76,'ID-34'!F76,'ID-36'!E76,'ID-38'!F76,'ID-39'!F76,'ID-40'!F76,'ID-45'!F76,'ID-53'!C76,'ID-54'!B76,'ID-57'!E76,'ID-71'!E76))</f>
        <v>1.3557199750588956E-12</v>
      </c>
      <c r="G69" s="31">
        <f>ABS(Mean!G69-MAX('ID-01'!C76,'ID-02'!C76,'ID-03'!D76,'ID-07'!B76,'ID-08'!D76,'ID-11'!D76,'ID-18'!F76,'ID-24'!F76,'ID-29'!G76,'ID-31'!B76,'ID-33'!F76,'ID-34'!G76,'ID-36'!F76,'ID-39'!G76,'ID-40'!G76,'ID-44'!E76,'ID-45'!G76,'ID-50'!B76,'ID-53'!D76,'ID-54'!C76,'ID-57'!F76,'ID-59'!E76,'ID-70'!D76,'ID-71'!F76))</f>
        <v>1.1017810390720204E-12</v>
      </c>
      <c r="H69" s="31">
        <f>ABS(Mean!H69-MAX('ID-03'!E76,'ID-11'!E76,'ID-13'!E76,'ID-15'!E76,'ID-16'!E76,'ID-18'!G76,'ID-24'!G76,'ID-29'!H76,'ID-30'!F76,'ID-31'!C76,'ID-33'!G76,'ID-34'!H76,'ID-40'!H76,'ID-44'!F76,'ID-45'!H76,'ID-54'!D76,'ID-57'!G76,'ID-59'!F76,'ID-70'!E76,'ID-71'!G76))</f>
        <v>7.7485206008967976E-13</v>
      </c>
      <c r="I69" s="31">
        <f>ABS(Mean!I69-MAX('ID-12'!C76,'ID-18'!H76,'ID-24'!H76,'ID-29'!I76,'ID-40'!I76,'ID-44'!G76,'ID-45'!I76,'ID-59'!G76))</f>
        <v>6.835081408778283E-13</v>
      </c>
      <c r="J69" s="31">
        <f>ABS(Mean!J69-MAX('ID-31'!D76,'ID-40'!J76,'ID-44'!H76,'ID-45'!J76,'ID-57'!H76))</f>
        <v>6.7967869121194577E-13</v>
      </c>
      <c r="K69" s="31">
        <f>ABS(Mean!K69-MAX('ID-26'!E76,'ID-31'!E76,'ID-34'!I76,'ID-36'!G76,'ID-40'!K76,'ID-44'!I76,'ID-57'!I76))</f>
        <v>8.524421525950255E-13</v>
      </c>
    </row>
    <row r="70" spans="1:11" x14ac:dyDescent="0.25">
      <c r="A70" s="1">
        <v>8.25</v>
      </c>
      <c r="B70" s="31">
        <f>ABS(Mean!B70-MAX('ID-11'!B77,'ID-13'!B77,'ID-14'!B77,'ID-15'!B77,'ID-24'!B77,'ID-26'!B77,'ID-29'!B77,'ID-30'!B77,'ID-32'!B77,'ID-33'!B77,'ID-34'!B77,'ID-37'!B77,'ID-38'!B77,'ID-39'!B77,'ID-40'!B77,'ID-44'!B77,'ID-45'!B77,'ID-53'!B77,'ID-57'!B77,'ID-59'!B77,'ID-70'!B77,'ID-71'!B77))</f>
        <v>1.0283084075781259E-12</v>
      </c>
      <c r="C70" s="31">
        <f>ABS(Mean!C70-MAX('ID-08'!B77,'ID-09'!B77,'ID-11'!C77,'ID-14'!C77,'ID-18'!B77,'ID-24'!C77,'ID-26'!C77,'ID-29'!C77,'ID-30'!C77,'ID-34'!C77,'ID-36'!B77,'ID-38'!C77,'ID-39'!C77,'ID-40'!C77,'ID-44'!C77,'ID-45'!C77,'ID-57'!C77,'ID-59'!C77))</f>
        <v>4.9490547789501438E-13</v>
      </c>
      <c r="D70" s="31">
        <f>ABS(Mean!D70-MAX('ID-13'!C77,'ID-14'!D77,'ID-15'!C77,'ID-16'!B77,'ID-18'!C77,'ID-26'!D77,'ID-29'!D77,'ID-30'!D77,'ID-33'!C77,'ID-34'!D77,'ID-36'!C77,'ID-37'!C77,'ID-38'!D77,'ID-39'!D77,'ID-40'!D77,'ID-45'!D77,'ID-59'!D77,'ID-71'!C77))</f>
        <v>6.5450791736769114E-13</v>
      </c>
      <c r="E70" s="31">
        <f>ABS(Mean!E70-MAX('ID-03'!B77,'ID-09'!C77,'ID-13'!D77,'ID-15'!D77,'ID-16'!C77,'ID-18'!D77,'ID-24'!D77,'ID-29'!E77,'ID-30'!E77,'ID-33'!D77,'ID-34'!E77,'ID-36'!D77,'ID-38'!E77,'ID-39'!E77,'ID-40'!E77,'ID-44'!D77,'ID-45'!E77,'ID-57'!D77,'ID-70'!C77,'ID-71'!D77))</f>
        <v>9.9619807247388072E-13</v>
      </c>
      <c r="F70" s="31">
        <f>ABS(Mean!F70-MAX('ID-01'!B77,'ID-02'!B77,'ID-03'!C77,'ID-06'!B77,'ID-08'!C77,'ID-09'!D77,'ID-12'!B77,'ID-16'!D77,'ID-18'!E77,'ID-24'!E77,'ID-29'!F77,'ID-33'!E77,'ID-34'!F77,'ID-36'!E77,'ID-38'!F77,'ID-39'!F77,'ID-40'!F77,'ID-45'!F77,'ID-53'!C77,'ID-54'!B77,'ID-57'!E77,'ID-71'!E77))</f>
        <v>1.3479629758122509E-12</v>
      </c>
      <c r="G70" s="31">
        <f>ABS(Mean!G70-MAX('ID-01'!C77,'ID-02'!C77,'ID-03'!D77,'ID-07'!B77,'ID-08'!D77,'ID-11'!D77,'ID-18'!F77,'ID-24'!F77,'ID-29'!G77,'ID-31'!B77,'ID-33'!F77,'ID-34'!G77,'ID-36'!F77,'ID-39'!G77,'ID-40'!G77,'ID-44'!E77,'ID-45'!G77,'ID-50'!B77,'ID-53'!D77,'ID-54'!C77,'ID-57'!F77,'ID-59'!E77,'ID-70'!D77,'ID-71'!F77))</f>
        <v>1.1013828021378853E-12</v>
      </c>
      <c r="H70" s="31">
        <f>ABS(Mean!H70-MAX('ID-03'!E77,'ID-11'!E77,'ID-13'!E77,'ID-15'!E77,'ID-16'!E77,'ID-18'!G77,'ID-24'!G77,'ID-29'!H77,'ID-30'!F77,'ID-31'!C77,'ID-33'!G77,'ID-34'!H77,'ID-40'!H77,'ID-44'!F77,'ID-45'!H77,'ID-54'!D77,'ID-57'!G77,'ID-59'!F77,'ID-70'!E77,'ID-71'!G77))</f>
        <v>7.732391109141699E-13</v>
      </c>
      <c r="I70" s="31">
        <f>ABS(Mean!I70-MAX('ID-12'!C77,'ID-18'!H77,'ID-24'!H77,'ID-29'!I77,'ID-40'!I77,'ID-44'!G77,'ID-45'!I77,'ID-59'!G77))</f>
        <v>6.8801380111241271E-13</v>
      </c>
      <c r="J70" s="31">
        <f>ABS(Mean!J70-MAX('ID-31'!D77,'ID-40'!J77,'ID-44'!H77,'ID-45'!J77,'ID-57'!H77))</f>
        <v>6.7195987700465669E-13</v>
      </c>
      <c r="K70" s="31">
        <f>ABS(Mean!K70-MAX('ID-26'!E77,'ID-31'!E77,'ID-34'!I77,'ID-36'!G77,'ID-40'!K77,'ID-44'!I77,'ID-57'!I77))</f>
        <v>8.4625078040778413E-13</v>
      </c>
    </row>
    <row r="71" spans="1:11" x14ac:dyDescent="0.25">
      <c r="A71" s="1">
        <v>8.375</v>
      </c>
      <c r="B71" s="31">
        <f>ABS(Mean!B71-MAX('ID-11'!B78,'ID-13'!B78,'ID-14'!B78,'ID-15'!B78,'ID-24'!B78,'ID-26'!B78,'ID-29'!B78,'ID-30'!B78,'ID-32'!B78,'ID-33'!B78,'ID-34'!B78,'ID-37'!B78,'ID-38'!B78,'ID-39'!B78,'ID-40'!B78,'ID-44'!B78,'ID-45'!B78,'ID-53'!B78,'ID-57'!B78,'ID-59'!B78,'ID-70'!B78,'ID-71'!B78))</f>
        <v>1.0232708757418538E-12</v>
      </c>
      <c r="C71" s="31">
        <f>ABS(Mean!C71-MAX('ID-08'!B78,'ID-09'!B78,'ID-11'!C78,'ID-14'!C78,'ID-18'!B78,'ID-24'!C78,'ID-26'!C78,'ID-29'!C78,'ID-30'!C78,'ID-34'!C78,'ID-36'!B78,'ID-38'!C78,'ID-39'!C78,'ID-40'!C78,'ID-44'!C78,'ID-45'!C78,'ID-57'!C78,'ID-59'!C78))</f>
        <v>4.8932350671157888E-13</v>
      </c>
      <c r="D71" s="31">
        <f>ABS(Mean!D71-MAX('ID-13'!C78,'ID-14'!D78,'ID-15'!C78,'ID-16'!B78,'ID-18'!C78,'ID-26'!D78,'ID-29'!D78,'ID-30'!D78,'ID-33'!C78,'ID-34'!D78,'ID-36'!C78,'ID-37'!C78,'ID-38'!D78,'ID-39'!D78,'ID-40'!D78,'ID-45'!D78,'ID-59'!D78,'ID-71'!C78))</f>
        <v>6.4693861845163607E-13</v>
      </c>
      <c r="E71" s="31">
        <f>ABS(Mean!E71-MAX('ID-03'!B78,'ID-09'!C78,'ID-13'!D78,'ID-15'!D78,'ID-16'!C78,'ID-18'!D78,'ID-24'!D78,'ID-29'!E78,'ID-30'!E78,'ID-33'!D78,'ID-34'!E78,'ID-36'!D78,'ID-38'!E78,'ID-39'!E78,'ID-40'!E78,'ID-44'!D78,'ID-45'!E78,'ID-57'!D78,'ID-70'!C78,'ID-71'!D78))</f>
        <v>9.8631438798130458E-13</v>
      </c>
      <c r="F71" s="31">
        <f>ABS(Mean!F71-MAX('ID-01'!B78,'ID-02'!B78,'ID-03'!C78,'ID-06'!B78,'ID-08'!C78,'ID-09'!D78,'ID-12'!B78,'ID-16'!D78,'ID-18'!E78,'ID-24'!E78,'ID-29'!F78,'ID-33'!E78,'ID-34'!F78,'ID-36'!E78,'ID-38'!F78,'ID-39'!F78,'ID-40'!F78,'ID-45'!F78,'ID-53'!C78,'ID-54'!B78,'ID-57'!E78,'ID-71'!E78))</f>
        <v>1.3460002928208691E-12</v>
      </c>
      <c r="G71" s="31">
        <f>ABS(Mean!G71-MAX('ID-01'!C78,'ID-02'!C78,'ID-03'!D78,'ID-07'!B78,'ID-08'!D78,'ID-11'!D78,'ID-18'!F78,'ID-24'!F78,'ID-29'!G78,'ID-31'!B78,'ID-33'!F78,'ID-34'!G78,'ID-36'!F78,'ID-39'!G78,'ID-40'!G78,'ID-44'!E78,'ID-45'!G78,'ID-50'!B78,'ID-53'!D78,'ID-54'!C78,'ID-57'!F78,'ID-59'!E78,'ID-70'!D78,'ID-71'!F78))</f>
        <v>1.1002721163156336E-12</v>
      </c>
      <c r="H71" s="31">
        <f>ABS(Mean!H71-MAX('ID-03'!E78,'ID-11'!E78,'ID-13'!E78,'ID-15'!E78,'ID-16'!E78,'ID-18'!G78,'ID-24'!G78,'ID-29'!H78,'ID-30'!F78,'ID-31'!C78,'ID-33'!G78,'ID-34'!H78,'ID-40'!H78,'ID-44'!F78,'ID-45'!H78,'ID-54'!D78,'ID-57'!G78,'ID-59'!F78,'ID-70'!E78,'ID-71'!G78))</f>
        <v>7.7852510776882974E-13</v>
      </c>
      <c r="I71" s="31">
        <f>ABS(Mean!I71-MAX('ID-12'!C78,'ID-18'!H78,'ID-24'!H78,'ID-29'!I78,'ID-40'!I78,'ID-44'!G78,'ID-45'!I78,'ID-59'!G78))</f>
        <v>7.2130954612084607E-13</v>
      </c>
      <c r="J71" s="31">
        <f>ABS(Mean!J71-MAX('ID-31'!D78,'ID-40'!J78,'ID-44'!H78,'ID-45'!J78,'ID-57'!H78))</f>
        <v>6.6819062541447016E-13</v>
      </c>
      <c r="K71" s="31">
        <f>ABS(Mean!K71-MAX('ID-26'!E78,'ID-31'!E78,'ID-34'!I78,'ID-36'!G78,'ID-40'!K78,'ID-44'!I78,'ID-57'!I78))</f>
        <v>8.3442328428849538E-13</v>
      </c>
    </row>
    <row r="72" spans="1:11" x14ac:dyDescent="0.25">
      <c r="A72" s="1">
        <v>8.5</v>
      </c>
      <c r="B72" s="31">
        <f>ABS(Mean!B72-MAX('ID-11'!B79,'ID-13'!B79,'ID-14'!B79,'ID-15'!B79,'ID-24'!B79,'ID-26'!B79,'ID-29'!B79,'ID-30'!B79,'ID-32'!B79,'ID-33'!B79,'ID-34'!B79,'ID-37'!B79,'ID-38'!B79,'ID-39'!B79,'ID-40'!B79,'ID-44'!B79,'ID-45'!B79,'ID-53'!B79,'ID-57'!B79,'ID-59'!B79,'ID-70'!B79,'ID-71'!B79))</f>
        <v>1.0180558419575562E-12</v>
      </c>
      <c r="C72" s="31">
        <f>ABS(Mean!C72-MAX('ID-08'!B79,'ID-09'!B79,'ID-11'!C79,'ID-14'!C79,'ID-18'!B79,'ID-24'!C79,'ID-26'!C79,'ID-29'!C79,'ID-30'!C79,'ID-34'!C79,'ID-36'!B79,'ID-38'!C79,'ID-39'!C79,'ID-40'!C79,'ID-44'!C79,'ID-45'!C79,'ID-57'!C79,'ID-59'!C79))</f>
        <v>4.8360886986628241E-13</v>
      </c>
      <c r="D72" s="31">
        <f>ABS(Mean!D72-MAX('ID-13'!C79,'ID-14'!D79,'ID-15'!C79,'ID-16'!B79,'ID-18'!C79,'ID-26'!D79,'ID-29'!D79,'ID-30'!D79,'ID-33'!C79,'ID-34'!D79,'ID-36'!C79,'ID-37'!C79,'ID-38'!D79,'ID-39'!D79,'ID-40'!D79,'ID-45'!D79,'ID-59'!D79,'ID-71'!C79))</f>
        <v>6.505598546871195E-13</v>
      </c>
      <c r="E72" s="31">
        <f>ABS(Mean!E72-MAX('ID-03'!B79,'ID-09'!C79,'ID-13'!D79,'ID-15'!D79,'ID-16'!C79,'ID-18'!D79,'ID-24'!D79,'ID-29'!E79,'ID-30'!E79,'ID-33'!D79,'ID-34'!E79,'ID-36'!D79,'ID-38'!E79,'ID-39'!E79,'ID-40'!E79,'ID-44'!D79,'ID-45'!E79,'ID-57'!D79,'ID-70'!C79,'ID-71'!D79))</f>
        <v>9.8768059418287822E-13</v>
      </c>
      <c r="F72" s="31">
        <f>ABS(Mean!F72-MAX('ID-01'!B79,'ID-02'!B79,'ID-03'!C79,'ID-06'!B79,'ID-08'!C79,'ID-09'!D79,'ID-12'!B79,'ID-16'!D79,'ID-18'!E79,'ID-24'!E79,'ID-29'!F79,'ID-33'!E79,'ID-34'!F79,'ID-36'!E79,'ID-38'!F79,'ID-39'!F79,'ID-40'!F79,'ID-45'!F79,'ID-53'!C79,'ID-54'!B79,'ID-57'!E79,'ID-71'!E79))</f>
        <v>1.3475877903768496E-12</v>
      </c>
      <c r="G72" s="31">
        <f>ABS(Mean!G72-MAX('ID-01'!C79,'ID-02'!C79,'ID-03'!D79,'ID-07'!B79,'ID-08'!D79,'ID-11'!D79,'ID-18'!F79,'ID-24'!F79,'ID-29'!G79,'ID-31'!B79,'ID-33'!F79,'ID-34'!G79,'ID-36'!F79,'ID-39'!G79,'ID-40'!G79,'ID-44'!E79,'ID-45'!G79,'ID-50'!B79,'ID-53'!D79,'ID-54'!C79,'ID-57'!F79,'ID-59'!E79,'ID-70'!D79,'ID-71'!F79))</f>
        <v>1.1015173322251424E-12</v>
      </c>
      <c r="H72" s="31">
        <f>ABS(Mean!H72-MAX('ID-03'!E79,'ID-11'!E79,'ID-13'!E79,'ID-15'!E79,'ID-16'!E79,'ID-18'!G79,'ID-24'!G79,'ID-29'!H79,'ID-30'!F79,'ID-31'!C79,'ID-33'!G79,'ID-34'!H79,'ID-40'!H79,'ID-44'!F79,'ID-45'!H79,'ID-54'!D79,'ID-57'!G79,'ID-59'!F79,'ID-70'!E79,'ID-71'!G79))</f>
        <v>7.8010311466474343E-13</v>
      </c>
      <c r="I72" s="31">
        <f>ABS(Mean!I72-MAX('ID-12'!C79,'ID-18'!H79,'ID-24'!H79,'ID-29'!I79,'ID-40'!I79,'ID-44'!G79,'ID-45'!I79,'ID-59'!G79))</f>
        <v>7.2775503801255197E-13</v>
      </c>
      <c r="J72" s="31">
        <f>ABS(Mean!J72-MAX('ID-31'!D79,'ID-40'!J79,'ID-44'!H79,'ID-45'!J79,'ID-57'!H79))</f>
        <v>6.5435340738786497E-13</v>
      </c>
      <c r="K72" s="31">
        <f>ABS(Mean!K72-MAX('ID-26'!E79,'ID-31'!E79,'ID-34'!I79,'ID-36'!G79,'ID-40'!K79,'ID-44'!I79,'ID-57'!I79))</f>
        <v>8.3016128999537783E-13</v>
      </c>
    </row>
    <row r="73" spans="1:11" x14ac:dyDescent="0.25">
      <c r="A73" s="1">
        <v>8.625</v>
      </c>
      <c r="B73" s="31">
        <f>ABS(Mean!B73-MAX('ID-11'!B80,'ID-13'!B80,'ID-14'!B80,'ID-15'!B80,'ID-24'!B80,'ID-26'!B80,'ID-29'!B80,'ID-30'!B80,'ID-32'!B80,'ID-33'!B80,'ID-34'!B80,'ID-37'!B80,'ID-38'!B80,'ID-39'!B80,'ID-40'!B80,'ID-44'!B80,'ID-45'!B80,'ID-53'!B80,'ID-57'!B80,'ID-59'!B80,'ID-70'!B80,'ID-71'!B80))</f>
        <v>1.0086632882377427E-12</v>
      </c>
      <c r="C73" s="31">
        <f>ABS(Mean!C73-MAX('ID-08'!B80,'ID-09'!B80,'ID-11'!C80,'ID-14'!C80,'ID-18'!B80,'ID-24'!C80,'ID-26'!C80,'ID-29'!C80,'ID-30'!C80,'ID-34'!C80,'ID-36'!B80,'ID-38'!C80,'ID-39'!C80,'ID-40'!C80,'ID-44'!C80,'ID-45'!C80,'ID-57'!C80,'ID-59'!C80))</f>
        <v>4.7958186472087829E-13</v>
      </c>
      <c r="D73" s="31">
        <f>ABS(Mean!D73-MAX('ID-13'!C80,'ID-14'!D80,'ID-15'!C80,'ID-16'!B80,'ID-18'!C80,'ID-26'!D80,'ID-29'!D80,'ID-30'!D80,'ID-33'!C80,'ID-34'!D80,'ID-36'!C80,'ID-37'!C80,'ID-38'!D80,'ID-39'!D80,'ID-40'!D80,'ID-45'!D80,'ID-59'!D80,'ID-71'!C80))</f>
        <v>6.4661356243775652E-13</v>
      </c>
      <c r="E73" s="31">
        <f>ABS(Mean!E73-MAX('ID-03'!B80,'ID-09'!C80,'ID-13'!D80,'ID-15'!D80,'ID-16'!C80,'ID-18'!D80,'ID-24'!D80,'ID-29'!E80,'ID-30'!E80,'ID-33'!D80,'ID-34'!E80,'ID-36'!D80,'ID-38'!E80,'ID-39'!E80,'ID-40'!E80,'ID-44'!D80,'ID-45'!E80,'ID-57'!D80,'ID-70'!C80,'ID-71'!D80))</f>
        <v>9.933934311890409E-13</v>
      </c>
      <c r="F73" s="31">
        <f>ABS(Mean!F73-MAX('ID-01'!B80,'ID-02'!B80,'ID-03'!C80,'ID-06'!B80,'ID-08'!C80,'ID-09'!D80,'ID-12'!B80,'ID-16'!D80,'ID-18'!E80,'ID-24'!E80,'ID-29'!F80,'ID-33'!E80,'ID-34'!F80,'ID-36'!E80,'ID-38'!F80,'ID-39'!F80,'ID-40'!F80,'ID-45'!F80,'ID-53'!C80,'ID-54'!B80,'ID-57'!E80,'ID-71'!E80))</f>
        <v>1.3521977413048367E-12</v>
      </c>
      <c r="G73" s="31">
        <f>ABS(Mean!G73-MAX('ID-01'!C80,'ID-02'!C80,'ID-03'!D80,'ID-07'!B80,'ID-08'!D80,'ID-11'!D80,'ID-18'!F80,'ID-24'!F80,'ID-29'!G80,'ID-31'!B80,'ID-33'!F80,'ID-34'!G80,'ID-36'!F80,'ID-39'!G80,'ID-40'!G80,'ID-44'!E80,'ID-45'!G80,'ID-50'!B80,'ID-53'!D80,'ID-54'!C80,'ID-57'!F80,'ID-59'!E80,'ID-70'!D80,'ID-71'!F80))</f>
        <v>1.0991426079919258E-12</v>
      </c>
      <c r="H73" s="31">
        <f>ABS(Mean!H73-MAX('ID-03'!E80,'ID-11'!E80,'ID-13'!E80,'ID-15'!E80,'ID-16'!E80,'ID-18'!G80,'ID-24'!G80,'ID-29'!H80,'ID-30'!F80,'ID-31'!C80,'ID-33'!G80,'ID-34'!H80,'ID-40'!H80,'ID-44'!F80,'ID-45'!H80,'ID-54'!D80,'ID-57'!G80,'ID-59'!F80,'ID-70'!E80,'ID-71'!G80))</f>
        <v>7.7801262186609875E-13</v>
      </c>
      <c r="I73" s="31">
        <f>ABS(Mean!I73-MAX('ID-12'!C80,'ID-18'!H80,'ID-24'!H80,'ID-29'!I80,'ID-40'!I80,'ID-44'!G80,'ID-45'!I80,'ID-59'!G80))</f>
        <v>7.3786703936255777E-13</v>
      </c>
      <c r="J73" s="31">
        <f>ABS(Mean!J73-MAX('ID-31'!D80,'ID-40'!J80,'ID-44'!H80,'ID-45'!J80,'ID-57'!H80))</f>
        <v>6.4948977980658434E-13</v>
      </c>
      <c r="K73" s="31">
        <f>ABS(Mean!K73-MAX('ID-26'!E80,'ID-31'!E80,'ID-34'!I80,'ID-36'!G80,'ID-40'!K80,'ID-44'!I80,'ID-57'!I80))</f>
        <v>8.2847608570662385E-13</v>
      </c>
    </row>
    <row r="74" spans="1:11" x14ac:dyDescent="0.25">
      <c r="A74" s="1">
        <v>8.75</v>
      </c>
      <c r="B74" s="31">
        <f>ABS(Mean!B74-MAX('ID-11'!B81,'ID-13'!B81,'ID-14'!B81,'ID-15'!B81,'ID-24'!B81,'ID-26'!B81,'ID-29'!B81,'ID-30'!B81,'ID-32'!B81,'ID-33'!B81,'ID-34'!B81,'ID-37'!B81,'ID-38'!B81,'ID-39'!B81,'ID-40'!B81,'ID-44'!B81,'ID-45'!B81,'ID-53'!B81,'ID-57'!B81,'ID-59'!B81,'ID-70'!B81,'ID-71'!B81))</f>
        <v>1.0020687170120728E-12</v>
      </c>
      <c r="C74" s="31">
        <f>ABS(Mean!C74-MAX('ID-08'!B81,'ID-09'!B81,'ID-11'!C81,'ID-14'!C81,'ID-18'!B81,'ID-24'!C81,'ID-26'!C81,'ID-29'!C81,'ID-30'!C81,'ID-34'!C81,'ID-36'!B81,'ID-38'!C81,'ID-39'!C81,'ID-40'!C81,'ID-44'!C81,'ID-45'!C81,'ID-57'!C81,'ID-59'!C81))</f>
        <v>4.8046967574003754E-13</v>
      </c>
      <c r="D74" s="31">
        <f>ABS(Mean!D74-MAX('ID-13'!C81,'ID-14'!D81,'ID-15'!C81,'ID-16'!B81,'ID-18'!C81,'ID-26'!D81,'ID-29'!D81,'ID-30'!D81,'ID-33'!C81,'ID-34'!D81,'ID-36'!C81,'ID-37'!C81,'ID-38'!D81,'ID-39'!D81,'ID-40'!D81,'ID-45'!D81,'ID-59'!D81,'ID-71'!C81))</f>
        <v>6.5025155737892006E-13</v>
      </c>
      <c r="E74" s="31">
        <f>ABS(Mean!E74-MAX('ID-03'!B81,'ID-09'!C81,'ID-13'!D81,'ID-15'!D81,'ID-16'!C81,'ID-18'!D81,'ID-24'!D81,'ID-29'!E81,'ID-30'!E81,'ID-33'!D81,'ID-34'!E81,'ID-36'!D81,'ID-38'!E81,'ID-39'!E81,'ID-40'!E81,'ID-44'!D81,'ID-45'!E81,'ID-57'!D81,'ID-70'!C81,'ID-71'!D81))</f>
        <v>9.907785219756636E-13</v>
      </c>
      <c r="F74" s="31">
        <f>ABS(Mean!F74-MAX('ID-01'!B81,'ID-02'!B81,'ID-03'!C81,'ID-06'!B81,'ID-08'!C81,'ID-09'!D81,'ID-12'!B81,'ID-16'!D81,'ID-18'!E81,'ID-24'!E81,'ID-29'!F81,'ID-33'!E81,'ID-34'!F81,'ID-36'!E81,'ID-38'!F81,'ID-39'!F81,'ID-40'!F81,'ID-45'!F81,'ID-53'!C81,'ID-54'!B81,'ID-57'!E81,'ID-71'!E81))</f>
        <v>1.3499307444953272E-12</v>
      </c>
      <c r="G74" s="31">
        <f>ABS(Mean!G74-MAX('ID-01'!C81,'ID-02'!C81,'ID-03'!D81,'ID-07'!B81,'ID-08'!D81,'ID-11'!D81,'ID-18'!F81,'ID-24'!F81,'ID-29'!G81,'ID-31'!B81,'ID-33'!F81,'ID-34'!G81,'ID-36'!F81,'ID-39'!G81,'ID-40'!G81,'ID-44'!E81,'ID-45'!G81,'ID-50'!B81,'ID-53'!D81,'ID-54'!C81,'ID-57'!F81,'ID-59'!E81,'ID-70'!D81,'ID-71'!F81))</f>
        <v>1.0987812756215582E-12</v>
      </c>
      <c r="H74" s="31">
        <f>ABS(Mean!H74-MAX('ID-03'!E81,'ID-11'!E81,'ID-13'!E81,'ID-15'!E81,'ID-16'!E81,'ID-18'!G81,'ID-24'!G81,'ID-29'!H81,'ID-30'!F81,'ID-31'!C81,'ID-33'!G81,'ID-34'!H81,'ID-40'!H81,'ID-44'!F81,'ID-45'!H81,'ID-54'!D81,'ID-57'!G81,'ID-59'!F81,'ID-70'!E81,'ID-71'!G81))</f>
        <v>7.8197711317419886E-13</v>
      </c>
      <c r="I74" s="31">
        <f>ABS(Mean!I74-MAX('ID-12'!C81,'ID-18'!H81,'ID-24'!H81,'ID-29'!I81,'ID-40'!I81,'ID-44'!G81,'ID-45'!I81,'ID-59'!G81))</f>
        <v>7.4480833251375788E-13</v>
      </c>
      <c r="J74" s="31">
        <f>ABS(Mean!J74-MAX('ID-31'!D81,'ID-40'!J81,'ID-44'!H81,'ID-45'!J81,'ID-57'!H81))</f>
        <v>6.4428041338738788E-13</v>
      </c>
      <c r="K74" s="31">
        <f>ABS(Mean!K74-MAX('ID-26'!E81,'ID-31'!E81,'ID-34'!I81,'ID-36'!G81,'ID-40'!K81,'ID-44'!I81,'ID-57'!I81))</f>
        <v>8.3007947841819477E-13</v>
      </c>
    </row>
    <row r="75" spans="1:11" x14ac:dyDescent="0.25">
      <c r="A75" s="1">
        <v>8.875</v>
      </c>
      <c r="B75" s="31">
        <f>ABS(Mean!B75-MAX('ID-11'!B82,'ID-13'!B82,'ID-14'!B82,'ID-15'!B82,'ID-24'!B82,'ID-26'!B82,'ID-29'!B82,'ID-30'!B82,'ID-32'!B82,'ID-33'!B82,'ID-34'!B82,'ID-37'!B82,'ID-38'!B82,'ID-39'!B82,'ID-40'!B82,'ID-44'!B82,'ID-45'!B82,'ID-53'!B82,'ID-57'!B82,'ID-59'!B82,'ID-70'!B82,'ID-71'!B82))</f>
        <v>1.0016284476031775E-12</v>
      </c>
      <c r="C75" s="31">
        <f>ABS(Mean!C75-MAX('ID-08'!B82,'ID-09'!B82,'ID-11'!C82,'ID-14'!C82,'ID-18'!B82,'ID-24'!C82,'ID-26'!C82,'ID-29'!C82,'ID-30'!C82,'ID-34'!C82,'ID-36'!B82,'ID-38'!C82,'ID-39'!C82,'ID-40'!C82,'ID-44'!C82,'ID-45'!C82,'ID-57'!C82,'ID-59'!C82))</f>
        <v>4.9470798872229069E-13</v>
      </c>
      <c r="D75" s="31">
        <f>ABS(Mean!D75-MAX('ID-13'!C82,'ID-14'!D82,'ID-15'!C82,'ID-16'!B82,'ID-18'!C82,'ID-26'!D82,'ID-29'!D82,'ID-30'!D82,'ID-33'!C82,'ID-34'!D82,'ID-36'!C82,'ID-37'!C82,'ID-38'!D82,'ID-39'!D82,'ID-40'!D82,'ID-45'!D82,'ID-59'!D82,'ID-71'!C82))</f>
        <v>6.5480644918010214E-13</v>
      </c>
      <c r="E75" s="31">
        <f>ABS(Mean!E75-MAX('ID-03'!B82,'ID-09'!C82,'ID-13'!D82,'ID-15'!D82,'ID-16'!C82,'ID-18'!D82,'ID-24'!D82,'ID-29'!E82,'ID-30'!E82,'ID-33'!D82,'ID-34'!E82,'ID-36'!D82,'ID-38'!E82,'ID-39'!E82,'ID-40'!E82,'ID-44'!D82,'ID-45'!E82,'ID-57'!D82,'ID-70'!C82,'ID-71'!D82))</f>
        <v>9.9946382642498627E-13</v>
      </c>
      <c r="F75" s="31">
        <f>ABS(Mean!F75-MAX('ID-01'!B82,'ID-02'!B82,'ID-03'!C82,'ID-06'!B82,'ID-08'!C82,'ID-09'!D82,'ID-12'!B82,'ID-16'!D82,'ID-18'!E82,'ID-24'!E82,'ID-29'!F82,'ID-33'!E82,'ID-34'!F82,'ID-36'!E82,'ID-38'!F82,'ID-39'!F82,'ID-40'!F82,'ID-45'!F82,'ID-53'!C82,'ID-54'!B82,'ID-57'!E82,'ID-71'!E82))</f>
        <v>1.3460469750300537E-12</v>
      </c>
      <c r="G75" s="31">
        <f>ABS(Mean!G75-MAX('ID-01'!C82,'ID-02'!C82,'ID-03'!D82,'ID-07'!B82,'ID-08'!D82,'ID-11'!D82,'ID-18'!F82,'ID-24'!F82,'ID-29'!G82,'ID-31'!B82,'ID-33'!F82,'ID-34'!G82,'ID-36'!F82,'ID-39'!G82,'ID-40'!G82,'ID-44'!E82,'ID-45'!G82,'ID-50'!B82,'ID-53'!D82,'ID-54'!C82,'ID-57'!F82,'ID-59'!E82,'ID-70'!D82,'ID-71'!F82))</f>
        <v>1.0967658148277961E-12</v>
      </c>
      <c r="H75" s="31">
        <f>ABS(Mean!H75-MAX('ID-03'!E82,'ID-11'!E82,'ID-13'!E82,'ID-15'!E82,'ID-16'!E82,'ID-18'!G82,'ID-24'!G82,'ID-29'!H82,'ID-30'!F82,'ID-31'!C82,'ID-33'!G82,'ID-34'!H82,'ID-40'!H82,'ID-44'!F82,'ID-45'!H82,'ID-54'!D82,'ID-57'!G82,'ID-59'!F82,'ID-70'!E82,'ID-71'!G82))</f>
        <v>7.8452399799214534E-13</v>
      </c>
      <c r="I75" s="31">
        <f>ABS(Mean!I75-MAX('ID-12'!C82,'ID-18'!H82,'ID-24'!H82,'ID-29'!I82,'ID-40'!I82,'ID-44'!G82,'ID-45'!I82,'ID-59'!G82))</f>
        <v>7.5907516673647141E-13</v>
      </c>
      <c r="J75" s="31">
        <f>ABS(Mean!J75-MAX('ID-31'!D82,'ID-40'!J82,'ID-44'!H82,'ID-45'!J82,'ID-57'!H82))</f>
        <v>6.3145367999117086E-13</v>
      </c>
      <c r="K75" s="31">
        <f>ABS(Mean!K75-MAX('ID-26'!E82,'ID-31'!E82,'ID-34'!I82,'ID-36'!G82,'ID-40'!K82,'ID-44'!I82,'ID-57'!I82))</f>
        <v>8.2549143673854225E-13</v>
      </c>
    </row>
    <row r="76" spans="1:11" x14ac:dyDescent="0.25">
      <c r="A76" s="1">
        <v>9</v>
      </c>
      <c r="B76" s="31">
        <f>ABS(Mean!B76-MAX('ID-11'!B83,'ID-13'!B83,'ID-14'!B83,'ID-15'!B83,'ID-24'!B83,'ID-26'!B83,'ID-29'!B83,'ID-30'!B83,'ID-32'!B83,'ID-33'!B83,'ID-34'!B83,'ID-37'!B83,'ID-38'!B83,'ID-39'!B83,'ID-40'!B83,'ID-44'!B83,'ID-45'!B83,'ID-53'!B83,'ID-57'!B83,'ID-59'!B83,'ID-70'!B83,'ID-71'!B83))</f>
        <v>9.9872430678739181E-13</v>
      </c>
      <c r="C76" s="31">
        <f>ABS(Mean!C76-MAX('ID-08'!B83,'ID-09'!B83,'ID-11'!C83,'ID-14'!C83,'ID-18'!B83,'ID-24'!C83,'ID-26'!C83,'ID-29'!C83,'ID-30'!C83,'ID-34'!C83,'ID-36'!B83,'ID-38'!C83,'ID-39'!C83,'ID-40'!C83,'ID-44'!C83,'ID-45'!C83,'ID-57'!C83,'ID-59'!C83))</f>
        <v>4.9557789269732138E-13</v>
      </c>
      <c r="D76" s="31">
        <f>ABS(Mean!D76-MAX('ID-13'!C83,'ID-14'!D83,'ID-15'!C83,'ID-16'!B83,'ID-18'!C83,'ID-26'!D83,'ID-29'!D83,'ID-30'!D83,'ID-33'!C83,'ID-34'!D83,'ID-36'!C83,'ID-37'!C83,'ID-38'!D83,'ID-39'!D83,'ID-40'!D83,'ID-45'!D83,'ID-59'!D83,'ID-71'!C83))</f>
        <v>6.469897550218019E-13</v>
      </c>
      <c r="E76" s="31">
        <f>ABS(Mean!E76-MAX('ID-03'!B83,'ID-09'!C83,'ID-13'!D83,'ID-15'!D83,'ID-16'!C83,'ID-18'!D83,'ID-24'!D83,'ID-29'!E83,'ID-30'!E83,'ID-33'!D83,'ID-34'!E83,'ID-36'!D83,'ID-38'!E83,'ID-39'!E83,'ID-40'!E83,'ID-44'!D83,'ID-45'!E83,'ID-57'!D83,'ID-70'!C83,'ID-71'!D83))</f>
        <v>9.9335906838585977E-13</v>
      </c>
      <c r="F76" s="31">
        <f>ABS(Mean!F76-MAX('ID-01'!B83,'ID-02'!B83,'ID-03'!C83,'ID-06'!B83,'ID-08'!C83,'ID-09'!D83,'ID-12'!B83,'ID-16'!D83,'ID-18'!E83,'ID-24'!E83,'ID-29'!F83,'ID-33'!E83,'ID-34'!F83,'ID-36'!E83,'ID-38'!F83,'ID-39'!F83,'ID-40'!F83,'ID-45'!F83,'ID-53'!C83,'ID-54'!B83,'ID-57'!E83,'ID-71'!E83))</f>
        <v>1.3454168526622125E-12</v>
      </c>
      <c r="G76" s="31">
        <f>ABS(Mean!G76-MAX('ID-01'!C83,'ID-02'!C83,'ID-03'!D83,'ID-07'!B83,'ID-08'!D83,'ID-11'!D83,'ID-18'!F83,'ID-24'!F83,'ID-29'!G83,'ID-31'!B83,'ID-33'!F83,'ID-34'!G83,'ID-36'!F83,'ID-39'!G83,'ID-40'!G83,'ID-44'!E83,'ID-45'!G83,'ID-50'!B83,'ID-53'!D83,'ID-54'!C83,'ID-57'!F83,'ID-59'!E83,'ID-70'!D83,'ID-71'!F83))</f>
        <v>1.0955405255271902E-12</v>
      </c>
      <c r="H76" s="31">
        <f>ABS(Mean!H76-MAX('ID-03'!E83,'ID-11'!E83,'ID-13'!E83,'ID-15'!E83,'ID-16'!E83,'ID-18'!G83,'ID-24'!G83,'ID-29'!H83,'ID-30'!F83,'ID-31'!C83,'ID-33'!G83,'ID-34'!H83,'ID-40'!H83,'ID-44'!F83,'ID-45'!H83,'ID-54'!D83,'ID-57'!G83,'ID-59'!F83,'ID-70'!E83,'ID-71'!G83))</f>
        <v>7.8749282996989572E-13</v>
      </c>
      <c r="I76" s="31">
        <f>ABS(Mean!I76-MAX('ID-12'!C83,'ID-18'!H83,'ID-24'!H83,'ID-29'!I83,'ID-40'!I83,'ID-44'!G83,'ID-45'!I83,'ID-59'!G83))</f>
        <v>7.478246338854685E-13</v>
      </c>
      <c r="J76" s="31">
        <f>ABS(Mean!J76-MAX('ID-31'!D83,'ID-40'!J83,'ID-44'!H83,'ID-45'!J83,'ID-57'!H83))</f>
        <v>6.3953781180590486E-13</v>
      </c>
      <c r="K76" s="31">
        <f>ABS(Mean!K76-MAX('ID-26'!E83,'ID-31'!E83,'ID-34'!I83,'ID-36'!G83,'ID-40'!K83,'ID-44'!I83,'ID-57'!I83))</f>
        <v>8.2353210500654643E-13</v>
      </c>
    </row>
    <row r="77" spans="1:11" x14ac:dyDescent="0.25">
      <c r="A77" s="1">
        <v>9.125</v>
      </c>
      <c r="B77" s="31">
        <f>ABS(Mean!B77-MAX('ID-11'!B84,'ID-13'!B84,'ID-14'!B84,'ID-15'!B84,'ID-24'!B84,'ID-26'!B84,'ID-29'!B84,'ID-30'!B84,'ID-32'!B84,'ID-33'!B84,'ID-34'!B84,'ID-37'!B84,'ID-38'!B84,'ID-39'!B84,'ID-40'!B84,'ID-44'!B84,'ID-45'!B84,'ID-53'!B84,'ID-57'!B84,'ID-59'!B84,'ID-70'!B84,'ID-71'!B84))</f>
        <v>9.9871950556641876E-13</v>
      </c>
      <c r="C77" s="31">
        <f>ABS(Mean!C77-MAX('ID-08'!B84,'ID-09'!B84,'ID-11'!C84,'ID-14'!C84,'ID-18'!B84,'ID-24'!C84,'ID-26'!C84,'ID-29'!C84,'ID-30'!C84,'ID-34'!C84,'ID-36'!B84,'ID-38'!C84,'ID-39'!C84,'ID-40'!C84,'ID-44'!C84,'ID-45'!C84,'ID-57'!C84,'ID-59'!C84))</f>
        <v>4.9082712616821308E-13</v>
      </c>
      <c r="D77" s="31">
        <f>ABS(Mean!D77-MAX('ID-13'!C84,'ID-14'!D84,'ID-15'!C84,'ID-16'!B84,'ID-18'!C84,'ID-26'!D84,'ID-29'!D84,'ID-30'!D84,'ID-33'!C84,'ID-34'!D84,'ID-36'!C84,'ID-37'!C84,'ID-38'!D84,'ID-39'!D84,'ID-40'!D84,'ID-45'!D84,'ID-59'!D84,'ID-71'!C84))</f>
        <v>6.386817569254409E-13</v>
      </c>
      <c r="E77" s="31">
        <f>ABS(Mean!E77-MAX('ID-03'!B84,'ID-09'!C84,'ID-13'!D84,'ID-15'!D84,'ID-16'!C84,'ID-18'!D84,'ID-24'!D84,'ID-29'!E84,'ID-30'!E84,'ID-33'!D84,'ID-34'!E84,'ID-36'!D84,'ID-38'!E84,'ID-39'!E84,'ID-40'!E84,'ID-44'!D84,'ID-45'!E84,'ID-57'!D84,'ID-70'!C84,'ID-71'!D84))</f>
        <v>9.9125855653740784E-13</v>
      </c>
      <c r="F77" s="31">
        <f>ABS(Mean!F77-MAX('ID-01'!B84,'ID-02'!B84,'ID-03'!C84,'ID-06'!B84,'ID-08'!C84,'ID-09'!D84,'ID-12'!B84,'ID-16'!D84,'ID-18'!E84,'ID-24'!E84,'ID-29'!F84,'ID-33'!E84,'ID-34'!F84,'ID-36'!E84,'ID-38'!F84,'ID-39'!F84,'ID-40'!F84,'ID-45'!F84,'ID-53'!C84,'ID-54'!B84,'ID-57'!E84,'ID-71'!E84))</f>
        <v>1.3433114215375705E-12</v>
      </c>
      <c r="G77" s="31">
        <f>ABS(Mean!G77-MAX('ID-01'!C84,'ID-02'!C84,'ID-03'!D84,'ID-07'!B84,'ID-08'!D84,'ID-11'!D84,'ID-18'!F84,'ID-24'!F84,'ID-29'!G84,'ID-31'!B84,'ID-33'!F84,'ID-34'!G84,'ID-36'!F84,'ID-39'!G84,'ID-40'!G84,'ID-44'!E84,'ID-45'!G84,'ID-50'!B84,'ID-53'!D84,'ID-54'!C84,'ID-57'!F84,'ID-59'!E84,'ID-70'!D84,'ID-71'!F84))</f>
        <v>1.0928024988043801E-12</v>
      </c>
      <c r="H77" s="31">
        <f>ABS(Mean!H77-MAX('ID-03'!E84,'ID-11'!E84,'ID-13'!E84,'ID-15'!E84,'ID-16'!E84,'ID-18'!G84,'ID-24'!G84,'ID-29'!H84,'ID-30'!F84,'ID-31'!C84,'ID-33'!G84,'ID-34'!H84,'ID-40'!H84,'ID-44'!F84,'ID-45'!H84,'ID-54'!D84,'ID-57'!G84,'ID-59'!F84,'ID-70'!E84,'ID-71'!G84))</f>
        <v>7.9083629503815646E-13</v>
      </c>
      <c r="I77" s="31">
        <f>ABS(Mean!I77-MAX('ID-12'!C84,'ID-18'!H84,'ID-24'!H84,'ID-29'!I84,'ID-40'!I84,'ID-44'!G84,'ID-45'!I84,'ID-59'!G84))</f>
        <v>7.5785622126265421E-13</v>
      </c>
      <c r="J77" s="31">
        <f>ABS(Mean!J77-MAX('ID-31'!D84,'ID-40'!J84,'ID-44'!H84,'ID-45'!J84,'ID-57'!H84))</f>
        <v>6.4213969717303408E-13</v>
      </c>
      <c r="K77" s="31">
        <f>ABS(Mean!K77-MAX('ID-26'!E84,'ID-31'!E84,'ID-34'!I84,'ID-36'!G84,'ID-40'!K84,'ID-44'!I84,'ID-57'!I84))</f>
        <v>8.419281394291459E-13</v>
      </c>
    </row>
    <row r="78" spans="1:11" x14ac:dyDescent="0.25">
      <c r="A78" s="1">
        <v>9.25</v>
      </c>
      <c r="B78" s="31">
        <f>ABS(Mean!B78-MAX('ID-11'!B85,'ID-13'!B85,'ID-14'!B85,'ID-15'!B85,'ID-24'!B85,'ID-26'!B85,'ID-29'!B85,'ID-30'!B85,'ID-32'!B85,'ID-33'!B85,'ID-34'!B85,'ID-37'!B85,'ID-38'!B85,'ID-39'!B85,'ID-40'!B85,'ID-44'!B85,'ID-45'!B85,'ID-53'!B85,'ID-57'!B85,'ID-59'!B85,'ID-70'!B85,'ID-71'!B85))</f>
        <v>9.9781918307653517E-13</v>
      </c>
      <c r="C78" s="31">
        <f>ABS(Mean!C78-MAX('ID-08'!B85,'ID-09'!B85,'ID-11'!C85,'ID-14'!C85,'ID-18'!B85,'ID-24'!C85,'ID-26'!C85,'ID-29'!C85,'ID-30'!C85,'ID-34'!C85,'ID-36'!B85,'ID-38'!C85,'ID-39'!C85,'ID-40'!C85,'ID-44'!C85,'ID-45'!C85,'ID-57'!C85,'ID-59'!C85))</f>
        <v>4.837281475636071E-13</v>
      </c>
      <c r="D78" s="31">
        <f>ABS(Mean!D78-MAX('ID-13'!C85,'ID-14'!D85,'ID-15'!C85,'ID-16'!B85,'ID-18'!C85,'ID-26'!D85,'ID-29'!D85,'ID-30'!D85,'ID-33'!C85,'ID-34'!D85,'ID-36'!C85,'ID-37'!C85,'ID-38'!D85,'ID-39'!D85,'ID-40'!D85,'ID-45'!D85,'ID-59'!D85,'ID-71'!C85))</f>
        <v>6.3234971712961605E-13</v>
      </c>
      <c r="E78" s="31">
        <f>ABS(Mean!E78-MAX('ID-03'!B85,'ID-09'!C85,'ID-13'!D85,'ID-15'!D85,'ID-16'!C85,'ID-18'!D85,'ID-24'!D85,'ID-29'!E85,'ID-30'!E85,'ID-33'!D85,'ID-34'!E85,'ID-36'!D85,'ID-38'!E85,'ID-39'!E85,'ID-40'!E85,'ID-44'!D85,'ID-45'!E85,'ID-57'!D85,'ID-70'!C85,'ID-71'!D85))</f>
        <v>9.7845575409835179E-13</v>
      </c>
      <c r="F78" s="31">
        <f>ABS(Mean!F78-MAX('ID-01'!B85,'ID-02'!B85,'ID-03'!C85,'ID-06'!B85,'ID-08'!C85,'ID-09'!D85,'ID-12'!B85,'ID-16'!D85,'ID-18'!E85,'ID-24'!E85,'ID-29'!F85,'ID-33'!E85,'ID-34'!F85,'ID-36'!E85,'ID-38'!F85,'ID-39'!F85,'ID-40'!F85,'ID-45'!F85,'ID-53'!C85,'ID-54'!B85,'ID-57'!E85,'ID-71'!E85))</f>
        <v>1.3407420689589398E-12</v>
      </c>
      <c r="G78" s="31">
        <f>ABS(Mean!G78-MAX('ID-01'!C85,'ID-02'!C85,'ID-03'!D85,'ID-07'!B85,'ID-08'!D85,'ID-11'!D85,'ID-18'!F85,'ID-24'!F85,'ID-29'!G85,'ID-31'!B85,'ID-33'!F85,'ID-34'!G85,'ID-36'!F85,'ID-39'!G85,'ID-40'!G85,'ID-44'!E85,'ID-45'!G85,'ID-50'!B85,'ID-53'!D85,'ID-54'!C85,'ID-57'!F85,'ID-59'!E85,'ID-70'!D85,'ID-71'!F85))</f>
        <v>1.0915380088983846E-12</v>
      </c>
      <c r="H78" s="31">
        <f>ABS(Mean!H78-MAX('ID-03'!E85,'ID-11'!E85,'ID-13'!E85,'ID-15'!E85,'ID-16'!E85,'ID-18'!G85,'ID-24'!G85,'ID-29'!H85,'ID-30'!F85,'ID-31'!C85,'ID-33'!G85,'ID-34'!H85,'ID-40'!H85,'ID-44'!F85,'ID-45'!H85,'ID-54'!D85,'ID-57'!G85,'ID-59'!F85,'ID-70'!E85,'ID-71'!G85))</f>
        <v>7.9111877578797523E-13</v>
      </c>
      <c r="I78" s="31">
        <f>ABS(Mean!I78-MAX('ID-12'!C85,'ID-18'!H85,'ID-24'!H85,'ID-29'!I85,'ID-40'!I85,'ID-44'!G85,'ID-45'!I85,'ID-59'!G85))</f>
        <v>7.524611717483018E-13</v>
      </c>
      <c r="J78" s="31">
        <f>ABS(Mean!J78-MAX('ID-31'!D85,'ID-40'!J85,'ID-44'!H85,'ID-45'!J85,'ID-57'!H85))</f>
        <v>6.2826237160698081E-13</v>
      </c>
      <c r="K78" s="31">
        <f>ABS(Mean!K78-MAX('ID-26'!E85,'ID-31'!E85,'ID-34'!I85,'ID-36'!G85,'ID-40'!K85,'ID-44'!I85,'ID-57'!I85))</f>
        <v>8.5756006928736011E-13</v>
      </c>
    </row>
    <row r="79" spans="1:11" x14ac:dyDescent="0.25">
      <c r="A79" s="1">
        <v>9.375</v>
      </c>
      <c r="B79" s="31">
        <f>ABS(Mean!B79-MAX('ID-11'!B86,'ID-13'!B86,'ID-14'!B86,'ID-15'!B86,'ID-24'!B86,'ID-26'!B86,'ID-29'!B86,'ID-30'!B86,'ID-32'!B86,'ID-33'!B86,'ID-34'!B86,'ID-37'!B86,'ID-38'!B86,'ID-39'!B86,'ID-40'!B86,'ID-44'!B86,'ID-45'!B86,'ID-53'!B86,'ID-57'!B86,'ID-59'!B86,'ID-70'!B86,'ID-71'!B86))</f>
        <v>9.9945971214773344E-13</v>
      </c>
      <c r="C79" s="31">
        <f>ABS(Mean!C79-MAX('ID-08'!B86,'ID-09'!B86,'ID-11'!C86,'ID-14'!C86,'ID-18'!B86,'ID-24'!C86,'ID-26'!C86,'ID-29'!C86,'ID-30'!C86,'ID-34'!C86,'ID-36'!B86,'ID-38'!C86,'ID-39'!C86,'ID-40'!C86,'ID-44'!C86,'ID-45'!C86,'ID-57'!C86,'ID-59'!C86))</f>
        <v>4.7472546376000584E-13</v>
      </c>
      <c r="D79" s="31">
        <f>ABS(Mean!D79-MAX('ID-13'!C86,'ID-14'!D86,'ID-15'!C86,'ID-16'!B86,'ID-18'!C86,'ID-26'!D86,'ID-29'!D86,'ID-30'!D86,'ID-33'!C86,'ID-34'!D86,'ID-36'!C86,'ID-37'!C86,'ID-38'!D86,'ID-39'!D86,'ID-40'!D86,'ID-45'!D86,'ID-59'!D86,'ID-71'!C86))</f>
        <v>6.2181247649390794E-13</v>
      </c>
      <c r="E79" s="31">
        <f>ABS(Mean!E79-MAX('ID-03'!B86,'ID-09'!C86,'ID-13'!D86,'ID-15'!D86,'ID-16'!C86,'ID-18'!D86,'ID-24'!D86,'ID-29'!E86,'ID-30'!E86,'ID-33'!D86,'ID-34'!E86,'ID-36'!D86,'ID-38'!E86,'ID-39'!E86,'ID-40'!E86,'ID-44'!D86,'ID-45'!E86,'ID-57'!D86,'ID-70'!C86,'ID-71'!D86))</f>
        <v>9.6485936590867804E-13</v>
      </c>
      <c r="F79" s="31">
        <f>ABS(Mean!F79-MAX('ID-01'!B86,'ID-02'!B86,'ID-03'!C86,'ID-06'!B86,'ID-08'!C86,'ID-09'!D86,'ID-12'!B86,'ID-16'!D86,'ID-18'!E86,'ID-24'!E86,'ID-29'!F86,'ID-33'!E86,'ID-34'!F86,'ID-36'!E86,'ID-38'!F86,'ID-39'!F86,'ID-40'!F86,'ID-45'!F86,'ID-53'!C86,'ID-54'!B86,'ID-57'!E86,'ID-71'!E86))</f>
        <v>1.3388917558729698E-12</v>
      </c>
      <c r="G79" s="31">
        <f>ABS(Mean!G79-MAX('ID-01'!C86,'ID-02'!C86,'ID-03'!D86,'ID-07'!B86,'ID-08'!D86,'ID-11'!D86,'ID-18'!F86,'ID-24'!F86,'ID-29'!G86,'ID-31'!B86,'ID-33'!F86,'ID-34'!G86,'ID-36'!F86,'ID-39'!G86,'ID-40'!G86,'ID-44'!E86,'ID-45'!G86,'ID-50'!B86,'ID-53'!D86,'ID-54'!C86,'ID-57'!F86,'ID-59'!E86,'ID-70'!D86,'ID-71'!F86))</f>
        <v>1.0961045423468635E-12</v>
      </c>
      <c r="H79" s="31">
        <f>ABS(Mean!H79-MAX('ID-03'!E86,'ID-11'!E86,'ID-13'!E86,'ID-15'!E86,'ID-16'!E86,'ID-18'!G86,'ID-24'!G86,'ID-29'!H86,'ID-30'!F86,'ID-31'!C86,'ID-33'!G86,'ID-34'!H86,'ID-40'!H86,'ID-44'!F86,'ID-45'!H86,'ID-54'!D86,'ID-57'!G86,'ID-59'!F86,'ID-70'!E86,'ID-71'!G86))</f>
        <v>7.949929821189253E-13</v>
      </c>
      <c r="I79" s="31">
        <f>ABS(Mean!I79-MAX('ID-12'!C86,'ID-18'!H86,'ID-24'!H86,'ID-29'!I86,'ID-40'!I86,'ID-44'!G86,'ID-45'!I86,'ID-59'!G86))</f>
        <v>7.5835645486027294E-13</v>
      </c>
      <c r="J79" s="31">
        <f>ABS(Mean!J79-MAX('ID-31'!D86,'ID-40'!J86,'ID-44'!H86,'ID-45'!J86,'ID-57'!H86))</f>
        <v>6.2310032280402836E-13</v>
      </c>
      <c r="K79" s="31">
        <f>ABS(Mean!K79-MAX('ID-26'!E86,'ID-31'!E86,'ID-34'!I86,'ID-36'!G86,'ID-40'!K86,'ID-44'!I86,'ID-57'!I86))</f>
        <v>8.554429624488149E-13</v>
      </c>
    </row>
    <row r="80" spans="1:11" x14ac:dyDescent="0.25">
      <c r="A80" s="1">
        <v>9.5</v>
      </c>
      <c r="B80" s="31">
        <f>ABS(Mean!B80-MAX('ID-11'!B87,'ID-13'!B87,'ID-14'!B87,'ID-15'!B87,'ID-24'!B87,'ID-26'!B87,'ID-29'!B87,'ID-30'!B87,'ID-32'!B87,'ID-33'!B87,'ID-34'!B87,'ID-37'!B87,'ID-38'!B87,'ID-39'!B87,'ID-40'!B87,'ID-44'!B87,'ID-45'!B87,'ID-53'!B87,'ID-57'!B87,'ID-59'!B87,'ID-70'!B87,'ID-71'!B87))</f>
        <v>1.0033825671542646E-12</v>
      </c>
      <c r="C80" s="31">
        <f>ABS(Mean!C80-MAX('ID-08'!B87,'ID-09'!B87,'ID-11'!C87,'ID-14'!C87,'ID-18'!B87,'ID-24'!C87,'ID-26'!C87,'ID-29'!C87,'ID-30'!C87,'ID-34'!C87,'ID-36'!B87,'ID-38'!C87,'ID-39'!C87,'ID-40'!C87,'ID-44'!C87,'ID-45'!C87,'ID-57'!C87,'ID-59'!C87))</f>
        <v>4.7217720052828661E-13</v>
      </c>
      <c r="D80" s="31">
        <f>ABS(Mean!D80-MAX('ID-13'!C87,'ID-14'!D87,'ID-15'!C87,'ID-16'!B87,'ID-18'!C87,'ID-26'!D87,'ID-29'!D87,'ID-30'!D87,'ID-33'!C87,'ID-34'!D87,'ID-36'!C87,'ID-37'!C87,'ID-38'!D87,'ID-39'!D87,'ID-40'!D87,'ID-45'!D87,'ID-59'!D87,'ID-71'!C87))</f>
        <v>6.2823436671251111E-13</v>
      </c>
      <c r="E80" s="31">
        <f>ABS(Mean!E80-MAX('ID-03'!B87,'ID-09'!C87,'ID-13'!D87,'ID-15'!D87,'ID-16'!C87,'ID-18'!D87,'ID-24'!D87,'ID-29'!E87,'ID-30'!E87,'ID-33'!D87,'ID-34'!E87,'ID-36'!D87,'ID-38'!E87,'ID-39'!E87,'ID-40'!E87,'ID-44'!D87,'ID-45'!E87,'ID-57'!D87,'ID-70'!C87,'ID-71'!D87))</f>
        <v>9.5164058466278313E-13</v>
      </c>
      <c r="F80" s="31">
        <f>ABS(Mean!F80-MAX('ID-01'!B87,'ID-02'!B87,'ID-03'!C87,'ID-06'!B87,'ID-08'!C87,'ID-09'!D87,'ID-12'!B87,'ID-16'!D87,'ID-18'!E87,'ID-24'!E87,'ID-29'!F87,'ID-33'!E87,'ID-34'!F87,'ID-36'!E87,'ID-38'!F87,'ID-39'!F87,'ID-40'!F87,'ID-45'!F87,'ID-53'!C87,'ID-54'!B87,'ID-57'!E87,'ID-71'!E87))</f>
        <v>1.3380771137567861E-12</v>
      </c>
      <c r="G80" s="31">
        <f>ABS(Mean!G80-MAX('ID-01'!C87,'ID-02'!C87,'ID-03'!D87,'ID-07'!B87,'ID-08'!D87,'ID-11'!D87,'ID-18'!F87,'ID-24'!F87,'ID-29'!G87,'ID-31'!B87,'ID-33'!F87,'ID-34'!G87,'ID-36'!F87,'ID-39'!G87,'ID-40'!G87,'ID-44'!E87,'ID-45'!G87,'ID-50'!B87,'ID-53'!D87,'ID-54'!C87,'ID-57'!F87,'ID-59'!E87,'ID-70'!D87,'ID-71'!F87))</f>
        <v>1.0960643712534746E-12</v>
      </c>
      <c r="H80" s="31">
        <f>ABS(Mean!H80-MAX('ID-03'!E87,'ID-11'!E87,'ID-13'!E87,'ID-15'!E87,'ID-16'!E87,'ID-18'!G87,'ID-24'!G87,'ID-29'!H87,'ID-30'!F87,'ID-31'!C87,'ID-33'!G87,'ID-34'!H87,'ID-40'!H87,'ID-44'!F87,'ID-45'!H87,'ID-54'!D87,'ID-57'!G87,'ID-59'!F87,'ID-70'!E87,'ID-71'!G87))</f>
        <v>7.9693384715624244E-13</v>
      </c>
      <c r="I80" s="31">
        <f>ABS(Mean!I80-MAX('ID-12'!C87,'ID-18'!H87,'ID-24'!H87,'ID-29'!I87,'ID-40'!I87,'ID-44'!G87,'ID-45'!I87,'ID-59'!G87))</f>
        <v>7.5525069063629693E-13</v>
      </c>
      <c r="J80" s="31">
        <f>ABS(Mean!J80-MAX('ID-31'!D87,'ID-40'!J87,'ID-44'!H87,'ID-45'!J87,'ID-57'!H87))</f>
        <v>6.1893574979358103E-13</v>
      </c>
      <c r="K80" s="31">
        <f>ABS(Mean!K80-MAX('ID-26'!E87,'ID-31'!E87,'ID-34'!I87,'ID-36'!G87,'ID-40'!K87,'ID-44'!I87,'ID-57'!I87))</f>
        <v>8.55983425452747E-13</v>
      </c>
    </row>
    <row r="81" spans="1:11" x14ac:dyDescent="0.25">
      <c r="A81" s="1">
        <v>9.625</v>
      </c>
      <c r="B81" s="31">
        <f>ABS(Mean!B81-MAX('ID-11'!B88,'ID-13'!B88,'ID-14'!B88,'ID-15'!B88,'ID-24'!B88,'ID-26'!B88,'ID-29'!B88,'ID-30'!B88,'ID-32'!B88,'ID-33'!B88,'ID-34'!B88,'ID-37'!B88,'ID-38'!B88,'ID-39'!B88,'ID-40'!B88,'ID-44'!B88,'ID-45'!B88,'ID-53'!B88,'ID-57'!B88,'ID-59'!B88,'ID-70'!B88,'ID-71'!B88))</f>
        <v>1.0028622705224989E-12</v>
      </c>
      <c r="C81" s="31">
        <f>ABS(Mean!C81-MAX('ID-08'!B88,'ID-09'!B88,'ID-11'!C88,'ID-14'!C88,'ID-18'!B88,'ID-24'!C88,'ID-26'!C88,'ID-29'!C88,'ID-30'!C88,'ID-34'!C88,'ID-36'!B88,'ID-38'!C88,'ID-39'!C88,'ID-40'!C88,'ID-44'!C88,'ID-45'!C88,'ID-57'!C88,'ID-59'!C88))</f>
        <v>4.7725747280004418E-13</v>
      </c>
      <c r="D81" s="31">
        <f>ABS(Mean!D81-MAX('ID-13'!C88,'ID-14'!D88,'ID-15'!C88,'ID-16'!B88,'ID-18'!C88,'ID-26'!D88,'ID-29'!D88,'ID-30'!D88,'ID-33'!C88,'ID-34'!D88,'ID-36'!C88,'ID-37'!C88,'ID-38'!D88,'ID-39'!D88,'ID-40'!D88,'ID-45'!D88,'ID-59'!D88,'ID-71'!C88))</f>
        <v>6.2663880397350461E-13</v>
      </c>
      <c r="E81" s="31">
        <f>ABS(Mean!E81-MAX('ID-03'!B88,'ID-09'!C88,'ID-13'!D88,'ID-15'!D88,'ID-16'!C88,'ID-18'!D88,'ID-24'!D88,'ID-29'!E88,'ID-30'!E88,'ID-33'!D88,'ID-34'!E88,'ID-36'!D88,'ID-38'!E88,'ID-39'!E88,'ID-40'!E88,'ID-44'!D88,'ID-45'!E88,'ID-57'!D88,'ID-70'!C88,'ID-71'!D88))</f>
        <v>9.4944910324927131E-13</v>
      </c>
      <c r="F81" s="31">
        <f>ABS(Mean!F81-MAX('ID-01'!B88,'ID-02'!B88,'ID-03'!C88,'ID-06'!B88,'ID-08'!C88,'ID-09'!D88,'ID-12'!B88,'ID-16'!D88,'ID-18'!E88,'ID-24'!E88,'ID-29'!F88,'ID-33'!E88,'ID-34'!F88,'ID-36'!E88,'ID-38'!F88,'ID-39'!F88,'ID-40'!F88,'ID-45'!F88,'ID-53'!C88,'ID-54'!B88,'ID-57'!E88,'ID-71'!E88))</f>
        <v>1.3381647285155095E-12</v>
      </c>
      <c r="G81" s="31">
        <f>ABS(Mean!G81-MAX('ID-01'!C88,'ID-02'!C88,'ID-03'!D88,'ID-07'!B88,'ID-08'!D88,'ID-11'!D88,'ID-18'!F88,'ID-24'!F88,'ID-29'!G88,'ID-31'!B88,'ID-33'!F88,'ID-34'!G88,'ID-36'!F88,'ID-39'!G88,'ID-40'!G88,'ID-44'!E88,'ID-45'!G88,'ID-50'!B88,'ID-53'!D88,'ID-54'!C88,'ID-57'!F88,'ID-59'!E88,'ID-70'!D88,'ID-71'!F88))</f>
        <v>1.098900406067499E-12</v>
      </c>
      <c r="H81" s="31">
        <f>ABS(Mean!H81-MAX('ID-03'!E88,'ID-11'!E88,'ID-13'!E88,'ID-15'!E88,'ID-16'!E88,'ID-18'!G88,'ID-24'!G88,'ID-29'!H88,'ID-30'!F88,'ID-31'!C88,'ID-33'!G88,'ID-34'!H88,'ID-40'!H88,'ID-44'!F88,'ID-45'!H88,'ID-54'!D88,'ID-57'!G88,'ID-59'!F88,'ID-70'!E88,'ID-71'!G88))</f>
        <v>7.9726789860708227E-13</v>
      </c>
      <c r="I81" s="31">
        <f>ABS(Mean!I81-MAX('ID-12'!C88,'ID-18'!H88,'ID-24'!H88,'ID-29'!I88,'ID-40'!I88,'ID-44'!G88,'ID-45'!I88,'ID-59'!G88))</f>
        <v>7.3971456361901875E-13</v>
      </c>
      <c r="J81" s="31">
        <f>ABS(Mean!J81-MAX('ID-31'!D88,'ID-40'!J88,'ID-44'!H88,'ID-45'!J88,'ID-57'!H88))</f>
        <v>6.2060574317054734E-13</v>
      </c>
      <c r="K81" s="31">
        <f>ABS(Mean!K81-MAX('ID-26'!E88,'ID-31'!E88,'ID-34'!I88,'ID-36'!G88,'ID-40'!K88,'ID-44'!I88,'ID-57'!I88))</f>
        <v>8.6467313113820317E-13</v>
      </c>
    </row>
    <row r="82" spans="1:11" x14ac:dyDescent="0.25">
      <c r="A82" s="1">
        <v>9.75</v>
      </c>
      <c r="B82" s="31">
        <f>ABS(Mean!B82-MAX('ID-11'!B89,'ID-13'!B89,'ID-14'!B89,'ID-15'!B89,'ID-24'!B89,'ID-26'!B89,'ID-29'!B89,'ID-30'!B89,'ID-32'!B89,'ID-33'!B89,'ID-34'!B89,'ID-37'!B89,'ID-38'!B89,'ID-39'!B89,'ID-40'!B89,'ID-44'!B89,'ID-45'!B89,'ID-53'!B89,'ID-57'!B89,'ID-59'!B89,'ID-70'!B89,'ID-71'!B89))</f>
        <v>1.0015633683413043E-12</v>
      </c>
      <c r="C82" s="31">
        <f>ABS(Mean!C82-MAX('ID-08'!B89,'ID-09'!B89,'ID-11'!C89,'ID-14'!C89,'ID-18'!B89,'ID-24'!C89,'ID-26'!C89,'ID-29'!C89,'ID-30'!C89,'ID-34'!C89,'ID-36'!B89,'ID-38'!C89,'ID-39'!C89,'ID-40'!C89,'ID-44'!C89,'ID-45'!C89,'ID-57'!C89,'ID-59'!C89))</f>
        <v>5.1190046886852951E-13</v>
      </c>
      <c r="D82" s="31">
        <f>ABS(Mean!D82-MAX('ID-13'!C89,'ID-14'!D89,'ID-15'!C89,'ID-16'!B89,'ID-18'!C89,'ID-26'!D89,'ID-29'!D89,'ID-30'!D89,'ID-33'!C89,'ID-34'!D89,'ID-36'!C89,'ID-37'!C89,'ID-38'!D89,'ID-39'!D89,'ID-40'!D89,'ID-45'!D89,'ID-59'!D89,'ID-71'!C89))</f>
        <v>6.14588646635775E-13</v>
      </c>
      <c r="E82" s="31">
        <f>ABS(Mean!E82-MAX('ID-03'!B89,'ID-09'!C89,'ID-13'!D89,'ID-15'!D89,'ID-16'!C89,'ID-18'!D89,'ID-24'!D89,'ID-29'!E89,'ID-30'!E89,'ID-33'!D89,'ID-34'!E89,'ID-36'!D89,'ID-38'!E89,'ID-39'!E89,'ID-40'!E89,'ID-44'!D89,'ID-45'!E89,'ID-57'!D89,'ID-70'!C89,'ID-71'!D89))</f>
        <v>9.4565785781333461E-13</v>
      </c>
      <c r="F82" s="31">
        <f>ABS(Mean!F82-MAX('ID-01'!B89,'ID-02'!B89,'ID-03'!C89,'ID-06'!B89,'ID-08'!C89,'ID-09'!D89,'ID-12'!B89,'ID-16'!D89,'ID-18'!E89,'ID-24'!E89,'ID-29'!F89,'ID-33'!E89,'ID-34'!F89,'ID-36'!E89,'ID-38'!F89,'ID-39'!F89,'ID-40'!F89,'ID-45'!F89,'ID-53'!C89,'ID-54'!B89,'ID-57'!E89,'ID-71'!E89))</f>
        <v>1.3385764695371039E-12</v>
      </c>
      <c r="G82" s="31">
        <f>ABS(Mean!G82-MAX('ID-01'!C89,'ID-02'!C89,'ID-03'!D89,'ID-07'!B89,'ID-08'!D89,'ID-11'!D89,'ID-18'!F89,'ID-24'!F89,'ID-29'!G89,'ID-31'!B89,'ID-33'!F89,'ID-34'!G89,'ID-36'!F89,'ID-39'!G89,'ID-40'!G89,'ID-44'!E89,'ID-45'!G89,'ID-50'!B89,'ID-53'!D89,'ID-54'!C89,'ID-57'!F89,'ID-59'!E89,'ID-70'!D89,'ID-71'!F89))</f>
        <v>1.1112912907991817E-12</v>
      </c>
      <c r="H82" s="31">
        <f>ABS(Mean!H82-MAX('ID-03'!E89,'ID-11'!E89,'ID-13'!E89,'ID-15'!E89,'ID-16'!E89,'ID-18'!G89,'ID-24'!G89,'ID-29'!H89,'ID-30'!F89,'ID-31'!C89,'ID-33'!G89,'ID-34'!H89,'ID-40'!H89,'ID-44'!F89,'ID-45'!H89,'ID-54'!D89,'ID-57'!G89,'ID-59'!F89,'ID-70'!E89,'ID-71'!G89))</f>
        <v>7.9449210268515406E-13</v>
      </c>
      <c r="I82" s="31">
        <f>ABS(Mean!I82-MAX('ID-12'!C89,'ID-18'!H89,'ID-24'!H89,'ID-29'!I89,'ID-40'!I89,'ID-44'!G89,'ID-45'!I89,'ID-59'!G89))</f>
        <v>7.478788011395196E-13</v>
      </c>
      <c r="J82" s="31">
        <f>ABS(Mean!J82-MAX('ID-31'!D89,'ID-40'!J89,'ID-44'!H89,'ID-45'!J89,'ID-57'!H89))</f>
        <v>6.0215089861514529E-13</v>
      </c>
      <c r="K82" s="31">
        <f>ABS(Mean!K82-MAX('ID-26'!E89,'ID-31'!E89,'ID-34'!I89,'ID-36'!G89,'ID-40'!K89,'ID-44'!I89,'ID-57'!I89))</f>
        <v>8.6617838055092568E-13</v>
      </c>
    </row>
    <row r="83" spans="1:11" x14ac:dyDescent="0.25">
      <c r="A83" s="1">
        <v>9.875</v>
      </c>
      <c r="B83" s="31">
        <f>ABS(Mean!B83-MAX('ID-11'!B90,'ID-13'!B90,'ID-14'!B90,'ID-15'!B90,'ID-24'!B90,'ID-26'!B90,'ID-29'!B90,'ID-30'!B90,'ID-32'!B90,'ID-33'!B90,'ID-34'!B90,'ID-37'!B90,'ID-38'!B90,'ID-39'!B90,'ID-40'!B90,'ID-44'!B90,'ID-45'!B90,'ID-53'!B90,'ID-57'!B90,'ID-59'!B90,'ID-70'!B90,'ID-71'!B90))</f>
        <v>1.0041781709608791E-12</v>
      </c>
      <c r="C83" s="31">
        <f>ABS(Mean!C83-MAX('ID-08'!B90,'ID-09'!B90,'ID-11'!C90,'ID-14'!C90,'ID-18'!B90,'ID-24'!C90,'ID-26'!C90,'ID-29'!C90,'ID-30'!C90,'ID-34'!C90,'ID-36'!B90,'ID-38'!C90,'ID-39'!C90,'ID-40'!C90,'ID-44'!C90,'ID-45'!C90,'ID-57'!C90,'ID-59'!C90))</f>
        <v>5.2583274911163747E-13</v>
      </c>
      <c r="D83" s="31">
        <f>ABS(Mean!D83-MAX('ID-13'!C90,'ID-14'!D90,'ID-15'!C90,'ID-16'!B90,'ID-18'!C90,'ID-26'!D90,'ID-29'!D90,'ID-30'!D90,'ID-33'!C90,'ID-34'!D90,'ID-36'!C90,'ID-37'!C90,'ID-38'!D90,'ID-39'!D90,'ID-40'!D90,'ID-45'!D90,'ID-59'!D90,'ID-71'!C90))</f>
        <v>6.2564485109690624E-13</v>
      </c>
      <c r="E83" s="31">
        <f>ABS(Mean!E83-MAX('ID-03'!B90,'ID-09'!C90,'ID-13'!D90,'ID-15'!D90,'ID-16'!C90,'ID-18'!D90,'ID-24'!D90,'ID-29'!E90,'ID-30'!E90,'ID-33'!D90,'ID-34'!E90,'ID-36'!D90,'ID-38'!E90,'ID-39'!E90,'ID-40'!E90,'ID-44'!D90,'ID-45'!E90,'ID-57'!D90,'ID-70'!C90,'ID-71'!D90))</f>
        <v>9.3743133409563433E-13</v>
      </c>
      <c r="F83" s="31">
        <f>ABS(Mean!F83-MAX('ID-01'!B90,'ID-02'!B90,'ID-03'!C90,'ID-06'!B90,'ID-08'!C90,'ID-09'!D90,'ID-12'!B90,'ID-16'!D90,'ID-18'!E90,'ID-24'!E90,'ID-29'!F90,'ID-33'!E90,'ID-34'!F90,'ID-36'!E90,'ID-38'!F90,'ID-39'!F90,'ID-40'!F90,'ID-45'!F90,'ID-53'!C90,'ID-54'!B90,'ID-57'!E90,'ID-71'!E90))</f>
        <v>1.3380309494023695E-12</v>
      </c>
      <c r="G83" s="31">
        <f>ABS(Mean!G83-MAX('ID-01'!C90,'ID-02'!C90,'ID-03'!D90,'ID-07'!B90,'ID-08'!D90,'ID-11'!D90,'ID-18'!F90,'ID-24'!F90,'ID-29'!G90,'ID-31'!B90,'ID-33'!F90,'ID-34'!G90,'ID-36'!F90,'ID-39'!G90,'ID-40'!G90,'ID-44'!E90,'ID-45'!G90,'ID-50'!B90,'ID-53'!D90,'ID-54'!C90,'ID-57'!F90,'ID-59'!E90,'ID-70'!D90,'ID-71'!F90))</f>
        <v>1.1074229149401148E-12</v>
      </c>
      <c r="H83" s="31">
        <f>ABS(Mean!H83-MAX('ID-03'!E90,'ID-11'!E90,'ID-13'!E90,'ID-15'!E90,'ID-16'!E90,'ID-18'!G90,'ID-24'!G90,'ID-29'!H90,'ID-30'!F90,'ID-31'!C90,'ID-33'!G90,'ID-34'!H90,'ID-40'!H90,'ID-44'!F90,'ID-45'!H90,'ID-54'!D90,'ID-57'!G90,'ID-59'!F90,'ID-70'!E90,'ID-71'!G90))</f>
        <v>7.922361536204965E-13</v>
      </c>
      <c r="I83" s="31">
        <f>ABS(Mean!I83-MAX('ID-12'!C90,'ID-18'!H90,'ID-24'!H90,'ID-29'!I90,'ID-40'!I90,'ID-44'!G90,'ID-45'!I90,'ID-59'!G90))</f>
        <v>7.4934199102536708E-13</v>
      </c>
      <c r="J83" s="31">
        <f>ABS(Mean!J83-MAX('ID-31'!D90,'ID-40'!J90,'ID-44'!H90,'ID-45'!J90,'ID-57'!H90))</f>
        <v>5.9775503100294222E-13</v>
      </c>
      <c r="K83" s="31">
        <f>ABS(Mean!K83-MAX('ID-26'!E90,'ID-31'!E90,'ID-34'!I90,'ID-36'!G90,'ID-40'!K90,'ID-44'!I90,'ID-57'!I90))</f>
        <v>8.6767279516817316E-13</v>
      </c>
    </row>
    <row r="84" spans="1:11" x14ac:dyDescent="0.25">
      <c r="A84" s="1">
        <v>10</v>
      </c>
      <c r="B84" s="31">
        <f>ABS(Mean!B84-MAX('ID-11'!B91,'ID-13'!B91,'ID-14'!B91,'ID-15'!B91,'ID-24'!B91,'ID-26'!B91,'ID-29'!B91,'ID-30'!B91,'ID-32'!B91,'ID-33'!B91,'ID-34'!B91,'ID-37'!B91,'ID-38'!B91,'ID-39'!B91,'ID-40'!B91,'ID-44'!B91,'ID-45'!B91,'ID-53'!B91,'ID-57'!B91,'ID-59'!B91,'ID-70'!B91,'ID-71'!B91))</f>
        <v>9.9761280484889542E-13</v>
      </c>
      <c r="C84" s="31">
        <f>ABS(Mean!C84-MAX('ID-08'!B91,'ID-09'!B91,'ID-11'!C91,'ID-14'!C91,'ID-18'!B91,'ID-24'!C91,'ID-26'!C91,'ID-29'!C91,'ID-30'!C91,'ID-34'!C91,'ID-36'!B91,'ID-38'!C91,'ID-39'!C91,'ID-40'!C91,'ID-44'!C91,'ID-45'!C91,'ID-57'!C91,'ID-59'!C91))</f>
        <v>5.2492063054976284E-13</v>
      </c>
      <c r="D84" s="31">
        <f>ABS(Mean!D84-MAX('ID-13'!C91,'ID-14'!D91,'ID-15'!C91,'ID-16'!B91,'ID-18'!C91,'ID-26'!D91,'ID-29'!D91,'ID-30'!D91,'ID-33'!C91,'ID-34'!D91,'ID-36'!C91,'ID-37'!C91,'ID-38'!D91,'ID-39'!D91,'ID-40'!D91,'ID-45'!D91,'ID-59'!D91,'ID-71'!C91))</f>
        <v>6.2037537419051449E-13</v>
      </c>
      <c r="E84" s="31">
        <f>ABS(Mean!E84-MAX('ID-03'!B91,'ID-09'!C91,'ID-13'!D91,'ID-15'!D91,'ID-16'!C91,'ID-18'!D91,'ID-24'!D91,'ID-29'!E91,'ID-30'!E91,'ID-33'!D91,'ID-34'!E91,'ID-36'!D91,'ID-38'!E91,'ID-39'!E91,'ID-40'!E91,'ID-44'!D91,'ID-45'!E91,'ID-57'!D91,'ID-70'!C91,'ID-71'!D91))</f>
        <v>9.4642874024869948E-13</v>
      </c>
      <c r="F84" s="31">
        <f>ABS(Mean!F84-MAX('ID-01'!B91,'ID-02'!B91,'ID-03'!C91,'ID-06'!B91,'ID-08'!C91,'ID-09'!D91,'ID-12'!B91,'ID-16'!D91,'ID-18'!E91,'ID-24'!E91,'ID-29'!F91,'ID-33'!E91,'ID-34'!F91,'ID-36'!E91,'ID-38'!F91,'ID-39'!F91,'ID-40'!F91,'ID-45'!F91,'ID-53'!C91,'ID-54'!B91,'ID-57'!E91,'ID-71'!E91))</f>
        <v>1.3372021785913371E-12</v>
      </c>
      <c r="G84" s="31">
        <f>ABS(Mean!G84-MAX('ID-01'!C91,'ID-02'!C91,'ID-03'!D91,'ID-07'!B91,'ID-08'!D91,'ID-11'!D91,'ID-18'!F91,'ID-24'!F91,'ID-29'!G91,'ID-31'!B91,'ID-33'!F91,'ID-34'!G91,'ID-36'!F91,'ID-39'!G91,'ID-40'!G91,'ID-44'!E91,'ID-45'!G91,'ID-50'!B91,'ID-53'!D91,'ID-54'!C91,'ID-57'!F91,'ID-59'!E91,'ID-70'!D91,'ID-71'!F91))</f>
        <v>1.0920928720976947E-12</v>
      </c>
      <c r="H84" s="31">
        <f>ABS(Mean!H84-MAX('ID-03'!E91,'ID-11'!E91,'ID-13'!E91,'ID-15'!E91,'ID-16'!E91,'ID-18'!G91,'ID-24'!G91,'ID-29'!H91,'ID-30'!F91,'ID-31'!C91,'ID-33'!G91,'ID-34'!H91,'ID-40'!H91,'ID-44'!F91,'ID-45'!H91,'ID-54'!D91,'ID-57'!G91,'ID-59'!F91,'ID-70'!E91,'ID-71'!G91))</f>
        <v>7.9765557677260395E-13</v>
      </c>
      <c r="I84" s="31">
        <f>ABS(Mean!I84-MAX('ID-12'!C91,'ID-18'!H91,'ID-24'!H91,'ID-29'!I91,'ID-40'!I91,'ID-44'!G91,'ID-45'!I91,'ID-59'!G91))</f>
        <v>7.1414110888227133E-13</v>
      </c>
      <c r="J84" s="31">
        <f>ABS(Mean!J84-MAX('ID-31'!D91,'ID-40'!J91,'ID-44'!H91,'ID-45'!J91,'ID-57'!H91))</f>
        <v>5.9965393461038754E-13</v>
      </c>
      <c r="K84" s="31">
        <f>ABS(Mean!K84-MAX('ID-26'!E91,'ID-31'!E91,'ID-34'!I91,'ID-36'!G91,'ID-40'!K91,'ID-44'!I91,'ID-57'!I91))</f>
        <v>8.7111884857890105E-13</v>
      </c>
    </row>
    <row r="85" spans="1:11" x14ac:dyDescent="0.25">
      <c r="A85" s="1">
        <v>10.125</v>
      </c>
      <c r="B85" s="31">
        <f>ABS(Mean!B85-MAX('ID-11'!B92,'ID-13'!B92,'ID-14'!B92,'ID-15'!B92,'ID-24'!B92,'ID-26'!B92,'ID-29'!B92,'ID-30'!B92,'ID-32'!B92,'ID-33'!B92,'ID-34'!B92,'ID-37'!B92,'ID-38'!B92,'ID-39'!B92,'ID-40'!B92,'ID-44'!B92,'ID-45'!B92,'ID-53'!B92,'ID-57'!B92,'ID-59'!B92,'ID-70'!B92,'ID-71'!B92))</f>
        <v>1.0052173655083167E-12</v>
      </c>
      <c r="C85" s="31">
        <f>ABS(Mean!C85-MAX('ID-08'!B92,'ID-09'!B92,'ID-11'!C92,'ID-14'!C92,'ID-18'!B92,'ID-24'!C92,'ID-26'!C92,'ID-29'!C92,'ID-30'!C92,'ID-34'!C92,'ID-36'!B92,'ID-38'!C92,'ID-39'!C92,'ID-40'!C92,'ID-44'!C92,'ID-45'!C92,'ID-57'!C92,'ID-59'!C92))</f>
        <v>5.2154541093099359E-13</v>
      </c>
      <c r="D85" s="31">
        <f>ABS(Mean!D85-MAX('ID-13'!C92,'ID-14'!D92,'ID-15'!C92,'ID-16'!B92,'ID-18'!C92,'ID-26'!D92,'ID-29'!D92,'ID-30'!D92,'ID-33'!C92,'ID-34'!D92,'ID-36'!C92,'ID-37'!C92,'ID-38'!D92,'ID-39'!D92,'ID-40'!D92,'ID-45'!D92,'ID-59'!D92,'ID-71'!C92))</f>
        <v>6.251168526857188E-13</v>
      </c>
      <c r="E85" s="31">
        <f>ABS(Mean!E85-MAX('ID-03'!B92,'ID-09'!C92,'ID-13'!D92,'ID-15'!D92,'ID-16'!C92,'ID-18'!D92,'ID-24'!D92,'ID-29'!E92,'ID-30'!E92,'ID-33'!D92,'ID-34'!E92,'ID-36'!D92,'ID-38'!E92,'ID-39'!E92,'ID-40'!E92,'ID-44'!D92,'ID-45'!E92,'ID-57'!D92,'ID-70'!C92,'ID-71'!D92))</f>
        <v>9.4342212721336977E-13</v>
      </c>
      <c r="F85" s="31">
        <f>ABS(Mean!F85-MAX('ID-01'!B92,'ID-02'!B92,'ID-03'!C92,'ID-06'!B92,'ID-08'!C92,'ID-09'!D92,'ID-12'!B92,'ID-16'!D92,'ID-18'!E92,'ID-24'!E92,'ID-29'!F92,'ID-33'!E92,'ID-34'!F92,'ID-36'!E92,'ID-38'!F92,'ID-39'!F92,'ID-40'!F92,'ID-45'!F92,'ID-53'!C92,'ID-54'!B92,'ID-57'!E92,'ID-71'!E92))</f>
        <v>1.3363164928572519E-12</v>
      </c>
      <c r="G85" s="31">
        <f>ABS(Mean!G85-MAX('ID-01'!C92,'ID-02'!C92,'ID-03'!D92,'ID-07'!B92,'ID-08'!D92,'ID-11'!D92,'ID-18'!F92,'ID-24'!F92,'ID-29'!G92,'ID-31'!B92,'ID-33'!F92,'ID-34'!G92,'ID-36'!F92,'ID-39'!G92,'ID-40'!G92,'ID-44'!E92,'ID-45'!G92,'ID-50'!B92,'ID-53'!D92,'ID-54'!C92,'ID-57'!F92,'ID-59'!E92,'ID-70'!D92,'ID-71'!F92))</f>
        <v>1.0927931956827017E-12</v>
      </c>
      <c r="H85" s="31">
        <f>ABS(Mean!H85-MAX('ID-03'!E92,'ID-11'!E92,'ID-13'!E92,'ID-15'!E92,'ID-16'!E92,'ID-18'!G92,'ID-24'!G92,'ID-29'!H92,'ID-30'!F92,'ID-31'!C92,'ID-33'!G92,'ID-34'!H92,'ID-40'!H92,'ID-44'!F92,'ID-45'!H92,'ID-54'!D92,'ID-57'!G92,'ID-59'!F92,'ID-70'!E92,'ID-71'!G92))</f>
        <v>7.9925306309696389E-13</v>
      </c>
      <c r="I85" s="31">
        <f>ABS(Mean!I85-MAX('ID-12'!C92,'ID-18'!H92,'ID-24'!H92,'ID-29'!I92,'ID-40'!I92,'ID-44'!G92,'ID-45'!I92,'ID-59'!G92))</f>
        <v>7.0098004697603138E-13</v>
      </c>
      <c r="J85" s="31">
        <f>ABS(Mean!J85-MAX('ID-31'!D92,'ID-40'!J92,'ID-44'!H92,'ID-45'!J92,'ID-57'!H92))</f>
        <v>6.0177900218220839E-13</v>
      </c>
      <c r="K85" s="31">
        <f>ABS(Mean!K85-MAX('ID-26'!E92,'ID-31'!E92,'ID-34'!I92,'ID-36'!G92,'ID-40'!K92,'ID-44'!I92,'ID-57'!I92))</f>
        <v>8.8374718187139917E-13</v>
      </c>
    </row>
    <row r="86" spans="1:11" x14ac:dyDescent="0.25">
      <c r="A86" s="1">
        <v>10.25</v>
      </c>
      <c r="B86" s="31">
        <f>ABS(Mean!B86-MAX('ID-11'!B93,'ID-13'!B93,'ID-14'!B93,'ID-15'!B93,'ID-24'!B93,'ID-26'!B93,'ID-29'!B93,'ID-30'!B93,'ID-32'!B93,'ID-33'!B93,'ID-34'!B93,'ID-37'!B93,'ID-38'!B93,'ID-39'!B93,'ID-40'!B93,'ID-44'!B93,'ID-45'!B93,'ID-53'!B93,'ID-57'!B93,'ID-59'!B93,'ID-70'!B93,'ID-71'!B93))</f>
        <v>1.0126060191900185E-12</v>
      </c>
      <c r="C86" s="31">
        <f>ABS(Mean!C86-MAX('ID-08'!B93,'ID-09'!B93,'ID-11'!C93,'ID-14'!C93,'ID-18'!B93,'ID-24'!C93,'ID-26'!C93,'ID-29'!C93,'ID-30'!C93,'ID-34'!C93,'ID-36'!B93,'ID-38'!C93,'ID-39'!C93,'ID-40'!C93,'ID-44'!C93,'ID-45'!C93,'ID-57'!C93,'ID-59'!C93))</f>
        <v>5.2435050638431181E-13</v>
      </c>
      <c r="D86" s="31">
        <f>ABS(Mean!D86-MAX('ID-13'!C93,'ID-14'!D93,'ID-15'!C93,'ID-16'!B93,'ID-18'!C93,'ID-26'!D93,'ID-29'!D93,'ID-30'!D93,'ID-33'!C93,'ID-34'!D93,'ID-36'!C93,'ID-37'!C93,'ID-38'!D93,'ID-39'!D93,'ID-40'!D93,'ID-45'!D93,'ID-59'!D93,'ID-71'!C93))</f>
        <v>6.1921470161885307E-13</v>
      </c>
      <c r="E86" s="31">
        <f>ABS(Mean!E86-MAX('ID-03'!B93,'ID-09'!C93,'ID-13'!D93,'ID-15'!D93,'ID-16'!C93,'ID-18'!D93,'ID-24'!D93,'ID-29'!E93,'ID-30'!E93,'ID-33'!D93,'ID-34'!E93,'ID-36'!D93,'ID-38'!E93,'ID-39'!E93,'ID-40'!E93,'ID-44'!D93,'ID-45'!E93,'ID-57'!D93,'ID-70'!C93,'ID-71'!D93))</f>
        <v>9.49924747030445E-13</v>
      </c>
      <c r="F86" s="31">
        <f>ABS(Mean!F86-MAX('ID-01'!B93,'ID-02'!B93,'ID-03'!C93,'ID-06'!B93,'ID-08'!C93,'ID-09'!D93,'ID-12'!B93,'ID-16'!D93,'ID-18'!E93,'ID-24'!E93,'ID-29'!F93,'ID-33'!E93,'ID-34'!F93,'ID-36'!E93,'ID-38'!F93,'ID-39'!F93,'ID-40'!F93,'ID-45'!F93,'ID-53'!C93,'ID-54'!B93,'ID-57'!E93,'ID-71'!E93))</f>
        <v>1.335084087765205E-12</v>
      </c>
      <c r="G86" s="31">
        <f>ABS(Mean!G86-MAX('ID-01'!C93,'ID-02'!C93,'ID-03'!D93,'ID-07'!B93,'ID-08'!D93,'ID-11'!D93,'ID-18'!F93,'ID-24'!F93,'ID-29'!G93,'ID-31'!B93,'ID-33'!F93,'ID-34'!G93,'ID-36'!F93,'ID-39'!G93,'ID-40'!G93,'ID-44'!E93,'ID-45'!G93,'ID-50'!B93,'ID-53'!D93,'ID-54'!C93,'ID-57'!F93,'ID-59'!E93,'ID-70'!D93,'ID-71'!F93))</f>
        <v>1.0896522320781602E-12</v>
      </c>
      <c r="H86" s="31">
        <f>ABS(Mean!H86-MAX('ID-03'!E93,'ID-11'!E93,'ID-13'!E93,'ID-15'!E93,'ID-16'!E93,'ID-18'!G93,'ID-24'!G93,'ID-29'!H93,'ID-30'!F93,'ID-31'!C93,'ID-33'!G93,'ID-34'!H93,'ID-40'!H93,'ID-44'!F93,'ID-45'!H93,'ID-54'!D93,'ID-57'!G93,'ID-59'!F93,'ID-70'!E93,'ID-71'!G93))</f>
        <v>7.945923564459999E-13</v>
      </c>
      <c r="I86" s="31">
        <f>ABS(Mean!I86-MAX('ID-12'!C93,'ID-18'!H93,'ID-24'!H93,'ID-29'!I93,'ID-40'!I93,'ID-44'!G93,'ID-45'!I93,'ID-59'!G93))</f>
        <v>7.4798477499326759E-13</v>
      </c>
      <c r="J86" s="31">
        <f>ABS(Mean!J86-MAX('ID-31'!D93,'ID-40'!J93,'ID-44'!H93,'ID-45'!J93,'ID-57'!H93))</f>
        <v>5.9520674018971264E-13</v>
      </c>
      <c r="K86" s="31">
        <f>ABS(Mean!K86-MAX('ID-26'!E93,'ID-31'!E93,'ID-34'!I93,'ID-36'!G93,'ID-40'!K93,'ID-44'!I93,'ID-57'!I93))</f>
        <v>8.8659929114730092E-13</v>
      </c>
    </row>
    <row r="87" spans="1:11" x14ac:dyDescent="0.25">
      <c r="A87" s="1">
        <v>10.375</v>
      </c>
      <c r="B87" s="31">
        <f>ABS(Mean!B87-MAX('ID-11'!B94,'ID-13'!B94,'ID-14'!B94,'ID-15'!B94,'ID-24'!B94,'ID-26'!B94,'ID-29'!B94,'ID-30'!B94,'ID-32'!B94,'ID-33'!B94,'ID-34'!B94,'ID-37'!B94,'ID-38'!B94,'ID-39'!B94,'ID-40'!B94,'ID-44'!B94,'ID-45'!B94,'ID-53'!B94,'ID-57'!B94,'ID-59'!B94,'ID-70'!B94,'ID-71'!B94))</f>
        <v>1.0150481211090106E-12</v>
      </c>
      <c r="C87" s="31">
        <f>ABS(Mean!C87-MAX('ID-08'!B94,'ID-09'!B94,'ID-11'!C94,'ID-14'!C94,'ID-18'!B94,'ID-24'!C94,'ID-26'!C94,'ID-29'!C94,'ID-30'!C94,'ID-34'!C94,'ID-36'!B94,'ID-38'!C94,'ID-39'!C94,'ID-40'!C94,'ID-44'!C94,'ID-45'!C94,'ID-57'!C94,'ID-59'!C94))</f>
        <v>5.1805677651226274E-13</v>
      </c>
      <c r="D87" s="31">
        <f>ABS(Mean!D87-MAX('ID-13'!C94,'ID-14'!D94,'ID-15'!C94,'ID-16'!B94,'ID-18'!C94,'ID-26'!D94,'ID-29'!D94,'ID-30'!D94,'ID-33'!C94,'ID-34'!D94,'ID-36'!C94,'ID-37'!C94,'ID-38'!D94,'ID-39'!D94,'ID-40'!D94,'ID-45'!D94,'ID-59'!D94,'ID-71'!C94))</f>
        <v>6.1476707224675977E-13</v>
      </c>
      <c r="E87" s="31">
        <f>ABS(Mean!E87-MAX('ID-03'!B94,'ID-09'!C94,'ID-13'!D94,'ID-15'!D94,'ID-16'!C94,'ID-18'!D94,'ID-24'!D94,'ID-29'!E94,'ID-30'!E94,'ID-33'!D94,'ID-34'!E94,'ID-36'!D94,'ID-38'!E94,'ID-39'!E94,'ID-40'!E94,'ID-44'!D94,'ID-45'!E94,'ID-57'!D94,'ID-70'!C94,'ID-71'!D94))</f>
        <v>9.4682586563737969E-13</v>
      </c>
      <c r="F87" s="31">
        <f>ABS(Mean!F87-MAX('ID-01'!B94,'ID-02'!B94,'ID-03'!C94,'ID-06'!B94,'ID-08'!C94,'ID-09'!D94,'ID-12'!B94,'ID-16'!D94,'ID-18'!E94,'ID-24'!E94,'ID-29'!F94,'ID-33'!E94,'ID-34'!F94,'ID-36'!E94,'ID-38'!F94,'ID-39'!F94,'ID-40'!F94,'ID-45'!F94,'ID-53'!C94,'ID-54'!B94,'ID-57'!E94,'ID-71'!E94))</f>
        <v>1.3337158555667007E-12</v>
      </c>
      <c r="G87" s="31">
        <f>ABS(Mean!G87-MAX('ID-01'!C94,'ID-02'!C94,'ID-03'!D94,'ID-07'!B94,'ID-08'!D94,'ID-11'!D94,'ID-18'!F94,'ID-24'!F94,'ID-29'!G94,'ID-31'!B94,'ID-33'!F94,'ID-34'!G94,'ID-36'!F94,'ID-39'!G94,'ID-40'!G94,'ID-44'!E94,'ID-45'!G94,'ID-50'!B94,'ID-53'!D94,'ID-54'!C94,'ID-57'!F94,'ID-59'!E94,'ID-70'!D94,'ID-71'!F94))</f>
        <v>1.0894680367434366E-12</v>
      </c>
      <c r="H87" s="31">
        <f>ABS(Mean!H87-MAX('ID-03'!E94,'ID-11'!E94,'ID-13'!E94,'ID-15'!E94,'ID-16'!E94,'ID-18'!G94,'ID-24'!G94,'ID-29'!H94,'ID-30'!F94,'ID-31'!C94,'ID-33'!G94,'ID-34'!H94,'ID-40'!H94,'ID-44'!F94,'ID-45'!H94,'ID-54'!D94,'ID-57'!G94,'ID-59'!F94,'ID-70'!E94,'ID-71'!G94))</f>
        <v>7.9246783907501784E-13</v>
      </c>
      <c r="I87" s="31">
        <f>ABS(Mean!I87-MAX('ID-12'!C94,'ID-18'!H94,'ID-24'!H94,'ID-29'!I94,'ID-40'!I94,'ID-44'!G94,'ID-45'!I94,'ID-59'!G94))</f>
        <v>7.4707578036831177E-13</v>
      </c>
      <c r="J87" s="31">
        <f>ABS(Mean!J87-MAX('ID-31'!D94,'ID-40'!J94,'ID-44'!H94,'ID-45'!J94,'ID-57'!H94))</f>
        <v>5.9710511940435427E-13</v>
      </c>
      <c r="K87" s="31">
        <f>ABS(Mean!K87-MAX('ID-26'!E94,'ID-31'!E94,'ID-34'!I94,'ID-36'!G94,'ID-40'!K94,'ID-44'!I94,'ID-57'!I94))</f>
        <v>8.8423249686300637E-13</v>
      </c>
    </row>
    <row r="88" spans="1:11" x14ac:dyDescent="0.25">
      <c r="A88" s="1">
        <v>10.5</v>
      </c>
      <c r="B88" s="31">
        <f>ABS(Mean!B88-MAX('ID-11'!B95,'ID-13'!B95,'ID-14'!B95,'ID-15'!B95,'ID-24'!B95,'ID-26'!B95,'ID-29'!B95,'ID-30'!B95,'ID-32'!B95,'ID-33'!B95,'ID-34'!B95,'ID-37'!B95,'ID-38'!B95,'ID-39'!B95,'ID-40'!B95,'ID-44'!B95,'ID-45'!B95,'ID-53'!B95,'ID-57'!B95,'ID-59'!B95,'ID-70'!B95,'ID-71'!B95))</f>
        <v>1.0105642527292882E-12</v>
      </c>
      <c r="C88" s="31">
        <f>ABS(Mean!C88-MAX('ID-08'!B95,'ID-09'!B95,'ID-11'!C95,'ID-14'!C95,'ID-18'!B95,'ID-24'!C95,'ID-26'!C95,'ID-29'!C95,'ID-30'!C95,'ID-34'!C95,'ID-36'!B95,'ID-38'!C95,'ID-39'!C95,'ID-40'!C95,'ID-44'!C95,'ID-45'!C95,'ID-57'!C95,'ID-59'!C95))</f>
        <v>5.0003668268140683E-13</v>
      </c>
      <c r="D88" s="31">
        <f>ABS(Mean!D88-MAX('ID-13'!C95,'ID-14'!D95,'ID-15'!C95,'ID-16'!B95,'ID-18'!C95,'ID-26'!D95,'ID-29'!D95,'ID-30'!D95,'ID-33'!C95,'ID-34'!D95,'ID-36'!C95,'ID-37'!C95,'ID-38'!D95,'ID-39'!D95,'ID-40'!D95,'ID-45'!D95,'ID-59'!D95,'ID-71'!C95))</f>
        <v>6.2596425684516223E-13</v>
      </c>
      <c r="E88" s="31">
        <f>ABS(Mean!E88-MAX('ID-03'!B95,'ID-09'!C95,'ID-13'!D95,'ID-15'!D95,'ID-16'!C95,'ID-18'!D95,'ID-24'!D95,'ID-29'!E95,'ID-30'!E95,'ID-33'!D95,'ID-34'!E95,'ID-36'!D95,'ID-38'!E95,'ID-39'!E95,'ID-40'!E95,'ID-44'!D95,'ID-45'!E95,'ID-57'!D95,'ID-70'!C95,'ID-71'!D95))</f>
        <v>9.4060775283175173E-13</v>
      </c>
      <c r="F88" s="31">
        <f>ABS(Mean!F88-MAX('ID-01'!B95,'ID-02'!B95,'ID-03'!C95,'ID-06'!B95,'ID-08'!C95,'ID-09'!D95,'ID-12'!B95,'ID-16'!D95,'ID-18'!E95,'ID-24'!E95,'ID-29'!F95,'ID-33'!E95,'ID-34'!F95,'ID-36'!E95,'ID-38'!F95,'ID-39'!F95,'ID-40'!F95,'ID-45'!F95,'ID-53'!C95,'ID-54'!B95,'ID-57'!E95,'ID-71'!E95))</f>
        <v>1.3263156015834978E-12</v>
      </c>
      <c r="G88" s="31">
        <f>ABS(Mean!G88-MAX('ID-01'!C95,'ID-02'!C95,'ID-03'!D95,'ID-07'!B95,'ID-08'!D95,'ID-11'!D95,'ID-18'!F95,'ID-24'!F95,'ID-29'!G95,'ID-31'!B95,'ID-33'!F95,'ID-34'!G95,'ID-36'!F95,'ID-39'!G95,'ID-40'!G95,'ID-44'!E95,'ID-45'!G95,'ID-50'!B95,'ID-53'!D95,'ID-54'!C95,'ID-57'!F95,'ID-59'!E95,'ID-70'!D95,'ID-71'!F95))</f>
        <v>1.0882365889574388E-12</v>
      </c>
      <c r="H88" s="31">
        <f>ABS(Mean!H88-MAX('ID-03'!E95,'ID-11'!E95,'ID-13'!E95,'ID-15'!E95,'ID-16'!E95,'ID-18'!G95,'ID-24'!G95,'ID-29'!H95,'ID-30'!F95,'ID-31'!C95,'ID-33'!G95,'ID-34'!H95,'ID-40'!H95,'ID-44'!F95,'ID-45'!H95,'ID-54'!D95,'ID-57'!G95,'ID-59'!F95,'ID-70'!E95,'ID-71'!G95))</f>
        <v>7.943943311014206E-13</v>
      </c>
      <c r="I88" s="31">
        <f>ABS(Mean!I88-MAX('ID-12'!C95,'ID-18'!H95,'ID-24'!H95,'ID-29'!I95,'ID-40'!I95,'ID-44'!G95,'ID-45'!I95,'ID-59'!G95))</f>
        <v>7.2869295574216208E-13</v>
      </c>
      <c r="J88" s="31">
        <f>ABS(Mean!J88-MAX('ID-31'!D95,'ID-40'!J95,'ID-44'!H95,'ID-45'!J95,'ID-57'!H95))</f>
        <v>6.0995032478920589E-13</v>
      </c>
      <c r="K88" s="31">
        <f>ABS(Mean!K88-MAX('ID-26'!E95,'ID-31'!E95,'ID-34'!I95,'ID-36'!G95,'ID-40'!K95,'ID-44'!I95,'ID-57'!I95))</f>
        <v>8.7761457442128836E-13</v>
      </c>
    </row>
    <row r="89" spans="1:11" x14ac:dyDescent="0.25">
      <c r="A89" s="1">
        <v>10.625</v>
      </c>
      <c r="B89" s="31">
        <f>ABS(Mean!B89-MAX('ID-11'!B96,'ID-13'!B96,'ID-14'!B96,'ID-15'!B96,'ID-24'!B96,'ID-26'!B96,'ID-29'!B96,'ID-30'!B96,'ID-32'!B96,'ID-33'!B96,'ID-34'!B96,'ID-37'!B96,'ID-38'!B96,'ID-39'!B96,'ID-40'!B96,'ID-44'!B96,'ID-45'!B96,'ID-53'!B96,'ID-57'!B96,'ID-59'!B96,'ID-70'!B96,'ID-71'!B96))</f>
        <v>1.0130625386083695E-12</v>
      </c>
      <c r="C89" s="31">
        <f>ABS(Mean!C89-MAX('ID-08'!B96,'ID-09'!B96,'ID-11'!C96,'ID-14'!C96,'ID-18'!B96,'ID-24'!C96,'ID-26'!C96,'ID-29'!C96,'ID-30'!C96,'ID-34'!C96,'ID-36'!B96,'ID-38'!C96,'ID-39'!C96,'ID-40'!C96,'ID-44'!C96,'ID-45'!C96,'ID-57'!C96,'ID-59'!C96))</f>
        <v>4.810042548825411E-13</v>
      </c>
      <c r="D89" s="31">
        <f>ABS(Mean!D89-MAX('ID-13'!C96,'ID-14'!D96,'ID-15'!C96,'ID-16'!B96,'ID-18'!C96,'ID-26'!D96,'ID-29'!D96,'ID-30'!D96,'ID-33'!C96,'ID-34'!D96,'ID-36'!C96,'ID-37'!C96,'ID-38'!D96,'ID-39'!D96,'ID-40'!D96,'ID-45'!D96,'ID-59'!D96,'ID-71'!C96))</f>
        <v>6.4129843381716978E-13</v>
      </c>
      <c r="E89" s="31">
        <f>ABS(Mean!E89-MAX('ID-03'!B96,'ID-09'!C96,'ID-13'!D96,'ID-15'!D96,'ID-16'!C96,'ID-18'!D96,'ID-24'!D96,'ID-29'!E96,'ID-30'!E96,'ID-33'!D96,'ID-34'!E96,'ID-36'!D96,'ID-38'!E96,'ID-39'!E96,'ID-40'!E96,'ID-44'!D96,'ID-45'!E96,'ID-57'!D96,'ID-70'!C96,'ID-71'!D96))</f>
        <v>9.4884531389168055E-13</v>
      </c>
      <c r="F89" s="31">
        <f>ABS(Mean!F89-MAX('ID-01'!B96,'ID-02'!B96,'ID-03'!C96,'ID-06'!B96,'ID-08'!C96,'ID-09'!D96,'ID-12'!B96,'ID-16'!D96,'ID-18'!E96,'ID-24'!E96,'ID-29'!F96,'ID-33'!E96,'ID-34'!F96,'ID-36'!E96,'ID-38'!F96,'ID-39'!F96,'ID-40'!F96,'ID-45'!F96,'ID-53'!C96,'ID-54'!B96,'ID-57'!E96,'ID-71'!E96))</f>
        <v>1.3285629367201284E-12</v>
      </c>
      <c r="G89" s="31">
        <f>ABS(Mean!G89-MAX('ID-01'!C96,'ID-02'!C96,'ID-03'!D96,'ID-07'!B96,'ID-08'!D96,'ID-11'!D96,'ID-18'!F96,'ID-24'!F96,'ID-29'!G96,'ID-31'!B96,'ID-33'!F96,'ID-34'!G96,'ID-36'!F96,'ID-39'!G96,'ID-40'!G96,'ID-44'!E96,'ID-45'!G96,'ID-50'!B96,'ID-53'!D96,'ID-54'!C96,'ID-57'!F96,'ID-59'!E96,'ID-70'!D96,'ID-71'!F96))</f>
        <v>1.0971700200884264E-12</v>
      </c>
      <c r="H89" s="31">
        <f>ABS(Mean!H89-MAX('ID-03'!E96,'ID-11'!E96,'ID-13'!E96,'ID-15'!E96,'ID-16'!E96,'ID-18'!G96,'ID-24'!G96,'ID-29'!H96,'ID-30'!F96,'ID-31'!C96,'ID-33'!G96,'ID-34'!H96,'ID-40'!H96,'ID-44'!F96,'ID-45'!H96,'ID-54'!D96,'ID-57'!G96,'ID-59'!F96,'ID-70'!E96,'ID-71'!G96))</f>
        <v>7.9206062420044685E-13</v>
      </c>
      <c r="I89" s="31">
        <f>ABS(Mean!I89-MAX('ID-12'!C96,'ID-18'!H96,'ID-24'!H96,'ID-29'!I96,'ID-40'!I96,'ID-44'!G96,'ID-45'!I96,'ID-59'!G96))</f>
        <v>6.9466373374977063E-13</v>
      </c>
      <c r="J89" s="31">
        <f>ABS(Mean!J89-MAX('ID-31'!D96,'ID-40'!J96,'ID-44'!H96,'ID-45'!J96,'ID-57'!H96))</f>
        <v>6.1226530080063075E-13</v>
      </c>
      <c r="K89" s="31">
        <f>ABS(Mean!K89-MAX('ID-26'!E96,'ID-31'!E96,'ID-34'!I96,'ID-36'!G96,'ID-40'!K96,'ID-44'!I96,'ID-57'!I96))</f>
        <v>8.7286976372493934E-13</v>
      </c>
    </row>
    <row r="90" spans="1:11" x14ac:dyDescent="0.25">
      <c r="A90" s="1">
        <v>10.75</v>
      </c>
      <c r="B90" s="31">
        <f>ABS(Mean!B90-MAX('ID-11'!B97,'ID-13'!B97,'ID-14'!B97,'ID-15'!B97,'ID-24'!B97,'ID-26'!B97,'ID-29'!B97,'ID-30'!B97,'ID-32'!B97,'ID-33'!B97,'ID-34'!B97,'ID-37'!B97,'ID-38'!B97,'ID-39'!B97,'ID-40'!B97,'ID-44'!B97,'ID-45'!B97,'ID-53'!B97,'ID-57'!B97,'ID-59'!B97,'ID-70'!B97,'ID-71'!B97))</f>
        <v>1.0080227900339349E-12</v>
      </c>
      <c r="C90" s="31">
        <f>ABS(Mean!C90-MAX('ID-08'!B97,'ID-09'!B97,'ID-11'!C97,'ID-14'!C97,'ID-18'!B97,'ID-24'!C97,'ID-26'!C97,'ID-29'!C97,'ID-30'!C97,'ID-34'!C97,'ID-36'!B97,'ID-38'!C97,'ID-39'!C97,'ID-40'!C97,'ID-44'!C97,'ID-45'!C97,'ID-57'!C97,'ID-59'!C97))</f>
        <v>4.8080170339093837E-13</v>
      </c>
      <c r="D90" s="31">
        <f>ABS(Mean!D90-MAX('ID-13'!C97,'ID-14'!D97,'ID-15'!C97,'ID-16'!B97,'ID-18'!C97,'ID-26'!D97,'ID-29'!D97,'ID-30'!D97,'ID-33'!C97,'ID-34'!D97,'ID-36'!C97,'ID-37'!C97,'ID-38'!D97,'ID-39'!D97,'ID-40'!D97,'ID-45'!D97,'ID-59'!D97,'ID-71'!C97))</f>
        <v>6.2713400624835621E-13</v>
      </c>
      <c r="E90" s="31">
        <f>ABS(Mean!E90-MAX('ID-03'!B97,'ID-09'!C97,'ID-13'!D97,'ID-15'!D97,'ID-16'!C97,'ID-18'!D97,'ID-24'!D97,'ID-29'!E97,'ID-30'!E97,'ID-33'!D97,'ID-34'!E97,'ID-36'!D97,'ID-38'!E97,'ID-39'!E97,'ID-40'!E97,'ID-44'!D97,'ID-45'!E97,'ID-57'!D97,'ID-70'!C97,'ID-71'!D97))</f>
        <v>9.4137364857239788E-13</v>
      </c>
      <c r="F90" s="31">
        <f>ABS(Mean!F90-MAX('ID-01'!B97,'ID-02'!B97,'ID-03'!C97,'ID-06'!B97,'ID-08'!C97,'ID-09'!D97,'ID-12'!B97,'ID-16'!D97,'ID-18'!E97,'ID-24'!E97,'ID-29'!F97,'ID-33'!E97,'ID-34'!F97,'ID-36'!E97,'ID-38'!F97,'ID-39'!F97,'ID-40'!F97,'ID-45'!F97,'ID-53'!C97,'ID-54'!B97,'ID-57'!E97,'ID-71'!E97))</f>
        <v>1.326593565688944E-12</v>
      </c>
      <c r="G90" s="31">
        <f>ABS(Mean!G90-MAX('ID-01'!C97,'ID-02'!C97,'ID-03'!D97,'ID-07'!B97,'ID-08'!D97,'ID-11'!D97,'ID-18'!F97,'ID-24'!F97,'ID-29'!G97,'ID-31'!B97,'ID-33'!F97,'ID-34'!G97,'ID-36'!F97,'ID-39'!G97,'ID-40'!G97,'ID-44'!E97,'ID-45'!G97,'ID-50'!B97,'ID-53'!D97,'ID-54'!C97,'ID-57'!F97,'ID-59'!E97,'ID-70'!D97,'ID-71'!F97))</f>
        <v>1.0974661533417588E-12</v>
      </c>
      <c r="H90" s="31">
        <f>ABS(Mean!H90-MAX('ID-03'!E97,'ID-11'!E97,'ID-13'!E97,'ID-15'!E97,'ID-16'!E97,'ID-18'!G97,'ID-24'!G97,'ID-29'!H97,'ID-30'!F97,'ID-31'!C97,'ID-33'!G97,'ID-34'!H97,'ID-40'!H97,'ID-44'!F97,'ID-45'!H97,'ID-54'!D97,'ID-57'!G97,'ID-59'!F97,'ID-70'!E97,'ID-71'!G97))</f>
        <v>7.8871206007325298E-13</v>
      </c>
      <c r="I90" s="31">
        <f>ABS(Mean!I90-MAX('ID-12'!C97,'ID-18'!H97,'ID-24'!H97,'ID-29'!I97,'ID-40'!I97,'ID-44'!G97,'ID-45'!I97,'ID-59'!G97))</f>
        <v>6.7631694688151571E-13</v>
      </c>
      <c r="J90" s="31">
        <f>ABS(Mean!J90-MAX('ID-31'!D97,'ID-40'!J97,'ID-44'!H97,'ID-45'!J97,'ID-57'!H97))</f>
        <v>6.0161823641408049E-13</v>
      </c>
      <c r="K90" s="31">
        <f>ABS(Mean!K90-MAX('ID-26'!E97,'ID-31'!E97,'ID-34'!I97,'ID-36'!G97,'ID-40'!K97,'ID-44'!I97,'ID-57'!I97))</f>
        <v>8.4453461155909384E-13</v>
      </c>
    </row>
    <row r="91" spans="1:11" x14ac:dyDescent="0.25">
      <c r="A91" s="1">
        <v>10.875</v>
      </c>
      <c r="B91" s="31">
        <f>ABS(Mean!B91-MAX('ID-11'!B98,'ID-13'!B98,'ID-14'!B98,'ID-15'!B98,'ID-24'!B98,'ID-26'!B98,'ID-29'!B98,'ID-30'!B98,'ID-32'!B98,'ID-33'!B98,'ID-34'!B98,'ID-37'!B98,'ID-38'!B98,'ID-39'!B98,'ID-40'!B98,'ID-44'!B98,'ID-45'!B98,'ID-53'!B98,'ID-57'!B98,'ID-59'!B98,'ID-70'!B98,'ID-71'!B98))</f>
        <v>9.9434654746905162E-13</v>
      </c>
      <c r="C91" s="31">
        <f>ABS(Mean!C91-MAX('ID-08'!B98,'ID-09'!B98,'ID-11'!C98,'ID-14'!C98,'ID-18'!B98,'ID-24'!C98,'ID-26'!C98,'ID-29'!C98,'ID-30'!C98,'ID-34'!C98,'ID-36'!B98,'ID-38'!C98,'ID-39'!C98,'ID-40'!C98,'ID-44'!C98,'ID-45'!C98,'ID-57'!C98,'ID-59'!C98))</f>
        <v>4.6293693449148302E-13</v>
      </c>
      <c r="D91" s="31">
        <f>ABS(Mean!D91-MAX('ID-13'!C98,'ID-14'!D98,'ID-15'!C98,'ID-16'!B98,'ID-18'!C98,'ID-26'!D98,'ID-29'!D98,'ID-30'!D98,'ID-33'!C98,'ID-34'!D98,'ID-36'!C98,'ID-37'!C98,'ID-38'!D98,'ID-39'!D98,'ID-40'!D98,'ID-45'!D98,'ID-59'!D98,'ID-71'!C98))</f>
        <v>6.1829093442165979E-13</v>
      </c>
      <c r="E91" s="31">
        <f>ABS(Mean!E91-MAX('ID-03'!B98,'ID-09'!C98,'ID-13'!D98,'ID-15'!D98,'ID-16'!C98,'ID-18'!D98,'ID-24'!D98,'ID-29'!E98,'ID-30'!E98,'ID-33'!D98,'ID-34'!E98,'ID-36'!D98,'ID-38'!E98,'ID-39'!E98,'ID-40'!E98,'ID-44'!D98,'ID-45'!E98,'ID-57'!D98,'ID-70'!C98,'ID-71'!D98))</f>
        <v>9.4544913923366159E-13</v>
      </c>
      <c r="F91" s="31">
        <f>ABS(Mean!F91-MAX('ID-01'!B98,'ID-02'!B98,'ID-03'!C98,'ID-06'!B98,'ID-08'!C98,'ID-09'!D98,'ID-12'!B98,'ID-16'!D98,'ID-18'!E98,'ID-24'!E98,'ID-29'!F98,'ID-33'!E98,'ID-34'!F98,'ID-36'!E98,'ID-38'!F98,'ID-39'!F98,'ID-40'!F98,'ID-45'!F98,'ID-53'!C98,'ID-54'!B98,'ID-57'!E98,'ID-71'!E98))</f>
        <v>1.3269177887253292E-12</v>
      </c>
      <c r="G91" s="31">
        <f>ABS(Mean!G91-MAX('ID-01'!C98,'ID-02'!C98,'ID-03'!D98,'ID-07'!B98,'ID-08'!D98,'ID-11'!D98,'ID-18'!F98,'ID-24'!F98,'ID-29'!G98,'ID-31'!B98,'ID-33'!F98,'ID-34'!G98,'ID-36'!F98,'ID-39'!G98,'ID-40'!G98,'ID-44'!E98,'ID-45'!G98,'ID-50'!B98,'ID-53'!D98,'ID-54'!C98,'ID-57'!F98,'ID-59'!E98,'ID-70'!D98,'ID-71'!F98))</f>
        <v>1.1022299503610298E-12</v>
      </c>
      <c r="H91" s="31">
        <f>ABS(Mean!H91-MAX('ID-03'!E98,'ID-11'!E98,'ID-13'!E98,'ID-15'!E98,'ID-16'!E98,'ID-18'!G98,'ID-24'!G98,'ID-29'!H98,'ID-30'!F98,'ID-31'!C98,'ID-33'!G98,'ID-34'!H98,'ID-40'!H98,'ID-44'!F98,'ID-45'!H98,'ID-54'!D98,'ID-57'!G98,'ID-59'!F98,'ID-70'!E98,'ID-71'!G98))</f>
        <v>7.9046243933860323E-13</v>
      </c>
      <c r="I91" s="31">
        <f>ABS(Mean!I91-MAX('ID-12'!C98,'ID-18'!H98,'ID-24'!H98,'ID-29'!I98,'ID-40'!I98,'ID-44'!G98,'ID-45'!I98,'ID-59'!G98))</f>
        <v>6.6117549126612065E-13</v>
      </c>
      <c r="J91" s="31">
        <f>ABS(Mean!J91-MAX('ID-31'!D98,'ID-40'!J98,'ID-44'!H98,'ID-45'!J98,'ID-57'!H98))</f>
        <v>6.1290651720896845E-13</v>
      </c>
      <c r="K91" s="31">
        <f>ABS(Mean!K91-MAX('ID-26'!E98,'ID-31'!E98,'ID-34'!I98,'ID-36'!G98,'ID-40'!K98,'ID-44'!I98,'ID-57'!I98))</f>
        <v>8.5378745743806248E-13</v>
      </c>
    </row>
    <row r="92" spans="1:11" x14ac:dyDescent="0.25">
      <c r="A92" s="1">
        <v>11</v>
      </c>
      <c r="B92" s="31">
        <f>ABS(Mean!B92-MAX('ID-11'!B99,'ID-13'!B99,'ID-14'!B99,'ID-15'!B99,'ID-24'!B99,'ID-26'!B99,'ID-29'!B99,'ID-30'!B99,'ID-32'!B99,'ID-33'!B99,'ID-34'!B99,'ID-37'!B99,'ID-38'!B99,'ID-39'!B99,'ID-40'!B99,'ID-44'!B99,'ID-45'!B99,'ID-53'!B99,'ID-57'!B99,'ID-59'!B99,'ID-70'!B99,'ID-71'!B99))</f>
        <v>9.7092346176059469E-13</v>
      </c>
      <c r="C92" s="31">
        <f>ABS(Mean!C92-MAX('ID-08'!B99,'ID-09'!B99,'ID-11'!C99,'ID-14'!C99,'ID-18'!B99,'ID-24'!C99,'ID-26'!C99,'ID-29'!C99,'ID-30'!C99,'ID-34'!C99,'ID-36'!B99,'ID-38'!C99,'ID-39'!C99,'ID-40'!C99,'ID-44'!C99,'ID-45'!C99,'ID-57'!C99,'ID-59'!C99))</f>
        <v>4.3668105818459907E-13</v>
      </c>
      <c r="D92" s="31">
        <f>ABS(Mean!D92-MAX('ID-13'!C99,'ID-14'!D99,'ID-15'!C99,'ID-16'!B99,'ID-18'!C99,'ID-26'!D99,'ID-29'!D99,'ID-30'!D99,'ID-33'!C99,'ID-34'!D99,'ID-36'!C99,'ID-37'!C99,'ID-38'!D99,'ID-39'!D99,'ID-40'!D99,'ID-45'!D99,'ID-59'!D99,'ID-71'!C99))</f>
        <v>6.2459605839562687E-13</v>
      </c>
      <c r="E92" s="31">
        <f>ABS(Mean!E92-MAX('ID-03'!B99,'ID-09'!C99,'ID-13'!D99,'ID-15'!D99,'ID-16'!C99,'ID-18'!D99,'ID-24'!D99,'ID-29'!E99,'ID-30'!E99,'ID-33'!D99,'ID-34'!E99,'ID-36'!D99,'ID-38'!E99,'ID-39'!E99,'ID-40'!E99,'ID-44'!D99,'ID-45'!E99,'ID-57'!D99,'ID-70'!C99,'ID-71'!D99))</f>
        <v>9.3770061243407181E-13</v>
      </c>
      <c r="F92" s="31">
        <f>ABS(Mean!F92-MAX('ID-01'!B99,'ID-02'!B99,'ID-03'!C99,'ID-06'!B99,'ID-08'!C99,'ID-09'!D99,'ID-12'!B99,'ID-16'!D99,'ID-18'!E99,'ID-24'!E99,'ID-29'!F99,'ID-33'!E99,'ID-34'!F99,'ID-36'!E99,'ID-38'!F99,'ID-39'!F99,'ID-40'!F99,'ID-45'!F99,'ID-53'!C99,'ID-54'!B99,'ID-57'!E99,'ID-71'!E99))</f>
        <v>1.3252641045177761E-12</v>
      </c>
      <c r="G92" s="31">
        <f>ABS(Mean!G92-MAX('ID-01'!C99,'ID-02'!C99,'ID-03'!D99,'ID-07'!B99,'ID-08'!D99,'ID-11'!D99,'ID-18'!F99,'ID-24'!F99,'ID-29'!G99,'ID-31'!B99,'ID-33'!F99,'ID-34'!G99,'ID-36'!F99,'ID-39'!G99,'ID-40'!G99,'ID-44'!E99,'ID-45'!G99,'ID-50'!B99,'ID-53'!D99,'ID-54'!C99,'ID-57'!F99,'ID-59'!E99,'ID-70'!D99,'ID-71'!F99))</f>
        <v>1.1022379170235361E-12</v>
      </c>
      <c r="H92" s="31">
        <f>ABS(Mean!H92-MAX('ID-03'!E99,'ID-11'!E99,'ID-13'!E99,'ID-15'!E99,'ID-16'!E99,'ID-18'!G99,'ID-24'!G99,'ID-29'!H99,'ID-30'!F99,'ID-31'!C99,'ID-33'!G99,'ID-34'!H99,'ID-40'!H99,'ID-44'!F99,'ID-45'!H99,'ID-54'!D99,'ID-57'!G99,'ID-59'!F99,'ID-70'!E99,'ID-71'!G99))</f>
        <v>7.8671078088742896E-13</v>
      </c>
      <c r="I92" s="31">
        <f>ABS(Mean!I92-MAX('ID-12'!C99,'ID-18'!H99,'ID-24'!H99,'ID-29'!I99,'ID-40'!I99,'ID-44'!G99,'ID-45'!I99,'ID-59'!G99))</f>
        <v>6.6122064974244255E-13</v>
      </c>
      <c r="J92" s="31">
        <f>ABS(Mean!J92-MAX('ID-31'!D99,'ID-40'!J99,'ID-44'!H99,'ID-45'!J99,'ID-57'!H99))</f>
        <v>6.3549652621440563E-13</v>
      </c>
      <c r="K92" s="31">
        <f>ABS(Mean!K92-MAX('ID-26'!E99,'ID-31'!E99,'ID-34'!I99,'ID-36'!G99,'ID-40'!K99,'ID-44'!I99,'ID-57'!I99))</f>
        <v>8.4740502283470558E-13</v>
      </c>
    </row>
    <row r="93" spans="1:11" x14ac:dyDescent="0.25">
      <c r="A93" s="1">
        <v>11.125</v>
      </c>
      <c r="B93" s="31">
        <f>ABS(Mean!B93-MAX('ID-11'!B100,'ID-13'!B100,'ID-14'!B100,'ID-15'!B100,'ID-24'!B100,'ID-26'!B100,'ID-29'!B100,'ID-30'!B100,'ID-32'!B100,'ID-33'!B100,'ID-34'!B100,'ID-37'!B100,'ID-38'!B100,'ID-39'!B100,'ID-40'!B100,'ID-44'!B100,'ID-45'!B100,'ID-53'!B100,'ID-57'!B100,'ID-59'!B100,'ID-70'!B100,'ID-71'!B100))</f>
        <v>9.7359073788596348E-13</v>
      </c>
      <c r="C93" s="31">
        <f>ABS(Mean!C93-MAX('ID-08'!B100,'ID-09'!B100,'ID-11'!C100,'ID-14'!C100,'ID-18'!B100,'ID-24'!C100,'ID-26'!C100,'ID-29'!C100,'ID-30'!C100,'ID-34'!C100,'ID-36'!B100,'ID-38'!C100,'ID-39'!C100,'ID-40'!C100,'ID-44'!C100,'ID-45'!C100,'ID-57'!C100,'ID-59'!C100))</f>
        <v>4.3925527040300634E-13</v>
      </c>
      <c r="D93" s="31">
        <f>ABS(Mean!D93-MAX('ID-13'!C100,'ID-14'!D100,'ID-15'!C100,'ID-16'!B100,'ID-18'!C100,'ID-26'!D100,'ID-29'!D100,'ID-30'!D100,'ID-33'!C100,'ID-34'!D100,'ID-36'!C100,'ID-37'!C100,'ID-38'!D100,'ID-39'!D100,'ID-40'!D100,'ID-45'!D100,'ID-59'!D100,'ID-71'!C100))</f>
        <v>6.2640343580501706E-13</v>
      </c>
      <c r="E93" s="31">
        <f>ABS(Mean!E93-MAX('ID-03'!B100,'ID-09'!C100,'ID-13'!D100,'ID-15'!D100,'ID-16'!C100,'ID-18'!D100,'ID-24'!D100,'ID-29'!E100,'ID-30'!E100,'ID-33'!D100,'ID-34'!E100,'ID-36'!D100,'ID-38'!E100,'ID-39'!E100,'ID-40'!E100,'ID-44'!D100,'ID-45'!E100,'ID-57'!D100,'ID-70'!C100,'ID-71'!D100))</f>
        <v>9.2294282944480021E-13</v>
      </c>
      <c r="F93" s="31">
        <f>ABS(Mean!F93-MAX('ID-01'!B100,'ID-02'!B100,'ID-03'!C100,'ID-06'!B100,'ID-08'!C100,'ID-09'!D100,'ID-12'!B100,'ID-16'!D100,'ID-18'!E100,'ID-24'!E100,'ID-29'!F100,'ID-33'!E100,'ID-34'!F100,'ID-36'!E100,'ID-38'!F100,'ID-39'!F100,'ID-40'!F100,'ID-45'!F100,'ID-53'!C100,'ID-54'!B100,'ID-57'!E100,'ID-71'!E100))</f>
        <v>1.3252528759313899E-12</v>
      </c>
      <c r="G93" s="31">
        <f>ABS(Mean!G93-MAX('ID-01'!C100,'ID-02'!C100,'ID-03'!D100,'ID-07'!B100,'ID-08'!D100,'ID-11'!D100,'ID-18'!F100,'ID-24'!F100,'ID-29'!G100,'ID-31'!B100,'ID-33'!F100,'ID-34'!G100,'ID-36'!F100,'ID-39'!G100,'ID-40'!G100,'ID-44'!E100,'ID-45'!G100,'ID-50'!B100,'ID-53'!D100,'ID-54'!C100,'ID-57'!F100,'ID-59'!E100,'ID-70'!D100,'ID-71'!F100))</f>
        <v>1.1078492006291443E-12</v>
      </c>
      <c r="H93" s="31">
        <f>ABS(Mean!H93-MAX('ID-03'!E100,'ID-11'!E100,'ID-13'!E100,'ID-15'!E100,'ID-16'!E100,'ID-18'!G100,'ID-24'!G100,'ID-29'!H100,'ID-30'!F100,'ID-31'!C100,'ID-33'!G100,'ID-34'!H100,'ID-40'!H100,'ID-44'!F100,'ID-45'!H100,'ID-54'!D100,'ID-57'!G100,'ID-59'!F100,'ID-70'!E100,'ID-71'!G100))</f>
        <v>7.8246962172545952E-13</v>
      </c>
      <c r="I93" s="31">
        <f>ABS(Mean!I93-MAX('ID-12'!C100,'ID-18'!H100,'ID-24'!H100,'ID-29'!I100,'ID-40'!I100,'ID-44'!G100,'ID-45'!I100,'ID-59'!G100))</f>
        <v>6.5527796711672931E-13</v>
      </c>
      <c r="J93" s="31">
        <f>ABS(Mean!J93-MAX('ID-31'!D100,'ID-40'!J100,'ID-44'!H100,'ID-45'!J100,'ID-57'!H100))</f>
        <v>6.2680006520296709E-13</v>
      </c>
      <c r="K93" s="31">
        <f>ABS(Mean!K93-MAX('ID-26'!E100,'ID-31'!E100,'ID-34'!I100,'ID-36'!G100,'ID-40'!K100,'ID-44'!I100,'ID-57'!I100))</f>
        <v>8.5228556468456104E-13</v>
      </c>
    </row>
    <row r="94" spans="1:11" x14ac:dyDescent="0.25">
      <c r="A94" s="1">
        <v>11.25</v>
      </c>
      <c r="B94" s="31">
        <f>ABS(Mean!B94-MAX('ID-11'!B101,'ID-13'!B101,'ID-14'!B101,'ID-15'!B101,'ID-24'!B101,'ID-26'!B101,'ID-29'!B101,'ID-30'!B101,'ID-32'!B101,'ID-33'!B101,'ID-34'!B101,'ID-37'!B101,'ID-38'!B101,'ID-39'!B101,'ID-40'!B101,'ID-44'!B101,'ID-45'!B101,'ID-53'!B101,'ID-57'!B101,'ID-59'!B101,'ID-70'!B101,'ID-71'!B101))</f>
        <v>9.6174052976933419E-13</v>
      </c>
      <c r="C94" s="31">
        <f>ABS(Mean!C94-MAX('ID-08'!B101,'ID-09'!B101,'ID-11'!C101,'ID-14'!C101,'ID-18'!B101,'ID-24'!C101,'ID-26'!C101,'ID-29'!C101,'ID-30'!C101,'ID-34'!C101,'ID-36'!B101,'ID-38'!C101,'ID-39'!C101,'ID-40'!C101,'ID-44'!C101,'ID-45'!C101,'ID-57'!C101,'ID-59'!C101))</f>
        <v>4.4046028147015715E-13</v>
      </c>
      <c r="D94" s="31">
        <f>ABS(Mean!D94-MAX('ID-13'!C101,'ID-14'!D101,'ID-15'!C101,'ID-16'!B101,'ID-18'!C101,'ID-26'!D101,'ID-29'!D101,'ID-30'!D101,'ID-33'!C101,'ID-34'!D101,'ID-36'!C101,'ID-37'!C101,'ID-38'!D101,'ID-39'!D101,'ID-40'!D101,'ID-45'!D101,'ID-59'!D101,'ID-71'!C101))</f>
        <v>6.302251983292659E-13</v>
      </c>
      <c r="E94" s="31">
        <f>ABS(Mean!E94-MAX('ID-03'!B101,'ID-09'!C101,'ID-13'!D101,'ID-15'!D101,'ID-16'!C101,'ID-18'!D101,'ID-24'!D101,'ID-29'!E101,'ID-30'!E101,'ID-33'!D101,'ID-34'!E101,'ID-36'!D101,'ID-38'!E101,'ID-39'!E101,'ID-40'!E101,'ID-44'!D101,'ID-45'!E101,'ID-57'!D101,'ID-70'!C101,'ID-71'!D101))</f>
        <v>9.0937786096292302E-13</v>
      </c>
      <c r="F94" s="31">
        <f>ABS(Mean!F94-MAX('ID-01'!B101,'ID-02'!B101,'ID-03'!C101,'ID-06'!B101,'ID-08'!C101,'ID-09'!D101,'ID-12'!B101,'ID-16'!D101,'ID-18'!E101,'ID-24'!E101,'ID-29'!F101,'ID-33'!E101,'ID-34'!F101,'ID-36'!E101,'ID-38'!F101,'ID-39'!F101,'ID-40'!F101,'ID-45'!F101,'ID-53'!C101,'ID-54'!B101,'ID-57'!E101,'ID-71'!E101))</f>
        <v>1.3315855532783262E-12</v>
      </c>
      <c r="G94" s="31">
        <f>ABS(Mean!G94-MAX('ID-01'!C101,'ID-02'!C101,'ID-03'!D101,'ID-07'!B101,'ID-08'!D101,'ID-11'!D101,'ID-18'!F101,'ID-24'!F101,'ID-29'!G101,'ID-31'!B101,'ID-33'!F101,'ID-34'!G101,'ID-36'!F101,'ID-39'!G101,'ID-40'!G101,'ID-44'!E101,'ID-45'!G101,'ID-50'!B101,'ID-53'!D101,'ID-54'!C101,'ID-57'!F101,'ID-59'!E101,'ID-70'!D101,'ID-71'!F101))</f>
        <v>1.1117390246594549E-12</v>
      </c>
      <c r="H94" s="31">
        <f>ABS(Mean!H94-MAX('ID-03'!E101,'ID-11'!E101,'ID-13'!E101,'ID-15'!E101,'ID-16'!E101,'ID-18'!G101,'ID-24'!G101,'ID-29'!H101,'ID-30'!F101,'ID-31'!C101,'ID-33'!G101,'ID-34'!H101,'ID-40'!H101,'ID-44'!F101,'ID-45'!H101,'ID-54'!D101,'ID-57'!G101,'ID-59'!F101,'ID-70'!E101,'ID-71'!G101))</f>
        <v>7.8153438456395989E-13</v>
      </c>
      <c r="I94" s="31">
        <f>ABS(Mean!I94-MAX('ID-12'!C101,'ID-18'!H101,'ID-24'!H101,'ID-29'!I101,'ID-40'!I101,'ID-44'!G101,'ID-45'!I101,'ID-59'!G101))</f>
        <v>6.3745746985010008E-13</v>
      </c>
      <c r="J94" s="31">
        <f>ABS(Mean!J94-MAX('ID-31'!D101,'ID-40'!J101,'ID-44'!H101,'ID-45'!J101,'ID-57'!H101))</f>
        <v>6.1776060619341137E-13</v>
      </c>
      <c r="K94" s="31">
        <f>ABS(Mean!K94-MAX('ID-26'!E101,'ID-31'!E101,'ID-34'!I101,'ID-36'!G101,'ID-40'!K101,'ID-44'!I101,'ID-57'!I101))</f>
        <v>8.4167134312703784E-13</v>
      </c>
    </row>
    <row r="95" spans="1:11" x14ac:dyDescent="0.25">
      <c r="A95" s="1">
        <v>11.375</v>
      </c>
      <c r="B95" s="31">
        <f>ABS(Mean!B95-MAX('ID-11'!B102,'ID-13'!B102,'ID-14'!B102,'ID-15'!B102,'ID-24'!B102,'ID-26'!B102,'ID-29'!B102,'ID-30'!B102,'ID-32'!B102,'ID-33'!B102,'ID-34'!B102,'ID-37'!B102,'ID-38'!B102,'ID-39'!B102,'ID-40'!B102,'ID-44'!B102,'ID-45'!B102,'ID-53'!B102,'ID-57'!B102,'ID-59'!B102,'ID-70'!B102,'ID-71'!B102))</f>
        <v>9.4720539103137472E-13</v>
      </c>
      <c r="C95" s="31">
        <f>ABS(Mean!C95-MAX('ID-08'!B102,'ID-09'!B102,'ID-11'!C102,'ID-14'!C102,'ID-18'!B102,'ID-24'!C102,'ID-26'!C102,'ID-29'!C102,'ID-30'!C102,'ID-34'!C102,'ID-36'!B102,'ID-38'!C102,'ID-39'!C102,'ID-40'!C102,'ID-44'!C102,'ID-45'!C102,'ID-57'!C102,'ID-59'!C102))</f>
        <v>4.1112060312719095E-13</v>
      </c>
      <c r="D95" s="31">
        <f>ABS(Mean!D95-MAX('ID-13'!C102,'ID-14'!D102,'ID-15'!C102,'ID-16'!B102,'ID-18'!C102,'ID-26'!D102,'ID-29'!D102,'ID-30'!D102,'ID-33'!C102,'ID-34'!D102,'ID-36'!C102,'ID-37'!C102,'ID-38'!D102,'ID-39'!D102,'ID-40'!D102,'ID-45'!D102,'ID-59'!D102,'ID-71'!C102))</f>
        <v>6.471053903451045E-13</v>
      </c>
      <c r="E95" s="31">
        <f>ABS(Mean!E95-MAX('ID-03'!B102,'ID-09'!C102,'ID-13'!D102,'ID-15'!D102,'ID-16'!C102,'ID-18'!D102,'ID-24'!D102,'ID-29'!E102,'ID-30'!E102,'ID-33'!D102,'ID-34'!E102,'ID-36'!D102,'ID-38'!E102,'ID-39'!E102,'ID-40'!E102,'ID-44'!D102,'ID-45'!E102,'ID-57'!D102,'ID-70'!C102,'ID-71'!D102))</f>
        <v>8.981366792233089E-13</v>
      </c>
      <c r="F95" s="31">
        <f>ABS(Mean!F95-MAX('ID-01'!B102,'ID-02'!B102,'ID-03'!C102,'ID-06'!B102,'ID-08'!C102,'ID-09'!D102,'ID-12'!B102,'ID-16'!D102,'ID-18'!E102,'ID-24'!E102,'ID-29'!F102,'ID-33'!E102,'ID-34'!F102,'ID-36'!E102,'ID-38'!F102,'ID-39'!F102,'ID-40'!F102,'ID-45'!F102,'ID-53'!C102,'ID-54'!B102,'ID-57'!E102,'ID-71'!E102))</f>
        <v>1.3283733449914374E-12</v>
      </c>
      <c r="G95" s="31">
        <f>ABS(Mean!G95-MAX('ID-01'!C102,'ID-02'!C102,'ID-03'!D102,'ID-07'!B102,'ID-08'!D102,'ID-11'!D102,'ID-18'!F102,'ID-24'!F102,'ID-29'!G102,'ID-31'!B102,'ID-33'!F102,'ID-34'!G102,'ID-36'!F102,'ID-39'!G102,'ID-40'!G102,'ID-44'!E102,'ID-45'!G102,'ID-50'!B102,'ID-53'!D102,'ID-54'!C102,'ID-57'!F102,'ID-59'!E102,'ID-70'!D102,'ID-71'!F102))</f>
        <v>1.1089502556603159E-12</v>
      </c>
      <c r="H95" s="31">
        <f>ABS(Mean!H95-MAX('ID-03'!E102,'ID-11'!E102,'ID-13'!E102,'ID-15'!E102,'ID-16'!E102,'ID-18'!G102,'ID-24'!G102,'ID-29'!H102,'ID-30'!F102,'ID-31'!C102,'ID-33'!G102,'ID-34'!H102,'ID-40'!H102,'ID-44'!F102,'ID-45'!H102,'ID-54'!D102,'ID-57'!G102,'ID-59'!F102,'ID-70'!E102,'ID-71'!G102))</f>
        <v>7.8130586481566957E-13</v>
      </c>
      <c r="I95" s="31">
        <f>ABS(Mean!I95-MAX('ID-12'!C102,'ID-18'!H102,'ID-24'!H102,'ID-29'!I102,'ID-40'!I102,'ID-44'!G102,'ID-45'!I102,'ID-59'!G102))</f>
        <v>6.3012966275369451E-13</v>
      </c>
      <c r="J95" s="31">
        <f>ABS(Mean!J95-MAX('ID-31'!D102,'ID-40'!J102,'ID-44'!H102,'ID-45'!J102,'ID-57'!H102))</f>
        <v>6.3438096537343533E-13</v>
      </c>
      <c r="K95" s="31">
        <f>ABS(Mean!K95-MAX('ID-26'!E102,'ID-31'!E102,'ID-34'!I102,'ID-36'!G102,'ID-40'!K102,'ID-44'!I102,'ID-57'!I102))</f>
        <v>8.3846865456403384E-13</v>
      </c>
    </row>
    <row r="96" spans="1:11" x14ac:dyDescent="0.25">
      <c r="A96" s="1">
        <v>11.5</v>
      </c>
      <c r="B96" s="31">
        <f>ABS(Mean!B96-MAX('ID-11'!B103,'ID-13'!B103,'ID-14'!B103,'ID-15'!B103,'ID-24'!B103,'ID-26'!B103,'ID-29'!B103,'ID-30'!B103,'ID-32'!B103,'ID-33'!B103,'ID-34'!B103,'ID-37'!B103,'ID-38'!B103,'ID-39'!B103,'ID-40'!B103,'ID-44'!B103,'ID-45'!B103,'ID-53'!B103,'ID-57'!B103,'ID-59'!B103,'ID-70'!B103,'ID-71'!B103))</f>
        <v>9.3602255212707409E-13</v>
      </c>
      <c r="C96" s="31">
        <f>ABS(Mean!C96-MAX('ID-08'!B103,'ID-09'!B103,'ID-11'!C103,'ID-14'!C103,'ID-18'!B103,'ID-24'!C103,'ID-26'!C103,'ID-29'!C103,'ID-30'!C103,'ID-34'!C103,'ID-36'!B103,'ID-38'!C103,'ID-39'!C103,'ID-40'!C103,'ID-44'!C103,'ID-45'!C103,'ID-57'!C103,'ID-59'!C103))</f>
        <v>4.1348905659021049E-13</v>
      </c>
      <c r="D96" s="31">
        <f>ABS(Mean!D96-MAX('ID-13'!C103,'ID-14'!D103,'ID-15'!C103,'ID-16'!B103,'ID-18'!C103,'ID-26'!D103,'ID-29'!D103,'ID-30'!D103,'ID-33'!C103,'ID-34'!D103,'ID-36'!C103,'ID-37'!C103,'ID-38'!D103,'ID-39'!D103,'ID-40'!D103,'ID-45'!D103,'ID-59'!D103,'ID-71'!C103))</f>
        <v>6.3720932506310593E-13</v>
      </c>
      <c r="E96" s="31">
        <f>ABS(Mean!E96-MAX('ID-03'!B103,'ID-09'!C103,'ID-13'!D103,'ID-15'!D103,'ID-16'!C103,'ID-18'!D103,'ID-24'!D103,'ID-29'!E103,'ID-30'!E103,'ID-33'!D103,'ID-34'!E103,'ID-36'!D103,'ID-38'!E103,'ID-39'!E103,'ID-40'!E103,'ID-44'!D103,'ID-45'!E103,'ID-57'!D103,'ID-70'!C103,'ID-71'!D103))</f>
        <v>8.9334868281684191E-13</v>
      </c>
      <c r="F96" s="31">
        <f>ABS(Mean!F96-MAX('ID-01'!B103,'ID-02'!B103,'ID-03'!C103,'ID-06'!B103,'ID-08'!C103,'ID-09'!D103,'ID-12'!B103,'ID-16'!D103,'ID-18'!E103,'ID-24'!E103,'ID-29'!F103,'ID-33'!E103,'ID-34'!F103,'ID-36'!E103,'ID-38'!F103,'ID-39'!F103,'ID-40'!F103,'ID-45'!F103,'ID-53'!C103,'ID-54'!B103,'ID-57'!E103,'ID-71'!E103))</f>
        <v>1.3299372499799194E-12</v>
      </c>
      <c r="G96" s="31">
        <f>ABS(Mean!G96-MAX('ID-01'!C103,'ID-02'!C103,'ID-03'!D103,'ID-07'!B103,'ID-08'!D103,'ID-11'!D103,'ID-18'!F103,'ID-24'!F103,'ID-29'!G103,'ID-31'!B103,'ID-33'!F103,'ID-34'!G103,'ID-36'!F103,'ID-39'!G103,'ID-40'!G103,'ID-44'!E103,'ID-45'!G103,'ID-50'!B103,'ID-53'!D103,'ID-54'!C103,'ID-57'!F103,'ID-59'!E103,'ID-70'!D103,'ID-71'!F103))</f>
        <v>1.1068647157280116E-12</v>
      </c>
      <c r="H96" s="31">
        <f>ABS(Mean!H96-MAX('ID-03'!E103,'ID-11'!E103,'ID-13'!E103,'ID-15'!E103,'ID-16'!E103,'ID-18'!G103,'ID-24'!G103,'ID-29'!H103,'ID-30'!F103,'ID-31'!C103,'ID-33'!G103,'ID-34'!H103,'ID-40'!H103,'ID-44'!F103,'ID-45'!H103,'ID-54'!D103,'ID-57'!G103,'ID-59'!F103,'ID-70'!E103,'ID-71'!G103))</f>
        <v>7.7773821956066553E-13</v>
      </c>
      <c r="I96" s="31">
        <f>ABS(Mean!I96-MAX('ID-12'!C103,'ID-18'!H103,'ID-24'!H103,'ID-29'!I103,'ID-40'!I103,'ID-44'!G103,'ID-45'!I103,'ID-59'!G103))</f>
        <v>6.1295482175094491E-13</v>
      </c>
      <c r="J96" s="31">
        <f>ABS(Mean!J96-MAX('ID-31'!D103,'ID-40'!J103,'ID-44'!H103,'ID-45'!J103,'ID-57'!H103))</f>
        <v>6.3001439779554809E-13</v>
      </c>
      <c r="K96" s="31">
        <f>ABS(Mean!K96-MAX('ID-26'!E103,'ID-31'!E103,'ID-34'!I103,'ID-36'!G103,'ID-40'!K103,'ID-44'!I103,'ID-57'!I103))</f>
        <v>8.5070716198603296E-13</v>
      </c>
    </row>
    <row r="97" spans="1:11" x14ac:dyDescent="0.25">
      <c r="A97" s="1">
        <v>11.625</v>
      </c>
      <c r="B97" s="31">
        <f>ABS(Mean!B97-MAX('ID-11'!B104,'ID-13'!B104,'ID-14'!B104,'ID-15'!B104,'ID-24'!B104,'ID-26'!B104,'ID-29'!B104,'ID-30'!B104,'ID-32'!B104,'ID-33'!B104,'ID-34'!B104,'ID-37'!B104,'ID-38'!B104,'ID-39'!B104,'ID-40'!B104,'ID-44'!B104,'ID-45'!B104,'ID-53'!B104,'ID-57'!B104,'ID-59'!B104,'ID-70'!B104,'ID-71'!B104))</f>
        <v>9.304650027563925E-13</v>
      </c>
      <c r="C97" s="31">
        <f>ABS(Mean!C97-MAX('ID-08'!B104,'ID-09'!B104,'ID-11'!C104,'ID-14'!C104,'ID-18'!B104,'ID-24'!C104,'ID-26'!C104,'ID-29'!C104,'ID-30'!C104,'ID-34'!C104,'ID-36'!B104,'ID-38'!C104,'ID-39'!C104,'ID-40'!C104,'ID-44'!C104,'ID-45'!C104,'ID-57'!C104,'ID-59'!C104))</f>
        <v>4.0743318984866488E-13</v>
      </c>
      <c r="D97" s="31">
        <f>ABS(Mean!D97-MAX('ID-13'!C104,'ID-14'!D104,'ID-15'!C104,'ID-16'!B104,'ID-18'!C104,'ID-26'!D104,'ID-29'!D104,'ID-30'!D104,'ID-33'!C104,'ID-34'!D104,'ID-36'!C104,'ID-37'!C104,'ID-38'!D104,'ID-39'!D104,'ID-40'!D104,'ID-45'!D104,'ID-59'!D104,'ID-71'!C104))</f>
        <v>6.3902420117576882E-13</v>
      </c>
      <c r="E97" s="31">
        <f>ABS(Mean!E97-MAX('ID-03'!B104,'ID-09'!C104,'ID-13'!D104,'ID-15'!D104,'ID-16'!C104,'ID-18'!D104,'ID-24'!D104,'ID-29'!E104,'ID-30'!E104,'ID-33'!D104,'ID-34'!E104,'ID-36'!D104,'ID-38'!E104,'ID-39'!E104,'ID-40'!E104,'ID-44'!D104,'ID-45'!E104,'ID-57'!D104,'ID-70'!C104,'ID-71'!D104))</f>
        <v>9.0245050722117764E-13</v>
      </c>
      <c r="F97" s="31">
        <f>ABS(Mean!F97-MAX('ID-01'!B104,'ID-02'!B104,'ID-03'!C104,'ID-06'!B104,'ID-08'!C104,'ID-09'!D104,'ID-12'!B104,'ID-16'!D104,'ID-18'!E104,'ID-24'!E104,'ID-29'!F104,'ID-33'!E104,'ID-34'!F104,'ID-36'!E104,'ID-38'!F104,'ID-39'!F104,'ID-40'!F104,'ID-45'!F104,'ID-53'!C104,'ID-54'!B104,'ID-57'!E104,'ID-71'!E104))</f>
        <v>1.326769476141471E-12</v>
      </c>
      <c r="G97" s="31">
        <f>ABS(Mean!G97-MAX('ID-01'!C104,'ID-02'!C104,'ID-03'!D104,'ID-07'!B104,'ID-08'!D104,'ID-11'!D104,'ID-18'!F104,'ID-24'!F104,'ID-29'!G104,'ID-31'!B104,'ID-33'!F104,'ID-34'!G104,'ID-36'!F104,'ID-39'!G104,'ID-40'!G104,'ID-44'!E104,'ID-45'!G104,'ID-50'!B104,'ID-53'!D104,'ID-54'!C104,'ID-57'!F104,'ID-59'!E104,'ID-70'!D104,'ID-71'!F104))</f>
        <v>1.1066289084258805E-12</v>
      </c>
      <c r="H97" s="31">
        <f>ABS(Mean!H97-MAX('ID-03'!E104,'ID-11'!E104,'ID-13'!E104,'ID-15'!E104,'ID-16'!E104,'ID-18'!G104,'ID-24'!G104,'ID-29'!H104,'ID-30'!F104,'ID-31'!C104,'ID-33'!G104,'ID-34'!H104,'ID-40'!H104,'ID-44'!F104,'ID-45'!H104,'ID-54'!D104,'ID-57'!G104,'ID-59'!F104,'ID-70'!E104,'ID-71'!G104))</f>
        <v>7.7421113998405492E-13</v>
      </c>
      <c r="I97" s="31">
        <f>ABS(Mean!I97-MAX('ID-12'!C104,'ID-18'!H104,'ID-24'!H104,'ID-29'!I104,'ID-40'!I104,'ID-44'!G104,'ID-45'!I104,'ID-59'!G104))</f>
        <v>6.1761312576648423E-13</v>
      </c>
      <c r="J97" s="31">
        <f>ABS(Mean!J97-MAX('ID-31'!D104,'ID-40'!J104,'ID-44'!H104,'ID-45'!J104,'ID-57'!H104))</f>
        <v>6.2078900581611697E-13</v>
      </c>
      <c r="K97" s="31">
        <f>ABS(Mean!K97-MAX('ID-26'!E104,'ID-31'!E104,'ID-34'!I104,'ID-36'!G104,'ID-40'!K104,'ID-44'!I104,'ID-57'!I104))</f>
        <v>8.5821920184543055E-13</v>
      </c>
    </row>
    <row r="98" spans="1:11" x14ac:dyDescent="0.25">
      <c r="A98" s="1">
        <v>11.75</v>
      </c>
      <c r="B98" s="31">
        <f>ABS(Mean!B98-MAX('ID-11'!B105,'ID-13'!B105,'ID-14'!B105,'ID-15'!B105,'ID-24'!B105,'ID-26'!B105,'ID-29'!B105,'ID-30'!B105,'ID-32'!B105,'ID-33'!B105,'ID-34'!B105,'ID-37'!B105,'ID-38'!B105,'ID-39'!B105,'ID-40'!B105,'ID-44'!B105,'ID-45'!B105,'ID-53'!B105,'ID-57'!B105,'ID-59'!B105,'ID-70'!B105,'ID-71'!B105))</f>
        <v>9.3039225906395649E-13</v>
      </c>
      <c r="C98" s="31">
        <f>ABS(Mean!C98-MAX('ID-08'!B105,'ID-09'!B105,'ID-11'!C105,'ID-14'!C105,'ID-18'!B105,'ID-24'!C105,'ID-26'!C105,'ID-29'!C105,'ID-30'!C105,'ID-34'!C105,'ID-36'!B105,'ID-38'!C105,'ID-39'!C105,'ID-40'!C105,'ID-44'!C105,'ID-45'!C105,'ID-57'!C105,'ID-59'!C105))</f>
        <v>4.0846058829764162E-13</v>
      </c>
      <c r="D98" s="31">
        <f>ABS(Mean!D98-MAX('ID-13'!C105,'ID-14'!D105,'ID-15'!C105,'ID-16'!B105,'ID-18'!C105,'ID-26'!D105,'ID-29'!D105,'ID-30'!D105,'ID-33'!C105,'ID-34'!D105,'ID-36'!C105,'ID-37'!C105,'ID-38'!D105,'ID-39'!D105,'ID-40'!D105,'ID-45'!D105,'ID-59'!D105,'ID-71'!C105))</f>
        <v>6.4297655873689951E-13</v>
      </c>
      <c r="E98" s="31">
        <f>ABS(Mean!E98-MAX('ID-03'!B105,'ID-09'!C105,'ID-13'!D105,'ID-15'!D105,'ID-16'!C105,'ID-18'!D105,'ID-24'!D105,'ID-29'!E105,'ID-30'!E105,'ID-33'!D105,'ID-34'!E105,'ID-36'!D105,'ID-38'!E105,'ID-39'!E105,'ID-40'!E105,'ID-44'!D105,'ID-45'!E105,'ID-57'!D105,'ID-70'!C105,'ID-71'!D105))</f>
        <v>9.0344193691897503E-13</v>
      </c>
      <c r="F98" s="31">
        <f>ABS(Mean!F98-MAX('ID-01'!B105,'ID-02'!B105,'ID-03'!C105,'ID-06'!B105,'ID-08'!C105,'ID-09'!D105,'ID-12'!B105,'ID-16'!D105,'ID-18'!E105,'ID-24'!E105,'ID-29'!F105,'ID-33'!E105,'ID-34'!F105,'ID-36'!E105,'ID-38'!F105,'ID-39'!F105,'ID-40'!F105,'ID-45'!F105,'ID-53'!C105,'ID-54'!B105,'ID-57'!E105,'ID-71'!E105))</f>
        <v>1.3265592570429319E-12</v>
      </c>
      <c r="G98" s="31">
        <f>ABS(Mean!G98-MAX('ID-01'!C105,'ID-02'!C105,'ID-03'!D105,'ID-07'!B105,'ID-08'!D105,'ID-11'!D105,'ID-18'!F105,'ID-24'!F105,'ID-29'!G105,'ID-31'!B105,'ID-33'!F105,'ID-34'!G105,'ID-36'!F105,'ID-39'!G105,'ID-40'!G105,'ID-44'!E105,'ID-45'!G105,'ID-50'!B105,'ID-53'!D105,'ID-54'!C105,'ID-57'!F105,'ID-59'!E105,'ID-70'!D105,'ID-71'!F105))</f>
        <v>1.105801506049514E-12</v>
      </c>
      <c r="H98" s="31">
        <f>ABS(Mean!H98-MAX('ID-03'!E105,'ID-11'!E105,'ID-13'!E105,'ID-15'!E105,'ID-16'!E105,'ID-18'!G105,'ID-24'!G105,'ID-29'!H105,'ID-30'!F105,'ID-31'!C105,'ID-33'!G105,'ID-34'!H105,'ID-40'!H105,'ID-44'!F105,'ID-45'!H105,'ID-54'!D105,'ID-57'!G105,'ID-59'!F105,'ID-70'!E105,'ID-71'!G105))</f>
        <v>7.753481157766955E-13</v>
      </c>
      <c r="I98" s="31">
        <f>ABS(Mean!I98-MAX('ID-12'!C105,'ID-18'!H105,'ID-24'!H105,'ID-29'!I105,'ID-40'!I105,'ID-44'!G105,'ID-45'!I105,'ID-59'!G105))</f>
        <v>6.1519565715378505E-13</v>
      </c>
      <c r="J98" s="31">
        <f>ABS(Mean!J98-MAX('ID-31'!D105,'ID-40'!J105,'ID-44'!H105,'ID-45'!J105,'ID-57'!H105))</f>
        <v>6.0700031719226595E-13</v>
      </c>
      <c r="K98" s="31">
        <f>ABS(Mean!K98-MAX('ID-26'!E105,'ID-31'!E105,'ID-34'!I105,'ID-36'!G105,'ID-40'!K105,'ID-44'!I105,'ID-57'!I105))</f>
        <v>8.647742262939332E-13</v>
      </c>
    </row>
    <row r="99" spans="1:11" x14ac:dyDescent="0.25">
      <c r="A99" s="1">
        <v>11.875</v>
      </c>
      <c r="B99" s="31">
        <f>ABS(Mean!B99-MAX('ID-11'!B106,'ID-13'!B106,'ID-14'!B106,'ID-15'!B106,'ID-24'!B106,'ID-26'!B106,'ID-29'!B106,'ID-30'!B106,'ID-32'!B106,'ID-33'!B106,'ID-34'!B106,'ID-37'!B106,'ID-38'!B106,'ID-39'!B106,'ID-40'!B106,'ID-44'!B106,'ID-45'!B106,'ID-53'!B106,'ID-57'!B106,'ID-59'!B106,'ID-70'!B106,'ID-71'!B106))</f>
        <v>9.3361015578589108E-13</v>
      </c>
      <c r="C99" s="31">
        <f>ABS(Mean!C99-MAX('ID-08'!B106,'ID-09'!B106,'ID-11'!C106,'ID-14'!C106,'ID-18'!B106,'ID-24'!C106,'ID-26'!C106,'ID-29'!C106,'ID-30'!C106,'ID-34'!C106,'ID-36'!B106,'ID-38'!C106,'ID-39'!C106,'ID-40'!C106,'ID-44'!C106,'ID-45'!C106,'ID-57'!C106,'ID-59'!C106))</f>
        <v>4.1946853943581992E-13</v>
      </c>
      <c r="D99" s="31">
        <f>ABS(Mean!D99-MAX('ID-13'!C106,'ID-14'!D106,'ID-15'!C106,'ID-16'!B106,'ID-18'!C106,'ID-26'!D106,'ID-29'!D106,'ID-30'!D106,'ID-33'!C106,'ID-34'!D106,'ID-36'!C106,'ID-37'!C106,'ID-38'!D106,'ID-39'!D106,'ID-40'!D106,'ID-45'!D106,'ID-59'!D106,'ID-71'!C106))</f>
        <v>6.3658058717061696E-13</v>
      </c>
      <c r="E99" s="31">
        <f>ABS(Mean!E99-MAX('ID-03'!B106,'ID-09'!C106,'ID-13'!D106,'ID-15'!D106,'ID-16'!C106,'ID-18'!D106,'ID-24'!D106,'ID-29'!E106,'ID-30'!E106,'ID-33'!D106,'ID-34'!E106,'ID-36'!D106,'ID-38'!E106,'ID-39'!E106,'ID-40'!E106,'ID-44'!D106,'ID-45'!E106,'ID-57'!D106,'ID-70'!C106,'ID-71'!D106))</f>
        <v>8.8834594545291671E-13</v>
      </c>
      <c r="F99" s="31">
        <f>ABS(Mean!F99-MAX('ID-01'!B106,'ID-02'!B106,'ID-03'!C106,'ID-06'!B106,'ID-08'!C106,'ID-09'!D106,'ID-12'!B106,'ID-16'!D106,'ID-18'!E106,'ID-24'!E106,'ID-29'!F106,'ID-33'!E106,'ID-34'!F106,'ID-36'!E106,'ID-38'!F106,'ID-39'!F106,'ID-40'!F106,'ID-45'!F106,'ID-53'!C106,'ID-54'!B106,'ID-57'!E106,'ID-71'!E106))</f>
        <v>1.3232876491412488E-12</v>
      </c>
      <c r="G99" s="31">
        <f>ABS(Mean!G99-MAX('ID-01'!C106,'ID-02'!C106,'ID-03'!D106,'ID-07'!B106,'ID-08'!D106,'ID-11'!D106,'ID-18'!F106,'ID-24'!F106,'ID-29'!G106,'ID-31'!B106,'ID-33'!F106,'ID-34'!G106,'ID-36'!F106,'ID-39'!G106,'ID-40'!G106,'ID-44'!E106,'ID-45'!G106,'ID-50'!B106,'ID-53'!D106,'ID-54'!C106,'ID-57'!F106,'ID-59'!E106,'ID-70'!D106,'ID-71'!F106))</f>
        <v>1.1022496625911877E-12</v>
      </c>
      <c r="H99" s="31">
        <f>ABS(Mean!H99-MAX('ID-03'!E106,'ID-11'!E106,'ID-13'!E106,'ID-15'!E106,'ID-16'!E106,'ID-18'!G106,'ID-24'!G106,'ID-29'!H106,'ID-30'!F106,'ID-31'!C106,'ID-33'!G106,'ID-34'!H106,'ID-40'!H106,'ID-44'!F106,'ID-45'!H106,'ID-54'!D106,'ID-57'!G106,'ID-59'!F106,'ID-70'!E106,'ID-71'!G106))</f>
        <v>7.7288388877478595E-13</v>
      </c>
      <c r="I99" s="31">
        <f>ABS(Mean!I99-MAX('ID-12'!C106,'ID-18'!H106,'ID-24'!H106,'ID-29'!I106,'ID-40'!I106,'ID-44'!G106,'ID-45'!I106,'ID-59'!G106))</f>
        <v>6.0109670536414313E-13</v>
      </c>
      <c r="J99" s="31">
        <f>ABS(Mean!J99-MAX('ID-31'!D106,'ID-40'!J106,'ID-44'!H106,'ID-45'!J106,'ID-57'!H106))</f>
        <v>6.0288932160977086E-13</v>
      </c>
      <c r="K99" s="31">
        <f>ABS(Mean!K99-MAX('ID-26'!E106,'ID-31'!E106,'ID-34'!I106,'ID-36'!G106,'ID-40'!K106,'ID-44'!I106,'ID-57'!I106))</f>
        <v>8.8514820512404168E-13</v>
      </c>
    </row>
    <row r="100" spans="1:11" x14ac:dyDescent="0.25">
      <c r="A100" s="1">
        <v>12</v>
      </c>
      <c r="B100" s="31">
        <f>ABS(Mean!B100-MAX('ID-11'!B107,'ID-13'!B107,'ID-14'!B107,'ID-15'!B107,'ID-24'!B107,'ID-26'!B107,'ID-29'!B107,'ID-30'!B107,'ID-32'!B107,'ID-33'!B107,'ID-34'!B107,'ID-37'!B107,'ID-38'!B107,'ID-39'!B107,'ID-40'!B107,'ID-44'!B107,'ID-45'!B107,'ID-53'!B107,'ID-57'!B107,'ID-59'!B107,'ID-70'!B107,'ID-71'!B107))</f>
        <v>9.3090234283418862E-13</v>
      </c>
      <c r="C100" s="31">
        <f>ABS(Mean!C100-MAX('ID-08'!B107,'ID-09'!B107,'ID-11'!C107,'ID-14'!C107,'ID-18'!B107,'ID-24'!C107,'ID-26'!C107,'ID-29'!C107,'ID-30'!C107,'ID-34'!C107,'ID-36'!B107,'ID-38'!C107,'ID-39'!C107,'ID-40'!C107,'ID-44'!C107,'ID-45'!C107,'ID-57'!C107,'ID-59'!C107))</f>
        <v>4.4784443708927168E-13</v>
      </c>
      <c r="D100" s="31">
        <f>ABS(Mean!D100-MAX('ID-13'!C107,'ID-14'!D107,'ID-15'!C107,'ID-16'!B107,'ID-18'!C107,'ID-26'!D107,'ID-29'!D107,'ID-30'!D107,'ID-33'!C107,'ID-34'!D107,'ID-36'!C107,'ID-37'!C107,'ID-38'!D107,'ID-39'!D107,'ID-40'!D107,'ID-45'!D107,'ID-59'!D107,'ID-71'!C107))</f>
        <v>6.3933856784561226E-13</v>
      </c>
      <c r="E100" s="31">
        <f>ABS(Mean!E100-MAX('ID-03'!B107,'ID-09'!C107,'ID-13'!D107,'ID-15'!D107,'ID-16'!C107,'ID-18'!D107,'ID-24'!D107,'ID-29'!E107,'ID-30'!E107,'ID-33'!D107,'ID-34'!E107,'ID-36'!D107,'ID-38'!E107,'ID-39'!E107,'ID-40'!E107,'ID-44'!D107,'ID-45'!E107,'ID-57'!D107,'ID-70'!C107,'ID-71'!D107))</f>
        <v>8.8490967958730369E-13</v>
      </c>
      <c r="F100" s="31">
        <f>ABS(Mean!F100-MAX('ID-01'!B107,'ID-02'!B107,'ID-03'!C107,'ID-06'!B107,'ID-08'!C107,'ID-09'!D107,'ID-12'!B107,'ID-16'!D107,'ID-18'!E107,'ID-24'!E107,'ID-29'!F107,'ID-33'!E107,'ID-34'!F107,'ID-36'!E107,'ID-38'!F107,'ID-39'!F107,'ID-40'!F107,'ID-45'!F107,'ID-53'!C107,'ID-54'!B107,'ID-57'!E107,'ID-71'!E107))</f>
        <v>1.3225777111499553E-12</v>
      </c>
      <c r="G100" s="31">
        <f>ABS(Mean!G100-MAX('ID-01'!C107,'ID-02'!C107,'ID-03'!D107,'ID-07'!B107,'ID-08'!D107,'ID-11'!D107,'ID-18'!F107,'ID-24'!F107,'ID-29'!G107,'ID-31'!B107,'ID-33'!F107,'ID-34'!G107,'ID-36'!F107,'ID-39'!G107,'ID-40'!G107,'ID-44'!E107,'ID-45'!G107,'ID-50'!B107,'ID-53'!D107,'ID-54'!C107,'ID-57'!F107,'ID-59'!E107,'ID-70'!D107,'ID-71'!F107))</f>
        <v>1.0970507065510201E-12</v>
      </c>
      <c r="H100" s="31">
        <f>ABS(Mean!H100-MAX('ID-03'!E107,'ID-11'!E107,'ID-13'!E107,'ID-15'!E107,'ID-16'!E107,'ID-18'!G107,'ID-24'!G107,'ID-29'!H107,'ID-30'!F107,'ID-31'!C107,'ID-33'!G107,'ID-34'!H107,'ID-40'!H107,'ID-44'!F107,'ID-45'!H107,'ID-54'!D107,'ID-57'!G107,'ID-59'!F107,'ID-70'!E107,'ID-71'!G107))</f>
        <v>7.6704733956265213E-13</v>
      </c>
      <c r="I100" s="31">
        <f>ABS(Mean!I100-MAX('ID-12'!C107,'ID-18'!H107,'ID-24'!H107,'ID-29'!I107,'ID-40'!I107,'ID-44'!G107,'ID-45'!I107,'ID-59'!G107))</f>
        <v>6.1235122771385783E-13</v>
      </c>
      <c r="J100" s="31">
        <f>ABS(Mean!J100-MAX('ID-31'!D107,'ID-40'!J107,'ID-44'!H107,'ID-45'!J107,'ID-57'!H107))</f>
        <v>5.9553513261343187E-13</v>
      </c>
      <c r="K100" s="31">
        <f>ABS(Mean!K100-MAX('ID-26'!E107,'ID-31'!E107,'ID-34'!I107,'ID-36'!G107,'ID-40'!K107,'ID-44'!I107,'ID-57'!I107))</f>
        <v>8.816544200038377E-13</v>
      </c>
    </row>
    <row r="101" spans="1:11" x14ac:dyDescent="0.25">
      <c r="A101" s="1">
        <v>12.125</v>
      </c>
      <c r="B101" s="31">
        <f>ABS(Mean!B101-MAX('ID-11'!B108,'ID-13'!B108,'ID-14'!B108,'ID-15'!B108,'ID-24'!B108,'ID-26'!B108,'ID-29'!B108,'ID-30'!B108,'ID-32'!B108,'ID-33'!B108,'ID-34'!B108,'ID-37'!B108,'ID-38'!B108,'ID-39'!B108,'ID-40'!B108,'ID-44'!B108,'ID-45'!B108,'ID-53'!B108,'ID-57'!B108,'ID-59'!B108,'ID-70'!B108,'ID-71'!B108))</f>
        <v>9.2448774255170644E-13</v>
      </c>
      <c r="C101" s="31">
        <f>ABS(Mean!C101-MAX('ID-08'!B108,'ID-09'!B108,'ID-11'!C108,'ID-14'!C108,'ID-18'!B108,'ID-24'!C108,'ID-26'!C108,'ID-29'!C108,'ID-30'!C108,'ID-34'!C108,'ID-36'!B108,'ID-38'!C108,'ID-39'!C108,'ID-40'!C108,'ID-44'!C108,'ID-45'!C108,'ID-57'!C108,'ID-59'!C108))</f>
        <v>4.5208069240693255E-13</v>
      </c>
      <c r="D101" s="31">
        <f>ABS(Mean!D101-MAX('ID-13'!C108,'ID-14'!D108,'ID-15'!C108,'ID-16'!B108,'ID-18'!C108,'ID-26'!D108,'ID-29'!D108,'ID-30'!D108,'ID-33'!C108,'ID-34'!D108,'ID-36'!C108,'ID-37'!C108,'ID-38'!D108,'ID-39'!D108,'ID-40'!D108,'ID-45'!D108,'ID-59'!D108,'ID-71'!C108))</f>
        <v>6.3268789998365612E-13</v>
      </c>
      <c r="E101" s="31">
        <f>ABS(Mean!E101-MAX('ID-03'!B108,'ID-09'!C108,'ID-13'!D108,'ID-15'!D108,'ID-16'!C108,'ID-18'!D108,'ID-24'!D108,'ID-29'!E108,'ID-30'!E108,'ID-33'!D108,'ID-34'!E108,'ID-36'!D108,'ID-38'!E108,'ID-39'!E108,'ID-40'!E108,'ID-44'!D108,'ID-45'!E108,'ID-57'!D108,'ID-70'!C108,'ID-71'!D108))</f>
        <v>8.8280195771499538E-13</v>
      </c>
      <c r="F101" s="31">
        <f>ABS(Mean!F101-MAX('ID-01'!B108,'ID-02'!B108,'ID-03'!C108,'ID-06'!B108,'ID-08'!C108,'ID-09'!D108,'ID-12'!B108,'ID-16'!D108,'ID-18'!E108,'ID-24'!E108,'ID-29'!F108,'ID-33'!E108,'ID-34'!F108,'ID-36'!E108,'ID-38'!F108,'ID-39'!F108,'ID-40'!F108,'ID-45'!F108,'ID-53'!C108,'ID-54'!B108,'ID-57'!E108,'ID-71'!E108))</f>
        <v>1.3215380392200426E-12</v>
      </c>
      <c r="G101" s="31">
        <f>ABS(Mean!G101-MAX('ID-01'!C108,'ID-02'!C108,'ID-03'!D108,'ID-07'!B108,'ID-08'!D108,'ID-11'!D108,'ID-18'!F108,'ID-24'!F108,'ID-29'!G108,'ID-31'!B108,'ID-33'!F108,'ID-34'!G108,'ID-36'!F108,'ID-39'!G108,'ID-40'!G108,'ID-44'!E108,'ID-45'!G108,'ID-50'!B108,'ID-53'!D108,'ID-54'!C108,'ID-57'!F108,'ID-59'!E108,'ID-70'!D108,'ID-71'!F108))</f>
        <v>1.0973930205170928E-12</v>
      </c>
      <c r="H101" s="31">
        <f>ABS(Mean!H101-MAX('ID-03'!E108,'ID-11'!E108,'ID-13'!E108,'ID-15'!E108,'ID-16'!E108,'ID-18'!G108,'ID-24'!G108,'ID-29'!H108,'ID-30'!F108,'ID-31'!C108,'ID-33'!G108,'ID-34'!H108,'ID-40'!H108,'ID-44'!F108,'ID-45'!H108,'ID-54'!D108,'ID-57'!G108,'ID-59'!F108,'ID-70'!E108,'ID-71'!G108))</f>
        <v>7.6789174811066826E-13</v>
      </c>
      <c r="I101" s="31">
        <f>ABS(Mean!I101-MAX('ID-12'!C108,'ID-18'!H108,'ID-24'!H108,'ID-29'!I108,'ID-40'!I108,'ID-44'!G108,'ID-45'!I108,'ID-59'!G108))</f>
        <v>6.3141722411663751E-13</v>
      </c>
      <c r="J101" s="31">
        <f>ABS(Mean!J101-MAX('ID-31'!D108,'ID-40'!J108,'ID-44'!H108,'ID-45'!J108,'ID-57'!H108))</f>
        <v>6.1698595080860163E-13</v>
      </c>
      <c r="K101" s="31">
        <f>ABS(Mean!K101-MAX('ID-26'!E108,'ID-31'!E108,'ID-34'!I108,'ID-36'!G108,'ID-40'!K108,'ID-44'!I108,'ID-57'!I108))</f>
        <v>8.8150157658780502E-13</v>
      </c>
    </row>
    <row r="102" spans="1:11" x14ac:dyDescent="0.25">
      <c r="A102" s="1">
        <v>12.25</v>
      </c>
      <c r="B102" s="31">
        <f>ABS(Mean!B102-MAX('ID-11'!B109,'ID-13'!B109,'ID-14'!B109,'ID-15'!B109,'ID-24'!B109,'ID-26'!B109,'ID-29'!B109,'ID-30'!B109,'ID-32'!B109,'ID-33'!B109,'ID-34'!B109,'ID-37'!B109,'ID-38'!B109,'ID-39'!B109,'ID-40'!B109,'ID-44'!B109,'ID-45'!B109,'ID-53'!B109,'ID-57'!B109,'ID-59'!B109,'ID-70'!B109,'ID-71'!B109))</f>
        <v>9.2313795166336214E-13</v>
      </c>
      <c r="C102" s="31">
        <f>ABS(Mean!C102-MAX('ID-08'!B109,'ID-09'!B109,'ID-11'!C109,'ID-14'!C109,'ID-18'!B109,'ID-24'!C109,'ID-26'!C109,'ID-29'!C109,'ID-30'!C109,'ID-34'!C109,'ID-36'!B109,'ID-38'!C109,'ID-39'!C109,'ID-40'!C109,'ID-44'!C109,'ID-45'!C109,'ID-57'!C109,'ID-59'!C109))</f>
        <v>4.6854457927001957E-13</v>
      </c>
      <c r="D102" s="31">
        <f>ABS(Mean!D102-MAX('ID-13'!C109,'ID-14'!D109,'ID-15'!C109,'ID-16'!B109,'ID-18'!C109,'ID-26'!D109,'ID-29'!D109,'ID-30'!D109,'ID-33'!C109,'ID-34'!D109,'ID-36'!C109,'ID-37'!C109,'ID-38'!D109,'ID-39'!D109,'ID-40'!D109,'ID-45'!D109,'ID-59'!D109,'ID-71'!C109))</f>
        <v>6.061049843617164E-13</v>
      </c>
      <c r="E102" s="31">
        <f>ABS(Mean!E102-MAX('ID-03'!B109,'ID-09'!C109,'ID-13'!D109,'ID-15'!D109,'ID-16'!C109,'ID-18'!D109,'ID-24'!D109,'ID-29'!E109,'ID-30'!E109,'ID-33'!D109,'ID-34'!E109,'ID-36'!D109,'ID-38'!E109,'ID-39'!E109,'ID-40'!E109,'ID-44'!D109,'ID-45'!E109,'ID-57'!D109,'ID-70'!C109,'ID-71'!D109))</f>
        <v>8.852083420545468E-13</v>
      </c>
      <c r="F102" s="31">
        <f>ABS(Mean!F102-MAX('ID-01'!B109,'ID-02'!B109,'ID-03'!C109,'ID-06'!B109,'ID-08'!C109,'ID-09'!D109,'ID-12'!B109,'ID-16'!D109,'ID-18'!E109,'ID-24'!E109,'ID-29'!F109,'ID-33'!E109,'ID-34'!F109,'ID-36'!E109,'ID-38'!F109,'ID-39'!F109,'ID-40'!F109,'ID-45'!F109,'ID-53'!C109,'ID-54'!B109,'ID-57'!E109,'ID-71'!E109))</f>
        <v>1.3364473425069437E-12</v>
      </c>
      <c r="G102" s="31">
        <f>ABS(Mean!G102-MAX('ID-01'!C109,'ID-02'!C109,'ID-03'!D109,'ID-07'!B109,'ID-08'!D109,'ID-11'!D109,'ID-18'!F109,'ID-24'!F109,'ID-29'!G109,'ID-31'!B109,'ID-33'!F109,'ID-34'!G109,'ID-36'!F109,'ID-39'!G109,'ID-40'!G109,'ID-44'!E109,'ID-45'!G109,'ID-50'!B109,'ID-53'!D109,'ID-54'!C109,'ID-57'!F109,'ID-59'!E109,'ID-70'!D109,'ID-71'!F109))</f>
        <v>1.0967167341389422E-12</v>
      </c>
      <c r="H102" s="31">
        <f>ABS(Mean!H102-MAX('ID-03'!E109,'ID-11'!E109,'ID-13'!E109,'ID-15'!E109,'ID-16'!E109,'ID-18'!G109,'ID-24'!G109,'ID-29'!H109,'ID-30'!F109,'ID-31'!C109,'ID-33'!G109,'ID-34'!H109,'ID-40'!H109,'ID-44'!F109,'ID-45'!H109,'ID-54'!D109,'ID-57'!G109,'ID-59'!F109,'ID-70'!E109,'ID-71'!G109))</f>
        <v>7.710734038397403E-13</v>
      </c>
      <c r="I102" s="31">
        <f>ABS(Mean!I102-MAX('ID-12'!C109,'ID-18'!H109,'ID-24'!H109,'ID-29'!I109,'ID-40'!I109,'ID-44'!G109,'ID-45'!I109,'ID-59'!G109))</f>
        <v>6.4496737312182778E-13</v>
      </c>
      <c r="J102" s="31">
        <f>ABS(Mean!J102-MAX('ID-31'!D109,'ID-40'!J109,'ID-44'!H109,'ID-45'!J109,'ID-57'!H109))</f>
        <v>6.1483089501466508E-13</v>
      </c>
      <c r="K102" s="31">
        <f>ABS(Mean!K102-MAX('ID-26'!E109,'ID-31'!E109,'ID-34'!I109,'ID-36'!G109,'ID-40'!K109,'ID-44'!I109,'ID-57'!I109))</f>
        <v>8.734636096039436E-13</v>
      </c>
    </row>
    <row r="103" spans="1:11" x14ac:dyDescent="0.25">
      <c r="A103" s="1">
        <v>12.375</v>
      </c>
      <c r="B103" s="31">
        <f>ABS(Mean!B103-MAX('ID-11'!B110,'ID-13'!B110,'ID-14'!B110,'ID-15'!B110,'ID-24'!B110,'ID-26'!B110,'ID-29'!B110,'ID-30'!B110,'ID-32'!B110,'ID-33'!B110,'ID-34'!B110,'ID-37'!B110,'ID-38'!B110,'ID-39'!B110,'ID-40'!B110,'ID-44'!B110,'ID-45'!B110,'ID-53'!B110,'ID-57'!B110,'ID-59'!B110,'ID-70'!B110,'ID-71'!B110))</f>
        <v>9.2202004935862783E-13</v>
      </c>
      <c r="C103" s="31">
        <f>ABS(Mean!C103-MAX('ID-08'!B110,'ID-09'!B110,'ID-11'!C110,'ID-14'!C110,'ID-18'!B110,'ID-24'!C110,'ID-26'!C110,'ID-29'!C110,'ID-30'!C110,'ID-34'!C110,'ID-36'!B110,'ID-38'!C110,'ID-39'!C110,'ID-40'!C110,'ID-44'!C110,'ID-45'!C110,'ID-57'!C110,'ID-59'!C110))</f>
        <v>4.6810393806659998E-13</v>
      </c>
      <c r="D103" s="31">
        <f>ABS(Mean!D103-MAX('ID-13'!C110,'ID-14'!D110,'ID-15'!C110,'ID-16'!B110,'ID-18'!C110,'ID-26'!D110,'ID-29'!D110,'ID-30'!D110,'ID-33'!C110,'ID-34'!D110,'ID-36'!C110,'ID-37'!C110,'ID-38'!D110,'ID-39'!D110,'ID-40'!D110,'ID-45'!D110,'ID-59'!D110,'ID-71'!C110))</f>
        <v>6.0847568820598834E-13</v>
      </c>
      <c r="E103" s="31">
        <f>ABS(Mean!E103-MAX('ID-03'!B110,'ID-09'!C110,'ID-13'!D110,'ID-15'!D110,'ID-16'!C110,'ID-18'!D110,'ID-24'!D110,'ID-29'!E110,'ID-30'!E110,'ID-33'!D110,'ID-34'!E110,'ID-36'!D110,'ID-38'!E110,'ID-39'!E110,'ID-40'!E110,'ID-44'!D110,'ID-45'!E110,'ID-57'!D110,'ID-70'!C110,'ID-71'!D110))</f>
        <v>8.8634247864568773E-13</v>
      </c>
      <c r="F103" s="31">
        <f>ABS(Mean!F103-MAX('ID-01'!B110,'ID-02'!B110,'ID-03'!C110,'ID-06'!B110,'ID-08'!C110,'ID-09'!D110,'ID-12'!B110,'ID-16'!D110,'ID-18'!E110,'ID-24'!E110,'ID-29'!F110,'ID-33'!E110,'ID-34'!F110,'ID-36'!E110,'ID-38'!F110,'ID-39'!F110,'ID-40'!F110,'ID-45'!F110,'ID-53'!C110,'ID-54'!B110,'ID-57'!E110,'ID-71'!E110))</f>
        <v>1.3373302925893072E-12</v>
      </c>
      <c r="G103" s="31">
        <f>ABS(Mean!G103-MAX('ID-01'!C110,'ID-02'!C110,'ID-03'!D110,'ID-07'!B110,'ID-08'!D110,'ID-11'!D110,'ID-18'!F110,'ID-24'!F110,'ID-29'!G110,'ID-31'!B110,'ID-33'!F110,'ID-34'!G110,'ID-36'!F110,'ID-39'!G110,'ID-40'!G110,'ID-44'!E110,'ID-45'!G110,'ID-50'!B110,'ID-53'!D110,'ID-54'!C110,'ID-57'!F110,'ID-59'!E110,'ID-70'!D110,'ID-71'!F110))</f>
        <v>1.0961340673213664E-12</v>
      </c>
      <c r="H103" s="31">
        <f>ABS(Mean!H103-MAX('ID-03'!E110,'ID-11'!E110,'ID-13'!E110,'ID-15'!E110,'ID-16'!E110,'ID-18'!G110,'ID-24'!G110,'ID-29'!H110,'ID-30'!F110,'ID-31'!C110,'ID-33'!G110,'ID-34'!H110,'ID-40'!H110,'ID-44'!F110,'ID-45'!H110,'ID-54'!D110,'ID-57'!G110,'ID-59'!F110,'ID-70'!E110,'ID-71'!G110))</f>
        <v>7.6624534161019789E-13</v>
      </c>
      <c r="I103" s="31">
        <f>ABS(Mean!I103-MAX('ID-12'!C110,'ID-18'!H110,'ID-24'!H110,'ID-29'!I110,'ID-40'!I110,'ID-44'!G110,'ID-45'!I110,'ID-59'!G110))</f>
        <v>6.5353823674959194E-13</v>
      </c>
      <c r="J103" s="31">
        <f>ABS(Mean!J103-MAX('ID-31'!D110,'ID-40'!J110,'ID-44'!H110,'ID-45'!J110,'ID-57'!H110))</f>
        <v>6.2087343141638459E-13</v>
      </c>
      <c r="K103" s="31">
        <f>ABS(Mean!K103-MAX('ID-26'!E110,'ID-31'!E110,'ID-34'!I110,'ID-36'!G110,'ID-40'!K110,'ID-44'!I110,'ID-57'!I110))</f>
        <v>8.6897182787185105E-13</v>
      </c>
    </row>
    <row r="104" spans="1:11" x14ac:dyDescent="0.25">
      <c r="A104" s="1">
        <v>12.5</v>
      </c>
      <c r="B104" s="31">
        <f>ABS(Mean!B104-MAX('ID-11'!B111,'ID-13'!B111,'ID-14'!B111,'ID-15'!B111,'ID-24'!B111,'ID-26'!B111,'ID-29'!B111,'ID-30'!B111,'ID-32'!B111,'ID-33'!B111,'ID-34'!B111,'ID-37'!B111,'ID-38'!B111,'ID-39'!B111,'ID-40'!B111,'ID-44'!B111,'ID-45'!B111,'ID-53'!B111,'ID-57'!B111,'ID-59'!B111,'ID-70'!B111,'ID-71'!B111))</f>
        <v>9.1520387816739068E-13</v>
      </c>
      <c r="C104" s="31">
        <f>ABS(Mean!C104-MAX('ID-08'!B111,'ID-09'!B111,'ID-11'!C111,'ID-14'!C111,'ID-18'!B111,'ID-24'!C111,'ID-26'!C111,'ID-29'!C111,'ID-30'!C111,'ID-34'!C111,'ID-36'!B111,'ID-38'!C111,'ID-39'!C111,'ID-40'!C111,'ID-44'!C111,'ID-45'!C111,'ID-57'!C111,'ID-59'!C111))</f>
        <v>4.8797555589643337E-13</v>
      </c>
      <c r="D104" s="31">
        <f>ABS(Mean!D104-MAX('ID-13'!C111,'ID-14'!D111,'ID-15'!C111,'ID-16'!B111,'ID-18'!C111,'ID-26'!D111,'ID-29'!D111,'ID-30'!D111,'ID-33'!C111,'ID-34'!D111,'ID-36'!C111,'ID-37'!C111,'ID-38'!D111,'ID-39'!D111,'ID-40'!D111,'ID-45'!D111,'ID-59'!D111,'ID-71'!C111))</f>
        <v>6.1081949616014655E-13</v>
      </c>
      <c r="E104" s="31">
        <f>ABS(Mean!E104-MAX('ID-03'!B111,'ID-09'!C111,'ID-13'!D111,'ID-15'!D111,'ID-16'!C111,'ID-18'!D111,'ID-24'!D111,'ID-29'!E111,'ID-30'!E111,'ID-33'!D111,'ID-34'!E111,'ID-36'!D111,'ID-38'!E111,'ID-39'!E111,'ID-40'!E111,'ID-44'!D111,'ID-45'!E111,'ID-57'!D111,'ID-70'!C111,'ID-71'!D111))</f>
        <v>8.9564851334977427E-13</v>
      </c>
      <c r="F104" s="31">
        <f>ABS(Mean!F104-MAX('ID-01'!B111,'ID-02'!B111,'ID-03'!C111,'ID-06'!B111,'ID-08'!C111,'ID-09'!D111,'ID-12'!B111,'ID-16'!D111,'ID-18'!E111,'ID-24'!E111,'ID-29'!F111,'ID-33'!E111,'ID-34'!F111,'ID-36'!E111,'ID-38'!F111,'ID-39'!F111,'ID-40'!F111,'ID-45'!F111,'ID-53'!C111,'ID-54'!B111,'ID-57'!E111,'ID-71'!E111))</f>
        <v>1.3362982680963588E-12</v>
      </c>
      <c r="G104" s="31">
        <f>ABS(Mean!G104-MAX('ID-01'!C111,'ID-02'!C111,'ID-03'!D111,'ID-07'!B111,'ID-08'!D111,'ID-11'!D111,'ID-18'!F111,'ID-24'!F111,'ID-29'!G111,'ID-31'!B111,'ID-33'!F111,'ID-34'!G111,'ID-36'!F111,'ID-39'!G111,'ID-40'!G111,'ID-44'!E111,'ID-45'!G111,'ID-50'!B111,'ID-53'!D111,'ID-54'!C111,'ID-57'!F111,'ID-59'!E111,'ID-70'!D111,'ID-71'!F111))</f>
        <v>1.0979286953231834E-12</v>
      </c>
      <c r="H104" s="31">
        <f>ABS(Mean!H104-MAX('ID-03'!E111,'ID-11'!E111,'ID-13'!E111,'ID-15'!E111,'ID-16'!E111,'ID-18'!G111,'ID-24'!G111,'ID-29'!H111,'ID-30'!F111,'ID-31'!C111,'ID-33'!G111,'ID-34'!H111,'ID-40'!H111,'ID-44'!F111,'ID-45'!H111,'ID-54'!D111,'ID-57'!G111,'ID-59'!F111,'ID-70'!E111,'ID-71'!G111))</f>
        <v>7.5848250043025554E-13</v>
      </c>
      <c r="I104" s="31">
        <f>ABS(Mean!I104-MAX('ID-12'!C111,'ID-18'!H111,'ID-24'!H111,'ID-29'!I111,'ID-40'!I111,'ID-44'!G111,'ID-45'!I111,'ID-59'!G111))</f>
        <v>6.4325763889127021E-13</v>
      </c>
      <c r="J104" s="31">
        <f>ABS(Mean!J104-MAX('ID-31'!D111,'ID-40'!J111,'ID-44'!H111,'ID-45'!J111,'ID-57'!H111))</f>
        <v>6.1684685338734413E-13</v>
      </c>
      <c r="K104" s="31">
        <f>ABS(Mean!K104-MAX('ID-26'!E111,'ID-31'!E111,'ID-34'!I111,'ID-36'!G111,'ID-40'!K111,'ID-44'!I111,'ID-57'!I111))</f>
        <v>8.7534830857474258E-13</v>
      </c>
    </row>
    <row r="105" spans="1:11" x14ac:dyDescent="0.25">
      <c r="A105" s="1">
        <v>12.625</v>
      </c>
      <c r="B105" s="31">
        <f>ABS(Mean!B105-MAX('ID-11'!B112,'ID-13'!B112,'ID-14'!B112,'ID-15'!B112,'ID-24'!B112,'ID-26'!B112,'ID-29'!B112,'ID-30'!B112,'ID-32'!B112,'ID-33'!B112,'ID-34'!B112,'ID-37'!B112,'ID-38'!B112,'ID-39'!B112,'ID-40'!B112,'ID-44'!B112,'ID-45'!B112,'ID-53'!B112,'ID-57'!B112,'ID-59'!B112,'ID-70'!B112,'ID-71'!B112))</f>
        <v>9.1214656594853328E-13</v>
      </c>
      <c r="C105" s="31">
        <f>ABS(Mean!C105-MAX('ID-08'!B112,'ID-09'!B112,'ID-11'!C112,'ID-14'!C112,'ID-18'!B112,'ID-24'!C112,'ID-26'!C112,'ID-29'!C112,'ID-30'!C112,'ID-34'!C112,'ID-36'!B112,'ID-38'!C112,'ID-39'!C112,'ID-40'!C112,'ID-44'!C112,'ID-45'!C112,'ID-57'!C112,'ID-59'!C112))</f>
        <v>4.9811245223297324E-13</v>
      </c>
      <c r="D105" s="31">
        <f>ABS(Mean!D105-MAX('ID-13'!C112,'ID-14'!D112,'ID-15'!C112,'ID-16'!B112,'ID-18'!C112,'ID-26'!D112,'ID-29'!D112,'ID-30'!D112,'ID-33'!C112,'ID-34'!D112,'ID-36'!C112,'ID-37'!C112,'ID-38'!D112,'ID-39'!D112,'ID-40'!D112,'ID-45'!D112,'ID-59'!D112,'ID-71'!C112))</f>
        <v>6.1824448760822512E-13</v>
      </c>
      <c r="E105" s="31">
        <f>ABS(Mean!E105-MAX('ID-03'!B112,'ID-09'!C112,'ID-13'!D112,'ID-15'!D112,'ID-16'!C112,'ID-18'!D112,'ID-24'!D112,'ID-29'!E112,'ID-30'!E112,'ID-33'!D112,'ID-34'!E112,'ID-36'!D112,'ID-38'!E112,'ID-39'!E112,'ID-40'!E112,'ID-44'!D112,'ID-45'!E112,'ID-57'!D112,'ID-70'!C112,'ID-71'!D112))</f>
        <v>8.9169165153212788E-13</v>
      </c>
      <c r="F105" s="31">
        <f>ABS(Mean!F105-MAX('ID-01'!B112,'ID-02'!B112,'ID-03'!C112,'ID-06'!B112,'ID-08'!C112,'ID-09'!D112,'ID-12'!B112,'ID-16'!D112,'ID-18'!E112,'ID-24'!E112,'ID-29'!F112,'ID-33'!E112,'ID-34'!F112,'ID-36'!E112,'ID-38'!F112,'ID-39'!F112,'ID-40'!F112,'ID-45'!F112,'ID-53'!C112,'ID-54'!B112,'ID-57'!E112,'ID-71'!E112))</f>
        <v>1.3332198097529127E-12</v>
      </c>
      <c r="G105" s="31">
        <f>ABS(Mean!G105-MAX('ID-01'!C112,'ID-02'!C112,'ID-03'!D112,'ID-07'!B112,'ID-08'!D112,'ID-11'!D112,'ID-18'!F112,'ID-24'!F112,'ID-29'!G112,'ID-31'!B112,'ID-33'!F112,'ID-34'!G112,'ID-36'!F112,'ID-39'!G112,'ID-40'!G112,'ID-44'!E112,'ID-45'!G112,'ID-50'!B112,'ID-53'!D112,'ID-54'!C112,'ID-57'!F112,'ID-59'!E112,'ID-70'!D112,'ID-71'!F112))</f>
        <v>1.1010339120462382E-12</v>
      </c>
      <c r="H105" s="31">
        <f>ABS(Mean!H105-MAX('ID-03'!E112,'ID-11'!E112,'ID-13'!E112,'ID-15'!E112,'ID-16'!E112,'ID-18'!G112,'ID-24'!G112,'ID-29'!H112,'ID-30'!F112,'ID-31'!C112,'ID-33'!G112,'ID-34'!H112,'ID-40'!H112,'ID-44'!F112,'ID-45'!H112,'ID-54'!D112,'ID-57'!G112,'ID-59'!F112,'ID-70'!E112,'ID-71'!G112))</f>
        <v>7.4431691343215585E-13</v>
      </c>
      <c r="I105" s="31">
        <f>ABS(Mean!I105-MAX('ID-12'!C112,'ID-18'!H112,'ID-24'!H112,'ID-29'!I112,'ID-40'!I112,'ID-44'!G112,'ID-45'!I112,'ID-59'!G112))</f>
        <v>6.5858761201229076E-13</v>
      </c>
      <c r="J105" s="31">
        <f>ABS(Mean!J105-MAX('ID-31'!D112,'ID-40'!J112,'ID-44'!H112,'ID-45'!J112,'ID-57'!H112))</f>
        <v>5.977384103901023E-13</v>
      </c>
      <c r="K105" s="31">
        <f>ABS(Mean!K105-MAX('ID-26'!E112,'ID-31'!E112,'ID-34'!I112,'ID-36'!G112,'ID-40'!K112,'ID-44'!I112,'ID-57'!I112))</f>
        <v>8.801719935762416E-13</v>
      </c>
    </row>
    <row r="106" spans="1:11" x14ac:dyDescent="0.25">
      <c r="A106" s="1">
        <v>12.75</v>
      </c>
      <c r="B106" s="31">
        <f>ABS(Mean!B106-MAX('ID-11'!B113,'ID-13'!B113,'ID-14'!B113,'ID-15'!B113,'ID-24'!B113,'ID-26'!B113,'ID-29'!B113,'ID-30'!B113,'ID-32'!B113,'ID-33'!B113,'ID-34'!B113,'ID-37'!B113,'ID-38'!B113,'ID-39'!B113,'ID-40'!B113,'ID-44'!B113,'ID-45'!B113,'ID-53'!B113,'ID-57'!B113,'ID-59'!B113,'ID-70'!B113,'ID-71'!B113))</f>
        <v>9.2440728262734896E-13</v>
      </c>
      <c r="C106" s="31">
        <f>ABS(Mean!C106-MAX('ID-08'!B113,'ID-09'!B113,'ID-11'!C113,'ID-14'!C113,'ID-18'!B113,'ID-24'!C113,'ID-26'!C113,'ID-29'!C113,'ID-30'!C113,'ID-34'!C113,'ID-36'!B113,'ID-38'!C113,'ID-39'!C113,'ID-40'!C113,'ID-44'!C113,'ID-45'!C113,'ID-57'!C113,'ID-59'!C113))</f>
        <v>4.9672784744346384E-13</v>
      </c>
      <c r="D106" s="31">
        <f>ABS(Mean!D106-MAX('ID-13'!C113,'ID-14'!D113,'ID-15'!C113,'ID-16'!B113,'ID-18'!C113,'ID-26'!D113,'ID-29'!D113,'ID-30'!D113,'ID-33'!C113,'ID-34'!D113,'ID-36'!C113,'ID-37'!C113,'ID-38'!D113,'ID-39'!D113,'ID-40'!D113,'ID-45'!D113,'ID-59'!D113,'ID-71'!C113))</f>
        <v>6.0750819160940407E-13</v>
      </c>
      <c r="E106" s="31">
        <f>ABS(Mean!E106-MAX('ID-03'!B113,'ID-09'!C113,'ID-13'!D113,'ID-15'!D113,'ID-16'!C113,'ID-18'!D113,'ID-24'!D113,'ID-29'!E113,'ID-30'!E113,'ID-33'!D113,'ID-34'!E113,'ID-36'!D113,'ID-38'!E113,'ID-39'!E113,'ID-40'!E113,'ID-44'!D113,'ID-45'!E113,'ID-57'!D113,'ID-70'!C113,'ID-71'!D113))</f>
        <v>8.8852089605829581E-13</v>
      </c>
      <c r="F106" s="31">
        <f>ABS(Mean!F106-MAX('ID-01'!B113,'ID-02'!B113,'ID-03'!C113,'ID-06'!B113,'ID-08'!C113,'ID-09'!D113,'ID-12'!B113,'ID-16'!D113,'ID-18'!E113,'ID-24'!E113,'ID-29'!F113,'ID-33'!E113,'ID-34'!F113,'ID-36'!E113,'ID-38'!F113,'ID-39'!F113,'ID-40'!F113,'ID-45'!F113,'ID-53'!C113,'ID-54'!B113,'ID-57'!E113,'ID-71'!E113))</f>
        <v>1.3307413717616097E-12</v>
      </c>
      <c r="G106" s="31">
        <f>ABS(Mean!G106-MAX('ID-01'!C113,'ID-02'!C113,'ID-03'!D113,'ID-07'!B113,'ID-08'!D113,'ID-11'!D113,'ID-18'!F113,'ID-24'!F113,'ID-29'!G113,'ID-31'!B113,'ID-33'!F113,'ID-34'!G113,'ID-36'!F113,'ID-39'!G113,'ID-40'!G113,'ID-44'!E113,'ID-45'!G113,'ID-50'!B113,'ID-53'!D113,'ID-54'!C113,'ID-57'!F113,'ID-59'!E113,'ID-70'!D113,'ID-71'!F113))</f>
        <v>1.0941668867173835E-12</v>
      </c>
      <c r="H106" s="31">
        <f>ABS(Mean!H106-MAX('ID-03'!E113,'ID-11'!E113,'ID-13'!E113,'ID-15'!E113,'ID-16'!E113,'ID-18'!G113,'ID-24'!G113,'ID-29'!H113,'ID-30'!F113,'ID-31'!C113,'ID-33'!G113,'ID-34'!H113,'ID-40'!H113,'ID-44'!F113,'ID-45'!H113,'ID-54'!D113,'ID-57'!G113,'ID-59'!F113,'ID-70'!E113,'ID-71'!G113))</f>
        <v>7.4274126671414034E-13</v>
      </c>
      <c r="I106" s="31">
        <f>ABS(Mean!I106-MAX('ID-12'!C113,'ID-18'!H113,'ID-24'!H113,'ID-29'!I113,'ID-40'!I113,'ID-44'!G113,'ID-45'!I113,'ID-59'!G113))</f>
        <v>6.716998841060848E-13</v>
      </c>
      <c r="J106" s="31">
        <f>ABS(Mean!J106-MAX('ID-31'!D113,'ID-40'!J113,'ID-44'!H113,'ID-45'!J113,'ID-57'!H113))</f>
        <v>5.9702683241067407E-13</v>
      </c>
      <c r="K106" s="31">
        <f>ABS(Mean!K106-MAX('ID-26'!E113,'ID-31'!E113,'ID-34'!I113,'ID-36'!G113,'ID-40'!K113,'ID-44'!I113,'ID-57'!I113))</f>
        <v>8.9741665084615216E-13</v>
      </c>
    </row>
    <row r="107" spans="1:11" x14ac:dyDescent="0.25">
      <c r="A107" s="1">
        <v>12.875</v>
      </c>
      <c r="B107" s="31">
        <f>ABS(Mean!B107-MAX('ID-11'!B114,'ID-13'!B114,'ID-14'!B114,'ID-15'!B114,'ID-24'!B114,'ID-26'!B114,'ID-29'!B114,'ID-30'!B114,'ID-32'!B114,'ID-33'!B114,'ID-34'!B114,'ID-37'!B114,'ID-38'!B114,'ID-39'!B114,'ID-40'!B114,'ID-44'!B114,'ID-45'!B114,'ID-53'!B114,'ID-57'!B114,'ID-59'!B114,'ID-70'!B114,'ID-71'!B114))</f>
        <v>9.2451496902289761E-13</v>
      </c>
      <c r="C107" s="31">
        <f>ABS(Mean!C107-MAX('ID-08'!B114,'ID-09'!B114,'ID-11'!C114,'ID-14'!C114,'ID-18'!B114,'ID-24'!C114,'ID-26'!C114,'ID-29'!C114,'ID-30'!C114,'ID-34'!C114,'ID-36'!B114,'ID-38'!C114,'ID-39'!C114,'ID-40'!C114,'ID-44'!C114,'ID-45'!C114,'ID-57'!C114,'ID-59'!C114))</f>
        <v>4.8634989328578081E-13</v>
      </c>
      <c r="D107" s="31">
        <f>ABS(Mean!D107-MAX('ID-13'!C114,'ID-14'!D114,'ID-15'!C114,'ID-16'!B114,'ID-18'!C114,'ID-26'!D114,'ID-29'!D114,'ID-30'!D114,'ID-33'!C114,'ID-34'!D114,'ID-36'!C114,'ID-37'!C114,'ID-38'!D114,'ID-39'!D114,'ID-40'!D114,'ID-45'!D114,'ID-59'!D114,'ID-71'!C114))</f>
        <v>5.9026122141015191E-13</v>
      </c>
      <c r="E107" s="31">
        <f>ABS(Mean!E107-MAX('ID-03'!B114,'ID-09'!C114,'ID-13'!D114,'ID-15'!D114,'ID-16'!C114,'ID-18'!D114,'ID-24'!D114,'ID-29'!E114,'ID-30'!E114,'ID-33'!D114,'ID-34'!E114,'ID-36'!D114,'ID-38'!E114,'ID-39'!E114,'ID-40'!E114,'ID-44'!D114,'ID-45'!E114,'ID-57'!D114,'ID-70'!C114,'ID-71'!D114))</f>
        <v>8.6153937165475723E-13</v>
      </c>
      <c r="F107" s="31">
        <f>ABS(Mean!F107-MAX('ID-01'!B114,'ID-02'!B114,'ID-03'!C114,'ID-06'!B114,'ID-08'!C114,'ID-09'!D114,'ID-12'!B114,'ID-16'!D114,'ID-18'!E114,'ID-24'!E114,'ID-29'!F114,'ID-33'!E114,'ID-34'!F114,'ID-36'!E114,'ID-38'!F114,'ID-39'!F114,'ID-40'!F114,'ID-45'!F114,'ID-53'!C114,'ID-54'!B114,'ID-57'!E114,'ID-71'!E114))</f>
        <v>1.333875853843569E-12</v>
      </c>
      <c r="G107" s="31">
        <f>ABS(Mean!G107-MAX('ID-01'!C114,'ID-02'!C114,'ID-03'!D114,'ID-07'!B114,'ID-08'!D114,'ID-11'!D114,'ID-18'!F114,'ID-24'!F114,'ID-29'!G114,'ID-31'!B114,'ID-33'!F114,'ID-34'!G114,'ID-36'!F114,'ID-39'!G114,'ID-40'!G114,'ID-44'!E114,'ID-45'!G114,'ID-50'!B114,'ID-53'!D114,'ID-54'!C114,'ID-57'!F114,'ID-59'!E114,'ID-70'!D114,'ID-71'!F114))</f>
        <v>1.0829871450684639E-12</v>
      </c>
      <c r="H107" s="31">
        <f>ABS(Mean!H107-MAX('ID-03'!E114,'ID-11'!E114,'ID-13'!E114,'ID-15'!E114,'ID-16'!E114,'ID-18'!G114,'ID-24'!G114,'ID-29'!H114,'ID-30'!F114,'ID-31'!C114,'ID-33'!G114,'ID-34'!H114,'ID-40'!H114,'ID-44'!F114,'ID-45'!H114,'ID-54'!D114,'ID-57'!G114,'ID-59'!F114,'ID-70'!E114,'ID-71'!G114))</f>
        <v>7.4136776766476996E-13</v>
      </c>
      <c r="I107" s="31">
        <f>ABS(Mean!I107-MAX('ID-12'!C114,'ID-18'!H114,'ID-24'!H114,'ID-29'!I114,'ID-40'!I114,'ID-44'!G114,'ID-45'!I114,'ID-59'!G114))</f>
        <v>6.8034253862009843E-13</v>
      </c>
      <c r="J107" s="31">
        <f>ABS(Mean!J107-MAX('ID-31'!D114,'ID-40'!J114,'ID-44'!H114,'ID-45'!J114,'ID-57'!H114))</f>
        <v>5.8472678478927404E-13</v>
      </c>
      <c r="K107" s="31">
        <f>ABS(Mean!K107-MAX('ID-26'!E114,'ID-31'!E114,'ID-34'!I114,'ID-36'!G114,'ID-40'!K114,'ID-44'!I114,'ID-57'!I114))</f>
        <v>9.099787194276976E-13</v>
      </c>
    </row>
    <row r="108" spans="1:11" x14ac:dyDescent="0.25">
      <c r="A108" s="1">
        <v>13</v>
      </c>
      <c r="B108" s="31">
        <f>ABS(Mean!B108-MAX('ID-11'!B115,'ID-13'!B115,'ID-14'!B115,'ID-15'!B115,'ID-24'!B115,'ID-26'!B115,'ID-29'!B115,'ID-30'!B115,'ID-32'!B115,'ID-33'!B115,'ID-34'!B115,'ID-37'!B115,'ID-38'!B115,'ID-39'!B115,'ID-40'!B115,'ID-44'!B115,'ID-45'!B115,'ID-53'!B115,'ID-57'!B115,'ID-59'!B115,'ID-70'!B115,'ID-71'!B115))</f>
        <v>9.2745222805929733E-13</v>
      </c>
      <c r="C108" s="31">
        <f>ABS(Mean!C108-MAX('ID-08'!B115,'ID-09'!B115,'ID-11'!C115,'ID-14'!C115,'ID-18'!B115,'ID-24'!C115,'ID-26'!C115,'ID-29'!C115,'ID-30'!C115,'ID-34'!C115,'ID-36'!B115,'ID-38'!C115,'ID-39'!C115,'ID-40'!C115,'ID-44'!C115,'ID-45'!C115,'ID-57'!C115,'ID-59'!C115))</f>
        <v>4.6428424510853909E-13</v>
      </c>
      <c r="D108" s="31">
        <f>ABS(Mean!D108-MAX('ID-13'!C115,'ID-14'!D115,'ID-15'!C115,'ID-16'!B115,'ID-18'!C115,'ID-26'!D115,'ID-29'!D115,'ID-30'!D115,'ID-33'!C115,'ID-34'!D115,'ID-36'!C115,'ID-37'!C115,'ID-38'!D115,'ID-39'!D115,'ID-40'!D115,'ID-45'!D115,'ID-59'!D115,'ID-71'!C115))</f>
        <v>5.828805960126033E-13</v>
      </c>
      <c r="E108" s="31">
        <f>ABS(Mean!E108-MAX('ID-03'!B115,'ID-09'!C115,'ID-13'!D115,'ID-15'!D115,'ID-16'!C115,'ID-18'!D115,'ID-24'!D115,'ID-29'!E115,'ID-30'!E115,'ID-33'!D115,'ID-34'!E115,'ID-36'!D115,'ID-38'!E115,'ID-39'!E115,'ID-40'!E115,'ID-44'!D115,'ID-45'!E115,'ID-57'!D115,'ID-70'!C115,'ID-71'!D115))</f>
        <v>8.6057406405600646E-13</v>
      </c>
      <c r="F108" s="31">
        <f>ABS(Mean!F108-MAX('ID-01'!B115,'ID-02'!B115,'ID-03'!C115,'ID-06'!B115,'ID-08'!C115,'ID-09'!D115,'ID-12'!B115,'ID-16'!D115,'ID-18'!E115,'ID-24'!E115,'ID-29'!F115,'ID-33'!E115,'ID-34'!F115,'ID-36'!E115,'ID-38'!F115,'ID-39'!F115,'ID-40'!F115,'ID-45'!F115,'ID-53'!C115,'ID-54'!B115,'ID-57'!E115,'ID-71'!E115))</f>
        <v>1.3347790972736317E-12</v>
      </c>
      <c r="G108" s="31">
        <f>ABS(Mean!G108-MAX('ID-01'!C115,'ID-02'!C115,'ID-03'!D115,'ID-07'!B115,'ID-08'!D115,'ID-11'!D115,'ID-18'!F115,'ID-24'!F115,'ID-29'!G115,'ID-31'!B115,'ID-33'!F115,'ID-34'!G115,'ID-36'!F115,'ID-39'!G115,'ID-40'!G115,'ID-44'!E115,'ID-45'!G115,'ID-50'!B115,'ID-53'!D115,'ID-54'!C115,'ID-57'!F115,'ID-59'!E115,'ID-70'!D115,'ID-71'!F115))</f>
        <v>1.0790626966606101E-12</v>
      </c>
      <c r="H108" s="31">
        <f>ABS(Mean!H108-MAX('ID-03'!E115,'ID-11'!E115,'ID-13'!E115,'ID-15'!E115,'ID-16'!E115,'ID-18'!G115,'ID-24'!G115,'ID-29'!H115,'ID-30'!F115,'ID-31'!C115,'ID-33'!G115,'ID-34'!H115,'ID-40'!H115,'ID-44'!F115,'ID-45'!H115,'ID-54'!D115,'ID-57'!G115,'ID-59'!F115,'ID-70'!E115,'ID-71'!G115))</f>
        <v>7.3774090765991235E-13</v>
      </c>
      <c r="I108" s="31">
        <f>ABS(Mean!I108-MAX('ID-12'!C115,'ID-18'!H115,'ID-24'!H115,'ID-29'!I115,'ID-40'!I115,'ID-44'!G115,'ID-45'!I115,'ID-59'!G115))</f>
        <v>6.8522762014303469E-13</v>
      </c>
      <c r="J108" s="31">
        <f>ABS(Mean!J108-MAX('ID-31'!D115,'ID-40'!J115,'ID-44'!H115,'ID-45'!J115,'ID-57'!H115))</f>
        <v>5.8203632600741361E-13</v>
      </c>
      <c r="K108" s="31">
        <f>ABS(Mean!K108-MAX('ID-26'!E115,'ID-31'!E115,'ID-34'!I115,'ID-36'!G115,'ID-40'!K115,'ID-44'!I115,'ID-57'!I115))</f>
        <v>9.1530753371843181E-13</v>
      </c>
    </row>
    <row r="109" spans="1:11" x14ac:dyDescent="0.25">
      <c r="A109" s="1">
        <v>13.125</v>
      </c>
      <c r="B109" s="31">
        <f>ABS(Mean!B109-MAX('ID-11'!B116,'ID-13'!B116,'ID-14'!B116,'ID-15'!B116,'ID-24'!B116,'ID-26'!B116,'ID-29'!B116,'ID-30'!B116,'ID-32'!B116,'ID-33'!B116,'ID-34'!B116,'ID-37'!B116,'ID-38'!B116,'ID-39'!B116,'ID-40'!B116,'ID-44'!B116,'ID-45'!B116,'ID-53'!B116,'ID-57'!B116,'ID-59'!B116,'ID-70'!B116,'ID-71'!B116))</f>
        <v>9.2825399964219642E-13</v>
      </c>
      <c r="C109" s="31">
        <f>ABS(Mean!C109-MAX('ID-08'!B116,'ID-09'!B116,'ID-11'!C116,'ID-14'!C116,'ID-18'!B116,'ID-24'!C116,'ID-26'!C116,'ID-29'!C116,'ID-30'!C116,'ID-34'!C116,'ID-36'!B116,'ID-38'!C116,'ID-39'!C116,'ID-40'!C116,'ID-44'!C116,'ID-45'!C116,'ID-57'!C116,'ID-59'!C116))</f>
        <v>4.5495109113586876E-13</v>
      </c>
      <c r="D109" s="31">
        <f>ABS(Mean!D109-MAX('ID-13'!C116,'ID-14'!D116,'ID-15'!C116,'ID-16'!B116,'ID-18'!C116,'ID-26'!D116,'ID-29'!D116,'ID-30'!D116,'ID-33'!C116,'ID-34'!D116,'ID-36'!C116,'ID-37'!C116,'ID-38'!D116,'ID-39'!D116,'ID-40'!D116,'ID-45'!D116,'ID-59'!D116,'ID-71'!C116))</f>
        <v>5.8608832913326423E-13</v>
      </c>
      <c r="E109" s="31">
        <f>ABS(Mean!E109-MAX('ID-03'!B116,'ID-09'!C116,'ID-13'!D116,'ID-15'!D116,'ID-16'!C116,'ID-18'!D116,'ID-24'!D116,'ID-29'!E116,'ID-30'!E116,'ID-33'!D116,'ID-34'!E116,'ID-36'!D116,'ID-38'!E116,'ID-39'!E116,'ID-40'!E116,'ID-44'!D116,'ID-45'!E116,'ID-57'!D116,'ID-70'!C116,'ID-71'!D116))</f>
        <v>8.6390130267291533E-13</v>
      </c>
      <c r="F109" s="31">
        <f>ABS(Mean!F109-MAX('ID-01'!B116,'ID-02'!B116,'ID-03'!C116,'ID-06'!B116,'ID-08'!C116,'ID-09'!D116,'ID-12'!B116,'ID-16'!D116,'ID-18'!E116,'ID-24'!E116,'ID-29'!F116,'ID-33'!E116,'ID-34'!F116,'ID-36'!E116,'ID-38'!F116,'ID-39'!F116,'ID-40'!F116,'ID-45'!F116,'ID-53'!C116,'ID-54'!B116,'ID-57'!E116,'ID-71'!E116))</f>
        <v>1.3335128698118938E-12</v>
      </c>
      <c r="G109" s="31">
        <f>ABS(Mean!G109-MAX('ID-01'!C116,'ID-02'!C116,'ID-03'!D116,'ID-07'!B116,'ID-08'!D116,'ID-11'!D116,'ID-18'!F116,'ID-24'!F116,'ID-29'!G116,'ID-31'!B116,'ID-33'!F116,'ID-34'!G116,'ID-36'!F116,'ID-39'!G116,'ID-40'!G116,'ID-44'!E116,'ID-45'!G116,'ID-50'!B116,'ID-53'!D116,'ID-54'!C116,'ID-57'!F116,'ID-59'!E116,'ID-70'!D116,'ID-71'!F116))</f>
        <v>1.0753427630608516E-12</v>
      </c>
      <c r="H109" s="31">
        <f>ABS(Mean!H109-MAX('ID-03'!E116,'ID-11'!E116,'ID-13'!E116,'ID-15'!E116,'ID-16'!E116,'ID-18'!G116,'ID-24'!G116,'ID-29'!H116,'ID-30'!F116,'ID-31'!C116,'ID-33'!G116,'ID-34'!H116,'ID-40'!H116,'ID-44'!F116,'ID-45'!H116,'ID-54'!D116,'ID-57'!G116,'ID-59'!F116,'ID-70'!E116,'ID-71'!G116))</f>
        <v>7.2887628636212572E-13</v>
      </c>
      <c r="I109" s="31">
        <f>ABS(Mean!I109-MAX('ID-12'!C116,'ID-18'!H116,'ID-24'!H116,'ID-29'!I116,'ID-40'!I116,'ID-44'!G116,'ID-45'!I116,'ID-59'!G116))</f>
        <v>7.0569765224466402E-13</v>
      </c>
      <c r="J109" s="31">
        <f>ABS(Mean!J109-MAX('ID-31'!D116,'ID-40'!J116,'ID-44'!H116,'ID-45'!J116,'ID-57'!H116))</f>
        <v>5.7413613660865918E-13</v>
      </c>
      <c r="K109" s="31">
        <f>ABS(Mean!K109-MAX('ID-26'!E116,'ID-31'!E116,'ID-34'!I116,'ID-36'!G116,'ID-40'!K116,'ID-44'!I116,'ID-57'!I116))</f>
        <v>9.1434864215602847E-13</v>
      </c>
    </row>
    <row r="110" spans="1:11" x14ac:dyDescent="0.25">
      <c r="A110" s="1">
        <v>13.25</v>
      </c>
      <c r="B110" s="31">
        <f>ABS(Mean!B110-MAX('ID-11'!B117,'ID-13'!B117,'ID-14'!B117,'ID-15'!B117,'ID-24'!B117,'ID-26'!B117,'ID-29'!B117,'ID-30'!B117,'ID-32'!B117,'ID-33'!B117,'ID-34'!B117,'ID-37'!B117,'ID-38'!B117,'ID-39'!B117,'ID-40'!B117,'ID-44'!B117,'ID-45'!B117,'ID-53'!B117,'ID-57'!B117,'ID-59'!B117,'ID-70'!B117,'ID-71'!B117))</f>
        <v>9.293722117227614E-13</v>
      </c>
      <c r="C110" s="31">
        <f>ABS(Mean!C110-MAX('ID-08'!B117,'ID-09'!B117,'ID-11'!C117,'ID-14'!C117,'ID-18'!B117,'ID-24'!C117,'ID-26'!C117,'ID-29'!C117,'ID-30'!C117,'ID-34'!C117,'ID-36'!B117,'ID-38'!C117,'ID-39'!C117,'ID-40'!C117,'ID-44'!C117,'ID-45'!C117,'ID-57'!C117,'ID-59'!C117))</f>
        <v>4.4049437205812486E-13</v>
      </c>
      <c r="D110" s="31">
        <f>ABS(Mean!D110-MAX('ID-13'!C117,'ID-14'!D117,'ID-15'!C117,'ID-16'!B117,'ID-18'!C117,'ID-26'!D117,'ID-29'!D117,'ID-30'!D117,'ID-33'!C117,'ID-34'!D117,'ID-36'!C117,'ID-37'!C117,'ID-38'!D117,'ID-39'!D117,'ID-40'!D117,'ID-45'!D117,'ID-59'!D117,'ID-71'!C117))</f>
        <v>5.855373809202363E-13</v>
      </c>
      <c r="E110" s="31">
        <f>ABS(Mean!E110-MAX('ID-03'!B117,'ID-09'!C117,'ID-13'!D117,'ID-15'!D117,'ID-16'!C117,'ID-18'!D117,'ID-24'!D117,'ID-29'!E117,'ID-30'!E117,'ID-33'!D117,'ID-34'!E117,'ID-36'!D117,'ID-38'!E117,'ID-39'!E117,'ID-40'!E117,'ID-44'!D117,'ID-45'!E117,'ID-57'!D117,'ID-70'!C117,'ID-71'!D117))</f>
        <v>8.6143767026166498E-13</v>
      </c>
      <c r="F110" s="31">
        <f>ABS(Mean!F110-MAX('ID-01'!B117,'ID-02'!B117,'ID-03'!C117,'ID-06'!B117,'ID-08'!C117,'ID-09'!D117,'ID-12'!B117,'ID-16'!D117,'ID-18'!E117,'ID-24'!E117,'ID-29'!F117,'ID-33'!E117,'ID-34'!F117,'ID-36'!E117,'ID-38'!F117,'ID-39'!F117,'ID-40'!F117,'ID-45'!F117,'ID-53'!C117,'ID-54'!B117,'ID-57'!E117,'ID-71'!E117))</f>
        <v>1.3304267213621988E-12</v>
      </c>
      <c r="G110" s="31">
        <f>ABS(Mean!G110-MAX('ID-01'!C117,'ID-02'!C117,'ID-03'!D117,'ID-07'!B117,'ID-08'!D117,'ID-11'!D117,'ID-18'!F117,'ID-24'!F117,'ID-29'!G117,'ID-31'!B117,'ID-33'!F117,'ID-34'!G117,'ID-36'!F117,'ID-39'!G117,'ID-40'!G117,'ID-44'!E117,'ID-45'!G117,'ID-50'!B117,'ID-53'!D117,'ID-54'!C117,'ID-57'!F117,'ID-59'!E117,'ID-70'!D117,'ID-71'!F117))</f>
        <v>1.0775584780340448E-12</v>
      </c>
      <c r="H110" s="31">
        <f>ABS(Mean!H110-MAX('ID-03'!E117,'ID-11'!E117,'ID-13'!E117,'ID-15'!E117,'ID-16'!E117,'ID-18'!G117,'ID-24'!G117,'ID-29'!H117,'ID-30'!F117,'ID-31'!C117,'ID-33'!G117,'ID-34'!H117,'ID-40'!H117,'ID-44'!F117,'ID-45'!H117,'ID-54'!D117,'ID-57'!G117,'ID-59'!F117,'ID-70'!E117,'ID-71'!G117))</f>
        <v>7.3254900396312407E-13</v>
      </c>
      <c r="I110" s="31">
        <f>ABS(Mean!I110-MAX('ID-12'!C117,'ID-18'!H117,'ID-24'!H117,'ID-29'!I117,'ID-40'!I117,'ID-44'!G117,'ID-45'!I117,'ID-59'!G117))</f>
        <v>7.0965721273575014E-13</v>
      </c>
      <c r="J110" s="31">
        <f>ABS(Mean!J110-MAX('ID-31'!D117,'ID-40'!J117,'ID-44'!H117,'ID-45'!J117,'ID-57'!H117))</f>
        <v>5.6913243018610276E-13</v>
      </c>
      <c r="K110" s="31">
        <f>ABS(Mean!K110-MAX('ID-26'!E117,'ID-31'!E117,'ID-34'!I117,'ID-36'!G117,'ID-40'!K117,'ID-44'!I117,'ID-57'!I117))</f>
        <v>9.2451107870644999E-13</v>
      </c>
    </row>
    <row r="111" spans="1:11" x14ac:dyDescent="0.25">
      <c r="A111" s="1">
        <v>13.375</v>
      </c>
      <c r="B111" s="31">
        <f>ABS(Mean!B111-MAX('ID-11'!B118,'ID-13'!B118,'ID-14'!B118,'ID-15'!B118,'ID-24'!B118,'ID-26'!B118,'ID-29'!B118,'ID-30'!B118,'ID-32'!B118,'ID-33'!B118,'ID-34'!B118,'ID-37'!B118,'ID-38'!B118,'ID-39'!B118,'ID-40'!B118,'ID-44'!B118,'ID-45'!B118,'ID-53'!B118,'ID-57'!B118,'ID-59'!B118,'ID-70'!B118,'ID-71'!B118))</f>
        <v>9.316390294377421E-13</v>
      </c>
      <c r="C111" s="31">
        <f>ABS(Mean!C111-MAX('ID-08'!B118,'ID-09'!B118,'ID-11'!C118,'ID-14'!C118,'ID-18'!B118,'ID-24'!C118,'ID-26'!C118,'ID-29'!C118,'ID-30'!C118,'ID-34'!C118,'ID-36'!B118,'ID-38'!C118,'ID-39'!C118,'ID-40'!C118,'ID-44'!C118,'ID-45'!C118,'ID-57'!C118,'ID-59'!C118))</f>
        <v>4.3764428277051386E-13</v>
      </c>
      <c r="D111" s="31">
        <f>ABS(Mean!D111-MAX('ID-13'!C118,'ID-14'!D118,'ID-15'!C118,'ID-16'!B118,'ID-18'!C118,'ID-26'!D118,'ID-29'!D118,'ID-30'!D118,'ID-33'!C118,'ID-34'!D118,'ID-36'!C118,'ID-37'!C118,'ID-38'!D118,'ID-39'!D118,'ID-40'!D118,'ID-45'!D118,'ID-59'!D118,'ID-71'!C118))</f>
        <v>5.7430801857248905E-13</v>
      </c>
      <c r="E111" s="31">
        <f>ABS(Mean!E111-MAX('ID-03'!B118,'ID-09'!C118,'ID-13'!D118,'ID-15'!D118,'ID-16'!C118,'ID-18'!D118,'ID-24'!D118,'ID-29'!E118,'ID-30'!E118,'ID-33'!D118,'ID-34'!E118,'ID-36'!D118,'ID-38'!E118,'ID-39'!E118,'ID-40'!E118,'ID-44'!D118,'ID-45'!E118,'ID-57'!D118,'ID-70'!C118,'ID-71'!D118))</f>
        <v>8.6623683072119545E-13</v>
      </c>
      <c r="F111" s="31">
        <f>ABS(Mean!F111-MAX('ID-01'!B118,'ID-02'!B118,'ID-03'!C118,'ID-06'!B118,'ID-08'!C118,'ID-09'!D118,'ID-12'!B118,'ID-16'!D118,'ID-18'!E118,'ID-24'!E118,'ID-29'!F118,'ID-33'!E118,'ID-34'!F118,'ID-36'!E118,'ID-38'!F118,'ID-39'!F118,'ID-40'!F118,'ID-45'!F118,'ID-53'!C118,'ID-54'!B118,'ID-57'!E118,'ID-71'!E118))</f>
        <v>1.3272970578124484E-12</v>
      </c>
      <c r="G111" s="31">
        <f>ABS(Mean!G111-MAX('ID-01'!C118,'ID-02'!C118,'ID-03'!D118,'ID-07'!B118,'ID-08'!D118,'ID-11'!D118,'ID-18'!F118,'ID-24'!F118,'ID-29'!G118,'ID-31'!B118,'ID-33'!F118,'ID-34'!G118,'ID-36'!F118,'ID-39'!G118,'ID-40'!G118,'ID-44'!E118,'ID-45'!G118,'ID-50'!B118,'ID-53'!D118,'ID-54'!C118,'ID-57'!F118,'ID-59'!E118,'ID-70'!D118,'ID-71'!F118))</f>
        <v>1.0793930096521278E-12</v>
      </c>
      <c r="H111" s="31">
        <f>ABS(Mean!H111-MAX('ID-03'!E118,'ID-11'!E118,'ID-13'!E118,'ID-15'!E118,'ID-16'!E118,'ID-18'!G118,'ID-24'!G118,'ID-29'!H118,'ID-30'!F118,'ID-31'!C118,'ID-33'!G118,'ID-34'!H118,'ID-40'!H118,'ID-44'!F118,'ID-45'!H118,'ID-54'!D118,'ID-57'!G118,'ID-59'!F118,'ID-70'!E118,'ID-71'!G118))</f>
        <v>7.3539951933477731E-13</v>
      </c>
      <c r="I111" s="31">
        <f>ABS(Mean!I111-MAX('ID-12'!C118,'ID-18'!H118,'ID-24'!H118,'ID-29'!I118,'ID-40'!I118,'ID-44'!G118,'ID-45'!I118,'ID-59'!G118))</f>
        <v>7.1642802838315626E-13</v>
      </c>
      <c r="J111" s="31">
        <f>ABS(Mean!J111-MAX('ID-31'!D118,'ID-40'!J118,'ID-44'!H118,'ID-45'!J118,'ID-57'!H118))</f>
        <v>5.8421729979192628E-13</v>
      </c>
      <c r="K111" s="31">
        <f>ABS(Mean!K111-MAX('ID-26'!E118,'ID-31'!E118,'ID-34'!I118,'ID-36'!G118,'ID-40'!K118,'ID-44'!I118,'ID-57'!I118))</f>
        <v>9.2910225557267765E-13</v>
      </c>
    </row>
    <row r="112" spans="1:11" x14ac:dyDescent="0.25">
      <c r="A112" s="1">
        <v>13.5</v>
      </c>
      <c r="B112" s="31">
        <f>ABS(Mean!B112-MAX('ID-11'!B119,'ID-13'!B119,'ID-14'!B119,'ID-15'!B119,'ID-24'!B119,'ID-26'!B119,'ID-29'!B119,'ID-30'!B119,'ID-32'!B119,'ID-33'!B119,'ID-34'!B119,'ID-37'!B119,'ID-38'!B119,'ID-39'!B119,'ID-40'!B119,'ID-44'!B119,'ID-45'!B119,'ID-53'!B119,'ID-57'!B119,'ID-59'!B119,'ID-70'!B119,'ID-71'!B119))</f>
        <v>9.2799286894014835E-13</v>
      </c>
      <c r="C112" s="31">
        <f>ABS(Mean!C112-MAX('ID-08'!B119,'ID-09'!B119,'ID-11'!C119,'ID-14'!C119,'ID-18'!B119,'ID-24'!C119,'ID-26'!C119,'ID-29'!C119,'ID-30'!C119,'ID-34'!C119,'ID-36'!B119,'ID-38'!C119,'ID-39'!C119,'ID-40'!C119,'ID-44'!C119,'ID-45'!C119,'ID-57'!C119,'ID-59'!C119))</f>
        <v>4.3639330396646938E-13</v>
      </c>
      <c r="D112" s="31">
        <f>ABS(Mean!D112-MAX('ID-13'!C119,'ID-14'!D119,'ID-15'!C119,'ID-16'!B119,'ID-18'!C119,'ID-26'!D119,'ID-29'!D119,'ID-30'!D119,'ID-33'!C119,'ID-34'!D119,'ID-36'!C119,'ID-37'!C119,'ID-38'!D119,'ID-39'!D119,'ID-40'!D119,'ID-45'!D119,'ID-59'!D119,'ID-71'!C119))</f>
        <v>5.7812807305479975E-13</v>
      </c>
      <c r="E112" s="31">
        <f>ABS(Mean!E112-MAX('ID-03'!B119,'ID-09'!C119,'ID-13'!D119,'ID-15'!D119,'ID-16'!C119,'ID-18'!D119,'ID-24'!D119,'ID-29'!E119,'ID-30'!E119,'ID-33'!D119,'ID-34'!E119,'ID-36'!D119,'ID-38'!E119,'ID-39'!E119,'ID-40'!E119,'ID-44'!D119,'ID-45'!E119,'ID-57'!D119,'ID-70'!C119,'ID-71'!D119))</f>
        <v>8.8251811006575799E-13</v>
      </c>
      <c r="F112" s="31">
        <f>ABS(Mean!F112-MAX('ID-01'!B119,'ID-02'!B119,'ID-03'!C119,'ID-06'!B119,'ID-08'!C119,'ID-09'!D119,'ID-12'!B119,'ID-16'!D119,'ID-18'!E119,'ID-24'!E119,'ID-29'!F119,'ID-33'!E119,'ID-34'!F119,'ID-36'!E119,'ID-38'!F119,'ID-39'!F119,'ID-40'!F119,'ID-45'!F119,'ID-53'!C119,'ID-54'!B119,'ID-57'!E119,'ID-71'!E119))</f>
        <v>1.3270605086947439E-12</v>
      </c>
      <c r="G112" s="31">
        <f>ABS(Mean!G112-MAX('ID-01'!C119,'ID-02'!C119,'ID-03'!D119,'ID-07'!B119,'ID-08'!D119,'ID-11'!D119,'ID-18'!F119,'ID-24'!F119,'ID-29'!G119,'ID-31'!B119,'ID-33'!F119,'ID-34'!G119,'ID-36'!F119,'ID-39'!G119,'ID-40'!G119,'ID-44'!E119,'ID-45'!G119,'ID-50'!B119,'ID-53'!D119,'ID-54'!C119,'ID-57'!F119,'ID-59'!E119,'ID-70'!D119,'ID-71'!F119))</f>
        <v>1.0762235063312198E-12</v>
      </c>
      <c r="H112" s="31">
        <f>ABS(Mean!H112-MAX('ID-03'!E119,'ID-11'!E119,'ID-13'!E119,'ID-15'!E119,'ID-16'!E119,'ID-18'!G119,'ID-24'!G119,'ID-29'!H119,'ID-30'!F119,'ID-31'!C119,'ID-33'!G119,'ID-34'!H119,'ID-40'!H119,'ID-44'!F119,'ID-45'!H119,'ID-54'!D119,'ID-57'!G119,'ID-59'!F119,'ID-70'!E119,'ID-71'!G119))</f>
        <v>7.3369421442478939E-13</v>
      </c>
      <c r="I112" s="31">
        <f>ABS(Mean!I112-MAX('ID-12'!C119,'ID-18'!H119,'ID-24'!H119,'ID-29'!I119,'ID-40'!I119,'ID-44'!G119,'ID-45'!I119,'ID-59'!G119))</f>
        <v>7.3692964112884212E-13</v>
      </c>
      <c r="J112" s="31">
        <f>ABS(Mean!J112-MAX('ID-31'!D119,'ID-40'!J119,'ID-44'!H119,'ID-45'!J119,'ID-57'!H119))</f>
        <v>5.894586484282056E-13</v>
      </c>
      <c r="K112" s="31">
        <f>ABS(Mean!K112-MAX('ID-26'!E119,'ID-31'!E119,'ID-34'!I119,'ID-36'!G119,'ID-40'!K119,'ID-44'!I119,'ID-57'!I119))</f>
        <v>9.2030563955914098E-13</v>
      </c>
    </row>
    <row r="113" spans="1:11" x14ac:dyDescent="0.25">
      <c r="A113" s="1">
        <v>13.625</v>
      </c>
      <c r="B113" s="31">
        <f>ABS(Mean!B113-MAX('ID-11'!B120,'ID-13'!B120,'ID-14'!B120,'ID-15'!B120,'ID-24'!B120,'ID-26'!B120,'ID-29'!B120,'ID-30'!B120,'ID-32'!B120,'ID-33'!B120,'ID-34'!B120,'ID-37'!B120,'ID-38'!B120,'ID-39'!B120,'ID-40'!B120,'ID-44'!B120,'ID-45'!B120,'ID-53'!B120,'ID-57'!B120,'ID-59'!B120,'ID-70'!B120,'ID-71'!B120))</f>
        <v>9.2137041720150313E-13</v>
      </c>
      <c r="C113" s="31">
        <f>ABS(Mean!C113-MAX('ID-08'!B120,'ID-09'!B120,'ID-11'!C120,'ID-14'!C120,'ID-18'!B120,'ID-24'!C120,'ID-26'!C120,'ID-29'!C120,'ID-30'!C120,'ID-34'!C120,'ID-36'!B120,'ID-38'!C120,'ID-39'!C120,'ID-40'!C120,'ID-44'!C120,'ID-45'!C120,'ID-57'!C120,'ID-59'!C120))</f>
        <v>4.1914439866750966E-13</v>
      </c>
      <c r="D113" s="31">
        <f>ABS(Mean!D113-MAX('ID-13'!C120,'ID-14'!D120,'ID-15'!C120,'ID-16'!B120,'ID-18'!C120,'ID-26'!D120,'ID-29'!D120,'ID-30'!D120,'ID-33'!C120,'ID-34'!D120,'ID-36'!C120,'ID-37'!C120,'ID-38'!D120,'ID-39'!D120,'ID-40'!D120,'ID-45'!D120,'ID-59'!D120,'ID-71'!C120))</f>
        <v>6.1295590812363932E-13</v>
      </c>
      <c r="E113" s="31">
        <f>ABS(Mean!E113-MAX('ID-03'!B120,'ID-09'!C120,'ID-13'!D120,'ID-15'!D120,'ID-16'!C120,'ID-18'!D120,'ID-24'!D120,'ID-29'!E120,'ID-30'!E120,'ID-33'!D120,'ID-34'!E120,'ID-36'!D120,'ID-38'!E120,'ID-39'!E120,'ID-40'!E120,'ID-44'!D120,'ID-45'!E120,'ID-57'!D120,'ID-70'!C120,'ID-71'!D120))</f>
        <v>8.7535840819855894E-13</v>
      </c>
      <c r="F113" s="31">
        <f>ABS(Mean!F113-MAX('ID-01'!B120,'ID-02'!B120,'ID-03'!C120,'ID-06'!B120,'ID-08'!C120,'ID-09'!D120,'ID-12'!B120,'ID-16'!D120,'ID-18'!E120,'ID-24'!E120,'ID-29'!F120,'ID-33'!E120,'ID-34'!F120,'ID-36'!E120,'ID-38'!F120,'ID-39'!F120,'ID-40'!F120,'ID-45'!F120,'ID-53'!C120,'ID-54'!B120,'ID-57'!E120,'ID-71'!E120))</f>
        <v>1.3266270728035599E-12</v>
      </c>
      <c r="G113" s="31">
        <f>ABS(Mean!G113-MAX('ID-01'!C120,'ID-02'!C120,'ID-03'!D120,'ID-07'!B120,'ID-08'!D120,'ID-11'!D120,'ID-18'!F120,'ID-24'!F120,'ID-29'!G120,'ID-31'!B120,'ID-33'!F120,'ID-34'!G120,'ID-36'!F120,'ID-39'!G120,'ID-40'!G120,'ID-44'!E120,'ID-45'!G120,'ID-50'!B120,'ID-53'!D120,'ID-54'!C120,'ID-57'!F120,'ID-59'!E120,'ID-70'!D120,'ID-71'!F120))</f>
        <v>1.0736753397671357E-12</v>
      </c>
      <c r="H113" s="31">
        <f>ABS(Mean!H113-MAX('ID-03'!E120,'ID-11'!E120,'ID-13'!E120,'ID-15'!E120,'ID-16'!E120,'ID-18'!G120,'ID-24'!G120,'ID-29'!H120,'ID-30'!F120,'ID-31'!C120,'ID-33'!G120,'ID-34'!H120,'ID-40'!H120,'ID-44'!F120,'ID-45'!H120,'ID-54'!D120,'ID-57'!G120,'ID-59'!F120,'ID-70'!E120,'ID-71'!G120))</f>
        <v>7.4006009125456314E-13</v>
      </c>
      <c r="I113" s="31">
        <f>ABS(Mean!I113-MAX('ID-12'!C120,'ID-18'!H120,'ID-24'!H120,'ID-29'!I120,'ID-40'!I120,'ID-44'!G120,'ID-45'!I120,'ID-59'!G120))</f>
        <v>7.1409663322038403E-13</v>
      </c>
      <c r="J113" s="31">
        <f>ABS(Mean!J113-MAX('ID-31'!D120,'ID-40'!J120,'ID-44'!H120,'ID-45'!J120,'ID-57'!H120))</f>
        <v>6.0385895759982165E-13</v>
      </c>
      <c r="K113" s="31">
        <f>ABS(Mean!K113-MAX('ID-26'!E120,'ID-31'!E120,'ID-34'!I120,'ID-36'!G120,'ID-40'!K120,'ID-44'!I120,'ID-57'!I120))</f>
        <v>9.4011848087279188E-13</v>
      </c>
    </row>
    <row r="114" spans="1:11" x14ac:dyDescent="0.25">
      <c r="A114" s="1">
        <v>13.75</v>
      </c>
      <c r="B114" s="31">
        <f>ABS(Mean!B114-MAX('ID-11'!B121,'ID-13'!B121,'ID-14'!B121,'ID-15'!B121,'ID-24'!B121,'ID-26'!B121,'ID-29'!B121,'ID-30'!B121,'ID-32'!B121,'ID-33'!B121,'ID-34'!B121,'ID-37'!B121,'ID-38'!B121,'ID-39'!B121,'ID-40'!B121,'ID-44'!B121,'ID-45'!B121,'ID-53'!B121,'ID-57'!B121,'ID-59'!B121,'ID-70'!B121,'ID-71'!B121))</f>
        <v>9.2767261671481048E-13</v>
      </c>
      <c r="C114" s="31">
        <f>ABS(Mean!C114-MAX('ID-08'!B121,'ID-09'!B121,'ID-11'!C121,'ID-14'!C121,'ID-18'!B121,'ID-24'!C121,'ID-26'!C121,'ID-29'!C121,'ID-30'!C121,'ID-34'!C121,'ID-36'!B121,'ID-38'!C121,'ID-39'!C121,'ID-40'!C121,'ID-44'!C121,'ID-45'!C121,'ID-57'!C121,'ID-59'!C121))</f>
        <v>4.0036436784044264E-13</v>
      </c>
      <c r="D114" s="31">
        <f>ABS(Mean!D114-MAX('ID-13'!C121,'ID-14'!D121,'ID-15'!C121,'ID-16'!B121,'ID-18'!C121,'ID-26'!D121,'ID-29'!D121,'ID-30'!D121,'ID-33'!C121,'ID-34'!D121,'ID-36'!C121,'ID-37'!C121,'ID-38'!D121,'ID-39'!D121,'ID-40'!D121,'ID-45'!D121,'ID-59'!D121,'ID-71'!C121))</f>
        <v>6.1086248292340102E-13</v>
      </c>
      <c r="E114" s="31">
        <f>ABS(Mean!E114-MAX('ID-03'!B121,'ID-09'!C121,'ID-13'!D121,'ID-15'!D121,'ID-16'!C121,'ID-18'!D121,'ID-24'!D121,'ID-29'!E121,'ID-30'!E121,'ID-33'!D121,'ID-34'!E121,'ID-36'!D121,'ID-38'!E121,'ID-39'!E121,'ID-40'!E121,'ID-44'!D121,'ID-45'!E121,'ID-57'!D121,'ID-70'!C121,'ID-71'!D121))</f>
        <v>8.6541556046632035E-13</v>
      </c>
      <c r="F114" s="31">
        <f>ABS(Mean!F114-MAX('ID-01'!B121,'ID-02'!B121,'ID-03'!C121,'ID-06'!B121,'ID-08'!C121,'ID-09'!D121,'ID-12'!B121,'ID-16'!D121,'ID-18'!E121,'ID-24'!E121,'ID-29'!F121,'ID-33'!E121,'ID-34'!F121,'ID-36'!E121,'ID-38'!F121,'ID-39'!F121,'ID-40'!F121,'ID-45'!F121,'ID-53'!C121,'ID-54'!B121,'ID-57'!E121,'ID-71'!E121))</f>
        <v>1.3272044709703246E-12</v>
      </c>
      <c r="G114" s="31">
        <f>ABS(Mean!G114-MAX('ID-01'!C121,'ID-02'!C121,'ID-03'!D121,'ID-07'!B121,'ID-08'!D121,'ID-11'!D121,'ID-18'!F121,'ID-24'!F121,'ID-29'!G121,'ID-31'!B121,'ID-33'!F121,'ID-34'!G121,'ID-36'!F121,'ID-39'!G121,'ID-40'!G121,'ID-44'!E121,'ID-45'!G121,'ID-50'!B121,'ID-53'!D121,'ID-54'!C121,'ID-57'!F121,'ID-59'!E121,'ID-70'!D121,'ID-71'!F121))</f>
        <v>1.0684479871591697E-12</v>
      </c>
      <c r="H114" s="31">
        <f>ABS(Mean!H114-MAX('ID-03'!E121,'ID-11'!E121,'ID-13'!E121,'ID-15'!E121,'ID-16'!E121,'ID-18'!G121,'ID-24'!G121,'ID-29'!H121,'ID-30'!F121,'ID-31'!C121,'ID-33'!G121,'ID-34'!H121,'ID-40'!H121,'ID-44'!F121,'ID-45'!H121,'ID-54'!D121,'ID-57'!G121,'ID-59'!F121,'ID-70'!E121,'ID-71'!G121))</f>
        <v>7.461245309489168E-13</v>
      </c>
      <c r="I114" s="31">
        <f>ABS(Mean!I114-MAX('ID-12'!C121,'ID-18'!H121,'ID-24'!H121,'ID-29'!I121,'ID-40'!I121,'ID-44'!G121,'ID-45'!I121,'ID-59'!G121))</f>
        <v>7.180847490185369E-13</v>
      </c>
      <c r="J114" s="31">
        <f>ABS(Mean!J114-MAX('ID-31'!D121,'ID-40'!J121,'ID-44'!H121,'ID-45'!J121,'ID-57'!H121))</f>
        <v>5.9062755000435893E-13</v>
      </c>
      <c r="K114" s="31">
        <f>ABS(Mean!K114-MAX('ID-26'!E121,'ID-31'!E121,'ID-34'!I121,'ID-36'!G121,'ID-40'!K121,'ID-44'!I121,'ID-57'!I121))</f>
        <v>9.5217122526090063E-13</v>
      </c>
    </row>
    <row r="115" spans="1:11" x14ac:dyDescent="0.25">
      <c r="A115" s="1">
        <v>13.875</v>
      </c>
      <c r="B115" s="31">
        <f>ABS(Mean!B115-MAX('ID-11'!B122,'ID-13'!B122,'ID-14'!B122,'ID-15'!B122,'ID-24'!B122,'ID-26'!B122,'ID-29'!B122,'ID-30'!B122,'ID-32'!B122,'ID-33'!B122,'ID-34'!B122,'ID-37'!B122,'ID-38'!B122,'ID-39'!B122,'ID-40'!B122,'ID-44'!B122,'ID-45'!B122,'ID-53'!B122,'ID-57'!B122,'ID-59'!B122,'ID-70'!B122,'ID-71'!B122))</f>
        <v>9.2501302466058094E-13</v>
      </c>
      <c r="C115" s="31">
        <f>ABS(Mean!C115-MAX('ID-08'!B122,'ID-09'!B122,'ID-11'!C122,'ID-14'!C122,'ID-18'!B122,'ID-24'!C122,'ID-26'!C122,'ID-29'!C122,'ID-30'!C122,'ID-34'!C122,'ID-36'!B122,'ID-38'!C122,'ID-39'!C122,'ID-40'!C122,'ID-44'!C122,'ID-45'!C122,'ID-57'!C122,'ID-59'!C122))</f>
        <v>4.1027176959964903E-13</v>
      </c>
      <c r="D115" s="31">
        <f>ABS(Mean!D115-MAX('ID-13'!C122,'ID-14'!D122,'ID-15'!C122,'ID-16'!B122,'ID-18'!C122,'ID-26'!D122,'ID-29'!D122,'ID-30'!D122,'ID-33'!C122,'ID-34'!D122,'ID-36'!C122,'ID-37'!C122,'ID-38'!D122,'ID-39'!D122,'ID-40'!D122,'ID-45'!D122,'ID-59'!D122,'ID-71'!C122))</f>
        <v>6.2008062684190249E-13</v>
      </c>
      <c r="E115" s="31">
        <f>ABS(Mean!E115-MAX('ID-03'!B122,'ID-09'!C122,'ID-13'!D122,'ID-15'!D122,'ID-16'!C122,'ID-18'!D122,'ID-24'!D122,'ID-29'!E122,'ID-30'!E122,'ID-33'!D122,'ID-34'!E122,'ID-36'!D122,'ID-38'!E122,'ID-39'!E122,'ID-40'!E122,'ID-44'!D122,'ID-45'!E122,'ID-57'!D122,'ID-70'!C122,'ID-71'!D122))</f>
        <v>8.4600714982994281E-13</v>
      </c>
      <c r="F115" s="31">
        <f>ABS(Mean!F115-MAX('ID-01'!B122,'ID-02'!B122,'ID-03'!C122,'ID-06'!B122,'ID-08'!C122,'ID-09'!D122,'ID-12'!B122,'ID-16'!D122,'ID-18'!E122,'ID-24'!E122,'ID-29'!F122,'ID-33'!E122,'ID-34'!F122,'ID-36'!E122,'ID-38'!F122,'ID-39'!F122,'ID-40'!F122,'ID-45'!F122,'ID-53'!C122,'ID-54'!B122,'ID-57'!E122,'ID-71'!E122))</f>
        <v>1.3271430939835847E-12</v>
      </c>
      <c r="G115" s="31">
        <f>ABS(Mean!G115-MAX('ID-01'!C122,'ID-02'!C122,'ID-03'!D122,'ID-07'!B122,'ID-08'!D122,'ID-11'!D122,'ID-18'!F122,'ID-24'!F122,'ID-29'!G122,'ID-31'!B122,'ID-33'!F122,'ID-34'!G122,'ID-36'!F122,'ID-39'!G122,'ID-40'!G122,'ID-44'!E122,'ID-45'!G122,'ID-50'!B122,'ID-53'!D122,'ID-54'!C122,'ID-57'!F122,'ID-59'!E122,'ID-70'!D122,'ID-71'!F122))</f>
        <v>1.0744300271972469E-12</v>
      </c>
      <c r="H115" s="31">
        <f>ABS(Mean!H115-MAX('ID-03'!E122,'ID-11'!E122,'ID-13'!E122,'ID-15'!E122,'ID-16'!E122,'ID-18'!G122,'ID-24'!G122,'ID-29'!H122,'ID-30'!F122,'ID-31'!C122,'ID-33'!G122,'ID-34'!H122,'ID-40'!H122,'ID-44'!F122,'ID-45'!H122,'ID-54'!D122,'ID-57'!G122,'ID-59'!F122,'ID-70'!E122,'ID-71'!G122))</f>
        <v>7.3174639236176932E-13</v>
      </c>
      <c r="I115" s="31">
        <f>ABS(Mean!I115-MAX('ID-12'!C122,'ID-18'!H122,'ID-24'!H122,'ID-29'!I122,'ID-40'!I122,'ID-44'!G122,'ID-45'!I122,'ID-59'!G122))</f>
        <v>7.2701286763828863E-13</v>
      </c>
      <c r="J115" s="31">
        <f>ABS(Mean!J115-MAX('ID-31'!D122,'ID-40'!J122,'ID-44'!H122,'ID-45'!J122,'ID-57'!H122))</f>
        <v>5.6489002982969802E-13</v>
      </c>
      <c r="K115" s="31">
        <f>ABS(Mean!K115-MAX('ID-26'!E122,'ID-31'!E122,'ID-34'!I122,'ID-36'!G122,'ID-40'!K122,'ID-44'!I122,'ID-57'!I122))</f>
        <v>9.4739604658050797E-13</v>
      </c>
    </row>
    <row r="116" spans="1:11" x14ac:dyDescent="0.25">
      <c r="A116" s="1">
        <v>14</v>
      </c>
      <c r="B116" s="31">
        <f>ABS(Mean!B116-MAX('ID-11'!B123,'ID-13'!B123,'ID-14'!B123,'ID-15'!B123,'ID-24'!B123,'ID-26'!B123,'ID-29'!B123,'ID-30'!B123,'ID-32'!B123,'ID-33'!B123,'ID-34'!B123,'ID-37'!B123,'ID-38'!B123,'ID-39'!B123,'ID-40'!B123,'ID-44'!B123,'ID-45'!B123,'ID-53'!B123,'ID-57'!B123,'ID-59'!B123,'ID-70'!B123,'ID-71'!B123))</f>
        <v>9.0796965905311297E-13</v>
      </c>
      <c r="C116" s="31">
        <f>ABS(Mean!C116-MAX('ID-08'!B123,'ID-09'!B123,'ID-11'!C123,'ID-14'!C123,'ID-18'!B123,'ID-24'!C123,'ID-26'!C123,'ID-29'!C123,'ID-30'!C123,'ID-34'!C123,'ID-36'!B123,'ID-38'!C123,'ID-39'!C123,'ID-40'!C123,'ID-44'!C123,'ID-45'!C123,'ID-57'!C123,'ID-59'!C123))</f>
        <v>4.3533579233154745E-13</v>
      </c>
      <c r="D116" s="31">
        <f>ABS(Mean!D116-MAX('ID-13'!C123,'ID-14'!D123,'ID-15'!C123,'ID-16'!B123,'ID-18'!C123,'ID-26'!D123,'ID-29'!D123,'ID-30'!D123,'ID-33'!C123,'ID-34'!D123,'ID-36'!C123,'ID-37'!C123,'ID-38'!D123,'ID-39'!D123,'ID-40'!D123,'ID-45'!D123,'ID-59'!D123,'ID-71'!C123))</f>
        <v>6.3730723349559993E-13</v>
      </c>
      <c r="E116" s="31">
        <f>ABS(Mean!E116-MAX('ID-03'!B123,'ID-09'!C123,'ID-13'!D123,'ID-15'!D123,'ID-16'!C123,'ID-18'!D123,'ID-24'!D123,'ID-29'!E123,'ID-30'!E123,'ID-33'!D123,'ID-34'!E123,'ID-36'!D123,'ID-38'!E123,'ID-39'!E123,'ID-40'!E123,'ID-44'!D123,'ID-45'!E123,'ID-57'!D123,'ID-70'!C123,'ID-71'!D123))</f>
        <v>8.401624524255542E-13</v>
      </c>
      <c r="F116" s="31">
        <f>ABS(Mean!F116-MAX('ID-01'!B123,'ID-02'!B123,'ID-03'!C123,'ID-06'!B123,'ID-08'!C123,'ID-09'!D123,'ID-12'!B123,'ID-16'!D123,'ID-18'!E123,'ID-24'!E123,'ID-29'!F123,'ID-33'!E123,'ID-34'!F123,'ID-36'!E123,'ID-38'!F123,'ID-39'!F123,'ID-40'!F123,'ID-45'!F123,'ID-53'!C123,'ID-54'!B123,'ID-57'!E123,'ID-71'!E123))</f>
        <v>1.3281362970242665E-12</v>
      </c>
      <c r="G116" s="31">
        <f>ABS(Mean!G116-MAX('ID-01'!C123,'ID-02'!C123,'ID-03'!D123,'ID-07'!B123,'ID-08'!D123,'ID-11'!D123,'ID-18'!F123,'ID-24'!F123,'ID-29'!G123,'ID-31'!B123,'ID-33'!F123,'ID-34'!G123,'ID-36'!F123,'ID-39'!G123,'ID-40'!G123,'ID-44'!E123,'ID-45'!G123,'ID-50'!B123,'ID-53'!D123,'ID-54'!C123,'ID-57'!F123,'ID-59'!E123,'ID-70'!D123,'ID-71'!F123))</f>
        <v>1.0735684242245086E-12</v>
      </c>
      <c r="H116" s="31">
        <f>ABS(Mean!H116-MAX('ID-03'!E123,'ID-11'!E123,'ID-13'!E123,'ID-15'!E123,'ID-16'!E123,'ID-18'!G123,'ID-24'!G123,'ID-29'!H123,'ID-30'!F123,'ID-31'!C123,'ID-33'!G123,'ID-34'!H123,'ID-40'!H123,'ID-44'!F123,'ID-45'!H123,'ID-54'!D123,'ID-57'!G123,'ID-59'!F123,'ID-70'!E123,'ID-71'!G123))</f>
        <v>7.3374198856532219E-13</v>
      </c>
      <c r="I116" s="31">
        <f>ABS(Mean!I116-MAX('ID-12'!C123,'ID-18'!H123,'ID-24'!H123,'ID-29'!I123,'ID-40'!I123,'ID-44'!G123,'ID-45'!I123,'ID-59'!G123))</f>
        <v>7.3754705387318894E-13</v>
      </c>
      <c r="J116" s="31">
        <f>ABS(Mean!J116-MAX('ID-31'!D123,'ID-40'!J123,'ID-44'!H123,'ID-45'!J123,'ID-57'!H123))</f>
        <v>5.8533186679855165E-13</v>
      </c>
      <c r="K116" s="31">
        <f>ABS(Mean!K116-MAX('ID-26'!E123,'ID-31'!E123,'ID-34'!I123,'ID-36'!G123,'ID-40'!K123,'ID-44'!I123,'ID-57'!I123))</f>
        <v>9.4292444082911189E-13</v>
      </c>
    </row>
    <row r="117" spans="1:11" x14ac:dyDescent="0.25">
      <c r="A117" s="1">
        <v>14.125</v>
      </c>
      <c r="B117" s="31">
        <f>ABS(Mean!B117-MAX('ID-11'!B124,'ID-13'!B124,'ID-14'!B124,'ID-15'!B124,'ID-24'!B124,'ID-26'!B124,'ID-29'!B124,'ID-30'!B124,'ID-32'!B124,'ID-33'!B124,'ID-34'!B124,'ID-37'!B124,'ID-38'!B124,'ID-39'!B124,'ID-40'!B124,'ID-44'!B124,'ID-45'!B124,'ID-53'!B124,'ID-57'!B124,'ID-59'!B124,'ID-70'!B124,'ID-71'!B124))</f>
        <v>9.0604847853209443E-13</v>
      </c>
      <c r="C117" s="31">
        <f>ABS(Mean!C117-MAX('ID-08'!B124,'ID-09'!B124,'ID-11'!C124,'ID-14'!C124,'ID-18'!B124,'ID-24'!C124,'ID-26'!C124,'ID-29'!C124,'ID-30'!C124,'ID-34'!C124,'ID-36'!B124,'ID-38'!C124,'ID-39'!C124,'ID-40'!C124,'ID-44'!C124,'ID-45'!C124,'ID-57'!C124,'ID-59'!C124))</f>
        <v>4.6256654297139559E-13</v>
      </c>
      <c r="D117" s="31">
        <f>ABS(Mean!D117-MAX('ID-13'!C124,'ID-14'!D124,'ID-15'!C124,'ID-16'!B124,'ID-18'!C124,'ID-26'!D124,'ID-29'!D124,'ID-30'!D124,'ID-33'!C124,'ID-34'!D124,'ID-36'!C124,'ID-37'!C124,'ID-38'!D124,'ID-39'!D124,'ID-40'!D124,'ID-45'!D124,'ID-59'!D124,'ID-71'!C124))</f>
        <v>6.3863098616762917E-13</v>
      </c>
      <c r="E117" s="31">
        <f>ABS(Mean!E117-MAX('ID-03'!B124,'ID-09'!C124,'ID-13'!D124,'ID-15'!D124,'ID-16'!C124,'ID-18'!D124,'ID-24'!D124,'ID-29'!E124,'ID-30'!E124,'ID-33'!D124,'ID-34'!E124,'ID-36'!D124,'ID-38'!E124,'ID-39'!E124,'ID-40'!E124,'ID-44'!D124,'ID-45'!E124,'ID-57'!D124,'ID-70'!C124,'ID-71'!D124))</f>
        <v>8.2889182504136666E-13</v>
      </c>
      <c r="F117" s="31">
        <f>ABS(Mean!F117-MAX('ID-01'!B124,'ID-02'!B124,'ID-03'!C124,'ID-06'!B124,'ID-08'!C124,'ID-09'!D124,'ID-12'!B124,'ID-16'!D124,'ID-18'!E124,'ID-24'!E124,'ID-29'!F124,'ID-33'!E124,'ID-34'!F124,'ID-36'!E124,'ID-38'!F124,'ID-39'!F124,'ID-40'!F124,'ID-45'!F124,'ID-53'!C124,'ID-54'!B124,'ID-57'!E124,'ID-71'!E124))</f>
        <v>1.3346521816949331E-12</v>
      </c>
      <c r="G117" s="31">
        <f>ABS(Mean!G117-MAX('ID-01'!C124,'ID-02'!C124,'ID-03'!D124,'ID-07'!B124,'ID-08'!D124,'ID-11'!D124,'ID-18'!F124,'ID-24'!F124,'ID-29'!G124,'ID-31'!B124,'ID-33'!F124,'ID-34'!G124,'ID-36'!F124,'ID-39'!G124,'ID-40'!G124,'ID-44'!E124,'ID-45'!G124,'ID-50'!B124,'ID-53'!D124,'ID-54'!C124,'ID-57'!F124,'ID-59'!E124,'ID-70'!D124,'ID-71'!F124))</f>
        <v>1.0726116983135932E-12</v>
      </c>
      <c r="H117" s="31">
        <f>ABS(Mean!H117-MAX('ID-03'!E124,'ID-11'!E124,'ID-13'!E124,'ID-15'!E124,'ID-16'!E124,'ID-18'!G124,'ID-24'!G124,'ID-29'!H124,'ID-30'!F124,'ID-31'!C124,'ID-33'!G124,'ID-34'!H124,'ID-40'!H124,'ID-44'!F124,'ID-45'!H124,'ID-54'!D124,'ID-57'!G124,'ID-59'!F124,'ID-70'!E124,'ID-71'!G124))</f>
        <v>7.303794336243616E-13</v>
      </c>
      <c r="I117" s="31">
        <f>ABS(Mean!I117-MAX('ID-12'!C124,'ID-18'!H124,'ID-24'!H124,'ID-29'!I124,'ID-40'!I124,'ID-44'!G124,'ID-45'!I124,'ID-59'!G124))</f>
        <v>7.2819237713743602E-13</v>
      </c>
      <c r="J117" s="31">
        <f>ABS(Mean!J117-MAX('ID-31'!D124,'ID-40'!J124,'ID-44'!H124,'ID-45'!J124,'ID-57'!H124))</f>
        <v>5.8936784279049079E-13</v>
      </c>
      <c r="K117" s="31">
        <f>ABS(Mean!K117-MAX('ID-26'!E124,'ID-31'!E124,'ID-34'!I124,'ID-36'!G124,'ID-40'!K124,'ID-44'!I124,'ID-57'!I124))</f>
        <v>9.3152647114690885E-13</v>
      </c>
    </row>
    <row r="118" spans="1:11" x14ac:dyDescent="0.25">
      <c r="A118" s="1">
        <v>14.25</v>
      </c>
      <c r="B118" s="31">
        <f>ABS(Mean!B118-MAX('ID-11'!B125,'ID-13'!B125,'ID-14'!B125,'ID-15'!B125,'ID-24'!B125,'ID-26'!B125,'ID-29'!B125,'ID-30'!B125,'ID-32'!B125,'ID-33'!B125,'ID-34'!B125,'ID-37'!B125,'ID-38'!B125,'ID-39'!B125,'ID-40'!B125,'ID-44'!B125,'ID-45'!B125,'ID-53'!B125,'ID-57'!B125,'ID-59'!B125,'ID-70'!B125,'ID-71'!B125))</f>
        <v>9.0385662614462149E-13</v>
      </c>
      <c r="C118" s="31">
        <f>ABS(Mean!C118-MAX('ID-08'!B125,'ID-09'!B125,'ID-11'!C125,'ID-14'!C125,'ID-18'!B125,'ID-24'!C125,'ID-26'!C125,'ID-29'!C125,'ID-30'!C125,'ID-34'!C125,'ID-36'!B125,'ID-38'!C125,'ID-39'!C125,'ID-40'!C125,'ID-44'!C125,'ID-45'!C125,'ID-57'!C125,'ID-59'!C125))</f>
        <v>4.6084079661529158E-13</v>
      </c>
      <c r="D118" s="31">
        <f>ABS(Mean!D118-MAX('ID-13'!C125,'ID-14'!D125,'ID-15'!C125,'ID-16'!B125,'ID-18'!C125,'ID-26'!D125,'ID-29'!D125,'ID-30'!D125,'ID-33'!C125,'ID-34'!D125,'ID-36'!C125,'ID-37'!C125,'ID-38'!D125,'ID-39'!D125,'ID-40'!D125,'ID-45'!D125,'ID-59'!D125,'ID-71'!C125))</f>
        <v>6.3341702901514705E-13</v>
      </c>
      <c r="E118" s="31">
        <f>ABS(Mean!E118-MAX('ID-03'!B125,'ID-09'!C125,'ID-13'!D125,'ID-15'!D125,'ID-16'!C125,'ID-18'!D125,'ID-24'!D125,'ID-29'!E125,'ID-30'!E125,'ID-33'!D125,'ID-34'!E125,'ID-36'!D125,'ID-38'!E125,'ID-39'!E125,'ID-40'!E125,'ID-44'!D125,'ID-45'!E125,'ID-57'!D125,'ID-70'!C125,'ID-71'!D125))</f>
        <v>8.2352067583217045E-13</v>
      </c>
      <c r="F118" s="31">
        <f>ABS(Mean!F118-MAX('ID-01'!B125,'ID-02'!B125,'ID-03'!C125,'ID-06'!B125,'ID-08'!C125,'ID-09'!D125,'ID-12'!B125,'ID-16'!D125,'ID-18'!E125,'ID-24'!E125,'ID-29'!F125,'ID-33'!E125,'ID-34'!F125,'ID-36'!E125,'ID-38'!F125,'ID-39'!F125,'ID-40'!F125,'ID-45'!F125,'ID-53'!C125,'ID-54'!B125,'ID-57'!E125,'ID-71'!E125))</f>
        <v>1.3367892649055668E-12</v>
      </c>
      <c r="G118" s="31">
        <f>ABS(Mean!G118-MAX('ID-01'!C125,'ID-02'!C125,'ID-03'!D125,'ID-07'!B125,'ID-08'!D125,'ID-11'!D125,'ID-18'!F125,'ID-24'!F125,'ID-29'!G125,'ID-31'!B125,'ID-33'!F125,'ID-34'!G125,'ID-36'!F125,'ID-39'!G125,'ID-40'!G125,'ID-44'!E125,'ID-45'!G125,'ID-50'!B125,'ID-53'!D125,'ID-54'!C125,'ID-57'!F125,'ID-59'!E125,'ID-70'!D125,'ID-71'!F125))</f>
        <v>1.0745517018919332E-12</v>
      </c>
      <c r="H118" s="31">
        <f>ABS(Mean!H118-MAX('ID-03'!E125,'ID-11'!E125,'ID-13'!E125,'ID-15'!E125,'ID-16'!E125,'ID-18'!G125,'ID-24'!G125,'ID-29'!H125,'ID-30'!F125,'ID-31'!C125,'ID-33'!G125,'ID-34'!H125,'ID-40'!H125,'ID-44'!F125,'ID-45'!H125,'ID-54'!D125,'ID-57'!G125,'ID-59'!F125,'ID-70'!E125,'ID-71'!G125))</f>
        <v>7.2954087285946442E-13</v>
      </c>
      <c r="I118" s="31">
        <f>ABS(Mean!I118-MAX('ID-12'!C125,'ID-18'!H125,'ID-24'!H125,'ID-29'!I125,'ID-40'!I125,'ID-44'!G125,'ID-45'!I125,'ID-59'!G125))</f>
        <v>7.2741517064820783E-13</v>
      </c>
      <c r="J118" s="31">
        <f>ABS(Mean!J118-MAX('ID-31'!D125,'ID-40'!J125,'ID-44'!H125,'ID-45'!J125,'ID-57'!H125))</f>
        <v>5.9263575320807072E-13</v>
      </c>
      <c r="K118" s="31">
        <f>ABS(Mean!K118-MAX('ID-26'!E125,'ID-31'!E125,'ID-34'!I125,'ID-36'!G125,'ID-40'!K125,'ID-44'!I125,'ID-57'!I125))</f>
        <v>9.2906509684608654E-13</v>
      </c>
    </row>
    <row r="119" spans="1:11" x14ac:dyDescent="0.25">
      <c r="A119" s="1">
        <v>14.375</v>
      </c>
      <c r="B119" s="31">
        <f>ABS(Mean!B119-MAX('ID-11'!B126,'ID-13'!B126,'ID-14'!B126,'ID-15'!B126,'ID-24'!B126,'ID-26'!B126,'ID-29'!B126,'ID-30'!B126,'ID-32'!B126,'ID-33'!B126,'ID-34'!B126,'ID-37'!B126,'ID-38'!B126,'ID-39'!B126,'ID-40'!B126,'ID-44'!B126,'ID-45'!B126,'ID-53'!B126,'ID-57'!B126,'ID-59'!B126,'ID-70'!B126,'ID-71'!B126))</f>
        <v>8.9739704830676099E-13</v>
      </c>
      <c r="C119" s="31">
        <f>ABS(Mean!C119-MAX('ID-08'!B126,'ID-09'!B126,'ID-11'!C126,'ID-14'!C126,'ID-18'!B126,'ID-24'!C126,'ID-26'!C126,'ID-29'!C126,'ID-30'!C126,'ID-34'!C126,'ID-36'!B126,'ID-38'!C126,'ID-39'!C126,'ID-40'!C126,'ID-44'!C126,'ID-45'!C126,'ID-57'!C126,'ID-59'!C126))</f>
        <v>4.5883535460663894E-13</v>
      </c>
      <c r="D119" s="31">
        <f>ABS(Mean!D119-MAX('ID-13'!C126,'ID-14'!D126,'ID-15'!C126,'ID-16'!B126,'ID-18'!C126,'ID-26'!D126,'ID-29'!D126,'ID-30'!D126,'ID-33'!C126,'ID-34'!D126,'ID-36'!C126,'ID-37'!C126,'ID-38'!D126,'ID-39'!D126,'ID-40'!D126,'ID-45'!D126,'ID-59'!D126,'ID-71'!C126))</f>
        <v>6.2131659426335794E-13</v>
      </c>
      <c r="E119" s="31">
        <f>ABS(Mean!E119-MAX('ID-03'!B126,'ID-09'!C126,'ID-13'!D126,'ID-15'!D126,'ID-16'!C126,'ID-18'!D126,'ID-24'!D126,'ID-29'!E126,'ID-30'!E126,'ID-33'!D126,'ID-34'!E126,'ID-36'!D126,'ID-38'!E126,'ID-39'!E126,'ID-40'!E126,'ID-44'!D126,'ID-45'!E126,'ID-57'!D126,'ID-70'!C126,'ID-71'!D126))</f>
        <v>8.2716336116533984E-13</v>
      </c>
      <c r="F119" s="31">
        <f>ABS(Mean!F119-MAX('ID-01'!B126,'ID-02'!B126,'ID-03'!C126,'ID-06'!B126,'ID-08'!C126,'ID-09'!D126,'ID-12'!B126,'ID-16'!D126,'ID-18'!E126,'ID-24'!E126,'ID-29'!F126,'ID-33'!E126,'ID-34'!F126,'ID-36'!E126,'ID-38'!F126,'ID-39'!F126,'ID-40'!F126,'ID-45'!F126,'ID-53'!C126,'ID-54'!B126,'ID-57'!E126,'ID-71'!E126))</f>
        <v>1.3342353805779211E-12</v>
      </c>
      <c r="G119" s="31">
        <f>ABS(Mean!G119-MAX('ID-01'!C126,'ID-02'!C126,'ID-03'!D126,'ID-07'!B126,'ID-08'!D126,'ID-11'!D126,'ID-18'!F126,'ID-24'!F126,'ID-29'!G126,'ID-31'!B126,'ID-33'!F126,'ID-34'!G126,'ID-36'!F126,'ID-39'!G126,'ID-40'!G126,'ID-44'!E126,'ID-45'!G126,'ID-50'!B126,'ID-53'!D126,'ID-54'!C126,'ID-57'!F126,'ID-59'!E126,'ID-70'!D126,'ID-71'!F126))</f>
        <v>1.0787220832190581E-12</v>
      </c>
      <c r="H119" s="31">
        <f>ABS(Mean!H119-MAX('ID-03'!E126,'ID-11'!E126,'ID-13'!E126,'ID-15'!E126,'ID-16'!E126,'ID-18'!G126,'ID-24'!G126,'ID-29'!H126,'ID-30'!F126,'ID-31'!C126,'ID-33'!G126,'ID-34'!H126,'ID-40'!H126,'ID-44'!F126,'ID-45'!H126,'ID-54'!D126,'ID-57'!G126,'ID-59'!F126,'ID-70'!E126,'ID-71'!G126))</f>
        <v>7.2931278258334814E-13</v>
      </c>
      <c r="I119" s="31">
        <f>ABS(Mean!I119-MAX('ID-12'!C126,'ID-18'!H126,'ID-24'!H126,'ID-29'!I126,'ID-40'!I126,'ID-44'!G126,'ID-45'!I126,'ID-59'!G126))</f>
        <v>7.2837577001432129E-13</v>
      </c>
      <c r="J119" s="31">
        <f>ABS(Mean!J119-MAX('ID-31'!D126,'ID-40'!J126,'ID-44'!H126,'ID-45'!J126,'ID-57'!H126))</f>
        <v>6.1095007219172665E-13</v>
      </c>
      <c r="K119" s="31">
        <f>ABS(Mean!K119-MAX('ID-26'!E126,'ID-31'!E126,'ID-34'!I126,'ID-36'!G126,'ID-40'!K126,'ID-44'!I126,'ID-57'!I126))</f>
        <v>9.2056713901168867E-13</v>
      </c>
    </row>
    <row r="120" spans="1:11" x14ac:dyDescent="0.25">
      <c r="A120" s="1">
        <v>14.5</v>
      </c>
      <c r="B120" s="31">
        <f>ABS(Mean!B120-MAX('ID-11'!B127,'ID-13'!B127,'ID-14'!B127,'ID-15'!B127,'ID-24'!B127,'ID-26'!B127,'ID-29'!B127,'ID-30'!B127,'ID-32'!B127,'ID-33'!B127,'ID-34'!B127,'ID-37'!B127,'ID-38'!B127,'ID-39'!B127,'ID-40'!B127,'ID-44'!B127,'ID-45'!B127,'ID-53'!B127,'ID-57'!B127,'ID-59'!B127,'ID-70'!B127,'ID-71'!B127))</f>
        <v>8.9073284906700268E-13</v>
      </c>
      <c r="C120" s="31">
        <f>ABS(Mean!C120-MAX('ID-08'!B127,'ID-09'!B127,'ID-11'!C127,'ID-14'!C127,'ID-18'!B127,'ID-24'!C127,'ID-26'!C127,'ID-29'!C127,'ID-30'!C127,'ID-34'!C127,'ID-36'!B127,'ID-38'!C127,'ID-39'!C127,'ID-40'!C127,'ID-44'!C127,'ID-45'!C127,'ID-57'!C127,'ID-59'!C127))</f>
        <v>4.7038116827819194E-13</v>
      </c>
      <c r="D120" s="31">
        <f>ABS(Mean!D120-MAX('ID-13'!C127,'ID-14'!D127,'ID-15'!C127,'ID-16'!B127,'ID-18'!C127,'ID-26'!D127,'ID-29'!D127,'ID-30'!D127,'ID-33'!C127,'ID-34'!D127,'ID-36'!C127,'ID-37'!C127,'ID-38'!D127,'ID-39'!D127,'ID-40'!D127,'ID-45'!D127,'ID-59'!D127,'ID-71'!C127))</f>
        <v>6.1527664017392702E-13</v>
      </c>
      <c r="E120" s="31">
        <f>ABS(Mean!E120-MAX('ID-03'!B127,'ID-09'!C127,'ID-13'!D127,'ID-15'!D127,'ID-16'!C127,'ID-18'!D127,'ID-24'!D127,'ID-29'!E127,'ID-30'!E127,'ID-33'!D127,'ID-34'!E127,'ID-36'!D127,'ID-38'!E127,'ID-39'!E127,'ID-40'!E127,'ID-44'!D127,'ID-45'!E127,'ID-57'!D127,'ID-70'!C127,'ID-71'!D127))</f>
        <v>8.2539382325880235E-13</v>
      </c>
      <c r="F120" s="31">
        <f>ABS(Mean!F120-MAX('ID-01'!B127,'ID-02'!B127,'ID-03'!C127,'ID-06'!B127,'ID-08'!C127,'ID-09'!D127,'ID-12'!B127,'ID-16'!D127,'ID-18'!E127,'ID-24'!E127,'ID-29'!F127,'ID-33'!E127,'ID-34'!F127,'ID-36'!E127,'ID-38'!F127,'ID-39'!F127,'ID-40'!F127,'ID-45'!F127,'ID-53'!C127,'ID-54'!B127,'ID-57'!E127,'ID-71'!E127))</f>
        <v>1.3281080431285801E-12</v>
      </c>
      <c r="G120" s="31">
        <f>ABS(Mean!G120-MAX('ID-01'!C127,'ID-02'!C127,'ID-03'!D127,'ID-07'!B127,'ID-08'!D127,'ID-11'!D127,'ID-18'!F127,'ID-24'!F127,'ID-29'!G127,'ID-31'!B127,'ID-33'!F127,'ID-34'!G127,'ID-36'!F127,'ID-39'!G127,'ID-40'!G127,'ID-44'!E127,'ID-45'!G127,'ID-50'!B127,'ID-53'!D127,'ID-54'!C127,'ID-57'!F127,'ID-59'!E127,'ID-70'!D127,'ID-71'!F127))</f>
        <v>1.0824003515857785E-12</v>
      </c>
      <c r="H120" s="31">
        <f>ABS(Mean!H120-MAX('ID-03'!E127,'ID-11'!E127,'ID-13'!E127,'ID-15'!E127,'ID-16'!E127,'ID-18'!G127,'ID-24'!G127,'ID-29'!H127,'ID-30'!F127,'ID-31'!C127,'ID-33'!G127,'ID-34'!H127,'ID-40'!H127,'ID-44'!F127,'ID-45'!H127,'ID-54'!D127,'ID-57'!G127,'ID-59'!F127,'ID-70'!E127,'ID-71'!G127))</f>
        <v>7.4205729184439723E-13</v>
      </c>
      <c r="I120" s="31">
        <f>ABS(Mean!I120-MAX('ID-12'!C127,'ID-18'!H127,'ID-24'!H127,'ID-29'!I127,'ID-40'!I127,'ID-44'!G127,'ID-45'!I127,'ID-59'!G127))</f>
        <v>7.4197612726803697E-13</v>
      </c>
      <c r="J120" s="31">
        <f>ABS(Mean!J120-MAX('ID-31'!D127,'ID-40'!J127,'ID-44'!H127,'ID-45'!J127,'ID-57'!H127))</f>
        <v>6.1218430496911545E-13</v>
      </c>
      <c r="K120" s="31">
        <f>ABS(Mean!K120-MAX('ID-26'!E127,'ID-31'!E127,'ID-34'!I127,'ID-36'!G127,'ID-40'!K127,'ID-44'!I127,'ID-57'!I127))</f>
        <v>9.0998313556631701E-13</v>
      </c>
    </row>
    <row r="121" spans="1:11" x14ac:dyDescent="0.25">
      <c r="A121" s="1">
        <v>14.625</v>
      </c>
      <c r="B121" s="31">
        <f>ABS(Mean!B121-MAX('ID-11'!B128,'ID-13'!B128,'ID-14'!B128,'ID-15'!B128,'ID-24'!B128,'ID-26'!B128,'ID-29'!B128,'ID-30'!B128,'ID-32'!B128,'ID-33'!B128,'ID-34'!B128,'ID-37'!B128,'ID-38'!B128,'ID-39'!B128,'ID-40'!B128,'ID-44'!B128,'ID-45'!B128,'ID-53'!B128,'ID-57'!B128,'ID-59'!B128,'ID-70'!B128,'ID-71'!B128))</f>
        <v>8.9570166509073095E-13</v>
      </c>
      <c r="C121" s="31">
        <f>ABS(Mean!C121-MAX('ID-08'!B128,'ID-09'!B128,'ID-11'!C128,'ID-14'!C128,'ID-18'!B128,'ID-24'!C128,'ID-26'!C128,'ID-29'!C128,'ID-30'!C128,'ID-34'!C128,'ID-36'!B128,'ID-38'!C128,'ID-39'!C128,'ID-40'!C128,'ID-44'!C128,'ID-45'!C128,'ID-57'!C128,'ID-59'!C128))</f>
        <v>4.7119841181784514E-13</v>
      </c>
      <c r="D121" s="31">
        <f>ABS(Mean!D121-MAX('ID-13'!C128,'ID-14'!D128,'ID-15'!C128,'ID-16'!B128,'ID-18'!C128,'ID-26'!D128,'ID-29'!D128,'ID-30'!D128,'ID-33'!C128,'ID-34'!D128,'ID-36'!C128,'ID-37'!C128,'ID-38'!D128,'ID-39'!D128,'ID-40'!D128,'ID-45'!D128,'ID-59'!D128,'ID-71'!C128))</f>
        <v>6.0880591257668402E-13</v>
      </c>
      <c r="E121" s="31">
        <f>ABS(Mean!E121-MAX('ID-03'!B128,'ID-09'!C128,'ID-13'!D128,'ID-15'!D128,'ID-16'!C128,'ID-18'!D128,'ID-24'!D128,'ID-29'!E128,'ID-30'!E128,'ID-33'!D128,'ID-34'!E128,'ID-36'!D128,'ID-38'!E128,'ID-39'!E128,'ID-40'!E128,'ID-44'!D128,'ID-45'!E128,'ID-57'!D128,'ID-70'!C128,'ID-71'!D128))</f>
        <v>8.343768962644412E-13</v>
      </c>
      <c r="F121" s="31">
        <f>ABS(Mean!F121-MAX('ID-01'!B128,'ID-02'!B128,'ID-03'!C128,'ID-06'!B128,'ID-08'!C128,'ID-09'!D128,'ID-12'!B128,'ID-16'!D128,'ID-18'!E128,'ID-24'!E128,'ID-29'!F128,'ID-33'!E128,'ID-34'!F128,'ID-36'!E128,'ID-38'!F128,'ID-39'!F128,'ID-40'!F128,'ID-45'!F128,'ID-53'!C128,'ID-54'!B128,'ID-57'!E128,'ID-71'!E128))</f>
        <v>1.3248246617865675E-12</v>
      </c>
      <c r="G121" s="31">
        <f>ABS(Mean!G121-MAX('ID-01'!C128,'ID-02'!C128,'ID-03'!D128,'ID-07'!B128,'ID-08'!D128,'ID-11'!D128,'ID-18'!F128,'ID-24'!F128,'ID-29'!G128,'ID-31'!B128,'ID-33'!F128,'ID-34'!G128,'ID-36'!F128,'ID-39'!G128,'ID-40'!G128,'ID-44'!E128,'ID-45'!G128,'ID-50'!B128,'ID-53'!D128,'ID-54'!C128,'ID-57'!F128,'ID-59'!E128,'ID-70'!D128,'ID-71'!F128))</f>
        <v>1.0811239234650755E-12</v>
      </c>
      <c r="H121" s="31">
        <f>ABS(Mean!H121-MAX('ID-03'!E128,'ID-11'!E128,'ID-13'!E128,'ID-15'!E128,'ID-16'!E128,'ID-18'!G128,'ID-24'!G128,'ID-29'!H128,'ID-30'!F128,'ID-31'!C128,'ID-33'!G128,'ID-34'!H128,'ID-40'!H128,'ID-44'!F128,'ID-45'!H128,'ID-54'!D128,'ID-57'!G128,'ID-59'!F128,'ID-70'!E128,'ID-71'!G128))</f>
        <v>7.5021018942014914E-13</v>
      </c>
      <c r="I121" s="31">
        <f>ABS(Mean!I121-MAX('ID-12'!C128,'ID-18'!H128,'ID-24'!H128,'ID-29'!I128,'ID-40'!I128,'ID-44'!G128,'ID-45'!I128,'ID-59'!G128))</f>
        <v>7.2902770398348015E-13</v>
      </c>
      <c r="J121" s="31">
        <f>ABS(Mean!J121-MAX('ID-31'!D128,'ID-40'!J128,'ID-44'!H128,'ID-45'!J128,'ID-57'!H128))</f>
        <v>6.0075991360290025E-13</v>
      </c>
      <c r="K121" s="31">
        <f>ABS(Mean!K121-MAX('ID-26'!E128,'ID-31'!E128,'ID-34'!I128,'ID-36'!G128,'ID-40'!K128,'ID-44'!I128,'ID-57'!I128))</f>
        <v>8.9282812971938172E-13</v>
      </c>
    </row>
    <row r="122" spans="1:11" x14ac:dyDescent="0.25">
      <c r="A122" s="1">
        <v>14.75</v>
      </c>
      <c r="B122" s="31">
        <f>ABS(Mean!B122-MAX('ID-11'!B129,'ID-13'!B129,'ID-14'!B129,'ID-15'!B129,'ID-24'!B129,'ID-26'!B129,'ID-29'!B129,'ID-30'!B129,'ID-32'!B129,'ID-33'!B129,'ID-34'!B129,'ID-37'!B129,'ID-38'!B129,'ID-39'!B129,'ID-40'!B129,'ID-44'!B129,'ID-45'!B129,'ID-53'!B129,'ID-57'!B129,'ID-59'!B129,'ID-70'!B129,'ID-71'!B129))</f>
        <v>8.9633211414859205E-13</v>
      </c>
      <c r="C122" s="31">
        <f>ABS(Mean!C122-MAX('ID-08'!B129,'ID-09'!B129,'ID-11'!C129,'ID-14'!C129,'ID-18'!B129,'ID-24'!C129,'ID-26'!C129,'ID-29'!C129,'ID-30'!C129,'ID-34'!C129,'ID-36'!B129,'ID-38'!C129,'ID-39'!C129,'ID-40'!C129,'ID-44'!C129,'ID-45'!C129,'ID-57'!C129,'ID-59'!C129))</f>
        <v>4.6613248322848614E-13</v>
      </c>
      <c r="D122" s="31">
        <f>ABS(Mean!D122-MAX('ID-13'!C129,'ID-14'!D129,'ID-15'!C129,'ID-16'!B129,'ID-18'!C129,'ID-26'!D129,'ID-29'!D129,'ID-30'!D129,'ID-33'!C129,'ID-34'!D129,'ID-36'!C129,'ID-37'!C129,'ID-38'!D129,'ID-39'!D129,'ID-40'!D129,'ID-45'!D129,'ID-59'!D129,'ID-71'!C129))</f>
        <v>6.0494530864195478E-13</v>
      </c>
      <c r="E122" s="31">
        <f>ABS(Mean!E122-MAX('ID-03'!B129,'ID-09'!C129,'ID-13'!D129,'ID-15'!D129,'ID-16'!C129,'ID-18'!D129,'ID-24'!D129,'ID-29'!E129,'ID-30'!E129,'ID-33'!D129,'ID-34'!E129,'ID-36'!D129,'ID-38'!E129,'ID-39'!E129,'ID-40'!E129,'ID-44'!D129,'ID-45'!E129,'ID-57'!D129,'ID-70'!C129,'ID-71'!D129))</f>
        <v>8.364725975216181E-13</v>
      </c>
      <c r="F122" s="31">
        <f>ABS(Mean!F122-MAX('ID-01'!B129,'ID-02'!B129,'ID-03'!C129,'ID-06'!B129,'ID-08'!C129,'ID-09'!D129,'ID-12'!B129,'ID-16'!D129,'ID-18'!E129,'ID-24'!E129,'ID-29'!F129,'ID-33'!E129,'ID-34'!F129,'ID-36'!E129,'ID-38'!F129,'ID-39'!F129,'ID-40'!F129,'ID-45'!F129,'ID-53'!C129,'ID-54'!B129,'ID-57'!E129,'ID-71'!E129))</f>
        <v>1.3228697230586037E-12</v>
      </c>
      <c r="G122" s="31">
        <f>ABS(Mean!G122-MAX('ID-01'!C129,'ID-02'!C129,'ID-03'!D129,'ID-07'!B129,'ID-08'!D129,'ID-11'!D129,'ID-18'!F129,'ID-24'!F129,'ID-29'!G129,'ID-31'!B129,'ID-33'!F129,'ID-34'!G129,'ID-36'!F129,'ID-39'!G129,'ID-40'!G129,'ID-44'!E129,'ID-45'!G129,'ID-50'!B129,'ID-53'!D129,'ID-54'!C129,'ID-57'!F129,'ID-59'!E129,'ID-70'!D129,'ID-71'!F129))</f>
        <v>1.0813279629553385E-12</v>
      </c>
      <c r="H122" s="31">
        <f>ABS(Mean!H122-MAX('ID-03'!E129,'ID-11'!E129,'ID-13'!E129,'ID-15'!E129,'ID-16'!E129,'ID-18'!G129,'ID-24'!G129,'ID-29'!H129,'ID-30'!F129,'ID-31'!C129,'ID-33'!G129,'ID-34'!H129,'ID-40'!H129,'ID-44'!F129,'ID-45'!H129,'ID-54'!D129,'ID-57'!G129,'ID-59'!F129,'ID-70'!E129,'ID-71'!G129))</f>
        <v>7.4654544523145087E-13</v>
      </c>
      <c r="I122" s="31">
        <f>ABS(Mean!I122-MAX('ID-12'!C129,'ID-18'!H129,'ID-24'!H129,'ID-29'!I129,'ID-40'!I129,'ID-44'!G129,'ID-45'!I129,'ID-59'!G129))</f>
        <v>7.1375121487855962E-13</v>
      </c>
      <c r="J122" s="31">
        <f>ABS(Mean!J122-MAX('ID-31'!D129,'ID-40'!J129,'ID-44'!H129,'ID-45'!J129,'ID-57'!H129))</f>
        <v>5.772615161833997E-13</v>
      </c>
      <c r="K122" s="31">
        <f>ABS(Mean!K122-MAX('ID-26'!E129,'ID-31'!E129,'ID-34'!I129,'ID-36'!G129,'ID-40'!K129,'ID-44'!I129,'ID-57'!I129))</f>
        <v>8.9217685058610042E-13</v>
      </c>
    </row>
    <row r="123" spans="1:11" x14ac:dyDescent="0.25">
      <c r="A123" s="1">
        <v>14.875</v>
      </c>
      <c r="B123" s="31">
        <f>ABS(Mean!B123-MAX('ID-11'!B130,'ID-13'!B130,'ID-14'!B130,'ID-15'!B130,'ID-24'!B130,'ID-26'!B130,'ID-29'!B130,'ID-30'!B130,'ID-32'!B130,'ID-33'!B130,'ID-34'!B130,'ID-37'!B130,'ID-38'!B130,'ID-39'!B130,'ID-40'!B130,'ID-44'!B130,'ID-45'!B130,'ID-53'!B130,'ID-57'!B130,'ID-59'!B130,'ID-70'!B130,'ID-71'!B130))</f>
        <v>8.8867730826236328E-13</v>
      </c>
      <c r="C123" s="31">
        <f>ABS(Mean!C123-MAX('ID-08'!B130,'ID-09'!B130,'ID-11'!C130,'ID-14'!C130,'ID-18'!B130,'ID-24'!C130,'ID-26'!C130,'ID-29'!C130,'ID-30'!C130,'ID-34'!C130,'ID-36'!B130,'ID-38'!C130,'ID-39'!C130,'ID-40'!C130,'ID-44'!C130,'ID-45'!C130,'ID-57'!C130,'ID-59'!C130))</f>
        <v>4.4966825133182202E-13</v>
      </c>
      <c r="D123" s="31">
        <f>ABS(Mean!D123-MAX('ID-13'!C130,'ID-14'!D130,'ID-15'!C130,'ID-16'!B130,'ID-18'!C130,'ID-26'!D130,'ID-29'!D130,'ID-30'!D130,'ID-33'!C130,'ID-34'!D130,'ID-36'!C130,'ID-37'!C130,'ID-38'!D130,'ID-39'!D130,'ID-40'!D130,'ID-45'!D130,'ID-59'!D130,'ID-71'!C130))</f>
        <v>5.9822609463874209E-13</v>
      </c>
      <c r="E123" s="31">
        <f>ABS(Mean!E123-MAX('ID-03'!B130,'ID-09'!C130,'ID-13'!D130,'ID-15'!D130,'ID-16'!C130,'ID-18'!D130,'ID-24'!D130,'ID-29'!E130,'ID-30'!E130,'ID-33'!D130,'ID-34'!E130,'ID-36'!D130,'ID-38'!E130,'ID-39'!E130,'ID-40'!E130,'ID-44'!D130,'ID-45'!E130,'ID-57'!D130,'ID-70'!C130,'ID-71'!D130))</f>
        <v>8.3888315040147053E-13</v>
      </c>
      <c r="F123" s="31">
        <f>ABS(Mean!F123-MAX('ID-01'!B130,'ID-02'!B130,'ID-03'!C130,'ID-06'!B130,'ID-08'!C130,'ID-09'!D130,'ID-12'!B130,'ID-16'!D130,'ID-18'!E130,'ID-24'!E130,'ID-29'!F130,'ID-33'!E130,'ID-34'!F130,'ID-36'!E130,'ID-38'!F130,'ID-39'!F130,'ID-40'!F130,'ID-45'!F130,'ID-53'!C130,'ID-54'!B130,'ID-57'!E130,'ID-71'!E130))</f>
        <v>1.3174802381536681E-12</v>
      </c>
      <c r="G123" s="31">
        <f>ABS(Mean!G123-MAX('ID-01'!C130,'ID-02'!C130,'ID-03'!D130,'ID-07'!B130,'ID-08'!D130,'ID-11'!D130,'ID-18'!F130,'ID-24'!F130,'ID-29'!G130,'ID-31'!B130,'ID-33'!F130,'ID-34'!G130,'ID-36'!F130,'ID-39'!G130,'ID-40'!G130,'ID-44'!E130,'ID-45'!G130,'ID-50'!B130,'ID-53'!D130,'ID-54'!C130,'ID-57'!F130,'ID-59'!E130,'ID-70'!D130,'ID-71'!F130))</f>
        <v>1.0764048749317101E-12</v>
      </c>
      <c r="H123" s="31">
        <f>ABS(Mean!H123-MAX('ID-03'!E130,'ID-11'!E130,'ID-13'!E130,'ID-15'!E130,'ID-16'!E130,'ID-18'!G130,'ID-24'!G130,'ID-29'!H130,'ID-30'!F130,'ID-31'!C130,'ID-33'!G130,'ID-34'!H130,'ID-40'!H130,'ID-44'!F130,'ID-45'!H130,'ID-54'!D130,'ID-57'!G130,'ID-59'!F130,'ID-70'!E130,'ID-71'!G130))</f>
        <v>7.4349861118072792E-13</v>
      </c>
      <c r="I123" s="31">
        <f>ABS(Mean!I123-MAX('ID-12'!C130,'ID-18'!H130,'ID-24'!H130,'ID-29'!I130,'ID-40'!I130,'ID-44'!G130,'ID-45'!I130,'ID-59'!G130))</f>
        <v>7.0507945313610479E-13</v>
      </c>
      <c r="J123" s="31">
        <f>ABS(Mean!J123-MAX('ID-31'!D130,'ID-40'!J130,'ID-44'!H130,'ID-45'!J130,'ID-57'!H130))</f>
        <v>5.8154487360035906E-13</v>
      </c>
      <c r="K123" s="31">
        <f>ABS(Mean!K123-MAX('ID-26'!E130,'ID-31'!E130,'ID-34'!I130,'ID-36'!G130,'ID-40'!K130,'ID-44'!I130,'ID-57'!I130))</f>
        <v>8.8991392244641351E-13</v>
      </c>
    </row>
    <row r="124" spans="1:11" x14ac:dyDescent="0.25">
      <c r="A124" s="1">
        <v>15</v>
      </c>
      <c r="B124" s="31">
        <f>ABS(Mean!B124-MAX('ID-11'!B131,'ID-13'!B131,'ID-14'!B131,'ID-15'!B131,'ID-24'!B131,'ID-26'!B131,'ID-29'!B131,'ID-30'!B131,'ID-32'!B131,'ID-33'!B131,'ID-34'!B131,'ID-37'!B131,'ID-38'!B131,'ID-39'!B131,'ID-40'!B131,'ID-44'!B131,'ID-45'!B131,'ID-53'!B131,'ID-57'!B131,'ID-59'!B131,'ID-70'!B131,'ID-71'!B131))</f>
        <v>8.7431783677259585E-13</v>
      </c>
      <c r="C124" s="31">
        <f>ABS(Mean!C124-MAX('ID-08'!B131,'ID-09'!B131,'ID-11'!C131,'ID-14'!C131,'ID-18'!B131,'ID-24'!C131,'ID-26'!C131,'ID-29'!C131,'ID-30'!C131,'ID-34'!C131,'ID-36'!B131,'ID-38'!C131,'ID-39'!C131,'ID-40'!C131,'ID-44'!C131,'ID-45'!C131,'ID-57'!C131,'ID-59'!C131))</f>
        <v>4.3728126890739702E-13</v>
      </c>
      <c r="D124" s="31">
        <f>ABS(Mean!D124-MAX('ID-13'!C131,'ID-14'!D131,'ID-15'!C131,'ID-16'!B131,'ID-18'!C131,'ID-26'!D131,'ID-29'!D131,'ID-30'!D131,'ID-33'!C131,'ID-34'!D131,'ID-36'!C131,'ID-37'!C131,'ID-38'!D131,'ID-39'!D131,'ID-40'!D131,'ID-45'!D131,'ID-59'!D131,'ID-71'!C131))</f>
        <v>5.9428199877228112E-13</v>
      </c>
      <c r="E124" s="31">
        <f>ABS(Mean!E124-MAX('ID-03'!B131,'ID-09'!C131,'ID-13'!D131,'ID-15'!D131,'ID-16'!C131,'ID-18'!D131,'ID-24'!D131,'ID-29'!E131,'ID-30'!E131,'ID-33'!D131,'ID-34'!E131,'ID-36'!D131,'ID-38'!E131,'ID-39'!E131,'ID-40'!E131,'ID-44'!D131,'ID-45'!E131,'ID-57'!D131,'ID-70'!C131,'ID-71'!D131))</f>
        <v>8.4656725642789425E-13</v>
      </c>
      <c r="F124" s="31">
        <f>ABS(Mean!F124-MAX('ID-01'!B131,'ID-02'!B131,'ID-03'!C131,'ID-06'!B131,'ID-08'!C131,'ID-09'!D131,'ID-12'!B131,'ID-16'!D131,'ID-18'!E131,'ID-24'!E131,'ID-29'!F131,'ID-33'!E131,'ID-34'!F131,'ID-36'!E131,'ID-38'!F131,'ID-39'!F131,'ID-40'!F131,'ID-45'!F131,'ID-53'!C131,'ID-54'!B131,'ID-57'!E131,'ID-71'!E131))</f>
        <v>1.3158230355830102E-12</v>
      </c>
      <c r="G124" s="31">
        <f>ABS(Mean!G124-MAX('ID-01'!C131,'ID-02'!C131,'ID-03'!D131,'ID-07'!B131,'ID-08'!D131,'ID-11'!D131,'ID-18'!F131,'ID-24'!F131,'ID-29'!G131,'ID-31'!B131,'ID-33'!F131,'ID-34'!G131,'ID-36'!F131,'ID-39'!G131,'ID-40'!G131,'ID-44'!E131,'ID-45'!G131,'ID-50'!B131,'ID-53'!D131,'ID-54'!C131,'ID-57'!F131,'ID-59'!E131,'ID-70'!D131,'ID-71'!F131))</f>
        <v>1.0753244836663334E-12</v>
      </c>
      <c r="H124" s="31">
        <f>ABS(Mean!H124-MAX('ID-03'!E131,'ID-11'!E131,'ID-13'!E131,'ID-15'!E131,'ID-16'!E131,'ID-18'!G131,'ID-24'!G131,'ID-29'!H131,'ID-30'!F131,'ID-31'!C131,'ID-33'!G131,'ID-34'!H131,'ID-40'!H131,'ID-44'!F131,'ID-45'!H131,'ID-54'!D131,'ID-57'!G131,'ID-59'!F131,'ID-70'!E131,'ID-71'!G131))</f>
        <v>7.3959191060127837E-13</v>
      </c>
      <c r="I124" s="31">
        <f>ABS(Mean!I124-MAX('ID-12'!C131,'ID-18'!H131,'ID-24'!H131,'ID-29'!I131,'ID-40'!I131,'ID-44'!G131,'ID-45'!I131,'ID-59'!G131))</f>
        <v>7.0508375738696582E-13</v>
      </c>
      <c r="J124" s="31">
        <f>ABS(Mean!J124-MAX('ID-31'!D131,'ID-40'!J131,'ID-44'!H131,'ID-45'!J131,'ID-57'!H131))</f>
        <v>5.8171498118898311E-13</v>
      </c>
      <c r="K124" s="31">
        <f>ABS(Mean!K124-MAX('ID-26'!E131,'ID-31'!E131,'ID-34'!I131,'ID-36'!G131,'ID-40'!K131,'ID-44'!I131,'ID-57'!I131))</f>
        <v>8.7973501912551112E-13</v>
      </c>
    </row>
    <row r="125" spans="1:11" x14ac:dyDescent="0.25">
      <c r="A125" s="1">
        <v>15.125</v>
      </c>
      <c r="B125" s="31">
        <f>ABS(Mean!B125-MAX('ID-11'!B132,'ID-13'!B132,'ID-14'!B132,'ID-15'!B132,'ID-24'!B132,'ID-26'!B132,'ID-29'!B132,'ID-30'!B132,'ID-32'!B132,'ID-33'!B132,'ID-34'!B132,'ID-37'!B132,'ID-38'!B132,'ID-39'!B132,'ID-40'!B132,'ID-44'!B132,'ID-45'!B132,'ID-53'!B132,'ID-57'!B132,'ID-59'!B132,'ID-70'!B132,'ID-71'!B132))</f>
        <v>8.7885889972859259E-13</v>
      </c>
      <c r="C125" s="31">
        <f>ABS(Mean!C125-MAX('ID-08'!B132,'ID-09'!B132,'ID-11'!C132,'ID-14'!C132,'ID-18'!B132,'ID-24'!C132,'ID-26'!C132,'ID-29'!C132,'ID-30'!C132,'ID-34'!C132,'ID-36'!B132,'ID-38'!C132,'ID-39'!C132,'ID-40'!C132,'ID-44'!C132,'ID-45'!C132,'ID-57'!C132,'ID-59'!C132))</f>
        <v>4.2845180969425637E-13</v>
      </c>
      <c r="D125" s="31">
        <f>ABS(Mean!D125-MAX('ID-13'!C132,'ID-14'!D132,'ID-15'!C132,'ID-16'!B132,'ID-18'!C132,'ID-26'!D132,'ID-29'!D132,'ID-30'!D132,'ID-33'!C132,'ID-34'!D132,'ID-36'!C132,'ID-37'!C132,'ID-38'!D132,'ID-39'!D132,'ID-40'!D132,'ID-45'!D132,'ID-59'!D132,'ID-71'!C132))</f>
        <v>5.8973881979563323E-13</v>
      </c>
      <c r="E125" s="31">
        <f>ABS(Mean!E125-MAX('ID-03'!B132,'ID-09'!C132,'ID-13'!D132,'ID-15'!D132,'ID-16'!C132,'ID-18'!D132,'ID-24'!D132,'ID-29'!E132,'ID-30'!E132,'ID-33'!D132,'ID-34'!E132,'ID-36'!D132,'ID-38'!E132,'ID-39'!E132,'ID-40'!E132,'ID-44'!D132,'ID-45'!E132,'ID-57'!D132,'ID-70'!C132,'ID-71'!D132))</f>
        <v>8.3901881776280812E-13</v>
      </c>
      <c r="F125" s="31">
        <f>ABS(Mean!F125-MAX('ID-01'!B132,'ID-02'!B132,'ID-03'!C132,'ID-06'!B132,'ID-08'!C132,'ID-09'!D132,'ID-12'!B132,'ID-16'!D132,'ID-18'!E132,'ID-24'!E132,'ID-29'!F132,'ID-33'!E132,'ID-34'!F132,'ID-36'!E132,'ID-38'!F132,'ID-39'!F132,'ID-40'!F132,'ID-45'!F132,'ID-53'!C132,'ID-54'!B132,'ID-57'!E132,'ID-71'!E132))</f>
        <v>1.3192661631037103E-12</v>
      </c>
      <c r="G125" s="31">
        <f>ABS(Mean!G125-MAX('ID-01'!C132,'ID-02'!C132,'ID-03'!D132,'ID-07'!B132,'ID-08'!D132,'ID-11'!D132,'ID-18'!F132,'ID-24'!F132,'ID-29'!G132,'ID-31'!B132,'ID-33'!F132,'ID-34'!G132,'ID-36'!F132,'ID-39'!G132,'ID-40'!G132,'ID-44'!E132,'ID-45'!G132,'ID-50'!B132,'ID-53'!D132,'ID-54'!C132,'ID-57'!F132,'ID-59'!E132,'ID-70'!D132,'ID-71'!F132))</f>
        <v>1.0723419923558662E-12</v>
      </c>
      <c r="H125" s="31">
        <f>ABS(Mean!H125-MAX('ID-03'!E132,'ID-11'!E132,'ID-13'!E132,'ID-15'!E132,'ID-16'!E132,'ID-18'!G132,'ID-24'!G132,'ID-29'!H132,'ID-30'!F132,'ID-31'!C132,'ID-33'!G132,'ID-34'!H132,'ID-40'!H132,'ID-44'!F132,'ID-45'!H132,'ID-54'!D132,'ID-57'!G132,'ID-59'!F132,'ID-70'!E132,'ID-71'!G132))</f>
        <v>7.3271781620014375E-13</v>
      </c>
      <c r="I125" s="31">
        <f>ABS(Mean!I125-MAX('ID-12'!C132,'ID-18'!H132,'ID-24'!H132,'ID-29'!I132,'ID-40'!I132,'ID-44'!G132,'ID-45'!I132,'ID-59'!G132))</f>
        <v>6.9296679125196382E-13</v>
      </c>
      <c r="J125" s="31">
        <f>ABS(Mean!J125-MAX('ID-31'!D132,'ID-40'!J132,'ID-44'!H132,'ID-45'!J132,'ID-57'!H132))</f>
        <v>5.8572129842815327E-13</v>
      </c>
      <c r="K125" s="31">
        <f>ABS(Mean!K125-MAX('ID-26'!E132,'ID-31'!E132,'ID-34'!I132,'ID-36'!G132,'ID-40'!K132,'ID-44'!I132,'ID-57'!I132))</f>
        <v>8.7407162470302909E-13</v>
      </c>
    </row>
    <row r="126" spans="1:11" x14ac:dyDescent="0.25">
      <c r="A126" s="1">
        <v>15.25</v>
      </c>
      <c r="B126" s="31">
        <f>ABS(Mean!B126-MAX('ID-11'!B133,'ID-13'!B133,'ID-14'!B133,'ID-15'!B133,'ID-24'!B133,'ID-26'!B133,'ID-29'!B133,'ID-30'!B133,'ID-32'!B133,'ID-33'!B133,'ID-34'!B133,'ID-37'!B133,'ID-38'!B133,'ID-39'!B133,'ID-40'!B133,'ID-44'!B133,'ID-45'!B133,'ID-53'!B133,'ID-57'!B133,'ID-59'!B133,'ID-70'!B133,'ID-71'!B133))</f>
        <v>8.7928461753497054E-13</v>
      </c>
      <c r="C126" s="31">
        <f>ABS(Mean!C126-MAX('ID-08'!B133,'ID-09'!B133,'ID-11'!C133,'ID-14'!C133,'ID-18'!B133,'ID-24'!C133,'ID-26'!C133,'ID-29'!C133,'ID-30'!C133,'ID-34'!C133,'ID-36'!B133,'ID-38'!C133,'ID-39'!C133,'ID-40'!C133,'ID-44'!C133,'ID-45'!C133,'ID-57'!C133,'ID-59'!C133))</f>
        <v>4.1387032070461821E-13</v>
      </c>
      <c r="D126" s="31">
        <f>ABS(Mean!D126-MAX('ID-13'!C133,'ID-14'!D133,'ID-15'!C133,'ID-16'!B133,'ID-18'!C133,'ID-26'!D133,'ID-29'!D133,'ID-30'!D133,'ID-33'!C133,'ID-34'!D133,'ID-36'!C133,'ID-37'!C133,'ID-38'!D133,'ID-39'!D133,'ID-40'!D133,'ID-45'!D133,'ID-59'!D133,'ID-71'!C133))</f>
        <v>5.8958354685087981E-13</v>
      </c>
      <c r="E126" s="31">
        <f>ABS(Mean!E126-MAX('ID-03'!B133,'ID-09'!C133,'ID-13'!D133,'ID-15'!D133,'ID-16'!C133,'ID-18'!D133,'ID-24'!D133,'ID-29'!E133,'ID-30'!E133,'ID-33'!D133,'ID-34'!E133,'ID-36'!D133,'ID-38'!E133,'ID-39'!E133,'ID-40'!E133,'ID-44'!D133,'ID-45'!E133,'ID-57'!D133,'ID-70'!C133,'ID-71'!D133))</f>
        <v>8.3754405558048636E-13</v>
      </c>
      <c r="F126" s="31">
        <f>ABS(Mean!F126-MAX('ID-01'!B133,'ID-02'!B133,'ID-03'!C133,'ID-06'!B133,'ID-08'!C133,'ID-09'!D133,'ID-12'!B133,'ID-16'!D133,'ID-18'!E133,'ID-24'!E133,'ID-29'!F133,'ID-33'!E133,'ID-34'!F133,'ID-36'!E133,'ID-38'!F133,'ID-39'!F133,'ID-40'!F133,'ID-45'!F133,'ID-53'!C133,'ID-54'!B133,'ID-57'!E133,'ID-71'!E133))</f>
        <v>1.318796211039835E-12</v>
      </c>
      <c r="G126" s="31">
        <f>ABS(Mean!G126-MAX('ID-01'!C133,'ID-02'!C133,'ID-03'!D133,'ID-07'!B133,'ID-08'!D133,'ID-11'!D133,'ID-18'!F133,'ID-24'!F133,'ID-29'!G133,'ID-31'!B133,'ID-33'!F133,'ID-34'!G133,'ID-36'!F133,'ID-39'!G133,'ID-40'!G133,'ID-44'!E133,'ID-45'!G133,'ID-50'!B133,'ID-53'!D133,'ID-54'!C133,'ID-57'!F133,'ID-59'!E133,'ID-70'!D133,'ID-71'!F133))</f>
        <v>1.0701922244562705E-12</v>
      </c>
      <c r="H126" s="31">
        <f>ABS(Mean!H126-MAX('ID-03'!E133,'ID-11'!E133,'ID-13'!E133,'ID-15'!E133,'ID-16'!E133,'ID-18'!G133,'ID-24'!G133,'ID-29'!H133,'ID-30'!F133,'ID-31'!C133,'ID-33'!G133,'ID-34'!H133,'ID-40'!H133,'ID-44'!F133,'ID-45'!H133,'ID-54'!D133,'ID-57'!G133,'ID-59'!F133,'ID-70'!E133,'ID-71'!G133))</f>
        <v>7.2663721360837903E-13</v>
      </c>
      <c r="I126" s="31">
        <f>ABS(Mean!I126-MAX('ID-12'!C133,'ID-18'!H133,'ID-24'!H133,'ID-29'!I133,'ID-40'!I133,'ID-44'!G133,'ID-45'!I133,'ID-59'!G133))</f>
        <v>7.0023720477229198E-13</v>
      </c>
      <c r="J126" s="31">
        <f>ABS(Mean!J126-MAX('ID-31'!D133,'ID-40'!J133,'ID-44'!H133,'ID-45'!J133,'ID-57'!H133))</f>
        <v>5.8981478859248569E-13</v>
      </c>
      <c r="K126" s="31">
        <f>ABS(Mean!K126-MAX('ID-26'!E133,'ID-31'!E133,'ID-34'!I133,'ID-36'!G133,'ID-40'!K133,'ID-44'!I133,'ID-57'!I133))</f>
        <v>8.7522970455977853E-13</v>
      </c>
    </row>
    <row r="127" spans="1:11" x14ac:dyDescent="0.25">
      <c r="A127" s="1">
        <v>15.375</v>
      </c>
      <c r="B127" s="31">
        <f>ABS(Mean!B127-MAX('ID-11'!B134,'ID-13'!B134,'ID-14'!B134,'ID-15'!B134,'ID-24'!B134,'ID-26'!B134,'ID-29'!B134,'ID-30'!B134,'ID-32'!B134,'ID-33'!B134,'ID-34'!B134,'ID-37'!B134,'ID-38'!B134,'ID-39'!B134,'ID-40'!B134,'ID-44'!B134,'ID-45'!B134,'ID-53'!B134,'ID-57'!B134,'ID-59'!B134,'ID-70'!B134,'ID-71'!B134))</f>
        <v>8.8614275484123051E-13</v>
      </c>
      <c r="C127" s="31">
        <f>ABS(Mean!C127-MAX('ID-08'!B134,'ID-09'!B134,'ID-11'!C134,'ID-14'!C134,'ID-18'!B134,'ID-24'!C134,'ID-26'!C134,'ID-29'!C134,'ID-30'!C134,'ID-34'!C134,'ID-36'!B134,'ID-38'!C134,'ID-39'!C134,'ID-40'!C134,'ID-44'!C134,'ID-45'!C134,'ID-57'!C134,'ID-59'!C134))</f>
        <v>4.2122648506119954E-13</v>
      </c>
      <c r="D127" s="31">
        <f>ABS(Mean!D127-MAX('ID-13'!C134,'ID-14'!D134,'ID-15'!C134,'ID-16'!B134,'ID-18'!C134,'ID-26'!D134,'ID-29'!D134,'ID-30'!D134,'ID-33'!C134,'ID-34'!D134,'ID-36'!C134,'ID-37'!C134,'ID-38'!D134,'ID-39'!D134,'ID-40'!D134,'ID-45'!D134,'ID-59'!D134,'ID-71'!C134))</f>
        <v>5.8490981291259639E-13</v>
      </c>
      <c r="E127" s="31">
        <f>ABS(Mean!E127-MAX('ID-03'!B134,'ID-09'!C134,'ID-13'!D134,'ID-15'!D134,'ID-16'!C134,'ID-18'!D134,'ID-24'!D134,'ID-29'!E134,'ID-30'!E134,'ID-33'!D134,'ID-34'!E134,'ID-36'!D134,'ID-38'!E134,'ID-39'!E134,'ID-40'!E134,'ID-44'!D134,'ID-45'!E134,'ID-57'!D134,'ID-70'!C134,'ID-71'!D134))</f>
        <v>8.3919627214463974E-13</v>
      </c>
      <c r="F127" s="31">
        <f>ABS(Mean!F127-MAX('ID-01'!B134,'ID-02'!B134,'ID-03'!C134,'ID-06'!B134,'ID-08'!C134,'ID-09'!D134,'ID-12'!B134,'ID-16'!D134,'ID-18'!E134,'ID-24'!E134,'ID-29'!F134,'ID-33'!E134,'ID-34'!F134,'ID-36'!E134,'ID-38'!F134,'ID-39'!F134,'ID-40'!F134,'ID-45'!F134,'ID-53'!C134,'ID-54'!B134,'ID-57'!E134,'ID-71'!E134))</f>
        <v>1.3179735883909805E-12</v>
      </c>
      <c r="G127" s="31">
        <f>ABS(Mean!G127-MAX('ID-01'!C134,'ID-02'!C134,'ID-03'!D134,'ID-07'!B134,'ID-08'!D134,'ID-11'!D134,'ID-18'!F134,'ID-24'!F134,'ID-29'!G134,'ID-31'!B134,'ID-33'!F134,'ID-34'!G134,'ID-36'!F134,'ID-39'!G134,'ID-40'!G134,'ID-44'!E134,'ID-45'!G134,'ID-50'!B134,'ID-53'!D134,'ID-54'!C134,'ID-57'!F134,'ID-59'!E134,'ID-70'!D134,'ID-71'!F134))</f>
        <v>1.0648510220704547E-12</v>
      </c>
      <c r="H127" s="31">
        <f>ABS(Mean!H127-MAX('ID-03'!E134,'ID-11'!E134,'ID-13'!E134,'ID-15'!E134,'ID-16'!E134,'ID-18'!G134,'ID-24'!G134,'ID-29'!H134,'ID-30'!F134,'ID-31'!C134,'ID-33'!G134,'ID-34'!H134,'ID-40'!H134,'ID-44'!F134,'ID-45'!H134,'ID-54'!D134,'ID-57'!G134,'ID-59'!F134,'ID-70'!E134,'ID-71'!G134))</f>
        <v>7.2297019918609367E-13</v>
      </c>
      <c r="I127" s="31">
        <f>ABS(Mean!I127-MAX('ID-12'!C134,'ID-18'!H134,'ID-24'!H134,'ID-29'!I134,'ID-40'!I134,'ID-44'!G134,'ID-45'!I134,'ID-59'!G134))</f>
        <v>6.9565853138291521E-13</v>
      </c>
      <c r="J127" s="31">
        <f>ABS(Mean!J127-MAX('ID-31'!D134,'ID-40'!J134,'ID-44'!H134,'ID-45'!J134,'ID-57'!H134))</f>
        <v>5.8948725519252388E-13</v>
      </c>
      <c r="K127" s="31">
        <f>ABS(Mean!K127-MAX('ID-26'!E134,'ID-31'!E134,'ID-34'!I134,'ID-36'!G134,'ID-40'!K134,'ID-44'!I134,'ID-57'!I134))</f>
        <v>8.816757774366769E-13</v>
      </c>
    </row>
    <row r="128" spans="1:11" x14ac:dyDescent="0.25">
      <c r="A128" s="1">
        <v>15.5</v>
      </c>
      <c r="B128" s="31">
        <f>ABS(Mean!B128-MAX('ID-11'!B135,'ID-13'!B135,'ID-14'!B135,'ID-15'!B135,'ID-24'!B135,'ID-26'!B135,'ID-29'!B135,'ID-30'!B135,'ID-32'!B135,'ID-33'!B135,'ID-34'!B135,'ID-37'!B135,'ID-38'!B135,'ID-39'!B135,'ID-40'!B135,'ID-44'!B135,'ID-45'!B135,'ID-53'!B135,'ID-57'!B135,'ID-59'!B135,'ID-70'!B135,'ID-71'!B135))</f>
        <v>8.9359065313069727E-13</v>
      </c>
      <c r="C128" s="31">
        <f>ABS(Mean!C128-MAX('ID-08'!B135,'ID-09'!B135,'ID-11'!C135,'ID-14'!C135,'ID-18'!B135,'ID-24'!C135,'ID-26'!C135,'ID-29'!C135,'ID-30'!C135,'ID-34'!C135,'ID-36'!B135,'ID-38'!C135,'ID-39'!C135,'ID-40'!C135,'ID-44'!C135,'ID-45'!C135,'ID-57'!C135,'ID-59'!C135))</f>
        <v>4.3249586198652891E-13</v>
      </c>
      <c r="D128" s="31">
        <f>ABS(Mean!D128-MAX('ID-13'!C135,'ID-14'!D135,'ID-15'!C135,'ID-16'!B135,'ID-18'!C135,'ID-26'!D135,'ID-29'!D135,'ID-30'!D135,'ID-33'!C135,'ID-34'!D135,'ID-36'!C135,'ID-37'!C135,'ID-38'!D135,'ID-39'!D135,'ID-40'!D135,'ID-45'!D135,'ID-59'!D135,'ID-71'!C135))</f>
        <v>6.0091348157620996E-13</v>
      </c>
      <c r="E128" s="31">
        <f>ABS(Mean!E128-MAX('ID-03'!B135,'ID-09'!C135,'ID-13'!D135,'ID-15'!D135,'ID-16'!C135,'ID-18'!D135,'ID-24'!D135,'ID-29'!E135,'ID-30'!E135,'ID-33'!D135,'ID-34'!E135,'ID-36'!D135,'ID-38'!E135,'ID-39'!E135,'ID-40'!E135,'ID-44'!D135,'ID-45'!E135,'ID-57'!D135,'ID-70'!C135,'ID-71'!D135))</f>
        <v>8.4797238659919086E-13</v>
      </c>
      <c r="F128" s="31">
        <f>ABS(Mean!F128-MAX('ID-01'!B135,'ID-02'!B135,'ID-03'!C135,'ID-06'!B135,'ID-08'!C135,'ID-09'!D135,'ID-12'!B135,'ID-16'!D135,'ID-18'!E135,'ID-24'!E135,'ID-29'!F135,'ID-33'!E135,'ID-34'!F135,'ID-36'!E135,'ID-38'!F135,'ID-39'!F135,'ID-40'!F135,'ID-45'!F135,'ID-53'!C135,'ID-54'!B135,'ID-57'!E135,'ID-71'!E135))</f>
        <v>1.3162705472294837E-12</v>
      </c>
      <c r="G128" s="31">
        <f>ABS(Mean!G128-MAX('ID-01'!C135,'ID-02'!C135,'ID-03'!D135,'ID-07'!B135,'ID-08'!D135,'ID-11'!D135,'ID-18'!F135,'ID-24'!F135,'ID-29'!G135,'ID-31'!B135,'ID-33'!F135,'ID-34'!G135,'ID-36'!F135,'ID-39'!G135,'ID-40'!G135,'ID-44'!E135,'ID-45'!G135,'ID-50'!B135,'ID-53'!D135,'ID-54'!C135,'ID-57'!F135,'ID-59'!E135,'ID-70'!D135,'ID-71'!F135))</f>
        <v>1.0612375893906956E-12</v>
      </c>
      <c r="H128" s="31">
        <f>ABS(Mean!H128-MAX('ID-03'!E135,'ID-11'!E135,'ID-13'!E135,'ID-15'!E135,'ID-16'!E135,'ID-18'!G135,'ID-24'!G135,'ID-29'!H135,'ID-30'!F135,'ID-31'!C135,'ID-33'!G135,'ID-34'!H135,'ID-40'!H135,'ID-44'!F135,'ID-45'!H135,'ID-54'!D135,'ID-57'!G135,'ID-59'!F135,'ID-70'!E135,'ID-71'!G135))</f>
        <v>7.23924627361321E-13</v>
      </c>
      <c r="I128" s="31">
        <f>ABS(Mean!I128-MAX('ID-12'!C135,'ID-18'!H135,'ID-24'!H135,'ID-29'!I135,'ID-40'!I135,'ID-44'!G135,'ID-45'!I135,'ID-59'!G135))</f>
        <v>6.9143941561812335E-13</v>
      </c>
      <c r="J128" s="31">
        <f>ABS(Mean!J128-MAX('ID-31'!D135,'ID-40'!J135,'ID-44'!H135,'ID-45'!J135,'ID-57'!H135))</f>
        <v>5.7667627798555433E-13</v>
      </c>
      <c r="K128" s="31">
        <f>ABS(Mean!K128-MAX('ID-26'!E135,'ID-31'!E135,'ID-34'!I135,'ID-36'!G135,'ID-40'!K135,'ID-44'!I135,'ID-57'!I135))</f>
        <v>9.0162254654421975E-13</v>
      </c>
    </row>
    <row r="129" spans="1:11" x14ac:dyDescent="0.25">
      <c r="A129" s="1">
        <v>15.625</v>
      </c>
      <c r="B129" s="31">
        <f>ABS(Mean!B129-MAX('ID-11'!B136,'ID-13'!B136,'ID-14'!B136,'ID-15'!B136,'ID-24'!B136,'ID-26'!B136,'ID-29'!B136,'ID-30'!B136,'ID-32'!B136,'ID-33'!B136,'ID-34'!B136,'ID-37'!B136,'ID-38'!B136,'ID-39'!B136,'ID-40'!B136,'ID-44'!B136,'ID-45'!B136,'ID-53'!B136,'ID-57'!B136,'ID-59'!B136,'ID-70'!B136,'ID-71'!B136))</f>
        <v>9.0030880601338529E-13</v>
      </c>
      <c r="C129" s="31">
        <f>ABS(Mean!C129-MAX('ID-08'!B136,'ID-09'!B136,'ID-11'!C136,'ID-14'!C136,'ID-18'!B136,'ID-24'!C136,'ID-26'!C136,'ID-29'!C136,'ID-30'!C136,'ID-34'!C136,'ID-36'!B136,'ID-38'!C136,'ID-39'!C136,'ID-40'!C136,'ID-44'!C136,'ID-45'!C136,'ID-57'!C136,'ID-59'!C136))</f>
        <v>4.2205543205508494E-13</v>
      </c>
      <c r="D129" s="31">
        <f>ABS(Mean!D129-MAX('ID-13'!C136,'ID-14'!D136,'ID-15'!C136,'ID-16'!B136,'ID-18'!C136,'ID-26'!D136,'ID-29'!D136,'ID-30'!D136,'ID-33'!C136,'ID-34'!D136,'ID-36'!C136,'ID-37'!C136,'ID-38'!D136,'ID-39'!D136,'ID-40'!D136,'ID-45'!D136,'ID-59'!D136,'ID-71'!C136))</f>
        <v>6.0080755589746086E-13</v>
      </c>
      <c r="E129" s="31">
        <f>ABS(Mean!E129-MAX('ID-03'!B136,'ID-09'!C136,'ID-13'!D136,'ID-15'!D136,'ID-16'!C136,'ID-18'!D136,'ID-24'!D136,'ID-29'!E136,'ID-30'!E136,'ID-33'!D136,'ID-34'!E136,'ID-36'!D136,'ID-38'!E136,'ID-39'!E136,'ID-40'!E136,'ID-44'!D136,'ID-45'!E136,'ID-57'!D136,'ID-70'!C136,'ID-71'!D136))</f>
        <v>8.3342126633475017E-13</v>
      </c>
      <c r="F129" s="31">
        <f>ABS(Mean!F129-MAX('ID-01'!B136,'ID-02'!B136,'ID-03'!C136,'ID-06'!B136,'ID-08'!C136,'ID-09'!D136,'ID-12'!B136,'ID-16'!D136,'ID-18'!E136,'ID-24'!E136,'ID-29'!F136,'ID-33'!E136,'ID-34'!F136,'ID-36'!E136,'ID-38'!F136,'ID-39'!F136,'ID-40'!F136,'ID-45'!F136,'ID-53'!C136,'ID-54'!B136,'ID-57'!E136,'ID-71'!E136))</f>
        <v>1.317093542334607E-12</v>
      </c>
      <c r="G129" s="31">
        <f>ABS(Mean!G129-MAX('ID-01'!C136,'ID-02'!C136,'ID-03'!D136,'ID-07'!B136,'ID-08'!D136,'ID-11'!D136,'ID-18'!F136,'ID-24'!F136,'ID-29'!G136,'ID-31'!B136,'ID-33'!F136,'ID-34'!G136,'ID-36'!F136,'ID-39'!G136,'ID-40'!G136,'ID-44'!E136,'ID-45'!G136,'ID-50'!B136,'ID-53'!D136,'ID-54'!C136,'ID-57'!F136,'ID-59'!E136,'ID-70'!D136,'ID-71'!F136))</f>
        <v>1.0562039751876837E-12</v>
      </c>
      <c r="H129" s="31">
        <f>ABS(Mean!H129-MAX('ID-03'!E136,'ID-11'!E136,'ID-13'!E136,'ID-15'!E136,'ID-16'!E136,'ID-18'!G136,'ID-24'!G136,'ID-29'!H136,'ID-30'!F136,'ID-31'!C136,'ID-33'!G136,'ID-34'!H136,'ID-40'!H136,'ID-44'!F136,'ID-45'!H136,'ID-54'!D136,'ID-57'!G136,'ID-59'!F136,'ID-70'!E136,'ID-71'!G136))</f>
        <v>7.2637066033375155E-13</v>
      </c>
      <c r="I129" s="31">
        <f>ABS(Mean!I129-MAX('ID-12'!C136,'ID-18'!H136,'ID-24'!H136,'ID-29'!I136,'ID-40'!I136,'ID-44'!G136,'ID-45'!I136,'ID-59'!G136))</f>
        <v>6.899648741408239E-13</v>
      </c>
      <c r="J129" s="31">
        <f>ABS(Mean!J129-MAX('ID-31'!D136,'ID-40'!J136,'ID-44'!H136,'ID-45'!J136,'ID-57'!H136))</f>
        <v>5.7007856879398245E-13</v>
      </c>
      <c r="K129" s="31">
        <f>ABS(Mean!K129-MAX('ID-26'!E136,'ID-31'!E136,'ID-34'!I136,'ID-36'!G136,'ID-40'!K136,'ID-44'!I136,'ID-57'!I136))</f>
        <v>9.2733474586006258E-13</v>
      </c>
    </row>
    <row r="130" spans="1:11" x14ac:dyDescent="0.25">
      <c r="A130" s="1">
        <v>15.75</v>
      </c>
      <c r="B130" s="31">
        <f>ABS(Mean!B130-MAX('ID-11'!B137,'ID-13'!B137,'ID-14'!B137,'ID-15'!B137,'ID-24'!B137,'ID-26'!B137,'ID-29'!B137,'ID-30'!B137,'ID-32'!B137,'ID-33'!B137,'ID-34'!B137,'ID-37'!B137,'ID-38'!B137,'ID-39'!B137,'ID-40'!B137,'ID-44'!B137,'ID-45'!B137,'ID-53'!B137,'ID-57'!B137,'ID-59'!B137,'ID-70'!B137,'ID-71'!B137))</f>
        <v>8.9639024284338856E-13</v>
      </c>
      <c r="C130" s="31">
        <f>ABS(Mean!C130-MAX('ID-08'!B137,'ID-09'!B137,'ID-11'!C137,'ID-14'!C137,'ID-18'!B137,'ID-24'!C137,'ID-26'!C137,'ID-29'!C137,'ID-30'!C137,'ID-34'!C137,'ID-36'!B137,'ID-38'!C137,'ID-39'!C137,'ID-40'!C137,'ID-44'!C137,'ID-45'!C137,'ID-57'!C137,'ID-59'!C137))</f>
        <v>4.1671494636502162E-13</v>
      </c>
      <c r="D130" s="31">
        <f>ABS(Mean!D130-MAX('ID-13'!C137,'ID-14'!D137,'ID-15'!C137,'ID-16'!B137,'ID-18'!C137,'ID-26'!D137,'ID-29'!D137,'ID-30'!D137,'ID-33'!C137,'ID-34'!D137,'ID-36'!C137,'ID-37'!C137,'ID-38'!D137,'ID-39'!D137,'ID-40'!D137,'ID-45'!D137,'ID-59'!D137,'ID-71'!C137))</f>
        <v>6.1432698788809366E-13</v>
      </c>
      <c r="E130" s="31">
        <f>ABS(Mean!E130-MAX('ID-03'!B137,'ID-09'!C137,'ID-13'!D137,'ID-15'!D137,'ID-16'!C137,'ID-18'!D137,'ID-24'!D137,'ID-29'!E137,'ID-30'!E137,'ID-33'!D137,'ID-34'!E137,'ID-36'!D137,'ID-38'!E137,'ID-39'!E137,'ID-40'!E137,'ID-44'!D137,'ID-45'!E137,'ID-57'!D137,'ID-70'!C137,'ID-71'!D137))</f>
        <v>8.2356880916761244E-13</v>
      </c>
      <c r="F130" s="31">
        <f>ABS(Mean!F130-MAX('ID-01'!B137,'ID-02'!B137,'ID-03'!C137,'ID-06'!B137,'ID-08'!C137,'ID-09'!D137,'ID-12'!B137,'ID-16'!D137,'ID-18'!E137,'ID-24'!E137,'ID-29'!F137,'ID-33'!E137,'ID-34'!F137,'ID-36'!E137,'ID-38'!F137,'ID-39'!F137,'ID-40'!F137,'ID-45'!F137,'ID-53'!C137,'ID-54'!B137,'ID-57'!E137,'ID-71'!E137))</f>
        <v>1.3180271940357178E-12</v>
      </c>
      <c r="G130" s="31">
        <f>ABS(Mean!G130-MAX('ID-01'!C137,'ID-02'!C137,'ID-03'!D137,'ID-07'!B137,'ID-08'!D137,'ID-11'!D137,'ID-18'!F137,'ID-24'!F137,'ID-29'!G137,'ID-31'!B137,'ID-33'!F137,'ID-34'!G137,'ID-36'!F137,'ID-39'!G137,'ID-40'!G137,'ID-44'!E137,'ID-45'!G137,'ID-50'!B137,'ID-53'!D137,'ID-54'!C137,'ID-57'!F137,'ID-59'!E137,'ID-70'!D137,'ID-71'!F137))</f>
        <v>1.0527706941073581E-12</v>
      </c>
      <c r="H130" s="31">
        <f>ABS(Mean!H130-MAX('ID-03'!E137,'ID-11'!E137,'ID-13'!E137,'ID-15'!E137,'ID-16'!E137,'ID-18'!G137,'ID-24'!G137,'ID-29'!H137,'ID-30'!F137,'ID-31'!C137,'ID-33'!G137,'ID-34'!H137,'ID-40'!H137,'ID-44'!F137,'ID-45'!H137,'ID-54'!D137,'ID-57'!G137,'ID-59'!F137,'ID-70'!E137,'ID-71'!G137))</f>
        <v>7.2425856388037781E-13</v>
      </c>
      <c r="I130" s="31">
        <f>ABS(Mean!I130-MAX('ID-12'!C137,'ID-18'!H137,'ID-24'!H137,'ID-29'!I137,'ID-40'!I137,'ID-44'!G137,'ID-45'!I137,'ID-59'!G137))</f>
        <v>6.936186073776639E-13</v>
      </c>
      <c r="J130" s="31">
        <f>ABS(Mean!J130-MAX('ID-31'!D137,'ID-40'!J137,'ID-44'!H137,'ID-45'!J137,'ID-57'!H137))</f>
        <v>5.395249579828787E-13</v>
      </c>
      <c r="K130" s="31">
        <f>ABS(Mean!K130-MAX('ID-26'!E137,'ID-31'!E137,'ID-34'!I137,'ID-36'!G137,'ID-40'!K137,'ID-44'!I137,'ID-57'!I137))</f>
        <v>9.3885206828141548E-13</v>
      </c>
    </row>
    <row r="131" spans="1:11" x14ac:dyDescent="0.25">
      <c r="A131" s="1">
        <v>15.875</v>
      </c>
      <c r="B131" s="31">
        <f>ABS(Mean!B131-MAX('ID-11'!B138,'ID-13'!B138,'ID-14'!B138,'ID-15'!B138,'ID-24'!B138,'ID-26'!B138,'ID-29'!B138,'ID-30'!B138,'ID-32'!B138,'ID-33'!B138,'ID-34'!B138,'ID-37'!B138,'ID-38'!B138,'ID-39'!B138,'ID-40'!B138,'ID-44'!B138,'ID-45'!B138,'ID-53'!B138,'ID-57'!B138,'ID-59'!B138,'ID-70'!B138,'ID-71'!B138))</f>
        <v>8.9864141448340493E-13</v>
      </c>
      <c r="C131" s="31">
        <f>ABS(Mean!C131-MAX('ID-08'!B138,'ID-09'!B138,'ID-11'!C138,'ID-14'!C138,'ID-18'!B138,'ID-24'!C138,'ID-26'!C138,'ID-29'!C138,'ID-30'!C138,'ID-34'!C138,'ID-36'!B138,'ID-38'!C138,'ID-39'!C138,'ID-40'!C138,'ID-44'!C138,'ID-45'!C138,'ID-57'!C138,'ID-59'!C138))</f>
        <v>3.9203633476790112E-13</v>
      </c>
      <c r="D131" s="31">
        <f>ABS(Mean!D131-MAX('ID-13'!C138,'ID-14'!D138,'ID-15'!C138,'ID-16'!B138,'ID-18'!C138,'ID-26'!D138,'ID-29'!D138,'ID-30'!D138,'ID-33'!C138,'ID-34'!D138,'ID-36'!C138,'ID-37'!C138,'ID-38'!D138,'ID-39'!D138,'ID-40'!D138,'ID-45'!D138,'ID-59'!D138,'ID-71'!C138))</f>
        <v>6.2744403700948221E-13</v>
      </c>
      <c r="E131" s="31">
        <f>ABS(Mean!E131-MAX('ID-03'!B138,'ID-09'!C138,'ID-13'!D138,'ID-15'!D138,'ID-16'!C138,'ID-18'!D138,'ID-24'!D138,'ID-29'!E138,'ID-30'!E138,'ID-33'!D138,'ID-34'!E138,'ID-36'!D138,'ID-38'!E138,'ID-39'!E138,'ID-40'!E138,'ID-44'!D138,'ID-45'!E138,'ID-57'!D138,'ID-70'!C138,'ID-71'!D138))</f>
        <v>8.1577267697233482E-13</v>
      </c>
      <c r="F131" s="31">
        <f>ABS(Mean!F131-MAX('ID-01'!B138,'ID-02'!B138,'ID-03'!C138,'ID-06'!B138,'ID-08'!C138,'ID-09'!D138,'ID-12'!B138,'ID-16'!D138,'ID-18'!E138,'ID-24'!E138,'ID-29'!F138,'ID-33'!E138,'ID-34'!F138,'ID-36'!E138,'ID-38'!F138,'ID-39'!F138,'ID-40'!F138,'ID-45'!F138,'ID-53'!C138,'ID-54'!B138,'ID-57'!E138,'ID-71'!E138))</f>
        <v>1.3148218599770613E-12</v>
      </c>
      <c r="G131" s="31">
        <f>ABS(Mean!G131-MAX('ID-01'!C138,'ID-02'!C138,'ID-03'!D138,'ID-07'!B138,'ID-08'!D138,'ID-11'!D138,'ID-18'!F138,'ID-24'!F138,'ID-29'!G138,'ID-31'!B138,'ID-33'!F138,'ID-34'!G138,'ID-36'!F138,'ID-39'!G138,'ID-40'!G138,'ID-44'!E138,'ID-45'!G138,'ID-50'!B138,'ID-53'!D138,'ID-54'!C138,'ID-57'!F138,'ID-59'!E138,'ID-70'!D138,'ID-71'!F138))</f>
        <v>1.0492512484416544E-12</v>
      </c>
      <c r="H131" s="31">
        <f>ABS(Mean!H131-MAX('ID-03'!E138,'ID-11'!E138,'ID-13'!E138,'ID-15'!E138,'ID-16'!E138,'ID-18'!G138,'ID-24'!G138,'ID-29'!H138,'ID-30'!F138,'ID-31'!C138,'ID-33'!G138,'ID-34'!H138,'ID-40'!H138,'ID-44'!F138,'ID-45'!H138,'ID-54'!D138,'ID-57'!G138,'ID-59'!F138,'ID-70'!E138,'ID-71'!G138))</f>
        <v>7.2071903109302777E-13</v>
      </c>
      <c r="I131" s="31">
        <f>ABS(Mean!I131-MAX('ID-12'!C138,'ID-18'!H138,'ID-24'!H138,'ID-29'!I138,'ID-40'!I138,'ID-44'!G138,'ID-45'!I138,'ID-59'!G138))</f>
        <v>7.0755201113056705E-13</v>
      </c>
      <c r="J131" s="31">
        <f>ABS(Mean!J131-MAX('ID-31'!D138,'ID-40'!J138,'ID-44'!H138,'ID-45'!J138,'ID-57'!H138))</f>
        <v>5.2790951478845983E-13</v>
      </c>
      <c r="K131" s="31">
        <f>ABS(Mean!K131-MAX('ID-26'!E138,'ID-31'!E138,'ID-34'!I138,'ID-36'!G138,'ID-40'!K138,'ID-44'!I138,'ID-57'!I138))</f>
        <v>9.4453940342840715E-13</v>
      </c>
    </row>
    <row r="132" spans="1:11" x14ac:dyDescent="0.25">
      <c r="A132" s="1">
        <v>16</v>
      </c>
      <c r="B132" s="31">
        <f>ABS(Mean!B132-MAX('ID-11'!B139,'ID-13'!B139,'ID-14'!B139,'ID-15'!B139,'ID-24'!B139,'ID-26'!B139,'ID-29'!B139,'ID-30'!B139,'ID-32'!B139,'ID-33'!B139,'ID-34'!B139,'ID-37'!B139,'ID-38'!B139,'ID-39'!B139,'ID-40'!B139,'ID-44'!B139,'ID-45'!B139,'ID-53'!B139,'ID-57'!B139,'ID-59'!B139,'ID-70'!B139,'ID-71'!B139))</f>
        <v>8.9032270393489023E-13</v>
      </c>
      <c r="C132" s="31">
        <f>ABS(Mean!C132-MAX('ID-08'!B139,'ID-09'!B139,'ID-11'!C139,'ID-14'!C139,'ID-18'!B139,'ID-24'!C139,'ID-26'!C139,'ID-29'!C139,'ID-30'!C139,'ID-34'!C139,'ID-36'!B139,'ID-38'!C139,'ID-39'!C139,'ID-40'!C139,'ID-44'!C139,'ID-45'!C139,'ID-57'!C139,'ID-59'!C139))</f>
        <v>3.909640527842032E-13</v>
      </c>
      <c r="D132" s="31">
        <f>ABS(Mean!D132-MAX('ID-13'!C139,'ID-14'!D139,'ID-15'!C139,'ID-16'!B139,'ID-18'!C139,'ID-26'!D139,'ID-29'!D139,'ID-30'!D139,'ID-33'!C139,'ID-34'!D139,'ID-36'!C139,'ID-37'!C139,'ID-38'!D139,'ID-39'!D139,'ID-40'!D139,'ID-45'!D139,'ID-59'!D139,'ID-71'!C139))</f>
        <v>6.3184930793147944E-13</v>
      </c>
      <c r="E132" s="31">
        <f>ABS(Mean!E132-MAX('ID-03'!B139,'ID-09'!C139,'ID-13'!D139,'ID-15'!D139,'ID-16'!C139,'ID-18'!D139,'ID-24'!D139,'ID-29'!E139,'ID-30'!E139,'ID-33'!D139,'ID-34'!E139,'ID-36'!D139,'ID-38'!E139,'ID-39'!E139,'ID-40'!E139,'ID-44'!D139,'ID-45'!E139,'ID-57'!D139,'ID-70'!C139,'ID-71'!D139))</f>
        <v>8.0616443877976918E-13</v>
      </c>
      <c r="F132" s="31">
        <f>ABS(Mean!F132-MAX('ID-01'!B139,'ID-02'!B139,'ID-03'!C139,'ID-06'!B139,'ID-08'!C139,'ID-09'!D139,'ID-12'!B139,'ID-16'!D139,'ID-18'!E139,'ID-24'!E139,'ID-29'!F139,'ID-33'!E139,'ID-34'!F139,'ID-36'!E139,'ID-38'!F139,'ID-39'!F139,'ID-40'!F139,'ID-45'!F139,'ID-53'!C139,'ID-54'!B139,'ID-57'!E139,'ID-71'!E139))</f>
        <v>1.3104819589815871E-12</v>
      </c>
      <c r="G132" s="31">
        <f>ABS(Mean!G132-MAX('ID-01'!C139,'ID-02'!C139,'ID-03'!D139,'ID-07'!B139,'ID-08'!D139,'ID-11'!D139,'ID-18'!F139,'ID-24'!F139,'ID-29'!G139,'ID-31'!B139,'ID-33'!F139,'ID-34'!G139,'ID-36'!F139,'ID-39'!G139,'ID-40'!G139,'ID-44'!E139,'ID-45'!G139,'ID-50'!B139,'ID-53'!D139,'ID-54'!C139,'ID-57'!F139,'ID-59'!E139,'ID-70'!D139,'ID-71'!F139))</f>
        <v>1.0466019274560038E-12</v>
      </c>
      <c r="H132" s="31">
        <f>ABS(Mean!H132-MAX('ID-03'!E139,'ID-11'!E139,'ID-13'!E139,'ID-15'!E139,'ID-16'!E139,'ID-18'!G139,'ID-24'!G139,'ID-29'!H139,'ID-30'!F139,'ID-31'!C139,'ID-33'!G139,'ID-34'!H139,'ID-40'!H139,'ID-44'!F139,'ID-45'!H139,'ID-54'!D139,'ID-57'!G139,'ID-59'!F139,'ID-70'!E139,'ID-71'!G139))</f>
        <v>7.2282717253781254E-13</v>
      </c>
      <c r="I132" s="31">
        <f>ABS(Mean!I132-MAX('ID-12'!C139,'ID-18'!H139,'ID-24'!H139,'ID-29'!I139,'ID-40'!I139,'ID-44'!G139,'ID-45'!I139,'ID-59'!G139))</f>
        <v>6.9745218024111498E-13</v>
      </c>
      <c r="J132" s="31">
        <f>ABS(Mean!J132-MAX('ID-31'!D139,'ID-40'!J139,'ID-44'!H139,'ID-45'!J139,'ID-57'!H139))</f>
        <v>5.0702485759746002E-13</v>
      </c>
      <c r="K132" s="31">
        <f>ABS(Mean!K132-MAX('ID-26'!E139,'ID-31'!E139,'ID-34'!I139,'ID-36'!G139,'ID-40'!K139,'ID-44'!I139,'ID-57'!I139))</f>
        <v>9.4973493345853109E-13</v>
      </c>
    </row>
    <row r="133" spans="1:11" x14ac:dyDescent="0.25">
      <c r="A133" s="1">
        <v>16.125</v>
      </c>
      <c r="B133" s="31">
        <f>ABS(Mean!B133-MAX('ID-11'!B140,'ID-13'!B140,'ID-14'!B140,'ID-15'!B140,'ID-24'!B140,'ID-26'!B140,'ID-29'!B140,'ID-30'!B140,'ID-32'!B140,'ID-33'!B140,'ID-34'!B140,'ID-37'!B140,'ID-38'!B140,'ID-39'!B140,'ID-40'!B140,'ID-44'!B140,'ID-45'!B140,'ID-53'!B140,'ID-57'!B140,'ID-59'!B140,'ID-70'!B140,'ID-71'!B140))</f>
        <v>8.8493743857752089E-13</v>
      </c>
      <c r="C133" s="31">
        <f>ABS(Mean!C133-MAX('ID-08'!B140,'ID-09'!B140,'ID-11'!C140,'ID-14'!C140,'ID-18'!B140,'ID-24'!C140,'ID-26'!C140,'ID-29'!C140,'ID-30'!C140,'ID-34'!C140,'ID-36'!B140,'ID-38'!C140,'ID-39'!C140,'ID-40'!C140,'ID-44'!C140,'ID-45'!C140,'ID-57'!C140,'ID-59'!C140))</f>
        <v>3.9875851161295397E-13</v>
      </c>
      <c r="D133" s="31">
        <f>ABS(Mean!D133-MAX('ID-13'!C140,'ID-14'!D140,'ID-15'!C140,'ID-16'!B140,'ID-18'!C140,'ID-26'!D140,'ID-29'!D140,'ID-30'!D140,'ID-33'!C140,'ID-34'!D140,'ID-36'!C140,'ID-37'!C140,'ID-38'!D140,'ID-39'!D140,'ID-40'!D140,'ID-45'!D140,'ID-59'!D140,'ID-71'!C140))</f>
        <v>6.020098390155957E-13</v>
      </c>
      <c r="E133" s="31">
        <f>ABS(Mean!E133-MAX('ID-03'!B140,'ID-09'!C140,'ID-13'!D140,'ID-15'!D140,'ID-16'!C140,'ID-18'!D140,'ID-24'!D140,'ID-29'!E140,'ID-30'!E140,'ID-33'!D140,'ID-34'!E140,'ID-36'!D140,'ID-38'!E140,'ID-39'!E140,'ID-40'!E140,'ID-44'!D140,'ID-45'!E140,'ID-57'!D140,'ID-70'!C140,'ID-71'!D140))</f>
        <v>8.1447353261912657E-13</v>
      </c>
      <c r="F133" s="31">
        <f>ABS(Mean!F133-MAX('ID-01'!B140,'ID-02'!B140,'ID-03'!C140,'ID-06'!B140,'ID-08'!C140,'ID-09'!D140,'ID-12'!B140,'ID-16'!D140,'ID-18'!E140,'ID-24'!E140,'ID-29'!F140,'ID-33'!E140,'ID-34'!F140,'ID-36'!E140,'ID-38'!F140,'ID-39'!F140,'ID-40'!F140,'ID-45'!F140,'ID-53'!C140,'ID-54'!B140,'ID-57'!E140,'ID-71'!E140))</f>
        <v>1.3075628255502861E-12</v>
      </c>
      <c r="G133" s="31">
        <f>ABS(Mean!G133-MAX('ID-01'!C140,'ID-02'!C140,'ID-03'!D140,'ID-07'!B140,'ID-08'!D140,'ID-11'!D140,'ID-18'!F140,'ID-24'!F140,'ID-29'!G140,'ID-31'!B140,'ID-33'!F140,'ID-34'!G140,'ID-36'!F140,'ID-39'!G140,'ID-40'!G140,'ID-44'!E140,'ID-45'!G140,'ID-50'!B140,'ID-53'!D140,'ID-54'!C140,'ID-57'!F140,'ID-59'!E140,'ID-70'!D140,'ID-71'!F140))</f>
        <v>1.0444702940024131E-12</v>
      </c>
      <c r="H133" s="31">
        <f>ABS(Mean!H133-MAX('ID-03'!E140,'ID-11'!E140,'ID-13'!E140,'ID-15'!E140,'ID-16'!E140,'ID-18'!G140,'ID-24'!G140,'ID-29'!H140,'ID-30'!F140,'ID-31'!C140,'ID-33'!G140,'ID-34'!H140,'ID-40'!H140,'ID-44'!F140,'ID-45'!H140,'ID-54'!D140,'ID-57'!G140,'ID-59'!F140,'ID-70'!E140,'ID-71'!G140))</f>
        <v>7.2207195110636769E-13</v>
      </c>
      <c r="I133" s="31">
        <f>ABS(Mean!I133-MAX('ID-12'!C140,'ID-18'!H140,'ID-24'!H140,'ID-29'!I140,'ID-40'!I140,'ID-44'!G140,'ID-45'!I140,'ID-59'!G140))</f>
        <v>7.0493942260217677E-13</v>
      </c>
      <c r="J133" s="31">
        <f>ABS(Mean!J133-MAX('ID-31'!D140,'ID-40'!J140,'ID-44'!H140,'ID-45'!J140,'ID-57'!H140))</f>
        <v>5.054311160057599E-13</v>
      </c>
      <c r="K133" s="31">
        <f>ABS(Mean!K133-MAX('ID-26'!E140,'ID-31'!E140,'ID-34'!I140,'ID-36'!G140,'ID-40'!K140,'ID-44'!I140,'ID-57'!I140))</f>
        <v>9.5395226129558997E-13</v>
      </c>
    </row>
    <row r="134" spans="1:11" x14ac:dyDescent="0.25">
      <c r="A134" s="1">
        <v>16.25</v>
      </c>
      <c r="B134" s="31">
        <f>ABS(Mean!B134-MAX('ID-11'!B141,'ID-13'!B141,'ID-14'!B141,'ID-15'!B141,'ID-24'!B141,'ID-26'!B141,'ID-29'!B141,'ID-30'!B141,'ID-32'!B141,'ID-33'!B141,'ID-34'!B141,'ID-37'!B141,'ID-38'!B141,'ID-39'!B141,'ID-40'!B141,'ID-44'!B141,'ID-45'!B141,'ID-53'!B141,'ID-57'!B141,'ID-59'!B141,'ID-70'!B141,'ID-71'!B141))</f>
        <v>8.7791879374230281E-13</v>
      </c>
      <c r="C134" s="31">
        <f>ABS(Mean!C134-MAX('ID-08'!B141,'ID-09'!B141,'ID-11'!C141,'ID-14'!C141,'ID-18'!B141,'ID-24'!C141,'ID-26'!C141,'ID-29'!C141,'ID-30'!C141,'ID-34'!C141,'ID-36'!B141,'ID-38'!C141,'ID-39'!C141,'ID-40'!C141,'ID-44'!C141,'ID-45'!C141,'ID-57'!C141,'ID-59'!C141))</f>
        <v>4.0855343652883894E-13</v>
      </c>
      <c r="D134" s="31">
        <f>ABS(Mean!D134-MAX('ID-13'!C141,'ID-14'!D141,'ID-15'!C141,'ID-16'!B141,'ID-18'!C141,'ID-26'!D141,'ID-29'!D141,'ID-30'!D141,'ID-33'!C141,'ID-34'!D141,'ID-36'!C141,'ID-37'!C141,'ID-38'!D141,'ID-39'!D141,'ID-40'!D141,'ID-45'!D141,'ID-59'!D141,'ID-71'!C141))</f>
        <v>5.9676218231319994E-13</v>
      </c>
      <c r="E134" s="31">
        <f>ABS(Mean!E134-MAX('ID-03'!B141,'ID-09'!C141,'ID-13'!D141,'ID-15'!D141,'ID-16'!C141,'ID-18'!D141,'ID-24'!D141,'ID-29'!E141,'ID-30'!E141,'ID-33'!D141,'ID-34'!E141,'ID-36'!D141,'ID-38'!E141,'ID-39'!E141,'ID-40'!E141,'ID-44'!D141,'ID-45'!E141,'ID-57'!D141,'ID-70'!C141,'ID-71'!D141))</f>
        <v>8.1697032655555039E-13</v>
      </c>
      <c r="F134" s="31">
        <f>ABS(Mean!F134-MAX('ID-01'!B141,'ID-02'!B141,'ID-03'!C141,'ID-06'!B141,'ID-08'!C141,'ID-09'!D141,'ID-12'!B141,'ID-16'!D141,'ID-18'!E141,'ID-24'!E141,'ID-29'!F141,'ID-33'!E141,'ID-34'!F141,'ID-36'!E141,'ID-38'!F141,'ID-39'!F141,'ID-40'!F141,'ID-45'!F141,'ID-53'!C141,'ID-54'!B141,'ID-57'!E141,'ID-71'!E141))</f>
        <v>1.3051620936468802E-12</v>
      </c>
      <c r="G134" s="31">
        <f>ABS(Mean!G134-MAX('ID-01'!C141,'ID-02'!C141,'ID-03'!D141,'ID-07'!B141,'ID-08'!D141,'ID-11'!D141,'ID-18'!F141,'ID-24'!F141,'ID-29'!G141,'ID-31'!B141,'ID-33'!F141,'ID-34'!G141,'ID-36'!F141,'ID-39'!G141,'ID-40'!G141,'ID-44'!E141,'ID-45'!G141,'ID-50'!B141,'ID-53'!D141,'ID-54'!C141,'ID-57'!F141,'ID-59'!E141,'ID-70'!D141,'ID-71'!F141))</f>
        <v>1.0400656558669671E-12</v>
      </c>
      <c r="H134" s="31">
        <f>ABS(Mean!H134-MAX('ID-03'!E141,'ID-11'!E141,'ID-13'!E141,'ID-15'!E141,'ID-16'!E141,'ID-18'!G141,'ID-24'!G141,'ID-29'!H141,'ID-30'!F141,'ID-31'!C141,'ID-33'!G141,'ID-34'!H141,'ID-40'!H141,'ID-44'!F141,'ID-45'!H141,'ID-54'!D141,'ID-57'!G141,'ID-59'!F141,'ID-70'!E141,'ID-71'!G141))</f>
        <v>7.2242166520225388E-13</v>
      </c>
      <c r="I134" s="31">
        <f>ABS(Mean!I134-MAX('ID-12'!C141,'ID-18'!H141,'ID-24'!H141,'ID-29'!I141,'ID-40'!I141,'ID-44'!G141,'ID-45'!I141,'ID-59'!G141))</f>
        <v>7.1770637887160281E-13</v>
      </c>
      <c r="J134" s="31">
        <f>ABS(Mean!J134-MAX('ID-31'!D141,'ID-40'!J141,'ID-44'!H141,'ID-45'!J141,'ID-57'!H141))</f>
        <v>5.3317619939780139E-13</v>
      </c>
      <c r="K134" s="31">
        <f>ABS(Mean!K134-MAX('ID-26'!E141,'ID-31'!E141,'ID-34'!I141,'ID-36'!G141,'ID-40'!K141,'ID-44'!I141,'ID-57'!I141))</f>
        <v>9.5570797655087057E-13</v>
      </c>
    </row>
    <row r="135" spans="1:11" x14ac:dyDescent="0.25">
      <c r="A135" s="1">
        <v>16.375</v>
      </c>
      <c r="B135" s="31">
        <f>ABS(Mean!B135-MAX('ID-11'!B142,'ID-13'!B142,'ID-14'!B142,'ID-15'!B142,'ID-24'!B142,'ID-26'!B142,'ID-29'!B142,'ID-30'!B142,'ID-32'!B142,'ID-33'!B142,'ID-34'!B142,'ID-37'!B142,'ID-38'!B142,'ID-39'!B142,'ID-40'!B142,'ID-44'!B142,'ID-45'!B142,'ID-53'!B142,'ID-57'!B142,'ID-59'!B142,'ID-70'!B142,'ID-71'!B142))</f>
        <v>8.756155396874861E-13</v>
      </c>
      <c r="C135" s="31">
        <f>ABS(Mean!C135-MAX('ID-08'!B142,'ID-09'!B142,'ID-11'!C142,'ID-14'!C142,'ID-18'!B142,'ID-24'!C142,'ID-26'!C142,'ID-29'!C142,'ID-30'!C142,'ID-34'!C142,'ID-36'!B142,'ID-38'!C142,'ID-39'!C142,'ID-40'!C142,'ID-44'!C142,'ID-45'!C142,'ID-57'!C142,'ID-59'!C142))</f>
        <v>4.1134166022404838E-13</v>
      </c>
      <c r="D135" s="31">
        <f>ABS(Mean!D135-MAX('ID-13'!C142,'ID-14'!D142,'ID-15'!C142,'ID-16'!B142,'ID-18'!C142,'ID-26'!D142,'ID-29'!D142,'ID-30'!D142,'ID-33'!C142,'ID-34'!D142,'ID-36'!C142,'ID-37'!C142,'ID-38'!D142,'ID-39'!D142,'ID-40'!D142,'ID-45'!D142,'ID-59'!D142,'ID-71'!C142))</f>
        <v>5.9937720757009102E-13</v>
      </c>
      <c r="E135" s="31">
        <f>ABS(Mean!E135-MAX('ID-03'!B142,'ID-09'!C142,'ID-13'!D142,'ID-15'!D142,'ID-16'!C142,'ID-18'!D142,'ID-24'!D142,'ID-29'!E142,'ID-30'!E142,'ID-33'!D142,'ID-34'!E142,'ID-36'!D142,'ID-38'!E142,'ID-39'!E142,'ID-40'!E142,'ID-44'!D142,'ID-45'!E142,'ID-57'!D142,'ID-70'!C142,'ID-71'!D142))</f>
        <v>8.1132995742672027E-13</v>
      </c>
      <c r="F135" s="31">
        <f>ABS(Mean!F135-MAX('ID-01'!B142,'ID-02'!B142,'ID-03'!C142,'ID-06'!B142,'ID-08'!C142,'ID-09'!D142,'ID-12'!B142,'ID-16'!D142,'ID-18'!E142,'ID-24'!E142,'ID-29'!F142,'ID-33'!E142,'ID-34'!F142,'ID-36'!E142,'ID-38'!F142,'ID-39'!F142,'ID-40'!F142,'ID-45'!F142,'ID-53'!C142,'ID-54'!B142,'ID-57'!E142,'ID-71'!E142))</f>
        <v>1.3068656680420871E-12</v>
      </c>
      <c r="G135" s="31">
        <f>ABS(Mean!G135-MAX('ID-01'!C142,'ID-02'!C142,'ID-03'!D142,'ID-07'!B142,'ID-08'!D142,'ID-11'!D142,'ID-18'!F142,'ID-24'!F142,'ID-29'!G142,'ID-31'!B142,'ID-33'!F142,'ID-34'!G142,'ID-36'!F142,'ID-39'!G142,'ID-40'!G142,'ID-44'!E142,'ID-45'!G142,'ID-50'!B142,'ID-53'!D142,'ID-54'!C142,'ID-57'!F142,'ID-59'!E142,'ID-70'!D142,'ID-71'!F142))</f>
        <v>1.0360705192244726E-12</v>
      </c>
      <c r="H135" s="31">
        <f>ABS(Mean!H135-MAX('ID-03'!E142,'ID-11'!E142,'ID-13'!E142,'ID-15'!E142,'ID-16'!E142,'ID-18'!G142,'ID-24'!G142,'ID-29'!H142,'ID-30'!F142,'ID-31'!C142,'ID-33'!G142,'ID-34'!H142,'ID-40'!H142,'ID-44'!F142,'ID-45'!H142,'ID-54'!D142,'ID-57'!G142,'ID-59'!F142,'ID-70'!E142,'ID-71'!G142))</f>
        <v>7.2058692304354388E-13</v>
      </c>
      <c r="I135" s="31">
        <f>ABS(Mean!I135-MAX('ID-12'!C142,'ID-18'!H142,'ID-24'!H142,'ID-29'!I142,'ID-40'!I142,'ID-44'!G142,'ID-45'!I142,'ID-59'!G142))</f>
        <v>7.1837653725754766E-13</v>
      </c>
      <c r="J135" s="31">
        <f>ABS(Mean!J135-MAX('ID-31'!D142,'ID-40'!J142,'ID-44'!H142,'ID-45'!J142,'ID-57'!H142))</f>
        <v>5.2479477860621804E-13</v>
      </c>
      <c r="K135" s="31">
        <f>ABS(Mean!K135-MAX('ID-26'!E142,'ID-31'!E142,'ID-34'!I142,'ID-36'!G142,'ID-40'!K142,'ID-44'!I142,'ID-57'!I142))</f>
        <v>9.6397297213445822E-13</v>
      </c>
    </row>
    <row r="136" spans="1:11" x14ac:dyDescent="0.25">
      <c r="A136" s="1">
        <v>16.5</v>
      </c>
      <c r="B136" s="31">
        <f>ABS(Mean!B136-MAX('ID-11'!B143,'ID-13'!B143,'ID-14'!B143,'ID-15'!B143,'ID-24'!B143,'ID-26'!B143,'ID-29'!B143,'ID-30'!B143,'ID-32'!B143,'ID-33'!B143,'ID-34'!B143,'ID-37'!B143,'ID-38'!B143,'ID-39'!B143,'ID-40'!B143,'ID-44'!B143,'ID-45'!B143,'ID-53'!B143,'ID-57'!B143,'ID-59'!B143,'ID-70'!B143,'ID-71'!B143))</f>
        <v>8.6127056124908354E-13</v>
      </c>
      <c r="C136" s="31">
        <f>ABS(Mean!C136-MAX('ID-08'!B143,'ID-09'!B143,'ID-11'!C143,'ID-14'!C143,'ID-18'!B143,'ID-24'!C143,'ID-26'!C143,'ID-29'!C143,'ID-30'!C143,'ID-34'!C143,'ID-36'!B143,'ID-38'!C143,'ID-39'!C143,'ID-40'!C143,'ID-44'!C143,'ID-45'!C143,'ID-57'!C143,'ID-59'!C143))</f>
        <v>4.1084692172620518E-13</v>
      </c>
      <c r="D136" s="31">
        <f>ABS(Mean!D136-MAX('ID-13'!C143,'ID-14'!D143,'ID-15'!C143,'ID-16'!B143,'ID-18'!C143,'ID-26'!D143,'ID-29'!D143,'ID-30'!D143,'ID-33'!C143,'ID-34'!D143,'ID-36'!C143,'ID-37'!C143,'ID-38'!D143,'ID-39'!D143,'ID-40'!D143,'ID-45'!D143,'ID-59'!D143,'ID-71'!C143))</f>
        <v>6.0430892442423227E-13</v>
      </c>
      <c r="E136" s="31">
        <f>ABS(Mean!E136-MAX('ID-03'!B143,'ID-09'!C143,'ID-13'!D143,'ID-15'!D143,'ID-16'!C143,'ID-18'!D143,'ID-24'!D143,'ID-29'!E143,'ID-30'!E143,'ID-33'!D143,'ID-34'!E143,'ID-36'!D143,'ID-38'!E143,'ID-39'!E143,'ID-40'!E143,'ID-44'!D143,'ID-45'!E143,'ID-57'!D143,'ID-70'!C143,'ID-71'!D143))</f>
        <v>8.2095599673135651E-13</v>
      </c>
      <c r="F136" s="31">
        <f>ABS(Mean!F136-MAX('ID-01'!B143,'ID-02'!B143,'ID-03'!C143,'ID-06'!B143,'ID-08'!C143,'ID-09'!D143,'ID-12'!B143,'ID-16'!D143,'ID-18'!E143,'ID-24'!E143,'ID-29'!F143,'ID-33'!E143,'ID-34'!F143,'ID-36'!E143,'ID-38'!F143,'ID-39'!F143,'ID-40'!F143,'ID-45'!F143,'ID-53'!C143,'ID-54'!B143,'ID-57'!E143,'ID-71'!E143))</f>
        <v>1.3039455725137069E-12</v>
      </c>
      <c r="G136" s="31">
        <f>ABS(Mean!G136-MAX('ID-01'!C143,'ID-02'!C143,'ID-03'!D143,'ID-07'!B143,'ID-08'!D143,'ID-11'!D143,'ID-18'!F143,'ID-24'!F143,'ID-29'!G143,'ID-31'!B143,'ID-33'!F143,'ID-34'!G143,'ID-36'!F143,'ID-39'!G143,'ID-40'!G143,'ID-44'!E143,'ID-45'!G143,'ID-50'!B143,'ID-53'!D143,'ID-54'!C143,'ID-57'!F143,'ID-59'!E143,'ID-70'!D143,'ID-71'!F143))</f>
        <v>1.0328983992070323E-12</v>
      </c>
      <c r="H136" s="31">
        <f>ABS(Mean!H136-MAX('ID-03'!E143,'ID-11'!E143,'ID-13'!E143,'ID-15'!E143,'ID-16'!E143,'ID-18'!G143,'ID-24'!G143,'ID-29'!H143,'ID-30'!F143,'ID-31'!C143,'ID-33'!G143,'ID-34'!H143,'ID-40'!H143,'ID-44'!F143,'ID-45'!H143,'ID-54'!D143,'ID-57'!G143,'ID-59'!F143,'ID-70'!E143,'ID-71'!G143))</f>
        <v>7.1953688144512334E-13</v>
      </c>
      <c r="I136" s="31">
        <f>ABS(Mean!I136-MAX('ID-12'!C143,'ID-18'!H143,'ID-24'!H143,'ID-29'!I143,'ID-40'!I143,'ID-44'!G143,'ID-45'!I143,'ID-59'!G143))</f>
        <v>7.2698935675652993E-13</v>
      </c>
      <c r="J136" s="31">
        <f>ABS(Mean!J136-MAX('ID-31'!D143,'ID-40'!J143,'ID-44'!H143,'ID-45'!J143,'ID-57'!H143))</f>
        <v>5.1415420100973609E-13</v>
      </c>
      <c r="K136" s="31">
        <f>ABS(Mean!K136-MAX('ID-26'!E143,'ID-31'!E143,'ID-34'!I143,'ID-36'!G143,'ID-40'!K143,'ID-44'!I143,'ID-57'!I143))</f>
        <v>9.791915242651959E-13</v>
      </c>
    </row>
    <row r="137" spans="1:11" x14ac:dyDescent="0.25">
      <c r="A137" s="1">
        <v>16.625</v>
      </c>
      <c r="B137" s="31">
        <f>ABS(Mean!B137-MAX('ID-11'!B144,'ID-13'!B144,'ID-14'!B144,'ID-15'!B144,'ID-24'!B144,'ID-26'!B144,'ID-29'!B144,'ID-30'!B144,'ID-32'!B144,'ID-33'!B144,'ID-34'!B144,'ID-37'!B144,'ID-38'!B144,'ID-39'!B144,'ID-40'!B144,'ID-44'!B144,'ID-45'!B144,'ID-53'!B144,'ID-57'!B144,'ID-59'!B144,'ID-70'!B144,'ID-71'!B144))</f>
        <v>8.6579499813946577E-13</v>
      </c>
      <c r="C137" s="31">
        <f>ABS(Mean!C137-MAX('ID-08'!B144,'ID-09'!B144,'ID-11'!C144,'ID-14'!C144,'ID-18'!B144,'ID-24'!C144,'ID-26'!C144,'ID-29'!C144,'ID-30'!C144,'ID-34'!C144,'ID-36'!B144,'ID-38'!C144,'ID-39'!C144,'ID-40'!C144,'ID-44'!C144,'ID-45'!C144,'ID-57'!C144,'ID-59'!C144))</f>
        <v>4.3536183568299976E-13</v>
      </c>
      <c r="D137" s="31">
        <f>ABS(Mean!D137-MAX('ID-13'!C144,'ID-14'!D144,'ID-15'!C144,'ID-16'!B144,'ID-18'!C144,'ID-26'!D144,'ID-29'!D144,'ID-30'!D144,'ID-33'!C144,'ID-34'!D144,'ID-36'!C144,'ID-37'!C144,'ID-38'!D144,'ID-39'!D144,'ID-40'!D144,'ID-45'!D144,'ID-59'!D144,'ID-71'!C144))</f>
        <v>6.0874102090613883E-13</v>
      </c>
      <c r="E137" s="31">
        <f>ABS(Mean!E137-MAX('ID-03'!B144,'ID-09'!C144,'ID-13'!D144,'ID-15'!D144,'ID-16'!C144,'ID-18'!D144,'ID-24'!D144,'ID-29'!E144,'ID-30'!E144,'ID-33'!D144,'ID-34'!E144,'ID-36'!D144,'ID-38'!E144,'ID-39'!E144,'ID-40'!E144,'ID-44'!D144,'ID-45'!E144,'ID-57'!D144,'ID-70'!C144,'ID-71'!D144))</f>
        <v>8.2670541539644521E-13</v>
      </c>
      <c r="F137" s="31">
        <f>ABS(Mean!F137-MAX('ID-01'!B144,'ID-02'!B144,'ID-03'!C144,'ID-06'!B144,'ID-08'!C144,'ID-09'!D144,'ID-12'!B144,'ID-16'!D144,'ID-18'!E144,'ID-24'!E144,'ID-29'!F144,'ID-33'!E144,'ID-34'!F144,'ID-36'!E144,'ID-38'!F144,'ID-39'!F144,'ID-40'!F144,'ID-45'!F144,'ID-53'!C144,'ID-54'!B144,'ID-57'!E144,'ID-71'!E144))</f>
        <v>1.3078385336364168E-12</v>
      </c>
      <c r="G137" s="31">
        <f>ABS(Mean!G137-MAX('ID-01'!C144,'ID-02'!C144,'ID-03'!D144,'ID-07'!B144,'ID-08'!D144,'ID-11'!D144,'ID-18'!F144,'ID-24'!F144,'ID-29'!G144,'ID-31'!B144,'ID-33'!F144,'ID-34'!G144,'ID-36'!F144,'ID-39'!G144,'ID-40'!G144,'ID-44'!E144,'ID-45'!G144,'ID-50'!B144,'ID-53'!D144,'ID-54'!C144,'ID-57'!F144,'ID-59'!E144,'ID-70'!D144,'ID-71'!F144))</f>
        <v>1.0286851470278178E-12</v>
      </c>
      <c r="H137" s="31">
        <f>ABS(Mean!H137-MAX('ID-03'!E144,'ID-11'!E144,'ID-13'!E144,'ID-15'!E144,'ID-16'!E144,'ID-18'!G144,'ID-24'!G144,'ID-29'!H144,'ID-30'!F144,'ID-31'!C144,'ID-33'!G144,'ID-34'!H144,'ID-40'!H144,'ID-44'!F144,'ID-45'!H144,'ID-54'!D144,'ID-57'!G144,'ID-59'!F144,'ID-70'!E144,'ID-71'!G144))</f>
        <v>7.241686737264603E-13</v>
      </c>
      <c r="I137" s="31">
        <f>ABS(Mean!I137-MAX('ID-12'!C144,'ID-18'!H144,'ID-24'!H144,'ID-29'!I144,'ID-40'!I144,'ID-44'!G144,'ID-45'!I144,'ID-59'!G144))</f>
        <v>7.3481996300747235E-13</v>
      </c>
      <c r="J137" s="31">
        <f>ABS(Mean!J137-MAX('ID-31'!D144,'ID-40'!J144,'ID-44'!H144,'ID-45'!J144,'ID-57'!H144))</f>
        <v>5.2343052402149443E-13</v>
      </c>
      <c r="K137" s="31">
        <f>ABS(Mean!K137-MAX('ID-26'!E144,'ID-31'!E144,'ID-34'!I144,'ID-36'!G144,'ID-40'!K144,'ID-44'!I144,'ID-57'!I144))</f>
        <v>9.8871494658706346E-13</v>
      </c>
    </row>
    <row r="138" spans="1:11" x14ac:dyDescent="0.25">
      <c r="A138" s="1">
        <v>16.75</v>
      </c>
      <c r="B138" s="31">
        <f>ABS(Mean!B138-MAX('ID-11'!B145,'ID-13'!B145,'ID-14'!B145,'ID-15'!B145,'ID-24'!B145,'ID-26'!B145,'ID-29'!B145,'ID-30'!B145,'ID-32'!B145,'ID-33'!B145,'ID-34'!B145,'ID-37'!B145,'ID-38'!B145,'ID-39'!B145,'ID-40'!B145,'ID-44'!B145,'ID-45'!B145,'ID-53'!B145,'ID-57'!B145,'ID-59'!B145,'ID-70'!B145,'ID-71'!B145))</f>
        <v>8.6677138649088362E-13</v>
      </c>
      <c r="C138" s="31">
        <f>ABS(Mean!C138-MAX('ID-08'!B145,'ID-09'!B145,'ID-11'!C145,'ID-14'!C145,'ID-18'!B145,'ID-24'!C145,'ID-26'!C145,'ID-29'!C145,'ID-30'!C145,'ID-34'!C145,'ID-36'!B145,'ID-38'!C145,'ID-39'!C145,'ID-40'!C145,'ID-44'!C145,'ID-45'!C145,'ID-57'!C145,'ID-59'!C145))</f>
        <v>4.6073808410308832E-13</v>
      </c>
      <c r="D138" s="31">
        <f>ABS(Mean!D138-MAX('ID-13'!C145,'ID-14'!D145,'ID-15'!C145,'ID-16'!B145,'ID-18'!C145,'ID-26'!D145,'ID-29'!D145,'ID-30'!D145,'ID-33'!C145,'ID-34'!D145,'ID-36'!C145,'ID-37'!C145,'ID-38'!D145,'ID-39'!D145,'ID-40'!D145,'ID-45'!D145,'ID-59'!D145,'ID-71'!C145))</f>
        <v>6.0114854513047385E-13</v>
      </c>
      <c r="E138" s="31">
        <f>ABS(Mean!E138-MAX('ID-03'!B145,'ID-09'!C145,'ID-13'!D145,'ID-15'!D145,'ID-16'!C145,'ID-18'!D145,'ID-24'!D145,'ID-29'!E145,'ID-30'!E145,'ID-33'!D145,'ID-34'!E145,'ID-36'!D145,'ID-38'!E145,'ID-39'!E145,'ID-40'!E145,'ID-44'!D145,'ID-45'!E145,'ID-57'!D145,'ID-70'!C145,'ID-71'!D145))</f>
        <v>8.3195465054473818E-13</v>
      </c>
      <c r="F138" s="31">
        <f>ABS(Mean!F138-MAX('ID-01'!B145,'ID-02'!B145,'ID-03'!C145,'ID-06'!B145,'ID-08'!C145,'ID-09'!D145,'ID-12'!B145,'ID-16'!D145,'ID-18'!E145,'ID-24'!E145,'ID-29'!F145,'ID-33'!E145,'ID-34'!F145,'ID-36'!E145,'ID-38'!F145,'ID-39'!F145,'ID-40'!F145,'ID-45'!F145,'ID-53'!C145,'ID-54'!B145,'ID-57'!E145,'ID-71'!E145))</f>
        <v>1.3050251320721387E-12</v>
      </c>
      <c r="G138" s="31">
        <f>ABS(Mean!G138-MAX('ID-01'!C145,'ID-02'!C145,'ID-03'!D145,'ID-07'!B145,'ID-08'!D145,'ID-11'!D145,'ID-18'!F145,'ID-24'!F145,'ID-29'!G145,'ID-31'!B145,'ID-33'!F145,'ID-34'!G145,'ID-36'!F145,'ID-39'!G145,'ID-40'!G145,'ID-44'!E145,'ID-45'!G145,'ID-50'!B145,'ID-53'!D145,'ID-54'!C145,'ID-57'!F145,'ID-59'!E145,'ID-70'!D145,'ID-71'!F145))</f>
        <v>1.0264224270464777E-12</v>
      </c>
      <c r="H138" s="31">
        <f>ABS(Mean!H138-MAX('ID-03'!E145,'ID-11'!E145,'ID-13'!E145,'ID-15'!E145,'ID-16'!E145,'ID-18'!G145,'ID-24'!G145,'ID-29'!H145,'ID-30'!F145,'ID-31'!C145,'ID-33'!G145,'ID-34'!H145,'ID-40'!H145,'ID-44'!F145,'ID-45'!H145,'ID-54'!D145,'ID-57'!G145,'ID-59'!F145,'ID-70'!E145,'ID-71'!G145))</f>
        <v>7.2922185235238075E-13</v>
      </c>
      <c r="I138" s="31">
        <f>ABS(Mean!I138-MAX('ID-12'!C145,'ID-18'!H145,'ID-24'!H145,'ID-29'!I145,'ID-40'!I145,'ID-44'!G145,'ID-45'!I145,'ID-59'!G145))</f>
        <v>7.4633442036635094E-13</v>
      </c>
      <c r="J138" s="31">
        <f>ABS(Mean!J138-MAX('ID-31'!D145,'ID-40'!J145,'ID-44'!H145,'ID-45'!J145,'ID-57'!H145))</f>
        <v>5.3441378920498818E-13</v>
      </c>
      <c r="K138" s="31">
        <f>ABS(Mean!K138-MAX('ID-26'!E145,'ID-31'!E145,'ID-34'!I145,'ID-36'!G145,'ID-40'!K145,'ID-44'!I145,'ID-57'!I145))</f>
        <v>9.9749820539394775E-13</v>
      </c>
    </row>
    <row r="139" spans="1:11" x14ac:dyDescent="0.25">
      <c r="A139" s="1">
        <v>16.875</v>
      </c>
      <c r="B139" s="31">
        <f>ABS(Mean!B139-MAX('ID-11'!B146,'ID-13'!B146,'ID-14'!B146,'ID-15'!B146,'ID-24'!B146,'ID-26'!B146,'ID-29'!B146,'ID-30'!B146,'ID-32'!B146,'ID-33'!B146,'ID-34'!B146,'ID-37'!B146,'ID-38'!B146,'ID-39'!B146,'ID-40'!B146,'ID-44'!B146,'ID-45'!B146,'ID-53'!B146,'ID-57'!B146,'ID-59'!B146,'ID-70'!B146,'ID-71'!B146))</f>
        <v>8.6675326665619684E-13</v>
      </c>
      <c r="C139" s="31">
        <f>ABS(Mean!C139-MAX('ID-08'!B146,'ID-09'!B146,'ID-11'!C146,'ID-14'!C146,'ID-18'!B146,'ID-24'!C146,'ID-26'!C146,'ID-29'!C146,'ID-30'!C146,'ID-34'!C146,'ID-36'!B146,'ID-38'!C146,'ID-39'!C146,'ID-40'!C146,'ID-44'!C146,'ID-45'!C146,'ID-57'!C146,'ID-59'!C146))</f>
        <v>4.7210886937457998E-13</v>
      </c>
      <c r="D139" s="31">
        <f>ABS(Mean!D139-MAX('ID-13'!C146,'ID-14'!D146,'ID-15'!C146,'ID-16'!B146,'ID-18'!C146,'ID-26'!D146,'ID-29'!D146,'ID-30'!D146,'ID-33'!C146,'ID-34'!D146,'ID-36'!C146,'ID-37'!C146,'ID-38'!D146,'ID-39'!D146,'ID-40'!D146,'ID-45'!D146,'ID-59'!D146,'ID-71'!C146))</f>
        <v>5.9600952389757436E-13</v>
      </c>
      <c r="E139" s="31">
        <f>ABS(Mean!E139-MAX('ID-03'!B146,'ID-09'!C146,'ID-13'!D146,'ID-15'!D146,'ID-16'!C146,'ID-18'!D146,'ID-24'!D146,'ID-29'!E146,'ID-30'!E146,'ID-33'!D146,'ID-34'!E146,'ID-36'!D146,'ID-38'!E146,'ID-39'!E146,'ID-40'!E146,'ID-44'!D146,'ID-45'!E146,'ID-57'!D146,'ID-70'!C146,'ID-71'!D146))</f>
        <v>8.2628930117021389E-13</v>
      </c>
      <c r="F139" s="31">
        <f>ABS(Mean!F139-MAX('ID-01'!B146,'ID-02'!B146,'ID-03'!C146,'ID-06'!B146,'ID-08'!C146,'ID-09'!D146,'ID-12'!B146,'ID-16'!D146,'ID-18'!E146,'ID-24'!E146,'ID-29'!F146,'ID-33'!E146,'ID-34'!F146,'ID-36'!E146,'ID-38'!F146,'ID-39'!F146,'ID-40'!F146,'ID-45'!F146,'ID-53'!C146,'ID-54'!B146,'ID-57'!E146,'ID-71'!E146))</f>
        <v>1.3248845584773529E-12</v>
      </c>
      <c r="G139" s="31">
        <f>ABS(Mean!G139-MAX('ID-01'!C146,'ID-02'!C146,'ID-03'!D146,'ID-07'!B146,'ID-08'!D146,'ID-11'!D146,'ID-18'!F146,'ID-24'!F146,'ID-29'!G146,'ID-31'!B146,'ID-33'!F146,'ID-34'!G146,'ID-36'!F146,'ID-39'!G146,'ID-40'!G146,'ID-44'!E146,'ID-45'!G146,'ID-50'!B146,'ID-53'!D146,'ID-54'!C146,'ID-57'!F146,'ID-59'!E146,'ID-70'!D146,'ID-71'!F146))</f>
        <v>1.0288991272702801E-12</v>
      </c>
      <c r="H139" s="31">
        <f>ABS(Mean!H139-MAX('ID-03'!E146,'ID-11'!E146,'ID-13'!E146,'ID-15'!E146,'ID-16'!E146,'ID-18'!G146,'ID-24'!G146,'ID-29'!H146,'ID-30'!F146,'ID-31'!C146,'ID-33'!G146,'ID-34'!H146,'ID-40'!H146,'ID-44'!F146,'ID-45'!H146,'ID-54'!D146,'ID-57'!G146,'ID-59'!F146,'ID-70'!E146,'ID-71'!G146))</f>
        <v>7.3890576475962167E-13</v>
      </c>
      <c r="I139" s="31">
        <f>ABS(Mean!I139-MAX('ID-12'!C146,'ID-18'!H146,'ID-24'!H146,'ID-29'!I146,'ID-40'!I146,'ID-44'!G146,'ID-45'!I146,'ID-59'!G146))</f>
        <v>7.5023887098806457E-13</v>
      </c>
      <c r="J139" s="31">
        <f>ABS(Mean!J139-MAX('ID-31'!D146,'ID-40'!J146,'ID-44'!H146,'ID-45'!J146,'ID-57'!H146))</f>
        <v>5.6822780580116853E-13</v>
      </c>
      <c r="K139" s="31">
        <f>ABS(Mean!K139-MAX('ID-26'!E146,'ID-31'!E146,'ID-34'!I146,'ID-36'!G146,'ID-40'!K146,'ID-44'!I146,'ID-57'!I146))</f>
        <v>1.0045507705370414E-12</v>
      </c>
    </row>
    <row r="140" spans="1:11" x14ac:dyDescent="0.25">
      <c r="A140" s="1">
        <v>17</v>
      </c>
      <c r="B140" s="31">
        <f>ABS(Mean!B140-MAX('ID-11'!B147,'ID-13'!B147,'ID-14'!B147,'ID-15'!B147,'ID-24'!B147,'ID-26'!B147,'ID-29'!B147,'ID-30'!B147,'ID-32'!B147,'ID-33'!B147,'ID-34'!B147,'ID-37'!B147,'ID-38'!B147,'ID-39'!B147,'ID-40'!B147,'ID-44'!B147,'ID-45'!B147,'ID-53'!B147,'ID-57'!B147,'ID-59'!B147,'ID-70'!B147,'ID-71'!B147))</f>
        <v>8.6619574642041029E-13</v>
      </c>
      <c r="C140" s="31">
        <f>ABS(Mean!C140-MAX('ID-08'!B147,'ID-09'!B147,'ID-11'!C147,'ID-14'!C147,'ID-18'!B147,'ID-24'!C147,'ID-26'!C147,'ID-29'!C147,'ID-30'!C147,'ID-34'!C147,'ID-36'!B147,'ID-38'!C147,'ID-39'!C147,'ID-40'!C147,'ID-44'!C147,'ID-45'!C147,'ID-57'!C147,'ID-59'!C147))</f>
        <v>4.9345912188902107E-13</v>
      </c>
      <c r="D140" s="31">
        <f>ABS(Mean!D140-MAX('ID-13'!C147,'ID-14'!D147,'ID-15'!C147,'ID-16'!B147,'ID-18'!C147,'ID-26'!D147,'ID-29'!D147,'ID-30'!D147,'ID-33'!C147,'ID-34'!D147,'ID-36'!C147,'ID-37'!C147,'ID-38'!D147,'ID-39'!D147,'ID-40'!D147,'ID-45'!D147,'ID-59'!D147,'ID-71'!C147))</f>
        <v>5.9293355217816366E-13</v>
      </c>
      <c r="E140" s="31">
        <f>ABS(Mean!E140-MAX('ID-03'!B147,'ID-09'!C147,'ID-13'!D147,'ID-15'!D147,'ID-16'!C147,'ID-18'!D147,'ID-24'!D147,'ID-29'!E147,'ID-30'!E147,'ID-33'!D147,'ID-34'!E147,'ID-36'!D147,'ID-38'!E147,'ID-39'!E147,'ID-40'!E147,'ID-44'!D147,'ID-45'!E147,'ID-57'!D147,'ID-70'!C147,'ID-71'!D147))</f>
        <v>8.2774502753112576E-13</v>
      </c>
      <c r="F140" s="31">
        <f>ABS(Mean!F140-MAX('ID-01'!B147,'ID-02'!B147,'ID-03'!C147,'ID-06'!B147,'ID-08'!C147,'ID-09'!D147,'ID-12'!B147,'ID-16'!D147,'ID-18'!E147,'ID-24'!E147,'ID-29'!F147,'ID-33'!E147,'ID-34'!F147,'ID-36'!E147,'ID-38'!F147,'ID-39'!F147,'ID-40'!F147,'ID-45'!F147,'ID-53'!C147,'ID-54'!B147,'ID-57'!E147,'ID-71'!E147))</f>
        <v>1.3220864610249565E-12</v>
      </c>
      <c r="G140" s="31">
        <f>ABS(Mean!G140-MAX('ID-01'!C147,'ID-02'!C147,'ID-03'!D147,'ID-07'!B147,'ID-08'!D147,'ID-11'!D147,'ID-18'!F147,'ID-24'!F147,'ID-29'!G147,'ID-31'!B147,'ID-33'!F147,'ID-34'!G147,'ID-36'!F147,'ID-39'!G147,'ID-40'!G147,'ID-44'!E147,'ID-45'!G147,'ID-50'!B147,'ID-53'!D147,'ID-54'!C147,'ID-57'!F147,'ID-59'!E147,'ID-70'!D147,'ID-71'!F147))</f>
        <v>1.0280306333933483E-12</v>
      </c>
      <c r="H140" s="31">
        <f>ABS(Mean!H140-MAX('ID-03'!E147,'ID-11'!E147,'ID-13'!E147,'ID-15'!E147,'ID-16'!E147,'ID-18'!G147,'ID-24'!G147,'ID-29'!H147,'ID-30'!F147,'ID-31'!C147,'ID-33'!G147,'ID-34'!H147,'ID-40'!H147,'ID-44'!F147,'ID-45'!H147,'ID-54'!D147,'ID-57'!G147,'ID-59'!F147,'ID-70'!E147,'ID-71'!G147))</f>
        <v>7.3812258835571145E-13</v>
      </c>
      <c r="I140" s="31">
        <f>ABS(Mean!I140-MAX('ID-12'!C147,'ID-18'!H147,'ID-24'!H147,'ID-29'!I147,'ID-40'!I147,'ID-44'!G147,'ID-45'!I147,'ID-59'!G147))</f>
        <v>7.6247128991076904E-13</v>
      </c>
      <c r="J140" s="31">
        <f>ABS(Mean!J140-MAX('ID-31'!D147,'ID-40'!J147,'ID-44'!H147,'ID-45'!J147,'ID-57'!H147))</f>
        <v>5.6512181801343399E-13</v>
      </c>
      <c r="K140" s="31">
        <f>ABS(Mean!K140-MAX('ID-26'!E147,'ID-31'!E147,'ID-34'!I147,'ID-36'!G147,'ID-40'!K147,'ID-44'!I147,'ID-57'!I147))</f>
        <v>1.0194313108879245E-12</v>
      </c>
    </row>
    <row r="141" spans="1:11" x14ac:dyDescent="0.25">
      <c r="A141" s="1">
        <v>17.125</v>
      </c>
      <c r="B141" s="31">
        <f>ABS(Mean!B141-MAX('ID-11'!B148,'ID-13'!B148,'ID-14'!B148,'ID-15'!B148,'ID-24'!B148,'ID-26'!B148,'ID-29'!B148,'ID-30'!B148,'ID-32'!B148,'ID-33'!B148,'ID-34'!B148,'ID-37'!B148,'ID-38'!B148,'ID-39'!B148,'ID-40'!B148,'ID-44'!B148,'ID-45'!B148,'ID-53'!B148,'ID-57'!B148,'ID-59'!B148,'ID-70'!B148,'ID-71'!B148))</f>
        <v>8.6721522336432474E-13</v>
      </c>
      <c r="C141" s="31">
        <f>ABS(Mean!C141-MAX('ID-08'!B148,'ID-09'!B148,'ID-11'!C148,'ID-14'!C148,'ID-18'!B148,'ID-24'!C148,'ID-26'!C148,'ID-29'!C148,'ID-30'!C148,'ID-34'!C148,'ID-36'!B148,'ID-38'!C148,'ID-39'!C148,'ID-40'!C148,'ID-44'!C148,'ID-45'!C148,'ID-57'!C148,'ID-59'!C148))</f>
        <v>4.9727756878220722E-13</v>
      </c>
      <c r="D141" s="31">
        <f>ABS(Mean!D141-MAX('ID-13'!C148,'ID-14'!D148,'ID-15'!C148,'ID-16'!B148,'ID-18'!C148,'ID-26'!D148,'ID-29'!D148,'ID-30'!D148,'ID-33'!C148,'ID-34'!D148,'ID-36'!C148,'ID-37'!C148,'ID-38'!D148,'ID-39'!D148,'ID-40'!D148,'ID-45'!D148,'ID-59'!D148,'ID-71'!C148))</f>
        <v>6.0570681556079407E-13</v>
      </c>
      <c r="E141" s="31">
        <f>ABS(Mean!E141-MAX('ID-03'!B148,'ID-09'!C148,'ID-13'!D148,'ID-15'!D148,'ID-16'!C148,'ID-18'!D148,'ID-24'!D148,'ID-29'!E148,'ID-30'!E148,'ID-33'!D148,'ID-34'!E148,'ID-36'!D148,'ID-38'!E148,'ID-39'!E148,'ID-40'!E148,'ID-44'!D148,'ID-45'!E148,'ID-57'!D148,'ID-70'!C148,'ID-71'!D148))</f>
        <v>8.2574058044207901E-13</v>
      </c>
      <c r="F141" s="31">
        <f>ABS(Mean!F141-MAX('ID-01'!B148,'ID-02'!B148,'ID-03'!C148,'ID-06'!B148,'ID-08'!C148,'ID-09'!D148,'ID-12'!B148,'ID-16'!D148,'ID-18'!E148,'ID-24'!E148,'ID-29'!F148,'ID-33'!E148,'ID-34'!F148,'ID-36'!E148,'ID-38'!F148,'ID-39'!F148,'ID-40'!F148,'ID-45'!F148,'ID-53'!C148,'ID-54'!B148,'ID-57'!E148,'ID-71'!E148))</f>
        <v>1.310953659136177E-12</v>
      </c>
      <c r="G141" s="31">
        <f>ABS(Mean!G141-MAX('ID-01'!C148,'ID-02'!C148,'ID-03'!D148,'ID-07'!B148,'ID-08'!D148,'ID-11'!D148,'ID-18'!F148,'ID-24'!F148,'ID-29'!G148,'ID-31'!B148,'ID-33'!F148,'ID-34'!G148,'ID-36'!F148,'ID-39'!G148,'ID-40'!G148,'ID-44'!E148,'ID-45'!G148,'ID-50'!B148,'ID-53'!D148,'ID-54'!C148,'ID-57'!F148,'ID-59'!E148,'ID-70'!D148,'ID-71'!F148))</f>
        <v>1.0279078557558856E-12</v>
      </c>
      <c r="H141" s="31">
        <f>ABS(Mean!H141-MAX('ID-03'!E148,'ID-11'!E148,'ID-13'!E148,'ID-15'!E148,'ID-16'!E148,'ID-18'!G148,'ID-24'!G148,'ID-29'!H148,'ID-30'!F148,'ID-31'!C148,'ID-33'!G148,'ID-34'!H148,'ID-40'!H148,'ID-44'!F148,'ID-45'!H148,'ID-54'!D148,'ID-57'!G148,'ID-59'!F148,'ID-70'!E148,'ID-71'!G148))</f>
        <v>7.3579102280696792E-13</v>
      </c>
      <c r="I141" s="31">
        <f>ABS(Mean!I141-MAX('ID-12'!C148,'ID-18'!H148,'ID-24'!H148,'ID-29'!I148,'ID-40'!I148,'ID-44'!G148,'ID-45'!I148,'ID-59'!G148))</f>
        <v>7.5645039350678598E-13</v>
      </c>
      <c r="J141" s="31">
        <f>ABS(Mean!J141-MAX('ID-31'!D148,'ID-40'!J148,'ID-44'!H148,'ID-45'!J148,'ID-57'!H148))</f>
        <v>5.6830045340830458E-13</v>
      </c>
      <c r="K141" s="31">
        <f>ABS(Mean!K141-MAX('ID-26'!E148,'ID-31'!E148,'ID-34'!I148,'ID-36'!G148,'ID-40'!K148,'ID-44'!I148,'ID-57'!I148))</f>
        <v>1.0132893634437324E-12</v>
      </c>
    </row>
    <row r="142" spans="1:11" x14ac:dyDescent="0.25">
      <c r="A142" s="1">
        <v>17.25</v>
      </c>
      <c r="B142" s="31">
        <f>ABS(Mean!B142-MAX('ID-11'!B149,'ID-13'!B149,'ID-14'!B149,'ID-15'!B149,'ID-24'!B149,'ID-26'!B149,'ID-29'!B149,'ID-30'!B149,'ID-32'!B149,'ID-33'!B149,'ID-34'!B149,'ID-37'!B149,'ID-38'!B149,'ID-39'!B149,'ID-40'!B149,'ID-44'!B149,'ID-45'!B149,'ID-53'!B149,'ID-57'!B149,'ID-59'!B149,'ID-70'!B149,'ID-71'!B149))</f>
        <v>8.6720500113248926E-13</v>
      </c>
      <c r="C142" s="31">
        <f>ABS(Mean!C142-MAX('ID-08'!B149,'ID-09'!B149,'ID-11'!C149,'ID-14'!C149,'ID-18'!B149,'ID-24'!C149,'ID-26'!C149,'ID-29'!C149,'ID-30'!C149,'ID-34'!C149,'ID-36'!B149,'ID-38'!C149,'ID-39'!C149,'ID-40'!C149,'ID-44'!C149,'ID-45'!C149,'ID-57'!C149,'ID-59'!C149))</f>
        <v>4.973484603841645E-13</v>
      </c>
      <c r="D142" s="31">
        <f>ABS(Mean!D142-MAX('ID-13'!C149,'ID-14'!D149,'ID-15'!C149,'ID-16'!B149,'ID-18'!C149,'ID-26'!D149,'ID-29'!D149,'ID-30'!D149,'ID-33'!C149,'ID-34'!D149,'ID-36'!C149,'ID-37'!C149,'ID-38'!D149,'ID-39'!D149,'ID-40'!D149,'ID-45'!D149,'ID-59'!D149,'ID-71'!C149))</f>
        <v>6.0229980706021216E-13</v>
      </c>
      <c r="E142" s="31">
        <f>ABS(Mean!E142-MAX('ID-03'!B149,'ID-09'!C149,'ID-13'!D149,'ID-15'!D149,'ID-16'!C149,'ID-18'!D149,'ID-24'!D149,'ID-29'!E149,'ID-30'!E149,'ID-33'!D149,'ID-34'!E149,'ID-36'!D149,'ID-38'!E149,'ID-39'!E149,'ID-40'!E149,'ID-44'!D149,'ID-45'!E149,'ID-57'!D149,'ID-70'!C149,'ID-71'!D149))</f>
        <v>8.3779893520585346E-13</v>
      </c>
      <c r="F142" s="31">
        <f>ABS(Mean!F142-MAX('ID-01'!B149,'ID-02'!B149,'ID-03'!C149,'ID-06'!B149,'ID-08'!C149,'ID-09'!D149,'ID-12'!B149,'ID-16'!D149,'ID-18'!E149,'ID-24'!E149,'ID-29'!F149,'ID-33'!E149,'ID-34'!F149,'ID-36'!E149,'ID-38'!F149,'ID-39'!F149,'ID-40'!F149,'ID-45'!F149,'ID-53'!C149,'ID-54'!B149,'ID-57'!E149,'ID-71'!E149))</f>
        <v>1.3073562180414154E-12</v>
      </c>
      <c r="G142" s="31">
        <f>ABS(Mean!G142-MAX('ID-01'!C149,'ID-02'!C149,'ID-03'!D149,'ID-07'!B149,'ID-08'!D149,'ID-11'!D149,'ID-18'!F149,'ID-24'!F149,'ID-29'!G149,'ID-31'!B149,'ID-33'!F149,'ID-34'!G149,'ID-36'!F149,'ID-39'!G149,'ID-40'!G149,'ID-44'!E149,'ID-45'!G149,'ID-50'!B149,'ID-53'!D149,'ID-54'!C149,'ID-57'!F149,'ID-59'!E149,'ID-70'!D149,'ID-71'!F149))</f>
        <v>1.023347148305897E-12</v>
      </c>
      <c r="H142" s="31">
        <f>ABS(Mean!H142-MAX('ID-03'!E149,'ID-11'!E149,'ID-13'!E149,'ID-15'!E149,'ID-16'!E149,'ID-18'!G149,'ID-24'!G149,'ID-29'!H149,'ID-30'!F149,'ID-31'!C149,'ID-33'!G149,'ID-34'!H149,'ID-40'!H149,'ID-44'!F149,'ID-45'!H149,'ID-54'!D149,'ID-57'!G149,'ID-59'!F149,'ID-70'!E149,'ID-71'!G149))</f>
        <v>7.3320497354135079E-13</v>
      </c>
      <c r="I142" s="31">
        <f>ABS(Mean!I142-MAX('ID-12'!C149,'ID-18'!H149,'ID-24'!H149,'ID-29'!I149,'ID-40'!I149,'ID-44'!G149,'ID-45'!I149,'ID-59'!G149))</f>
        <v>7.6302320951176879E-13</v>
      </c>
      <c r="J142" s="31">
        <f>ABS(Mean!J142-MAX('ID-31'!D149,'ID-40'!J149,'ID-44'!H149,'ID-45'!J149,'ID-57'!H149))</f>
        <v>5.6402431578255026E-13</v>
      </c>
      <c r="K142" s="31">
        <f>ABS(Mean!K142-MAX('ID-26'!E149,'ID-31'!E149,'ID-34'!I149,'ID-36'!G149,'ID-40'!K149,'ID-44'!I149,'ID-57'!I149))</f>
        <v>1.0106761340025686E-12</v>
      </c>
    </row>
    <row r="143" spans="1:11" x14ac:dyDescent="0.25">
      <c r="A143" s="1">
        <v>17.375</v>
      </c>
      <c r="B143" s="31">
        <f>ABS(Mean!B143-MAX('ID-11'!B150,'ID-13'!B150,'ID-14'!B150,'ID-15'!B150,'ID-24'!B150,'ID-26'!B150,'ID-29'!B150,'ID-30'!B150,'ID-32'!B150,'ID-33'!B150,'ID-34'!B150,'ID-37'!B150,'ID-38'!B150,'ID-39'!B150,'ID-40'!B150,'ID-44'!B150,'ID-45'!B150,'ID-53'!B150,'ID-57'!B150,'ID-59'!B150,'ID-70'!B150,'ID-71'!B150))</f>
        <v>8.5684174431993008E-13</v>
      </c>
      <c r="C143" s="31">
        <f>ABS(Mean!C143-MAX('ID-08'!B150,'ID-09'!B150,'ID-11'!C150,'ID-14'!C150,'ID-18'!B150,'ID-24'!C150,'ID-26'!C150,'ID-29'!C150,'ID-30'!C150,'ID-34'!C150,'ID-36'!B150,'ID-38'!C150,'ID-39'!C150,'ID-40'!C150,'ID-44'!C150,'ID-45'!C150,'ID-57'!C150,'ID-59'!C150))</f>
        <v>4.9546279894570943E-13</v>
      </c>
      <c r="D143" s="31">
        <f>ABS(Mean!D143-MAX('ID-13'!C150,'ID-14'!D150,'ID-15'!C150,'ID-16'!B150,'ID-18'!C150,'ID-26'!D150,'ID-29'!D150,'ID-30'!D150,'ID-33'!C150,'ID-34'!D150,'ID-36'!C150,'ID-37'!C150,'ID-38'!D150,'ID-39'!D150,'ID-40'!D150,'ID-45'!D150,'ID-59'!D150,'ID-71'!C150))</f>
        <v>6.0302911661559998E-13</v>
      </c>
      <c r="E143" s="31">
        <f>ABS(Mean!E143-MAX('ID-03'!B150,'ID-09'!C150,'ID-13'!D150,'ID-15'!D150,'ID-16'!C150,'ID-18'!D150,'ID-24'!D150,'ID-29'!E150,'ID-30'!E150,'ID-33'!D150,'ID-34'!E150,'ID-36'!D150,'ID-38'!E150,'ID-39'!E150,'ID-40'!E150,'ID-44'!D150,'ID-45'!E150,'ID-57'!D150,'ID-70'!C150,'ID-71'!D150))</f>
        <v>8.5540540241389524E-13</v>
      </c>
      <c r="F143" s="31">
        <f>ABS(Mean!F143-MAX('ID-01'!B150,'ID-02'!B150,'ID-03'!C150,'ID-06'!B150,'ID-08'!C150,'ID-09'!D150,'ID-12'!B150,'ID-16'!D150,'ID-18'!E150,'ID-24'!E150,'ID-29'!F150,'ID-33'!E150,'ID-34'!F150,'ID-36'!E150,'ID-38'!F150,'ID-39'!F150,'ID-40'!F150,'ID-45'!F150,'ID-53'!C150,'ID-54'!B150,'ID-57'!E150,'ID-71'!E150))</f>
        <v>1.3077618032245959E-12</v>
      </c>
      <c r="G143" s="31">
        <f>ABS(Mean!G143-MAX('ID-01'!C150,'ID-02'!C150,'ID-03'!D150,'ID-07'!B150,'ID-08'!D150,'ID-11'!D150,'ID-18'!F150,'ID-24'!F150,'ID-29'!G150,'ID-31'!B150,'ID-33'!F150,'ID-34'!G150,'ID-36'!F150,'ID-39'!G150,'ID-40'!G150,'ID-44'!E150,'ID-45'!G150,'ID-50'!B150,'ID-53'!D150,'ID-54'!C150,'ID-57'!F150,'ID-59'!E150,'ID-70'!D150,'ID-71'!F150))</f>
        <v>1.0188943471094464E-12</v>
      </c>
      <c r="H143" s="31">
        <f>ABS(Mean!H143-MAX('ID-03'!E150,'ID-11'!E150,'ID-13'!E150,'ID-15'!E150,'ID-16'!E150,'ID-18'!G150,'ID-24'!G150,'ID-29'!H150,'ID-30'!F150,'ID-31'!C150,'ID-33'!G150,'ID-34'!H150,'ID-40'!H150,'ID-44'!F150,'ID-45'!H150,'ID-54'!D150,'ID-57'!G150,'ID-59'!F150,'ID-70'!E150,'ID-71'!G150))</f>
        <v>7.3359751918170387E-13</v>
      </c>
      <c r="I143" s="31">
        <f>ABS(Mean!I143-MAX('ID-12'!C150,'ID-18'!H150,'ID-24'!H150,'ID-29'!I150,'ID-40'!I150,'ID-44'!G150,'ID-45'!I150,'ID-59'!G150))</f>
        <v>7.5643544448699768E-13</v>
      </c>
      <c r="J143" s="31">
        <f>ABS(Mean!J143-MAX('ID-31'!D150,'ID-40'!J150,'ID-44'!H150,'ID-45'!J150,'ID-57'!H150))</f>
        <v>5.6881834499589561E-13</v>
      </c>
      <c r="K143" s="31">
        <f>ABS(Mean!K143-MAX('ID-26'!E150,'ID-31'!E150,'ID-34'!I150,'ID-36'!G150,'ID-40'!K150,'ID-44'!I150,'ID-57'!I150))</f>
        <v>1.0116940696112168E-12</v>
      </c>
    </row>
    <row r="144" spans="1:11" x14ac:dyDescent="0.25">
      <c r="A144" s="1">
        <v>17.5</v>
      </c>
      <c r="B144" s="31">
        <f>ABS(Mean!B144-MAX('ID-11'!B151,'ID-13'!B151,'ID-14'!B151,'ID-15'!B151,'ID-24'!B151,'ID-26'!B151,'ID-29'!B151,'ID-30'!B151,'ID-32'!B151,'ID-33'!B151,'ID-34'!B151,'ID-37'!B151,'ID-38'!B151,'ID-39'!B151,'ID-40'!B151,'ID-44'!B151,'ID-45'!B151,'ID-53'!B151,'ID-57'!B151,'ID-59'!B151,'ID-70'!B151,'ID-71'!B151))</f>
        <v>8.5993948669190934E-13</v>
      </c>
      <c r="C144" s="31">
        <f>ABS(Mean!C144-MAX('ID-08'!B151,'ID-09'!B151,'ID-11'!C151,'ID-14'!C151,'ID-18'!B151,'ID-24'!C151,'ID-26'!C151,'ID-29'!C151,'ID-30'!C151,'ID-34'!C151,'ID-36'!B151,'ID-38'!C151,'ID-39'!C151,'ID-40'!C151,'ID-44'!C151,'ID-45'!C151,'ID-57'!C151,'ID-59'!C151))</f>
        <v>4.9037241897685271E-13</v>
      </c>
      <c r="D144" s="31">
        <f>ABS(Mean!D144-MAX('ID-13'!C151,'ID-14'!D151,'ID-15'!C151,'ID-16'!B151,'ID-18'!C151,'ID-26'!D151,'ID-29'!D151,'ID-30'!D151,'ID-33'!C151,'ID-34'!D151,'ID-36'!C151,'ID-37'!C151,'ID-38'!D151,'ID-39'!D151,'ID-40'!D151,'ID-45'!D151,'ID-59'!D151,'ID-71'!C151))</f>
        <v>6.0223709284667657E-13</v>
      </c>
      <c r="E144" s="31">
        <f>ABS(Mean!E144-MAX('ID-03'!B151,'ID-09'!C151,'ID-13'!D151,'ID-15'!D151,'ID-16'!C151,'ID-18'!D151,'ID-24'!D151,'ID-29'!E151,'ID-30'!E151,'ID-33'!D151,'ID-34'!E151,'ID-36'!D151,'ID-38'!E151,'ID-39'!E151,'ID-40'!E151,'ID-44'!D151,'ID-45'!E151,'ID-57'!D151,'ID-70'!C151,'ID-71'!D151))</f>
        <v>8.5312255309161032E-13</v>
      </c>
      <c r="F144" s="31">
        <f>ABS(Mean!F144-MAX('ID-01'!B151,'ID-02'!B151,'ID-03'!C151,'ID-06'!B151,'ID-08'!C151,'ID-09'!D151,'ID-12'!B151,'ID-16'!D151,'ID-18'!E151,'ID-24'!E151,'ID-29'!F151,'ID-33'!E151,'ID-34'!F151,'ID-36'!E151,'ID-38'!F151,'ID-39'!F151,'ID-40'!F151,'ID-45'!F151,'ID-53'!C151,'ID-54'!B151,'ID-57'!E151,'ID-71'!E151))</f>
        <v>1.3090800352799821E-12</v>
      </c>
      <c r="G144" s="31">
        <f>ABS(Mean!G144-MAX('ID-01'!C151,'ID-02'!C151,'ID-03'!D151,'ID-07'!B151,'ID-08'!D151,'ID-11'!D151,'ID-18'!F151,'ID-24'!F151,'ID-29'!G151,'ID-31'!B151,'ID-33'!F151,'ID-34'!G151,'ID-36'!F151,'ID-39'!G151,'ID-40'!G151,'ID-44'!E151,'ID-45'!G151,'ID-50'!B151,'ID-53'!D151,'ID-54'!C151,'ID-57'!F151,'ID-59'!E151,'ID-70'!D151,'ID-71'!F151))</f>
        <v>1.0139317050029916E-12</v>
      </c>
      <c r="H144" s="31">
        <f>ABS(Mean!H144-MAX('ID-03'!E151,'ID-11'!E151,'ID-13'!E151,'ID-15'!E151,'ID-16'!E151,'ID-18'!G151,'ID-24'!G151,'ID-29'!H151,'ID-30'!F151,'ID-31'!C151,'ID-33'!G151,'ID-34'!H151,'ID-40'!H151,'ID-44'!F151,'ID-45'!H151,'ID-54'!D151,'ID-57'!G151,'ID-59'!F151,'ID-70'!E151,'ID-71'!G151))</f>
        <v>7.3265971686033282E-13</v>
      </c>
      <c r="I144" s="31">
        <f>ABS(Mean!I144-MAX('ID-12'!C151,'ID-18'!H151,'ID-24'!H151,'ID-29'!I151,'ID-40'!I151,'ID-44'!G151,'ID-45'!I151,'ID-59'!G151))</f>
        <v>7.4637646165554783E-13</v>
      </c>
      <c r="J144" s="31">
        <f>ABS(Mean!J144-MAX('ID-31'!D151,'ID-40'!J151,'ID-44'!H151,'ID-45'!J151,'ID-57'!H151))</f>
        <v>5.6661289018573206E-13</v>
      </c>
      <c r="K144" s="31">
        <f>ABS(Mean!K144-MAX('ID-26'!E151,'ID-31'!E151,'ID-34'!I151,'ID-36'!G151,'ID-40'!K151,'ID-44'!I151,'ID-57'!I151))</f>
        <v>9.9252128313256536E-13</v>
      </c>
    </row>
    <row r="145" spans="1:11" x14ac:dyDescent="0.25">
      <c r="A145" s="1">
        <v>17.625</v>
      </c>
      <c r="B145" s="31">
        <f>ABS(Mean!B145-MAX('ID-11'!B152,'ID-13'!B152,'ID-14'!B152,'ID-15'!B152,'ID-24'!B152,'ID-26'!B152,'ID-29'!B152,'ID-30'!B152,'ID-32'!B152,'ID-33'!B152,'ID-34'!B152,'ID-37'!B152,'ID-38'!B152,'ID-39'!B152,'ID-40'!B152,'ID-44'!B152,'ID-45'!B152,'ID-53'!B152,'ID-57'!B152,'ID-59'!B152,'ID-70'!B152,'ID-71'!B152))</f>
        <v>8.6193294299906988E-13</v>
      </c>
      <c r="C145" s="31">
        <f>ABS(Mean!C145-MAX('ID-08'!B152,'ID-09'!B152,'ID-11'!C152,'ID-14'!C152,'ID-18'!B152,'ID-24'!C152,'ID-26'!C152,'ID-29'!C152,'ID-30'!C152,'ID-34'!C152,'ID-36'!B152,'ID-38'!C152,'ID-39'!C152,'ID-40'!C152,'ID-44'!C152,'ID-45'!C152,'ID-57'!C152,'ID-59'!C152))</f>
        <v>4.7805123147773202E-13</v>
      </c>
      <c r="D145" s="31">
        <f>ABS(Mean!D145-MAX('ID-13'!C152,'ID-14'!D152,'ID-15'!C152,'ID-16'!B152,'ID-18'!C152,'ID-26'!D152,'ID-29'!D152,'ID-30'!D152,'ID-33'!C152,'ID-34'!D152,'ID-36'!C152,'ID-37'!C152,'ID-38'!D152,'ID-39'!D152,'ID-40'!D152,'ID-45'!D152,'ID-59'!D152,'ID-71'!C152))</f>
        <v>6.0465273255642395E-13</v>
      </c>
      <c r="E145" s="31">
        <f>ABS(Mean!E145-MAX('ID-03'!B152,'ID-09'!C152,'ID-13'!D152,'ID-15'!D152,'ID-16'!C152,'ID-18'!D152,'ID-24'!D152,'ID-29'!E152,'ID-30'!E152,'ID-33'!D152,'ID-34'!E152,'ID-36'!D152,'ID-38'!E152,'ID-39'!E152,'ID-40'!E152,'ID-44'!D152,'ID-45'!E152,'ID-57'!D152,'ID-70'!C152,'ID-71'!D152))</f>
        <v>8.2917731834327167E-13</v>
      </c>
      <c r="F145" s="31">
        <f>ABS(Mean!F145-MAX('ID-01'!B152,'ID-02'!B152,'ID-03'!C152,'ID-06'!B152,'ID-08'!C152,'ID-09'!D152,'ID-12'!B152,'ID-16'!D152,'ID-18'!E152,'ID-24'!E152,'ID-29'!F152,'ID-33'!E152,'ID-34'!F152,'ID-36'!E152,'ID-38'!F152,'ID-39'!F152,'ID-40'!F152,'ID-45'!F152,'ID-53'!C152,'ID-54'!B152,'ID-57'!E152,'ID-71'!E152))</f>
        <v>1.3030373514945297E-12</v>
      </c>
      <c r="G145" s="31">
        <f>ABS(Mean!G145-MAX('ID-01'!C152,'ID-02'!C152,'ID-03'!D152,'ID-07'!B152,'ID-08'!D152,'ID-11'!D152,'ID-18'!F152,'ID-24'!F152,'ID-29'!G152,'ID-31'!B152,'ID-33'!F152,'ID-34'!G152,'ID-36'!F152,'ID-39'!G152,'ID-40'!G152,'ID-44'!E152,'ID-45'!G152,'ID-50'!B152,'ID-53'!D152,'ID-54'!C152,'ID-57'!F152,'ID-59'!E152,'ID-70'!D152,'ID-71'!F152))</f>
        <v>1.0132513007741678E-12</v>
      </c>
      <c r="H145" s="31">
        <f>ABS(Mean!H145-MAX('ID-03'!E152,'ID-11'!E152,'ID-13'!E152,'ID-15'!E152,'ID-16'!E152,'ID-18'!G152,'ID-24'!G152,'ID-29'!H152,'ID-30'!F152,'ID-31'!C152,'ID-33'!G152,'ID-34'!H152,'ID-40'!H152,'ID-44'!F152,'ID-45'!H152,'ID-54'!D152,'ID-57'!G152,'ID-59'!F152,'ID-70'!E152,'ID-71'!G152))</f>
        <v>7.3171077682332898E-13</v>
      </c>
      <c r="I145" s="31">
        <f>ABS(Mean!I145-MAX('ID-12'!C152,'ID-18'!H152,'ID-24'!H152,'ID-29'!I152,'ID-40'!I152,'ID-44'!G152,'ID-45'!I152,'ID-59'!G152))</f>
        <v>7.6414918501987227E-13</v>
      </c>
      <c r="J145" s="31">
        <f>ABS(Mean!J145-MAX('ID-31'!D152,'ID-40'!J152,'ID-44'!H152,'ID-45'!J152,'ID-57'!H152))</f>
        <v>5.5646822539239556E-13</v>
      </c>
      <c r="K145" s="31">
        <f>ABS(Mean!K145-MAX('ID-26'!E152,'ID-31'!E152,'ID-34'!I152,'ID-36'!G152,'ID-40'!K152,'ID-44'!I152,'ID-57'!I152))</f>
        <v>1.0018826991271444E-12</v>
      </c>
    </row>
    <row r="146" spans="1:11" x14ac:dyDescent="0.25">
      <c r="A146" s="1">
        <v>17.75</v>
      </c>
      <c r="B146" s="31">
        <f>ABS(Mean!B146-MAX('ID-11'!B153,'ID-13'!B153,'ID-14'!B153,'ID-15'!B153,'ID-24'!B153,'ID-26'!B153,'ID-29'!B153,'ID-30'!B153,'ID-32'!B153,'ID-33'!B153,'ID-34'!B153,'ID-37'!B153,'ID-38'!B153,'ID-39'!B153,'ID-40'!B153,'ID-44'!B153,'ID-45'!B153,'ID-53'!B153,'ID-57'!B153,'ID-59'!B153,'ID-70'!B153,'ID-71'!B153))</f>
        <v>8.6429598190985321E-13</v>
      </c>
      <c r="C146" s="31">
        <f>ABS(Mean!C146-MAX('ID-08'!B153,'ID-09'!B153,'ID-11'!C153,'ID-14'!C153,'ID-18'!B153,'ID-24'!C153,'ID-26'!C153,'ID-29'!C153,'ID-30'!C153,'ID-34'!C153,'ID-36'!B153,'ID-38'!C153,'ID-39'!C153,'ID-40'!C153,'ID-44'!C153,'ID-45'!C153,'ID-57'!C153,'ID-59'!C153))</f>
        <v>4.6083101449648154E-13</v>
      </c>
      <c r="D146" s="31">
        <f>ABS(Mean!D146-MAX('ID-13'!C153,'ID-14'!D153,'ID-15'!C153,'ID-16'!B153,'ID-18'!C153,'ID-26'!D153,'ID-29'!D153,'ID-30'!D153,'ID-33'!C153,'ID-34'!D153,'ID-36'!C153,'ID-37'!C153,'ID-38'!D153,'ID-39'!D153,'ID-40'!D153,'ID-45'!D153,'ID-59'!D153,'ID-71'!C153))</f>
        <v>6.0586551462147023E-13</v>
      </c>
      <c r="E146" s="31">
        <f>ABS(Mean!E146-MAX('ID-03'!B153,'ID-09'!C153,'ID-13'!D153,'ID-15'!D153,'ID-16'!C153,'ID-18'!D153,'ID-24'!D153,'ID-29'!E153,'ID-30'!E153,'ID-33'!D153,'ID-34'!E153,'ID-36'!D153,'ID-38'!E153,'ID-39'!E153,'ID-40'!E153,'ID-44'!D153,'ID-45'!E153,'ID-57'!D153,'ID-70'!C153,'ID-71'!D153))</f>
        <v>8.0776852327902999E-13</v>
      </c>
      <c r="F146" s="31">
        <f>ABS(Mean!F146-MAX('ID-01'!B153,'ID-02'!B153,'ID-03'!C153,'ID-06'!B153,'ID-08'!C153,'ID-09'!D153,'ID-12'!B153,'ID-16'!D153,'ID-18'!E153,'ID-24'!E153,'ID-29'!F153,'ID-33'!E153,'ID-34'!F153,'ID-36'!E153,'ID-38'!F153,'ID-39'!F153,'ID-40'!F153,'ID-45'!F153,'ID-53'!C153,'ID-54'!B153,'ID-57'!E153,'ID-71'!E153))</f>
        <v>1.300487264362647E-12</v>
      </c>
      <c r="G146" s="31">
        <f>ABS(Mean!G146-MAX('ID-01'!C153,'ID-02'!C153,'ID-03'!D153,'ID-07'!B153,'ID-08'!D153,'ID-11'!D153,'ID-18'!F153,'ID-24'!F153,'ID-29'!G153,'ID-31'!B153,'ID-33'!F153,'ID-34'!G153,'ID-36'!F153,'ID-39'!G153,'ID-40'!G153,'ID-44'!E153,'ID-45'!G153,'ID-50'!B153,'ID-53'!D153,'ID-54'!C153,'ID-57'!F153,'ID-59'!E153,'ID-70'!D153,'ID-71'!F153))</f>
        <v>1.0093002039951094E-12</v>
      </c>
      <c r="H146" s="31">
        <f>ABS(Mean!H146-MAX('ID-03'!E153,'ID-11'!E153,'ID-13'!E153,'ID-15'!E153,'ID-16'!E153,'ID-18'!G153,'ID-24'!G153,'ID-29'!H153,'ID-30'!F153,'ID-31'!C153,'ID-33'!G153,'ID-34'!H153,'ID-40'!H153,'ID-44'!F153,'ID-45'!H153,'ID-54'!D153,'ID-57'!G153,'ID-59'!F153,'ID-70'!E153,'ID-71'!G153))</f>
        <v>7.2532232090097808E-13</v>
      </c>
      <c r="I146" s="31">
        <f>ABS(Mean!I146-MAX('ID-12'!C153,'ID-18'!H153,'ID-24'!H153,'ID-29'!I153,'ID-40'!I153,'ID-44'!G153,'ID-45'!I153,'ID-59'!G153))</f>
        <v>7.6297627226625766E-13</v>
      </c>
      <c r="J146" s="31">
        <f>ABS(Mean!J146-MAX('ID-31'!D153,'ID-40'!J153,'ID-44'!H153,'ID-45'!J153,'ID-57'!H153))</f>
        <v>5.3849463981133278E-13</v>
      </c>
      <c r="K146" s="31">
        <f>ABS(Mean!K146-MAX('ID-26'!E153,'ID-31'!E153,'ID-34'!I153,'ID-36'!G153,'ID-40'!K153,'ID-44'!I153,'ID-57'!I153))</f>
        <v>9.9335682358973087E-13</v>
      </c>
    </row>
    <row r="147" spans="1:11" x14ac:dyDescent="0.25">
      <c r="A147" s="1">
        <v>17.875</v>
      </c>
      <c r="B147" s="31">
        <f>ABS(Mean!B147-MAX('ID-11'!B154,'ID-13'!B154,'ID-14'!B154,'ID-15'!B154,'ID-24'!B154,'ID-26'!B154,'ID-29'!B154,'ID-30'!B154,'ID-32'!B154,'ID-33'!B154,'ID-34'!B154,'ID-37'!B154,'ID-38'!B154,'ID-39'!B154,'ID-40'!B154,'ID-44'!B154,'ID-45'!B154,'ID-53'!B154,'ID-57'!B154,'ID-59'!B154,'ID-70'!B154,'ID-71'!B154))</f>
        <v>8.6528908365068848E-13</v>
      </c>
      <c r="C147" s="31">
        <f>ABS(Mean!C147-MAX('ID-08'!B154,'ID-09'!B154,'ID-11'!C154,'ID-14'!C154,'ID-18'!B154,'ID-24'!C154,'ID-26'!C154,'ID-29'!C154,'ID-30'!C154,'ID-34'!C154,'ID-36'!B154,'ID-38'!C154,'ID-39'!C154,'ID-40'!C154,'ID-44'!C154,'ID-45'!C154,'ID-57'!C154,'ID-59'!C154))</f>
        <v>4.5490563860676527E-13</v>
      </c>
      <c r="D147" s="31">
        <f>ABS(Mean!D147-MAX('ID-13'!C154,'ID-14'!D154,'ID-15'!C154,'ID-16'!B154,'ID-18'!C154,'ID-26'!D154,'ID-29'!D154,'ID-30'!D154,'ID-33'!C154,'ID-34'!D154,'ID-36'!C154,'ID-37'!C154,'ID-38'!D154,'ID-39'!D154,'ID-40'!D154,'ID-45'!D154,'ID-59'!D154,'ID-71'!C154))</f>
        <v>6.1119810448215749E-13</v>
      </c>
      <c r="E147" s="31">
        <f>ABS(Mean!E147-MAX('ID-03'!B154,'ID-09'!C154,'ID-13'!D154,'ID-15'!D154,'ID-16'!C154,'ID-18'!D154,'ID-24'!D154,'ID-29'!E154,'ID-30'!E154,'ID-33'!D154,'ID-34'!E154,'ID-36'!D154,'ID-38'!E154,'ID-39'!E154,'ID-40'!E154,'ID-44'!D154,'ID-45'!E154,'ID-57'!D154,'ID-70'!C154,'ID-71'!D154))</f>
        <v>8.0089090487672766E-13</v>
      </c>
      <c r="F147" s="31">
        <f>ABS(Mean!F147-MAX('ID-01'!B154,'ID-02'!B154,'ID-03'!C154,'ID-06'!B154,'ID-08'!C154,'ID-09'!D154,'ID-12'!B154,'ID-16'!D154,'ID-18'!E154,'ID-24'!E154,'ID-29'!F154,'ID-33'!E154,'ID-34'!F154,'ID-36'!E154,'ID-38'!F154,'ID-39'!F154,'ID-40'!F154,'ID-45'!F154,'ID-53'!C154,'ID-54'!B154,'ID-57'!E154,'ID-71'!E154))</f>
        <v>1.2955596310543445E-12</v>
      </c>
      <c r="G147" s="31">
        <f>ABS(Mean!G147-MAX('ID-01'!C154,'ID-02'!C154,'ID-03'!D154,'ID-07'!B154,'ID-08'!D154,'ID-11'!D154,'ID-18'!F154,'ID-24'!F154,'ID-29'!G154,'ID-31'!B154,'ID-33'!F154,'ID-34'!G154,'ID-36'!F154,'ID-39'!G154,'ID-40'!G154,'ID-44'!E154,'ID-45'!G154,'ID-50'!B154,'ID-53'!D154,'ID-54'!C154,'ID-57'!F154,'ID-59'!E154,'ID-70'!D154,'ID-71'!F154))</f>
        <v>1.0076093677048797E-12</v>
      </c>
      <c r="H147" s="31">
        <f>ABS(Mean!H147-MAX('ID-03'!E154,'ID-11'!E154,'ID-13'!E154,'ID-15'!E154,'ID-16'!E154,'ID-18'!G154,'ID-24'!G154,'ID-29'!H154,'ID-30'!F154,'ID-31'!C154,'ID-33'!G154,'ID-34'!H154,'ID-40'!H154,'ID-44'!F154,'ID-45'!H154,'ID-54'!D154,'ID-57'!G154,'ID-59'!F154,'ID-70'!E154,'ID-71'!G154))</f>
        <v>7.2616747992018548E-13</v>
      </c>
      <c r="I147" s="31">
        <f>ABS(Mean!I147-MAX('ID-12'!C154,'ID-18'!H154,'ID-24'!H154,'ID-29'!I154,'ID-40'!I154,'ID-44'!G154,'ID-45'!I154,'ID-59'!G154))</f>
        <v>7.7412377639707018E-13</v>
      </c>
      <c r="J147" s="31">
        <f>ABS(Mean!J147-MAX('ID-31'!D154,'ID-40'!J154,'ID-44'!H154,'ID-45'!J154,'ID-57'!H154))</f>
        <v>5.2699541779584843E-13</v>
      </c>
      <c r="K147" s="31">
        <f>ABS(Mean!K147-MAX('ID-26'!E154,'ID-31'!E154,'ID-34'!I154,'ID-36'!G154,'ID-40'!K154,'ID-44'!I154,'ID-57'!I154))</f>
        <v>9.8024347515528888E-13</v>
      </c>
    </row>
    <row r="148" spans="1:11" x14ac:dyDescent="0.25">
      <c r="A148" s="1">
        <v>18</v>
      </c>
      <c r="B148" s="31">
        <f>ABS(Mean!B148-MAX('ID-11'!B155,'ID-13'!B155,'ID-14'!B155,'ID-15'!B155,'ID-24'!B155,'ID-26'!B155,'ID-29'!B155,'ID-30'!B155,'ID-32'!B155,'ID-33'!B155,'ID-34'!B155,'ID-37'!B155,'ID-38'!B155,'ID-39'!B155,'ID-40'!B155,'ID-44'!B155,'ID-45'!B155,'ID-53'!B155,'ID-57'!B155,'ID-59'!B155,'ID-70'!B155,'ID-71'!B155))</f>
        <v>8.6121309384879082E-13</v>
      </c>
      <c r="C148" s="31">
        <f>ABS(Mean!C148-MAX('ID-08'!B155,'ID-09'!B155,'ID-11'!C155,'ID-14'!C155,'ID-18'!B155,'ID-24'!C155,'ID-26'!C155,'ID-29'!C155,'ID-30'!C155,'ID-34'!C155,'ID-36'!B155,'ID-38'!C155,'ID-39'!C155,'ID-40'!C155,'ID-44'!C155,'ID-45'!C155,'ID-57'!C155,'ID-59'!C155))</f>
        <v>4.4751395093245574E-13</v>
      </c>
      <c r="D148" s="31">
        <f>ABS(Mean!D148-MAX('ID-13'!C155,'ID-14'!D155,'ID-15'!C155,'ID-16'!B155,'ID-18'!C155,'ID-26'!D155,'ID-29'!D155,'ID-30'!D155,'ID-33'!C155,'ID-34'!D155,'ID-36'!C155,'ID-37'!C155,'ID-38'!D155,'ID-39'!D155,'ID-40'!D155,'ID-45'!D155,'ID-59'!D155,'ID-71'!C155))</f>
        <v>6.1886806939940591E-13</v>
      </c>
      <c r="E148" s="31">
        <f>ABS(Mean!E148-MAX('ID-03'!B155,'ID-09'!C155,'ID-13'!D155,'ID-15'!D155,'ID-16'!C155,'ID-18'!D155,'ID-24'!D155,'ID-29'!E155,'ID-30'!E155,'ID-33'!D155,'ID-34'!E155,'ID-36'!D155,'ID-38'!E155,'ID-39'!E155,'ID-40'!E155,'ID-44'!D155,'ID-45'!E155,'ID-57'!D155,'ID-70'!C155,'ID-71'!D155))</f>
        <v>8.023261380695741E-13</v>
      </c>
      <c r="F148" s="31">
        <f>ABS(Mean!F148-MAX('ID-01'!B155,'ID-02'!B155,'ID-03'!C155,'ID-06'!B155,'ID-08'!C155,'ID-09'!D155,'ID-12'!B155,'ID-16'!D155,'ID-18'!E155,'ID-24'!E155,'ID-29'!F155,'ID-33'!E155,'ID-34'!F155,'ID-36'!E155,'ID-38'!F155,'ID-39'!F155,'ID-40'!F155,'ID-45'!F155,'ID-53'!C155,'ID-54'!B155,'ID-57'!E155,'ID-71'!E155))</f>
        <v>1.2890496337655871E-12</v>
      </c>
      <c r="G148" s="31">
        <f>ABS(Mean!G148-MAX('ID-01'!C155,'ID-02'!C155,'ID-03'!D155,'ID-07'!B155,'ID-08'!D155,'ID-11'!D155,'ID-18'!F155,'ID-24'!F155,'ID-29'!G155,'ID-31'!B155,'ID-33'!F155,'ID-34'!G155,'ID-36'!F155,'ID-39'!G155,'ID-40'!G155,'ID-44'!E155,'ID-45'!G155,'ID-50'!B155,'ID-53'!D155,'ID-54'!C155,'ID-57'!F155,'ID-59'!E155,'ID-70'!D155,'ID-71'!F155))</f>
        <v>1.0024380479939707E-12</v>
      </c>
      <c r="H148" s="31">
        <f>ABS(Mean!H148-MAX('ID-03'!E155,'ID-11'!E155,'ID-13'!E155,'ID-15'!E155,'ID-16'!E155,'ID-18'!G155,'ID-24'!G155,'ID-29'!H155,'ID-30'!F155,'ID-31'!C155,'ID-33'!G155,'ID-34'!H155,'ID-40'!H155,'ID-44'!F155,'ID-45'!H155,'ID-54'!D155,'ID-57'!G155,'ID-59'!F155,'ID-70'!E155,'ID-71'!G155))</f>
        <v>7.2633913233808664E-13</v>
      </c>
      <c r="I148" s="31">
        <f>ABS(Mean!I148-MAX('ID-12'!C155,'ID-18'!H155,'ID-24'!H155,'ID-29'!I155,'ID-40'!I155,'ID-44'!G155,'ID-45'!I155,'ID-59'!G155))</f>
        <v>7.580384812594423E-13</v>
      </c>
      <c r="J148" s="31">
        <f>ABS(Mean!J148-MAX('ID-31'!D155,'ID-40'!J155,'ID-44'!H155,'ID-45'!J155,'ID-57'!H155))</f>
        <v>5.2711169519659483E-13</v>
      </c>
      <c r="K148" s="31">
        <f>ABS(Mean!K148-MAX('ID-26'!E155,'ID-31'!E155,'ID-34'!I155,'ID-36'!G155,'ID-40'!K155,'ID-44'!I155,'ID-57'!I155))</f>
        <v>9.7590309873610325E-13</v>
      </c>
    </row>
    <row r="149" spans="1:11" x14ac:dyDescent="0.25">
      <c r="A149" s="1">
        <v>18.125</v>
      </c>
      <c r="B149" s="31">
        <f>ABS(Mean!B149-MAX('ID-11'!B156,'ID-13'!B156,'ID-14'!B156,'ID-15'!B156,'ID-24'!B156,'ID-26'!B156,'ID-29'!B156,'ID-30'!B156,'ID-32'!B156,'ID-33'!B156,'ID-34'!B156,'ID-37'!B156,'ID-38'!B156,'ID-39'!B156,'ID-40'!B156,'ID-44'!B156,'ID-45'!B156,'ID-53'!B156,'ID-57'!B156,'ID-59'!B156,'ID-70'!B156,'ID-71'!B156))</f>
        <v>8.5598857154847849E-13</v>
      </c>
      <c r="C149" s="31">
        <f>ABS(Mean!C149-MAX('ID-08'!B156,'ID-09'!B156,'ID-11'!C156,'ID-14'!C156,'ID-18'!B156,'ID-24'!C156,'ID-26'!C156,'ID-29'!C156,'ID-30'!C156,'ID-34'!C156,'ID-36'!B156,'ID-38'!C156,'ID-39'!C156,'ID-40'!C156,'ID-44'!C156,'ID-45'!C156,'ID-57'!C156,'ID-59'!C156))</f>
        <v>4.4852993555952867E-13</v>
      </c>
      <c r="D149" s="31">
        <f>ABS(Mean!D149-MAX('ID-13'!C156,'ID-14'!D156,'ID-15'!C156,'ID-16'!B156,'ID-18'!C156,'ID-26'!D156,'ID-29'!D156,'ID-30'!D156,'ID-33'!C156,'ID-34'!D156,'ID-36'!C156,'ID-37'!C156,'ID-38'!D156,'ID-39'!D156,'ID-40'!D156,'ID-45'!D156,'ID-59'!D156,'ID-71'!C156))</f>
        <v>6.1113453309774906E-13</v>
      </c>
      <c r="E149" s="31">
        <f>ABS(Mean!E149-MAX('ID-03'!B156,'ID-09'!C156,'ID-13'!D156,'ID-15'!D156,'ID-16'!C156,'ID-18'!D156,'ID-24'!D156,'ID-29'!E156,'ID-30'!E156,'ID-33'!D156,'ID-34'!E156,'ID-36'!D156,'ID-38'!E156,'ID-39'!E156,'ID-40'!E156,'ID-44'!D156,'ID-45'!E156,'ID-57'!D156,'ID-70'!C156,'ID-71'!D156))</f>
        <v>7.975117727333657E-13</v>
      </c>
      <c r="F149" s="31">
        <f>ABS(Mean!F149-MAX('ID-01'!B156,'ID-02'!B156,'ID-03'!C156,'ID-06'!B156,'ID-08'!C156,'ID-09'!D156,'ID-12'!B156,'ID-16'!D156,'ID-18'!E156,'ID-24'!E156,'ID-29'!F156,'ID-33'!E156,'ID-34'!F156,'ID-36'!E156,'ID-38'!F156,'ID-39'!F156,'ID-40'!F156,'ID-45'!F156,'ID-53'!C156,'ID-54'!B156,'ID-57'!E156,'ID-71'!E156))</f>
        <v>1.285613707798414E-12</v>
      </c>
      <c r="G149" s="31">
        <f>ABS(Mean!G149-MAX('ID-01'!C156,'ID-02'!C156,'ID-03'!D156,'ID-07'!B156,'ID-08'!D156,'ID-11'!D156,'ID-18'!F156,'ID-24'!F156,'ID-29'!G156,'ID-31'!B156,'ID-33'!F156,'ID-34'!G156,'ID-36'!F156,'ID-39'!G156,'ID-40'!G156,'ID-44'!E156,'ID-45'!G156,'ID-50'!B156,'ID-53'!D156,'ID-54'!C156,'ID-57'!F156,'ID-59'!E156,'ID-70'!D156,'ID-71'!F156))</f>
        <v>9.9810622920159073E-13</v>
      </c>
      <c r="H149" s="31">
        <f>ABS(Mean!H149-MAX('ID-03'!E156,'ID-11'!E156,'ID-13'!E156,'ID-15'!E156,'ID-16'!E156,'ID-18'!G156,'ID-24'!G156,'ID-29'!H156,'ID-30'!F156,'ID-31'!C156,'ID-33'!G156,'ID-34'!H156,'ID-40'!H156,'ID-44'!F156,'ID-45'!H156,'ID-54'!D156,'ID-57'!G156,'ID-59'!F156,'ID-70'!E156,'ID-71'!G156))</f>
        <v>7.1882355725433478E-13</v>
      </c>
      <c r="I149" s="31">
        <f>ABS(Mean!I149-MAX('ID-12'!C156,'ID-18'!H156,'ID-24'!H156,'ID-29'!I156,'ID-40'!I156,'ID-44'!G156,'ID-45'!I156,'ID-59'!G156))</f>
        <v>7.4043950934007166E-13</v>
      </c>
      <c r="J149" s="31">
        <f>ABS(Mean!J149-MAX('ID-31'!D156,'ID-40'!J156,'ID-44'!H156,'ID-45'!J156,'ID-57'!H156))</f>
        <v>5.2541740700887714E-13</v>
      </c>
      <c r="K149" s="31">
        <f>ABS(Mean!K149-MAX('ID-26'!E156,'ID-31'!E156,'ID-34'!I156,'ID-36'!G156,'ID-40'!K156,'ID-44'!I156,'ID-57'!I156))</f>
        <v>9.7268196142493114E-13</v>
      </c>
    </row>
    <row r="150" spans="1:11" x14ac:dyDescent="0.25">
      <c r="A150" s="1">
        <v>18.25</v>
      </c>
      <c r="B150" s="31">
        <f>ABS(Mean!B150-MAX('ID-11'!B157,'ID-13'!B157,'ID-14'!B157,'ID-15'!B157,'ID-24'!B157,'ID-26'!B157,'ID-29'!B157,'ID-30'!B157,'ID-32'!B157,'ID-33'!B157,'ID-34'!B157,'ID-37'!B157,'ID-38'!B157,'ID-39'!B157,'ID-40'!B157,'ID-44'!B157,'ID-45'!B157,'ID-53'!B157,'ID-57'!B157,'ID-59'!B157,'ID-70'!B157,'ID-71'!B157))</f>
        <v>8.4693175794556426E-13</v>
      </c>
      <c r="C150" s="31">
        <f>ABS(Mean!C150-MAX('ID-08'!B157,'ID-09'!B157,'ID-11'!C157,'ID-14'!C157,'ID-18'!B157,'ID-24'!C157,'ID-26'!C157,'ID-29'!C157,'ID-30'!C157,'ID-34'!C157,'ID-36'!B157,'ID-38'!C157,'ID-39'!C157,'ID-40'!C157,'ID-44'!C157,'ID-45'!C157,'ID-57'!C157,'ID-59'!C157))</f>
        <v>4.5197562622839689E-13</v>
      </c>
      <c r="D150" s="31">
        <f>ABS(Mean!D150-MAX('ID-13'!C157,'ID-14'!D157,'ID-15'!C157,'ID-16'!B157,'ID-18'!C157,'ID-26'!D157,'ID-29'!D157,'ID-30'!D157,'ID-33'!C157,'ID-34'!D157,'ID-36'!C157,'ID-37'!C157,'ID-38'!D157,'ID-39'!D157,'ID-40'!D157,'ID-45'!D157,'ID-59'!D157,'ID-71'!C157))</f>
        <v>6.0792367551077373E-13</v>
      </c>
      <c r="E150" s="31">
        <f>ABS(Mean!E150-MAX('ID-03'!B157,'ID-09'!C157,'ID-13'!D157,'ID-15'!D157,'ID-16'!C157,'ID-18'!D157,'ID-24'!D157,'ID-29'!E157,'ID-30'!E157,'ID-33'!D157,'ID-34'!E157,'ID-36'!D157,'ID-38'!E157,'ID-39'!E157,'ID-40'!E157,'ID-44'!D157,'ID-45'!E157,'ID-57'!D157,'ID-70'!C157,'ID-71'!D157))</f>
        <v>7.8526982365768322E-13</v>
      </c>
      <c r="F150" s="31">
        <f>ABS(Mean!F150-MAX('ID-01'!B157,'ID-02'!B157,'ID-03'!C157,'ID-06'!B157,'ID-08'!C157,'ID-09'!D157,'ID-12'!B157,'ID-16'!D157,'ID-18'!E157,'ID-24'!E157,'ID-29'!F157,'ID-33'!E157,'ID-34'!F157,'ID-36'!E157,'ID-38'!F157,'ID-39'!F157,'ID-40'!F157,'ID-45'!F157,'ID-53'!C157,'ID-54'!B157,'ID-57'!E157,'ID-71'!E157))</f>
        <v>1.2869134912644507E-12</v>
      </c>
      <c r="G150" s="31">
        <f>ABS(Mean!G150-MAX('ID-01'!C157,'ID-02'!C157,'ID-03'!D157,'ID-07'!B157,'ID-08'!D157,'ID-11'!D157,'ID-18'!F157,'ID-24'!F157,'ID-29'!G157,'ID-31'!B157,'ID-33'!F157,'ID-34'!G157,'ID-36'!F157,'ID-39'!G157,'ID-40'!G157,'ID-44'!E157,'ID-45'!G157,'ID-50'!B157,'ID-53'!D157,'ID-54'!C157,'ID-57'!F157,'ID-59'!E157,'ID-70'!D157,'ID-71'!F157))</f>
        <v>9.9304241343003955E-13</v>
      </c>
      <c r="H150" s="31">
        <f>ABS(Mean!H150-MAX('ID-03'!E157,'ID-11'!E157,'ID-13'!E157,'ID-15'!E157,'ID-16'!E157,'ID-18'!G157,'ID-24'!G157,'ID-29'!H157,'ID-30'!F157,'ID-31'!C157,'ID-33'!G157,'ID-34'!H157,'ID-40'!H157,'ID-44'!F157,'ID-45'!H157,'ID-54'!D157,'ID-57'!G157,'ID-59'!F157,'ID-70'!E157,'ID-71'!G157))</f>
        <v>7.1762909248853111E-13</v>
      </c>
      <c r="I150" s="31">
        <f>ABS(Mean!I150-MAX('ID-12'!C157,'ID-18'!H157,'ID-24'!H157,'ID-29'!I157,'ID-40'!I157,'ID-44'!G157,'ID-45'!I157,'ID-59'!G157))</f>
        <v>7.1975379726555275E-13</v>
      </c>
      <c r="J150" s="31">
        <f>ABS(Mean!J150-MAX('ID-31'!D157,'ID-40'!J157,'ID-44'!H157,'ID-45'!J157,'ID-57'!H157))</f>
        <v>5.17264778604314E-13</v>
      </c>
      <c r="K150" s="31">
        <f>ABS(Mean!K150-MAX('ID-26'!E157,'ID-31'!E157,'ID-34'!I157,'ID-36'!G157,'ID-40'!K157,'ID-44'!I157,'ID-57'!I157))</f>
        <v>9.5688570542794415E-13</v>
      </c>
    </row>
    <row r="151" spans="1:11" x14ac:dyDescent="0.25">
      <c r="A151" s="1">
        <v>18.375</v>
      </c>
      <c r="B151" s="31">
        <f>ABS(Mean!B151-MAX('ID-11'!B158,'ID-13'!B158,'ID-14'!B158,'ID-15'!B158,'ID-24'!B158,'ID-26'!B158,'ID-29'!B158,'ID-30'!B158,'ID-32'!B158,'ID-33'!B158,'ID-34'!B158,'ID-37'!B158,'ID-38'!B158,'ID-39'!B158,'ID-40'!B158,'ID-44'!B158,'ID-45'!B158,'ID-53'!B158,'ID-57'!B158,'ID-59'!B158,'ID-70'!B158,'ID-71'!B158))</f>
        <v>8.4288240727691819E-13</v>
      </c>
      <c r="C151" s="31">
        <f>ABS(Mean!C151-MAX('ID-08'!B158,'ID-09'!B158,'ID-11'!C158,'ID-14'!C158,'ID-18'!B158,'ID-24'!C158,'ID-26'!C158,'ID-29'!C158,'ID-30'!C158,'ID-34'!C158,'ID-36'!B158,'ID-38'!C158,'ID-39'!C158,'ID-40'!C158,'ID-44'!C158,'ID-45'!C158,'ID-57'!C158,'ID-59'!C158))</f>
        <v>4.491199274650927E-13</v>
      </c>
      <c r="D151" s="31">
        <f>ABS(Mean!D151-MAX('ID-13'!C158,'ID-14'!D158,'ID-15'!C158,'ID-16'!B158,'ID-18'!C158,'ID-26'!D158,'ID-29'!D158,'ID-30'!D158,'ID-33'!C158,'ID-34'!D158,'ID-36'!C158,'ID-37'!C158,'ID-38'!D158,'ID-39'!D158,'ID-40'!D158,'ID-45'!D158,'ID-59'!D158,'ID-71'!C158))</f>
        <v>5.9345928345272822E-13</v>
      </c>
      <c r="E151" s="31">
        <f>ABS(Mean!E151-MAX('ID-03'!B158,'ID-09'!C158,'ID-13'!D158,'ID-15'!D158,'ID-16'!C158,'ID-18'!D158,'ID-24'!D158,'ID-29'!E158,'ID-30'!E158,'ID-33'!D158,'ID-34'!E158,'ID-36'!D158,'ID-38'!E158,'ID-39'!E158,'ID-40'!E158,'ID-44'!D158,'ID-45'!E158,'ID-57'!D158,'ID-70'!C158,'ID-71'!D158))</f>
        <v>7.803758151751065E-13</v>
      </c>
      <c r="F151" s="31">
        <f>ABS(Mean!F151-MAX('ID-01'!B158,'ID-02'!B158,'ID-03'!C158,'ID-06'!B158,'ID-08'!C158,'ID-09'!D158,'ID-12'!B158,'ID-16'!D158,'ID-18'!E158,'ID-24'!E158,'ID-29'!F158,'ID-33'!E158,'ID-34'!F158,'ID-36'!E158,'ID-38'!F158,'ID-39'!F158,'ID-40'!F158,'ID-45'!F158,'ID-53'!C158,'ID-54'!B158,'ID-57'!E158,'ID-71'!E158))</f>
        <v>1.283048999157326E-12</v>
      </c>
      <c r="G151" s="31">
        <f>ABS(Mean!G151-MAX('ID-01'!C158,'ID-02'!C158,'ID-03'!D158,'ID-07'!B158,'ID-08'!D158,'ID-11'!D158,'ID-18'!F158,'ID-24'!F158,'ID-29'!G158,'ID-31'!B158,'ID-33'!F158,'ID-34'!G158,'ID-36'!F158,'ID-39'!G158,'ID-40'!G158,'ID-44'!E158,'ID-45'!G158,'ID-50'!B158,'ID-53'!D158,'ID-54'!C158,'ID-57'!F158,'ID-59'!E158,'ID-70'!D158,'ID-71'!F158))</f>
        <v>9.9229885339234712E-13</v>
      </c>
      <c r="H151" s="31">
        <f>ABS(Mean!H151-MAX('ID-03'!E158,'ID-11'!E158,'ID-13'!E158,'ID-15'!E158,'ID-16'!E158,'ID-18'!G158,'ID-24'!G158,'ID-29'!H158,'ID-30'!F158,'ID-31'!C158,'ID-33'!G158,'ID-34'!H158,'ID-40'!H158,'ID-44'!F158,'ID-45'!H158,'ID-54'!D158,'ID-57'!G158,'ID-59'!F158,'ID-70'!E158,'ID-71'!G158))</f>
        <v>7.1639989286032423E-13</v>
      </c>
      <c r="I151" s="31">
        <f>ABS(Mean!I151-MAX('ID-12'!C158,'ID-18'!H158,'ID-24'!H158,'ID-29'!I158,'ID-40'!I158,'ID-44'!G158,'ID-45'!I158,'ID-59'!G158))</f>
        <v>7.1977160435979354E-13</v>
      </c>
      <c r="J151" s="31">
        <f>ABS(Mean!J151-MAX('ID-31'!D158,'ID-40'!J158,'ID-44'!H158,'ID-45'!J158,'ID-57'!H158))</f>
        <v>5.1643535118392882E-13</v>
      </c>
      <c r="K151" s="31">
        <f>ABS(Mean!K151-MAX('ID-26'!E158,'ID-31'!E158,'ID-34'!I158,'ID-36'!G158,'ID-40'!K158,'ID-44'!I158,'ID-57'!I158))</f>
        <v>9.4965241085012837E-13</v>
      </c>
    </row>
    <row r="152" spans="1:11" x14ac:dyDescent="0.25">
      <c r="A152" s="1">
        <v>18.5</v>
      </c>
      <c r="B152" s="31">
        <f>ABS(Mean!B152-MAX('ID-11'!B159,'ID-13'!B159,'ID-14'!B159,'ID-15'!B159,'ID-24'!B159,'ID-26'!B159,'ID-29'!B159,'ID-30'!B159,'ID-32'!B159,'ID-33'!B159,'ID-34'!B159,'ID-37'!B159,'ID-38'!B159,'ID-39'!B159,'ID-40'!B159,'ID-44'!B159,'ID-45'!B159,'ID-53'!B159,'ID-57'!B159,'ID-59'!B159,'ID-70'!B159,'ID-71'!B159))</f>
        <v>8.4650943496782957E-13</v>
      </c>
      <c r="C152" s="31">
        <f>ABS(Mean!C152-MAX('ID-08'!B159,'ID-09'!B159,'ID-11'!C159,'ID-14'!C159,'ID-18'!B159,'ID-24'!C159,'ID-26'!C159,'ID-29'!C159,'ID-30'!C159,'ID-34'!C159,'ID-36'!B159,'ID-38'!C159,'ID-39'!C159,'ID-40'!C159,'ID-44'!C159,'ID-45'!C159,'ID-57'!C159,'ID-59'!C159))</f>
        <v>4.3775773753984265E-13</v>
      </c>
      <c r="D152" s="31">
        <f>ABS(Mean!D152-MAX('ID-13'!C159,'ID-14'!D159,'ID-15'!C159,'ID-16'!B159,'ID-18'!C159,'ID-26'!D159,'ID-29'!D159,'ID-30'!D159,'ID-33'!C159,'ID-34'!D159,'ID-36'!C159,'ID-37'!C159,'ID-38'!D159,'ID-39'!D159,'ID-40'!D159,'ID-45'!D159,'ID-59'!D159,'ID-71'!C159))</f>
        <v>5.8160314134090782E-13</v>
      </c>
      <c r="E152" s="31">
        <f>ABS(Mean!E152-MAX('ID-03'!B159,'ID-09'!C159,'ID-13'!D159,'ID-15'!D159,'ID-16'!C159,'ID-18'!D159,'ID-24'!D159,'ID-29'!E159,'ID-30'!E159,'ID-33'!D159,'ID-34'!E159,'ID-36'!D159,'ID-38'!E159,'ID-39'!E159,'ID-40'!E159,'ID-44'!D159,'ID-45'!E159,'ID-57'!D159,'ID-70'!C159,'ID-71'!D159))</f>
        <v>7.7004934071534228E-13</v>
      </c>
      <c r="F152" s="31">
        <f>ABS(Mean!F152-MAX('ID-01'!B159,'ID-02'!B159,'ID-03'!C159,'ID-06'!B159,'ID-08'!C159,'ID-09'!D159,'ID-12'!B159,'ID-16'!D159,'ID-18'!E159,'ID-24'!E159,'ID-29'!F159,'ID-33'!E159,'ID-34'!F159,'ID-36'!E159,'ID-38'!F159,'ID-39'!F159,'ID-40'!F159,'ID-45'!F159,'ID-53'!C159,'ID-54'!B159,'ID-57'!E159,'ID-71'!E159))</f>
        <v>1.2807952763334818E-12</v>
      </c>
      <c r="G152" s="31">
        <f>ABS(Mean!G152-MAX('ID-01'!C159,'ID-02'!C159,'ID-03'!D159,'ID-07'!B159,'ID-08'!D159,'ID-11'!D159,'ID-18'!F159,'ID-24'!F159,'ID-29'!G159,'ID-31'!B159,'ID-33'!F159,'ID-34'!G159,'ID-36'!F159,'ID-39'!G159,'ID-40'!G159,'ID-44'!E159,'ID-45'!G159,'ID-50'!B159,'ID-53'!D159,'ID-54'!C159,'ID-57'!F159,'ID-59'!E159,'ID-70'!D159,'ID-71'!F159))</f>
        <v>9.9276710273470996E-13</v>
      </c>
      <c r="H152" s="31">
        <f>ABS(Mean!H152-MAX('ID-03'!E159,'ID-11'!E159,'ID-13'!E159,'ID-15'!E159,'ID-16'!E159,'ID-18'!G159,'ID-24'!G159,'ID-29'!H159,'ID-30'!F159,'ID-31'!C159,'ID-33'!G159,'ID-34'!H159,'ID-40'!H159,'ID-44'!F159,'ID-45'!H159,'ID-54'!D159,'ID-57'!G159,'ID-59'!F159,'ID-70'!E159,'ID-71'!G159))</f>
        <v>7.166062675674833E-13</v>
      </c>
      <c r="I152" s="31">
        <f>ABS(Mean!I152-MAX('ID-12'!C159,'ID-18'!H159,'ID-24'!H159,'ID-29'!I159,'ID-40'!I159,'ID-44'!G159,'ID-45'!I159,'ID-59'!G159))</f>
        <v>7.0864190959962284E-13</v>
      </c>
      <c r="J152" s="31">
        <f>ABS(Mean!J152-MAX('ID-31'!D159,'ID-40'!J159,'ID-44'!H159,'ID-45'!J159,'ID-57'!H159))</f>
        <v>4.9417114239022469E-13</v>
      </c>
      <c r="K152" s="31">
        <f>ABS(Mean!K152-MAX('ID-26'!E159,'ID-31'!E159,'ID-34'!I159,'ID-36'!G159,'ID-40'!K159,'ID-44'!I159,'ID-57'!I159))</f>
        <v>9.4553058558082571E-13</v>
      </c>
    </row>
    <row r="153" spans="1:11" x14ac:dyDescent="0.25">
      <c r="A153" s="1">
        <v>18.625</v>
      </c>
      <c r="B153" s="31">
        <f>ABS(Mean!B153-MAX('ID-11'!B160,'ID-13'!B160,'ID-14'!B160,'ID-15'!B160,'ID-24'!B160,'ID-26'!B160,'ID-29'!B160,'ID-30'!B160,'ID-32'!B160,'ID-33'!B160,'ID-34'!B160,'ID-37'!B160,'ID-38'!B160,'ID-39'!B160,'ID-40'!B160,'ID-44'!B160,'ID-45'!B160,'ID-53'!B160,'ID-57'!B160,'ID-59'!B160,'ID-70'!B160,'ID-71'!B160))</f>
        <v>8.4548614979025404E-13</v>
      </c>
      <c r="C153" s="31">
        <f>ABS(Mean!C153-MAX('ID-08'!B160,'ID-09'!B160,'ID-11'!C160,'ID-14'!C160,'ID-18'!B160,'ID-24'!C160,'ID-26'!C160,'ID-29'!C160,'ID-30'!C160,'ID-34'!C160,'ID-36'!B160,'ID-38'!C160,'ID-39'!C160,'ID-40'!C160,'ID-44'!C160,'ID-45'!C160,'ID-57'!C160,'ID-59'!C160))</f>
        <v>4.3945017308121625E-13</v>
      </c>
      <c r="D153" s="31">
        <f>ABS(Mean!D153-MAX('ID-13'!C160,'ID-14'!D160,'ID-15'!C160,'ID-16'!B160,'ID-18'!C160,'ID-26'!D160,'ID-29'!D160,'ID-30'!D160,'ID-33'!C160,'ID-34'!D160,'ID-36'!C160,'ID-37'!C160,'ID-38'!D160,'ID-39'!D160,'ID-40'!D160,'ID-45'!D160,'ID-59'!D160,'ID-71'!C160))</f>
        <v>5.8347880363482989E-13</v>
      </c>
      <c r="E153" s="31">
        <f>ABS(Mean!E153-MAX('ID-03'!B160,'ID-09'!C160,'ID-13'!D160,'ID-15'!D160,'ID-16'!C160,'ID-18'!D160,'ID-24'!D160,'ID-29'!E160,'ID-30'!E160,'ID-33'!D160,'ID-34'!E160,'ID-36'!D160,'ID-38'!E160,'ID-39'!E160,'ID-40'!E160,'ID-44'!D160,'ID-45'!E160,'ID-57'!D160,'ID-70'!C160,'ID-71'!D160))</f>
        <v>7.7614059101417979E-13</v>
      </c>
      <c r="F153" s="31">
        <f>ABS(Mean!F153-MAX('ID-01'!B160,'ID-02'!B160,'ID-03'!C160,'ID-06'!B160,'ID-08'!C160,'ID-09'!D160,'ID-12'!B160,'ID-16'!D160,'ID-18'!E160,'ID-24'!E160,'ID-29'!F160,'ID-33'!E160,'ID-34'!F160,'ID-36'!E160,'ID-38'!F160,'ID-39'!F160,'ID-40'!F160,'ID-45'!F160,'ID-53'!C160,'ID-54'!B160,'ID-57'!E160,'ID-71'!E160))</f>
        <v>1.2798776085411324E-12</v>
      </c>
      <c r="G153" s="31">
        <f>ABS(Mean!G153-MAX('ID-01'!C160,'ID-02'!C160,'ID-03'!D160,'ID-07'!B160,'ID-08'!D160,'ID-11'!D160,'ID-18'!F160,'ID-24'!F160,'ID-29'!G160,'ID-31'!B160,'ID-33'!F160,'ID-34'!G160,'ID-36'!F160,'ID-39'!G160,'ID-40'!G160,'ID-44'!E160,'ID-45'!G160,'ID-50'!B160,'ID-53'!D160,'ID-54'!C160,'ID-57'!F160,'ID-59'!E160,'ID-70'!D160,'ID-71'!F160))</f>
        <v>9.882738374244103E-13</v>
      </c>
      <c r="H153" s="31">
        <f>ABS(Mean!H153-MAX('ID-03'!E160,'ID-11'!E160,'ID-13'!E160,'ID-15'!E160,'ID-16'!E160,'ID-18'!G160,'ID-24'!G160,'ID-29'!H160,'ID-30'!F160,'ID-31'!C160,'ID-33'!G160,'ID-34'!H160,'ID-40'!H160,'ID-44'!F160,'ID-45'!H160,'ID-54'!D160,'ID-57'!G160,'ID-59'!F160,'ID-70'!E160,'ID-71'!G160))</f>
        <v>7.1316137308311571E-13</v>
      </c>
      <c r="I153" s="31">
        <f>ABS(Mean!I153-MAX('ID-12'!C160,'ID-18'!H160,'ID-24'!H160,'ID-29'!I160,'ID-40'!I160,'ID-44'!G160,'ID-45'!I160,'ID-59'!G160))</f>
        <v>7.0887433724029444E-13</v>
      </c>
      <c r="J153" s="31">
        <f>ABS(Mean!J153-MAX('ID-31'!D160,'ID-40'!J160,'ID-44'!H160,'ID-45'!J160,'ID-57'!H160))</f>
        <v>4.9693325798890091E-13</v>
      </c>
      <c r="K153" s="31">
        <f>ABS(Mean!K153-MAX('ID-26'!E160,'ID-31'!E160,'ID-34'!I160,'ID-36'!G160,'ID-40'!K160,'ID-44'!I160,'ID-57'!I160))</f>
        <v>9.4706801999561262E-13</v>
      </c>
    </row>
    <row r="154" spans="1:11" x14ac:dyDescent="0.25">
      <c r="A154" s="1">
        <v>18.75</v>
      </c>
      <c r="B154" s="31">
        <f>ABS(Mean!B154-MAX('ID-11'!B161,'ID-13'!B161,'ID-14'!B161,'ID-15'!B161,'ID-24'!B161,'ID-26'!B161,'ID-29'!B161,'ID-30'!B161,'ID-32'!B161,'ID-33'!B161,'ID-34'!B161,'ID-37'!B161,'ID-38'!B161,'ID-39'!B161,'ID-40'!B161,'ID-44'!B161,'ID-45'!B161,'ID-53'!B161,'ID-57'!B161,'ID-59'!B161,'ID-70'!B161,'ID-71'!B161))</f>
        <v>8.5943645523858671E-13</v>
      </c>
      <c r="C154" s="31">
        <f>ABS(Mean!C154-MAX('ID-08'!B161,'ID-09'!B161,'ID-11'!C161,'ID-14'!C161,'ID-18'!B161,'ID-24'!C161,'ID-26'!C161,'ID-29'!C161,'ID-30'!C161,'ID-34'!C161,'ID-36'!B161,'ID-38'!C161,'ID-39'!C161,'ID-40'!C161,'ID-44'!C161,'ID-45'!C161,'ID-57'!C161,'ID-59'!C161))</f>
        <v>4.5006000629338862E-13</v>
      </c>
      <c r="D154" s="31">
        <f>ABS(Mean!D154-MAX('ID-13'!C161,'ID-14'!D161,'ID-15'!C161,'ID-16'!B161,'ID-18'!C161,'ID-26'!D161,'ID-29'!D161,'ID-30'!D161,'ID-33'!C161,'ID-34'!D161,'ID-36'!C161,'ID-37'!C161,'ID-38'!D161,'ID-39'!D161,'ID-40'!D161,'ID-45'!D161,'ID-59'!D161,'ID-71'!C161))</f>
        <v>5.7707556696107962E-13</v>
      </c>
      <c r="E154" s="31">
        <f>ABS(Mean!E154-MAX('ID-03'!B161,'ID-09'!C161,'ID-13'!D161,'ID-15'!D161,'ID-16'!C161,'ID-18'!D161,'ID-24'!D161,'ID-29'!E161,'ID-30'!E161,'ID-33'!D161,'ID-34'!E161,'ID-36'!D161,'ID-38'!E161,'ID-39'!E161,'ID-40'!E161,'ID-44'!D161,'ID-45'!E161,'ID-57'!D161,'ID-70'!C161,'ID-71'!D161))</f>
        <v>7.9095475029295915E-13</v>
      </c>
      <c r="F154" s="31">
        <f>ABS(Mean!F154-MAX('ID-01'!B161,'ID-02'!B161,'ID-03'!C161,'ID-06'!B161,'ID-08'!C161,'ID-09'!D161,'ID-12'!B161,'ID-16'!D161,'ID-18'!E161,'ID-24'!E161,'ID-29'!F161,'ID-33'!E161,'ID-34'!F161,'ID-36'!E161,'ID-38'!F161,'ID-39'!F161,'ID-40'!F161,'ID-45'!F161,'ID-53'!C161,'ID-54'!B161,'ID-57'!E161,'ID-71'!E161))</f>
        <v>1.2782161089723331E-12</v>
      </c>
      <c r="G154" s="31">
        <f>ABS(Mean!G154-MAX('ID-01'!C161,'ID-02'!C161,'ID-03'!D161,'ID-07'!B161,'ID-08'!D161,'ID-11'!D161,'ID-18'!F161,'ID-24'!F161,'ID-29'!G161,'ID-31'!B161,'ID-33'!F161,'ID-34'!G161,'ID-36'!F161,'ID-39'!G161,'ID-40'!G161,'ID-44'!E161,'ID-45'!G161,'ID-50'!B161,'ID-53'!D161,'ID-54'!C161,'ID-57'!F161,'ID-59'!E161,'ID-70'!D161,'ID-71'!F161))</f>
        <v>9.8890331763539841E-13</v>
      </c>
      <c r="H154" s="31">
        <f>ABS(Mean!H154-MAX('ID-03'!E161,'ID-11'!E161,'ID-13'!E161,'ID-15'!E161,'ID-16'!E161,'ID-18'!G161,'ID-24'!G161,'ID-29'!H161,'ID-30'!F161,'ID-31'!C161,'ID-33'!G161,'ID-34'!H161,'ID-40'!H161,'ID-44'!F161,'ID-45'!H161,'ID-54'!D161,'ID-57'!G161,'ID-59'!F161,'ID-70'!E161,'ID-71'!G161))</f>
        <v>7.0726047348095978E-13</v>
      </c>
      <c r="I154" s="31">
        <f>ABS(Mean!I154-MAX('ID-12'!C161,'ID-18'!H161,'ID-24'!H161,'ID-29'!I161,'ID-40'!I161,'ID-44'!G161,'ID-45'!I161,'ID-59'!G161))</f>
        <v>7.0806860887533115E-13</v>
      </c>
      <c r="J154" s="31">
        <f>ABS(Mean!J154-MAX('ID-31'!D161,'ID-40'!J161,'ID-44'!H161,'ID-45'!J161,'ID-57'!H161))</f>
        <v>4.8579645220184956E-13</v>
      </c>
      <c r="K154" s="31">
        <f>ABS(Mean!K154-MAX('ID-26'!E161,'ID-31'!E161,'ID-34'!I161,'ID-36'!G161,'ID-40'!K161,'ID-44'!I161,'ID-57'!I161))</f>
        <v>9.5865215073778189E-13</v>
      </c>
    </row>
    <row r="155" spans="1:11" x14ac:dyDescent="0.25">
      <c r="A155" s="1">
        <v>18.875</v>
      </c>
      <c r="B155" s="31">
        <f>ABS(Mean!B155-MAX('ID-11'!B162,'ID-13'!B162,'ID-14'!B162,'ID-15'!B162,'ID-24'!B162,'ID-26'!B162,'ID-29'!B162,'ID-30'!B162,'ID-32'!B162,'ID-33'!B162,'ID-34'!B162,'ID-37'!B162,'ID-38'!B162,'ID-39'!B162,'ID-40'!B162,'ID-44'!B162,'ID-45'!B162,'ID-53'!B162,'ID-57'!B162,'ID-59'!B162,'ID-70'!B162,'ID-71'!B162))</f>
        <v>8.59625668025913E-13</v>
      </c>
      <c r="C155" s="31">
        <f>ABS(Mean!C155-MAX('ID-08'!B162,'ID-09'!B162,'ID-11'!C162,'ID-14'!C162,'ID-18'!B162,'ID-24'!C162,'ID-26'!C162,'ID-29'!C162,'ID-30'!C162,'ID-34'!C162,'ID-36'!B162,'ID-38'!C162,'ID-39'!C162,'ID-40'!C162,'ID-44'!C162,'ID-45'!C162,'ID-57'!C162,'ID-59'!C162))</f>
        <v>4.8367992296036504E-13</v>
      </c>
      <c r="D155" s="31">
        <f>ABS(Mean!D155-MAX('ID-13'!C162,'ID-14'!D162,'ID-15'!C162,'ID-16'!B162,'ID-18'!C162,'ID-26'!D162,'ID-29'!D162,'ID-30'!D162,'ID-33'!C162,'ID-34'!D162,'ID-36'!C162,'ID-37'!C162,'ID-38'!D162,'ID-39'!D162,'ID-40'!D162,'ID-45'!D162,'ID-59'!D162,'ID-71'!C162))</f>
        <v>5.8023010027166411E-13</v>
      </c>
      <c r="E155" s="31">
        <f>ABS(Mean!E155-MAX('ID-03'!B162,'ID-09'!C162,'ID-13'!D162,'ID-15'!D162,'ID-16'!C162,'ID-18'!D162,'ID-24'!D162,'ID-29'!E162,'ID-30'!E162,'ID-33'!D162,'ID-34'!E162,'ID-36'!D162,'ID-38'!E162,'ID-39'!E162,'ID-40'!E162,'ID-44'!D162,'ID-45'!E162,'ID-57'!D162,'ID-70'!C162,'ID-71'!D162))</f>
        <v>7.9002202691348874E-13</v>
      </c>
      <c r="F155" s="31">
        <f>ABS(Mean!F155-MAX('ID-01'!B162,'ID-02'!B162,'ID-03'!C162,'ID-06'!B162,'ID-08'!C162,'ID-09'!D162,'ID-12'!B162,'ID-16'!D162,'ID-18'!E162,'ID-24'!E162,'ID-29'!F162,'ID-33'!E162,'ID-34'!F162,'ID-36'!E162,'ID-38'!F162,'ID-39'!F162,'ID-40'!F162,'ID-45'!F162,'ID-53'!C162,'ID-54'!B162,'ID-57'!E162,'ID-71'!E162))</f>
        <v>1.2724882203230466E-12</v>
      </c>
      <c r="G155" s="31">
        <f>ABS(Mean!G155-MAX('ID-01'!C162,'ID-02'!C162,'ID-03'!D162,'ID-07'!B162,'ID-08'!D162,'ID-11'!D162,'ID-18'!F162,'ID-24'!F162,'ID-29'!G162,'ID-31'!B162,'ID-33'!F162,'ID-34'!G162,'ID-36'!F162,'ID-39'!G162,'ID-40'!G162,'ID-44'!E162,'ID-45'!G162,'ID-50'!B162,'ID-53'!D162,'ID-54'!C162,'ID-57'!F162,'ID-59'!E162,'ID-70'!D162,'ID-71'!F162))</f>
        <v>9.872784605530787E-13</v>
      </c>
      <c r="H155" s="31">
        <f>ABS(Mean!H155-MAX('ID-03'!E162,'ID-11'!E162,'ID-13'!E162,'ID-15'!E162,'ID-16'!E162,'ID-18'!G162,'ID-24'!G162,'ID-29'!H162,'ID-30'!F162,'ID-31'!C162,'ID-33'!G162,'ID-34'!H162,'ID-40'!H162,'ID-44'!F162,'ID-45'!H162,'ID-54'!D162,'ID-57'!G162,'ID-59'!F162,'ID-70'!E162,'ID-71'!G162))</f>
        <v>7.0879529554025823E-13</v>
      </c>
      <c r="I155" s="31">
        <f>ABS(Mean!I155-MAX('ID-12'!C162,'ID-18'!H162,'ID-24'!H162,'ID-29'!I162,'ID-40'!I162,'ID-44'!G162,'ID-45'!I162,'ID-59'!G162))</f>
        <v>7.1488190399266568E-13</v>
      </c>
      <c r="J155" s="31">
        <f>ABS(Mean!J155-MAX('ID-31'!D162,'ID-40'!J162,'ID-44'!H162,'ID-45'!J162,'ID-57'!H162))</f>
        <v>4.8769579796049333E-13</v>
      </c>
      <c r="K155" s="31">
        <f>ABS(Mean!K155-MAX('ID-26'!E162,'ID-31'!E162,'ID-34'!I162,'ID-36'!G162,'ID-40'!K162,'ID-44'!I162,'ID-57'!I162))</f>
        <v>9.655198971828422E-13</v>
      </c>
    </row>
    <row r="156" spans="1:11" x14ac:dyDescent="0.25">
      <c r="A156" s="1">
        <v>19</v>
      </c>
      <c r="B156" s="31">
        <f>ABS(Mean!B156-MAX('ID-11'!B163,'ID-13'!B163,'ID-14'!B163,'ID-15'!B163,'ID-24'!B163,'ID-26'!B163,'ID-29'!B163,'ID-30'!B163,'ID-32'!B163,'ID-33'!B163,'ID-34'!B163,'ID-37'!B163,'ID-38'!B163,'ID-39'!B163,'ID-40'!B163,'ID-44'!B163,'ID-45'!B163,'ID-53'!B163,'ID-57'!B163,'ID-59'!B163,'ID-70'!B163,'ID-71'!B163))</f>
        <v>8.4704469769239134E-13</v>
      </c>
      <c r="C156" s="31">
        <f>ABS(Mean!C156-MAX('ID-08'!B163,'ID-09'!B163,'ID-11'!C163,'ID-14'!C163,'ID-18'!B163,'ID-24'!C163,'ID-26'!C163,'ID-29'!C163,'ID-30'!C163,'ID-34'!C163,'ID-36'!B163,'ID-38'!C163,'ID-39'!C163,'ID-40'!C163,'ID-44'!C163,'ID-45'!C163,'ID-57'!C163,'ID-59'!C163))</f>
        <v>5.0014609003614607E-13</v>
      </c>
      <c r="D156" s="31">
        <f>ABS(Mean!D156-MAX('ID-13'!C163,'ID-14'!D163,'ID-15'!C163,'ID-16'!B163,'ID-18'!C163,'ID-26'!D163,'ID-29'!D163,'ID-30'!D163,'ID-33'!C163,'ID-34'!D163,'ID-36'!C163,'ID-37'!C163,'ID-38'!D163,'ID-39'!D163,'ID-40'!D163,'ID-45'!D163,'ID-59'!D163,'ID-71'!C163))</f>
        <v>6.0232059216347682E-13</v>
      </c>
      <c r="E156" s="31">
        <f>ABS(Mean!E156-MAX('ID-03'!B163,'ID-09'!C163,'ID-13'!D163,'ID-15'!D163,'ID-16'!C163,'ID-18'!D163,'ID-24'!D163,'ID-29'!E163,'ID-30'!E163,'ID-33'!D163,'ID-34'!E163,'ID-36'!D163,'ID-38'!E163,'ID-39'!E163,'ID-40'!E163,'ID-44'!D163,'ID-45'!E163,'ID-57'!D163,'ID-70'!C163,'ID-71'!D163))</f>
        <v>8.0165467257944273E-13</v>
      </c>
      <c r="F156" s="31">
        <f>ABS(Mean!F156-MAX('ID-01'!B163,'ID-02'!B163,'ID-03'!C163,'ID-06'!B163,'ID-08'!C163,'ID-09'!D163,'ID-12'!B163,'ID-16'!D163,'ID-18'!E163,'ID-24'!E163,'ID-29'!F163,'ID-33'!E163,'ID-34'!F163,'ID-36'!E163,'ID-38'!F163,'ID-39'!F163,'ID-40'!F163,'ID-45'!F163,'ID-53'!C163,'ID-54'!B163,'ID-57'!E163,'ID-71'!E163))</f>
        <v>1.2646523746439299E-12</v>
      </c>
      <c r="G156" s="31">
        <f>ABS(Mean!G156-MAX('ID-01'!C163,'ID-02'!C163,'ID-03'!D163,'ID-07'!B163,'ID-08'!D163,'ID-11'!D163,'ID-18'!F163,'ID-24'!F163,'ID-29'!G163,'ID-31'!B163,'ID-33'!F163,'ID-34'!G163,'ID-36'!F163,'ID-39'!G163,'ID-40'!G163,'ID-44'!E163,'ID-45'!G163,'ID-50'!B163,'ID-53'!D163,'ID-54'!C163,'ID-57'!F163,'ID-59'!E163,'ID-70'!D163,'ID-71'!F163))</f>
        <v>9.8458584157250497E-13</v>
      </c>
      <c r="H156" s="31">
        <f>ABS(Mean!H156-MAX('ID-03'!E163,'ID-11'!E163,'ID-13'!E163,'ID-15'!E163,'ID-16'!E163,'ID-18'!G163,'ID-24'!G163,'ID-29'!H163,'ID-30'!F163,'ID-31'!C163,'ID-33'!G163,'ID-34'!H163,'ID-40'!H163,'ID-44'!F163,'ID-45'!H163,'ID-54'!D163,'ID-57'!G163,'ID-59'!F163,'ID-70'!E163,'ID-71'!G163))</f>
        <v>7.0618363027778046E-13</v>
      </c>
      <c r="I156" s="31">
        <f>ABS(Mean!I156-MAX('ID-12'!C163,'ID-18'!H163,'ID-24'!H163,'ID-29'!I163,'ID-40'!I163,'ID-44'!G163,'ID-45'!I163,'ID-59'!G163))</f>
        <v>7.1590831713056652E-13</v>
      </c>
      <c r="J156" s="31">
        <f>ABS(Mean!J156-MAX('ID-31'!D163,'ID-40'!J163,'ID-44'!H163,'ID-45'!J163,'ID-57'!H163))</f>
        <v>4.7722910537547306E-13</v>
      </c>
      <c r="K156" s="31">
        <f>ABS(Mean!K156-MAX('ID-26'!E163,'ID-31'!E163,'ID-34'!I163,'ID-36'!G163,'ID-40'!K163,'ID-44'!I163,'ID-57'!I163))</f>
        <v>9.7979138201348286E-13</v>
      </c>
    </row>
    <row r="157" spans="1:11" x14ac:dyDescent="0.25">
      <c r="A157" s="1">
        <v>19.125</v>
      </c>
      <c r="B157" s="31">
        <f>ABS(Mean!B157-MAX('ID-11'!B164,'ID-13'!B164,'ID-14'!B164,'ID-15'!B164,'ID-24'!B164,'ID-26'!B164,'ID-29'!B164,'ID-30'!B164,'ID-32'!B164,'ID-33'!B164,'ID-34'!B164,'ID-37'!B164,'ID-38'!B164,'ID-39'!B164,'ID-40'!B164,'ID-44'!B164,'ID-45'!B164,'ID-53'!B164,'ID-57'!B164,'ID-59'!B164,'ID-70'!B164,'ID-71'!B164))</f>
        <v>8.4903793893259261E-13</v>
      </c>
      <c r="C157" s="31">
        <f>ABS(Mean!C157-MAX('ID-08'!B164,'ID-09'!B164,'ID-11'!C164,'ID-14'!C164,'ID-18'!B164,'ID-24'!C164,'ID-26'!C164,'ID-29'!C164,'ID-30'!C164,'ID-34'!C164,'ID-36'!B164,'ID-38'!C164,'ID-39'!C164,'ID-40'!C164,'ID-44'!C164,'ID-45'!C164,'ID-57'!C164,'ID-59'!C164))</f>
        <v>5.1174205999604712E-13</v>
      </c>
      <c r="D157" s="31">
        <f>ABS(Mean!D157-MAX('ID-13'!C164,'ID-14'!D164,'ID-15'!C164,'ID-16'!B164,'ID-18'!C164,'ID-26'!D164,'ID-29'!D164,'ID-30'!D164,'ID-33'!C164,'ID-34'!D164,'ID-36'!C164,'ID-37'!C164,'ID-38'!D164,'ID-39'!D164,'ID-40'!D164,'ID-45'!D164,'ID-59'!D164,'ID-71'!C164))</f>
        <v>6.1156991046785749E-13</v>
      </c>
      <c r="E157" s="31">
        <f>ABS(Mean!E157-MAX('ID-03'!B164,'ID-09'!C164,'ID-13'!D164,'ID-15'!D164,'ID-16'!C164,'ID-18'!D164,'ID-24'!D164,'ID-29'!E164,'ID-30'!E164,'ID-33'!D164,'ID-34'!E164,'ID-36'!D164,'ID-38'!E164,'ID-39'!E164,'ID-40'!E164,'ID-44'!D164,'ID-45'!E164,'ID-57'!D164,'ID-70'!C164,'ID-71'!D164))</f>
        <v>8.267242521651125E-13</v>
      </c>
      <c r="F157" s="31">
        <f>ABS(Mean!F157-MAX('ID-01'!B164,'ID-02'!B164,'ID-03'!C164,'ID-06'!B164,'ID-08'!C164,'ID-09'!D164,'ID-12'!B164,'ID-16'!D164,'ID-18'!E164,'ID-24'!E164,'ID-29'!F164,'ID-33'!E164,'ID-34'!F164,'ID-36'!E164,'ID-38'!F164,'ID-39'!F164,'ID-40'!F164,'ID-45'!F164,'ID-53'!C164,'ID-54'!B164,'ID-57'!E164,'ID-71'!E164))</f>
        <v>1.262257224846465E-12</v>
      </c>
      <c r="G157" s="31">
        <f>ABS(Mean!G157-MAX('ID-01'!C164,'ID-02'!C164,'ID-03'!D164,'ID-07'!B164,'ID-08'!D164,'ID-11'!D164,'ID-18'!F164,'ID-24'!F164,'ID-29'!G164,'ID-31'!B164,'ID-33'!F164,'ID-34'!G164,'ID-36'!F164,'ID-39'!G164,'ID-40'!G164,'ID-44'!E164,'ID-45'!G164,'ID-50'!B164,'ID-53'!D164,'ID-54'!C164,'ID-57'!F164,'ID-59'!E164,'ID-70'!D164,'ID-71'!F164))</f>
        <v>9.8245562528444445E-13</v>
      </c>
      <c r="H157" s="31">
        <f>ABS(Mean!H157-MAX('ID-03'!E164,'ID-11'!E164,'ID-13'!E164,'ID-15'!E164,'ID-16'!E164,'ID-18'!G164,'ID-24'!G164,'ID-29'!H164,'ID-30'!F164,'ID-31'!C164,'ID-33'!G164,'ID-34'!H164,'ID-40'!H164,'ID-44'!F164,'ID-45'!H164,'ID-54'!D164,'ID-57'!G164,'ID-59'!F164,'ID-70'!E164,'ID-71'!G164))</f>
        <v>7.04164108834539E-13</v>
      </c>
      <c r="I157" s="31">
        <f>ABS(Mean!I157-MAX('ID-12'!C164,'ID-18'!H164,'ID-24'!H164,'ID-29'!I164,'ID-40'!I164,'ID-44'!G164,'ID-45'!I164,'ID-59'!G164))</f>
        <v>7.1893420678289117E-13</v>
      </c>
      <c r="J157" s="31">
        <f>ABS(Mean!J157-MAX('ID-31'!D164,'ID-40'!J164,'ID-44'!H164,'ID-45'!J164,'ID-57'!H164))</f>
        <v>4.7400064699971916E-13</v>
      </c>
      <c r="K157" s="31">
        <f>ABS(Mean!K157-MAX('ID-26'!E164,'ID-31'!E164,'ID-34'!I164,'ID-36'!G164,'ID-40'!K164,'ID-44'!I164,'ID-57'!I164))</f>
        <v>9.7616189898581562E-13</v>
      </c>
    </row>
    <row r="158" spans="1:11" x14ac:dyDescent="0.25">
      <c r="A158" s="1">
        <v>19.25</v>
      </c>
      <c r="B158" s="31">
        <f>ABS(Mean!B158-MAX('ID-11'!B165,'ID-13'!B165,'ID-14'!B165,'ID-15'!B165,'ID-24'!B165,'ID-26'!B165,'ID-29'!B165,'ID-30'!B165,'ID-32'!B165,'ID-33'!B165,'ID-34'!B165,'ID-37'!B165,'ID-38'!B165,'ID-39'!B165,'ID-40'!B165,'ID-44'!B165,'ID-45'!B165,'ID-53'!B165,'ID-57'!B165,'ID-59'!B165,'ID-70'!B165,'ID-71'!B165))</f>
        <v>8.5702881247277347E-13</v>
      </c>
      <c r="C158" s="31">
        <f>ABS(Mean!C158-MAX('ID-08'!B165,'ID-09'!B165,'ID-11'!C165,'ID-14'!C165,'ID-18'!B165,'ID-24'!C165,'ID-26'!C165,'ID-29'!C165,'ID-30'!C165,'ID-34'!C165,'ID-36'!B165,'ID-38'!C165,'ID-39'!C165,'ID-40'!C165,'ID-44'!C165,'ID-45'!C165,'ID-57'!C165,'ID-59'!C165))</f>
        <v>5.127662006504296E-13</v>
      </c>
      <c r="D158" s="31">
        <f>ABS(Mean!D158-MAX('ID-13'!C165,'ID-14'!D165,'ID-15'!C165,'ID-16'!B165,'ID-18'!C165,'ID-26'!D165,'ID-29'!D165,'ID-30'!D165,'ID-33'!C165,'ID-34'!D165,'ID-36'!C165,'ID-37'!C165,'ID-38'!D165,'ID-39'!D165,'ID-40'!D165,'ID-45'!D165,'ID-59'!D165,'ID-71'!C165))</f>
        <v>6.0469925711160132E-13</v>
      </c>
      <c r="E158" s="31">
        <f>ABS(Mean!E158-MAX('ID-03'!B165,'ID-09'!C165,'ID-13'!D165,'ID-15'!D165,'ID-16'!C165,'ID-18'!D165,'ID-24'!D165,'ID-29'!E165,'ID-30'!E165,'ID-33'!D165,'ID-34'!E165,'ID-36'!D165,'ID-38'!E165,'ID-39'!E165,'ID-40'!E165,'ID-44'!D165,'ID-45'!E165,'ID-57'!D165,'ID-70'!C165,'ID-71'!D165))</f>
        <v>8.314220637031359E-13</v>
      </c>
      <c r="F158" s="31">
        <f>ABS(Mean!F158-MAX('ID-01'!B165,'ID-02'!B165,'ID-03'!C165,'ID-06'!B165,'ID-08'!C165,'ID-09'!D165,'ID-12'!B165,'ID-16'!D165,'ID-18'!E165,'ID-24'!E165,'ID-29'!F165,'ID-33'!E165,'ID-34'!F165,'ID-36'!E165,'ID-38'!F165,'ID-39'!F165,'ID-40'!F165,'ID-45'!F165,'ID-53'!C165,'ID-54'!B165,'ID-57'!E165,'ID-71'!E165))</f>
        <v>1.2168271431748638E-12</v>
      </c>
      <c r="G158" s="31">
        <f>ABS(Mean!G158-MAX('ID-01'!C165,'ID-02'!C165,'ID-03'!D165,'ID-07'!B165,'ID-08'!D165,'ID-11'!D165,'ID-18'!F165,'ID-24'!F165,'ID-29'!G165,'ID-31'!B165,'ID-33'!F165,'ID-34'!G165,'ID-36'!F165,'ID-39'!G165,'ID-40'!G165,'ID-44'!E165,'ID-45'!G165,'ID-50'!B165,'ID-53'!D165,'ID-54'!C165,'ID-57'!F165,'ID-59'!E165,'ID-70'!D165,'ID-71'!F165))</f>
        <v>9.8183629342813694E-13</v>
      </c>
      <c r="H158" s="31">
        <f>ABS(Mean!H158-MAX('ID-03'!E165,'ID-11'!E165,'ID-13'!E165,'ID-15'!E165,'ID-16'!E165,'ID-18'!G165,'ID-24'!G165,'ID-29'!H165,'ID-30'!F165,'ID-31'!C165,'ID-33'!G165,'ID-34'!H165,'ID-40'!H165,'ID-44'!F165,'ID-45'!H165,'ID-54'!D165,'ID-57'!G165,'ID-59'!F165,'ID-70'!E165,'ID-71'!G165))</f>
        <v>6.9909863306369965E-13</v>
      </c>
      <c r="I158" s="31">
        <f>ABS(Mean!I158-MAX('ID-12'!C165,'ID-18'!H165,'ID-24'!H165,'ID-29'!I165,'ID-40'!I165,'ID-44'!G165,'ID-45'!I165,'ID-59'!G165))</f>
        <v>7.3204505377022124E-13</v>
      </c>
      <c r="J158" s="31">
        <f>ABS(Mean!J158-MAX('ID-31'!D165,'ID-40'!J165,'ID-44'!H165,'ID-45'!J165,'ID-57'!H165))</f>
        <v>4.8116343881664001E-13</v>
      </c>
      <c r="K158" s="31">
        <f>ABS(Mean!K158-MAX('ID-26'!E165,'ID-31'!E165,'ID-34'!I165,'ID-36'!G165,'ID-40'!K165,'ID-44'!I165,'ID-57'!I165))</f>
        <v>9.8069765130993088E-13</v>
      </c>
    </row>
    <row r="159" spans="1:11" x14ac:dyDescent="0.25">
      <c r="A159" s="1">
        <v>19.375</v>
      </c>
      <c r="B159" s="31">
        <f>ABS(Mean!B159-MAX('ID-11'!B166,'ID-13'!B166,'ID-14'!B166,'ID-15'!B166,'ID-24'!B166,'ID-26'!B166,'ID-29'!B166,'ID-30'!B166,'ID-32'!B166,'ID-33'!B166,'ID-34'!B166,'ID-37'!B166,'ID-38'!B166,'ID-39'!B166,'ID-40'!B166,'ID-44'!B166,'ID-45'!B166,'ID-53'!B166,'ID-57'!B166,'ID-59'!B166,'ID-70'!B166,'ID-71'!B166))</f>
        <v>8.6219912855551914E-13</v>
      </c>
      <c r="C159" s="31">
        <f>ABS(Mean!C159-MAX('ID-08'!B166,'ID-09'!B166,'ID-11'!C166,'ID-14'!C166,'ID-18'!B166,'ID-24'!C166,'ID-26'!C166,'ID-29'!C166,'ID-30'!C166,'ID-34'!C166,'ID-36'!B166,'ID-38'!C166,'ID-39'!C166,'ID-40'!C166,'ID-44'!C166,'ID-45'!C166,'ID-57'!C166,'ID-59'!C166))</f>
        <v>5.286540272352921E-13</v>
      </c>
      <c r="D159" s="31">
        <f>ABS(Mean!D159-MAX('ID-13'!C166,'ID-14'!D166,'ID-15'!C166,'ID-16'!B166,'ID-18'!C166,'ID-26'!D166,'ID-29'!D166,'ID-30'!D166,'ID-33'!C166,'ID-34'!D166,'ID-36'!C166,'ID-37'!C166,'ID-38'!D166,'ID-39'!D166,'ID-40'!D166,'ID-45'!D166,'ID-59'!D166,'ID-71'!C166))</f>
        <v>6.1933567380558875E-13</v>
      </c>
      <c r="E159" s="31">
        <f>ABS(Mean!E159-MAX('ID-03'!B166,'ID-09'!C166,'ID-13'!D166,'ID-15'!D166,'ID-16'!C166,'ID-18'!D166,'ID-24'!D166,'ID-29'!E166,'ID-30'!E166,'ID-33'!D166,'ID-34'!E166,'ID-36'!D166,'ID-38'!E166,'ID-39'!E166,'ID-40'!E166,'ID-44'!D166,'ID-45'!E166,'ID-57'!D166,'ID-70'!C166,'ID-71'!D166))</f>
        <v>8.2993850799533266E-13</v>
      </c>
      <c r="F159" s="31">
        <f>ABS(Mean!F159-MAX('ID-01'!B166,'ID-02'!B166,'ID-03'!C166,'ID-06'!B166,'ID-08'!C166,'ID-09'!D166,'ID-12'!B166,'ID-16'!D166,'ID-18'!E166,'ID-24'!E166,'ID-29'!F166,'ID-33'!E166,'ID-34'!F166,'ID-36'!E166,'ID-38'!F166,'ID-39'!F166,'ID-40'!F166,'ID-45'!F166,'ID-53'!C166,'ID-54'!B166,'ID-57'!E166,'ID-71'!E166))</f>
        <v>1.2305314122864965E-12</v>
      </c>
      <c r="G159" s="31">
        <f>ABS(Mean!G159-MAX('ID-01'!C166,'ID-02'!C166,'ID-03'!D166,'ID-07'!B166,'ID-08'!D166,'ID-11'!D166,'ID-18'!F166,'ID-24'!F166,'ID-29'!G166,'ID-31'!B166,'ID-33'!F166,'ID-34'!G166,'ID-36'!F166,'ID-39'!G166,'ID-40'!G166,'ID-44'!E166,'ID-45'!G166,'ID-50'!B166,'ID-53'!D166,'ID-54'!C166,'ID-57'!F166,'ID-59'!E166,'ID-70'!D166,'ID-71'!F166))</f>
        <v>9.807504710669118E-13</v>
      </c>
      <c r="H159" s="31">
        <f>ABS(Mean!H159-MAX('ID-03'!E166,'ID-11'!E166,'ID-13'!E166,'ID-15'!E166,'ID-16'!E166,'ID-18'!G166,'ID-24'!G166,'ID-29'!H166,'ID-30'!F166,'ID-31'!C166,'ID-33'!G166,'ID-34'!H166,'ID-40'!H166,'ID-44'!F166,'ID-45'!H166,'ID-54'!D166,'ID-57'!G166,'ID-59'!F166,'ID-70'!E166,'ID-71'!G166))</f>
        <v>7.038889752749745E-13</v>
      </c>
      <c r="I159" s="31">
        <f>ABS(Mean!I159-MAX('ID-12'!C166,'ID-18'!H166,'ID-24'!H166,'ID-29'!I166,'ID-40'!I166,'ID-44'!G166,'ID-45'!I166,'ID-59'!G166))</f>
        <v>7.3077986739138489E-13</v>
      </c>
      <c r="J159" s="31">
        <f>ABS(Mean!J159-MAX('ID-31'!D166,'ID-40'!J166,'ID-44'!H166,'ID-45'!J166,'ID-57'!H166))</f>
        <v>4.7978622502487011E-13</v>
      </c>
      <c r="K159" s="31">
        <f>ABS(Mean!K159-MAX('ID-26'!E166,'ID-31'!E166,'ID-34'!I166,'ID-36'!G166,'ID-40'!K166,'ID-44'!I166,'ID-57'!I166))</f>
        <v>9.7355361714350609E-13</v>
      </c>
    </row>
    <row r="160" spans="1:11" x14ac:dyDescent="0.25">
      <c r="A160" s="1">
        <v>19.5</v>
      </c>
      <c r="B160" s="31">
        <f>ABS(Mean!B160-MAX('ID-11'!B167,'ID-13'!B167,'ID-14'!B167,'ID-15'!B167,'ID-24'!B167,'ID-26'!B167,'ID-29'!B167,'ID-30'!B167,'ID-32'!B167,'ID-33'!B167,'ID-34'!B167,'ID-37'!B167,'ID-38'!B167,'ID-39'!B167,'ID-40'!B167,'ID-44'!B167,'ID-45'!B167,'ID-53'!B167,'ID-57'!B167,'ID-59'!B167,'ID-70'!B167,'ID-71'!B167))</f>
        <v>8.528457594798181E-13</v>
      </c>
      <c r="C160" s="31">
        <f>ABS(Mean!C160-MAX('ID-08'!B167,'ID-09'!B167,'ID-11'!C167,'ID-14'!C167,'ID-18'!B167,'ID-24'!C167,'ID-26'!C167,'ID-29'!C167,'ID-30'!C167,'ID-34'!C167,'ID-36'!B167,'ID-38'!C167,'ID-39'!C167,'ID-40'!C167,'ID-44'!C167,'ID-45'!C167,'ID-57'!C167,'ID-59'!C167))</f>
        <v>5.265112058528968E-13</v>
      </c>
      <c r="D160" s="31">
        <f>ABS(Mean!D160-MAX('ID-13'!C167,'ID-14'!D167,'ID-15'!C167,'ID-16'!B167,'ID-18'!C167,'ID-26'!D167,'ID-29'!D167,'ID-30'!D167,'ID-33'!C167,'ID-34'!D167,'ID-36'!C167,'ID-37'!C167,'ID-38'!D167,'ID-39'!D167,'ID-40'!D167,'ID-45'!D167,'ID-59'!D167,'ID-71'!C167))</f>
        <v>6.2329989713364017E-13</v>
      </c>
      <c r="E160" s="31">
        <f>ABS(Mean!E160-MAX('ID-03'!B167,'ID-09'!C167,'ID-13'!D167,'ID-15'!D167,'ID-16'!C167,'ID-18'!D167,'ID-24'!D167,'ID-29'!E167,'ID-30'!E167,'ID-33'!D167,'ID-34'!E167,'ID-36'!D167,'ID-38'!E167,'ID-39'!E167,'ID-40'!E167,'ID-44'!D167,'ID-45'!E167,'ID-57'!D167,'ID-70'!C167,'ID-71'!D167))</f>
        <v>8.2134306177737328E-13</v>
      </c>
      <c r="F160" s="31">
        <f>ABS(Mean!F160-MAX('ID-01'!B167,'ID-02'!B167,'ID-03'!C167,'ID-06'!B167,'ID-08'!C167,'ID-09'!D167,'ID-12'!B167,'ID-16'!D167,'ID-18'!E167,'ID-24'!E167,'ID-29'!F167,'ID-33'!E167,'ID-34'!F167,'ID-36'!E167,'ID-38'!F167,'ID-39'!F167,'ID-40'!F167,'ID-45'!F167,'ID-53'!C167,'ID-54'!B167,'ID-57'!E167,'ID-71'!E167))</f>
        <v>1.2336427617133779E-12</v>
      </c>
      <c r="G160" s="31">
        <f>ABS(Mean!G160-MAX('ID-01'!C167,'ID-02'!C167,'ID-03'!D167,'ID-07'!B167,'ID-08'!D167,'ID-11'!D167,'ID-18'!F167,'ID-24'!F167,'ID-29'!G167,'ID-31'!B167,'ID-33'!F167,'ID-34'!G167,'ID-36'!F167,'ID-39'!G167,'ID-40'!G167,'ID-44'!E167,'ID-45'!G167,'ID-50'!B167,'ID-53'!D167,'ID-54'!C167,'ID-57'!F167,'ID-59'!E167,'ID-70'!D167,'ID-71'!F167))</f>
        <v>9.8035355754234752E-13</v>
      </c>
      <c r="H160" s="31">
        <f>ABS(Mean!H160-MAX('ID-03'!E167,'ID-11'!E167,'ID-13'!E167,'ID-15'!E167,'ID-16'!E167,'ID-18'!G167,'ID-24'!G167,'ID-29'!H167,'ID-30'!F167,'ID-31'!C167,'ID-33'!G167,'ID-34'!H167,'ID-40'!H167,'ID-44'!F167,'ID-45'!H167,'ID-54'!D167,'ID-57'!G167,'ID-59'!F167,'ID-70'!E167,'ID-71'!G167))</f>
        <v>7.0437365361544272E-13</v>
      </c>
      <c r="I160" s="31">
        <f>ABS(Mean!I160-MAX('ID-12'!C167,'ID-18'!H167,'ID-24'!H167,'ID-29'!I167,'ID-40'!I167,'ID-44'!G167,'ID-45'!I167,'ID-59'!G167))</f>
        <v>7.3148533087819491E-13</v>
      </c>
      <c r="J160" s="31">
        <f>ABS(Mean!J160-MAX('ID-31'!D167,'ID-40'!J167,'ID-44'!H167,'ID-45'!J167,'ID-57'!H167))</f>
        <v>4.7788758881513833E-13</v>
      </c>
      <c r="K160" s="31">
        <f>ABS(Mean!K160-MAX('ID-26'!E167,'ID-31'!E167,'ID-34'!I167,'ID-36'!G167,'ID-40'!K167,'ID-44'!I167,'ID-57'!I167))</f>
        <v>9.707703201624948E-13</v>
      </c>
    </row>
    <row r="161" spans="1:11" x14ac:dyDescent="0.25">
      <c r="A161" s="1">
        <v>19.625</v>
      </c>
      <c r="B161" s="31">
        <f>ABS(Mean!B161-MAX('ID-11'!B168,'ID-13'!B168,'ID-14'!B168,'ID-15'!B168,'ID-24'!B168,'ID-26'!B168,'ID-29'!B168,'ID-30'!B168,'ID-32'!B168,'ID-33'!B168,'ID-34'!B168,'ID-37'!B168,'ID-38'!B168,'ID-39'!B168,'ID-40'!B168,'ID-44'!B168,'ID-45'!B168,'ID-53'!B168,'ID-57'!B168,'ID-59'!B168,'ID-70'!B168,'ID-71'!B168))</f>
        <v>8.4629050008555171E-13</v>
      </c>
      <c r="C161" s="31">
        <f>ABS(Mean!C161-MAX('ID-08'!B168,'ID-09'!B168,'ID-11'!C168,'ID-14'!C168,'ID-18'!B168,'ID-24'!C168,'ID-26'!C168,'ID-29'!C168,'ID-30'!C168,'ID-34'!C168,'ID-36'!B168,'ID-38'!C168,'ID-39'!C168,'ID-40'!C168,'ID-44'!C168,'ID-45'!C168,'ID-57'!C168,'ID-59'!C168))</f>
        <v>5.2269330963700548E-13</v>
      </c>
      <c r="D161" s="31">
        <f>ABS(Mean!D161-MAX('ID-13'!C168,'ID-14'!D168,'ID-15'!C168,'ID-16'!B168,'ID-18'!C168,'ID-26'!D168,'ID-29'!D168,'ID-30'!D168,'ID-33'!C168,'ID-34'!D168,'ID-36'!C168,'ID-37'!C168,'ID-38'!D168,'ID-39'!D168,'ID-40'!D168,'ID-45'!D168,'ID-59'!D168,'ID-71'!C168))</f>
        <v>6.2945231260804121E-13</v>
      </c>
      <c r="E161" s="31">
        <f>ABS(Mean!E161-MAX('ID-03'!B168,'ID-09'!C168,'ID-13'!D168,'ID-15'!D168,'ID-16'!C168,'ID-18'!D168,'ID-24'!D168,'ID-29'!E168,'ID-30'!E168,'ID-33'!D168,'ID-34'!E168,'ID-36'!D168,'ID-38'!E168,'ID-39'!E168,'ID-40'!E168,'ID-44'!D168,'ID-45'!E168,'ID-57'!D168,'ID-70'!C168,'ID-71'!D168))</f>
        <v>8.127717466016389E-13</v>
      </c>
      <c r="F161" s="31">
        <f>ABS(Mean!F161-MAX('ID-01'!B168,'ID-02'!B168,'ID-03'!C168,'ID-06'!B168,'ID-08'!C168,'ID-09'!D168,'ID-12'!B168,'ID-16'!D168,'ID-18'!E168,'ID-24'!E168,'ID-29'!F168,'ID-33'!E168,'ID-34'!F168,'ID-36'!E168,'ID-38'!F168,'ID-39'!F168,'ID-40'!F168,'ID-45'!F168,'ID-53'!C168,'ID-54'!B168,'ID-57'!E168,'ID-71'!E168))</f>
        <v>1.2540344834220418E-12</v>
      </c>
      <c r="G161" s="31">
        <f>ABS(Mean!G161-MAX('ID-01'!C168,'ID-02'!C168,'ID-03'!D168,'ID-07'!B168,'ID-08'!D168,'ID-11'!D168,'ID-18'!F168,'ID-24'!F168,'ID-29'!G168,'ID-31'!B168,'ID-33'!F168,'ID-34'!G168,'ID-36'!F168,'ID-39'!G168,'ID-40'!G168,'ID-44'!E168,'ID-45'!G168,'ID-50'!B168,'ID-53'!D168,'ID-54'!C168,'ID-57'!F168,'ID-59'!E168,'ID-70'!D168,'ID-71'!F168))</f>
        <v>9.8127178030009609E-13</v>
      </c>
      <c r="H161" s="31">
        <f>ABS(Mean!H161-MAX('ID-03'!E168,'ID-11'!E168,'ID-13'!E168,'ID-15'!E168,'ID-16'!E168,'ID-18'!G168,'ID-24'!G168,'ID-29'!H168,'ID-30'!F168,'ID-31'!C168,'ID-33'!G168,'ID-34'!H168,'ID-40'!H168,'ID-44'!F168,'ID-45'!H168,'ID-54'!D168,'ID-57'!G168,'ID-59'!F168,'ID-70'!E168,'ID-71'!G168))</f>
        <v>7.0243078203648288E-13</v>
      </c>
      <c r="I161" s="31">
        <f>ABS(Mean!I161-MAX('ID-12'!C168,'ID-18'!H168,'ID-24'!H168,'ID-29'!I168,'ID-40'!I168,'ID-44'!G168,'ID-45'!I168,'ID-59'!G168))</f>
        <v>7.2162028973960653E-13</v>
      </c>
      <c r="J161" s="31">
        <f>ABS(Mean!J161-MAX('ID-31'!D168,'ID-40'!J168,'ID-44'!H168,'ID-45'!J168,'ID-57'!H168))</f>
        <v>4.8427795882019179E-13</v>
      </c>
      <c r="K161" s="31">
        <f>ABS(Mean!K161-MAX('ID-26'!E168,'ID-31'!E168,'ID-34'!I168,'ID-36'!G168,'ID-40'!K168,'ID-44'!I168,'ID-57'!I168))</f>
        <v>9.5507021169591381E-13</v>
      </c>
    </row>
    <row r="162" spans="1:11" x14ac:dyDescent="0.25">
      <c r="A162" s="1">
        <v>19.75</v>
      </c>
      <c r="B162" s="31">
        <f>ABS(Mean!B162-MAX('ID-11'!B169,'ID-13'!B169,'ID-14'!B169,'ID-15'!B169,'ID-24'!B169,'ID-26'!B169,'ID-29'!B169,'ID-30'!B169,'ID-32'!B169,'ID-33'!B169,'ID-34'!B169,'ID-37'!B169,'ID-38'!B169,'ID-39'!B169,'ID-40'!B169,'ID-44'!B169,'ID-45'!B169,'ID-53'!B169,'ID-57'!B169,'ID-59'!B169,'ID-70'!B169,'ID-71'!B169))</f>
        <v>8.3958527001396303E-13</v>
      </c>
      <c r="C162" s="31">
        <f>ABS(Mean!C162-MAX('ID-08'!B169,'ID-09'!B169,'ID-11'!C169,'ID-14'!C169,'ID-18'!B169,'ID-24'!C169,'ID-26'!C169,'ID-29'!C169,'ID-30'!C169,'ID-34'!C169,'ID-36'!B169,'ID-38'!C169,'ID-39'!C169,'ID-40'!C169,'ID-44'!C169,'ID-45'!C169,'ID-57'!C169,'ID-59'!C169))</f>
        <v>5.090558599370268E-13</v>
      </c>
      <c r="D162" s="31">
        <f>ABS(Mean!D162-MAX('ID-13'!C169,'ID-14'!D169,'ID-15'!C169,'ID-16'!B169,'ID-18'!C169,'ID-26'!D169,'ID-29'!D169,'ID-30'!D169,'ID-33'!C169,'ID-34'!D169,'ID-36'!C169,'ID-37'!C169,'ID-38'!D169,'ID-39'!D169,'ID-40'!D169,'ID-45'!D169,'ID-59'!D169,'ID-71'!C169))</f>
        <v>6.3099997110754817E-13</v>
      </c>
      <c r="E162" s="31">
        <f>ABS(Mean!E162-MAX('ID-03'!B169,'ID-09'!C169,'ID-13'!D169,'ID-15'!D169,'ID-16'!C169,'ID-18'!D169,'ID-24'!D169,'ID-29'!E169,'ID-30'!E169,'ID-33'!D169,'ID-34'!E169,'ID-36'!D169,'ID-38'!E169,'ID-39'!E169,'ID-40'!E169,'ID-44'!D169,'ID-45'!E169,'ID-57'!D169,'ID-70'!C169,'ID-71'!D169))</f>
        <v>8.0668554851022462E-13</v>
      </c>
      <c r="F162" s="31">
        <f>ABS(Mean!F162-MAX('ID-01'!B169,'ID-02'!B169,'ID-03'!C169,'ID-06'!B169,'ID-08'!C169,'ID-09'!D169,'ID-12'!B169,'ID-16'!D169,'ID-18'!E169,'ID-24'!E169,'ID-29'!F169,'ID-33'!E169,'ID-34'!F169,'ID-36'!E169,'ID-38'!F169,'ID-39'!F169,'ID-40'!F169,'ID-45'!F169,'ID-53'!C169,'ID-54'!B169,'ID-57'!E169,'ID-71'!E169))</f>
        <v>1.2677776574716259E-12</v>
      </c>
      <c r="G162" s="31">
        <f>ABS(Mean!G162-MAX('ID-01'!C169,'ID-02'!C169,'ID-03'!D169,'ID-07'!B169,'ID-08'!D169,'ID-11'!D169,'ID-18'!F169,'ID-24'!F169,'ID-29'!G169,'ID-31'!B169,'ID-33'!F169,'ID-34'!G169,'ID-36'!F169,'ID-39'!G169,'ID-40'!G169,'ID-44'!E169,'ID-45'!G169,'ID-50'!B169,'ID-53'!D169,'ID-54'!C169,'ID-57'!F169,'ID-59'!E169,'ID-70'!D169,'ID-71'!F169))</f>
        <v>9.8111889977343242E-13</v>
      </c>
      <c r="H162" s="31">
        <f>ABS(Mean!H162-MAX('ID-03'!E169,'ID-11'!E169,'ID-13'!E169,'ID-15'!E169,'ID-16'!E169,'ID-18'!G169,'ID-24'!G169,'ID-29'!H169,'ID-30'!F169,'ID-31'!C169,'ID-33'!G169,'ID-34'!H169,'ID-40'!H169,'ID-44'!F169,'ID-45'!H169,'ID-54'!D169,'ID-57'!G169,'ID-59'!F169,'ID-70'!E169,'ID-71'!G169))</f>
        <v>7.0450174360532263E-13</v>
      </c>
      <c r="I162" s="31">
        <f>ABS(Mean!I162-MAX('ID-12'!C169,'ID-18'!H169,'ID-24'!H169,'ID-29'!I169,'ID-40'!I169,'ID-44'!G169,'ID-45'!I169,'ID-59'!G169))</f>
        <v>7.1084156861331459E-13</v>
      </c>
      <c r="J162" s="31">
        <f>ABS(Mean!J162-MAX('ID-31'!D169,'ID-40'!J169,'ID-44'!H169,'ID-45'!J169,'ID-57'!H169))</f>
        <v>4.9997031341482472E-13</v>
      </c>
      <c r="K162" s="31">
        <f>ABS(Mean!K162-MAX('ID-26'!E169,'ID-31'!E169,'ID-34'!I169,'ID-36'!G169,'ID-40'!K169,'ID-44'!I169,'ID-57'!I169))</f>
        <v>9.4134070671992533E-13</v>
      </c>
    </row>
    <row r="163" spans="1:11" x14ac:dyDescent="0.25">
      <c r="A163" s="1">
        <v>19.875</v>
      </c>
      <c r="B163" s="31">
        <f>ABS(Mean!B163-MAX('ID-11'!B170,'ID-13'!B170,'ID-14'!B170,'ID-15'!B170,'ID-24'!B170,'ID-26'!B170,'ID-29'!B170,'ID-30'!B170,'ID-32'!B170,'ID-33'!B170,'ID-34'!B170,'ID-37'!B170,'ID-38'!B170,'ID-39'!B170,'ID-40'!B170,'ID-44'!B170,'ID-45'!B170,'ID-53'!B170,'ID-57'!B170,'ID-59'!B170,'ID-70'!B170,'ID-71'!B170))</f>
        <v>8.3884496096813151E-13</v>
      </c>
      <c r="C163" s="31">
        <f>ABS(Mean!C163-MAX('ID-08'!B170,'ID-09'!B170,'ID-11'!C170,'ID-14'!C170,'ID-18'!B170,'ID-24'!C170,'ID-26'!C170,'ID-29'!C170,'ID-30'!C170,'ID-34'!C170,'ID-36'!B170,'ID-38'!C170,'ID-39'!C170,'ID-40'!C170,'ID-44'!C170,'ID-45'!C170,'ID-57'!C170,'ID-59'!C170))</f>
        <v>4.933009447594591E-13</v>
      </c>
      <c r="D163" s="31">
        <f>ABS(Mean!D163-MAX('ID-13'!C170,'ID-14'!D170,'ID-15'!C170,'ID-16'!B170,'ID-18'!C170,'ID-26'!D170,'ID-29'!D170,'ID-30'!D170,'ID-33'!C170,'ID-34'!D170,'ID-36'!C170,'ID-37'!C170,'ID-38'!D170,'ID-39'!D170,'ID-40'!D170,'ID-45'!D170,'ID-59'!D170,'ID-71'!C170))</f>
        <v>6.3116254777917774E-13</v>
      </c>
      <c r="E163" s="31">
        <f>ABS(Mean!E163-MAX('ID-03'!B170,'ID-09'!C170,'ID-13'!D170,'ID-15'!D170,'ID-16'!C170,'ID-18'!D170,'ID-24'!D170,'ID-29'!E170,'ID-30'!E170,'ID-33'!D170,'ID-34'!E170,'ID-36'!D170,'ID-38'!E170,'ID-39'!E170,'ID-40'!E170,'ID-44'!D170,'ID-45'!E170,'ID-57'!D170,'ID-70'!C170,'ID-71'!D170))</f>
        <v>7.9905547503314361E-13</v>
      </c>
      <c r="F163" s="31">
        <f>ABS(Mean!F163-MAX('ID-01'!B170,'ID-02'!B170,'ID-03'!C170,'ID-06'!B170,'ID-08'!C170,'ID-09'!D170,'ID-12'!B170,'ID-16'!D170,'ID-18'!E170,'ID-24'!E170,'ID-29'!F170,'ID-33'!E170,'ID-34'!F170,'ID-36'!E170,'ID-38'!F170,'ID-39'!F170,'ID-40'!F170,'ID-45'!F170,'ID-53'!C170,'ID-54'!B170,'ID-57'!E170,'ID-71'!E170))</f>
        <v>1.2736487463580082E-12</v>
      </c>
      <c r="G163" s="31">
        <f>ABS(Mean!G163-MAX('ID-01'!C170,'ID-02'!C170,'ID-03'!D170,'ID-07'!B170,'ID-08'!D170,'ID-11'!D170,'ID-18'!F170,'ID-24'!F170,'ID-29'!G170,'ID-31'!B170,'ID-33'!F170,'ID-34'!G170,'ID-36'!F170,'ID-39'!G170,'ID-40'!G170,'ID-44'!E170,'ID-45'!G170,'ID-50'!B170,'ID-53'!D170,'ID-54'!C170,'ID-57'!F170,'ID-59'!E170,'ID-70'!D170,'ID-71'!F170))</f>
        <v>9.7914400598155273E-13</v>
      </c>
      <c r="H163" s="31">
        <f>ABS(Mean!H163-MAX('ID-03'!E170,'ID-11'!E170,'ID-13'!E170,'ID-15'!E170,'ID-16'!E170,'ID-18'!G170,'ID-24'!G170,'ID-29'!H170,'ID-30'!F170,'ID-31'!C170,'ID-33'!G170,'ID-34'!H170,'ID-40'!H170,'ID-44'!F170,'ID-45'!H170,'ID-54'!D170,'ID-57'!G170,'ID-59'!F170,'ID-70'!E170,'ID-71'!G170))</f>
        <v>7.0328200454104319E-13</v>
      </c>
      <c r="I163" s="31">
        <f>ABS(Mean!I163-MAX('ID-12'!C170,'ID-18'!H170,'ID-24'!H170,'ID-29'!I170,'ID-40'!I170,'ID-44'!G170,'ID-45'!I170,'ID-59'!G170))</f>
        <v>6.9514397286997163E-13</v>
      </c>
      <c r="J163" s="31">
        <f>ABS(Mean!J163-MAX('ID-31'!D170,'ID-40'!J170,'ID-44'!H170,'ID-45'!J170,'ID-57'!H170))</f>
        <v>5.0109494338462171E-13</v>
      </c>
      <c r="K163" s="31">
        <f>ABS(Mean!K163-MAX('ID-26'!E170,'ID-31'!E170,'ID-34'!I170,'ID-36'!G170,'ID-40'!K170,'ID-44'!I170,'ID-57'!I170))</f>
        <v>9.3456555426382927E-13</v>
      </c>
    </row>
    <row r="164" spans="1:11" x14ac:dyDescent="0.25">
      <c r="A164" s="1">
        <v>20</v>
      </c>
      <c r="B164" s="31">
        <f>ABS(Mean!B164-MAX('ID-11'!B171,'ID-13'!B171,'ID-14'!B171,'ID-15'!B171,'ID-24'!B171,'ID-26'!B171,'ID-29'!B171,'ID-30'!B171,'ID-32'!B171,'ID-33'!B171,'ID-34'!B171,'ID-37'!B171,'ID-38'!B171,'ID-39'!B171,'ID-40'!B171,'ID-44'!B171,'ID-45'!B171,'ID-53'!B171,'ID-57'!B171,'ID-59'!B171,'ID-70'!B171,'ID-71'!B171))</f>
        <v>8.3916907870773352E-13</v>
      </c>
      <c r="C164" s="31">
        <f>ABS(Mean!C164-MAX('ID-08'!B171,'ID-09'!B171,'ID-11'!C171,'ID-14'!C171,'ID-18'!B171,'ID-24'!C171,'ID-26'!C171,'ID-29'!C171,'ID-30'!C171,'ID-34'!C171,'ID-36'!B171,'ID-38'!C171,'ID-39'!C171,'ID-40'!C171,'ID-44'!C171,'ID-45'!C171,'ID-57'!C171,'ID-59'!C171))</f>
        <v>4.8596513889270459E-13</v>
      </c>
      <c r="D164" s="31">
        <f>ABS(Mean!D164-MAX('ID-13'!C171,'ID-14'!D171,'ID-15'!C171,'ID-16'!B171,'ID-18'!C171,'ID-26'!D171,'ID-29'!D171,'ID-30'!D171,'ID-33'!C171,'ID-34'!D171,'ID-36'!C171,'ID-37'!C171,'ID-38'!D171,'ID-39'!D171,'ID-40'!D171,'ID-45'!D171,'ID-59'!D171,'ID-71'!C171))</f>
        <v>6.1921988718102594E-13</v>
      </c>
      <c r="E164" s="31">
        <f>ABS(Mean!E164-MAX('ID-03'!B171,'ID-09'!C171,'ID-13'!D171,'ID-15'!D171,'ID-16'!C171,'ID-18'!D171,'ID-24'!D171,'ID-29'!E171,'ID-30'!E171,'ID-33'!D171,'ID-34'!E171,'ID-36'!D171,'ID-38'!E171,'ID-39'!E171,'ID-40'!E171,'ID-44'!D171,'ID-45'!E171,'ID-57'!D171,'ID-70'!C171,'ID-71'!D171))</f>
        <v>7.8844837411103106E-13</v>
      </c>
      <c r="F164" s="31">
        <f>ABS(Mean!F164-MAX('ID-01'!B171,'ID-02'!B171,'ID-03'!C171,'ID-06'!B171,'ID-08'!C171,'ID-09'!D171,'ID-12'!B171,'ID-16'!D171,'ID-18'!E171,'ID-24'!E171,'ID-29'!F171,'ID-33'!E171,'ID-34'!F171,'ID-36'!E171,'ID-38'!F171,'ID-39'!F171,'ID-40'!F171,'ID-45'!F171,'ID-53'!C171,'ID-54'!B171,'ID-57'!E171,'ID-71'!E171))</f>
        <v>1.2806433496188563E-12</v>
      </c>
      <c r="G164" s="31">
        <f>ABS(Mean!G164-MAX('ID-01'!C171,'ID-02'!C171,'ID-03'!D171,'ID-07'!B171,'ID-08'!D171,'ID-11'!D171,'ID-18'!F171,'ID-24'!F171,'ID-29'!G171,'ID-31'!B171,'ID-33'!F171,'ID-34'!G171,'ID-36'!F171,'ID-39'!G171,'ID-40'!G171,'ID-44'!E171,'ID-45'!G171,'ID-50'!B171,'ID-53'!D171,'ID-54'!C171,'ID-57'!F171,'ID-59'!E171,'ID-70'!D171,'ID-71'!F171))</f>
        <v>9.7783276496553628E-13</v>
      </c>
      <c r="H164" s="31">
        <f>ABS(Mean!H164-MAX('ID-03'!E171,'ID-11'!E171,'ID-13'!E171,'ID-15'!E171,'ID-16'!E171,'ID-18'!G171,'ID-24'!G171,'ID-29'!H171,'ID-30'!F171,'ID-31'!C171,'ID-33'!G171,'ID-34'!H171,'ID-40'!H171,'ID-44'!F171,'ID-45'!H171,'ID-54'!D171,'ID-57'!G171,'ID-59'!F171,'ID-70'!E171,'ID-71'!G171))</f>
        <v>7.0254867875246619E-13</v>
      </c>
      <c r="I164" s="31">
        <f>ABS(Mean!I164-MAX('ID-12'!C171,'ID-18'!H171,'ID-24'!H171,'ID-29'!I171,'ID-40'!I171,'ID-44'!G171,'ID-45'!I171,'ID-59'!G171))</f>
        <v>6.9398355774338662E-13</v>
      </c>
      <c r="J164" s="31">
        <f>ABS(Mean!J164-MAX('ID-31'!D171,'ID-40'!J171,'ID-44'!H171,'ID-45'!J171,'ID-57'!H171))</f>
        <v>5.0314185239413299E-13</v>
      </c>
      <c r="K164" s="31">
        <f>ABS(Mean!K164-MAX('ID-26'!E171,'ID-31'!E171,'ID-34'!I171,'ID-36'!G171,'ID-40'!K171,'ID-44'!I171,'ID-57'!I171))</f>
        <v>9.3116824481988901E-13</v>
      </c>
    </row>
    <row r="165" spans="1:11" x14ac:dyDescent="0.25">
      <c r="A165" s="1">
        <v>20.125</v>
      </c>
      <c r="B165" s="31">
        <f>ABS(Mean!B165-MAX('ID-11'!B172,'ID-13'!B172,'ID-14'!B172,'ID-15'!B172,'ID-24'!B172,'ID-26'!B172,'ID-29'!B172,'ID-30'!B172,'ID-32'!B172,'ID-33'!B172,'ID-34'!B172,'ID-37'!B172,'ID-38'!B172,'ID-39'!B172,'ID-40'!B172,'ID-44'!B172,'ID-45'!B172,'ID-53'!B172,'ID-57'!B172,'ID-59'!B172,'ID-70'!B172,'ID-71'!B172))</f>
        <v>8.4076532230241093E-13</v>
      </c>
      <c r="C165" s="31">
        <f>ABS(Mean!C165-MAX('ID-08'!B172,'ID-09'!B172,'ID-11'!C172,'ID-14'!C172,'ID-18'!B172,'ID-24'!C172,'ID-26'!C172,'ID-29'!C172,'ID-30'!C172,'ID-34'!C172,'ID-36'!B172,'ID-38'!C172,'ID-39'!C172,'ID-40'!C172,'ID-44'!C172,'ID-45'!C172,'ID-57'!C172,'ID-59'!C172))</f>
        <v>4.8802332439890311E-13</v>
      </c>
      <c r="D165" s="31">
        <f>ABS(Mean!D165-MAX('ID-13'!C172,'ID-14'!D172,'ID-15'!C172,'ID-16'!B172,'ID-18'!C172,'ID-26'!D172,'ID-29'!D172,'ID-30'!D172,'ID-33'!C172,'ID-34'!D172,'ID-36'!C172,'ID-37'!C172,'ID-38'!D172,'ID-39'!D172,'ID-40'!D172,'ID-45'!D172,'ID-59'!D172,'ID-71'!C172))</f>
        <v>5.9239840255897013E-13</v>
      </c>
      <c r="E165" s="31">
        <f>ABS(Mean!E165-MAX('ID-03'!B172,'ID-09'!C172,'ID-13'!D172,'ID-15'!D172,'ID-16'!C172,'ID-18'!D172,'ID-24'!D172,'ID-29'!E172,'ID-30'!E172,'ID-33'!D172,'ID-34'!E172,'ID-36'!D172,'ID-38'!E172,'ID-39'!E172,'ID-40'!E172,'ID-44'!D172,'ID-45'!E172,'ID-57'!D172,'ID-70'!C172,'ID-71'!D172))</f>
        <v>7.8458734268936126E-13</v>
      </c>
      <c r="F165" s="31">
        <f>ABS(Mean!F165-MAX('ID-01'!B172,'ID-02'!B172,'ID-03'!C172,'ID-06'!B172,'ID-08'!C172,'ID-09'!D172,'ID-12'!B172,'ID-16'!D172,'ID-18'!E172,'ID-24'!E172,'ID-29'!F172,'ID-33'!E172,'ID-34'!F172,'ID-36'!E172,'ID-38'!F172,'ID-39'!F172,'ID-40'!F172,'ID-45'!F172,'ID-53'!C172,'ID-54'!B172,'ID-57'!E172,'ID-71'!E172))</f>
        <v>1.2808741858169689E-12</v>
      </c>
      <c r="G165" s="31">
        <f>ABS(Mean!G165-MAX('ID-01'!C172,'ID-02'!C172,'ID-03'!D172,'ID-07'!B172,'ID-08'!D172,'ID-11'!D172,'ID-18'!F172,'ID-24'!F172,'ID-29'!G172,'ID-31'!B172,'ID-33'!F172,'ID-34'!G172,'ID-36'!F172,'ID-39'!G172,'ID-40'!G172,'ID-44'!E172,'ID-45'!G172,'ID-50'!B172,'ID-53'!D172,'ID-54'!C172,'ID-57'!F172,'ID-59'!E172,'ID-70'!D172,'ID-71'!F172))</f>
        <v>9.7850395045833902E-13</v>
      </c>
      <c r="H165" s="31">
        <f>ABS(Mean!H165-MAX('ID-03'!E172,'ID-11'!E172,'ID-13'!E172,'ID-15'!E172,'ID-16'!E172,'ID-18'!G172,'ID-24'!G172,'ID-29'!H172,'ID-30'!F172,'ID-31'!C172,'ID-33'!G172,'ID-34'!H172,'ID-40'!H172,'ID-44'!F172,'ID-45'!H172,'ID-54'!D172,'ID-57'!G172,'ID-59'!F172,'ID-70'!E172,'ID-71'!G172))</f>
        <v>6.9293184505484027E-13</v>
      </c>
      <c r="I165" s="31">
        <f>ABS(Mean!I165-MAX('ID-12'!C172,'ID-18'!H172,'ID-24'!H172,'ID-29'!I172,'ID-40'!I172,'ID-44'!G172,'ID-45'!I172,'ID-59'!G172))</f>
        <v>6.8868121574688317E-13</v>
      </c>
      <c r="J165" s="31">
        <f>ABS(Mean!J165-MAX('ID-31'!D172,'ID-40'!J172,'ID-44'!H172,'ID-45'!J172,'ID-57'!H172))</f>
        <v>5.0007411679958492E-13</v>
      </c>
      <c r="K165" s="31">
        <f>ABS(Mean!K165-MAX('ID-26'!E172,'ID-31'!E172,'ID-34'!I172,'ID-36'!G172,'ID-40'!K172,'ID-44'!I172,'ID-57'!I172))</f>
        <v>9.2759425714099461E-13</v>
      </c>
    </row>
    <row r="166" spans="1:11" x14ac:dyDescent="0.25">
      <c r="A166" s="1">
        <v>20.25</v>
      </c>
      <c r="B166" s="31">
        <f>ABS(Mean!B166-MAX('ID-11'!B173,'ID-13'!B173,'ID-14'!B173,'ID-15'!B173,'ID-24'!B173,'ID-26'!B173,'ID-29'!B173,'ID-30'!B173,'ID-32'!B173,'ID-33'!B173,'ID-34'!B173,'ID-37'!B173,'ID-38'!B173,'ID-39'!B173,'ID-40'!B173,'ID-44'!B173,'ID-45'!B173,'ID-53'!B173,'ID-57'!B173,'ID-59'!B173,'ID-70'!B173,'ID-71'!B173))</f>
        <v>8.3376119452664783E-13</v>
      </c>
      <c r="C166" s="31">
        <f>ABS(Mean!C166-MAX('ID-08'!B173,'ID-09'!B173,'ID-11'!C173,'ID-14'!C173,'ID-18'!B173,'ID-24'!C173,'ID-26'!C173,'ID-29'!C173,'ID-30'!C173,'ID-34'!C173,'ID-36'!B173,'ID-38'!C173,'ID-39'!C173,'ID-40'!C173,'ID-44'!C173,'ID-45'!C173,'ID-57'!C173,'ID-59'!C173))</f>
        <v>4.6799875250935832E-13</v>
      </c>
      <c r="D166" s="31">
        <f>ABS(Mean!D166-MAX('ID-13'!C173,'ID-14'!D173,'ID-15'!C173,'ID-16'!B173,'ID-18'!C173,'ID-26'!D173,'ID-29'!D173,'ID-30'!D173,'ID-33'!C173,'ID-34'!D173,'ID-36'!C173,'ID-37'!C173,'ID-38'!D173,'ID-39'!D173,'ID-40'!D173,'ID-45'!D173,'ID-59'!D173,'ID-71'!C173))</f>
        <v>5.8706788049099558E-13</v>
      </c>
      <c r="E166" s="31">
        <f>ABS(Mean!E166-MAX('ID-03'!B173,'ID-09'!C173,'ID-13'!D173,'ID-15'!D173,'ID-16'!C173,'ID-18'!D173,'ID-24'!D173,'ID-29'!E173,'ID-30'!E173,'ID-33'!D173,'ID-34'!E173,'ID-36'!D173,'ID-38'!E173,'ID-39'!E173,'ID-40'!E173,'ID-44'!D173,'ID-45'!E173,'ID-57'!D173,'ID-70'!C173,'ID-71'!D173))</f>
        <v>7.8268876132501282E-13</v>
      </c>
      <c r="F166" s="31">
        <f>ABS(Mean!F166-MAX('ID-01'!B173,'ID-02'!B173,'ID-03'!C173,'ID-06'!B173,'ID-08'!C173,'ID-09'!D173,'ID-12'!B173,'ID-16'!D173,'ID-18'!E173,'ID-24'!E173,'ID-29'!F173,'ID-33'!E173,'ID-34'!F173,'ID-36'!E173,'ID-38'!F173,'ID-39'!F173,'ID-40'!F173,'ID-45'!F173,'ID-53'!C173,'ID-54'!B173,'ID-57'!E173,'ID-71'!E173))</f>
        <v>1.2880360322921811E-12</v>
      </c>
      <c r="G166" s="31">
        <f>ABS(Mean!G166-MAX('ID-01'!C173,'ID-02'!C173,'ID-03'!D173,'ID-07'!B173,'ID-08'!D173,'ID-11'!D173,'ID-18'!F173,'ID-24'!F173,'ID-29'!G173,'ID-31'!B173,'ID-33'!F173,'ID-34'!G173,'ID-36'!F173,'ID-39'!G173,'ID-40'!G173,'ID-44'!E173,'ID-45'!G173,'ID-50'!B173,'ID-53'!D173,'ID-54'!C173,'ID-57'!F173,'ID-59'!E173,'ID-70'!D173,'ID-71'!F173))</f>
        <v>9.7921254878761705E-13</v>
      </c>
      <c r="H166" s="31">
        <f>ABS(Mean!H166-MAX('ID-03'!E173,'ID-11'!E173,'ID-13'!E173,'ID-15'!E173,'ID-16'!E173,'ID-18'!G173,'ID-24'!G173,'ID-29'!H173,'ID-30'!F173,'ID-31'!C173,'ID-33'!G173,'ID-34'!H173,'ID-40'!H173,'ID-44'!F173,'ID-45'!H173,'ID-54'!D173,'ID-57'!G173,'ID-59'!F173,'ID-70'!E173,'ID-71'!G173))</f>
        <v>6.9526404370777231E-13</v>
      </c>
      <c r="I166" s="31">
        <f>ABS(Mean!I166-MAX('ID-12'!C173,'ID-18'!H173,'ID-24'!H173,'ID-29'!I173,'ID-40'!I173,'ID-44'!G173,'ID-45'!I173,'ID-59'!G173))</f>
        <v>6.8121300251037704E-13</v>
      </c>
      <c r="J166" s="31">
        <f>ABS(Mean!J166-MAX('ID-31'!D173,'ID-40'!J173,'ID-44'!H173,'ID-45'!J173,'ID-57'!H173))</f>
        <v>4.9899684380659421E-13</v>
      </c>
      <c r="K166" s="31">
        <f>ABS(Mean!K166-MAX('ID-26'!E173,'ID-31'!E173,'ID-34'!I173,'ID-36'!G173,'ID-40'!K173,'ID-44'!I173,'ID-57'!I173))</f>
        <v>9.3277747827361751E-13</v>
      </c>
    </row>
    <row r="167" spans="1:11" x14ac:dyDescent="0.25">
      <c r="A167" s="1">
        <v>20.375</v>
      </c>
      <c r="B167" s="31">
        <f>ABS(Mean!B167-MAX('ID-11'!B174,'ID-13'!B174,'ID-14'!B174,'ID-15'!B174,'ID-24'!B174,'ID-26'!B174,'ID-29'!B174,'ID-30'!B174,'ID-32'!B174,'ID-33'!B174,'ID-34'!B174,'ID-37'!B174,'ID-38'!B174,'ID-39'!B174,'ID-40'!B174,'ID-44'!B174,'ID-45'!B174,'ID-53'!B174,'ID-57'!B174,'ID-59'!B174,'ID-70'!B174,'ID-71'!B174))</f>
        <v>8.3560736797731618E-13</v>
      </c>
      <c r="C167" s="31">
        <f>ABS(Mean!C167-MAX('ID-08'!B174,'ID-09'!B174,'ID-11'!C174,'ID-14'!C174,'ID-18'!B174,'ID-24'!C174,'ID-26'!C174,'ID-29'!C174,'ID-30'!C174,'ID-34'!C174,'ID-36'!B174,'ID-38'!C174,'ID-39'!C174,'ID-40'!C174,'ID-44'!C174,'ID-45'!C174,'ID-57'!C174,'ID-59'!C174))</f>
        <v>4.5353430618826463E-13</v>
      </c>
      <c r="D167" s="31">
        <f>ABS(Mean!D167-MAX('ID-13'!C174,'ID-14'!D174,'ID-15'!C174,'ID-16'!B174,'ID-18'!C174,'ID-26'!D174,'ID-29'!D174,'ID-30'!D174,'ID-33'!C174,'ID-34'!D174,'ID-36'!C174,'ID-37'!C174,'ID-38'!D174,'ID-39'!D174,'ID-40'!D174,'ID-45'!D174,'ID-59'!D174,'ID-71'!C174))</f>
        <v>5.7766846990712513E-13</v>
      </c>
      <c r="E167" s="31">
        <f>ABS(Mean!E167-MAX('ID-03'!B174,'ID-09'!C174,'ID-13'!D174,'ID-15'!D174,'ID-16'!C174,'ID-18'!D174,'ID-24'!D174,'ID-29'!E174,'ID-30'!E174,'ID-33'!D174,'ID-34'!E174,'ID-36'!D174,'ID-38'!E174,'ID-39'!E174,'ID-40'!E174,'ID-44'!D174,'ID-45'!E174,'ID-57'!D174,'ID-70'!C174,'ID-71'!D174))</f>
        <v>8.2120350235258262E-13</v>
      </c>
      <c r="F167" s="31">
        <f>ABS(Mean!F167-MAX('ID-01'!B174,'ID-02'!B174,'ID-03'!C174,'ID-06'!B174,'ID-08'!C174,'ID-09'!D174,'ID-12'!B174,'ID-16'!D174,'ID-18'!E174,'ID-24'!E174,'ID-29'!F174,'ID-33'!E174,'ID-34'!F174,'ID-36'!E174,'ID-38'!F174,'ID-39'!F174,'ID-40'!F174,'ID-45'!F174,'ID-53'!C174,'ID-54'!B174,'ID-57'!E174,'ID-71'!E174))</f>
        <v>1.3002530918076343E-12</v>
      </c>
      <c r="G167" s="31">
        <f>ABS(Mean!G167-MAX('ID-01'!C174,'ID-02'!C174,'ID-03'!D174,'ID-07'!B174,'ID-08'!D174,'ID-11'!D174,'ID-18'!F174,'ID-24'!F174,'ID-29'!G174,'ID-31'!B174,'ID-33'!F174,'ID-34'!G174,'ID-36'!F174,'ID-39'!G174,'ID-40'!G174,'ID-44'!E174,'ID-45'!G174,'ID-50'!B174,'ID-53'!D174,'ID-54'!C174,'ID-57'!F174,'ID-59'!E174,'ID-70'!D174,'ID-71'!F174))</f>
        <v>9.7899695296215682E-13</v>
      </c>
      <c r="H167" s="31">
        <f>ABS(Mean!H167-MAX('ID-03'!E174,'ID-11'!E174,'ID-13'!E174,'ID-15'!E174,'ID-16'!E174,'ID-18'!G174,'ID-24'!G174,'ID-29'!H174,'ID-30'!F174,'ID-31'!C174,'ID-33'!G174,'ID-34'!H174,'ID-40'!H174,'ID-44'!F174,'ID-45'!H174,'ID-54'!D174,'ID-57'!G174,'ID-59'!F174,'ID-70'!E174,'ID-71'!G174))</f>
        <v>6.8592933058567411E-13</v>
      </c>
      <c r="I167" s="31">
        <f>ABS(Mean!I167-MAX('ID-12'!C174,'ID-18'!H174,'ID-24'!H174,'ID-29'!I174,'ID-40'!I174,'ID-44'!G174,'ID-45'!I174,'ID-59'!G174))</f>
        <v>6.7226075996877102E-13</v>
      </c>
      <c r="J167" s="31">
        <f>ABS(Mean!J167-MAX('ID-31'!D174,'ID-40'!J174,'ID-44'!H174,'ID-45'!J174,'ID-57'!H174))</f>
        <v>4.9979123182976186E-13</v>
      </c>
      <c r="K167" s="31">
        <f>ABS(Mean!K167-MAX('ID-26'!E174,'ID-31'!E174,'ID-34'!I174,'ID-36'!G174,'ID-40'!K174,'ID-44'!I174,'ID-57'!I174))</f>
        <v>9.1362814341088821E-13</v>
      </c>
    </row>
    <row r="168" spans="1:11" x14ac:dyDescent="0.25">
      <c r="A168" s="1">
        <v>20.5</v>
      </c>
      <c r="B168" s="31">
        <f>ABS(Mean!B168-MAX('ID-11'!B175,'ID-13'!B175,'ID-14'!B175,'ID-15'!B175,'ID-24'!B175,'ID-26'!B175,'ID-29'!B175,'ID-30'!B175,'ID-32'!B175,'ID-33'!B175,'ID-34'!B175,'ID-37'!B175,'ID-38'!B175,'ID-39'!B175,'ID-40'!B175,'ID-44'!B175,'ID-45'!B175,'ID-53'!B175,'ID-57'!B175,'ID-59'!B175,'ID-70'!B175,'ID-71'!B175))</f>
        <v>8.3649238037314792E-13</v>
      </c>
      <c r="C168" s="31">
        <f>ABS(Mean!C168-MAX('ID-08'!B175,'ID-09'!B175,'ID-11'!C175,'ID-14'!C175,'ID-18'!B175,'ID-24'!C175,'ID-26'!C175,'ID-29'!C175,'ID-30'!C175,'ID-34'!C175,'ID-36'!B175,'ID-38'!C175,'ID-39'!C175,'ID-40'!C175,'ID-44'!C175,'ID-45'!C175,'ID-57'!C175,'ID-59'!C175))</f>
        <v>4.4079620777548617E-13</v>
      </c>
      <c r="D168" s="31">
        <f>ABS(Mean!D168-MAX('ID-13'!C175,'ID-14'!D175,'ID-15'!C175,'ID-16'!B175,'ID-18'!C175,'ID-26'!D175,'ID-29'!D175,'ID-30'!D175,'ID-33'!C175,'ID-34'!D175,'ID-36'!C175,'ID-37'!C175,'ID-38'!D175,'ID-39'!D175,'ID-40'!D175,'ID-45'!D175,'ID-59'!D175,'ID-71'!C175))</f>
        <v>5.7249406911387045E-13</v>
      </c>
      <c r="E168" s="31">
        <f>ABS(Mean!E168-MAX('ID-03'!B175,'ID-09'!C175,'ID-13'!D175,'ID-15'!D175,'ID-16'!C175,'ID-18'!D175,'ID-24'!D175,'ID-29'!E175,'ID-30'!E175,'ID-33'!D175,'ID-34'!E175,'ID-36'!D175,'ID-38'!E175,'ID-39'!E175,'ID-40'!E175,'ID-44'!D175,'ID-45'!E175,'ID-57'!D175,'ID-70'!C175,'ID-71'!D175))</f>
        <v>8.1883311371044618E-13</v>
      </c>
      <c r="F168" s="31">
        <f>ABS(Mean!F168-MAX('ID-01'!B175,'ID-02'!B175,'ID-03'!C175,'ID-06'!B175,'ID-08'!C175,'ID-09'!D175,'ID-12'!B175,'ID-16'!D175,'ID-18'!E175,'ID-24'!E175,'ID-29'!F175,'ID-33'!E175,'ID-34'!F175,'ID-36'!E175,'ID-38'!F175,'ID-39'!F175,'ID-40'!F175,'ID-45'!F175,'ID-53'!C175,'ID-54'!B175,'ID-57'!E175,'ID-71'!E175))</f>
        <v>1.3055020192712092E-12</v>
      </c>
      <c r="G168" s="31">
        <f>ABS(Mean!G168-MAX('ID-01'!C175,'ID-02'!C175,'ID-03'!D175,'ID-07'!B175,'ID-08'!D175,'ID-11'!D175,'ID-18'!F175,'ID-24'!F175,'ID-29'!G175,'ID-31'!B175,'ID-33'!F175,'ID-34'!G175,'ID-36'!F175,'ID-39'!G175,'ID-40'!G175,'ID-44'!E175,'ID-45'!G175,'ID-50'!B175,'ID-53'!D175,'ID-54'!C175,'ID-57'!F175,'ID-59'!E175,'ID-70'!D175,'ID-71'!F175))</f>
        <v>9.8251736758061262E-13</v>
      </c>
      <c r="H168" s="31">
        <f>ABS(Mean!H168-MAX('ID-03'!E175,'ID-11'!E175,'ID-13'!E175,'ID-15'!E175,'ID-16'!E175,'ID-18'!G175,'ID-24'!G175,'ID-29'!H175,'ID-30'!F175,'ID-31'!C175,'ID-33'!G175,'ID-34'!H175,'ID-40'!H175,'ID-44'!F175,'ID-45'!H175,'ID-54'!D175,'ID-57'!G175,'ID-59'!F175,'ID-70'!E175,'ID-71'!G175))</f>
        <v>6.8611236302357053E-13</v>
      </c>
      <c r="I168" s="31">
        <f>ABS(Mean!I168-MAX('ID-12'!C175,'ID-18'!H175,'ID-24'!H175,'ID-29'!I175,'ID-40'!I175,'ID-44'!G175,'ID-45'!I175,'ID-59'!G175))</f>
        <v>6.5543759539901838E-13</v>
      </c>
      <c r="J168" s="31">
        <f>ABS(Mean!J168-MAX('ID-31'!D175,'ID-40'!J175,'ID-44'!H175,'ID-45'!J175,'ID-57'!H175))</f>
        <v>4.9899182518932129E-13</v>
      </c>
      <c r="K168" s="31">
        <f>ABS(Mean!K168-MAX('ID-26'!E175,'ID-31'!E175,'ID-34'!I175,'ID-36'!G175,'ID-40'!K175,'ID-44'!I175,'ID-57'!I175))</f>
        <v>9.1420831913103586E-13</v>
      </c>
    </row>
    <row r="169" spans="1:11" x14ac:dyDescent="0.25">
      <c r="A169" s="1">
        <v>20.625</v>
      </c>
      <c r="B169" s="31">
        <f>ABS(Mean!B169-MAX('ID-11'!B176,'ID-13'!B176,'ID-14'!B176,'ID-15'!B176,'ID-24'!B176,'ID-26'!B176,'ID-29'!B176,'ID-30'!B176,'ID-32'!B176,'ID-33'!B176,'ID-34'!B176,'ID-37'!B176,'ID-38'!B176,'ID-39'!B176,'ID-40'!B176,'ID-44'!B176,'ID-45'!B176,'ID-53'!B176,'ID-57'!B176,'ID-59'!B176,'ID-70'!B176,'ID-71'!B176))</f>
        <v>8.3466818933328496E-13</v>
      </c>
      <c r="C169" s="31">
        <f>ABS(Mean!C169-MAX('ID-08'!B176,'ID-09'!B176,'ID-11'!C176,'ID-14'!C176,'ID-18'!B176,'ID-24'!C176,'ID-26'!C176,'ID-29'!C176,'ID-30'!C176,'ID-34'!C176,'ID-36'!B176,'ID-38'!C176,'ID-39'!C176,'ID-40'!C176,'ID-44'!C176,'ID-45'!C176,'ID-57'!C176,'ID-59'!C176))</f>
        <v>4.2997373755628723E-13</v>
      </c>
      <c r="D169" s="31">
        <f>ABS(Mean!D169-MAX('ID-13'!C176,'ID-14'!D176,'ID-15'!C176,'ID-16'!B176,'ID-18'!C176,'ID-26'!D176,'ID-29'!D176,'ID-30'!D176,'ID-33'!C176,'ID-34'!D176,'ID-36'!C176,'ID-37'!C176,'ID-38'!D176,'ID-39'!D176,'ID-40'!D176,'ID-45'!D176,'ID-59'!D176,'ID-71'!C176))</f>
        <v>5.6307591519965471E-13</v>
      </c>
      <c r="E169" s="31">
        <f>ABS(Mean!E169-MAX('ID-03'!B176,'ID-09'!C176,'ID-13'!D176,'ID-15'!D176,'ID-16'!C176,'ID-18'!D176,'ID-24'!D176,'ID-29'!E176,'ID-30'!E176,'ID-33'!D176,'ID-34'!E176,'ID-36'!D176,'ID-38'!E176,'ID-39'!E176,'ID-40'!E176,'ID-44'!D176,'ID-45'!E176,'ID-57'!D176,'ID-70'!C176,'ID-71'!D176))</f>
        <v>8.0427274448149619E-13</v>
      </c>
      <c r="F169" s="31">
        <f>ABS(Mean!F169-MAX('ID-01'!B176,'ID-02'!B176,'ID-03'!C176,'ID-06'!B176,'ID-08'!C176,'ID-09'!D176,'ID-12'!B176,'ID-16'!D176,'ID-18'!E176,'ID-24'!E176,'ID-29'!F176,'ID-33'!E176,'ID-34'!F176,'ID-36'!E176,'ID-38'!F176,'ID-39'!F176,'ID-40'!F176,'ID-45'!F176,'ID-53'!C176,'ID-54'!B176,'ID-57'!E176,'ID-71'!E176))</f>
        <v>1.3121852172217464E-12</v>
      </c>
      <c r="G169" s="31">
        <f>ABS(Mean!G169-MAX('ID-01'!C176,'ID-02'!C176,'ID-03'!D176,'ID-07'!B176,'ID-08'!D176,'ID-11'!D176,'ID-18'!F176,'ID-24'!F176,'ID-29'!G176,'ID-31'!B176,'ID-33'!F176,'ID-34'!G176,'ID-36'!F176,'ID-39'!G176,'ID-40'!G176,'ID-44'!E176,'ID-45'!G176,'ID-50'!B176,'ID-53'!D176,'ID-54'!C176,'ID-57'!F176,'ID-59'!E176,'ID-70'!D176,'ID-71'!F176))</f>
        <v>9.8333622643856601E-13</v>
      </c>
      <c r="H169" s="31">
        <f>ABS(Mean!H169-MAX('ID-03'!E176,'ID-11'!E176,'ID-13'!E176,'ID-15'!E176,'ID-16'!E176,'ID-18'!G176,'ID-24'!G176,'ID-29'!H176,'ID-30'!F176,'ID-31'!C176,'ID-33'!G176,'ID-34'!H176,'ID-40'!H176,'ID-44'!F176,'ID-45'!H176,'ID-54'!D176,'ID-57'!G176,'ID-59'!F176,'ID-70'!E176,'ID-71'!G176))</f>
        <v>6.8682007321233359E-13</v>
      </c>
      <c r="I169" s="31">
        <f>ABS(Mean!I169-MAX('ID-12'!C176,'ID-18'!H176,'ID-24'!H176,'ID-29'!I176,'ID-40'!I176,'ID-44'!G176,'ID-45'!I176,'ID-59'!G176))</f>
        <v>6.4980896649094435E-13</v>
      </c>
      <c r="J169" s="31">
        <f>ABS(Mean!J169-MAX('ID-31'!D176,'ID-40'!J176,'ID-44'!H176,'ID-45'!J176,'ID-57'!H176))</f>
        <v>4.8682816120149487E-13</v>
      </c>
      <c r="K169" s="31">
        <f>ABS(Mean!K169-MAX('ID-26'!E176,'ID-31'!E176,'ID-34'!I176,'ID-36'!G176,'ID-40'!K176,'ID-44'!I176,'ID-57'!I176))</f>
        <v>9.1247362628059405E-13</v>
      </c>
    </row>
    <row r="170" spans="1:11" x14ac:dyDescent="0.25">
      <c r="A170" s="1">
        <v>20.75</v>
      </c>
      <c r="B170" s="31">
        <f>ABS(Mean!B170-MAX('ID-11'!B177,'ID-13'!B177,'ID-14'!B177,'ID-15'!B177,'ID-24'!B177,'ID-26'!B177,'ID-29'!B177,'ID-30'!B177,'ID-32'!B177,'ID-33'!B177,'ID-34'!B177,'ID-37'!B177,'ID-38'!B177,'ID-39'!B177,'ID-40'!B177,'ID-44'!B177,'ID-45'!B177,'ID-53'!B177,'ID-57'!B177,'ID-59'!B177,'ID-70'!B177,'ID-71'!B177))</f>
        <v>8.2545922460495376E-13</v>
      </c>
      <c r="C170" s="31">
        <f>ABS(Mean!C170-MAX('ID-08'!B177,'ID-09'!B177,'ID-11'!C177,'ID-14'!C177,'ID-18'!B177,'ID-24'!C177,'ID-26'!C177,'ID-29'!C177,'ID-30'!C177,'ID-34'!C177,'ID-36'!B177,'ID-38'!C177,'ID-39'!C177,'ID-40'!C177,'ID-44'!C177,'ID-45'!C177,'ID-57'!C177,'ID-59'!C177))</f>
        <v>4.3569947738886565E-13</v>
      </c>
      <c r="D170" s="31">
        <f>ABS(Mean!D170-MAX('ID-13'!C177,'ID-14'!D177,'ID-15'!C177,'ID-16'!B177,'ID-18'!C177,'ID-26'!D177,'ID-29'!D177,'ID-30'!D177,'ID-33'!C177,'ID-34'!D177,'ID-36'!C177,'ID-37'!C177,'ID-38'!D177,'ID-39'!D177,'ID-40'!D177,'ID-45'!D177,'ID-59'!D177,'ID-71'!C177))</f>
        <v>5.6039351522160335E-13</v>
      </c>
      <c r="E170" s="31">
        <f>ABS(Mean!E170-MAX('ID-03'!B177,'ID-09'!C177,'ID-13'!D177,'ID-15'!D177,'ID-16'!C177,'ID-18'!D177,'ID-24'!D177,'ID-29'!E177,'ID-30'!E177,'ID-33'!D177,'ID-34'!E177,'ID-36'!D177,'ID-38'!E177,'ID-39'!E177,'ID-40'!E177,'ID-44'!D177,'ID-45'!E177,'ID-57'!D177,'ID-70'!C177,'ID-71'!D177))</f>
        <v>8.0724756355281556E-13</v>
      </c>
      <c r="F170" s="31">
        <f>ABS(Mean!F170-MAX('ID-01'!B177,'ID-02'!B177,'ID-03'!C177,'ID-06'!B177,'ID-08'!C177,'ID-09'!D177,'ID-12'!B177,'ID-16'!D177,'ID-18'!E177,'ID-24'!E177,'ID-29'!F177,'ID-33'!E177,'ID-34'!F177,'ID-36'!E177,'ID-38'!F177,'ID-39'!F177,'ID-40'!F177,'ID-45'!F177,'ID-53'!C177,'ID-54'!B177,'ID-57'!E177,'ID-71'!E177))</f>
        <v>1.3119022171348519E-12</v>
      </c>
      <c r="G170" s="31">
        <f>ABS(Mean!G170-MAX('ID-01'!C177,'ID-02'!C177,'ID-03'!D177,'ID-07'!B177,'ID-08'!D177,'ID-11'!D177,'ID-18'!F177,'ID-24'!F177,'ID-29'!G177,'ID-31'!B177,'ID-33'!F177,'ID-34'!G177,'ID-36'!F177,'ID-39'!G177,'ID-40'!G177,'ID-44'!E177,'ID-45'!G177,'ID-50'!B177,'ID-53'!D177,'ID-54'!C177,'ID-57'!F177,'ID-59'!E177,'ID-70'!D177,'ID-71'!F177))</f>
        <v>9.8642277429076547E-13</v>
      </c>
      <c r="H170" s="31">
        <f>ABS(Mean!H170-MAX('ID-03'!E177,'ID-11'!E177,'ID-13'!E177,'ID-15'!E177,'ID-16'!E177,'ID-18'!G177,'ID-24'!G177,'ID-29'!H177,'ID-30'!F177,'ID-31'!C177,'ID-33'!G177,'ID-34'!H177,'ID-40'!H177,'ID-44'!F177,'ID-45'!H177,'ID-54'!D177,'ID-57'!G177,'ID-59'!F177,'ID-70'!E177,'ID-71'!G177))</f>
        <v>6.8579948456414564E-13</v>
      </c>
      <c r="I170" s="31">
        <f>ABS(Mean!I170-MAX('ID-12'!C177,'ID-18'!H177,'ID-24'!H177,'ID-29'!I177,'ID-40'!I177,'ID-44'!G177,'ID-45'!I177,'ID-59'!G177))</f>
        <v>6.5743560299949297E-13</v>
      </c>
      <c r="J170" s="31">
        <f>ABS(Mean!J170-MAX('ID-31'!D177,'ID-40'!J177,'ID-44'!H177,'ID-45'!J177,'ID-57'!H177))</f>
        <v>4.8390813957673936E-13</v>
      </c>
      <c r="K170" s="31">
        <f>ABS(Mean!K170-MAX('ID-26'!E177,'ID-31'!E177,'ID-34'!I177,'ID-36'!G177,'ID-40'!K177,'ID-44'!I177,'ID-57'!I177))</f>
        <v>9.2262901141407858E-13</v>
      </c>
    </row>
    <row r="171" spans="1:11" x14ac:dyDescent="0.25">
      <c r="A171" s="1">
        <v>20.875</v>
      </c>
      <c r="B171" s="31">
        <f>ABS(Mean!B171-MAX('ID-11'!B178,'ID-13'!B178,'ID-14'!B178,'ID-15'!B178,'ID-24'!B178,'ID-26'!B178,'ID-29'!B178,'ID-30'!B178,'ID-32'!B178,'ID-33'!B178,'ID-34'!B178,'ID-37'!B178,'ID-38'!B178,'ID-39'!B178,'ID-40'!B178,'ID-44'!B178,'ID-45'!B178,'ID-53'!B178,'ID-57'!B178,'ID-59'!B178,'ID-70'!B178,'ID-71'!B178))</f>
        <v>8.1516851261737644E-13</v>
      </c>
      <c r="C171" s="31">
        <f>ABS(Mean!C171-MAX('ID-08'!B178,'ID-09'!B178,'ID-11'!C178,'ID-14'!C178,'ID-18'!B178,'ID-24'!C178,'ID-26'!C178,'ID-29'!C178,'ID-30'!C178,'ID-34'!C178,'ID-36'!B178,'ID-38'!C178,'ID-39'!C178,'ID-40'!C178,'ID-44'!C178,'ID-45'!C178,'ID-57'!C178,'ID-59'!C178))</f>
        <v>4.4268132422764903E-13</v>
      </c>
      <c r="D171" s="31">
        <f>ABS(Mean!D171-MAX('ID-13'!C178,'ID-14'!D178,'ID-15'!C178,'ID-16'!B178,'ID-18'!C178,'ID-26'!D178,'ID-29'!D178,'ID-30'!D178,'ID-33'!C178,'ID-34'!D178,'ID-36'!C178,'ID-37'!C178,'ID-38'!D178,'ID-39'!D178,'ID-40'!D178,'ID-45'!D178,'ID-59'!D178,'ID-71'!C178))</f>
        <v>5.6681088273425443E-13</v>
      </c>
      <c r="E171" s="31">
        <f>ABS(Mean!E171-MAX('ID-03'!B178,'ID-09'!C178,'ID-13'!D178,'ID-15'!D178,'ID-16'!C178,'ID-18'!D178,'ID-24'!D178,'ID-29'!E178,'ID-30'!E178,'ID-33'!D178,'ID-34'!E178,'ID-36'!D178,'ID-38'!E178,'ID-39'!E178,'ID-40'!E178,'ID-44'!D178,'ID-45'!E178,'ID-57'!D178,'ID-70'!C178,'ID-71'!D178))</f>
        <v>8.13215281666653E-13</v>
      </c>
      <c r="F171" s="31">
        <f>ABS(Mean!F171-MAX('ID-01'!B178,'ID-02'!B178,'ID-03'!C178,'ID-06'!B178,'ID-08'!C178,'ID-09'!D178,'ID-12'!B178,'ID-16'!D178,'ID-18'!E178,'ID-24'!E178,'ID-29'!F178,'ID-33'!E178,'ID-34'!F178,'ID-36'!E178,'ID-38'!F178,'ID-39'!F178,'ID-40'!F178,'ID-45'!F178,'ID-53'!C178,'ID-54'!B178,'ID-57'!E178,'ID-71'!E178))</f>
        <v>1.3107863913578575E-12</v>
      </c>
      <c r="G171" s="31">
        <f>ABS(Mean!G171-MAX('ID-01'!C178,'ID-02'!C178,'ID-03'!D178,'ID-07'!B178,'ID-08'!D178,'ID-11'!D178,'ID-18'!F178,'ID-24'!F178,'ID-29'!G178,'ID-31'!B178,'ID-33'!F178,'ID-34'!G178,'ID-36'!F178,'ID-39'!G178,'ID-40'!G178,'ID-44'!E178,'ID-45'!G178,'ID-50'!B178,'ID-53'!D178,'ID-54'!C178,'ID-57'!F178,'ID-59'!E178,'ID-70'!D178,'ID-71'!F178))</f>
        <v>9.8864094129199207E-13</v>
      </c>
      <c r="H171" s="31">
        <f>ABS(Mean!H171-MAX('ID-03'!E178,'ID-11'!E178,'ID-13'!E178,'ID-15'!E178,'ID-16'!E178,'ID-18'!G178,'ID-24'!G178,'ID-29'!H178,'ID-30'!F178,'ID-31'!C178,'ID-33'!G178,'ID-34'!H178,'ID-40'!H178,'ID-44'!F178,'ID-45'!H178,'ID-54'!D178,'ID-57'!G178,'ID-59'!F178,'ID-70'!E178,'ID-71'!G178))</f>
        <v>6.8192615041243345E-13</v>
      </c>
      <c r="I171" s="31">
        <f>ABS(Mean!I171-MAX('ID-12'!C178,'ID-18'!H178,'ID-24'!H178,'ID-29'!I178,'ID-40'!I178,'ID-44'!G178,'ID-45'!I178,'ID-59'!G178))</f>
        <v>6.6603319814003953E-13</v>
      </c>
      <c r="J171" s="31">
        <f>ABS(Mean!J171-MAX('ID-31'!D178,'ID-40'!J178,'ID-44'!H178,'ID-45'!J178,'ID-57'!H178))</f>
        <v>4.8087162799890724E-13</v>
      </c>
      <c r="K171" s="31">
        <f>ABS(Mean!K171-MAX('ID-26'!E178,'ID-31'!E178,'ID-34'!I178,'ID-36'!G178,'ID-40'!K178,'ID-44'!I178,'ID-57'!I178))</f>
        <v>9.2585928699314169E-13</v>
      </c>
    </row>
    <row r="172" spans="1:11" x14ac:dyDescent="0.25">
      <c r="A172" s="1">
        <v>21</v>
      </c>
      <c r="B172" s="31">
        <f>ABS(Mean!B172-MAX('ID-11'!B179,'ID-13'!B179,'ID-14'!B179,'ID-15'!B179,'ID-24'!B179,'ID-26'!B179,'ID-29'!B179,'ID-30'!B179,'ID-32'!B179,'ID-33'!B179,'ID-34'!B179,'ID-37'!B179,'ID-38'!B179,'ID-39'!B179,'ID-40'!B179,'ID-44'!B179,'ID-45'!B179,'ID-53'!B179,'ID-57'!B179,'ID-59'!B179,'ID-70'!B179,'ID-71'!B179))</f>
        <v>8.1318094062163071E-13</v>
      </c>
      <c r="C172" s="31">
        <f>ABS(Mean!C172-MAX('ID-08'!B179,'ID-09'!B179,'ID-11'!C179,'ID-14'!C179,'ID-18'!B179,'ID-24'!C179,'ID-26'!C179,'ID-29'!C179,'ID-30'!C179,'ID-34'!C179,'ID-36'!B179,'ID-38'!C179,'ID-39'!C179,'ID-40'!C179,'ID-44'!C179,'ID-45'!C179,'ID-57'!C179,'ID-59'!C179))</f>
        <v>4.6490507454556712E-13</v>
      </c>
      <c r="D172" s="31">
        <f>ABS(Mean!D172-MAX('ID-13'!C179,'ID-14'!D179,'ID-15'!C179,'ID-16'!B179,'ID-18'!C179,'ID-26'!D179,'ID-29'!D179,'ID-30'!D179,'ID-33'!C179,'ID-34'!D179,'ID-36'!C179,'ID-37'!C179,'ID-38'!D179,'ID-39'!D179,'ID-40'!D179,'ID-45'!D179,'ID-59'!D179,'ID-71'!C179))</f>
        <v>5.7064081319721364E-13</v>
      </c>
      <c r="E172" s="31">
        <f>ABS(Mean!E172-MAX('ID-03'!B179,'ID-09'!C179,'ID-13'!D179,'ID-15'!D179,'ID-16'!C179,'ID-18'!D179,'ID-24'!D179,'ID-29'!E179,'ID-30'!E179,'ID-33'!D179,'ID-34'!E179,'ID-36'!D179,'ID-38'!E179,'ID-39'!E179,'ID-40'!E179,'ID-44'!D179,'ID-45'!E179,'ID-57'!D179,'ID-70'!C179,'ID-71'!D179))</f>
        <v>7.9582365536595721E-13</v>
      </c>
      <c r="F172" s="31">
        <f>ABS(Mean!F172-MAX('ID-01'!B179,'ID-02'!B179,'ID-03'!C179,'ID-06'!B179,'ID-08'!C179,'ID-09'!D179,'ID-12'!B179,'ID-16'!D179,'ID-18'!E179,'ID-24'!E179,'ID-29'!F179,'ID-33'!E179,'ID-34'!F179,'ID-36'!E179,'ID-38'!F179,'ID-39'!F179,'ID-40'!F179,'ID-45'!F179,'ID-53'!C179,'ID-54'!B179,'ID-57'!E179,'ID-71'!E179))</f>
        <v>1.3101398407330647E-12</v>
      </c>
      <c r="G172" s="31">
        <f>ABS(Mean!G172-MAX('ID-01'!C179,'ID-02'!C179,'ID-03'!D179,'ID-07'!B179,'ID-08'!D179,'ID-11'!D179,'ID-18'!F179,'ID-24'!F179,'ID-29'!G179,'ID-31'!B179,'ID-33'!F179,'ID-34'!G179,'ID-36'!F179,'ID-39'!G179,'ID-40'!G179,'ID-44'!E179,'ID-45'!G179,'ID-50'!B179,'ID-53'!D179,'ID-54'!C179,'ID-57'!F179,'ID-59'!E179,'ID-70'!D179,'ID-71'!F179))</f>
        <v>9.8440010662305077E-13</v>
      </c>
      <c r="H172" s="31">
        <f>ABS(Mean!H172-MAX('ID-03'!E179,'ID-11'!E179,'ID-13'!E179,'ID-15'!E179,'ID-16'!E179,'ID-18'!G179,'ID-24'!G179,'ID-29'!H179,'ID-30'!F179,'ID-31'!C179,'ID-33'!G179,'ID-34'!H179,'ID-40'!H179,'ID-44'!F179,'ID-45'!H179,'ID-54'!D179,'ID-57'!G179,'ID-59'!F179,'ID-70'!E179,'ID-71'!G179))</f>
        <v>6.8651184996657747E-13</v>
      </c>
      <c r="I172" s="31">
        <f>ABS(Mean!I172-MAX('ID-12'!C179,'ID-18'!H179,'ID-24'!H179,'ID-29'!I179,'ID-40'!I179,'ID-44'!G179,'ID-45'!I179,'ID-59'!G179))</f>
        <v>6.6555987671144898E-13</v>
      </c>
      <c r="J172" s="31">
        <f>ABS(Mean!J172-MAX('ID-31'!D179,'ID-40'!J179,'ID-44'!H179,'ID-45'!J179,'ID-57'!H179))</f>
        <v>4.8000737243661554E-13</v>
      </c>
      <c r="K172" s="31">
        <f>ABS(Mean!K172-MAX('ID-26'!E179,'ID-31'!E179,'ID-34'!I179,'ID-36'!G179,'ID-40'!K179,'ID-44'!I179,'ID-57'!I179))</f>
        <v>9.2803061098127255E-13</v>
      </c>
    </row>
    <row r="173" spans="1:11" x14ac:dyDescent="0.25">
      <c r="A173" s="1">
        <v>21.125</v>
      </c>
      <c r="B173" s="31">
        <f>ABS(Mean!B173-MAX('ID-11'!B180,'ID-13'!B180,'ID-14'!B180,'ID-15'!B180,'ID-24'!B180,'ID-26'!B180,'ID-29'!B180,'ID-30'!B180,'ID-32'!B180,'ID-33'!B180,'ID-34'!B180,'ID-37'!B180,'ID-38'!B180,'ID-39'!B180,'ID-40'!B180,'ID-44'!B180,'ID-45'!B180,'ID-53'!B180,'ID-57'!B180,'ID-59'!B180,'ID-70'!B180,'ID-71'!B180))</f>
        <v>8.1475767482407137E-13</v>
      </c>
      <c r="C173" s="31">
        <f>ABS(Mean!C173-MAX('ID-08'!B180,'ID-09'!B180,'ID-11'!C180,'ID-14'!C180,'ID-18'!B180,'ID-24'!C180,'ID-26'!C180,'ID-29'!C180,'ID-30'!C180,'ID-34'!C180,'ID-36'!B180,'ID-38'!C180,'ID-39'!C180,'ID-40'!C180,'ID-44'!C180,'ID-45'!C180,'ID-57'!C180,'ID-59'!C180))</f>
        <v>4.7040183183222867E-13</v>
      </c>
      <c r="D173" s="31">
        <f>ABS(Mean!D173-MAX('ID-13'!C180,'ID-14'!D180,'ID-15'!C180,'ID-16'!B180,'ID-18'!C180,'ID-26'!D180,'ID-29'!D180,'ID-30'!D180,'ID-33'!C180,'ID-34'!D180,'ID-36'!C180,'ID-37'!C180,'ID-38'!D180,'ID-39'!D180,'ID-40'!D180,'ID-45'!D180,'ID-59'!D180,'ID-71'!C180))</f>
        <v>5.5653836361148581E-13</v>
      </c>
      <c r="E173" s="31">
        <f>ABS(Mean!E173-MAX('ID-03'!B180,'ID-09'!C180,'ID-13'!D180,'ID-15'!D180,'ID-16'!C180,'ID-18'!D180,'ID-24'!D180,'ID-29'!E180,'ID-30'!E180,'ID-33'!D180,'ID-34'!E180,'ID-36'!D180,'ID-38'!E180,'ID-39'!E180,'ID-40'!E180,'ID-44'!D180,'ID-45'!E180,'ID-57'!D180,'ID-70'!C180,'ID-71'!D180))</f>
        <v>7.9824330490320711E-13</v>
      </c>
      <c r="F173" s="31">
        <f>ABS(Mean!F173-MAX('ID-01'!B180,'ID-02'!B180,'ID-03'!C180,'ID-06'!B180,'ID-08'!C180,'ID-09'!D180,'ID-12'!B180,'ID-16'!D180,'ID-18'!E180,'ID-24'!E180,'ID-29'!F180,'ID-33'!E180,'ID-34'!F180,'ID-36'!E180,'ID-38'!F180,'ID-39'!F180,'ID-40'!F180,'ID-45'!F180,'ID-53'!C180,'ID-54'!B180,'ID-57'!E180,'ID-71'!E180))</f>
        <v>1.3091034511881716E-12</v>
      </c>
      <c r="G173" s="31">
        <f>ABS(Mean!G173-MAX('ID-01'!C180,'ID-02'!C180,'ID-03'!D180,'ID-07'!B180,'ID-08'!D180,'ID-11'!D180,'ID-18'!F180,'ID-24'!F180,'ID-29'!G180,'ID-31'!B180,'ID-33'!F180,'ID-34'!G180,'ID-36'!F180,'ID-39'!G180,'ID-40'!G180,'ID-44'!E180,'ID-45'!G180,'ID-50'!B180,'ID-53'!D180,'ID-54'!C180,'ID-57'!F180,'ID-59'!E180,'ID-70'!D180,'ID-71'!F180))</f>
        <v>9.8122653447350151E-13</v>
      </c>
      <c r="H173" s="31">
        <f>ABS(Mean!H173-MAX('ID-03'!E180,'ID-11'!E180,'ID-13'!E180,'ID-15'!E180,'ID-16'!E180,'ID-18'!G180,'ID-24'!G180,'ID-29'!H180,'ID-30'!F180,'ID-31'!C180,'ID-33'!G180,'ID-34'!H180,'ID-40'!H180,'ID-44'!F180,'ID-45'!H180,'ID-54'!D180,'ID-57'!G180,'ID-59'!F180,'ID-70'!E180,'ID-71'!G180))</f>
        <v>6.9455154915928581E-13</v>
      </c>
      <c r="I173" s="31">
        <f>ABS(Mean!I173-MAX('ID-12'!C180,'ID-18'!H180,'ID-24'!H180,'ID-29'!I180,'ID-40'!I180,'ID-44'!G180,'ID-45'!I180,'ID-59'!G180))</f>
        <v>6.718803067560614E-13</v>
      </c>
      <c r="J173" s="31">
        <f>ABS(Mean!J173-MAX('ID-31'!D180,'ID-40'!J180,'ID-44'!H180,'ID-45'!J180,'ID-57'!H180))</f>
        <v>4.7812618240567968E-13</v>
      </c>
      <c r="K173" s="31">
        <f>ABS(Mean!K173-MAX('ID-26'!E180,'ID-31'!E180,'ID-34'!I180,'ID-36'!G180,'ID-40'!K180,'ID-44'!I180,'ID-57'!I180))</f>
        <v>9.3968693643264889E-13</v>
      </c>
    </row>
    <row r="174" spans="1:11" x14ac:dyDescent="0.25">
      <c r="A174" s="1">
        <v>21.25</v>
      </c>
      <c r="B174" s="31">
        <f>ABS(Mean!B174-MAX('ID-11'!B181,'ID-13'!B181,'ID-14'!B181,'ID-15'!B181,'ID-24'!B181,'ID-26'!B181,'ID-29'!B181,'ID-30'!B181,'ID-32'!B181,'ID-33'!B181,'ID-34'!B181,'ID-37'!B181,'ID-38'!B181,'ID-39'!B181,'ID-40'!B181,'ID-44'!B181,'ID-45'!B181,'ID-53'!B181,'ID-57'!B181,'ID-59'!B181,'ID-70'!B181,'ID-71'!B181))</f>
        <v>8.1683585930755016E-13</v>
      </c>
      <c r="C174" s="31">
        <f>ABS(Mean!C174-MAX('ID-08'!B181,'ID-09'!B181,'ID-11'!C181,'ID-14'!C181,'ID-18'!B181,'ID-24'!C181,'ID-26'!C181,'ID-29'!C181,'ID-30'!C181,'ID-34'!C181,'ID-36'!B181,'ID-38'!C181,'ID-39'!C181,'ID-40'!C181,'ID-44'!C181,'ID-45'!C181,'ID-57'!C181,'ID-59'!C181))</f>
        <v>4.5727098536469251E-13</v>
      </c>
      <c r="D174" s="31">
        <f>ABS(Mean!D174-MAX('ID-13'!C181,'ID-14'!D181,'ID-15'!C181,'ID-16'!B181,'ID-18'!C181,'ID-26'!D181,'ID-29'!D181,'ID-30'!D181,'ID-33'!C181,'ID-34'!D181,'ID-36'!C181,'ID-37'!C181,'ID-38'!D181,'ID-39'!D181,'ID-40'!D181,'ID-45'!D181,'ID-59'!D181,'ID-71'!C181))</f>
        <v>5.5960962802470149E-13</v>
      </c>
      <c r="E174" s="31">
        <f>ABS(Mean!E174-MAX('ID-03'!B181,'ID-09'!C181,'ID-13'!D181,'ID-15'!D181,'ID-16'!C181,'ID-18'!D181,'ID-24'!D181,'ID-29'!E181,'ID-30'!E181,'ID-33'!D181,'ID-34'!E181,'ID-36'!D181,'ID-38'!E181,'ID-39'!E181,'ID-40'!E181,'ID-44'!D181,'ID-45'!E181,'ID-57'!D181,'ID-70'!C181,'ID-71'!D181))</f>
        <v>7.9632692078566174E-13</v>
      </c>
      <c r="F174" s="31">
        <f>ABS(Mean!F174-MAX('ID-01'!B181,'ID-02'!B181,'ID-03'!C181,'ID-06'!B181,'ID-08'!C181,'ID-09'!D181,'ID-12'!B181,'ID-16'!D181,'ID-18'!E181,'ID-24'!E181,'ID-29'!F181,'ID-33'!E181,'ID-34'!F181,'ID-36'!E181,'ID-38'!F181,'ID-39'!F181,'ID-40'!F181,'ID-45'!F181,'ID-53'!C181,'ID-54'!B181,'ID-57'!E181,'ID-71'!E181))</f>
        <v>1.3094384087525067E-12</v>
      </c>
      <c r="G174" s="31">
        <f>ABS(Mean!G174-MAX('ID-01'!C181,'ID-02'!C181,'ID-03'!D181,'ID-07'!B181,'ID-08'!D181,'ID-11'!D181,'ID-18'!F181,'ID-24'!F181,'ID-29'!G181,'ID-31'!B181,'ID-33'!F181,'ID-34'!G181,'ID-36'!F181,'ID-39'!G181,'ID-40'!G181,'ID-44'!E181,'ID-45'!G181,'ID-50'!B181,'ID-53'!D181,'ID-54'!C181,'ID-57'!F181,'ID-59'!E181,'ID-70'!D181,'ID-71'!F181))</f>
        <v>9.7886619921247647E-13</v>
      </c>
      <c r="H174" s="31">
        <f>ABS(Mean!H174-MAX('ID-03'!E181,'ID-11'!E181,'ID-13'!E181,'ID-15'!E181,'ID-16'!E181,'ID-18'!G181,'ID-24'!G181,'ID-29'!H181,'ID-30'!F181,'ID-31'!C181,'ID-33'!G181,'ID-34'!H181,'ID-40'!H181,'ID-44'!F181,'ID-45'!H181,'ID-54'!D181,'ID-57'!G181,'ID-59'!F181,'ID-70'!E181,'ID-71'!G181))</f>
        <v>6.9172400275359348E-13</v>
      </c>
      <c r="I174" s="31">
        <f>ABS(Mean!I174-MAX('ID-12'!C181,'ID-18'!H181,'ID-24'!H181,'ID-29'!I181,'ID-40'!I181,'ID-44'!G181,'ID-45'!I181,'ID-59'!G181))</f>
        <v>6.7514666138587546E-13</v>
      </c>
      <c r="J174" s="31">
        <f>ABS(Mean!J174-MAX('ID-31'!D181,'ID-40'!J181,'ID-44'!H181,'ID-45'!J181,'ID-57'!H181))</f>
        <v>4.8364755878436252E-13</v>
      </c>
      <c r="K174" s="31">
        <f>ABS(Mean!K174-MAX('ID-26'!E181,'ID-31'!E181,'ID-34'!I181,'ID-36'!G181,'ID-40'!K181,'ID-44'!I181,'ID-57'!I181))</f>
        <v>9.4495379013094254E-13</v>
      </c>
    </row>
    <row r="175" spans="1:11" x14ac:dyDescent="0.25">
      <c r="A175" s="1">
        <v>21.375</v>
      </c>
      <c r="B175" s="31">
        <f>ABS(Mean!B175-MAX('ID-11'!B182,'ID-13'!B182,'ID-14'!B182,'ID-15'!B182,'ID-24'!B182,'ID-26'!B182,'ID-29'!B182,'ID-30'!B182,'ID-32'!B182,'ID-33'!B182,'ID-34'!B182,'ID-37'!B182,'ID-38'!B182,'ID-39'!B182,'ID-40'!B182,'ID-44'!B182,'ID-45'!B182,'ID-53'!B182,'ID-57'!B182,'ID-59'!B182,'ID-70'!B182,'ID-71'!B182))</f>
        <v>8.1139742166867517E-13</v>
      </c>
      <c r="C175" s="31">
        <f>ABS(Mean!C175-MAX('ID-08'!B182,'ID-09'!B182,'ID-11'!C182,'ID-14'!C182,'ID-18'!B182,'ID-24'!C182,'ID-26'!C182,'ID-29'!C182,'ID-30'!C182,'ID-34'!C182,'ID-36'!B182,'ID-38'!C182,'ID-39'!C182,'ID-40'!C182,'ID-44'!C182,'ID-45'!C182,'ID-57'!C182,'ID-59'!C182))</f>
        <v>4.8336253778273494E-13</v>
      </c>
      <c r="D175" s="31">
        <f>ABS(Mean!D175-MAX('ID-13'!C182,'ID-14'!D182,'ID-15'!C182,'ID-16'!B182,'ID-18'!C182,'ID-26'!D182,'ID-29'!D182,'ID-30'!D182,'ID-33'!C182,'ID-34'!D182,'ID-36'!C182,'ID-37'!C182,'ID-38'!D182,'ID-39'!D182,'ID-40'!D182,'ID-45'!D182,'ID-59'!D182,'ID-71'!C182))</f>
        <v>5.6435188774898095E-13</v>
      </c>
      <c r="E175" s="31">
        <f>ABS(Mean!E175-MAX('ID-03'!B182,'ID-09'!C182,'ID-13'!D182,'ID-15'!D182,'ID-16'!C182,'ID-18'!D182,'ID-24'!D182,'ID-29'!E182,'ID-30'!E182,'ID-33'!D182,'ID-34'!E182,'ID-36'!D182,'ID-38'!E182,'ID-39'!E182,'ID-40'!E182,'ID-44'!D182,'ID-45'!E182,'ID-57'!D182,'ID-70'!C182,'ID-71'!D182))</f>
        <v>8.0039008979099064E-13</v>
      </c>
      <c r="F175" s="31">
        <f>ABS(Mean!F175-MAX('ID-01'!B182,'ID-02'!B182,'ID-03'!C182,'ID-06'!B182,'ID-08'!C182,'ID-09'!D182,'ID-12'!B182,'ID-16'!D182,'ID-18'!E182,'ID-24'!E182,'ID-29'!F182,'ID-33'!E182,'ID-34'!F182,'ID-36'!E182,'ID-38'!F182,'ID-39'!F182,'ID-40'!F182,'ID-45'!F182,'ID-53'!C182,'ID-54'!B182,'ID-57'!E182,'ID-71'!E182))</f>
        <v>1.3022279511623308E-12</v>
      </c>
      <c r="G175" s="31">
        <f>ABS(Mean!G175-MAX('ID-01'!C182,'ID-02'!C182,'ID-03'!D182,'ID-07'!B182,'ID-08'!D182,'ID-11'!D182,'ID-18'!F182,'ID-24'!F182,'ID-29'!G182,'ID-31'!B182,'ID-33'!F182,'ID-34'!G182,'ID-36'!F182,'ID-39'!G182,'ID-40'!G182,'ID-44'!E182,'ID-45'!G182,'ID-50'!B182,'ID-53'!D182,'ID-54'!C182,'ID-57'!F182,'ID-59'!E182,'ID-70'!D182,'ID-71'!F182))</f>
        <v>9.7778923559826975E-13</v>
      </c>
      <c r="H175" s="31">
        <f>ABS(Mean!H175-MAX('ID-03'!E182,'ID-11'!E182,'ID-13'!E182,'ID-15'!E182,'ID-16'!E182,'ID-18'!G182,'ID-24'!G182,'ID-29'!H182,'ID-30'!F182,'ID-31'!C182,'ID-33'!G182,'ID-34'!H182,'ID-40'!H182,'ID-44'!F182,'ID-45'!H182,'ID-54'!D182,'ID-57'!G182,'ID-59'!F182,'ID-70'!E182,'ID-71'!G182))</f>
        <v>6.9477268098033105E-13</v>
      </c>
      <c r="I175" s="31">
        <f>ABS(Mean!I175-MAX('ID-12'!C182,'ID-18'!H182,'ID-24'!H182,'ID-29'!I182,'ID-40'!I182,'ID-44'!G182,'ID-45'!I182,'ID-59'!G182))</f>
        <v>6.729454600045961E-13</v>
      </c>
      <c r="J175" s="31">
        <f>ABS(Mean!J175-MAX('ID-31'!D182,'ID-40'!J182,'ID-44'!H182,'ID-45'!J182,'ID-57'!H182))</f>
        <v>4.8689138421713396E-13</v>
      </c>
      <c r="K175" s="31">
        <f>ABS(Mean!K175-MAX('ID-26'!E182,'ID-31'!E182,'ID-34'!I182,'ID-36'!G182,'ID-40'!K182,'ID-44'!I182,'ID-57'!I182))</f>
        <v>9.3740291074041891E-13</v>
      </c>
    </row>
    <row r="176" spans="1:11" x14ac:dyDescent="0.25">
      <c r="A176" s="1">
        <v>21.5</v>
      </c>
      <c r="B176" s="31">
        <f>ABS(Mean!B176-MAX('ID-11'!B183,'ID-13'!B183,'ID-14'!B183,'ID-15'!B183,'ID-24'!B183,'ID-26'!B183,'ID-29'!B183,'ID-30'!B183,'ID-32'!B183,'ID-33'!B183,'ID-34'!B183,'ID-37'!B183,'ID-38'!B183,'ID-39'!B183,'ID-40'!B183,'ID-44'!B183,'ID-45'!B183,'ID-53'!B183,'ID-57'!B183,'ID-59'!B183,'ID-70'!B183,'ID-71'!B183))</f>
        <v>8.1394320065863922E-13</v>
      </c>
      <c r="C176" s="31">
        <f>ABS(Mean!C176-MAX('ID-08'!B183,'ID-09'!B183,'ID-11'!C183,'ID-14'!C183,'ID-18'!B183,'ID-24'!C183,'ID-26'!C183,'ID-29'!C183,'ID-30'!C183,'ID-34'!C183,'ID-36'!B183,'ID-38'!C183,'ID-39'!C183,'ID-40'!C183,'ID-44'!C183,'ID-45'!C183,'ID-57'!C183,'ID-59'!C183))</f>
        <v>4.9979323524797058E-13</v>
      </c>
      <c r="D176" s="31">
        <f>ABS(Mean!D176-MAX('ID-13'!C183,'ID-14'!D183,'ID-15'!C183,'ID-16'!B183,'ID-18'!C183,'ID-26'!D183,'ID-29'!D183,'ID-30'!D183,'ID-33'!C183,'ID-34'!D183,'ID-36'!C183,'ID-37'!C183,'ID-38'!D183,'ID-39'!D183,'ID-40'!D183,'ID-45'!D183,'ID-59'!D183,'ID-71'!C183))</f>
        <v>5.7123604410743556E-13</v>
      </c>
      <c r="E176" s="31">
        <f>ABS(Mean!E176-MAX('ID-03'!B183,'ID-09'!C183,'ID-13'!D183,'ID-15'!D183,'ID-16'!C183,'ID-18'!D183,'ID-24'!D183,'ID-29'!E183,'ID-30'!E183,'ID-33'!D183,'ID-34'!E183,'ID-36'!D183,'ID-38'!E183,'ID-39'!E183,'ID-40'!E183,'ID-44'!D183,'ID-45'!E183,'ID-57'!D183,'ID-70'!C183,'ID-71'!D183))</f>
        <v>7.9498748693974043E-13</v>
      </c>
      <c r="F176" s="31">
        <f>ABS(Mean!F176-MAX('ID-01'!B183,'ID-02'!B183,'ID-03'!C183,'ID-06'!B183,'ID-08'!C183,'ID-09'!D183,'ID-12'!B183,'ID-16'!D183,'ID-18'!E183,'ID-24'!E183,'ID-29'!F183,'ID-33'!E183,'ID-34'!F183,'ID-36'!E183,'ID-38'!F183,'ID-39'!F183,'ID-40'!F183,'ID-45'!F183,'ID-53'!C183,'ID-54'!B183,'ID-57'!E183,'ID-71'!E183))</f>
        <v>1.3010113749455461E-12</v>
      </c>
      <c r="G176" s="31">
        <f>ABS(Mean!G176-MAX('ID-01'!C183,'ID-02'!C183,'ID-03'!D183,'ID-07'!B183,'ID-08'!D183,'ID-11'!D183,'ID-18'!F183,'ID-24'!F183,'ID-29'!G183,'ID-31'!B183,'ID-33'!F183,'ID-34'!G183,'ID-36'!F183,'ID-39'!G183,'ID-40'!G183,'ID-44'!E183,'ID-45'!G183,'ID-50'!B183,'ID-53'!D183,'ID-54'!C183,'ID-57'!F183,'ID-59'!E183,'ID-70'!D183,'ID-71'!F183))</f>
        <v>9.7485218884950244E-13</v>
      </c>
      <c r="H176" s="31">
        <f>ABS(Mean!H176-MAX('ID-03'!E183,'ID-11'!E183,'ID-13'!E183,'ID-15'!E183,'ID-16'!E183,'ID-18'!G183,'ID-24'!G183,'ID-29'!H183,'ID-30'!F183,'ID-31'!C183,'ID-33'!G183,'ID-34'!H183,'ID-40'!H183,'ID-44'!F183,'ID-45'!H183,'ID-54'!D183,'ID-57'!G183,'ID-59'!F183,'ID-70'!E183,'ID-71'!G183))</f>
        <v>6.9587969475593774E-13</v>
      </c>
      <c r="I176" s="31">
        <f>ABS(Mean!I176-MAX('ID-12'!C183,'ID-18'!H183,'ID-24'!H183,'ID-29'!I183,'ID-40'!I183,'ID-44'!G183,'ID-45'!I183,'ID-59'!G183))</f>
        <v>6.7927007288319052E-13</v>
      </c>
      <c r="J176" s="31">
        <f>ABS(Mean!J176-MAX('ID-31'!D183,'ID-40'!J183,'ID-44'!H183,'ID-45'!J183,'ID-57'!H183))</f>
        <v>4.9329178179526372E-13</v>
      </c>
      <c r="K176" s="31">
        <f>ABS(Mean!K176-MAX('ID-26'!E183,'ID-31'!E183,'ID-34'!I183,'ID-36'!G183,'ID-40'!K183,'ID-44'!I183,'ID-57'!I183))</f>
        <v>9.3394537757156622E-13</v>
      </c>
    </row>
    <row r="177" spans="1:11" x14ac:dyDescent="0.25">
      <c r="A177" s="1">
        <v>21.625</v>
      </c>
      <c r="B177" s="31">
        <f>ABS(Mean!B177-MAX('ID-11'!B184,'ID-13'!B184,'ID-14'!B184,'ID-15'!B184,'ID-24'!B184,'ID-26'!B184,'ID-29'!B184,'ID-30'!B184,'ID-32'!B184,'ID-33'!B184,'ID-34'!B184,'ID-37'!B184,'ID-38'!B184,'ID-39'!B184,'ID-40'!B184,'ID-44'!B184,'ID-45'!B184,'ID-53'!B184,'ID-57'!B184,'ID-59'!B184,'ID-70'!B184,'ID-71'!B184))</f>
        <v>8.1069244604637298E-13</v>
      </c>
      <c r="C177" s="31">
        <f>ABS(Mean!C177-MAX('ID-08'!B184,'ID-09'!B184,'ID-11'!C184,'ID-14'!C184,'ID-18'!B184,'ID-24'!C184,'ID-26'!C184,'ID-29'!C184,'ID-30'!C184,'ID-34'!C184,'ID-36'!B184,'ID-38'!C184,'ID-39'!C184,'ID-40'!C184,'ID-44'!C184,'ID-45'!C184,'ID-57'!C184,'ID-59'!C184))</f>
        <v>5.0042525020505335E-13</v>
      </c>
      <c r="D177" s="31">
        <f>ABS(Mean!D177-MAX('ID-13'!C184,'ID-14'!D184,'ID-15'!C184,'ID-16'!B184,'ID-18'!C184,'ID-26'!D184,'ID-29'!D184,'ID-30'!D184,'ID-33'!C184,'ID-34'!D184,'ID-36'!C184,'ID-37'!C184,'ID-38'!D184,'ID-39'!D184,'ID-40'!D184,'ID-45'!D184,'ID-59'!D184,'ID-71'!C184))</f>
        <v>5.7351774127962376E-13</v>
      </c>
      <c r="E177" s="31">
        <f>ABS(Mean!E177-MAX('ID-03'!B184,'ID-09'!C184,'ID-13'!D184,'ID-15'!D184,'ID-16'!C184,'ID-18'!D184,'ID-24'!D184,'ID-29'!E184,'ID-30'!E184,'ID-33'!D184,'ID-34'!E184,'ID-36'!D184,'ID-38'!E184,'ID-39'!E184,'ID-40'!E184,'ID-44'!D184,'ID-45'!E184,'ID-57'!D184,'ID-70'!C184,'ID-71'!D184))</f>
        <v>7.9336475241610741E-13</v>
      </c>
      <c r="F177" s="31">
        <f>ABS(Mean!F177-MAX('ID-01'!B184,'ID-02'!B184,'ID-03'!C184,'ID-06'!B184,'ID-08'!C184,'ID-09'!D184,'ID-12'!B184,'ID-16'!D184,'ID-18'!E184,'ID-24'!E184,'ID-29'!F184,'ID-33'!E184,'ID-34'!F184,'ID-36'!E184,'ID-38'!F184,'ID-39'!F184,'ID-40'!F184,'ID-45'!F184,'ID-53'!C184,'ID-54'!B184,'ID-57'!E184,'ID-71'!E184))</f>
        <v>1.2964287831288158E-12</v>
      </c>
      <c r="G177" s="31">
        <f>ABS(Mean!G177-MAX('ID-01'!C184,'ID-02'!C184,'ID-03'!D184,'ID-07'!B184,'ID-08'!D184,'ID-11'!D184,'ID-18'!F184,'ID-24'!F184,'ID-29'!G184,'ID-31'!B184,'ID-33'!F184,'ID-34'!G184,'ID-36'!F184,'ID-39'!G184,'ID-40'!G184,'ID-44'!E184,'ID-45'!G184,'ID-50'!B184,'ID-53'!D184,'ID-54'!C184,'ID-57'!F184,'ID-59'!E184,'ID-70'!D184,'ID-71'!F184))</f>
        <v>9.736996773344087E-13</v>
      </c>
      <c r="H177" s="31">
        <f>ABS(Mean!H177-MAX('ID-03'!E184,'ID-11'!E184,'ID-13'!E184,'ID-15'!E184,'ID-16'!E184,'ID-18'!G184,'ID-24'!G184,'ID-29'!H184,'ID-30'!F184,'ID-31'!C184,'ID-33'!G184,'ID-34'!H184,'ID-40'!H184,'ID-44'!F184,'ID-45'!H184,'ID-54'!D184,'ID-57'!G184,'ID-59'!F184,'ID-70'!E184,'ID-71'!G184))</f>
        <v>6.9059854367089002E-13</v>
      </c>
      <c r="I177" s="31">
        <f>ABS(Mean!I177-MAX('ID-12'!C184,'ID-18'!H184,'ID-24'!H184,'ID-29'!I184,'ID-40'!I184,'ID-44'!G184,'ID-45'!I184,'ID-59'!G184))</f>
        <v>6.9572032000119769E-13</v>
      </c>
      <c r="J177" s="31">
        <f>ABS(Mean!J177-MAX('ID-31'!D184,'ID-40'!J184,'ID-44'!H184,'ID-45'!J184,'ID-57'!H184))</f>
        <v>4.9284033218673937E-13</v>
      </c>
      <c r="K177" s="31">
        <f>ABS(Mean!K177-MAX('ID-26'!E184,'ID-31'!E184,'ID-34'!I184,'ID-36'!G184,'ID-40'!K184,'ID-44'!I184,'ID-57'!I184))</f>
        <v>9.2806412627505039E-13</v>
      </c>
    </row>
    <row r="178" spans="1:11" x14ac:dyDescent="0.25">
      <c r="A178" s="1">
        <v>21.75</v>
      </c>
      <c r="B178" s="31">
        <f>ABS(Mean!B178-MAX('ID-11'!B185,'ID-13'!B185,'ID-14'!B185,'ID-15'!B185,'ID-24'!B185,'ID-26'!B185,'ID-29'!B185,'ID-30'!B185,'ID-32'!B185,'ID-33'!B185,'ID-34'!B185,'ID-37'!B185,'ID-38'!B185,'ID-39'!B185,'ID-40'!B185,'ID-44'!B185,'ID-45'!B185,'ID-53'!B185,'ID-57'!B185,'ID-59'!B185,'ID-70'!B185,'ID-71'!B185))</f>
        <v>8.0284057688617432E-13</v>
      </c>
      <c r="C178" s="31">
        <f>ABS(Mean!C178-MAX('ID-08'!B185,'ID-09'!B185,'ID-11'!C185,'ID-14'!C185,'ID-18'!B185,'ID-24'!C185,'ID-26'!C185,'ID-29'!C185,'ID-30'!C185,'ID-34'!C185,'ID-36'!B185,'ID-38'!C185,'ID-39'!C185,'ID-40'!C185,'ID-44'!C185,'ID-45'!C185,'ID-57'!C185,'ID-59'!C185))</f>
        <v>5.0255392372847957E-13</v>
      </c>
      <c r="D178" s="31">
        <f>ABS(Mean!D178-MAX('ID-13'!C185,'ID-14'!D185,'ID-15'!C185,'ID-16'!B185,'ID-18'!C185,'ID-26'!D185,'ID-29'!D185,'ID-30'!D185,'ID-33'!C185,'ID-34'!D185,'ID-36'!C185,'ID-37'!C185,'ID-38'!D185,'ID-39'!D185,'ID-40'!D185,'ID-45'!D185,'ID-59'!D185,'ID-71'!C185))</f>
        <v>5.798420633347497E-13</v>
      </c>
      <c r="E178" s="31">
        <f>ABS(Mean!E178-MAX('ID-03'!B185,'ID-09'!C185,'ID-13'!D185,'ID-15'!D185,'ID-16'!C185,'ID-18'!D185,'ID-24'!D185,'ID-29'!E185,'ID-30'!E185,'ID-33'!D185,'ID-34'!E185,'ID-36'!D185,'ID-38'!E185,'ID-39'!E185,'ID-40'!E185,'ID-44'!D185,'ID-45'!E185,'ID-57'!D185,'ID-70'!C185,'ID-71'!D185))</f>
        <v>7.9142937813752195E-13</v>
      </c>
      <c r="F178" s="31">
        <f>ABS(Mean!F178-MAX('ID-01'!B185,'ID-02'!B185,'ID-03'!C185,'ID-06'!B185,'ID-08'!C185,'ID-09'!D185,'ID-12'!B185,'ID-16'!D185,'ID-18'!E185,'ID-24'!E185,'ID-29'!F185,'ID-33'!E185,'ID-34'!F185,'ID-36'!E185,'ID-38'!F185,'ID-39'!F185,'ID-40'!F185,'ID-45'!F185,'ID-53'!C185,'ID-54'!B185,'ID-57'!E185,'ID-71'!E185))</f>
        <v>1.2987329588348885E-12</v>
      </c>
      <c r="G178" s="31">
        <f>ABS(Mean!G178-MAX('ID-01'!C185,'ID-02'!C185,'ID-03'!D185,'ID-07'!B185,'ID-08'!D185,'ID-11'!D185,'ID-18'!F185,'ID-24'!F185,'ID-29'!G185,'ID-31'!B185,'ID-33'!F185,'ID-34'!G185,'ID-36'!F185,'ID-39'!G185,'ID-40'!G185,'ID-44'!E185,'ID-45'!G185,'ID-50'!B185,'ID-53'!D185,'ID-54'!C185,'ID-57'!F185,'ID-59'!E185,'ID-70'!D185,'ID-71'!F185))</f>
        <v>9.7327148206253915E-13</v>
      </c>
      <c r="H178" s="31">
        <f>ABS(Mean!H178-MAX('ID-03'!E185,'ID-11'!E185,'ID-13'!E185,'ID-15'!E185,'ID-16'!E185,'ID-18'!G185,'ID-24'!G185,'ID-29'!H185,'ID-30'!F185,'ID-31'!C185,'ID-33'!G185,'ID-34'!H185,'ID-40'!H185,'ID-44'!F185,'ID-45'!H185,'ID-54'!D185,'ID-57'!G185,'ID-59'!F185,'ID-70'!E185,'ID-71'!G185))</f>
        <v>6.9089715791019469E-13</v>
      </c>
      <c r="I178" s="31">
        <f>ABS(Mean!I178-MAX('ID-12'!C185,'ID-18'!H185,'ID-24'!H185,'ID-29'!I185,'ID-40'!I185,'ID-44'!G185,'ID-45'!I185,'ID-59'!G185))</f>
        <v>6.9208075826083997E-13</v>
      </c>
      <c r="J178" s="31">
        <f>ABS(Mean!J178-MAX('ID-31'!D185,'ID-40'!J185,'ID-44'!H185,'ID-45'!J185,'ID-57'!H185))</f>
        <v>4.8576758222204292E-13</v>
      </c>
      <c r="K178" s="31">
        <f>ABS(Mean!K178-MAX('ID-26'!E185,'ID-31'!E185,'ID-34'!I185,'ID-36'!G185,'ID-40'!K185,'ID-44'!I185,'ID-57'!I185))</f>
        <v>9.367905835818874E-13</v>
      </c>
    </row>
    <row r="179" spans="1:11" x14ac:dyDescent="0.25">
      <c r="A179" s="1">
        <v>21.875</v>
      </c>
      <c r="B179" s="31">
        <f>ABS(Mean!B179-MAX('ID-11'!B186,'ID-13'!B186,'ID-14'!B186,'ID-15'!B186,'ID-24'!B186,'ID-26'!B186,'ID-29'!B186,'ID-30'!B186,'ID-32'!B186,'ID-33'!B186,'ID-34'!B186,'ID-37'!B186,'ID-38'!B186,'ID-39'!B186,'ID-40'!B186,'ID-44'!B186,'ID-45'!B186,'ID-53'!B186,'ID-57'!B186,'ID-59'!B186,'ID-70'!B186,'ID-71'!B186))</f>
        <v>7.9504531880242848E-13</v>
      </c>
      <c r="C179" s="31">
        <f>ABS(Mean!C179-MAX('ID-08'!B186,'ID-09'!B186,'ID-11'!C186,'ID-14'!C186,'ID-18'!B186,'ID-24'!C186,'ID-26'!C186,'ID-29'!C186,'ID-30'!C186,'ID-34'!C186,'ID-36'!B186,'ID-38'!C186,'ID-39'!C186,'ID-40'!C186,'ID-44'!C186,'ID-45'!C186,'ID-57'!C186,'ID-59'!C186))</f>
        <v>4.979348198418738E-13</v>
      </c>
      <c r="D179" s="31">
        <f>ABS(Mean!D179-MAX('ID-13'!C186,'ID-14'!D186,'ID-15'!C186,'ID-16'!B186,'ID-18'!C186,'ID-26'!D186,'ID-29'!D186,'ID-30'!D186,'ID-33'!C186,'ID-34'!D186,'ID-36'!C186,'ID-37'!C186,'ID-38'!D186,'ID-39'!D186,'ID-40'!D186,'ID-45'!D186,'ID-59'!D186,'ID-71'!C186))</f>
        <v>5.7451015350917019E-13</v>
      </c>
      <c r="E179" s="31">
        <f>ABS(Mean!E179-MAX('ID-03'!B186,'ID-09'!C186,'ID-13'!D186,'ID-15'!D186,'ID-16'!C186,'ID-18'!D186,'ID-24'!D186,'ID-29'!E186,'ID-30'!E186,'ID-33'!D186,'ID-34'!E186,'ID-36'!D186,'ID-38'!E186,'ID-39'!E186,'ID-40'!E186,'ID-44'!D186,'ID-45'!E186,'ID-57'!D186,'ID-70'!C186,'ID-71'!D186))</f>
        <v>8.0173492611892866E-13</v>
      </c>
      <c r="F179" s="31">
        <f>ABS(Mean!F179-MAX('ID-01'!B186,'ID-02'!B186,'ID-03'!C186,'ID-06'!B186,'ID-08'!C186,'ID-09'!D186,'ID-12'!B186,'ID-16'!D186,'ID-18'!E186,'ID-24'!E186,'ID-29'!F186,'ID-33'!E186,'ID-34'!F186,'ID-36'!E186,'ID-38'!F186,'ID-39'!F186,'ID-40'!F186,'ID-45'!F186,'ID-53'!C186,'ID-54'!B186,'ID-57'!E186,'ID-71'!E186))</f>
        <v>1.2974132208608012E-12</v>
      </c>
      <c r="G179" s="31">
        <f>ABS(Mean!G179-MAX('ID-01'!C186,'ID-02'!C186,'ID-03'!D186,'ID-07'!B186,'ID-08'!D186,'ID-11'!D186,'ID-18'!F186,'ID-24'!F186,'ID-29'!G186,'ID-31'!B186,'ID-33'!F186,'ID-34'!G186,'ID-36'!F186,'ID-39'!G186,'ID-40'!G186,'ID-44'!E186,'ID-45'!G186,'ID-50'!B186,'ID-53'!D186,'ID-54'!C186,'ID-57'!F186,'ID-59'!E186,'ID-70'!D186,'ID-71'!F186))</f>
        <v>9.7536482623878209E-13</v>
      </c>
      <c r="H179" s="31">
        <f>ABS(Mean!H179-MAX('ID-03'!E186,'ID-11'!E186,'ID-13'!E186,'ID-15'!E186,'ID-16'!E186,'ID-18'!G186,'ID-24'!G186,'ID-29'!H186,'ID-30'!F186,'ID-31'!C186,'ID-33'!G186,'ID-34'!H186,'ID-40'!H186,'ID-44'!F186,'ID-45'!H186,'ID-54'!D186,'ID-57'!G186,'ID-59'!F186,'ID-70'!E186,'ID-71'!G186))</f>
        <v>6.9115955484708957E-13</v>
      </c>
      <c r="I179" s="31">
        <f>ABS(Mean!I179-MAX('ID-12'!C186,'ID-18'!H186,'ID-24'!H186,'ID-29'!I186,'ID-40'!I186,'ID-44'!G186,'ID-45'!I186,'ID-59'!G186))</f>
        <v>6.7408232038899761E-13</v>
      </c>
      <c r="J179" s="31">
        <f>ABS(Mean!J179-MAX('ID-31'!D186,'ID-40'!J186,'ID-44'!H186,'ID-45'!J186,'ID-57'!H186))</f>
        <v>4.9571281800485762E-13</v>
      </c>
      <c r="K179" s="31">
        <f>ABS(Mean!K179-MAX('ID-26'!E186,'ID-31'!E186,'ID-34'!I186,'ID-36'!G186,'ID-40'!K186,'ID-44'!I186,'ID-57'!I186))</f>
        <v>9.2848805729189588E-13</v>
      </c>
    </row>
    <row r="180" spans="1:11" x14ac:dyDescent="0.25">
      <c r="A180" s="1">
        <v>22</v>
      </c>
      <c r="B180" s="31">
        <f>ABS(Mean!B180-MAX('ID-11'!B187,'ID-13'!B187,'ID-14'!B187,'ID-15'!B187,'ID-24'!B187,'ID-26'!B187,'ID-29'!B187,'ID-30'!B187,'ID-32'!B187,'ID-33'!B187,'ID-34'!B187,'ID-37'!B187,'ID-38'!B187,'ID-39'!B187,'ID-40'!B187,'ID-44'!B187,'ID-45'!B187,'ID-53'!B187,'ID-57'!B187,'ID-59'!B187,'ID-70'!B187,'ID-71'!B187))</f>
        <v>7.9250024779965943E-13</v>
      </c>
      <c r="C180" s="31">
        <f>ABS(Mean!C180-MAX('ID-08'!B187,'ID-09'!B187,'ID-11'!C187,'ID-14'!C187,'ID-18'!B187,'ID-24'!C187,'ID-26'!C187,'ID-29'!C187,'ID-30'!C187,'ID-34'!C187,'ID-36'!B187,'ID-38'!C187,'ID-39'!C187,'ID-40'!C187,'ID-44'!C187,'ID-45'!C187,'ID-57'!C187,'ID-59'!C187))</f>
        <v>4.8703516244833711E-13</v>
      </c>
      <c r="D180" s="31">
        <f>ABS(Mean!D180-MAX('ID-13'!C187,'ID-14'!D187,'ID-15'!C187,'ID-16'!B187,'ID-18'!C187,'ID-26'!D187,'ID-29'!D187,'ID-30'!D187,'ID-33'!C187,'ID-34'!D187,'ID-36'!C187,'ID-37'!C187,'ID-38'!D187,'ID-39'!D187,'ID-40'!D187,'ID-45'!D187,'ID-59'!D187,'ID-71'!C187))</f>
        <v>5.6756694042544624E-13</v>
      </c>
      <c r="E180" s="31">
        <f>ABS(Mean!E180-MAX('ID-03'!B187,'ID-09'!C187,'ID-13'!D187,'ID-15'!D187,'ID-16'!C187,'ID-18'!D187,'ID-24'!D187,'ID-29'!E187,'ID-30'!E187,'ID-33'!D187,'ID-34'!E187,'ID-36'!D187,'ID-38'!E187,'ID-39'!E187,'ID-40'!E187,'ID-44'!D187,'ID-45'!E187,'ID-57'!D187,'ID-70'!C187,'ID-71'!D187))</f>
        <v>8.0314463656794799E-13</v>
      </c>
      <c r="F180" s="31">
        <f>ABS(Mean!F180-MAX('ID-01'!B187,'ID-02'!B187,'ID-03'!C187,'ID-06'!B187,'ID-08'!C187,'ID-09'!D187,'ID-12'!B187,'ID-16'!D187,'ID-18'!E187,'ID-24'!E187,'ID-29'!F187,'ID-33'!E187,'ID-34'!F187,'ID-36'!E187,'ID-38'!F187,'ID-39'!F187,'ID-40'!F187,'ID-45'!F187,'ID-53'!C187,'ID-54'!B187,'ID-57'!E187,'ID-71'!E187))</f>
        <v>1.2930702303655914E-12</v>
      </c>
      <c r="G180" s="31">
        <f>ABS(Mean!G180-MAX('ID-01'!C187,'ID-02'!C187,'ID-03'!D187,'ID-07'!B187,'ID-08'!D187,'ID-11'!D187,'ID-18'!F187,'ID-24'!F187,'ID-29'!G187,'ID-31'!B187,'ID-33'!F187,'ID-34'!G187,'ID-36'!F187,'ID-39'!G187,'ID-40'!G187,'ID-44'!E187,'ID-45'!G187,'ID-50'!B187,'ID-53'!D187,'ID-54'!C187,'ID-57'!F187,'ID-59'!E187,'ID-70'!D187,'ID-71'!F187))</f>
        <v>9.773292358009478E-13</v>
      </c>
      <c r="H180" s="31">
        <f>ABS(Mean!H180-MAX('ID-03'!E187,'ID-11'!E187,'ID-13'!E187,'ID-15'!E187,'ID-16'!E187,'ID-18'!G187,'ID-24'!G187,'ID-29'!H187,'ID-30'!F187,'ID-31'!C187,'ID-33'!G187,'ID-34'!H187,'ID-40'!H187,'ID-44'!F187,'ID-45'!H187,'ID-54'!D187,'ID-57'!G187,'ID-59'!F187,'ID-70'!E187,'ID-71'!G187))</f>
        <v>6.8620114012325578E-13</v>
      </c>
      <c r="I180" s="31">
        <f>ABS(Mean!I180-MAX('ID-12'!C187,'ID-18'!H187,'ID-24'!H187,'ID-29'!I187,'ID-40'!I187,'ID-44'!G187,'ID-45'!I187,'ID-59'!G187))</f>
        <v>6.4273083897876357E-13</v>
      </c>
      <c r="J180" s="31">
        <f>ABS(Mean!J180-MAX('ID-31'!D187,'ID-40'!J187,'ID-44'!H187,'ID-45'!J187,'ID-57'!H187))</f>
        <v>5.0559946438636184E-13</v>
      </c>
      <c r="K180" s="31">
        <f>ABS(Mean!K180-MAX('ID-26'!E187,'ID-31'!E187,'ID-34'!I187,'ID-36'!G187,'ID-40'!K187,'ID-44'!I187,'ID-57'!I187))</f>
        <v>9.0936702314989312E-13</v>
      </c>
    </row>
    <row r="181" spans="1:11" x14ac:dyDescent="0.25">
      <c r="A181" s="1">
        <v>22.125</v>
      </c>
      <c r="B181" s="31">
        <f>ABS(Mean!B181-MAX('ID-11'!B188,'ID-13'!B188,'ID-14'!B188,'ID-15'!B188,'ID-24'!B188,'ID-26'!B188,'ID-29'!B188,'ID-30'!B188,'ID-32'!B188,'ID-33'!B188,'ID-34'!B188,'ID-37'!B188,'ID-38'!B188,'ID-39'!B188,'ID-40'!B188,'ID-44'!B188,'ID-45'!B188,'ID-53'!B188,'ID-57'!B188,'ID-59'!B188,'ID-70'!B188,'ID-71'!B188))</f>
        <v>7.9499903893389376E-13</v>
      </c>
      <c r="C181" s="31">
        <f>ABS(Mean!C181-MAX('ID-08'!B188,'ID-09'!B188,'ID-11'!C188,'ID-14'!C188,'ID-18'!B188,'ID-24'!C188,'ID-26'!C188,'ID-29'!C188,'ID-30'!C188,'ID-34'!C188,'ID-36'!B188,'ID-38'!C188,'ID-39'!C188,'ID-40'!C188,'ID-44'!C188,'ID-45'!C188,'ID-57'!C188,'ID-59'!C188))</f>
        <v>4.769357975858247E-13</v>
      </c>
      <c r="D181" s="31">
        <f>ABS(Mean!D181-MAX('ID-13'!C188,'ID-14'!D188,'ID-15'!C188,'ID-16'!B188,'ID-18'!C188,'ID-26'!D188,'ID-29'!D188,'ID-30'!D188,'ID-33'!C188,'ID-34'!D188,'ID-36'!C188,'ID-37'!C188,'ID-38'!D188,'ID-39'!D188,'ID-40'!D188,'ID-45'!D188,'ID-59'!D188,'ID-71'!C188))</f>
        <v>5.7220008658307027E-13</v>
      </c>
      <c r="E181" s="31">
        <f>ABS(Mean!E181-MAX('ID-03'!B188,'ID-09'!C188,'ID-13'!D188,'ID-15'!D188,'ID-16'!C188,'ID-18'!D188,'ID-24'!D188,'ID-29'!E188,'ID-30'!E188,'ID-33'!D188,'ID-34'!E188,'ID-36'!D188,'ID-38'!E188,'ID-39'!E188,'ID-40'!E188,'ID-44'!D188,'ID-45'!E188,'ID-57'!D188,'ID-70'!C188,'ID-71'!D188))</f>
        <v>8.0431768749381213E-13</v>
      </c>
      <c r="F181" s="31">
        <f>ABS(Mean!F181-MAX('ID-01'!B188,'ID-02'!B188,'ID-03'!C188,'ID-06'!B188,'ID-08'!C188,'ID-09'!D188,'ID-12'!B188,'ID-16'!D188,'ID-18'!E188,'ID-24'!E188,'ID-29'!F188,'ID-33'!E188,'ID-34'!F188,'ID-36'!E188,'ID-38'!F188,'ID-39'!F188,'ID-40'!F188,'ID-45'!F188,'ID-53'!C188,'ID-54'!B188,'ID-57'!E188,'ID-71'!E188))</f>
        <v>1.288175826239219E-12</v>
      </c>
      <c r="G181" s="31">
        <f>ABS(Mean!G181-MAX('ID-01'!C188,'ID-02'!C188,'ID-03'!D188,'ID-07'!B188,'ID-08'!D188,'ID-11'!D188,'ID-18'!F188,'ID-24'!F188,'ID-29'!G188,'ID-31'!B188,'ID-33'!F188,'ID-34'!G188,'ID-36'!F188,'ID-39'!G188,'ID-40'!G188,'ID-44'!E188,'ID-45'!G188,'ID-50'!B188,'ID-53'!D188,'ID-54'!C188,'ID-57'!F188,'ID-59'!E188,'ID-70'!D188,'ID-71'!F188))</f>
        <v>9.7642511886815831E-13</v>
      </c>
      <c r="H181" s="31">
        <f>ABS(Mean!H181-MAX('ID-03'!E188,'ID-11'!E188,'ID-13'!E188,'ID-15'!E188,'ID-16'!E188,'ID-18'!G188,'ID-24'!G188,'ID-29'!H188,'ID-30'!F188,'ID-31'!C188,'ID-33'!G188,'ID-34'!H188,'ID-40'!H188,'ID-44'!F188,'ID-45'!H188,'ID-54'!D188,'ID-57'!G188,'ID-59'!F188,'ID-70'!E188,'ID-71'!G188))</f>
        <v>6.8268214293502788E-13</v>
      </c>
      <c r="I181" s="31">
        <f>ABS(Mean!I181-MAX('ID-12'!C188,'ID-18'!H188,'ID-24'!H188,'ID-29'!I188,'ID-40'!I188,'ID-44'!G188,'ID-45'!I188,'ID-59'!G188))</f>
        <v>6.2267195089931953E-13</v>
      </c>
      <c r="J181" s="31">
        <f>ABS(Mean!J181-MAX('ID-31'!D188,'ID-40'!J188,'ID-44'!H188,'ID-45'!J188,'ID-57'!H188))</f>
        <v>5.1868478680345001E-13</v>
      </c>
      <c r="K181" s="31">
        <f>ABS(Mean!K181-MAX('ID-26'!E188,'ID-31'!E188,'ID-34'!I188,'ID-36'!G188,'ID-40'!K188,'ID-44'!I188,'ID-57'!I188))</f>
        <v>9.1396252168409679E-13</v>
      </c>
    </row>
    <row r="182" spans="1:11" x14ac:dyDescent="0.25">
      <c r="A182" s="1">
        <v>22.25</v>
      </c>
      <c r="B182" s="31">
        <f>ABS(Mean!B182-MAX('ID-11'!B189,'ID-13'!B189,'ID-14'!B189,'ID-15'!B189,'ID-24'!B189,'ID-26'!B189,'ID-29'!B189,'ID-30'!B189,'ID-32'!B189,'ID-33'!B189,'ID-34'!B189,'ID-37'!B189,'ID-38'!B189,'ID-39'!B189,'ID-40'!B189,'ID-44'!B189,'ID-45'!B189,'ID-53'!B189,'ID-57'!B189,'ID-59'!B189,'ID-70'!B189,'ID-71'!B189))</f>
        <v>7.9056705156041872E-13</v>
      </c>
      <c r="C182" s="31">
        <f>ABS(Mean!C182-MAX('ID-08'!B189,'ID-09'!B189,'ID-11'!C189,'ID-14'!C189,'ID-18'!B189,'ID-24'!C189,'ID-26'!C189,'ID-29'!C189,'ID-30'!C189,'ID-34'!C189,'ID-36'!B189,'ID-38'!C189,'ID-39'!C189,'ID-40'!C189,'ID-44'!C189,'ID-45'!C189,'ID-57'!C189,'ID-59'!C189))</f>
        <v>4.7095949076966033E-13</v>
      </c>
      <c r="D182" s="31">
        <f>ABS(Mean!D182-MAX('ID-13'!C189,'ID-14'!D189,'ID-15'!C189,'ID-16'!B189,'ID-18'!C189,'ID-26'!D189,'ID-29'!D189,'ID-30'!D189,'ID-33'!C189,'ID-34'!D189,'ID-36'!C189,'ID-37'!C189,'ID-38'!D189,'ID-39'!D189,'ID-40'!D189,'ID-45'!D189,'ID-59'!D189,'ID-71'!C189))</f>
        <v>5.8307183323514331E-13</v>
      </c>
      <c r="E182" s="31">
        <f>ABS(Mean!E182-MAX('ID-03'!B189,'ID-09'!C189,'ID-13'!D189,'ID-15'!D189,'ID-16'!C189,'ID-18'!D189,'ID-24'!D189,'ID-29'!E189,'ID-30'!E189,'ID-33'!D189,'ID-34'!E189,'ID-36'!D189,'ID-38'!E189,'ID-39'!E189,'ID-40'!E189,'ID-44'!D189,'ID-45'!E189,'ID-57'!D189,'ID-70'!C189,'ID-71'!D189))</f>
        <v>8.0035110422609054E-13</v>
      </c>
      <c r="F182" s="31">
        <f>ABS(Mean!F182-MAX('ID-01'!B189,'ID-02'!B189,'ID-03'!C189,'ID-06'!B189,'ID-08'!C189,'ID-09'!D189,'ID-12'!B189,'ID-16'!D189,'ID-18'!E189,'ID-24'!E189,'ID-29'!F189,'ID-33'!E189,'ID-34'!F189,'ID-36'!E189,'ID-38'!F189,'ID-39'!F189,'ID-40'!F189,'ID-45'!F189,'ID-53'!C189,'ID-54'!B189,'ID-57'!E189,'ID-71'!E189))</f>
        <v>1.284027312205828E-12</v>
      </c>
      <c r="G182" s="31">
        <f>ABS(Mean!G182-MAX('ID-01'!C189,'ID-02'!C189,'ID-03'!D189,'ID-07'!B189,'ID-08'!D189,'ID-11'!D189,'ID-18'!F189,'ID-24'!F189,'ID-29'!G189,'ID-31'!B189,'ID-33'!F189,'ID-34'!G189,'ID-36'!F189,'ID-39'!G189,'ID-40'!G189,'ID-44'!E189,'ID-45'!G189,'ID-50'!B189,'ID-53'!D189,'ID-54'!C189,'ID-57'!F189,'ID-59'!E189,'ID-70'!D189,'ID-71'!F189))</f>
        <v>9.7300493249368081E-13</v>
      </c>
      <c r="H182" s="31">
        <f>ABS(Mean!H182-MAX('ID-03'!E189,'ID-11'!E189,'ID-13'!E189,'ID-15'!E189,'ID-16'!E189,'ID-18'!G189,'ID-24'!G189,'ID-29'!H189,'ID-30'!F189,'ID-31'!C189,'ID-33'!G189,'ID-34'!H189,'ID-40'!H189,'ID-44'!F189,'ID-45'!H189,'ID-54'!D189,'ID-57'!G189,'ID-59'!F189,'ID-70'!E189,'ID-71'!G189))</f>
        <v>6.8271471521643762E-13</v>
      </c>
      <c r="I182" s="31">
        <f>ABS(Mean!I182-MAX('ID-12'!C189,'ID-18'!H189,'ID-24'!H189,'ID-29'!I189,'ID-40'!I189,'ID-44'!G189,'ID-45'!I189,'ID-59'!G189))</f>
        <v>6.2169974622891663E-13</v>
      </c>
      <c r="J182" s="31">
        <f>ABS(Mean!J182-MAX('ID-31'!D189,'ID-40'!J189,'ID-44'!H189,'ID-45'!J189,'ID-57'!H189))</f>
        <v>5.0337620801414143E-13</v>
      </c>
      <c r="K182" s="31">
        <f>ABS(Mean!K182-MAX('ID-26'!E189,'ID-31'!E189,'ID-34'!I189,'ID-36'!G189,'ID-40'!K189,'ID-44'!I189,'ID-57'!I189))</f>
        <v>9.1877791613886632E-13</v>
      </c>
    </row>
    <row r="183" spans="1:11" x14ac:dyDescent="0.25">
      <c r="A183" s="1">
        <v>22.375</v>
      </c>
      <c r="B183" s="31">
        <f>ABS(Mean!B183-MAX('ID-11'!B190,'ID-13'!B190,'ID-14'!B190,'ID-15'!B190,'ID-24'!B190,'ID-26'!B190,'ID-29'!B190,'ID-30'!B190,'ID-32'!B190,'ID-33'!B190,'ID-34'!B190,'ID-37'!B190,'ID-38'!B190,'ID-39'!B190,'ID-40'!B190,'ID-44'!B190,'ID-45'!B190,'ID-53'!B190,'ID-57'!B190,'ID-59'!B190,'ID-70'!B190,'ID-71'!B190))</f>
        <v>7.9933258098833513E-13</v>
      </c>
      <c r="C183" s="31">
        <f>ABS(Mean!C183-MAX('ID-08'!B190,'ID-09'!B190,'ID-11'!C190,'ID-14'!C190,'ID-18'!B190,'ID-24'!C190,'ID-26'!C190,'ID-29'!C190,'ID-30'!C190,'ID-34'!C190,'ID-36'!B190,'ID-38'!C190,'ID-39'!C190,'ID-40'!C190,'ID-44'!C190,'ID-45'!C190,'ID-57'!C190,'ID-59'!C190))</f>
        <v>4.7077338532270105E-13</v>
      </c>
      <c r="D183" s="31">
        <f>ABS(Mean!D183-MAX('ID-13'!C190,'ID-14'!D190,'ID-15'!C190,'ID-16'!B190,'ID-18'!C190,'ID-26'!D190,'ID-29'!D190,'ID-30'!D190,'ID-33'!C190,'ID-34'!D190,'ID-36'!C190,'ID-37'!C190,'ID-38'!D190,'ID-39'!D190,'ID-40'!D190,'ID-45'!D190,'ID-59'!D190,'ID-71'!C190))</f>
        <v>5.7731383338514509E-13</v>
      </c>
      <c r="E183" s="31">
        <f>ABS(Mean!E183-MAX('ID-03'!B190,'ID-09'!C190,'ID-13'!D190,'ID-15'!D190,'ID-16'!C190,'ID-18'!D190,'ID-24'!D190,'ID-29'!E190,'ID-30'!E190,'ID-33'!D190,'ID-34'!E190,'ID-36'!D190,'ID-38'!E190,'ID-39'!E190,'ID-40'!E190,'ID-44'!D190,'ID-45'!E190,'ID-57'!D190,'ID-70'!C190,'ID-71'!D190))</f>
        <v>8.1356648082305396E-13</v>
      </c>
      <c r="F183" s="31">
        <f>ABS(Mean!F183-MAX('ID-01'!B190,'ID-02'!B190,'ID-03'!C190,'ID-06'!B190,'ID-08'!C190,'ID-09'!D190,'ID-12'!B190,'ID-16'!D190,'ID-18'!E190,'ID-24'!E190,'ID-29'!F190,'ID-33'!E190,'ID-34'!F190,'ID-36'!E190,'ID-38'!F190,'ID-39'!F190,'ID-40'!F190,'ID-45'!F190,'ID-53'!C190,'ID-54'!B190,'ID-57'!E190,'ID-71'!E190))</f>
        <v>1.2841901671807203E-12</v>
      </c>
      <c r="G183" s="31">
        <f>ABS(Mean!G183-MAX('ID-01'!C190,'ID-02'!C190,'ID-03'!D190,'ID-07'!B190,'ID-08'!D190,'ID-11'!D190,'ID-18'!F190,'ID-24'!F190,'ID-29'!G190,'ID-31'!B190,'ID-33'!F190,'ID-34'!G190,'ID-36'!F190,'ID-39'!G190,'ID-40'!G190,'ID-44'!E190,'ID-45'!G190,'ID-50'!B190,'ID-53'!D190,'ID-54'!C190,'ID-57'!F190,'ID-59'!E190,'ID-70'!D190,'ID-71'!F190))</f>
        <v>9.6801172811500004E-13</v>
      </c>
      <c r="H183" s="31">
        <f>ABS(Mean!H183-MAX('ID-03'!E190,'ID-11'!E190,'ID-13'!E190,'ID-15'!E190,'ID-16'!E190,'ID-18'!G190,'ID-24'!G190,'ID-29'!H190,'ID-30'!F190,'ID-31'!C190,'ID-33'!G190,'ID-34'!H190,'ID-40'!H190,'ID-44'!F190,'ID-45'!H190,'ID-54'!D190,'ID-57'!G190,'ID-59'!F190,'ID-70'!E190,'ID-71'!G190))</f>
        <v>6.8238153729479443E-13</v>
      </c>
      <c r="I183" s="31">
        <f>ABS(Mean!I183-MAX('ID-12'!C190,'ID-18'!H190,'ID-24'!H190,'ID-29'!I190,'ID-40'!I190,'ID-44'!G190,'ID-45'!I190,'ID-59'!G190))</f>
        <v>6.2086077875585586E-13</v>
      </c>
      <c r="J183" s="31">
        <f>ABS(Mean!J183-MAX('ID-31'!D190,'ID-40'!J190,'ID-44'!H190,'ID-45'!J190,'ID-57'!H190))</f>
        <v>5.1835496278817081E-13</v>
      </c>
      <c r="K183" s="31">
        <f>ABS(Mean!K183-MAX('ID-26'!E190,'ID-31'!E190,'ID-34'!I190,'ID-36'!G190,'ID-40'!K190,'ID-44'!I190,'ID-57'!I190))</f>
        <v>9.0949005315023459E-13</v>
      </c>
    </row>
    <row r="184" spans="1:11" x14ac:dyDescent="0.25">
      <c r="A184" s="1">
        <v>22.5</v>
      </c>
      <c r="B184" s="31">
        <f>ABS(Mean!B184-MAX('ID-11'!B191,'ID-13'!B191,'ID-14'!B191,'ID-15'!B191,'ID-24'!B191,'ID-26'!B191,'ID-29'!B191,'ID-30'!B191,'ID-32'!B191,'ID-33'!B191,'ID-34'!B191,'ID-37'!B191,'ID-38'!B191,'ID-39'!B191,'ID-40'!B191,'ID-44'!B191,'ID-45'!B191,'ID-53'!B191,'ID-57'!B191,'ID-59'!B191,'ID-70'!B191,'ID-71'!B191))</f>
        <v>7.9950383890064111E-13</v>
      </c>
      <c r="C184" s="31">
        <f>ABS(Mean!C184-MAX('ID-08'!B191,'ID-09'!B191,'ID-11'!C191,'ID-14'!C191,'ID-18'!B191,'ID-24'!C191,'ID-26'!C191,'ID-29'!C191,'ID-30'!C191,'ID-34'!C191,'ID-36'!B191,'ID-38'!C191,'ID-39'!C191,'ID-40'!C191,'ID-44'!C191,'ID-45'!C191,'ID-57'!C191,'ID-59'!C191))</f>
        <v>4.6686025203094291E-13</v>
      </c>
      <c r="D184" s="31">
        <f>ABS(Mean!D184-MAX('ID-13'!C191,'ID-14'!D191,'ID-15'!C191,'ID-16'!B191,'ID-18'!C191,'ID-26'!D191,'ID-29'!D191,'ID-30'!D191,'ID-33'!C191,'ID-34'!D191,'ID-36'!C191,'ID-37'!C191,'ID-38'!D191,'ID-39'!D191,'ID-40'!D191,'ID-45'!D191,'ID-59'!D191,'ID-71'!C191))</f>
        <v>5.8266159495587643E-13</v>
      </c>
      <c r="E184" s="31">
        <f>ABS(Mean!E184-MAX('ID-03'!B191,'ID-09'!C191,'ID-13'!D191,'ID-15'!D191,'ID-16'!C191,'ID-18'!D191,'ID-24'!D191,'ID-29'!E191,'ID-30'!E191,'ID-33'!D191,'ID-34'!E191,'ID-36'!D191,'ID-38'!E191,'ID-39'!E191,'ID-40'!E191,'ID-44'!D191,'ID-45'!E191,'ID-57'!D191,'ID-70'!C191,'ID-71'!D191))</f>
        <v>8.0831689415608788E-13</v>
      </c>
      <c r="F184" s="31">
        <f>ABS(Mean!F184-MAX('ID-01'!B191,'ID-02'!B191,'ID-03'!C191,'ID-06'!B191,'ID-08'!C191,'ID-09'!D191,'ID-12'!B191,'ID-16'!D191,'ID-18'!E191,'ID-24'!E191,'ID-29'!F191,'ID-33'!E191,'ID-34'!F191,'ID-36'!E191,'ID-38'!F191,'ID-39'!F191,'ID-40'!F191,'ID-45'!F191,'ID-53'!C191,'ID-54'!B191,'ID-57'!E191,'ID-71'!E191))</f>
        <v>1.2822814365617188E-12</v>
      </c>
      <c r="G184" s="31">
        <f>ABS(Mean!G184-MAX('ID-01'!C191,'ID-02'!C191,'ID-03'!D191,'ID-07'!B191,'ID-08'!D191,'ID-11'!D191,'ID-18'!F191,'ID-24'!F191,'ID-29'!G191,'ID-31'!B191,'ID-33'!F191,'ID-34'!G191,'ID-36'!F191,'ID-39'!G191,'ID-40'!G191,'ID-44'!E191,'ID-45'!G191,'ID-50'!B191,'ID-53'!D191,'ID-54'!C191,'ID-57'!F191,'ID-59'!E191,'ID-70'!D191,'ID-71'!F191))</f>
        <v>9.6739661236518749E-13</v>
      </c>
      <c r="H184" s="31">
        <f>ABS(Mean!H184-MAX('ID-03'!E191,'ID-11'!E191,'ID-13'!E191,'ID-15'!E191,'ID-16'!E191,'ID-18'!G191,'ID-24'!G191,'ID-29'!H191,'ID-30'!F191,'ID-31'!C191,'ID-33'!G191,'ID-34'!H191,'ID-40'!H191,'ID-44'!F191,'ID-45'!H191,'ID-54'!D191,'ID-57'!G191,'ID-59'!F191,'ID-70'!E191,'ID-71'!G191))</f>
        <v>6.8319127734014481E-13</v>
      </c>
      <c r="I184" s="31">
        <f>ABS(Mean!I184-MAX('ID-12'!C191,'ID-18'!H191,'ID-24'!H191,'ID-29'!I191,'ID-40'!I191,'ID-44'!G191,'ID-45'!I191,'ID-59'!G191))</f>
        <v>6.125919687446787E-13</v>
      </c>
      <c r="J184" s="31">
        <f>ABS(Mean!J184-MAX('ID-31'!D191,'ID-40'!J191,'ID-44'!H191,'ID-45'!J191,'ID-57'!H191))</f>
        <v>5.2051420880115787E-13</v>
      </c>
      <c r="K184" s="31">
        <f>ABS(Mean!K184-MAX('ID-26'!E191,'ID-31'!E191,'ID-34'!I191,'ID-36'!G191,'ID-40'!K191,'ID-44'!I191,'ID-57'!I191))</f>
        <v>9.0095141629384704E-13</v>
      </c>
    </row>
    <row r="185" spans="1:11" x14ac:dyDescent="0.25">
      <c r="A185" s="1">
        <v>22.625</v>
      </c>
      <c r="B185" s="31">
        <f>ABS(Mean!B185-MAX('ID-11'!B192,'ID-13'!B192,'ID-14'!B192,'ID-15'!B192,'ID-24'!B192,'ID-26'!B192,'ID-29'!B192,'ID-30'!B192,'ID-32'!B192,'ID-33'!B192,'ID-34'!B192,'ID-37'!B192,'ID-38'!B192,'ID-39'!B192,'ID-40'!B192,'ID-44'!B192,'ID-45'!B192,'ID-53'!B192,'ID-57'!B192,'ID-59'!B192,'ID-70'!B192,'ID-71'!B192))</f>
        <v>7.989835684474875E-13</v>
      </c>
      <c r="C185" s="31">
        <f>ABS(Mean!C185-MAX('ID-08'!B192,'ID-09'!B192,'ID-11'!C192,'ID-14'!C192,'ID-18'!B192,'ID-24'!C192,'ID-26'!C192,'ID-29'!C192,'ID-30'!C192,'ID-34'!C192,'ID-36'!B192,'ID-38'!C192,'ID-39'!C192,'ID-40'!C192,'ID-44'!C192,'ID-45'!C192,'ID-57'!C192,'ID-59'!C192))</f>
        <v>4.6949826933544271E-13</v>
      </c>
      <c r="D185" s="31">
        <f>ABS(Mean!D185-MAX('ID-13'!C192,'ID-14'!D192,'ID-15'!C192,'ID-16'!B192,'ID-18'!C192,'ID-26'!D192,'ID-29'!D192,'ID-30'!D192,'ID-33'!C192,'ID-34'!D192,'ID-36'!C192,'ID-37'!C192,'ID-38'!D192,'ID-39'!D192,'ID-40'!D192,'ID-45'!D192,'ID-59'!D192,'ID-71'!C192))</f>
        <v>5.7612547662686363E-13</v>
      </c>
      <c r="E185" s="31">
        <f>ABS(Mean!E185-MAX('ID-03'!B192,'ID-09'!C192,'ID-13'!D192,'ID-15'!D192,'ID-16'!C192,'ID-18'!D192,'ID-24'!D192,'ID-29'!E192,'ID-30'!E192,'ID-33'!D192,'ID-34'!E192,'ID-36'!D192,'ID-38'!E192,'ID-39'!E192,'ID-40'!E192,'ID-44'!D192,'ID-45'!E192,'ID-57'!D192,'ID-70'!C192,'ID-71'!D192))</f>
        <v>8.1291450751980261E-13</v>
      </c>
      <c r="F185" s="31">
        <f>ABS(Mean!F185-MAX('ID-01'!B192,'ID-02'!B192,'ID-03'!C192,'ID-06'!B192,'ID-08'!C192,'ID-09'!D192,'ID-12'!B192,'ID-16'!D192,'ID-18'!E192,'ID-24'!E192,'ID-29'!F192,'ID-33'!E192,'ID-34'!F192,'ID-36'!E192,'ID-38'!F192,'ID-39'!F192,'ID-40'!F192,'ID-45'!F192,'ID-53'!C192,'ID-54'!B192,'ID-57'!E192,'ID-71'!E192))</f>
        <v>1.2781969109970534E-12</v>
      </c>
      <c r="G185" s="31">
        <f>ABS(Mean!G185-MAX('ID-01'!C192,'ID-02'!C192,'ID-03'!D192,'ID-07'!B192,'ID-08'!D192,'ID-11'!D192,'ID-18'!F192,'ID-24'!F192,'ID-29'!G192,'ID-31'!B192,'ID-33'!F192,'ID-34'!G192,'ID-36'!F192,'ID-39'!G192,'ID-40'!G192,'ID-44'!E192,'ID-45'!G192,'ID-50'!B192,'ID-53'!D192,'ID-54'!C192,'ID-57'!F192,'ID-59'!E192,'ID-70'!D192,'ID-71'!F192))</f>
        <v>9.6619973371430283E-13</v>
      </c>
      <c r="H185" s="31">
        <f>ABS(Mean!H185-MAX('ID-03'!E192,'ID-11'!E192,'ID-13'!E192,'ID-15'!E192,'ID-16'!E192,'ID-18'!G192,'ID-24'!G192,'ID-29'!H192,'ID-30'!F192,'ID-31'!C192,'ID-33'!G192,'ID-34'!H192,'ID-40'!H192,'ID-44'!F192,'ID-45'!H192,'ID-54'!D192,'ID-57'!G192,'ID-59'!F192,'ID-70'!E192,'ID-71'!G192))</f>
        <v>6.8446728567661308E-13</v>
      </c>
      <c r="I185" s="31">
        <f>ABS(Mean!I185-MAX('ID-12'!C192,'ID-18'!H192,'ID-24'!H192,'ID-29'!I192,'ID-40'!I192,'ID-44'!G192,'ID-45'!I192,'ID-59'!G192))</f>
        <v>6.2402827325872012E-13</v>
      </c>
      <c r="J185" s="31">
        <f>ABS(Mean!J185-MAX('ID-31'!D192,'ID-40'!J192,'ID-44'!H192,'ID-45'!J192,'ID-57'!H192))</f>
        <v>5.2769811881704988E-13</v>
      </c>
      <c r="K185" s="31">
        <f>ABS(Mean!K185-MAX('ID-26'!E192,'ID-31'!E192,'ID-34'!I192,'ID-36'!G192,'ID-40'!K192,'ID-44'!I192,'ID-57'!I192))</f>
        <v>9.0216744156863902E-13</v>
      </c>
    </row>
    <row r="186" spans="1:11" x14ac:dyDescent="0.25">
      <c r="A186" s="1">
        <v>22.75</v>
      </c>
      <c r="B186" s="31">
        <f>ABS(Mean!B186-MAX('ID-11'!B193,'ID-13'!B193,'ID-14'!B193,'ID-15'!B193,'ID-24'!B193,'ID-26'!B193,'ID-29'!B193,'ID-30'!B193,'ID-32'!B193,'ID-33'!B193,'ID-34'!B193,'ID-37'!B193,'ID-38'!B193,'ID-39'!B193,'ID-40'!B193,'ID-44'!B193,'ID-45'!B193,'ID-53'!B193,'ID-57'!B193,'ID-59'!B193,'ID-70'!B193,'ID-71'!B193))</f>
        <v>8.0379990371763342E-13</v>
      </c>
      <c r="C186" s="31">
        <f>ABS(Mean!C186-MAX('ID-08'!B193,'ID-09'!B193,'ID-11'!C193,'ID-14'!C193,'ID-18'!B193,'ID-24'!C193,'ID-26'!C193,'ID-29'!C193,'ID-30'!C193,'ID-34'!C193,'ID-36'!B193,'ID-38'!C193,'ID-39'!C193,'ID-40'!C193,'ID-44'!C193,'ID-45'!C193,'ID-57'!C193,'ID-59'!C193))</f>
        <v>4.6884963628014908E-13</v>
      </c>
      <c r="D186" s="31">
        <f>ABS(Mean!D186-MAX('ID-13'!C193,'ID-14'!D193,'ID-15'!C193,'ID-16'!B193,'ID-18'!C193,'ID-26'!D193,'ID-29'!D193,'ID-30'!D193,'ID-33'!C193,'ID-34'!D193,'ID-36'!C193,'ID-37'!C193,'ID-38'!D193,'ID-39'!D193,'ID-40'!D193,'ID-45'!D193,'ID-59'!D193,'ID-71'!C193))</f>
        <v>5.810075032195965E-13</v>
      </c>
      <c r="E186" s="31">
        <f>ABS(Mean!E186-MAX('ID-03'!B193,'ID-09'!C193,'ID-13'!D193,'ID-15'!D193,'ID-16'!C193,'ID-18'!D193,'ID-24'!D193,'ID-29'!E193,'ID-30'!E193,'ID-33'!D193,'ID-34'!E193,'ID-36'!D193,'ID-38'!E193,'ID-39'!E193,'ID-40'!E193,'ID-44'!D193,'ID-45'!E193,'ID-57'!D193,'ID-70'!C193,'ID-71'!D193))</f>
        <v>8.1908913079518233E-13</v>
      </c>
      <c r="F186" s="31">
        <f>ABS(Mean!F186-MAX('ID-01'!B193,'ID-02'!B193,'ID-03'!C193,'ID-06'!B193,'ID-08'!C193,'ID-09'!D193,'ID-12'!B193,'ID-16'!D193,'ID-18'!E193,'ID-24'!E193,'ID-29'!F193,'ID-33'!E193,'ID-34'!F193,'ID-36'!E193,'ID-38'!F193,'ID-39'!F193,'ID-40'!F193,'ID-45'!F193,'ID-53'!C193,'ID-54'!B193,'ID-57'!E193,'ID-71'!E193))</f>
        <v>1.2745279519459398E-12</v>
      </c>
      <c r="G186" s="31">
        <f>ABS(Mean!G186-MAX('ID-01'!C193,'ID-02'!C193,'ID-03'!D193,'ID-07'!B193,'ID-08'!D193,'ID-11'!D193,'ID-18'!F193,'ID-24'!F193,'ID-29'!G193,'ID-31'!B193,'ID-33'!F193,'ID-34'!G193,'ID-36'!F193,'ID-39'!G193,'ID-40'!G193,'ID-44'!E193,'ID-45'!G193,'ID-50'!B193,'ID-53'!D193,'ID-54'!C193,'ID-57'!F193,'ID-59'!E193,'ID-70'!D193,'ID-71'!F193))</f>
        <v>9.6465711347264525E-13</v>
      </c>
      <c r="H186" s="31">
        <f>ABS(Mean!H186-MAX('ID-03'!E193,'ID-11'!E193,'ID-13'!E193,'ID-15'!E193,'ID-16'!E193,'ID-18'!G193,'ID-24'!G193,'ID-29'!H193,'ID-30'!F193,'ID-31'!C193,'ID-33'!G193,'ID-34'!H193,'ID-40'!H193,'ID-44'!F193,'ID-45'!H193,'ID-54'!D193,'ID-57'!G193,'ID-59'!F193,'ID-70'!E193,'ID-71'!G193))</f>
        <v>6.8402358358728969E-13</v>
      </c>
      <c r="I186" s="31">
        <f>ABS(Mean!I186-MAX('ID-12'!C193,'ID-18'!H193,'ID-24'!H193,'ID-29'!I193,'ID-40'!I193,'ID-44'!G193,'ID-45'!I193,'ID-59'!G193))</f>
        <v>6.2873834975441042E-13</v>
      </c>
      <c r="J186" s="31">
        <f>ABS(Mean!J186-MAX('ID-31'!D193,'ID-40'!J193,'ID-44'!H193,'ID-45'!J193,'ID-57'!H193))</f>
        <v>5.3295787800560535E-13</v>
      </c>
      <c r="K186" s="31">
        <f>ABS(Mean!K186-MAX('ID-26'!E193,'ID-31'!E193,'ID-34'!I193,'ID-36'!G193,'ID-40'!K193,'ID-44'!I193,'ID-57'!I193))</f>
        <v>9.1087767287411041E-13</v>
      </c>
    </row>
    <row r="187" spans="1:11" x14ac:dyDescent="0.25">
      <c r="A187" s="1">
        <v>22.875</v>
      </c>
      <c r="B187" s="31">
        <f>ABS(Mean!B187-MAX('ID-11'!B194,'ID-13'!B194,'ID-14'!B194,'ID-15'!B194,'ID-24'!B194,'ID-26'!B194,'ID-29'!B194,'ID-30'!B194,'ID-32'!B194,'ID-33'!B194,'ID-34'!B194,'ID-37'!B194,'ID-38'!B194,'ID-39'!B194,'ID-40'!B194,'ID-44'!B194,'ID-45'!B194,'ID-53'!B194,'ID-57'!B194,'ID-59'!B194,'ID-70'!B194,'ID-71'!B194))</f>
        <v>8.0414892517879677E-13</v>
      </c>
      <c r="C187" s="31">
        <f>ABS(Mean!C187-MAX('ID-08'!B194,'ID-09'!B194,'ID-11'!C194,'ID-14'!C194,'ID-18'!B194,'ID-24'!C194,'ID-26'!C194,'ID-29'!C194,'ID-30'!C194,'ID-34'!C194,'ID-36'!B194,'ID-38'!C194,'ID-39'!C194,'ID-40'!C194,'ID-44'!C194,'ID-45'!C194,'ID-57'!C194,'ID-59'!C194))</f>
        <v>4.6584841148609464E-13</v>
      </c>
      <c r="D187" s="31">
        <f>ABS(Mean!D187-MAX('ID-13'!C194,'ID-14'!D194,'ID-15'!C194,'ID-16'!B194,'ID-18'!C194,'ID-26'!D194,'ID-29'!D194,'ID-30'!D194,'ID-33'!C194,'ID-34'!D194,'ID-36'!C194,'ID-37'!C194,'ID-38'!D194,'ID-39'!D194,'ID-40'!D194,'ID-45'!D194,'ID-59'!D194,'ID-71'!C194))</f>
        <v>5.7424333566909558E-13</v>
      </c>
      <c r="E187" s="31">
        <f>ABS(Mean!E187-MAX('ID-03'!B194,'ID-09'!C194,'ID-13'!D194,'ID-15'!D194,'ID-16'!C194,'ID-18'!D194,'ID-24'!D194,'ID-29'!E194,'ID-30'!E194,'ID-33'!D194,'ID-34'!E194,'ID-36'!D194,'ID-38'!E194,'ID-39'!E194,'ID-40'!E194,'ID-44'!D194,'ID-45'!E194,'ID-57'!D194,'ID-70'!C194,'ID-71'!D194))</f>
        <v>8.1682362754298688E-13</v>
      </c>
      <c r="F187" s="31">
        <f>ABS(Mean!F187-MAX('ID-01'!B194,'ID-02'!B194,'ID-03'!C194,'ID-06'!B194,'ID-08'!C194,'ID-09'!D194,'ID-12'!B194,'ID-16'!D194,'ID-18'!E194,'ID-24'!E194,'ID-29'!F194,'ID-33'!E194,'ID-34'!F194,'ID-36'!E194,'ID-38'!F194,'ID-39'!F194,'ID-40'!F194,'ID-45'!F194,'ID-53'!C194,'ID-54'!B194,'ID-57'!E194,'ID-71'!E194))</f>
        <v>1.2734009773889448E-12</v>
      </c>
      <c r="G187" s="31">
        <f>ABS(Mean!G187-MAX('ID-01'!C194,'ID-02'!C194,'ID-03'!D194,'ID-07'!B194,'ID-08'!D194,'ID-11'!D194,'ID-18'!F194,'ID-24'!F194,'ID-29'!G194,'ID-31'!B194,'ID-33'!F194,'ID-34'!G194,'ID-36'!F194,'ID-39'!G194,'ID-40'!G194,'ID-44'!E194,'ID-45'!G194,'ID-50'!B194,'ID-53'!D194,'ID-54'!C194,'ID-57'!F194,'ID-59'!E194,'ID-70'!D194,'ID-71'!F194))</f>
        <v>9.6388599855320614E-13</v>
      </c>
      <c r="H187" s="31">
        <f>ABS(Mean!H187-MAX('ID-03'!E194,'ID-11'!E194,'ID-13'!E194,'ID-15'!E194,'ID-16'!E194,'ID-18'!G194,'ID-24'!G194,'ID-29'!H194,'ID-30'!F194,'ID-31'!C194,'ID-33'!G194,'ID-34'!H194,'ID-40'!H194,'ID-44'!F194,'ID-45'!H194,'ID-54'!D194,'ID-57'!G194,'ID-59'!F194,'ID-70'!E194,'ID-71'!G194))</f>
        <v>6.8243091129527613E-13</v>
      </c>
      <c r="I187" s="31">
        <f>ABS(Mean!I187-MAX('ID-12'!C194,'ID-18'!H194,'ID-24'!H194,'ID-29'!I194,'ID-40'!I194,'ID-44'!G194,'ID-45'!I194,'ID-59'!G194))</f>
        <v>6.5143585536707651E-13</v>
      </c>
      <c r="J187" s="31">
        <f>ABS(Mean!J187-MAX('ID-31'!D194,'ID-40'!J194,'ID-44'!H194,'ID-45'!J194,'ID-57'!H194))</f>
        <v>5.3809479240286723E-13</v>
      </c>
      <c r="K187" s="31">
        <f>ABS(Mean!K187-MAX('ID-26'!E194,'ID-31'!E194,'ID-34'!I194,'ID-36'!G194,'ID-40'!K194,'ID-44'!I194,'ID-57'!I194))</f>
        <v>9.1457177914228789E-13</v>
      </c>
    </row>
    <row r="188" spans="1:11" x14ac:dyDescent="0.25">
      <c r="A188" s="1">
        <v>23</v>
      </c>
      <c r="B188" s="31">
        <f>ABS(Mean!B188-MAX('ID-11'!B195,'ID-13'!B195,'ID-14'!B195,'ID-15'!B195,'ID-24'!B195,'ID-26'!B195,'ID-29'!B195,'ID-30'!B195,'ID-32'!B195,'ID-33'!B195,'ID-34'!B195,'ID-37'!B195,'ID-38'!B195,'ID-39'!B195,'ID-40'!B195,'ID-44'!B195,'ID-45'!B195,'ID-53'!B195,'ID-57'!B195,'ID-59'!B195,'ID-70'!B195,'ID-71'!B195))</f>
        <v>8.0247346785698552E-13</v>
      </c>
      <c r="C188" s="31">
        <f>ABS(Mean!C188-MAX('ID-08'!B195,'ID-09'!B195,'ID-11'!C195,'ID-14'!C195,'ID-18'!B195,'ID-24'!C195,'ID-26'!C195,'ID-29'!C195,'ID-30'!C195,'ID-34'!C195,'ID-36'!B195,'ID-38'!C195,'ID-39'!C195,'ID-40'!C195,'ID-44'!C195,'ID-45'!C195,'ID-57'!C195,'ID-59'!C195))</f>
        <v>4.532181190328593E-13</v>
      </c>
      <c r="D188" s="31">
        <f>ABS(Mean!D188-MAX('ID-13'!C195,'ID-14'!D195,'ID-15'!C195,'ID-16'!B195,'ID-18'!C195,'ID-26'!D195,'ID-29'!D195,'ID-30'!D195,'ID-33'!C195,'ID-34'!D195,'ID-36'!C195,'ID-37'!C195,'ID-38'!D195,'ID-39'!D195,'ID-40'!D195,'ID-45'!D195,'ID-59'!D195,'ID-71'!C195))</f>
        <v>5.7472747524366979E-13</v>
      </c>
      <c r="E188" s="31">
        <f>ABS(Mean!E188-MAX('ID-03'!B195,'ID-09'!C195,'ID-13'!D195,'ID-15'!D195,'ID-16'!C195,'ID-18'!D195,'ID-24'!D195,'ID-29'!E195,'ID-30'!E195,'ID-33'!D195,'ID-34'!E195,'ID-36'!D195,'ID-38'!E195,'ID-39'!E195,'ID-40'!E195,'ID-44'!D195,'ID-45'!E195,'ID-57'!D195,'ID-70'!C195,'ID-71'!D195))</f>
        <v>8.2242428932896671E-13</v>
      </c>
      <c r="F188" s="31">
        <f>ABS(Mean!F188-MAX('ID-01'!B195,'ID-02'!B195,'ID-03'!C195,'ID-06'!B195,'ID-08'!C195,'ID-09'!D195,'ID-12'!B195,'ID-16'!D195,'ID-18'!E195,'ID-24'!E195,'ID-29'!F195,'ID-33'!E195,'ID-34'!F195,'ID-36'!E195,'ID-38'!F195,'ID-39'!F195,'ID-40'!F195,'ID-45'!F195,'ID-53'!C195,'ID-54'!B195,'ID-57'!E195,'ID-71'!E195))</f>
        <v>1.264104409707412E-12</v>
      </c>
      <c r="G188" s="31">
        <f>ABS(Mean!G188-MAX('ID-01'!C195,'ID-02'!C195,'ID-03'!D195,'ID-07'!B195,'ID-08'!D195,'ID-11'!D195,'ID-18'!F195,'ID-24'!F195,'ID-29'!G195,'ID-31'!B195,'ID-33'!F195,'ID-34'!G195,'ID-36'!F195,'ID-39'!G195,'ID-40'!G195,'ID-44'!E195,'ID-45'!G195,'ID-50'!B195,'ID-53'!D195,'ID-54'!C195,'ID-57'!F195,'ID-59'!E195,'ID-70'!D195,'ID-71'!F195))</f>
        <v>1.0057272618725092E-12</v>
      </c>
      <c r="H188" s="31">
        <f>ABS(Mean!H188-MAX('ID-03'!E195,'ID-11'!E195,'ID-13'!E195,'ID-15'!E195,'ID-16'!E195,'ID-18'!G195,'ID-24'!G195,'ID-29'!H195,'ID-30'!F195,'ID-31'!C195,'ID-33'!G195,'ID-34'!H195,'ID-40'!H195,'ID-44'!F195,'ID-45'!H195,'ID-54'!D195,'ID-57'!G195,'ID-59'!F195,'ID-70'!E195,'ID-71'!G195))</f>
        <v>6.8392400917333734E-13</v>
      </c>
      <c r="I188" s="31">
        <f>ABS(Mean!I188-MAX('ID-12'!C195,'ID-18'!H195,'ID-24'!H195,'ID-29'!I195,'ID-40'!I195,'ID-44'!G195,'ID-45'!I195,'ID-59'!G195))</f>
        <v>6.8148782512944055E-13</v>
      </c>
      <c r="J188" s="31">
        <f>ABS(Mean!J188-MAX('ID-31'!D195,'ID-40'!J195,'ID-44'!H195,'ID-45'!J195,'ID-57'!H195))</f>
        <v>5.48307457398256E-13</v>
      </c>
      <c r="K188" s="31">
        <f>ABS(Mean!K188-MAX('ID-26'!E195,'ID-31'!E195,'ID-34'!I195,'ID-36'!G195,'ID-40'!K195,'ID-44'!I195,'ID-57'!I195))</f>
        <v>9.108709307036085E-13</v>
      </c>
    </row>
    <row r="189" spans="1:11" x14ac:dyDescent="0.25">
      <c r="A189" s="1">
        <v>23.125</v>
      </c>
      <c r="B189" s="31">
        <f>ABS(Mean!B189-MAX('ID-11'!B196,'ID-13'!B196,'ID-14'!B196,'ID-15'!B196,'ID-24'!B196,'ID-26'!B196,'ID-29'!B196,'ID-30'!B196,'ID-32'!B196,'ID-33'!B196,'ID-34'!B196,'ID-37'!B196,'ID-38'!B196,'ID-39'!B196,'ID-40'!B196,'ID-44'!B196,'ID-45'!B196,'ID-53'!B196,'ID-57'!B196,'ID-59'!B196,'ID-70'!B196,'ID-71'!B196))</f>
        <v>8.018696598911397E-13</v>
      </c>
      <c r="C189" s="31">
        <f>ABS(Mean!C189-MAX('ID-08'!B196,'ID-09'!B196,'ID-11'!C196,'ID-14'!C196,'ID-18'!B196,'ID-24'!C196,'ID-26'!C196,'ID-29'!C196,'ID-30'!C196,'ID-34'!C196,'ID-36'!B196,'ID-38'!C196,'ID-39'!C196,'ID-40'!C196,'ID-44'!C196,'ID-45'!C196,'ID-57'!C196,'ID-59'!C196))</f>
        <v>4.4773524215451375E-13</v>
      </c>
      <c r="D189" s="31">
        <f>ABS(Mean!D189-MAX('ID-13'!C196,'ID-14'!D196,'ID-15'!C196,'ID-16'!B196,'ID-18'!C196,'ID-26'!D196,'ID-29'!D196,'ID-30'!D196,'ID-33'!C196,'ID-34'!D196,'ID-36'!C196,'ID-37'!C196,'ID-38'!D196,'ID-39'!D196,'ID-40'!D196,'ID-45'!D196,'ID-59'!D196,'ID-71'!C196))</f>
        <v>5.5837287926829176E-13</v>
      </c>
      <c r="E189" s="31">
        <f>ABS(Mean!E189-MAX('ID-03'!B196,'ID-09'!C196,'ID-13'!D196,'ID-15'!D196,'ID-16'!C196,'ID-18'!D196,'ID-24'!D196,'ID-29'!E196,'ID-30'!E196,'ID-33'!D196,'ID-34'!E196,'ID-36'!D196,'ID-38'!E196,'ID-39'!E196,'ID-40'!E196,'ID-44'!D196,'ID-45'!E196,'ID-57'!D196,'ID-70'!C196,'ID-71'!D196))</f>
        <v>8.1804474597395114E-13</v>
      </c>
      <c r="F189" s="31">
        <f>ABS(Mean!F189-MAX('ID-01'!B196,'ID-02'!B196,'ID-03'!C196,'ID-06'!B196,'ID-08'!C196,'ID-09'!D196,'ID-12'!B196,'ID-16'!D196,'ID-18'!E196,'ID-24'!E196,'ID-29'!F196,'ID-33'!E196,'ID-34'!F196,'ID-36'!E196,'ID-38'!F196,'ID-39'!F196,'ID-40'!F196,'ID-45'!F196,'ID-53'!C196,'ID-54'!B196,'ID-57'!E196,'ID-71'!E196))</f>
        <v>1.2569819824514991E-12</v>
      </c>
      <c r="G189" s="31">
        <f>ABS(Mean!G189-MAX('ID-01'!C196,'ID-02'!C196,'ID-03'!D196,'ID-07'!B196,'ID-08'!D196,'ID-11'!D196,'ID-18'!F196,'ID-24'!F196,'ID-29'!G196,'ID-31'!B196,'ID-33'!F196,'ID-34'!G196,'ID-36'!F196,'ID-39'!G196,'ID-40'!G196,'ID-44'!E196,'ID-45'!G196,'ID-50'!B196,'ID-53'!D196,'ID-54'!C196,'ID-57'!F196,'ID-59'!E196,'ID-70'!D196,'ID-71'!F196))</f>
        <v>1.0062140553336561E-12</v>
      </c>
      <c r="H189" s="31">
        <f>ABS(Mean!H189-MAX('ID-03'!E196,'ID-11'!E196,'ID-13'!E196,'ID-15'!E196,'ID-16'!E196,'ID-18'!G196,'ID-24'!G196,'ID-29'!H196,'ID-30'!F196,'ID-31'!C196,'ID-33'!G196,'ID-34'!H196,'ID-40'!H196,'ID-44'!F196,'ID-45'!H196,'ID-54'!D196,'ID-57'!G196,'ID-59'!F196,'ID-70'!E196,'ID-71'!G196))</f>
        <v>6.8350805694215718E-13</v>
      </c>
      <c r="I189" s="31">
        <f>ABS(Mean!I189-MAX('ID-12'!C196,'ID-18'!H196,'ID-24'!H196,'ID-29'!I196,'ID-40'!I196,'ID-44'!G196,'ID-45'!I196,'ID-59'!G196))</f>
        <v>6.9585541712407332E-13</v>
      </c>
      <c r="J189" s="31">
        <f>ABS(Mean!J189-MAX('ID-31'!D196,'ID-40'!J196,'ID-44'!H196,'ID-45'!J196,'ID-57'!H196))</f>
        <v>5.5290468840600438E-13</v>
      </c>
      <c r="K189" s="31">
        <f>ABS(Mean!K189-MAX('ID-26'!E196,'ID-31'!E196,'ID-34'!I196,'ID-36'!G196,'ID-40'!K196,'ID-44'!I196,'ID-57'!I196))</f>
        <v>9.0984291098243473E-13</v>
      </c>
    </row>
    <row r="190" spans="1:11" x14ac:dyDescent="0.25">
      <c r="A190" s="1">
        <v>23.25</v>
      </c>
      <c r="B190" s="31">
        <f>ABS(Mean!B190-MAX('ID-11'!B197,'ID-13'!B197,'ID-14'!B197,'ID-15'!B197,'ID-24'!B197,'ID-26'!B197,'ID-29'!B197,'ID-30'!B197,'ID-32'!B197,'ID-33'!B197,'ID-34'!B197,'ID-37'!B197,'ID-38'!B197,'ID-39'!B197,'ID-40'!B197,'ID-44'!B197,'ID-45'!B197,'ID-53'!B197,'ID-57'!B197,'ID-59'!B197,'ID-70'!B197,'ID-71'!B197))</f>
        <v>7.965965179790643E-13</v>
      </c>
      <c r="C190" s="31">
        <f>ABS(Mean!C190-MAX('ID-08'!B197,'ID-09'!B197,'ID-11'!C197,'ID-14'!C197,'ID-18'!B197,'ID-24'!C197,'ID-26'!C197,'ID-29'!C197,'ID-30'!C197,'ID-34'!C197,'ID-36'!B197,'ID-38'!C197,'ID-39'!C197,'ID-40'!C197,'ID-44'!C197,'ID-45'!C197,'ID-57'!C197,'ID-59'!C197))</f>
        <v>4.5649413089706325E-13</v>
      </c>
      <c r="D190" s="31">
        <f>ABS(Mean!D190-MAX('ID-13'!C197,'ID-14'!D197,'ID-15'!C197,'ID-16'!B197,'ID-18'!C197,'ID-26'!D197,'ID-29'!D197,'ID-30'!D197,'ID-33'!C197,'ID-34'!D197,'ID-36'!C197,'ID-37'!C197,'ID-38'!D197,'ID-39'!D197,'ID-40'!D197,'ID-45'!D197,'ID-59'!D197,'ID-71'!C197))</f>
        <v>5.5943733964387561E-13</v>
      </c>
      <c r="E190" s="31">
        <f>ABS(Mean!E190-MAX('ID-03'!B197,'ID-09'!C197,'ID-13'!D197,'ID-15'!D197,'ID-16'!C197,'ID-18'!D197,'ID-24'!D197,'ID-29'!E197,'ID-30'!E197,'ID-33'!D197,'ID-34'!E197,'ID-36'!D197,'ID-38'!E197,'ID-39'!E197,'ID-40'!E197,'ID-44'!D197,'ID-45'!E197,'ID-57'!D197,'ID-70'!C197,'ID-71'!D197))</f>
        <v>8.0802700001509607E-13</v>
      </c>
      <c r="F190" s="31">
        <f>ABS(Mean!F190-MAX('ID-01'!B197,'ID-02'!B197,'ID-03'!C197,'ID-06'!B197,'ID-08'!C197,'ID-09'!D197,'ID-12'!B197,'ID-16'!D197,'ID-18'!E197,'ID-24'!E197,'ID-29'!F197,'ID-33'!E197,'ID-34'!F197,'ID-36'!E197,'ID-38'!F197,'ID-39'!F197,'ID-40'!F197,'ID-45'!F197,'ID-53'!C197,'ID-54'!B197,'ID-57'!E197,'ID-71'!E197))</f>
        <v>1.2511677038266612E-12</v>
      </c>
      <c r="G190" s="31">
        <f>ABS(Mean!G190-MAX('ID-01'!C197,'ID-02'!C197,'ID-03'!D197,'ID-07'!B197,'ID-08'!D197,'ID-11'!D197,'ID-18'!F197,'ID-24'!F197,'ID-29'!G197,'ID-31'!B197,'ID-33'!F197,'ID-34'!G197,'ID-36'!F197,'ID-39'!G197,'ID-40'!G197,'ID-44'!E197,'ID-45'!G197,'ID-50'!B197,'ID-53'!D197,'ID-54'!C197,'ID-57'!F197,'ID-59'!E197,'ID-70'!D197,'ID-71'!F197))</f>
        <v>1.0081856716638953E-12</v>
      </c>
      <c r="H190" s="31">
        <f>ABS(Mean!H190-MAX('ID-03'!E197,'ID-11'!E197,'ID-13'!E197,'ID-15'!E197,'ID-16'!E197,'ID-18'!G197,'ID-24'!G197,'ID-29'!H197,'ID-30'!F197,'ID-31'!C197,'ID-33'!G197,'ID-34'!H197,'ID-40'!H197,'ID-44'!F197,'ID-45'!H197,'ID-54'!D197,'ID-57'!G197,'ID-59'!F197,'ID-70'!E197,'ID-71'!G197))</f>
        <v>6.8630249732980387E-13</v>
      </c>
      <c r="I190" s="31">
        <f>ABS(Mean!I190-MAX('ID-12'!C197,'ID-18'!H197,'ID-24'!H197,'ID-29'!I197,'ID-40'!I197,'ID-44'!G197,'ID-45'!I197,'ID-59'!G197))</f>
        <v>6.9216002111588474E-13</v>
      </c>
      <c r="J190" s="31">
        <f>ABS(Mean!J190-MAX('ID-31'!D197,'ID-40'!J197,'ID-44'!H197,'ID-45'!J197,'ID-57'!H197))</f>
        <v>5.5582590940294342E-13</v>
      </c>
      <c r="K190" s="31">
        <f>ABS(Mean!K190-MAX('ID-26'!E197,'ID-31'!E197,'ID-34'!I197,'ID-36'!G197,'ID-40'!K197,'ID-44'!I197,'ID-57'!I197))</f>
        <v>9.0979840440384486E-13</v>
      </c>
    </row>
    <row r="191" spans="1:11" x14ac:dyDescent="0.25">
      <c r="A191" s="1">
        <v>23.375</v>
      </c>
      <c r="B191" s="31">
        <f>ABS(Mean!B191-MAX('ID-11'!B198,'ID-13'!B198,'ID-14'!B198,'ID-15'!B198,'ID-24'!B198,'ID-26'!B198,'ID-29'!B198,'ID-30'!B198,'ID-32'!B198,'ID-33'!B198,'ID-34'!B198,'ID-37'!B198,'ID-38'!B198,'ID-39'!B198,'ID-40'!B198,'ID-44'!B198,'ID-45'!B198,'ID-53'!B198,'ID-57'!B198,'ID-59'!B198,'ID-70'!B198,'ID-71'!B198))</f>
        <v>7.9595317509451253E-13</v>
      </c>
      <c r="C191" s="31">
        <f>ABS(Mean!C191-MAX('ID-08'!B198,'ID-09'!B198,'ID-11'!C198,'ID-14'!C198,'ID-18'!B198,'ID-24'!C198,'ID-26'!C198,'ID-29'!C198,'ID-30'!C198,'ID-34'!C198,'ID-36'!B198,'ID-38'!C198,'ID-39'!C198,'ID-40'!C198,'ID-44'!C198,'ID-45'!C198,'ID-57'!C198,'ID-59'!C198))</f>
        <v>4.7375450819850234E-13</v>
      </c>
      <c r="D191" s="31">
        <f>ABS(Mean!D191-MAX('ID-13'!C198,'ID-14'!D198,'ID-15'!C198,'ID-16'!B198,'ID-18'!C198,'ID-26'!D198,'ID-29'!D198,'ID-30'!D198,'ID-33'!C198,'ID-34'!D198,'ID-36'!C198,'ID-37'!C198,'ID-38'!D198,'ID-39'!D198,'ID-40'!D198,'ID-45'!D198,'ID-59'!D198,'ID-71'!C198))</f>
        <v>5.654855654864925E-13</v>
      </c>
      <c r="E191" s="31">
        <f>ABS(Mean!E191-MAX('ID-03'!B198,'ID-09'!C198,'ID-13'!D198,'ID-15'!D198,'ID-16'!C198,'ID-18'!D198,'ID-24'!D198,'ID-29'!E198,'ID-30'!E198,'ID-33'!D198,'ID-34'!E198,'ID-36'!D198,'ID-38'!E198,'ID-39'!E198,'ID-40'!E198,'ID-44'!D198,'ID-45'!E198,'ID-57'!D198,'ID-70'!C198,'ID-71'!D198))</f>
        <v>8.0910320368193043E-13</v>
      </c>
      <c r="F191" s="31">
        <f>ABS(Mean!F191-MAX('ID-01'!B198,'ID-02'!B198,'ID-03'!C198,'ID-06'!B198,'ID-08'!C198,'ID-09'!D198,'ID-12'!B198,'ID-16'!D198,'ID-18'!E198,'ID-24'!E198,'ID-29'!F198,'ID-33'!E198,'ID-34'!F198,'ID-36'!E198,'ID-38'!F198,'ID-39'!F198,'ID-40'!F198,'ID-45'!F198,'ID-53'!C198,'ID-54'!B198,'ID-57'!E198,'ID-71'!E198))</f>
        <v>1.2419827513971237E-12</v>
      </c>
      <c r="G191" s="31">
        <f>ABS(Mean!G191-MAX('ID-01'!C198,'ID-02'!C198,'ID-03'!D198,'ID-07'!B198,'ID-08'!D198,'ID-11'!D198,'ID-18'!F198,'ID-24'!F198,'ID-29'!G198,'ID-31'!B198,'ID-33'!F198,'ID-34'!G198,'ID-36'!F198,'ID-39'!G198,'ID-40'!G198,'ID-44'!E198,'ID-45'!G198,'ID-50'!B198,'ID-53'!D198,'ID-54'!C198,'ID-57'!F198,'ID-59'!E198,'ID-70'!D198,'ID-71'!F198))</f>
        <v>1.0122033669907668E-12</v>
      </c>
      <c r="H191" s="31">
        <f>ABS(Mean!H191-MAX('ID-03'!E198,'ID-11'!E198,'ID-13'!E198,'ID-15'!E198,'ID-16'!E198,'ID-18'!G198,'ID-24'!G198,'ID-29'!H198,'ID-30'!F198,'ID-31'!C198,'ID-33'!G198,'ID-34'!H198,'ID-40'!H198,'ID-44'!F198,'ID-45'!H198,'ID-54'!D198,'ID-57'!G198,'ID-59'!F198,'ID-70'!E198,'ID-71'!G198))</f>
        <v>6.8921987573530792E-13</v>
      </c>
      <c r="I191" s="31">
        <f>ABS(Mean!I191-MAX('ID-12'!C198,'ID-18'!H198,'ID-24'!H198,'ID-29'!I198,'ID-40'!I198,'ID-44'!G198,'ID-45'!I198,'ID-59'!G198))</f>
        <v>7.0524888749235445E-13</v>
      </c>
      <c r="J191" s="31">
        <f>ABS(Mean!J191-MAX('ID-31'!D198,'ID-40'!J198,'ID-44'!H198,'ID-45'!J198,'ID-57'!H198))</f>
        <v>5.5883019161536053E-13</v>
      </c>
      <c r="K191" s="31">
        <f>ABS(Mean!K191-MAX('ID-26'!E198,'ID-31'!E198,'ID-34'!I198,'ID-36'!G198,'ID-40'!K198,'ID-44'!I198,'ID-57'!I198))</f>
        <v>9.1106113044313702E-13</v>
      </c>
    </row>
    <row r="192" spans="1:11" x14ac:dyDescent="0.25">
      <c r="A192" s="1">
        <v>23.5</v>
      </c>
      <c r="B192" s="31">
        <f>ABS(Mean!B192-MAX('ID-11'!B199,'ID-13'!B199,'ID-14'!B199,'ID-15'!B199,'ID-24'!B199,'ID-26'!B199,'ID-29'!B199,'ID-30'!B199,'ID-32'!B199,'ID-33'!B199,'ID-34'!B199,'ID-37'!B199,'ID-38'!B199,'ID-39'!B199,'ID-40'!B199,'ID-44'!B199,'ID-45'!B199,'ID-53'!B199,'ID-57'!B199,'ID-59'!B199,'ID-70'!B199,'ID-71'!B199))</f>
        <v>8.0505529752209679E-13</v>
      </c>
      <c r="C192" s="31">
        <f>ABS(Mean!C192-MAX('ID-08'!B199,'ID-09'!B199,'ID-11'!C199,'ID-14'!C199,'ID-18'!B199,'ID-24'!C199,'ID-26'!C199,'ID-29'!C199,'ID-30'!C199,'ID-34'!C199,'ID-36'!B199,'ID-38'!C199,'ID-39'!C199,'ID-40'!C199,'ID-44'!C199,'ID-45'!C199,'ID-57'!C199,'ID-59'!C199))</f>
        <v>4.9194664371183824E-13</v>
      </c>
      <c r="D192" s="31">
        <f>ABS(Mean!D192-MAX('ID-13'!C199,'ID-14'!D199,'ID-15'!C199,'ID-16'!B199,'ID-18'!C199,'ID-26'!D199,'ID-29'!D199,'ID-30'!D199,'ID-33'!C199,'ID-34'!D199,'ID-36'!C199,'ID-37'!C199,'ID-38'!D199,'ID-39'!D199,'ID-40'!D199,'ID-45'!D199,'ID-59'!D199,'ID-71'!C199))</f>
        <v>5.8459364457720436E-13</v>
      </c>
      <c r="E192" s="31">
        <f>ABS(Mean!E192-MAX('ID-03'!B199,'ID-09'!C199,'ID-13'!D199,'ID-15'!D199,'ID-16'!C199,'ID-18'!D199,'ID-24'!D199,'ID-29'!E199,'ID-30'!E199,'ID-33'!D199,'ID-34'!E199,'ID-36'!D199,'ID-38'!E199,'ID-39'!E199,'ID-40'!E199,'ID-44'!D199,'ID-45'!E199,'ID-57'!D199,'ID-70'!C199,'ID-71'!D199))</f>
        <v>8.0477184702543254E-13</v>
      </c>
      <c r="F192" s="31">
        <f>ABS(Mean!F192-MAX('ID-01'!B199,'ID-02'!B199,'ID-03'!C199,'ID-06'!B199,'ID-08'!C199,'ID-09'!D199,'ID-12'!B199,'ID-16'!D199,'ID-18'!E199,'ID-24'!E199,'ID-29'!F199,'ID-33'!E199,'ID-34'!F199,'ID-36'!E199,'ID-38'!F199,'ID-39'!F199,'ID-40'!F199,'ID-45'!F199,'ID-53'!C199,'ID-54'!B199,'ID-57'!E199,'ID-71'!E199))</f>
        <v>1.2383410142379294E-12</v>
      </c>
      <c r="G192" s="31">
        <f>ABS(Mean!G192-MAX('ID-01'!C199,'ID-02'!C199,'ID-03'!D199,'ID-07'!B199,'ID-08'!D199,'ID-11'!D199,'ID-18'!F199,'ID-24'!F199,'ID-29'!G199,'ID-31'!B199,'ID-33'!F199,'ID-34'!G199,'ID-36'!F199,'ID-39'!G199,'ID-40'!G199,'ID-44'!E199,'ID-45'!G199,'ID-50'!B199,'ID-53'!D199,'ID-54'!C199,'ID-57'!F199,'ID-59'!E199,'ID-70'!D199,'ID-71'!F199))</f>
        <v>1.0142261274879985E-12</v>
      </c>
      <c r="H192" s="31">
        <f>ABS(Mean!H192-MAX('ID-03'!E199,'ID-11'!E199,'ID-13'!E199,'ID-15'!E199,'ID-16'!E199,'ID-18'!G199,'ID-24'!G199,'ID-29'!H199,'ID-30'!F199,'ID-31'!C199,'ID-33'!G199,'ID-34'!H199,'ID-40'!H199,'ID-44'!F199,'ID-45'!H199,'ID-54'!D199,'ID-57'!G199,'ID-59'!F199,'ID-70'!E199,'ID-71'!G199))</f>
        <v>6.81198203944816E-13</v>
      </c>
      <c r="I192" s="31">
        <f>ABS(Mean!I192-MAX('ID-12'!C199,'ID-18'!H199,'ID-24'!H199,'ID-29'!I199,'ID-40'!I199,'ID-44'!G199,'ID-45'!I199,'ID-59'!G199))</f>
        <v>7.1461672262024517E-13</v>
      </c>
      <c r="J192" s="31">
        <f>ABS(Mean!J192-MAX('ID-31'!D199,'ID-40'!J199,'ID-44'!H199,'ID-45'!J199,'ID-57'!H199))</f>
        <v>5.5313671579713861E-13</v>
      </c>
      <c r="K192" s="31">
        <f>ABS(Mean!K192-MAX('ID-26'!E199,'ID-31'!E199,'ID-34'!I199,'ID-36'!G199,'ID-40'!K199,'ID-44'!I199,'ID-57'!I199))</f>
        <v>9.0781807626033382E-13</v>
      </c>
    </row>
    <row r="193" spans="1:11" x14ac:dyDescent="0.25">
      <c r="A193" s="1">
        <v>23.625</v>
      </c>
      <c r="B193" s="31">
        <f>ABS(Mean!B193-MAX('ID-11'!B200,'ID-13'!B200,'ID-14'!B200,'ID-15'!B200,'ID-24'!B200,'ID-26'!B200,'ID-29'!B200,'ID-30'!B200,'ID-32'!B200,'ID-33'!B200,'ID-34'!B200,'ID-37'!B200,'ID-38'!B200,'ID-39'!B200,'ID-40'!B200,'ID-44'!B200,'ID-45'!B200,'ID-53'!B200,'ID-57'!B200,'ID-59'!B200,'ID-70'!B200,'ID-71'!B200))</f>
        <v>8.0379383700296739E-13</v>
      </c>
      <c r="C193" s="31">
        <f>ABS(Mean!C193-MAX('ID-08'!B200,'ID-09'!B200,'ID-11'!C200,'ID-14'!C200,'ID-18'!B200,'ID-24'!C200,'ID-26'!C200,'ID-29'!C200,'ID-30'!C200,'ID-34'!C200,'ID-36'!B200,'ID-38'!C200,'ID-39'!C200,'ID-40'!C200,'ID-44'!C200,'ID-45'!C200,'ID-57'!C200,'ID-59'!C200))</f>
        <v>5.0607344898881053E-13</v>
      </c>
      <c r="D193" s="31">
        <f>ABS(Mean!D193-MAX('ID-13'!C200,'ID-14'!D200,'ID-15'!C200,'ID-16'!B200,'ID-18'!C200,'ID-26'!D200,'ID-29'!D200,'ID-30'!D200,'ID-33'!C200,'ID-34'!D200,'ID-36'!C200,'ID-37'!C200,'ID-38'!D200,'ID-39'!D200,'ID-40'!D200,'ID-45'!D200,'ID-59'!D200,'ID-71'!C200))</f>
        <v>5.8295640117327827E-13</v>
      </c>
      <c r="E193" s="31">
        <f>ABS(Mean!E193-MAX('ID-03'!B200,'ID-09'!C200,'ID-13'!D200,'ID-15'!D200,'ID-16'!C200,'ID-18'!D200,'ID-24'!D200,'ID-29'!E200,'ID-30'!E200,'ID-33'!D200,'ID-34'!E200,'ID-36'!D200,'ID-38'!E200,'ID-39'!E200,'ID-40'!E200,'ID-44'!D200,'ID-45'!E200,'ID-57'!D200,'ID-70'!C200,'ID-71'!D200))</f>
        <v>8.1594381672354466E-13</v>
      </c>
      <c r="F193" s="31">
        <f>ABS(Mean!F193-MAX('ID-01'!B200,'ID-02'!B200,'ID-03'!C200,'ID-06'!B200,'ID-08'!C200,'ID-09'!D200,'ID-12'!B200,'ID-16'!D200,'ID-18'!E200,'ID-24'!E200,'ID-29'!F200,'ID-33'!E200,'ID-34'!F200,'ID-36'!E200,'ID-38'!F200,'ID-39'!F200,'ID-40'!F200,'ID-45'!F200,'ID-53'!C200,'ID-54'!B200,'ID-57'!E200,'ID-71'!E200))</f>
        <v>1.234006064017683E-12</v>
      </c>
      <c r="G193" s="31">
        <f>ABS(Mean!G193-MAX('ID-01'!C200,'ID-02'!C200,'ID-03'!D200,'ID-07'!B200,'ID-08'!D200,'ID-11'!D200,'ID-18'!F200,'ID-24'!F200,'ID-29'!G200,'ID-31'!B200,'ID-33'!F200,'ID-34'!G200,'ID-36'!F200,'ID-39'!G200,'ID-40'!G200,'ID-44'!E200,'ID-45'!G200,'ID-50'!B200,'ID-53'!D200,'ID-54'!C200,'ID-57'!F200,'ID-59'!E200,'ID-70'!D200,'ID-71'!F200))</f>
        <v>1.0141344679351938E-12</v>
      </c>
      <c r="H193" s="31">
        <f>ABS(Mean!H193-MAX('ID-03'!E200,'ID-11'!E200,'ID-13'!E200,'ID-15'!E200,'ID-16'!E200,'ID-18'!G200,'ID-24'!G200,'ID-29'!H200,'ID-30'!F200,'ID-31'!C200,'ID-33'!G200,'ID-34'!H200,'ID-40'!H200,'ID-44'!F200,'ID-45'!H200,'ID-54'!D200,'ID-57'!G200,'ID-59'!F200,'ID-70'!E200,'ID-71'!G200))</f>
        <v>6.8158481693993673E-13</v>
      </c>
      <c r="I193" s="31">
        <f>ABS(Mean!I193-MAX('ID-12'!C200,'ID-18'!H200,'ID-24'!H200,'ID-29'!I200,'ID-40'!I200,'ID-44'!G200,'ID-45'!I200,'ID-59'!G200))</f>
        <v>7.0924725450675146E-13</v>
      </c>
      <c r="J193" s="31">
        <f>ABS(Mean!J193-MAX('ID-31'!D200,'ID-40'!J200,'ID-44'!H200,'ID-45'!J200,'ID-57'!H200))</f>
        <v>5.5731788620642915E-13</v>
      </c>
      <c r="K193" s="31">
        <f>ABS(Mean!K193-MAX('ID-26'!E200,'ID-31'!E200,'ID-34'!I200,'ID-36'!G200,'ID-40'!K200,'ID-44'!I200,'ID-57'!I200))</f>
        <v>9.082373632866971E-13</v>
      </c>
    </row>
    <row r="194" spans="1:11" x14ac:dyDescent="0.25">
      <c r="A194" s="1">
        <v>23.75</v>
      </c>
      <c r="B194" s="31">
        <f>ABS(Mean!B194-MAX('ID-11'!B201,'ID-13'!B201,'ID-14'!B201,'ID-15'!B201,'ID-24'!B201,'ID-26'!B201,'ID-29'!B201,'ID-30'!B201,'ID-32'!B201,'ID-33'!B201,'ID-34'!B201,'ID-37'!B201,'ID-38'!B201,'ID-39'!B201,'ID-40'!B201,'ID-44'!B201,'ID-45'!B201,'ID-53'!B201,'ID-57'!B201,'ID-59'!B201,'ID-70'!B201,'ID-71'!B201))</f>
        <v>8.0219625236984601E-13</v>
      </c>
      <c r="C194" s="31">
        <f>ABS(Mean!C194-MAX('ID-08'!B201,'ID-09'!B201,'ID-11'!C201,'ID-14'!C201,'ID-18'!B201,'ID-24'!C201,'ID-26'!C201,'ID-29'!C201,'ID-30'!C201,'ID-34'!C201,'ID-36'!B201,'ID-38'!C201,'ID-39'!C201,'ID-40'!C201,'ID-44'!C201,'ID-45'!C201,'ID-57'!C201,'ID-59'!C201))</f>
        <v>5.0714634054506289E-13</v>
      </c>
      <c r="D194" s="31">
        <f>ABS(Mean!D194-MAX('ID-13'!C201,'ID-14'!D201,'ID-15'!C201,'ID-16'!B201,'ID-18'!C201,'ID-26'!D201,'ID-29'!D201,'ID-30'!D201,'ID-33'!C201,'ID-34'!D201,'ID-36'!C201,'ID-37'!C201,'ID-38'!D201,'ID-39'!D201,'ID-40'!D201,'ID-45'!D201,'ID-59'!D201,'ID-71'!C201))</f>
        <v>5.910872746747917E-13</v>
      </c>
      <c r="E194" s="31">
        <f>ABS(Mean!E194-MAX('ID-03'!B201,'ID-09'!C201,'ID-13'!D201,'ID-15'!D201,'ID-16'!C201,'ID-18'!D201,'ID-24'!D201,'ID-29'!E201,'ID-30'!E201,'ID-33'!D201,'ID-34'!E201,'ID-36'!D201,'ID-38'!E201,'ID-39'!E201,'ID-40'!E201,'ID-44'!D201,'ID-45'!E201,'ID-57'!D201,'ID-70'!C201,'ID-71'!D201))</f>
        <v>8.2050728253632598E-13</v>
      </c>
      <c r="F194" s="31">
        <f>ABS(Mean!F194-MAX('ID-01'!B201,'ID-02'!B201,'ID-03'!C201,'ID-06'!B201,'ID-08'!C201,'ID-09'!D201,'ID-12'!B201,'ID-16'!D201,'ID-18'!E201,'ID-24'!E201,'ID-29'!F201,'ID-33'!E201,'ID-34'!F201,'ID-36'!E201,'ID-38'!F201,'ID-39'!F201,'ID-40'!F201,'ID-45'!F201,'ID-53'!C201,'ID-54'!B201,'ID-57'!E201,'ID-71'!E201))</f>
        <v>1.2477085012882184E-12</v>
      </c>
      <c r="G194" s="31">
        <f>ABS(Mean!G194-MAX('ID-01'!C201,'ID-02'!C201,'ID-03'!D201,'ID-07'!B201,'ID-08'!D201,'ID-11'!D201,'ID-18'!F201,'ID-24'!F201,'ID-29'!G201,'ID-31'!B201,'ID-33'!F201,'ID-34'!G201,'ID-36'!F201,'ID-39'!G201,'ID-40'!G201,'ID-44'!E201,'ID-45'!G201,'ID-50'!B201,'ID-53'!D201,'ID-54'!C201,'ID-57'!F201,'ID-59'!E201,'ID-70'!D201,'ID-71'!F201))</f>
        <v>1.0224490369425827E-12</v>
      </c>
      <c r="H194" s="31">
        <f>ABS(Mean!H194-MAX('ID-03'!E201,'ID-11'!E201,'ID-13'!E201,'ID-15'!E201,'ID-16'!E201,'ID-18'!G201,'ID-24'!G201,'ID-29'!H201,'ID-30'!F201,'ID-31'!C201,'ID-33'!G201,'ID-34'!H201,'ID-40'!H201,'ID-44'!F201,'ID-45'!H201,'ID-54'!D201,'ID-57'!G201,'ID-59'!F201,'ID-70'!E201,'ID-71'!G201))</f>
        <v>6.7312125195191984E-13</v>
      </c>
      <c r="I194" s="31">
        <f>ABS(Mean!I194-MAX('ID-12'!C201,'ID-18'!H201,'ID-24'!H201,'ID-29'!I201,'ID-40'!I201,'ID-44'!G201,'ID-45'!I201,'ID-59'!G201))</f>
        <v>6.9758491485675182E-13</v>
      </c>
      <c r="J194" s="31">
        <f>ABS(Mean!J194-MAX('ID-31'!D201,'ID-40'!J201,'ID-44'!H201,'ID-45'!J201,'ID-57'!H201))</f>
        <v>5.5814197681632082E-13</v>
      </c>
      <c r="K194" s="31">
        <f>ABS(Mean!K194-MAX('ID-26'!E201,'ID-31'!E201,'ID-34'!I201,'ID-36'!G201,'ID-40'!K201,'ID-44'!I201,'ID-57'!I201))</f>
        <v>8.9045687143910625E-13</v>
      </c>
    </row>
    <row r="195" spans="1:11" x14ac:dyDescent="0.25">
      <c r="A195" s="1">
        <v>23.875</v>
      </c>
      <c r="B195" s="31">
        <f>ABS(Mean!B195-MAX('ID-11'!B202,'ID-13'!B202,'ID-14'!B202,'ID-15'!B202,'ID-24'!B202,'ID-26'!B202,'ID-29'!B202,'ID-30'!B202,'ID-32'!B202,'ID-33'!B202,'ID-34'!B202,'ID-37'!B202,'ID-38'!B202,'ID-39'!B202,'ID-40'!B202,'ID-44'!B202,'ID-45'!B202,'ID-53'!B202,'ID-57'!B202,'ID-59'!B202,'ID-70'!B202,'ID-71'!B202))</f>
        <v>8.0250767131209344E-13</v>
      </c>
      <c r="C195" s="31">
        <f>ABS(Mean!C195-MAX('ID-08'!B202,'ID-09'!B202,'ID-11'!C202,'ID-14'!C202,'ID-18'!B202,'ID-24'!C202,'ID-26'!C202,'ID-29'!C202,'ID-30'!C202,'ID-34'!C202,'ID-36'!B202,'ID-38'!C202,'ID-39'!C202,'ID-40'!C202,'ID-44'!C202,'ID-45'!C202,'ID-57'!C202,'ID-59'!C202))</f>
        <v>5.0623112123379638E-13</v>
      </c>
      <c r="D195" s="31">
        <f>ABS(Mean!D195-MAX('ID-13'!C202,'ID-14'!D202,'ID-15'!C202,'ID-16'!B202,'ID-18'!C202,'ID-26'!D202,'ID-29'!D202,'ID-30'!D202,'ID-33'!C202,'ID-34'!D202,'ID-36'!C202,'ID-37'!C202,'ID-38'!D202,'ID-39'!D202,'ID-40'!D202,'ID-45'!D202,'ID-59'!D202,'ID-71'!C202))</f>
        <v>5.850533699358514E-13</v>
      </c>
      <c r="E195" s="31">
        <f>ABS(Mean!E195-MAX('ID-03'!B202,'ID-09'!C202,'ID-13'!D202,'ID-15'!D202,'ID-16'!C202,'ID-18'!D202,'ID-24'!D202,'ID-29'!E202,'ID-30'!E202,'ID-33'!D202,'ID-34'!E202,'ID-36'!D202,'ID-38'!E202,'ID-39'!E202,'ID-40'!E202,'ID-44'!D202,'ID-45'!E202,'ID-57'!D202,'ID-70'!C202,'ID-71'!D202))</f>
        <v>8.217340513652627E-13</v>
      </c>
      <c r="F195" s="31">
        <f>ABS(Mean!F195-MAX('ID-01'!B202,'ID-02'!B202,'ID-03'!C202,'ID-06'!B202,'ID-08'!C202,'ID-09'!D202,'ID-12'!B202,'ID-16'!D202,'ID-18'!E202,'ID-24'!E202,'ID-29'!F202,'ID-33'!E202,'ID-34'!F202,'ID-36'!E202,'ID-38'!F202,'ID-39'!F202,'ID-40'!F202,'ID-45'!F202,'ID-53'!C202,'ID-54'!B202,'ID-57'!E202,'ID-71'!E202))</f>
        <v>1.2650046376737126E-12</v>
      </c>
      <c r="G195" s="31">
        <f>ABS(Mean!G195-MAX('ID-01'!C202,'ID-02'!C202,'ID-03'!D202,'ID-07'!B202,'ID-08'!D202,'ID-11'!D202,'ID-18'!F202,'ID-24'!F202,'ID-29'!G202,'ID-31'!B202,'ID-33'!F202,'ID-34'!G202,'ID-36'!F202,'ID-39'!G202,'ID-40'!G202,'ID-44'!E202,'ID-45'!G202,'ID-50'!B202,'ID-53'!D202,'ID-54'!C202,'ID-57'!F202,'ID-59'!E202,'ID-70'!D202,'ID-71'!F202))</f>
        <v>1.0228724170174355E-12</v>
      </c>
      <c r="H195" s="31">
        <f>ABS(Mean!H195-MAX('ID-03'!E202,'ID-11'!E202,'ID-13'!E202,'ID-15'!E202,'ID-16'!E202,'ID-18'!G202,'ID-24'!G202,'ID-29'!H202,'ID-30'!F202,'ID-31'!C202,'ID-33'!G202,'ID-34'!H202,'ID-40'!H202,'ID-44'!F202,'ID-45'!H202,'ID-54'!D202,'ID-57'!G202,'ID-59'!F202,'ID-70'!E202,'ID-71'!G202))</f>
        <v>6.7355887755922852E-13</v>
      </c>
      <c r="I195" s="31">
        <f>ABS(Mean!I195-MAX('ID-12'!C202,'ID-18'!H202,'ID-24'!H202,'ID-29'!I202,'ID-40'!I202,'ID-44'!G202,'ID-45'!I202,'ID-59'!G202))</f>
        <v>6.837577536258596E-13</v>
      </c>
      <c r="J195" s="31">
        <f>ABS(Mean!J195-MAX('ID-31'!D202,'ID-40'!J202,'ID-44'!H202,'ID-45'!J202,'ID-57'!H202))</f>
        <v>5.522548297734454E-13</v>
      </c>
      <c r="K195" s="31">
        <f>ABS(Mean!K195-MAX('ID-26'!E202,'ID-31'!E202,'ID-34'!I202,'ID-36'!G202,'ID-40'!K202,'ID-44'!I202,'ID-57'!I202))</f>
        <v>8.7051568885795768E-13</v>
      </c>
    </row>
    <row r="196" spans="1:11" x14ac:dyDescent="0.25">
      <c r="A196" s="1">
        <v>24</v>
      </c>
      <c r="B196" s="31">
        <f>ABS(Mean!B196-MAX('ID-11'!B203,'ID-13'!B203,'ID-14'!B203,'ID-15'!B203,'ID-24'!B203,'ID-26'!B203,'ID-29'!B203,'ID-30'!B203,'ID-32'!B203,'ID-33'!B203,'ID-34'!B203,'ID-37'!B203,'ID-38'!B203,'ID-39'!B203,'ID-40'!B203,'ID-44'!B203,'ID-45'!B203,'ID-53'!B203,'ID-57'!B203,'ID-59'!B203,'ID-70'!B203,'ID-71'!B203))</f>
        <v>8.1148537410237693E-13</v>
      </c>
      <c r="C196" s="31">
        <f>ABS(Mean!C196-MAX('ID-08'!B203,'ID-09'!B203,'ID-11'!C203,'ID-14'!C203,'ID-18'!B203,'ID-24'!C203,'ID-26'!C203,'ID-29'!C203,'ID-30'!C203,'ID-34'!C203,'ID-36'!B203,'ID-38'!C203,'ID-39'!C203,'ID-40'!C203,'ID-44'!C203,'ID-45'!C203,'ID-57'!C203,'ID-59'!C203))</f>
        <v>5.0036915727453623E-13</v>
      </c>
      <c r="D196" s="31">
        <f>ABS(Mean!D196-MAX('ID-13'!C203,'ID-14'!D203,'ID-15'!C203,'ID-16'!B203,'ID-18'!C203,'ID-26'!D203,'ID-29'!D203,'ID-30'!D203,'ID-33'!C203,'ID-34'!D203,'ID-36'!C203,'ID-37'!C203,'ID-38'!D203,'ID-39'!D203,'ID-40'!D203,'ID-45'!D203,'ID-59'!D203,'ID-71'!C203))</f>
        <v>5.8187766829253318E-13</v>
      </c>
      <c r="E196" s="31">
        <f>ABS(Mean!E196-MAX('ID-03'!B203,'ID-09'!C203,'ID-13'!D203,'ID-15'!D203,'ID-16'!C203,'ID-18'!D203,'ID-24'!D203,'ID-29'!E203,'ID-30'!E203,'ID-33'!D203,'ID-34'!E203,'ID-36'!D203,'ID-38'!E203,'ID-39'!E203,'ID-40'!E203,'ID-44'!D203,'ID-45'!E203,'ID-57'!D203,'ID-70'!C203,'ID-71'!D203))</f>
        <v>8.3943008902522395E-13</v>
      </c>
      <c r="F196" s="31">
        <f>ABS(Mean!F196-MAX('ID-01'!B203,'ID-02'!B203,'ID-03'!C203,'ID-06'!B203,'ID-08'!C203,'ID-09'!D203,'ID-12'!B203,'ID-16'!D203,'ID-18'!E203,'ID-24'!E203,'ID-29'!F203,'ID-33'!E203,'ID-34'!F203,'ID-36'!E203,'ID-38'!F203,'ID-39'!F203,'ID-40'!F203,'ID-45'!F203,'ID-53'!C203,'ID-54'!B203,'ID-57'!E203,'ID-71'!E203))</f>
        <v>1.2647595197589555E-12</v>
      </c>
      <c r="G196" s="31">
        <f>ABS(Mean!G196-MAX('ID-01'!C203,'ID-02'!C203,'ID-03'!D203,'ID-07'!B203,'ID-08'!D203,'ID-11'!D203,'ID-18'!F203,'ID-24'!F203,'ID-29'!G203,'ID-31'!B203,'ID-33'!F203,'ID-34'!G203,'ID-36'!F203,'ID-39'!G203,'ID-40'!G203,'ID-44'!E203,'ID-45'!G203,'ID-50'!B203,'ID-53'!D203,'ID-54'!C203,'ID-57'!F203,'ID-59'!E203,'ID-70'!D203,'ID-71'!F203))</f>
        <v>1.0221515839854487E-12</v>
      </c>
      <c r="H196" s="31">
        <f>ABS(Mean!H196-MAX('ID-03'!E203,'ID-11'!E203,'ID-13'!E203,'ID-15'!E203,'ID-16'!E203,'ID-18'!G203,'ID-24'!G203,'ID-29'!H203,'ID-30'!F203,'ID-31'!C203,'ID-33'!G203,'ID-34'!H203,'ID-40'!H203,'ID-44'!F203,'ID-45'!H203,'ID-54'!D203,'ID-57'!G203,'ID-59'!F203,'ID-70'!E203,'ID-71'!G203))</f>
        <v>6.7302610820849589E-13</v>
      </c>
      <c r="I196" s="31">
        <f>ABS(Mean!I196-MAX('ID-12'!C203,'ID-18'!H203,'ID-24'!H203,'ID-29'!I203,'ID-40'!I203,'ID-44'!G203,'ID-45'!I203,'ID-59'!G203))</f>
        <v>6.8932556297428238E-13</v>
      </c>
      <c r="J196" s="31">
        <f>ABS(Mean!J196-MAX('ID-31'!D203,'ID-40'!J203,'ID-44'!H203,'ID-45'!J203,'ID-57'!H203))</f>
        <v>5.4861252298459409E-13</v>
      </c>
      <c r="K196" s="31">
        <f>ABS(Mean!K196-MAX('ID-26'!E203,'ID-31'!E203,'ID-34'!I203,'ID-36'!G203,'ID-40'!K203,'ID-44'!I203,'ID-57'!I203))</f>
        <v>8.4474378057500634E-13</v>
      </c>
    </row>
    <row r="197" spans="1:11" x14ac:dyDescent="0.25">
      <c r="A197" s="1">
        <v>24.125</v>
      </c>
      <c r="B197" s="31">
        <f>ABS(Mean!B197-MAX('ID-11'!B204,'ID-13'!B204,'ID-14'!B204,'ID-15'!B204,'ID-24'!B204,'ID-26'!B204,'ID-29'!B204,'ID-30'!B204,'ID-32'!B204,'ID-33'!B204,'ID-34'!B204,'ID-37'!B204,'ID-38'!B204,'ID-39'!B204,'ID-40'!B204,'ID-44'!B204,'ID-45'!B204,'ID-53'!B204,'ID-57'!B204,'ID-59'!B204,'ID-70'!B204,'ID-71'!B204))</f>
        <v>8.1076210500363377E-13</v>
      </c>
      <c r="C197" s="31">
        <f>ABS(Mean!C197-MAX('ID-08'!B204,'ID-09'!B204,'ID-11'!C204,'ID-14'!C204,'ID-18'!B204,'ID-24'!C204,'ID-26'!C204,'ID-29'!C204,'ID-30'!C204,'ID-34'!C204,'ID-36'!B204,'ID-38'!C204,'ID-39'!C204,'ID-40'!C204,'ID-44'!C204,'ID-45'!C204,'ID-57'!C204,'ID-59'!C204))</f>
        <v>4.9823522552939213E-13</v>
      </c>
      <c r="D197" s="31">
        <f>ABS(Mean!D197-MAX('ID-13'!C204,'ID-14'!D204,'ID-15'!C204,'ID-16'!B204,'ID-18'!C204,'ID-26'!D204,'ID-29'!D204,'ID-30'!D204,'ID-33'!C204,'ID-34'!D204,'ID-36'!C204,'ID-37'!C204,'ID-38'!D204,'ID-39'!D204,'ID-40'!D204,'ID-45'!D204,'ID-59'!D204,'ID-71'!C204))</f>
        <v>5.8323769904158619E-13</v>
      </c>
      <c r="E197" s="31">
        <f>ABS(Mean!E197-MAX('ID-03'!B204,'ID-09'!C204,'ID-13'!D204,'ID-15'!D204,'ID-16'!C204,'ID-18'!D204,'ID-24'!D204,'ID-29'!E204,'ID-30'!E204,'ID-33'!D204,'ID-34'!E204,'ID-36'!D204,'ID-38'!E204,'ID-39'!E204,'ID-40'!E204,'ID-44'!D204,'ID-45'!E204,'ID-57'!D204,'ID-70'!C204,'ID-71'!D204))</f>
        <v>8.3833642827404447E-13</v>
      </c>
      <c r="F197" s="31">
        <f>ABS(Mean!F197-MAX('ID-01'!B204,'ID-02'!B204,'ID-03'!C204,'ID-06'!B204,'ID-08'!C204,'ID-09'!D204,'ID-12'!B204,'ID-16'!D204,'ID-18'!E204,'ID-24'!E204,'ID-29'!F204,'ID-33'!E204,'ID-34'!F204,'ID-36'!E204,'ID-38'!F204,'ID-39'!F204,'ID-40'!F204,'ID-45'!F204,'ID-53'!C204,'ID-54'!B204,'ID-57'!E204,'ID-71'!E204))</f>
        <v>1.2624829132283105E-12</v>
      </c>
      <c r="G197" s="31">
        <f>ABS(Mean!G197-MAX('ID-01'!C204,'ID-02'!C204,'ID-03'!D204,'ID-07'!B204,'ID-08'!D204,'ID-11'!D204,'ID-18'!F204,'ID-24'!F204,'ID-29'!G204,'ID-31'!B204,'ID-33'!F204,'ID-34'!G204,'ID-36'!F204,'ID-39'!G204,'ID-40'!G204,'ID-44'!E204,'ID-45'!G204,'ID-50'!B204,'ID-53'!D204,'ID-54'!C204,'ID-57'!F204,'ID-59'!E204,'ID-70'!D204,'ID-71'!F204))</f>
        <v>1.0200313477042705E-12</v>
      </c>
      <c r="H197" s="31">
        <f>ABS(Mean!H197-MAX('ID-03'!E204,'ID-11'!E204,'ID-13'!E204,'ID-15'!E204,'ID-16'!E204,'ID-18'!G204,'ID-24'!G204,'ID-29'!H204,'ID-30'!F204,'ID-31'!C204,'ID-33'!G204,'ID-34'!H204,'ID-40'!H204,'ID-44'!F204,'ID-45'!H204,'ID-54'!D204,'ID-57'!G204,'ID-59'!F204,'ID-70'!E204,'ID-71'!G204))</f>
        <v>6.8127234547984299E-13</v>
      </c>
      <c r="I197" s="31">
        <f>ABS(Mean!I197-MAX('ID-12'!C204,'ID-18'!H204,'ID-24'!H204,'ID-29'!I204,'ID-40'!I204,'ID-44'!G204,'ID-45'!I204,'ID-59'!G204))</f>
        <v>6.8868537036408011E-13</v>
      </c>
      <c r="J197" s="31">
        <f>ABS(Mean!J197-MAX('ID-31'!D204,'ID-40'!J204,'ID-44'!H204,'ID-45'!J204,'ID-57'!H204))</f>
        <v>5.4500159217546343E-13</v>
      </c>
      <c r="K197" s="31">
        <f>ABS(Mean!K197-MAX('ID-26'!E204,'ID-31'!E204,'ID-34'!I204,'ID-36'!G204,'ID-40'!K204,'ID-44'!I204,'ID-57'!I204))</f>
        <v>8.4631310900957048E-13</v>
      </c>
    </row>
    <row r="198" spans="1:11" x14ac:dyDescent="0.25">
      <c r="A198" s="1">
        <v>24.25</v>
      </c>
      <c r="B198" s="31">
        <f>ABS(Mean!B198-MAX('ID-11'!B205,'ID-13'!B205,'ID-14'!B205,'ID-15'!B205,'ID-24'!B205,'ID-26'!B205,'ID-29'!B205,'ID-30'!B205,'ID-32'!B205,'ID-33'!B205,'ID-34'!B205,'ID-37'!B205,'ID-38'!B205,'ID-39'!B205,'ID-40'!B205,'ID-44'!B205,'ID-45'!B205,'ID-53'!B205,'ID-57'!B205,'ID-59'!B205,'ID-70'!B205,'ID-71'!B205))</f>
        <v>8.0748597090198763E-13</v>
      </c>
      <c r="C198" s="31">
        <f>ABS(Mean!C198-MAX('ID-08'!B205,'ID-09'!B205,'ID-11'!C205,'ID-14'!C205,'ID-18'!B205,'ID-24'!C205,'ID-26'!C205,'ID-29'!C205,'ID-30'!C205,'ID-34'!C205,'ID-36'!B205,'ID-38'!C205,'ID-39'!C205,'ID-40'!C205,'ID-44'!C205,'ID-45'!C205,'ID-57'!C205,'ID-59'!C205))</f>
        <v>4.959819447773371E-13</v>
      </c>
      <c r="D198" s="31">
        <f>ABS(Mean!D198-MAX('ID-13'!C205,'ID-14'!D205,'ID-15'!C205,'ID-16'!B205,'ID-18'!C205,'ID-26'!D205,'ID-29'!D205,'ID-30'!D205,'ID-33'!C205,'ID-34'!D205,'ID-36'!C205,'ID-37'!C205,'ID-38'!D205,'ID-39'!D205,'ID-40'!D205,'ID-45'!D205,'ID-59'!D205,'ID-71'!C205))</f>
        <v>5.7758078772987311E-13</v>
      </c>
      <c r="E198" s="31">
        <f>ABS(Mean!E198-MAX('ID-03'!B205,'ID-09'!C205,'ID-13'!D205,'ID-15'!D205,'ID-16'!C205,'ID-18'!D205,'ID-24'!D205,'ID-29'!E205,'ID-30'!E205,'ID-33'!D205,'ID-34'!E205,'ID-36'!D205,'ID-38'!E205,'ID-39'!E205,'ID-40'!E205,'ID-44'!D205,'ID-45'!E205,'ID-57'!D205,'ID-70'!C205,'ID-71'!D205))</f>
        <v>8.5358064105616098E-13</v>
      </c>
      <c r="F198" s="31">
        <f>ABS(Mean!F198-MAX('ID-01'!B205,'ID-02'!B205,'ID-03'!C205,'ID-06'!B205,'ID-08'!C205,'ID-09'!D205,'ID-12'!B205,'ID-16'!D205,'ID-18'!E205,'ID-24'!E205,'ID-29'!F205,'ID-33'!E205,'ID-34'!F205,'ID-36'!E205,'ID-38'!F205,'ID-39'!F205,'ID-40'!F205,'ID-45'!F205,'ID-53'!C205,'ID-54'!B205,'ID-57'!E205,'ID-71'!E205))</f>
        <v>1.2601472946533841E-12</v>
      </c>
      <c r="G198" s="31">
        <f>ABS(Mean!G198-MAX('ID-01'!C205,'ID-02'!C205,'ID-03'!D205,'ID-07'!B205,'ID-08'!D205,'ID-11'!D205,'ID-18'!F205,'ID-24'!F205,'ID-29'!G205,'ID-31'!B205,'ID-33'!F205,'ID-34'!G205,'ID-36'!F205,'ID-39'!G205,'ID-40'!G205,'ID-44'!E205,'ID-45'!G205,'ID-50'!B205,'ID-53'!D205,'ID-54'!C205,'ID-57'!F205,'ID-59'!E205,'ID-70'!D205,'ID-71'!F205))</f>
        <v>1.0233738815921546E-12</v>
      </c>
      <c r="H198" s="31">
        <f>ABS(Mean!H198-MAX('ID-03'!E205,'ID-11'!E205,'ID-13'!E205,'ID-15'!E205,'ID-16'!E205,'ID-18'!G205,'ID-24'!G205,'ID-29'!H205,'ID-30'!F205,'ID-31'!C205,'ID-33'!G205,'ID-34'!H205,'ID-40'!H205,'ID-44'!F205,'ID-45'!H205,'ID-54'!D205,'ID-57'!G205,'ID-59'!F205,'ID-70'!E205,'ID-71'!G205))</f>
        <v>6.8741454549867213E-13</v>
      </c>
      <c r="I198" s="31">
        <f>ABS(Mean!I198-MAX('ID-12'!C205,'ID-18'!H205,'ID-24'!H205,'ID-29'!I205,'ID-40'!I205,'ID-44'!G205,'ID-45'!I205,'ID-59'!G205))</f>
        <v>7.0489653012427723E-13</v>
      </c>
      <c r="J198" s="31">
        <f>ABS(Mean!J198-MAX('ID-31'!D205,'ID-40'!J205,'ID-44'!H205,'ID-45'!J205,'ID-57'!H205))</f>
        <v>5.423192519926442E-13</v>
      </c>
      <c r="K198" s="31">
        <f>ABS(Mean!K198-MAX('ID-26'!E205,'ID-31'!E205,'ID-34'!I205,'ID-36'!G205,'ID-40'!K205,'ID-44'!I205,'ID-57'!I205))</f>
        <v>8.664276518652699E-13</v>
      </c>
    </row>
    <row r="199" spans="1:11" x14ac:dyDescent="0.25">
      <c r="A199" s="1">
        <v>24.375</v>
      </c>
      <c r="B199" s="31">
        <f>ABS(Mean!B199-MAX('ID-11'!B206,'ID-13'!B206,'ID-14'!B206,'ID-15'!B206,'ID-24'!B206,'ID-26'!B206,'ID-29'!B206,'ID-30'!B206,'ID-32'!B206,'ID-33'!B206,'ID-34'!B206,'ID-37'!B206,'ID-38'!B206,'ID-39'!B206,'ID-40'!B206,'ID-44'!B206,'ID-45'!B206,'ID-53'!B206,'ID-57'!B206,'ID-59'!B206,'ID-70'!B206,'ID-71'!B206))</f>
        <v>8.0122729474730685E-13</v>
      </c>
      <c r="C199" s="31">
        <f>ABS(Mean!C199-MAX('ID-08'!B206,'ID-09'!B206,'ID-11'!C206,'ID-14'!C206,'ID-18'!B206,'ID-24'!C206,'ID-26'!C206,'ID-29'!C206,'ID-30'!C206,'ID-34'!C206,'ID-36'!B206,'ID-38'!C206,'ID-39'!C206,'ID-40'!C206,'ID-44'!C206,'ID-45'!C206,'ID-57'!C206,'ID-59'!C206))</f>
        <v>4.8310814755712289E-13</v>
      </c>
      <c r="D199" s="31">
        <f>ABS(Mean!D199-MAX('ID-13'!C206,'ID-14'!D206,'ID-15'!C206,'ID-16'!B206,'ID-18'!C206,'ID-26'!D206,'ID-29'!D206,'ID-30'!D206,'ID-33'!C206,'ID-34'!D206,'ID-36'!C206,'ID-37'!C206,'ID-38'!D206,'ID-39'!D206,'ID-40'!D206,'ID-45'!D206,'ID-59'!D206,'ID-71'!C206))</f>
        <v>5.8176185877161102E-13</v>
      </c>
      <c r="E199" s="31">
        <f>ABS(Mean!E199-MAX('ID-03'!B206,'ID-09'!C206,'ID-13'!D206,'ID-15'!D206,'ID-16'!C206,'ID-18'!D206,'ID-24'!D206,'ID-29'!E206,'ID-30'!E206,'ID-33'!D206,'ID-34'!E206,'ID-36'!D206,'ID-38'!E206,'ID-39'!E206,'ID-40'!E206,'ID-44'!D206,'ID-45'!E206,'ID-57'!D206,'ID-70'!C206,'ID-71'!D206))</f>
        <v>8.6078180886542749E-13</v>
      </c>
      <c r="F199" s="31">
        <f>ABS(Mean!F199-MAX('ID-01'!B206,'ID-02'!B206,'ID-03'!C206,'ID-06'!B206,'ID-08'!C206,'ID-09'!D206,'ID-12'!B206,'ID-16'!D206,'ID-18'!E206,'ID-24'!E206,'ID-29'!F206,'ID-33'!E206,'ID-34'!F206,'ID-36'!E206,'ID-38'!F206,'ID-39'!F206,'ID-40'!F206,'ID-45'!F206,'ID-53'!C206,'ID-54'!B206,'ID-57'!E206,'ID-71'!E206))</f>
        <v>1.2564113507809638E-12</v>
      </c>
      <c r="G199" s="31">
        <f>ABS(Mean!G199-MAX('ID-01'!C206,'ID-02'!C206,'ID-03'!D206,'ID-07'!B206,'ID-08'!D206,'ID-11'!D206,'ID-18'!F206,'ID-24'!F206,'ID-29'!G206,'ID-31'!B206,'ID-33'!F206,'ID-34'!G206,'ID-36'!F206,'ID-39'!G206,'ID-40'!G206,'ID-44'!E206,'ID-45'!G206,'ID-50'!B206,'ID-53'!D206,'ID-54'!C206,'ID-57'!F206,'ID-59'!E206,'ID-70'!D206,'ID-71'!F206))</f>
        <v>1.0226052857487006E-12</v>
      </c>
      <c r="H199" s="31">
        <f>ABS(Mean!H199-MAX('ID-03'!E206,'ID-11'!E206,'ID-13'!E206,'ID-15'!E206,'ID-16'!E206,'ID-18'!G206,'ID-24'!G206,'ID-29'!H206,'ID-30'!F206,'ID-31'!C206,'ID-33'!G206,'ID-34'!H206,'ID-40'!H206,'ID-44'!F206,'ID-45'!H206,'ID-54'!D206,'ID-57'!G206,'ID-59'!F206,'ID-70'!E206,'ID-71'!G206))</f>
        <v>6.8610014796143818E-13</v>
      </c>
      <c r="I199" s="31">
        <f>ABS(Mean!I199-MAX('ID-12'!C206,'ID-18'!H206,'ID-24'!H206,'ID-29'!I206,'ID-40'!I206,'ID-44'!G206,'ID-45'!I206,'ID-59'!G206))</f>
        <v>7.1010487001895096E-13</v>
      </c>
      <c r="J199" s="31">
        <f>ABS(Mean!J199-MAX('ID-31'!D206,'ID-40'!J206,'ID-44'!H206,'ID-45'!J206,'ID-57'!H206))</f>
        <v>5.5884737796679988E-13</v>
      </c>
      <c r="K199" s="31">
        <f>ABS(Mean!K199-MAX('ID-26'!E206,'ID-31'!E206,'ID-34'!I206,'ID-36'!G206,'ID-40'!K206,'ID-44'!I206,'ID-57'!I206))</f>
        <v>8.7622865940415845E-13</v>
      </c>
    </row>
    <row r="200" spans="1:11" x14ac:dyDescent="0.25">
      <c r="A200" s="1">
        <v>24.5</v>
      </c>
      <c r="B200" s="31">
        <f>ABS(Mean!B200-MAX('ID-11'!B207,'ID-13'!B207,'ID-14'!B207,'ID-15'!B207,'ID-24'!B207,'ID-26'!B207,'ID-29'!B207,'ID-30'!B207,'ID-32'!B207,'ID-33'!B207,'ID-34'!B207,'ID-37'!B207,'ID-38'!B207,'ID-39'!B207,'ID-40'!B207,'ID-44'!B207,'ID-45'!B207,'ID-53'!B207,'ID-57'!B207,'ID-59'!B207,'ID-70'!B207,'ID-71'!B207))</f>
        <v>7.9385962408341178E-13</v>
      </c>
      <c r="C200" s="31">
        <f>ABS(Mean!C200-MAX('ID-08'!B207,'ID-09'!B207,'ID-11'!C207,'ID-14'!C207,'ID-18'!B207,'ID-24'!C207,'ID-26'!C207,'ID-29'!C207,'ID-30'!C207,'ID-34'!C207,'ID-36'!B207,'ID-38'!C207,'ID-39'!C207,'ID-40'!C207,'ID-44'!C207,'ID-45'!C207,'ID-57'!C207,'ID-59'!C207))</f>
        <v>4.7975802687453954E-13</v>
      </c>
      <c r="D200" s="31">
        <f>ABS(Mean!D200-MAX('ID-13'!C207,'ID-14'!D207,'ID-15'!C207,'ID-16'!B207,'ID-18'!C207,'ID-26'!D207,'ID-29'!D207,'ID-30'!D207,'ID-33'!C207,'ID-34'!D207,'ID-36'!C207,'ID-37'!C207,'ID-38'!D207,'ID-39'!D207,'ID-40'!D207,'ID-45'!D207,'ID-59'!D207,'ID-71'!C207))</f>
        <v>5.7760841844753836E-13</v>
      </c>
      <c r="E200" s="31">
        <f>ABS(Mean!E200-MAX('ID-03'!B207,'ID-09'!C207,'ID-13'!D207,'ID-15'!D207,'ID-16'!C207,'ID-18'!D207,'ID-24'!D207,'ID-29'!E207,'ID-30'!E207,'ID-33'!D207,'ID-34'!E207,'ID-36'!D207,'ID-38'!E207,'ID-39'!E207,'ID-40'!E207,'ID-44'!D207,'ID-45'!E207,'ID-57'!D207,'ID-70'!C207,'ID-71'!D207))</f>
        <v>8.5881556592691722E-13</v>
      </c>
      <c r="F200" s="31">
        <f>ABS(Mean!F200-MAX('ID-01'!B207,'ID-02'!B207,'ID-03'!C207,'ID-06'!B207,'ID-08'!C207,'ID-09'!D207,'ID-12'!B207,'ID-16'!D207,'ID-18'!E207,'ID-24'!E207,'ID-29'!F207,'ID-33'!E207,'ID-34'!F207,'ID-36'!E207,'ID-38'!F207,'ID-39'!F207,'ID-40'!F207,'ID-45'!F207,'ID-53'!C207,'ID-54'!B207,'ID-57'!E207,'ID-71'!E207))</f>
        <v>1.2552152278952263E-12</v>
      </c>
      <c r="G200" s="31">
        <f>ABS(Mean!G200-MAX('ID-01'!C207,'ID-02'!C207,'ID-03'!D207,'ID-07'!B207,'ID-08'!D207,'ID-11'!D207,'ID-18'!F207,'ID-24'!F207,'ID-29'!G207,'ID-31'!B207,'ID-33'!F207,'ID-34'!G207,'ID-36'!F207,'ID-39'!G207,'ID-40'!G207,'ID-44'!E207,'ID-45'!G207,'ID-50'!B207,'ID-53'!D207,'ID-54'!C207,'ID-57'!F207,'ID-59'!E207,'ID-70'!D207,'ID-71'!F207))</f>
        <v>1.022916324823141E-12</v>
      </c>
      <c r="H200" s="31">
        <f>ABS(Mean!H200-MAX('ID-03'!E207,'ID-11'!E207,'ID-13'!E207,'ID-15'!E207,'ID-16'!E207,'ID-18'!G207,'ID-24'!G207,'ID-29'!H207,'ID-30'!F207,'ID-31'!C207,'ID-33'!G207,'ID-34'!H207,'ID-40'!H207,'ID-44'!F207,'ID-45'!H207,'ID-54'!D207,'ID-57'!G207,'ID-59'!F207,'ID-70'!E207,'ID-71'!G207))</f>
        <v>6.8028650477012938E-13</v>
      </c>
      <c r="I200" s="31">
        <f>ABS(Mean!I200-MAX('ID-12'!C207,'ID-18'!H207,'ID-24'!H207,'ID-29'!I207,'ID-40'!I207,'ID-44'!G207,'ID-45'!I207,'ID-59'!G207))</f>
        <v>7.1086849039087276E-13</v>
      </c>
      <c r="J200" s="31">
        <f>ABS(Mean!J200-MAX('ID-31'!D207,'ID-40'!J207,'ID-44'!H207,'ID-45'!J207,'ID-57'!H207))</f>
        <v>5.7774395139533513E-13</v>
      </c>
      <c r="K200" s="31">
        <f>ABS(Mean!K200-MAX('ID-26'!E207,'ID-31'!E207,'ID-34'!I207,'ID-36'!G207,'ID-40'!K207,'ID-44'!I207,'ID-57'!I207))</f>
        <v>8.7704507687492983E-13</v>
      </c>
    </row>
    <row r="201" spans="1:11" x14ac:dyDescent="0.25">
      <c r="A201" s="1">
        <v>24.625</v>
      </c>
      <c r="B201" s="31">
        <f>ABS(Mean!B201-MAX('ID-11'!B208,'ID-13'!B208,'ID-14'!B208,'ID-15'!B208,'ID-24'!B208,'ID-26'!B208,'ID-29'!B208,'ID-30'!B208,'ID-32'!B208,'ID-33'!B208,'ID-34'!B208,'ID-37'!B208,'ID-38'!B208,'ID-39'!B208,'ID-40'!B208,'ID-44'!B208,'ID-45'!B208,'ID-53'!B208,'ID-57'!B208,'ID-59'!B208,'ID-70'!B208,'ID-71'!B208))</f>
        <v>7.921164188959572E-13</v>
      </c>
      <c r="C201" s="31">
        <f>ABS(Mean!C201-MAX('ID-08'!B208,'ID-09'!B208,'ID-11'!C208,'ID-14'!C208,'ID-18'!B208,'ID-24'!C208,'ID-26'!C208,'ID-29'!C208,'ID-30'!C208,'ID-34'!C208,'ID-36'!B208,'ID-38'!C208,'ID-39'!C208,'ID-40'!C208,'ID-44'!C208,'ID-45'!C208,'ID-57'!C208,'ID-59'!C208))</f>
        <v>4.8258447306384272E-13</v>
      </c>
      <c r="D201" s="31">
        <f>ABS(Mean!D201-MAX('ID-13'!C208,'ID-14'!D208,'ID-15'!C208,'ID-16'!B208,'ID-18'!C208,'ID-26'!D208,'ID-29'!D208,'ID-30'!D208,'ID-33'!C208,'ID-34'!D208,'ID-36'!C208,'ID-37'!C208,'ID-38'!D208,'ID-39'!D208,'ID-40'!D208,'ID-45'!D208,'ID-59'!D208,'ID-71'!C208))</f>
        <v>5.7742543905508025E-13</v>
      </c>
      <c r="E201" s="31">
        <f>ABS(Mean!E201-MAX('ID-03'!B208,'ID-09'!C208,'ID-13'!D208,'ID-15'!D208,'ID-16'!C208,'ID-18'!D208,'ID-24'!D208,'ID-29'!E208,'ID-30'!E208,'ID-33'!D208,'ID-34'!E208,'ID-36'!D208,'ID-38'!E208,'ID-39'!E208,'ID-40'!E208,'ID-44'!D208,'ID-45'!E208,'ID-57'!D208,'ID-70'!C208,'ID-71'!D208))</f>
        <v>8.4823785384523107E-13</v>
      </c>
      <c r="F201" s="31">
        <f>ABS(Mean!F201-MAX('ID-01'!B208,'ID-02'!B208,'ID-03'!C208,'ID-06'!B208,'ID-08'!C208,'ID-09'!D208,'ID-12'!B208,'ID-16'!D208,'ID-18'!E208,'ID-24'!E208,'ID-29'!F208,'ID-33'!E208,'ID-34'!F208,'ID-36'!E208,'ID-38'!F208,'ID-39'!F208,'ID-40'!F208,'ID-45'!F208,'ID-53'!C208,'ID-54'!B208,'ID-57'!E208,'ID-71'!E208))</f>
        <v>1.2496492226740416E-12</v>
      </c>
      <c r="G201" s="31">
        <f>ABS(Mean!G201-MAX('ID-01'!C208,'ID-02'!C208,'ID-03'!D208,'ID-07'!B208,'ID-08'!D208,'ID-11'!D208,'ID-18'!F208,'ID-24'!F208,'ID-29'!G208,'ID-31'!B208,'ID-33'!F208,'ID-34'!G208,'ID-36'!F208,'ID-39'!G208,'ID-40'!G208,'ID-44'!E208,'ID-45'!G208,'ID-50'!B208,'ID-53'!D208,'ID-54'!C208,'ID-57'!F208,'ID-59'!E208,'ID-70'!D208,'ID-71'!F208))</f>
        <v>1.0225210259286627E-12</v>
      </c>
      <c r="H201" s="31">
        <f>ABS(Mean!H201-MAX('ID-03'!E208,'ID-11'!E208,'ID-13'!E208,'ID-15'!E208,'ID-16'!E208,'ID-18'!G208,'ID-24'!G208,'ID-29'!H208,'ID-30'!F208,'ID-31'!C208,'ID-33'!G208,'ID-34'!H208,'ID-40'!H208,'ID-44'!F208,'ID-45'!H208,'ID-54'!D208,'ID-57'!G208,'ID-59'!F208,'ID-70'!E208,'ID-71'!G208))</f>
        <v>6.7930111444371569E-13</v>
      </c>
      <c r="I201" s="31">
        <f>ABS(Mean!I201-MAX('ID-12'!C208,'ID-18'!H208,'ID-24'!H208,'ID-29'!I208,'ID-40'!I208,'ID-44'!G208,'ID-45'!I208,'ID-59'!G208))</f>
        <v>7.2021536960601105E-13</v>
      </c>
      <c r="J201" s="31">
        <f>ABS(Mean!J201-MAX('ID-31'!D208,'ID-40'!J208,'ID-44'!H208,'ID-45'!J208,'ID-57'!H208))</f>
        <v>6.0894763159138304E-13</v>
      </c>
      <c r="K201" s="31">
        <f>ABS(Mean!K201-MAX('ID-26'!E208,'ID-31'!E208,'ID-34'!I208,'ID-36'!G208,'ID-40'!K208,'ID-44'!I208,'ID-57'!I208))</f>
        <v>8.8118344784759613E-13</v>
      </c>
    </row>
    <row r="202" spans="1:11" x14ac:dyDescent="0.25">
      <c r="A202" s="1">
        <v>24.75</v>
      </c>
      <c r="B202" s="31">
        <f>ABS(Mean!B202-MAX('ID-11'!B209,'ID-13'!B209,'ID-14'!B209,'ID-15'!B209,'ID-24'!B209,'ID-26'!B209,'ID-29'!B209,'ID-30'!B209,'ID-32'!B209,'ID-33'!B209,'ID-34'!B209,'ID-37'!B209,'ID-38'!B209,'ID-39'!B209,'ID-40'!B209,'ID-44'!B209,'ID-45'!B209,'ID-53'!B209,'ID-57'!B209,'ID-59'!B209,'ID-70'!B209,'ID-71'!B209))</f>
        <v>7.8512770801980664E-13</v>
      </c>
      <c r="C202" s="31">
        <f>ABS(Mean!C202-MAX('ID-08'!B209,'ID-09'!B209,'ID-11'!C209,'ID-14'!C209,'ID-18'!B209,'ID-24'!C209,'ID-26'!C209,'ID-29'!C209,'ID-30'!C209,'ID-34'!C209,'ID-36'!B209,'ID-38'!C209,'ID-39'!C209,'ID-40'!C209,'ID-44'!C209,'ID-45'!C209,'ID-57'!C209,'ID-59'!C209))</f>
        <v>4.9851581035477714E-13</v>
      </c>
      <c r="D202" s="31">
        <f>ABS(Mean!D202-MAX('ID-13'!C209,'ID-14'!D209,'ID-15'!C209,'ID-16'!B209,'ID-18'!C209,'ID-26'!D209,'ID-29'!D209,'ID-30'!D209,'ID-33'!C209,'ID-34'!D209,'ID-36'!C209,'ID-37'!C209,'ID-38'!D209,'ID-39'!D209,'ID-40'!D209,'ID-45'!D209,'ID-59'!D209,'ID-71'!C209))</f>
        <v>5.7791892307065879E-13</v>
      </c>
      <c r="E202" s="31">
        <f>ABS(Mean!E202-MAX('ID-03'!B209,'ID-09'!C209,'ID-13'!D209,'ID-15'!D209,'ID-16'!C209,'ID-18'!D209,'ID-24'!D209,'ID-29'!E209,'ID-30'!E209,'ID-33'!D209,'ID-34'!E209,'ID-36'!D209,'ID-38'!E209,'ID-39'!E209,'ID-40'!E209,'ID-44'!D209,'ID-45'!E209,'ID-57'!D209,'ID-70'!C209,'ID-71'!D209))</f>
        <v>8.338896300000911E-13</v>
      </c>
      <c r="F202" s="31">
        <f>ABS(Mean!F202-MAX('ID-01'!B209,'ID-02'!B209,'ID-03'!C209,'ID-06'!B209,'ID-08'!C209,'ID-09'!D209,'ID-12'!B209,'ID-16'!D209,'ID-18'!E209,'ID-24'!E209,'ID-29'!F209,'ID-33'!E209,'ID-34'!F209,'ID-36'!E209,'ID-38'!F209,'ID-39'!F209,'ID-40'!F209,'ID-45'!F209,'ID-53'!C209,'ID-54'!B209,'ID-57'!E209,'ID-71'!E209))</f>
        <v>1.2493642609647203E-12</v>
      </c>
      <c r="G202" s="31">
        <f>ABS(Mean!G202-MAX('ID-01'!C209,'ID-02'!C209,'ID-03'!D209,'ID-07'!B209,'ID-08'!D209,'ID-11'!D209,'ID-18'!F209,'ID-24'!F209,'ID-29'!G209,'ID-31'!B209,'ID-33'!F209,'ID-34'!G209,'ID-36'!F209,'ID-39'!G209,'ID-40'!G209,'ID-44'!E209,'ID-45'!G209,'ID-50'!B209,'ID-53'!D209,'ID-54'!C209,'ID-57'!F209,'ID-59'!E209,'ID-70'!D209,'ID-71'!F209))</f>
        <v>1.0201168054141844E-12</v>
      </c>
      <c r="H202" s="31">
        <f>ABS(Mean!H202-MAX('ID-03'!E209,'ID-11'!E209,'ID-13'!E209,'ID-15'!E209,'ID-16'!E209,'ID-18'!G209,'ID-24'!G209,'ID-29'!H209,'ID-30'!F209,'ID-31'!C209,'ID-33'!G209,'ID-34'!H209,'ID-40'!H209,'ID-44'!F209,'ID-45'!H209,'ID-54'!D209,'ID-57'!G209,'ID-59'!F209,'ID-70'!E209,'ID-71'!G209))</f>
        <v>6.732201949292798E-13</v>
      </c>
      <c r="I202" s="31">
        <f>ABS(Mean!I202-MAX('ID-12'!C209,'ID-18'!H209,'ID-24'!H209,'ID-29'!I209,'ID-40'!I209,'ID-44'!G209,'ID-45'!I209,'ID-59'!G209))</f>
        <v>7.1980596324544728E-13</v>
      </c>
      <c r="J202" s="31">
        <f>ABS(Mean!J202-MAX('ID-31'!D209,'ID-40'!J209,'ID-44'!H209,'ID-45'!J209,'ID-57'!H209))</f>
        <v>6.0887971021633443E-13</v>
      </c>
      <c r="K202" s="31">
        <f>ABS(Mean!K202-MAX('ID-26'!E209,'ID-31'!E209,'ID-34'!I209,'ID-36'!G209,'ID-40'!K209,'ID-44'!I209,'ID-57'!I209))</f>
        <v>8.8937601869959198E-13</v>
      </c>
    </row>
    <row r="203" spans="1:11" x14ac:dyDescent="0.25">
      <c r="A203" s="1">
        <v>24.875</v>
      </c>
      <c r="B203" s="31">
        <f>ABS(Mean!B203-MAX('ID-11'!B210,'ID-13'!B210,'ID-14'!B210,'ID-15'!B210,'ID-24'!B210,'ID-26'!B210,'ID-29'!B210,'ID-30'!B210,'ID-32'!B210,'ID-33'!B210,'ID-34'!B210,'ID-37'!B210,'ID-38'!B210,'ID-39'!B210,'ID-40'!B210,'ID-44'!B210,'ID-45'!B210,'ID-53'!B210,'ID-57'!B210,'ID-59'!B210,'ID-70'!B210,'ID-71'!B210))</f>
        <v>7.7908364473532057E-13</v>
      </c>
      <c r="C203" s="31">
        <f>ABS(Mean!C203-MAX('ID-08'!B210,'ID-09'!B210,'ID-11'!C210,'ID-14'!C210,'ID-18'!B210,'ID-24'!C210,'ID-26'!C210,'ID-29'!C210,'ID-30'!C210,'ID-34'!C210,'ID-36'!B210,'ID-38'!C210,'ID-39'!C210,'ID-40'!C210,'ID-44'!C210,'ID-45'!C210,'ID-57'!C210,'ID-59'!C210))</f>
        <v>4.8835084948735413E-13</v>
      </c>
      <c r="D203" s="31">
        <f>ABS(Mean!D203-MAX('ID-13'!C210,'ID-14'!D210,'ID-15'!C210,'ID-16'!B210,'ID-18'!C210,'ID-26'!D210,'ID-29'!D210,'ID-30'!D210,'ID-33'!C210,'ID-34'!D210,'ID-36'!C210,'ID-37'!C210,'ID-38'!D210,'ID-39'!D210,'ID-40'!D210,'ID-45'!D210,'ID-59'!D210,'ID-71'!C210))</f>
        <v>5.8149555071302176E-13</v>
      </c>
      <c r="E203" s="31">
        <f>ABS(Mean!E203-MAX('ID-03'!B210,'ID-09'!C210,'ID-13'!D210,'ID-15'!D210,'ID-16'!C210,'ID-18'!D210,'ID-24'!D210,'ID-29'!E210,'ID-30'!E210,'ID-33'!D210,'ID-34'!E210,'ID-36'!D210,'ID-38'!E210,'ID-39'!E210,'ID-40'!E210,'ID-44'!D210,'ID-45'!E210,'ID-57'!D210,'ID-70'!C210,'ID-71'!D210))</f>
        <v>8.162332392524733E-13</v>
      </c>
      <c r="F203" s="31">
        <f>ABS(Mean!F203-MAX('ID-01'!B210,'ID-02'!B210,'ID-03'!C210,'ID-06'!B210,'ID-08'!C210,'ID-09'!D210,'ID-12'!B210,'ID-16'!D210,'ID-18'!E210,'ID-24'!E210,'ID-29'!F210,'ID-33'!E210,'ID-34'!F210,'ID-36'!E210,'ID-38'!F210,'ID-39'!F210,'ID-40'!F210,'ID-45'!F210,'ID-53'!C210,'ID-54'!B210,'ID-57'!E210,'ID-71'!E210))</f>
        <v>1.2468683245432765E-12</v>
      </c>
      <c r="G203" s="31">
        <f>ABS(Mean!G203-MAX('ID-01'!C210,'ID-02'!C210,'ID-03'!D210,'ID-07'!B210,'ID-08'!D210,'ID-11'!D210,'ID-18'!F210,'ID-24'!F210,'ID-29'!G210,'ID-31'!B210,'ID-33'!F210,'ID-34'!G210,'ID-36'!F210,'ID-39'!G210,'ID-40'!G210,'ID-44'!E210,'ID-45'!G210,'ID-50'!B210,'ID-53'!D210,'ID-54'!C210,'ID-57'!F210,'ID-59'!E210,'ID-70'!D210,'ID-71'!F210))</f>
        <v>1.022231008782605E-12</v>
      </c>
      <c r="H203" s="31">
        <f>ABS(Mean!H203-MAX('ID-03'!E210,'ID-11'!E210,'ID-13'!E210,'ID-15'!E210,'ID-16'!E210,'ID-18'!G210,'ID-24'!G210,'ID-29'!H210,'ID-30'!F210,'ID-31'!C210,'ID-33'!G210,'ID-34'!H210,'ID-40'!H210,'ID-44'!F210,'ID-45'!H210,'ID-54'!D210,'ID-57'!G210,'ID-59'!F210,'ID-70'!E210,'ID-71'!G210))</f>
        <v>6.6820246775563594E-13</v>
      </c>
      <c r="I203" s="31">
        <f>ABS(Mean!I203-MAX('ID-12'!C210,'ID-18'!H210,'ID-24'!H210,'ID-29'!I210,'ID-40'!I210,'ID-44'!G210,'ID-45'!I210,'ID-59'!G210))</f>
        <v>7.2371184889979224E-13</v>
      </c>
      <c r="J203" s="31">
        <f>ABS(Mean!J203-MAX('ID-31'!D210,'ID-40'!J210,'ID-44'!H210,'ID-45'!J210,'ID-57'!H210))</f>
        <v>6.1476691223694208E-13</v>
      </c>
      <c r="K203" s="31">
        <f>ABS(Mean!K203-MAX('ID-26'!E210,'ID-31'!E210,'ID-34'!I210,'ID-36'!G210,'ID-40'!K210,'ID-44'!I210,'ID-57'!I210))</f>
        <v>8.9088020627710577E-13</v>
      </c>
    </row>
    <row r="204" spans="1:11" x14ac:dyDescent="0.25">
      <c r="A204" s="1">
        <v>25</v>
      </c>
      <c r="B204" s="31">
        <f>ABS(Mean!B204-MAX('ID-11'!B211,'ID-13'!B211,'ID-14'!B211,'ID-15'!B211,'ID-24'!B211,'ID-26'!B211,'ID-29'!B211,'ID-30'!B211,'ID-32'!B211,'ID-33'!B211,'ID-34'!B211,'ID-37'!B211,'ID-38'!B211,'ID-39'!B211,'ID-40'!B211,'ID-44'!B211,'ID-45'!B211,'ID-53'!B211,'ID-57'!B211,'ID-59'!B211,'ID-70'!B211,'ID-71'!B211))</f>
        <v>7.902885114460986E-13</v>
      </c>
      <c r="C204" s="31">
        <f>ABS(Mean!C204-MAX('ID-08'!B211,'ID-09'!B211,'ID-11'!C211,'ID-14'!C211,'ID-18'!B211,'ID-24'!C211,'ID-26'!C211,'ID-29'!C211,'ID-30'!C211,'ID-34'!C211,'ID-36'!B211,'ID-38'!C211,'ID-39'!C211,'ID-40'!C211,'ID-44'!C211,'ID-45'!C211,'ID-57'!C211,'ID-59'!C211))</f>
        <v>4.9400178132879474E-13</v>
      </c>
      <c r="D204" s="31">
        <f>ABS(Mean!D204-MAX('ID-13'!C211,'ID-14'!D211,'ID-15'!C211,'ID-16'!B211,'ID-18'!C211,'ID-26'!D211,'ID-29'!D211,'ID-30'!D211,'ID-33'!C211,'ID-34'!D211,'ID-36'!C211,'ID-37'!C211,'ID-38'!D211,'ID-39'!D211,'ID-40'!D211,'ID-45'!D211,'ID-59'!D211,'ID-71'!C211))</f>
        <v>5.6382682351286236E-13</v>
      </c>
      <c r="E204" s="31">
        <f>ABS(Mean!E204-MAX('ID-03'!B211,'ID-09'!C211,'ID-13'!D211,'ID-15'!D211,'ID-16'!C211,'ID-18'!D211,'ID-24'!D211,'ID-29'!E211,'ID-30'!E211,'ID-33'!D211,'ID-34'!E211,'ID-36'!D211,'ID-38'!E211,'ID-39'!E211,'ID-40'!E211,'ID-44'!D211,'ID-45'!E211,'ID-57'!D211,'ID-70'!C211,'ID-71'!D211))</f>
        <v>8.1169207184672625E-13</v>
      </c>
      <c r="F204" s="31">
        <f>ABS(Mean!F204-MAX('ID-01'!B211,'ID-02'!B211,'ID-03'!C211,'ID-06'!B211,'ID-08'!C211,'ID-09'!D211,'ID-12'!B211,'ID-16'!D211,'ID-18'!E211,'ID-24'!E211,'ID-29'!F211,'ID-33'!E211,'ID-34'!F211,'ID-36'!E211,'ID-38'!F211,'ID-39'!F211,'ID-40'!F211,'ID-45'!F211,'ID-53'!C211,'ID-54'!B211,'ID-57'!E211,'ID-71'!E211))</f>
        <v>1.246002233592937E-12</v>
      </c>
      <c r="G204" s="31">
        <f>ABS(Mean!G204-MAX('ID-01'!C211,'ID-02'!C211,'ID-03'!D211,'ID-07'!B211,'ID-08'!D211,'ID-11'!D211,'ID-18'!F211,'ID-24'!F211,'ID-29'!G211,'ID-31'!B211,'ID-33'!F211,'ID-34'!G211,'ID-36'!F211,'ID-39'!G211,'ID-40'!G211,'ID-44'!E211,'ID-45'!G211,'ID-50'!B211,'ID-53'!D211,'ID-54'!C211,'ID-57'!F211,'ID-59'!E211,'ID-70'!D211,'ID-71'!F211))</f>
        <v>1.022821289658753E-12</v>
      </c>
      <c r="H204" s="31">
        <f>ABS(Mean!H204-MAX('ID-03'!E211,'ID-11'!E211,'ID-13'!E211,'ID-15'!E211,'ID-16'!E211,'ID-18'!G211,'ID-24'!G211,'ID-29'!H211,'ID-30'!F211,'ID-31'!C211,'ID-33'!G211,'ID-34'!H211,'ID-40'!H211,'ID-44'!F211,'ID-45'!H211,'ID-54'!D211,'ID-57'!G211,'ID-59'!F211,'ID-70'!E211,'ID-71'!G211))</f>
        <v>6.6794496449865427E-13</v>
      </c>
      <c r="I204" s="31">
        <f>ABS(Mean!I204-MAX('ID-12'!C211,'ID-18'!H211,'ID-24'!H211,'ID-29'!I211,'ID-40'!I211,'ID-44'!G211,'ID-45'!I211,'ID-59'!G211))</f>
        <v>7.1532486347232234E-13</v>
      </c>
      <c r="J204" s="31">
        <f>ABS(Mean!J204-MAX('ID-31'!D211,'ID-40'!J211,'ID-44'!H211,'ID-45'!J211,'ID-57'!H211))</f>
        <v>6.1259570439820411E-13</v>
      </c>
      <c r="K204" s="31">
        <f>ABS(Mean!K204-MAX('ID-26'!E211,'ID-31'!E211,'ID-34'!I211,'ID-36'!G211,'ID-40'!K211,'ID-44'!I211,'ID-57'!I211))</f>
        <v>9.0308521529304643E-13</v>
      </c>
    </row>
    <row r="205" spans="1:11" x14ac:dyDescent="0.25">
      <c r="A205" s="1">
        <v>25.125</v>
      </c>
      <c r="B205" s="31">
        <f>ABS(Mean!B205-MAX('ID-11'!B212,'ID-13'!B212,'ID-14'!B212,'ID-15'!B212,'ID-24'!B212,'ID-26'!B212,'ID-29'!B212,'ID-30'!B212,'ID-32'!B212,'ID-33'!B212,'ID-34'!B212,'ID-37'!B212,'ID-38'!B212,'ID-39'!B212,'ID-40'!B212,'ID-44'!B212,'ID-45'!B212,'ID-53'!B212,'ID-57'!B212,'ID-59'!B212,'ID-70'!B212,'ID-71'!B212))</f>
        <v>7.9033399730065461E-13</v>
      </c>
      <c r="C205" s="31">
        <f>ABS(Mean!C205-MAX('ID-08'!B212,'ID-09'!B212,'ID-11'!C212,'ID-14'!C212,'ID-18'!B212,'ID-24'!C212,'ID-26'!C212,'ID-29'!C212,'ID-30'!C212,'ID-34'!C212,'ID-36'!B212,'ID-38'!C212,'ID-39'!C212,'ID-40'!C212,'ID-44'!C212,'ID-45'!C212,'ID-57'!C212,'ID-59'!C212))</f>
        <v>4.9257845636039552E-13</v>
      </c>
      <c r="D205" s="31">
        <f>ABS(Mean!D205-MAX('ID-13'!C212,'ID-14'!D212,'ID-15'!C212,'ID-16'!B212,'ID-18'!C212,'ID-26'!D212,'ID-29'!D212,'ID-30'!D212,'ID-33'!C212,'ID-34'!D212,'ID-36'!C212,'ID-37'!C212,'ID-38'!D212,'ID-39'!D212,'ID-40'!D212,'ID-45'!D212,'ID-59'!D212,'ID-71'!C212))</f>
        <v>5.479330113432083E-13</v>
      </c>
      <c r="E205" s="31">
        <f>ABS(Mean!E205-MAX('ID-03'!B212,'ID-09'!C212,'ID-13'!D212,'ID-15'!D212,'ID-16'!C212,'ID-18'!D212,'ID-24'!D212,'ID-29'!E212,'ID-30'!E212,'ID-33'!D212,'ID-34'!E212,'ID-36'!D212,'ID-38'!E212,'ID-39'!E212,'ID-40'!E212,'ID-44'!D212,'ID-45'!E212,'ID-57'!D212,'ID-70'!C212,'ID-71'!D212))</f>
        <v>8.0864212087357608E-13</v>
      </c>
      <c r="F205" s="31">
        <f>ABS(Mean!F205-MAX('ID-01'!B212,'ID-02'!B212,'ID-03'!C212,'ID-06'!B212,'ID-08'!C212,'ID-09'!D212,'ID-12'!B212,'ID-16'!D212,'ID-18'!E212,'ID-24'!E212,'ID-29'!F212,'ID-33'!E212,'ID-34'!F212,'ID-36'!E212,'ID-38'!F212,'ID-39'!F212,'ID-40'!F212,'ID-45'!F212,'ID-53'!C212,'ID-54'!B212,'ID-57'!E212,'ID-71'!E212))</f>
        <v>1.2411256938149386E-12</v>
      </c>
      <c r="G205" s="31">
        <f>ABS(Mean!G205-MAX('ID-01'!C212,'ID-02'!C212,'ID-03'!D212,'ID-07'!B212,'ID-08'!D212,'ID-11'!D212,'ID-18'!F212,'ID-24'!F212,'ID-29'!G212,'ID-31'!B212,'ID-33'!F212,'ID-34'!G212,'ID-36'!F212,'ID-39'!G212,'ID-40'!G212,'ID-44'!E212,'ID-45'!G212,'ID-50'!B212,'ID-53'!D212,'ID-54'!C212,'ID-57'!F212,'ID-59'!E212,'ID-70'!D212,'ID-71'!F212))</f>
        <v>1.0202925241196279E-12</v>
      </c>
      <c r="H205" s="31">
        <f>ABS(Mean!H205-MAX('ID-03'!E212,'ID-11'!E212,'ID-13'!E212,'ID-15'!E212,'ID-16'!E212,'ID-18'!G212,'ID-24'!G212,'ID-29'!H212,'ID-30'!F212,'ID-31'!C212,'ID-33'!G212,'ID-34'!H212,'ID-40'!H212,'ID-44'!F212,'ID-45'!H212,'ID-54'!D212,'ID-57'!G212,'ID-59'!F212,'ID-70'!E212,'ID-71'!G212))</f>
        <v>6.6556610139775967E-13</v>
      </c>
      <c r="I205" s="31">
        <f>ABS(Mean!I205-MAX('ID-12'!C212,'ID-18'!H212,'ID-24'!H212,'ID-29'!I212,'ID-40'!I212,'ID-44'!G212,'ID-45'!I212,'ID-59'!G212))</f>
        <v>6.9137068024441242E-13</v>
      </c>
      <c r="J205" s="31">
        <f>ABS(Mean!J205-MAX('ID-31'!D212,'ID-40'!J212,'ID-44'!H212,'ID-45'!J212,'ID-57'!H212))</f>
        <v>6.1344083520062645E-13</v>
      </c>
      <c r="K205" s="31">
        <f>ABS(Mean!K205-MAX('ID-26'!E212,'ID-31'!E212,'ID-34'!I212,'ID-36'!G212,'ID-40'!K212,'ID-44'!I212,'ID-57'!I212))</f>
        <v>9.0974187342494511E-13</v>
      </c>
    </row>
    <row r="206" spans="1:11" x14ac:dyDescent="0.25">
      <c r="A206" s="1">
        <v>25.25</v>
      </c>
      <c r="B206" s="31">
        <f>ABS(Mean!B206-MAX('ID-11'!B213,'ID-13'!B213,'ID-14'!B213,'ID-15'!B213,'ID-24'!B213,'ID-26'!B213,'ID-29'!B213,'ID-30'!B213,'ID-32'!B213,'ID-33'!B213,'ID-34'!B213,'ID-37'!B213,'ID-38'!B213,'ID-39'!B213,'ID-40'!B213,'ID-44'!B213,'ID-45'!B213,'ID-53'!B213,'ID-57'!B213,'ID-59'!B213,'ID-70'!B213,'ID-71'!B213))</f>
        <v>7.9261544224231299E-13</v>
      </c>
      <c r="C206" s="31">
        <f>ABS(Mean!C206-MAX('ID-08'!B213,'ID-09'!B213,'ID-11'!C213,'ID-14'!C213,'ID-18'!B213,'ID-24'!C213,'ID-26'!C213,'ID-29'!C213,'ID-30'!C213,'ID-34'!C213,'ID-36'!B213,'ID-38'!C213,'ID-39'!C213,'ID-40'!C213,'ID-44'!C213,'ID-45'!C213,'ID-57'!C213,'ID-59'!C213))</f>
        <v>4.93528990883983E-13</v>
      </c>
      <c r="D206" s="31">
        <f>ABS(Mean!D206-MAX('ID-13'!C213,'ID-14'!D213,'ID-15'!C213,'ID-16'!B213,'ID-18'!C213,'ID-26'!D213,'ID-29'!D213,'ID-30'!D213,'ID-33'!C213,'ID-34'!D213,'ID-36'!C213,'ID-37'!C213,'ID-38'!D213,'ID-39'!D213,'ID-40'!D213,'ID-45'!D213,'ID-59'!D213,'ID-71'!C213))</f>
        <v>5.5018527584101509E-13</v>
      </c>
      <c r="E206" s="31">
        <f>ABS(Mean!E206-MAX('ID-03'!B213,'ID-09'!C213,'ID-13'!D213,'ID-15'!D213,'ID-16'!C213,'ID-18'!D213,'ID-24'!D213,'ID-29'!E213,'ID-30'!E213,'ID-33'!D213,'ID-34'!E213,'ID-36'!D213,'ID-38'!E213,'ID-39'!E213,'ID-40'!E213,'ID-44'!D213,'ID-45'!E213,'ID-57'!D213,'ID-70'!C213,'ID-71'!D213))</f>
        <v>8.1137902154549218E-13</v>
      </c>
      <c r="F206" s="31">
        <f>ABS(Mean!F206-MAX('ID-01'!B213,'ID-02'!B213,'ID-03'!C213,'ID-06'!B213,'ID-08'!C213,'ID-09'!D213,'ID-12'!B213,'ID-16'!D213,'ID-18'!E213,'ID-24'!E213,'ID-29'!F213,'ID-33'!E213,'ID-34'!F213,'ID-36'!E213,'ID-38'!F213,'ID-39'!F213,'ID-40'!F213,'ID-45'!F213,'ID-53'!C213,'ID-54'!B213,'ID-57'!E213,'ID-71'!E213))</f>
        <v>1.2329356370890791E-12</v>
      </c>
      <c r="G206" s="31">
        <f>ABS(Mean!G206-MAX('ID-01'!C213,'ID-02'!C213,'ID-03'!D213,'ID-07'!B213,'ID-08'!D213,'ID-11'!D213,'ID-18'!F213,'ID-24'!F213,'ID-29'!G213,'ID-31'!B213,'ID-33'!F213,'ID-34'!G213,'ID-36'!F213,'ID-39'!G213,'ID-40'!G213,'ID-44'!E213,'ID-45'!G213,'ID-50'!B213,'ID-53'!D213,'ID-54'!C213,'ID-57'!F213,'ID-59'!E213,'ID-70'!D213,'ID-71'!F213))</f>
        <v>1.0181814236975908E-12</v>
      </c>
      <c r="H206" s="31">
        <f>ABS(Mean!H206-MAX('ID-03'!E213,'ID-11'!E213,'ID-13'!E213,'ID-15'!E213,'ID-16'!E213,'ID-18'!G213,'ID-24'!G213,'ID-29'!H213,'ID-30'!F213,'ID-31'!C213,'ID-33'!G213,'ID-34'!H213,'ID-40'!H213,'ID-44'!F213,'ID-45'!H213,'ID-54'!D213,'ID-57'!G213,'ID-59'!F213,'ID-70'!E213,'ID-71'!G213))</f>
        <v>6.6706975285635741E-13</v>
      </c>
      <c r="I206" s="31">
        <f>ABS(Mean!I206-MAX('ID-12'!C213,'ID-18'!H213,'ID-24'!H213,'ID-29'!I213,'ID-40'!I213,'ID-44'!G213,'ID-45'!I213,'ID-59'!G213))</f>
        <v>6.7854253023853068E-13</v>
      </c>
      <c r="J206" s="31">
        <f>ABS(Mean!J206-MAX('ID-31'!D213,'ID-40'!J213,'ID-44'!H213,'ID-45'!J213,'ID-57'!H213))</f>
        <v>6.1373762196634743E-13</v>
      </c>
      <c r="K206" s="31">
        <f>ABS(Mean!K206-MAX('ID-26'!E213,'ID-31'!E213,'ID-34'!I213,'ID-36'!G213,'ID-40'!K213,'ID-44'!I213,'ID-57'!I213))</f>
        <v>9.022514264206065E-13</v>
      </c>
    </row>
    <row r="207" spans="1:11" x14ac:dyDescent="0.25">
      <c r="A207" s="1">
        <v>25.375</v>
      </c>
      <c r="B207" s="31">
        <f>ABS(Mean!B207-MAX('ID-11'!B214,'ID-13'!B214,'ID-14'!B214,'ID-15'!B214,'ID-24'!B214,'ID-26'!B214,'ID-29'!B214,'ID-30'!B214,'ID-32'!B214,'ID-33'!B214,'ID-34'!B214,'ID-37'!B214,'ID-38'!B214,'ID-39'!B214,'ID-40'!B214,'ID-44'!B214,'ID-45'!B214,'ID-53'!B214,'ID-57'!B214,'ID-59'!B214,'ID-70'!B214,'ID-71'!B214))</f>
        <v>7.9976074695815866E-13</v>
      </c>
      <c r="C207" s="31">
        <f>ABS(Mean!C207-MAX('ID-08'!B214,'ID-09'!B214,'ID-11'!C214,'ID-14'!C214,'ID-18'!B214,'ID-24'!C214,'ID-26'!C214,'ID-29'!C214,'ID-30'!C214,'ID-34'!C214,'ID-36'!B214,'ID-38'!C214,'ID-39'!C214,'ID-40'!C214,'ID-44'!C214,'ID-45'!C214,'ID-57'!C214,'ID-59'!C214))</f>
        <v>4.8334782386752907E-13</v>
      </c>
      <c r="D207" s="31">
        <f>ABS(Mean!D207-MAX('ID-13'!C214,'ID-14'!D214,'ID-15'!C214,'ID-16'!B214,'ID-18'!C214,'ID-26'!D214,'ID-29'!D214,'ID-30'!D214,'ID-33'!C214,'ID-34'!D214,'ID-36'!C214,'ID-37'!C214,'ID-38'!D214,'ID-39'!D214,'ID-40'!D214,'ID-45'!D214,'ID-59'!D214,'ID-71'!C214))</f>
        <v>5.4260928801165467E-13</v>
      </c>
      <c r="E207" s="31">
        <f>ABS(Mean!E207-MAX('ID-03'!B214,'ID-09'!C214,'ID-13'!D214,'ID-15'!D214,'ID-16'!C214,'ID-18'!D214,'ID-24'!D214,'ID-29'!E214,'ID-30'!E214,'ID-33'!D214,'ID-34'!E214,'ID-36'!D214,'ID-38'!E214,'ID-39'!E214,'ID-40'!E214,'ID-44'!D214,'ID-45'!E214,'ID-57'!D214,'ID-70'!C214,'ID-71'!D214))</f>
        <v>8.1215704468036064E-13</v>
      </c>
      <c r="F207" s="31">
        <f>ABS(Mean!F207-MAX('ID-01'!B214,'ID-02'!B214,'ID-03'!C214,'ID-06'!B214,'ID-08'!C214,'ID-09'!D214,'ID-12'!B214,'ID-16'!D214,'ID-18'!E214,'ID-24'!E214,'ID-29'!F214,'ID-33'!E214,'ID-34'!F214,'ID-36'!E214,'ID-38'!F214,'ID-39'!F214,'ID-40'!F214,'ID-45'!F214,'ID-53'!C214,'ID-54'!B214,'ID-57'!E214,'ID-71'!E214))</f>
        <v>1.224314870938744E-12</v>
      </c>
      <c r="G207" s="31">
        <f>ABS(Mean!G207-MAX('ID-01'!C214,'ID-02'!C214,'ID-03'!D214,'ID-07'!B214,'ID-08'!D214,'ID-11'!D214,'ID-18'!F214,'ID-24'!F214,'ID-29'!G214,'ID-31'!B214,'ID-33'!F214,'ID-34'!G214,'ID-36'!F214,'ID-39'!G214,'ID-40'!G214,'ID-44'!E214,'ID-45'!G214,'ID-50'!B214,'ID-53'!D214,'ID-54'!C214,'ID-57'!F214,'ID-59'!E214,'ID-70'!D214,'ID-71'!F214))</f>
        <v>1.0148568400789853E-12</v>
      </c>
      <c r="H207" s="31">
        <f>ABS(Mean!H207-MAX('ID-03'!E214,'ID-11'!E214,'ID-13'!E214,'ID-15'!E214,'ID-16'!E214,'ID-18'!G214,'ID-24'!G214,'ID-29'!H214,'ID-30'!F214,'ID-31'!C214,'ID-33'!G214,'ID-34'!H214,'ID-40'!H214,'ID-44'!F214,'ID-45'!H214,'ID-54'!D214,'ID-57'!G214,'ID-59'!F214,'ID-70'!E214,'ID-71'!G214))</f>
        <v>6.6837128745713347E-13</v>
      </c>
      <c r="I207" s="31">
        <f>ABS(Mean!I207-MAX('ID-12'!C214,'ID-18'!H214,'ID-24'!H214,'ID-29'!I214,'ID-40'!I214,'ID-44'!G214,'ID-45'!I214,'ID-59'!G214))</f>
        <v>6.7158847328019729E-13</v>
      </c>
      <c r="J207" s="31">
        <f>ABS(Mean!J207-MAX('ID-31'!D214,'ID-40'!J214,'ID-44'!H214,'ID-45'!J214,'ID-57'!H214))</f>
        <v>6.1030954799459531E-13</v>
      </c>
      <c r="K207" s="31">
        <f>ABS(Mean!K207-MAX('ID-26'!E214,'ID-31'!E214,'ID-34'!I214,'ID-36'!G214,'ID-40'!K214,'ID-44'!I214,'ID-57'!I214))</f>
        <v>9.0188810328458479E-13</v>
      </c>
    </row>
    <row r="208" spans="1:11" x14ac:dyDescent="0.25">
      <c r="A208" s="1">
        <v>25.5</v>
      </c>
      <c r="B208" s="31">
        <f>ABS(Mean!B208-MAX('ID-11'!B215,'ID-13'!B215,'ID-14'!B215,'ID-15'!B215,'ID-24'!B215,'ID-26'!B215,'ID-29'!B215,'ID-30'!B215,'ID-32'!B215,'ID-33'!B215,'ID-34'!B215,'ID-37'!B215,'ID-38'!B215,'ID-39'!B215,'ID-40'!B215,'ID-44'!B215,'ID-45'!B215,'ID-53'!B215,'ID-57'!B215,'ID-59'!B215,'ID-70'!B215,'ID-71'!B215))</f>
        <v>8.0624164249771918E-13</v>
      </c>
      <c r="C208" s="31">
        <f>ABS(Mean!C208-MAX('ID-08'!B215,'ID-09'!B215,'ID-11'!C215,'ID-14'!C215,'ID-18'!B215,'ID-24'!C215,'ID-26'!C215,'ID-29'!C215,'ID-30'!C215,'ID-34'!C215,'ID-36'!B215,'ID-38'!C215,'ID-39'!C215,'ID-40'!C215,'ID-44'!C215,'ID-45'!C215,'ID-57'!C215,'ID-59'!C215))</f>
        <v>4.8417728479865522E-13</v>
      </c>
      <c r="D208" s="31">
        <f>ABS(Mean!D208-MAX('ID-13'!C215,'ID-14'!D215,'ID-15'!C215,'ID-16'!B215,'ID-18'!C215,'ID-26'!D215,'ID-29'!D215,'ID-30'!D215,'ID-33'!C215,'ID-34'!D215,'ID-36'!C215,'ID-37'!C215,'ID-38'!D215,'ID-39'!D215,'ID-40'!D215,'ID-45'!D215,'ID-59'!D215,'ID-71'!C215))</f>
        <v>5.4644127025310992E-13</v>
      </c>
      <c r="E208" s="31">
        <f>ABS(Mean!E208-MAX('ID-03'!B215,'ID-09'!C215,'ID-13'!D215,'ID-15'!D215,'ID-16'!C215,'ID-18'!D215,'ID-24'!D215,'ID-29'!E215,'ID-30'!E215,'ID-33'!D215,'ID-34'!E215,'ID-36'!D215,'ID-38'!E215,'ID-39'!E215,'ID-40'!E215,'ID-44'!D215,'ID-45'!E215,'ID-57'!D215,'ID-70'!C215,'ID-71'!D215))</f>
        <v>8.1332379002826762E-13</v>
      </c>
      <c r="F208" s="31">
        <f>ABS(Mean!F208-MAX('ID-01'!B215,'ID-02'!B215,'ID-03'!C215,'ID-06'!B215,'ID-08'!C215,'ID-09'!D215,'ID-12'!B215,'ID-16'!D215,'ID-18'!E215,'ID-24'!E215,'ID-29'!F215,'ID-33'!E215,'ID-34'!F215,'ID-36'!E215,'ID-38'!F215,'ID-39'!F215,'ID-40'!F215,'ID-45'!F215,'ID-53'!C215,'ID-54'!B215,'ID-57'!E215,'ID-71'!E215))</f>
        <v>1.224048545065993E-12</v>
      </c>
      <c r="G208" s="31">
        <f>ABS(Mean!G208-MAX('ID-01'!C215,'ID-02'!C215,'ID-03'!D215,'ID-07'!B215,'ID-08'!D215,'ID-11'!D215,'ID-18'!F215,'ID-24'!F215,'ID-29'!G215,'ID-31'!B215,'ID-33'!F215,'ID-34'!G215,'ID-36'!F215,'ID-39'!G215,'ID-40'!G215,'ID-44'!E215,'ID-45'!G215,'ID-50'!B215,'ID-53'!D215,'ID-54'!C215,'ID-57'!F215,'ID-59'!E215,'ID-70'!D215,'ID-71'!F215))</f>
        <v>1.0129624520306516E-12</v>
      </c>
      <c r="H208" s="31">
        <f>ABS(Mean!H208-MAX('ID-03'!E215,'ID-11'!E215,'ID-13'!E215,'ID-15'!E215,'ID-16'!E215,'ID-18'!G215,'ID-24'!G215,'ID-29'!H215,'ID-30'!F215,'ID-31'!C215,'ID-33'!G215,'ID-34'!H215,'ID-40'!H215,'ID-44'!F215,'ID-45'!H215,'ID-54'!D215,'ID-57'!G215,'ID-59'!F215,'ID-70'!E215,'ID-71'!G215))</f>
        <v>6.6839931458621803E-13</v>
      </c>
      <c r="I208" s="31">
        <f>ABS(Mean!I208-MAX('ID-12'!C215,'ID-18'!H215,'ID-24'!H215,'ID-29'!I215,'ID-40'!I215,'ID-44'!G215,'ID-45'!I215,'ID-59'!G215))</f>
        <v>6.6881860923587783E-13</v>
      </c>
      <c r="J208" s="31">
        <f>ABS(Mean!J208-MAX('ID-31'!D215,'ID-40'!J215,'ID-44'!H215,'ID-45'!J215,'ID-57'!H215))</f>
        <v>6.1616303421284464E-13</v>
      </c>
      <c r="K208" s="31">
        <f>ABS(Mean!K208-MAX('ID-26'!E215,'ID-31'!E215,'ID-34'!I215,'ID-36'!G215,'ID-40'!K215,'ID-44'!I215,'ID-57'!I215))</f>
        <v>9.0386078812041716E-13</v>
      </c>
    </row>
    <row r="209" spans="1:11" x14ac:dyDescent="0.25">
      <c r="A209" s="1">
        <v>25.625</v>
      </c>
      <c r="B209" s="31">
        <f>ABS(Mean!B209-MAX('ID-11'!B216,'ID-13'!B216,'ID-14'!B216,'ID-15'!B216,'ID-24'!B216,'ID-26'!B216,'ID-29'!B216,'ID-30'!B216,'ID-32'!B216,'ID-33'!B216,'ID-34'!B216,'ID-37'!B216,'ID-38'!B216,'ID-39'!B216,'ID-40'!B216,'ID-44'!B216,'ID-45'!B216,'ID-53'!B216,'ID-57'!B216,'ID-59'!B216,'ID-70'!B216,'ID-71'!B216))</f>
        <v>8.0928543104148027E-13</v>
      </c>
      <c r="C209" s="31">
        <f>ABS(Mean!C209-MAX('ID-08'!B216,'ID-09'!B216,'ID-11'!C216,'ID-14'!C216,'ID-18'!B216,'ID-24'!C216,'ID-26'!C216,'ID-29'!C216,'ID-30'!C216,'ID-34'!C216,'ID-36'!B216,'ID-38'!C216,'ID-39'!C216,'ID-40'!C216,'ID-44'!C216,'ID-45'!C216,'ID-57'!C216,'ID-59'!C216))</f>
        <v>4.7992700153012686E-13</v>
      </c>
      <c r="D209" s="31">
        <f>ABS(Mean!D209-MAX('ID-13'!C216,'ID-14'!D216,'ID-15'!C216,'ID-16'!B216,'ID-18'!C216,'ID-26'!D216,'ID-29'!D216,'ID-30'!D216,'ID-33'!C216,'ID-34'!D216,'ID-36'!C216,'ID-37'!C216,'ID-38'!D216,'ID-39'!D216,'ID-40'!D216,'ID-45'!D216,'ID-59'!D216,'ID-71'!C216))</f>
        <v>5.5597820423279385E-13</v>
      </c>
      <c r="E209" s="31">
        <f>ABS(Mean!E209-MAX('ID-03'!B216,'ID-09'!C216,'ID-13'!D216,'ID-15'!D216,'ID-16'!C216,'ID-18'!D216,'ID-24'!D216,'ID-29'!E216,'ID-30'!E216,'ID-33'!D216,'ID-34'!E216,'ID-36'!D216,'ID-38'!E216,'ID-39'!E216,'ID-40'!E216,'ID-44'!D216,'ID-45'!E216,'ID-57'!D216,'ID-70'!C216,'ID-71'!D216))</f>
        <v>8.092211644283106E-13</v>
      </c>
      <c r="F209" s="31">
        <f>ABS(Mean!F209-MAX('ID-01'!B216,'ID-02'!B216,'ID-03'!C216,'ID-06'!B216,'ID-08'!C216,'ID-09'!D216,'ID-12'!B216,'ID-16'!D216,'ID-18'!E216,'ID-24'!E216,'ID-29'!F216,'ID-33'!E216,'ID-34'!F216,'ID-36'!E216,'ID-38'!F216,'ID-39'!F216,'ID-40'!F216,'ID-45'!F216,'ID-53'!C216,'ID-54'!B216,'ID-57'!E216,'ID-71'!E216))</f>
        <v>1.2206247927886867E-12</v>
      </c>
      <c r="G209" s="31">
        <f>ABS(Mean!G209-MAX('ID-01'!C216,'ID-02'!C216,'ID-03'!D216,'ID-07'!B216,'ID-08'!D216,'ID-11'!D216,'ID-18'!F216,'ID-24'!F216,'ID-29'!G216,'ID-31'!B216,'ID-33'!F216,'ID-34'!G216,'ID-36'!F216,'ID-39'!G216,'ID-40'!G216,'ID-44'!E216,'ID-45'!G216,'ID-50'!B216,'ID-53'!D216,'ID-54'!C216,'ID-57'!F216,'ID-59'!E216,'ID-70'!D216,'ID-71'!F216))</f>
        <v>1.0172694822185417E-12</v>
      </c>
      <c r="H209" s="31">
        <f>ABS(Mean!H209-MAX('ID-03'!E216,'ID-11'!E216,'ID-13'!E216,'ID-15'!E216,'ID-16'!E216,'ID-18'!G216,'ID-24'!G216,'ID-29'!H216,'ID-30'!F216,'ID-31'!C216,'ID-33'!G216,'ID-34'!H216,'ID-40'!H216,'ID-44'!F216,'ID-45'!H216,'ID-54'!D216,'ID-57'!G216,'ID-59'!F216,'ID-70'!E216,'ID-71'!G216))</f>
        <v>6.640503598143893E-13</v>
      </c>
      <c r="I209" s="31">
        <f>ABS(Mean!I209-MAX('ID-12'!C216,'ID-18'!H216,'ID-24'!H216,'ID-29'!I216,'ID-40'!I216,'ID-44'!G216,'ID-45'!I216,'ID-59'!G216))</f>
        <v>6.7343473124887191E-13</v>
      </c>
      <c r="J209" s="31">
        <f>ABS(Mean!J209-MAX('ID-31'!D216,'ID-40'!J216,'ID-44'!H216,'ID-45'!J216,'ID-57'!H216))</f>
        <v>6.2435041140291506E-13</v>
      </c>
      <c r="K209" s="31">
        <f>ABS(Mean!K209-MAX('ID-26'!E216,'ID-31'!E216,'ID-34'!I216,'ID-36'!G216,'ID-40'!K216,'ID-44'!I216,'ID-57'!I216))</f>
        <v>8.8502368757502616E-13</v>
      </c>
    </row>
    <row r="210" spans="1:11" x14ac:dyDescent="0.25">
      <c r="A210" s="1">
        <v>25.75</v>
      </c>
      <c r="B210" s="31">
        <f>ABS(Mean!B210-MAX('ID-11'!B217,'ID-13'!B217,'ID-14'!B217,'ID-15'!B217,'ID-24'!B217,'ID-26'!B217,'ID-29'!B217,'ID-30'!B217,'ID-32'!B217,'ID-33'!B217,'ID-34'!B217,'ID-37'!B217,'ID-38'!B217,'ID-39'!B217,'ID-40'!B217,'ID-44'!B217,'ID-45'!B217,'ID-53'!B217,'ID-57'!B217,'ID-59'!B217,'ID-70'!B217,'ID-71'!B217))</f>
        <v>8.1598636244733142E-13</v>
      </c>
      <c r="C210" s="31">
        <f>ABS(Mean!C210-MAX('ID-08'!B217,'ID-09'!B217,'ID-11'!C217,'ID-14'!C217,'ID-18'!B217,'ID-24'!C217,'ID-26'!C217,'ID-29'!C217,'ID-30'!C217,'ID-34'!C217,'ID-36'!B217,'ID-38'!C217,'ID-39'!C217,'ID-40'!C217,'ID-44'!C217,'ID-45'!C217,'ID-57'!C217,'ID-59'!C217))</f>
        <v>4.9158546446914559E-13</v>
      </c>
      <c r="D210" s="31">
        <f>ABS(Mean!D210-MAX('ID-13'!C217,'ID-14'!D217,'ID-15'!C217,'ID-16'!B217,'ID-18'!C217,'ID-26'!D217,'ID-29'!D217,'ID-30'!D217,'ID-33'!C217,'ID-34'!D217,'ID-36'!C217,'ID-37'!C217,'ID-38'!D217,'ID-39'!D217,'ID-40'!D217,'ID-45'!D217,'ID-59'!D217,'ID-71'!C217))</f>
        <v>5.7008824987764376E-13</v>
      </c>
      <c r="E210" s="31">
        <f>ABS(Mean!E210-MAX('ID-03'!B217,'ID-09'!C217,'ID-13'!D217,'ID-15'!D217,'ID-16'!C217,'ID-18'!D217,'ID-24'!D217,'ID-29'!E217,'ID-30'!E217,'ID-33'!D217,'ID-34'!E217,'ID-36'!D217,'ID-38'!E217,'ID-39'!E217,'ID-40'!E217,'ID-44'!D217,'ID-45'!E217,'ID-57'!D217,'ID-70'!C217,'ID-71'!D217))</f>
        <v>8.0378850096009748E-13</v>
      </c>
      <c r="F210" s="31">
        <f>ABS(Mean!F210-MAX('ID-01'!B217,'ID-02'!B217,'ID-03'!C217,'ID-06'!B217,'ID-08'!C217,'ID-09'!D217,'ID-12'!B217,'ID-16'!D217,'ID-18'!E217,'ID-24'!E217,'ID-29'!F217,'ID-33'!E217,'ID-34'!F217,'ID-36'!E217,'ID-38'!F217,'ID-39'!F217,'ID-40'!F217,'ID-45'!F217,'ID-53'!C217,'ID-54'!B217,'ID-57'!E217,'ID-71'!E217))</f>
        <v>1.2151763622786165E-12</v>
      </c>
      <c r="G210" s="31">
        <f>ABS(Mean!G210-MAX('ID-01'!C217,'ID-02'!C217,'ID-03'!D217,'ID-07'!B217,'ID-08'!D217,'ID-11'!D217,'ID-18'!F217,'ID-24'!F217,'ID-29'!G217,'ID-31'!B217,'ID-33'!F217,'ID-34'!G217,'ID-36'!F217,'ID-39'!G217,'ID-40'!G217,'ID-44'!E217,'ID-45'!G217,'ID-50'!B217,'ID-53'!D217,'ID-54'!C217,'ID-57'!F217,'ID-59'!E217,'ID-70'!D217,'ID-71'!F217))</f>
        <v>1.0178156580626564E-12</v>
      </c>
      <c r="H210" s="31">
        <f>ABS(Mean!H210-MAX('ID-03'!E217,'ID-11'!E217,'ID-13'!E217,'ID-15'!E217,'ID-16'!E217,'ID-18'!G217,'ID-24'!G217,'ID-29'!H217,'ID-30'!F217,'ID-31'!C217,'ID-33'!G217,'ID-34'!H217,'ID-40'!H217,'ID-44'!F217,'ID-45'!H217,'ID-54'!D217,'ID-57'!G217,'ID-59'!F217,'ID-70'!E217,'ID-71'!G217))</f>
        <v>6.6217493196330516E-13</v>
      </c>
      <c r="I210" s="31">
        <f>ABS(Mean!I210-MAX('ID-12'!C217,'ID-18'!H217,'ID-24'!H217,'ID-29'!I217,'ID-40'!I217,'ID-44'!G217,'ID-45'!I217,'ID-59'!G217))</f>
        <v>6.5795457524230601E-13</v>
      </c>
      <c r="J210" s="31">
        <f>ABS(Mean!J210-MAX('ID-31'!D217,'ID-40'!J217,'ID-44'!H217,'ID-45'!J217,'ID-57'!H217))</f>
        <v>6.1814626317950223E-13</v>
      </c>
      <c r="K210" s="31">
        <f>ABS(Mean!K210-MAX('ID-26'!E217,'ID-31'!E217,'ID-34'!I217,'ID-36'!G217,'ID-40'!K217,'ID-44'!I217,'ID-57'!I217))</f>
        <v>8.7883006286248024E-13</v>
      </c>
    </row>
    <row r="211" spans="1:11" x14ac:dyDescent="0.25">
      <c r="A211" s="1">
        <v>25.875</v>
      </c>
      <c r="B211" s="31">
        <f>ABS(Mean!B211-MAX('ID-11'!B218,'ID-13'!B218,'ID-14'!B218,'ID-15'!B218,'ID-24'!B218,'ID-26'!B218,'ID-29'!B218,'ID-30'!B218,'ID-32'!B218,'ID-33'!B218,'ID-34'!B218,'ID-37'!B218,'ID-38'!B218,'ID-39'!B218,'ID-40'!B218,'ID-44'!B218,'ID-45'!B218,'ID-53'!B218,'ID-57'!B218,'ID-59'!B218,'ID-70'!B218,'ID-71'!B218))</f>
        <v>8.2085659005639749E-13</v>
      </c>
      <c r="C211" s="31">
        <f>ABS(Mean!C211-MAX('ID-08'!B218,'ID-09'!B218,'ID-11'!C218,'ID-14'!C218,'ID-18'!B218,'ID-24'!C218,'ID-26'!C218,'ID-29'!C218,'ID-30'!C218,'ID-34'!C218,'ID-36'!B218,'ID-38'!C218,'ID-39'!C218,'ID-40'!C218,'ID-44'!C218,'ID-45'!C218,'ID-57'!C218,'ID-59'!C218))</f>
        <v>4.9741159334961339E-13</v>
      </c>
      <c r="D211" s="31">
        <f>ABS(Mean!D211-MAX('ID-13'!C218,'ID-14'!D218,'ID-15'!C218,'ID-16'!B218,'ID-18'!C218,'ID-26'!D218,'ID-29'!D218,'ID-30'!D218,'ID-33'!C218,'ID-34'!D218,'ID-36'!C218,'ID-37'!C218,'ID-38'!D218,'ID-39'!D218,'ID-40'!D218,'ID-45'!D218,'ID-59'!D218,'ID-71'!C218))</f>
        <v>5.704764210692803E-13</v>
      </c>
      <c r="E211" s="31">
        <f>ABS(Mean!E211-MAX('ID-03'!B218,'ID-09'!C218,'ID-13'!D218,'ID-15'!D218,'ID-16'!C218,'ID-18'!D218,'ID-24'!D218,'ID-29'!E218,'ID-30'!E218,'ID-33'!D218,'ID-34'!E218,'ID-36'!D218,'ID-38'!E218,'ID-39'!E218,'ID-40'!E218,'ID-44'!D218,'ID-45'!E218,'ID-57'!D218,'ID-70'!C218,'ID-71'!D218))</f>
        <v>8.0817576377634763E-13</v>
      </c>
      <c r="F211" s="31">
        <f>ABS(Mean!F211-MAX('ID-01'!B218,'ID-02'!B218,'ID-03'!C218,'ID-06'!B218,'ID-08'!C218,'ID-09'!D218,'ID-12'!B218,'ID-16'!D218,'ID-18'!E218,'ID-24'!E218,'ID-29'!F218,'ID-33'!E218,'ID-34'!F218,'ID-36'!E218,'ID-38'!F218,'ID-39'!F218,'ID-40'!F218,'ID-45'!F218,'ID-53'!C218,'ID-54'!B218,'ID-57'!E218,'ID-71'!E218))</f>
        <v>1.2124434940393947E-12</v>
      </c>
      <c r="G211" s="31">
        <f>ABS(Mean!G211-MAX('ID-01'!C218,'ID-02'!C218,'ID-03'!D218,'ID-07'!B218,'ID-08'!D218,'ID-11'!D218,'ID-18'!F218,'ID-24'!F218,'ID-29'!G218,'ID-31'!B218,'ID-33'!F218,'ID-34'!G218,'ID-36'!F218,'ID-39'!G218,'ID-40'!G218,'ID-44'!E218,'ID-45'!G218,'ID-50'!B218,'ID-53'!D218,'ID-54'!C218,'ID-57'!F218,'ID-59'!E218,'ID-70'!D218,'ID-71'!F218))</f>
        <v>1.0148896627909799E-12</v>
      </c>
      <c r="H211" s="31">
        <f>ABS(Mean!H211-MAX('ID-03'!E218,'ID-11'!E218,'ID-13'!E218,'ID-15'!E218,'ID-16'!E218,'ID-18'!G218,'ID-24'!G218,'ID-29'!H218,'ID-30'!F218,'ID-31'!C218,'ID-33'!G218,'ID-34'!H218,'ID-40'!H218,'ID-44'!F218,'ID-45'!H218,'ID-54'!D218,'ID-57'!G218,'ID-59'!F218,'ID-70'!E218,'ID-71'!G218))</f>
        <v>6.549961018951654E-13</v>
      </c>
      <c r="I211" s="31">
        <f>ABS(Mean!I211-MAX('ID-12'!C218,'ID-18'!H218,'ID-24'!H218,'ID-29'!I218,'ID-40'!I218,'ID-44'!G218,'ID-45'!I218,'ID-59'!G218))</f>
        <v>6.5572842387029057E-13</v>
      </c>
      <c r="J211" s="31">
        <f>ABS(Mean!J211-MAX('ID-31'!D218,'ID-40'!J218,'ID-44'!H218,'ID-45'!J218,'ID-57'!H218))</f>
        <v>6.3379943080068205E-13</v>
      </c>
      <c r="K211" s="31">
        <f>ABS(Mean!K211-MAX('ID-26'!E218,'ID-31'!E218,'ID-34'!I218,'ID-36'!G218,'ID-40'!K218,'ID-44'!I218,'ID-57'!I218))</f>
        <v>8.7600720457239272E-13</v>
      </c>
    </row>
    <row r="212" spans="1:11" x14ac:dyDescent="0.25">
      <c r="A212" s="1">
        <v>26</v>
      </c>
      <c r="B212" s="31">
        <f>ABS(Mean!B212-MAX('ID-11'!B219,'ID-13'!B219,'ID-14'!B219,'ID-15'!B219,'ID-24'!B219,'ID-26'!B219,'ID-29'!B219,'ID-30'!B219,'ID-32'!B219,'ID-33'!B219,'ID-34'!B219,'ID-37'!B219,'ID-38'!B219,'ID-39'!B219,'ID-40'!B219,'ID-44'!B219,'ID-45'!B219,'ID-53'!B219,'ID-57'!B219,'ID-59'!B219,'ID-70'!B219,'ID-71'!B219))</f>
        <v>8.2636800326297781E-13</v>
      </c>
      <c r="C212" s="31">
        <f>ABS(Mean!C212-MAX('ID-08'!B219,'ID-09'!B219,'ID-11'!C219,'ID-14'!C219,'ID-18'!B219,'ID-24'!C219,'ID-26'!C219,'ID-29'!C219,'ID-30'!C219,'ID-34'!C219,'ID-36'!B219,'ID-38'!C219,'ID-39'!C219,'ID-40'!C219,'ID-44'!C219,'ID-45'!C219,'ID-57'!C219,'ID-59'!C219))</f>
        <v>5.0943562726480739E-13</v>
      </c>
      <c r="D212" s="31">
        <f>ABS(Mean!D212-MAX('ID-13'!C219,'ID-14'!D219,'ID-15'!C219,'ID-16'!B219,'ID-18'!C219,'ID-26'!D219,'ID-29'!D219,'ID-30'!D219,'ID-33'!C219,'ID-34'!D219,'ID-36'!C219,'ID-37'!C219,'ID-38'!D219,'ID-39'!D219,'ID-40'!D219,'ID-45'!D219,'ID-59'!D219,'ID-71'!C219))</f>
        <v>5.7000947753408478E-13</v>
      </c>
      <c r="E212" s="31">
        <f>ABS(Mean!E212-MAX('ID-03'!B219,'ID-09'!C219,'ID-13'!D219,'ID-15'!D219,'ID-16'!C219,'ID-18'!D219,'ID-24'!D219,'ID-29'!E219,'ID-30'!E219,'ID-33'!D219,'ID-34'!E219,'ID-36'!D219,'ID-38'!E219,'ID-39'!E219,'ID-40'!E219,'ID-44'!D219,'ID-45'!E219,'ID-57'!D219,'ID-70'!C219,'ID-71'!D219))</f>
        <v>8.2642817494830353E-13</v>
      </c>
      <c r="F212" s="31">
        <f>ABS(Mean!F212-MAX('ID-01'!B219,'ID-02'!B219,'ID-03'!C219,'ID-06'!B219,'ID-08'!C219,'ID-09'!D219,'ID-12'!B219,'ID-16'!D219,'ID-18'!E219,'ID-24'!E219,'ID-29'!F219,'ID-33'!E219,'ID-34'!F219,'ID-36'!E219,'ID-38'!F219,'ID-39'!F219,'ID-40'!F219,'ID-45'!F219,'ID-53'!C219,'ID-54'!B219,'ID-57'!E219,'ID-71'!E219))</f>
        <v>1.211530002860629E-12</v>
      </c>
      <c r="G212" s="31">
        <f>ABS(Mean!G212-MAX('ID-01'!C219,'ID-02'!C219,'ID-03'!D219,'ID-07'!B219,'ID-08'!D219,'ID-11'!D219,'ID-18'!F219,'ID-24'!F219,'ID-29'!G219,'ID-31'!B219,'ID-33'!F219,'ID-34'!G219,'ID-36'!F219,'ID-39'!G219,'ID-40'!G219,'ID-44'!E219,'ID-45'!G219,'ID-50'!B219,'ID-53'!D219,'ID-54'!C219,'ID-57'!F219,'ID-59'!E219,'ID-70'!D219,'ID-71'!F219))</f>
        <v>1.0138506503026864E-12</v>
      </c>
      <c r="H212" s="31">
        <f>ABS(Mean!H212-MAX('ID-03'!E219,'ID-11'!E219,'ID-13'!E219,'ID-15'!E219,'ID-16'!E219,'ID-18'!G219,'ID-24'!G219,'ID-29'!H219,'ID-30'!F219,'ID-31'!C219,'ID-33'!G219,'ID-34'!H219,'ID-40'!H219,'ID-44'!F219,'ID-45'!H219,'ID-54'!D219,'ID-57'!G219,'ID-59'!F219,'ID-70'!E219,'ID-71'!G219))</f>
        <v>6.4807864475402685E-13</v>
      </c>
      <c r="I212" s="31">
        <f>ABS(Mean!I212-MAX('ID-12'!C219,'ID-18'!H219,'ID-24'!H219,'ID-29'!I219,'ID-40'!I219,'ID-44'!G219,'ID-45'!I219,'ID-59'!G219))</f>
        <v>6.4962561051293185E-13</v>
      </c>
      <c r="J212" s="31">
        <f>ABS(Mean!J212-MAX('ID-31'!D219,'ID-40'!J219,'ID-44'!H219,'ID-45'!J219,'ID-57'!H219))</f>
        <v>6.2638527600096308E-13</v>
      </c>
      <c r="K212" s="31">
        <f>ABS(Mean!K212-MAX('ID-26'!E219,'ID-31'!E219,'ID-34'!I219,'ID-36'!G219,'ID-40'!K219,'ID-44'!I219,'ID-57'!I219))</f>
        <v>8.5534520886453156E-13</v>
      </c>
    </row>
    <row r="213" spans="1:11" x14ac:dyDescent="0.25">
      <c r="A213" s="1">
        <v>26.125</v>
      </c>
      <c r="B213" s="31">
        <f>ABS(Mean!B213-MAX('ID-11'!B220,'ID-13'!B220,'ID-14'!B220,'ID-15'!B220,'ID-24'!B220,'ID-26'!B220,'ID-29'!B220,'ID-30'!B220,'ID-32'!B220,'ID-33'!B220,'ID-34'!B220,'ID-37'!B220,'ID-38'!B220,'ID-39'!B220,'ID-40'!B220,'ID-44'!B220,'ID-45'!B220,'ID-53'!B220,'ID-57'!B220,'ID-59'!B220,'ID-70'!B220,'ID-71'!B220))</f>
        <v>8.2539297098483873E-13</v>
      </c>
      <c r="C213" s="31">
        <f>ABS(Mean!C213-MAX('ID-08'!B220,'ID-09'!B220,'ID-11'!C220,'ID-14'!C220,'ID-18'!B220,'ID-24'!C220,'ID-26'!C220,'ID-29'!C220,'ID-30'!C220,'ID-34'!C220,'ID-36'!B220,'ID-38'!C220,'ID-39'!C220,'ID-40'!C220,'ID-44'!C220,'ID-45'!C220,'ID-57'!C220,'ID-59'!C220))</f>
        <v>5.0359160984258696E-13</v>
      </c>
      <c r="D213" s="31">
        <f>ABS(Mean!D213-MAX('ID-13'!C220,'ID-14'!D220,'ID-15'!C220,'ID-16'!B220,'ID-18'!C220,'ID-26'!D220,'ID-29'!D220,'ID-30'!D220,'ID-33'!C220,'ID-34'!D220,'ID-36'!C220,'ID-37'!C220,'ID-38'!D220,'ID-39'!D220,'ID-40'!D220,'ID-45'!D220,'ID-59'!D220,'ID-71'!C220))</f>
        <v>5.7878145084455677E-13</v>
      </c>
      <c r="E213" s="31">
        <f>ABS(Mean!E213-MAX('ID-03'!B220,'ID-09'!C220,'ID-13'!D220,'ID-15'!D220,'ID-16'!C220,'ID-18'!D220,'ID-24'!D220,'ID-29'!E220,'ID-30'!E220,'ID-33'!D220,'ID-34'!E220,'ID-36'!D220,'ID-38'!E220,'ID-39'!E220,'ID-40'!E220,'ID-44'!D220,'ID-45'!E220,'ID-57'!D220,'ID-70'!C220,'ID-71'!D220))</f>
        <v>8.1883476497470707E-13</v>
      </c>
      <c r="F213" s="31">
        <f>ABS(Mean!F213-MAX('ID-01'!B220,'ID-02'!B220,'ID-03'!C220,'ID-06'!B220,'ID-08'!C220,'ID-09'!D220,'ID-12'!B220,'ID-16'!D220,'ID-18'!E220,'ID-24'!E220,'ID-29'!F220,'ID-33'!E220,'ID-34'!F220,'ID-36'!E220,'ID-38'!F220,'ID-39'!F220,'ID-40'!F220,'ID-45'!F220,'ID-53'!C220,'ID-54'!B220,'ID-57'!E220,'ID-71'!E220))</f>
        <v>1.2138374927948661E-12</v>
      </c>
      <c r="G213" s="31">
        <f>ABS(Mean!G213-MAX('ID-01'!C220,'ID-02'!C220,'ID-03'!D220,'ID-07'!B220,'ID-08'!D220,'ID-11'!D220,'ID-18'!F220,'ID-24'!F220,'ID-29'!G220,'ID-31'!B220,'ID-33'!F220,'ID-34'!G220,'ID-36'!F220,'ID-39'!G220,'ID-40'!G220,'ID-44'!E220,'ID-45'!G220,'ID-50'!B220,'ID-53'!D220,'ID-54'!C220,'ID-57'!F220,'ID-59'!E220,'ID-70'!D220,'ID-71'!F220))</f>
        <v>1.0145784796150594E-12</v>
      </c>
      <c r="H213" s="31">
        <f>ABS(Mean!H213-MAX('ID-03'!E220,'ID-11'!E220,'ID-13'!E220,'ID-15'!E220,'ID-16'!E220,'ID-18'!G220,'ID-24'!G220,'ID-29'!H220,'ID-30'!F220,'ID-31'!C220,'ID-33'!G220,'ID-34'!H220,'ID-40'!H220,'ID-44'!F220,'ID-45'!H220,'ID-54'!D220,'ID-57'!G220,'ID-59'!F220,'ID-70'!E220,'ID-71'!G220))</f>
        <v>6.5735398843687948E-13</v>
      </c>
      <c r="I213" s="31">
        <f>ABS(Mean!I213-MAX('ID-12'!C220,'ID-18'!H220,'ID-24'!H220,'ID-29'!I220,'ID-40'!I220,'ID-44'!G220,'ID-45'!I220,'ID-59'!G220))</f>
        <v>6.3884025939506396E-13</v>
      </c>
      <c r="J213" s="31">
        <f>ABS(Mean!J213-MAX('ID-31'!D220,'ID-40'!J220,'ID-44'!H220,'ID-45'!J220,'ID-57'!H220))</f>
        <v>6.2509101958372586E-13</v>
      </c>
      <c r="K213" s="31">
        <f>ABS(Mean!K213-MAX('ID-26'!E220,'ID-31'!E220,'ID-34'!I220,'ID-36'!G220,'ID-40'!K220,'ID-44'!I220,'ID-57'!I220))</f>
        <v>8.473990018598187E-13</v>
      </c>
    </row>
    <row r="214" spans="1:11" x14ac:dyDescent="0.25">
      <c r="A214" s="1">
        <v>26.25</v>
      </c>
      <c r="B214" s="31">
        <f>ABS(Mean!B214-MAX('ID-11'!B221,'ID-13'!B221,'ID-14'!B221,'ID-15'!B221,'ID-24'!B221,'ID-26'!B221,'ID-29'!B221,'ID-30'!B221,'ID-32'!B221,'ID-33'!B221,'ID-34'!B221,'ID-37'!B221,'ID-38'!B221,'ID-39'!B221,'ID-40'!B221,'ID-44'!B221,'ID-45'!B221,'ID-53'!B221,'ID-57'!B221,'ID-59'!B221,'ID-70'!B221,'ID-71'!B221))</f>
        <v>8.198385244811314E-13</v>
      </c>
      <c r="C214" s="31">
        <f>ABS(Mean!C214-MAX('ID-08'!B221,'ID-09'!B221,'ID-11'!C221,'ID-14'!C221,'ID-18'!B221,'ID-24'!C221,'ID-26'!C221,'ID-29'!C221,'ID-30'!C221,'ID-34'!C221,'ID-36'!B221,'ID-38'!C221,'ID-39'!C221,'ID-40'!C221,'ID-44'!C221,'ID-45'!C221,'ID-57'!C221,'ID-59'!C221))</f>
        <v>4.9147611132451498E-13</v>
      </c>
      <c r="D214" s="31">
        <f>ABS(Mean!D214-MAX('ID-13'!C221,'ID-14'!D221,'ID-15'!C221,'ID-16'!B221,'ID-18'!C221,'ID-26'!D221,'ID-29'!D221,'ID-30'!D221,'ID-33'!C221,'ID-34'!D221,'ID-36'!C221,'ID-37'!C221,'ID-38'!D221,'ID-39'!D221,'ID-40'!D221,'ID-45'!D221,'ID-59'!D221,'ID-71'!C221))</f>
        <v>5.8739635197994648E-13</v>
      </c>
      <c r="E214" s="31">
        <f>ABS(Mean!E214-MAX('ID-03'!B221,'ID-09'!C221,'ID-13'!D221,'ID-15'!D221,'ID-16'!C221,'ID-18'!D221,'ID-24'!D221,'ID-29'!E221,'ID-30'!E221,'ID-33'!D221,'ID-34'!E221,'ID-36'!D221,'ID-38'!E221,'ID-39'!E221,'ID-40'!E221,'ID-44'!D221,'ID-45'!E221,'ID-57'!D221,'ID-70'!C221,'ID-71'!D221))</f>
        <v>8.2092150549680476E-13</v>
      </c>
      <c r="F214" s="31">
        <f>ABS(Mean!F214-MAX('ID-01'!B221,'ID-02'!B221,'ID-03'!C221,'ID-06'!B221,'ID-08'!C221,'ID-09'!D221,'ID-12'!B221,'ID-16'!D221,'ID-18'!E221,'ID-24'!E221,'ID-29'!F221,'ID-33'!E221,'ID-34'!F221,'ID-36'!E221,'ID-38'!F221,'ID-39'!F221,'ID-40'!F221,'ID-45'!F221,'ID-53'!C221,'ID-54'!B221,'ID-57'!E221,'ID-71'!E221))</f>
        <v>1.2182567725830197E-12</v>
      </c>
      <c r="G214" s="31">
        <f>ABS(Mean!G214-MAX('ID-01'!C221,'ID-02'!C221,'ID-03'!D221,'ID-07'!B221,'ID-08'!D221,'ID-11'!D221,'ID-18'!F221,'ID-24'!F221,'ID-29'!G221,'ID-31'!B221,'ID-33'!F221,'ID-34'!G221,'ID-36'!F221,'ID-39'!G221,'ID-40'!G221,'ID-44'!E221,'ID-45'!G221,'ID-50'!B221,'ID-53'!D221,'ID-54'!C221,'ID-57'!F221,'ID-59'!E221,'ID-70'!D221,'ID-71'!F221))</f>
        <v>1.0130731618308962E-12</v>
      </c>
      <c r="H214" s="31">
        <f>ABS(Mean!H214-MAX('ID-03'!E221,'ID-11'!E221,'ID-13'!E221,'ID-15'!E221,'ID-16'!E221,'ID-18'!G221,'ID-24'!G221,'ID-29'!H221,'ID-30'!F221,'ID-31'!C221,'ID-33'!G221,'ID-34'!H221,'ID-40'!H221,'ID-44'!F221,'ID-45'!H221,'ID-54'!D221,'ID-57'!G221,'ID-59'!F221,'ID-70'!E221,'ID-71'!G221))</f>
        <v>6.6178397204803868E-13</v>
      </c>
      <c r="I214" s="31">
        <f>ABS(Mean!I214-MAX('ID-12'!C221,'ID-18'!H221,'ID-24'!H221,'ID-29'!I221,'ID-40'!I221,'ID-44'!G221,'ID-45'!I221,'ID-59'!G221))</f>
        <v>6.4358620074804866E-13</v>
      </c>
      <c r="J214" s="31">
        <f>ABS(Mean!J214-MAX('ID-31'!D221,'ID-40'!J221,'ID-44'!H221,'ID-45'!J221,'ID-57'!H221))</f>
        <v>6.3206494939083971E-13</v>
      </c>
      <c r="K214" s="31">
        <f>ABS(Mean!K214-MAX('ID-26'!E221,'ID-31'!E221,'ID-34'!I221,'ID-36'!G221,'ID-40'!K221,'ID-44'!I221,'ID-57'!I221))</f>
        <v>8.7892053527213964E-13</v>
      </c>
    </row>
    <row r="215" spans="1:11" x14ac:dyDescent="0.25">
      <c r="A215" s="1">
        <v>26.375</v>
      </c>
      <c r="B215" s="31">
        <f>ABS(Mean!B215-MAX('ID-11'!B222,'ID-13'!B222,'ID-14'!B222,'ID-15'!B222,'ID-24'!B222,'ID-26'!B222,'ID-29'!B222,'ID-30'!B222,'ID-32'!B222,'ID-33'!B222,'ID-34'!B222,'ID-37'!B222,'ID-38'!B222,'ID-39'!B222,'ID-40'!B222,'ID-44'!B222,'ID-45'!B222,'ID-53'!B222,'ID-57'!B222,'ID-59'!B222,'ID-70'!B222,'ID-71'!B222))</f>
        <v>8.186674421657158E-13</v>
      </c>
      <c r="C215" s="31">
        <f>ABS(Mean!C215-MAX('ID-08'!B222,'ID-09'!B222,'ID-11'!C222,'ID-14'!C222,'ID-18'!B222,'ID-24'!C222,'ID-26'!C222,'ID-29'!C222,'ID-30'!C222,'ID-34'!C222,'ID-36'!B222,'ID-38'!C222,'ID-39'!C222,'ID-40'!C222,'ID-44'!C222,'ID-45'!C222,'ID-57'!C222,'ID-59'!C222))</f>
        <v>4.8578062330011752E-13</v>
      </c>
      <c r="D215" s="31">
        <f>ABS(Mean!D215-MAX('ID-13'!C222,'ID-14'!D222,'ID-15'!C222,'ID-16'!B222,'ID-18'!C222,'ID-26'!D222,'ID-29'!D222,'ID-30'!D222,'ID-33'!C222,'ID-34'!D222,'ID-36'!C222,'ID-37'!C222,'ID-38'!D222,'ID-39'!D222,'ID-40'!D222,'ID-45'!D222,'ID-59'!D222,'ID-71'!C222))</f>
        <v>5.8366709741787819E-13</v>
      </c>
      <c r="E215" s="31">
        <f>ABS(Mean!E215-MAX('ID-03'!B222,'ID-09'!C222,'ID-13'!D222,'ID-15'!D222,'ID-16'!C222,'ID-18'!D222,'ID-24'!D222,'ID-29'!E222,'ID-30'!E222,'ID-33'!D222,'ID-34'!E222,'ID-36'!D222,'ID-38'!E222,'ID-39'!E222,'ID-40'!E222,'ID-44'!D222,'ID-45'!E222,'ID-57'!D222,'ID-70'!C222,'ID-71'!D222))</f>
        <v>8.1911995998866575E-13</v>
      </c>
      <c r="F215" s="31">
        <f>ABS(Mean!F215-MAX('ID-01'!B222,'ID-02'!B222,'ID-03'!C222,'ID-06'!B222,'ID-08'!C222,'ID-09'!D222,'ID-12'!B222,'ID-16'!D222,'ID-18'!E222,'ID-24'!E222,'ID-29'!F222,'ID-33'!E222,'ID-34'!F222,'ID-36'!E222,'ID-38'!F222,'ID-39'!F222,'ID-40'!F222,'ID-45'!F222,'ID-53'!C222,'ID-54'!B222,'ID-57'!E222,'ID-71'!E222))</f>
        <v>1.2158525050582128E-12</v>
      </c>
      <c r="G215" s="31">
        <f>ABS(Mean!G215-MAX('ID-01'!C222,'ID-02'!C222,'ID-03'!D222,'ID-07'!B222,'ID-08'!D222,'ID-11'!D222,'ID-18'!F222,'ID-24'!F222,'ID-29'!G222,'ID-31'!B222,'ID-33'!F222,'ID-34'!G222,'ID-36'!F222,'ID-39'!G222,'ID-40'!G222,'ID-44'!E222,'ID-45'!G222,'ID-50'!B222,'ID-53'!D222,'ID-54'!C222,'ID-57'!F222,'ID-59'!E222,'ID-70'!D222,'ID-71'!F222))</f>
        <v>1.0111605161462031E-12</v>
      </c>
      <c r="H215" s="31">
        <f>ABS(Mean!H215-MAX('ID-03'!E222,'ID-11'!E222,'ID-13'!E222,'ID-15'!E222,'ID-16'!E222,'ID-18'!G222,'ID-24'!G222,'ID-29'!H222,'ID-30'!F222,'ID-31'!C222,'ID-33'!G222,'ID-34'!H222,'ID-40'!H222,'ID-44'!F222,'ID-45'!H222,'ID-54'!D222,'ID-57'!G222,'ID-59'!F222,'ID-70'!E222,'ID-71'!G222))</f>
        <v>6.6023933832965614E-13</v>
      </c>
      <c r="I215" s="31">
        <f>ABS(Mean!I215-MAX('ID-12'!C222,'ID-18'!H222,'ID-24'!H222,'ID-29'!I222,'ID-40'!I222,'ID-44'!G222,'ID-45'!I222,'ID-59'!G222))</f>
        <v>6.7796566813774247E-13</v>
      </c>
      <c r="J215" s="31">
        <f>ABS(Mean!J215-MAX('ID-31'!D222,'ID-40'!J222,'ID-44'!H222,'ID-45'!J222,'ID-57'!H222))</f>
        <v>6.3487043680865427E-13</v>
      </c>
      <c r="K215" s="31">
        <f>ABS(Mean!K215-MAX('ID-26'!E222,'ID-31'!E222,'ID-34'!I222,'ID-36'!G222,'ID-40'!K222,'ID-44'!I222,'ID-57'!I222))</f>
        <v>8.7926583640577997E-13</v>
      </c>
    </row>
    <row r="216" spans="1:11" x14ac:dyDescent="0.25">
      <c r="A216" s="1">
        <v>26.5</v>
      </c>
      <c r="B216" s="31">
        <f>ABS(Mean!B216-MAX('ID-11'!B223,'ID-13'!B223,'ID-14'!B223,'ID-15'!B223,'ID-24'!B223,'ID-26'!B223,'ID-29'!B223,'ID-30'!B223,'ID-32'!B223,'ID-33'!B223,'ID-34'!B223,'ID-37'!B223,'ID-38'!B223,'ID-39'!B223,'ID-40'!B223,'ID-44'!B223,'ID-45'!B223,'ID-53'!B223,'ID-57'!B223,'ID-59'!B223,'ID-70'!B223,'ID-71'!B223))</f>
        <v>8.1543214916051984E-13</v>
      </c>
      <c r="C216" s="31">
        <f>ABS(Mean!C216-MAX('ID-08'!B223,'ID-09'!B223,'ID-11'!C223,'ID-14'!C223,'ID-18'!B223,'ID-24'!C223,'ID-26'!C223,'ID-29'!C223,'ID-30'!C223,'ID-34'!C223,'ID-36'!B223,'ID-38'!C223,'ID-39'!C223,'ID-40'!C223,'ID-44'!C223,'ID-45'!C223,'ID-57'!C223,'ID-59'!C223))</f>
        <v>4.7861036044084365E-13</v>
      </c>
      <c r="D216" s="31">
        <f>ABS(Mean!D216-MAX('ID-13'!C223,'ID-14'!D223,'ID-15'!C223,'ID-16'!B223,'ID-18'!C223,'ID-26'!D223,'ID-29'!D223,'ID-30'!D223,'ID-33'!C223,'ID-34'!D223,'ID-36'!C223,'ID-37'!C223,'ID-38'!D223,'ID-39'!D223,'ID-40'!D223,'ID-45'!D223,'ID-59'!D223,'ID-71'!C223))</f>
        <v>5.911474299223843E-13</v>
      </c>
      <c r="E216" s="31">
        <f>ABS(Mean!E216-MAX('ID-03'!B223,'ID-09'!C223,'ID-13'!D223,'ID-15'!D223,'ID-16'!C223,'ID-18'!D223,'ID-24'!D223,'ID-29'!E223,'ID-30'!E223,'ID-33'!D223,'ID-34'!E223,'ID-36'!D223,'ID-38'!E223,'ID-39'!E223,'ID-40'!E223,'ID-44'!D223,'ID-45'!E223,'ID-57'!D223,'ID-70'!C223,'ID-71'!D223))</f>
        <v>8.1464670366122305E-13</v>
      </c>
      <c r="F216" s="31">
        <f>ABS(Mean!F216-MAX('ID-01'!B223,'ID-02'!B223,'ID-03'!C223,'ID-06'!B223,'ID-08'!C223,'ID-09'!D223,'ID-12'!B223,'ID-16'!D223,'ID-18'!E223,'ID-24'!E223,'ID-29'!F223,'ID-33'!E223,'ID-34'!F223,'ID-36'!E223,'ID-38'!F223,'ID-39'!F223,'ID-40'!F223,'ID-45'!F223,'ID-53'!C223,'ID-54'!B223,'ID-57'!E223,'ID-71'!E223))</f>
        <v>1.2168795295686131E-12</v>
      </c>
      <c r="G216" s="31">
        <f>ABS(Mean!G216-MAX('ID-01'!C223,'ID-02'!C223,'ID-03'!D223,'ID-07'!B223,'ID-08'!D223,'ID-11'!D223,'ID-18'!F223,'ID-24'!F223,'ID-29'!G223,'ID-31'!B223,'ID-33'!F223,'ID-34'!G223,'ID-36'!F223,'ID-39'!G223,'ID-40'!G223,'ID-44'!E223,'ID-45'!G223,'ID-50'!B223,'ID-53'!D223,'ID-54'!C223,'ID-57'!F223,'ID-59'!E223,'ID-70'!D223,'ID-71'!F223))</f>
        <v>1.0070065625731039E-12</v>
      </c>
      <c r="H216" s="31">
        <f>ABS(Mean!H216-MAX('ID-03'!E223,'ID-11'!E223,'ID-13'!E223,'ID-15'!E223,'ID-16'!E223,'ID-18'!G223,'ID-24'!G223,'ID-29'!H223,'ID-30'!F223,'ID-31'!C223,'ID-33'!G223,'ID-34'!H223,'ID-40'!H223,'ID-44'!F223,'ID-45'!H223,'ID-54'!D223,'ID-57'!G223,'ID-59'!F223,'ID-70'!E223,'ID-71'!G223))</f>
        <v>6.5968622909735175E-13</v>
      </c>
      <c r="I216" s="31">
        <f>ABS(Mean!I216-MAX('ID-12'!C223,'ID-18'!H223,'ID-24'!H223,'ID-29'!I223,'ID-40'!I223,'ID-44'!G223,'ID-45'!I223,'ID-59'!G223))</f>
        <v>6.7690499487293558E-13</v>
      </c>
      <c r="J216" s="31">
        <f>ABS(Mean!J216-MAX('ID-31'!D223,'ID-40'!J223,'ID-44'!H223,'ID-45'!J223,'ID-57'!H223))</f>
        <v>6.2852920098787932E-13</v>
      </c>
      <c r="K216" s="31">
        <f>ABS(Mean!K216-MAX('ID-26'!E223,'ID-31'!E223,'ID-34'!I223,'ID-36'!G223,'ID-40'!K223,'ID-44'!I223,'ID-57'!I223))</f>
        <v>8.7059057001156631E-13</v>
      </c>
    </row>
    <row r="217" spans="1:11" x14ac:dyDescent="0.25">
      <c r="A217" s="1">
        <v>26.625</v>
      </c>
      <c r="B217" s="31">
        <f>ABS(Mean!B217-MAX('ID-11'!B224,'ID-13'!B224,'ID-14'!B224,'ID-15'!B224,'ID-24'!B224,'ID-26'!B224,'ID-29'!B224,'ID-30'!B224,'ID-32'!B224,'ID-33'!B224,'ID-34'!B224,'ID-37'!B224,'ID-38'!B224,'ID-39'!B224,'ID-40'!B224,'ID-44'!B224,'ID-45'!B224,'ID-53'!B224,'ID-57'!B224,'ID-59'!B224,'ID-70'!B224,'ID-71'!B224))</f>
        <v>8.0510884445686292E-13</v>
      </c>
      <c r="C217" s="31">
        <f>ABS(Mean!C217-MAX('ID-08'!B224,'ID-09'!B224,'ID-11'!C224,'ID-14'!C224,'ID-18'!B224,'ID-24'!C224,'ID-26'!C224,'ID-29'!C224,'ID-30'!C224,'ID-34'!C224,'ID-36'!B224,'ID-38'!C224,'ID-39'!C224,'ID-40'!C224,'ID-44'!C224,'ID-45'!C224,'ID-57'!C224,'ID-59'!C224))</f>
        <v>4.7206042070465359E-13</v>
      </c>
      <c r="D217" s="31">
        <f>ABS(Mean!D217-MAX('ID-13'!C224,'ID-14'!D224,'ID-15'!C224,'ID-16'!B224,'ID-18'!C224,'ID-26'!D224,'ID-29'!D224,'ID-30'!D224,'ID-33'!C224,'ID-34'!D224,'ID-36'!C224,'ID-37'!C224,'ID-38'!D224,'ID-39'!D224,'ID-40'!D224,'ID-45'!D224,'ID-59'!D224,'ID-71'!C224))</f>
        <v>5.9934783056165611E-13</v>
      </c>
      <c r="E217" s="31">
        <f>ABS(Mean!E217-MAX('ID-03'!B224,'ID-09'!C224,'ID-13'!D224,'ID-15'!D224,'ID-16'!C224,'ID-18'!D224,'ID-24'!D224,'ID-29'!E224,'ID-30'!E224,'ID-33'!D224,'ID-34'!E224,'ID-36'!D224,'ID-38'!E224,'ID-39'!E224,'ID-40'!E224,'ID-44'!D224,'ID-45'!E224,'ID-57'!D224,'ID-70'!C224,'ID-71'!D224))</f>
        <v>8.1387354373955146E-13</v>
      </c>
      <c r="F217" s="31">
        <f>ABS(Mean!F217-MAX('ID-01'!B224,'ID-02'!B224,'ID-03'!C224,'ID-06'!B224,'ID-08'!C224,'ID-09'!D224,'ID-12'!B224,'ID-16'!D224,'ID-18'!E224,'ID-24'!E224,'ID-29'!F224,'ID-33'!E224,'ID-34'!F224,'ID-36'!E224,'ID-38'!F224,'ID-39'!F224,'ID-40'!F224,'ID-45'!F224,'ID-53'!C224,'ID-54'!B224,'ID-57'!E224,'ID-71'!E224))</f>
        <v>1.219504614638772E-12</v>
      </c>
      <c r="G217" s="31">
        <f>ABS(Mean!G217-MAX('ID-01'!C224,'ID-02'!C224,'ID-03'!D224,'ID-07'!B224,'ID-08'!D224,'ID-11'!D224,'ID-18'!F224,'ID-24'!F224,'ID-29'!G224,'ID-31'!B224,'ID-33'!F224,'ID-34'!G224,'ID-36'!F224,'ID-39'!G224,'ID-40'!G224,'ID-44'!E224,'ID-45'!G224,'ID-50'!B224,'ID-53'!D224,'ID-54'!C224,'ID-57'!F224,'ID-59'!E224,'ID-70'!D224,'ID-71'!F224))</f>
        <v>1.0016330446627405E-12</v>
      </c>
      <c r="H217" s="31">
        <f>ABS(Mean!H217-MAX('ID-03'!E224,'ID-11'!E224,'ID-13'!E224,'ID-15'!E224,'ID-16'!E224,'ID-18'!G224,'ID-24'!G224,'ID-29'!H224,'ID-30'!F224,'ID-31'!C224,'ID-33'!G224,'ID-34'!H224,'ID-40'!H224,'ID-44'!F224,'ID-45'!H224,'ID-54'!D224,'ID-57'!G224,'ID-59'!F224,'ID-70'!E224,'ID-71'!G224))</f>
        <v>6.6059748204449384E-13</v>
      </c>
      <c r="I217" s="31">
        <f>ABS(Mean!I217-MAX('ID-12'!C224,'ID-18'!H224,'ID-24'!H224,'ID-29'!I224,'ID-40'!I224,'ID-44'!G224,'ID-45'!I224,'ID-59'!G224))</f>
        <v>6.7843533149573163E-13</v>
      </c>
      <c r="J217" s="31">
        <f>ABS(Mean!J217-MAX('ID-31'!D224,'ID-40'!J224,'ID-44'!H224,'ID-45'!J224,'ID-57'!H224))</f>
        <v>6.3601665079260385E-13</v>
      </c>
      <c r="K217" s="31">
        <f>ABS(Mean!K217-MAX('ID-26'!E224,'ID-31'!E224,'ID-34'!I224,'ID-36'!G224,'ID-40'!K224,'ID-44'!I224,'ID-57'!I224))</f>
        <v>8.7547452159255093E-13</v>
      </c>
    </row>
    <row r="218" spans="1:11" x14ac:dyDescent="0.25">
      <c r="A218" s="1">
        <v>26.75</v>
      </c>
      <c r="B218" s="31">
        <f>ABS(Mean!B218-MAX('ID-11'!B225,'ID-13'!B225,'ID-14'!B225,'ID-15'!B225,'ID-24'!B225,'ID-26'!B225,'ID-29'!B225,'ID-30'!B225,'ID-32'!B225,'ID-33'!B225,'ID-34'!B225,'ID-37'!B225,'ID-38'!B225,'ID-39'!B225,'ID-40'!B225,'ID-44'!B225,'ID-45'!B225,'ID-53'!B225,'ID-57'!B225,'ID-59'!B225,'ID-70'!B225,'ID-71'!B225))</f>
        <v>8.0507079176640532E-13</v>
      </c>
      <c r="C218" s="31">
        <f>ABS(Mean!C218-MAX('ID-08'!B225,'ID-09'!B225,'ID-11'!C225,'ID-14'!C225,'ID-18'!B225,'ID-24'!C225,'ID-26'!C225,'ID-29'!C225,'ID-30'!C225,'ID-34'!C225,'ID-36'!B225,'ID-38'!C225,'ID-39'!C225,'ID-40'!C225,'ID-44'!C225,'ID-45'!C225,'ID-57'!C225,'ID-59'!C225))</f>
        <v>4.7506154613115539E-13</v>
      </c>
      <c r="D218" s="31">
        <f>ABS(Mean!D218-MAX('ID-13'!C225,'ID-14'!D225,'ID-15'!C225,'ID-16'!B225,'ID-18'!C225,'ID-26'!D225,'ID-29'!D225,'ID-30'!D225,'ID-33'!C225,'ID-34'!D225,'ID-36'!C225,'ID-37'!C225,'ID-38'!D225,'ID-39'!D225,'ID-40'!D225,'ID-45'!D225,'ID-59'!D225,'ID-71'!C225))</f>
        <v>5.9648688194108439E-13</v>
      </c>
      <c r="E218" s="31">
        <f>ABS(Mean!E218-MAX('ID-03'!B225,'ID-09'!C225,'ID-13'!D225,'ID-15'!D225,'ID-16'!C225,'ID-18'!D225,'ID-24'!D225,'ID-29'!E225,'ID-30'!E225,'ID-33'!D225,'ID-34'!E225,'ID-36'!D225,'ID-38'!E225,'ID-39'!E225,'ID-40'!E225,'ID-44'!D225,'ID-45'!E225,'ID-57'!D225,'ID-70'!C225,'ID-71'!D225))</f>
        <v>8.2273446895613319E-13</v>
      </c>
      <c r="F218" s="31">
        <f>ABS(Mean!F218-MAX('ID-01'!B225,'ID-02'!B225,'ID-03'!C225,'ID-06'!B225,'ID-08'!C225,'ID-09'!D225,'ID-12'!B225,'ID-16'!D225,'ID-18'!E225,'ID-24'!E225,'ID-29'!F225,'ID-33'!E225,'ID-34'!F225,'ID-36'!E225,'ID-38'!F225,'ID-39'!F225,'ID-40'!F225,'ID-45'!F225,'ID-53'!C225,'ID-54'!B225,'ID-57'!E225,'ID-71'!E225))</f>
        <v>1.2136098979800844E-12</v>
      </c>
      <c r="G218" s="31">
        <f>ABS(Mean!G218-MAX('ID-01'!C225,'ID-02'!C225,'ID-03'!D225,'ID-07'!B225,'ID-08'!D225,'ID-11'!D225,'ID-18'!F225,'ID-24'!F225,'ID-29'!G225,'ID-31'!B225,'ID-33'!F225,'ID-34'!G225,'ID-36'!F225,'ID-39'!G225,'ID-40'!G225,'ID-44'!E225,'ID-45'!G225,'ID-50'!B225,'ID-53'!D225,'ID-54'!C225,'ID-57'!F225,'ID-59'!E225,'ID-70'!D225,'ID-71'!F225))</f>
        <v>9.9832828420913915E-13</v>
      </c>
      <c r="H218" s="31">
        <f>ABS(Mean!H218-MAX('ID-03'!E225,'ID-11'!E225,'ID-13'!E225,'ID-15'!E225,'ID-16'!E225,'ID-18'!G225,'ID-24'!G225,'ID-29'!H225,'ID-30'!F225,'ID-31'!C225,'ID-33'!G225,'ID-34'!H225,'ID-40'!H225,'ID-44'!F225,'ID-45'!H225,'ID-54'!D225,'ID-57'!G225,'ID-59'!F225,'ID-70'!E225,'ID-71'!G225))</f>
        <v>6.5976671326802735E-13</v>
      </c>
      <c r="I218" s="31">
        <f>ABS(Mean!I218-MAX('ID-12'!C225,'ID-18'!H225,'ID-24'!H225,'ID-29'!I225,'ID-40'!I225,'ID-44'!G225,'ID-45'!I225,'ID-59'!G225))</f>
        <v>6.7368590875792437E-13</v>
      </c>
      <c r="J218" s="31">
        <f>ABS(Mean!J218-MAX('ID-31'!D225,'ID-40'!J225,'ID-44'!H225,'ID-45'!J225,'ID-57'!H225))</f>
        <v>6.1844277338896592E-13</v>
      </c>
      <c r="K218" s="31">
        <f>ABS(Mean!K218-MAX('ID-26'!E225,'ID-31'!E225,'ID-34'!I225,'ID-36'!G225,'ID-40'!K225,'ID-44'!I225,'ID-57'!I225))</f>
        <v>8.6463172459432113E-13</v>
      </c>
    </row>
    <row r="219" spans="1:11" x14ac:dyDescent="0.25">
      <c r="A219" s="1">
        <v>26.875</v>
      </c>
      <c r="B219" s="31">
        <f>ABS(Mean!B219-MAX('ID-11'!B226,'ID-13'!B226,'ID-14'!B226,'ID-15'!B226,'ID-24'!B226,'ID-26'!B226,'ID-29'!B226,'ID-30'!B226,'ID-32'!B226,'ID-33'!B226,'ID-34'!B226,'ID-37'!B226,'ID-38'!B226,'ID-39'!B226,'ID-40'!B226,'ID-44'!B226,'ID-45'!B226,'ID-53'!B226,'ID-57'!B226,'ID-59'!B226,'ID-70'!B226,'ID-71'!B226))</f>
        <v>8.0052970980510681E-13</v>
      </c>
      <c r="C219" s="31">
        <f>ABS(Mean!C219-MAX('ID-08'!B226,'ID-09'!B226,'ID-11'!C226,'ID-14'!C226,'ID-18'!B226,'ID-24'!C226,'ID-26'!C226,'ID-29'!C226,'ID-30'!C226,'ID-34'!C226,'ID-36'!B226,'ID-38'!C226,'ID-39'!C226,'ID-40'!C226,'ID-44'!C226,'ID-45'!C226,'ID-57'!C226,'ID-59'!C226))</f>
        <v>4.6992869743910078E-13</v>
      </c>
      <c r="D219" s="31">
        <f>ABS(Mean!D219-MAX('ID-13'!C226,'ID-14'!D226,'ID-15'!C226,'ID-16'!B226,'ID-18'!C226,'ID-26'!D226,'ID-29'!D226,'ID-30'!D226,'ID-33'!C226,'ID-34'!D226,'ID-36'!C226,'ID-37'!C226,'ID-38'!D226,'ID-39'!D226,'ID-40'!D226,'ID-45'!D226,'ID-59'!D226,'ID-71'!C226))</f>
        <v>5.9866694982385998E-13</v>
      </c>
      <c r="E219" s="31">
        <f>ABS(Mean!E219-MAX('ID-03'!B226,'ID-09'!C226,'ID-13'!D226,'ID-15'!D226,'ID-16'!C226,'ID-18'!D226,'ID-24'!D226,'ID-29'!E226,'ID-30'!E226,'ID-33'!D226,'ID-34'!E226,'ID-36'!D226,'ID-38'!E226,'ID-39'!E226,'ID-40'!E226,'ID-44'!D226,'ID-45'!E226,'ID-57'!D226,'ID-70'!C226,'ID-71'!D226))</f>
        <v>8.1149930199747753E-13</v>
      </c>
      <c r="F219" s="31">
        <f>ABS(Mean!F219-MAX('ID-01'!B226,'ID-02'!B226,'ID-03'!C226,'ID-06'!B226,'ID-08'!C226,'ID-09'!D226,'ID-12'!B226,'ID-16'!D226,'ID-18'!E226,'ID-24'!E226,'ID-29'!F226,'ID-33'!E226,'ID-34'!F226,'ID-36'!E226,'ID-38'!F226,'ID-39'!F226,'ID-40'!F226,'ID-45'!F226,'ID-53'!C226,'ID-54'!B226,'ID-57'!E226,'ID-71'!E226))</f>
        <v>1.211368473756997E-12</v>
      </c>
      <c r="G219" s="31">
        <f>ABS(Mean!G219-MAX('ID-01'!C226,'ID-02'!C226,'ID-03'!D226,'ID-07'!B226,'ID-08'!D226,'ID-11'!D226,'ID-18'!F226,'ID-24'!F226,'ID-29'!G226,'ID-31'!B226,'ID-33'!F226,'ID-34'!G226,'ID-36'!F226,'ID-39'!G226,'ID-40'!G226,'ID-44'!E226,'ID-45'!G226,'ID-50'!B226,'ID-53'!D226,'ID-54'!C226,'ID-57'!F226,'ID-59'!E226,'ID-70'!D226,'ID-71'!F226))</f>
        <v>9.9602176860101948E-13</v>
      </c>
      <c r="H219" s="31">
        <f>ABS(Mean!H219-MAX('ID-03'!E226,'ID-11'!E226,'ID-13'!E226,'ID-15'!E226,'ID-16'!E226,'ID-18'!G226,'ID-24'!G226,'ID-29'!H226,'ID-30'!F226,'ID-31'!C226,'ID-33'!G226,'ID-34'!H226,'ID-40'!H226,'ID-44'!F226,'ID-45'!H226,'ID-54'!D226,'ID-57'!G226,'ID-59'!F226,'ID-70'!E226,'ID-71'!G226))</f>
        <v>6.5954434493769779E-13</v>
      </c>
      <c r="I219" s="31">
        <f>ABS(Mean!I219-MAX('ID-12'!C226,'ID-18'!H226,'ID-24'!H226,'ID-29'!I226,'ID-40'!I226,'ID-44'!G226,'ID-45'!I226,'ID-59'!G226))</f>
        <v>6.7777118524376727E-13</v>
      </c>
      <c r="J219" s="31">
        <f>ABS(Mean!J219-MAX('ID-31'!D226,'ID-40'!J226,'ID-44'!H226,'ID-45'!J226,'ID-57'!H226))</f>
        <v>6.1982773922626909E-13</v>
      </c>
      <c r="K219" s="31">
        <f>ABS(Mean!K219-MAX('ID-26'!E226,'ID-31'!E226,'ID-34'!I226,'ID-36'!G226,'ID-40'!K226,'ID-44'!I226,'ID-57'!I226))</f>
        <v>8.7004843358816779E-13</v>
      </c>
    </row>
    <row r="220" spans="1:11" x14ac:dyDescent="0.25">
      <c r="A220" s="1">
        <v>27</v>
      </c>
      <c r="B220" s="31">
        <f>ABS(Mean!B220-MAX('ID-11'!B227,'ID-13'!B227,'ID-14'!B227,'ID-15'!B227,'ID-24'!B227,'ID-26'!B227,'ID-29'!B227,'ID-30'!B227,'ID-32'!B227,'ID-33'!B227,'ID-34'!B227,'ID-37'!B227,'ID-38'!B227,'ID-39'!B227,'ID-40'!B227,'ID-44'!B227,'ID-45'!B227,'ID-53'!B227,'ID-57'!B227,'ID-59'!B227,'ID-70'!B227,'ID-71'!B227))</f>
        <v>7.9506304717554473E-13</v>
      </c>
      <c r="C220" s="31">
        <f>ABS(Mean!C220-MAX('ID-08'!B227,'ID-09'!B227,'ID-11'!C227,'ID-14'!C227,'ID-18'!B227,'ID-24'!C227,'ID-26'!C227,'ID-29'!C227,'ID-30'!C227,'ID-34'!C227,'ID-36'!B227,'ID-38'!C227,'ID-39'!C227,'ID-40'!C227,'ID-44'!C227,'ID-45'!C227,'ID-57'!C227,'ID-59'!C227))</f>
        <v>4.6477359475630207E-13</v>
      </c>
      <c r="D220" s="31">
        <f>ABS(Mean!D220-MAX('ID-13'!C227,'ID-14'!D227,'ID-15'!C227,'ID-16'!B227,'ID-18'!C227,'ID-26'!D227,'ID-29'!D227,'ID-30'!D227,'ID-33'!C227,'ID-34'!D227,'ID-36'!C227,'ID-37'!C227,'ID-38'!D227,'ID-39'!D227,'ID-40'!D227,'ID-45'!D227,'ID-59'!D227,'ID-71'!C227))</f>
        <v>5.9436340530889672E-13</v>
      </c>
      <c r="E220" s="31">
        <f>ABS(Mean!E220-MAX('ID-03'!B227,'ID-09'!C227,'ID-13'!D227,'ID-15'!D227,'ID-16'!C227,'ID-18'!D227,'ID-24'!D227,'ID-29'!E227,'ID-30'!E227,'ID-33'!D227,'ID-34'!E227,'ID-36'!D227,'ID-38'!E227,'ID-39'!E227,'ID-40'!E227,'ID-44'!D227,'ID-45'!E227,'ID-57'!D227,'ID-70'!C227,'ID-71'!D227))</f>
        <v>8.0983864972632331E-13</v>
      </c>
      <c r="F220" s="31">
        <f>ABS(Mean!F220-MAX('ID-01'!B227,'ID-02'!B227,'ID-03'!C227,'ID-06'!B227,'ID-08'!C227,'ID-09'!D227,'ID-12'!B227,'ID-16'!D227,'ID-18'!E227,'ID-24'!E227,'ID-29'!F227,'ID-33'!E227,'ID-34'!F227,'ID-36'!E227,'ID-38'!F227,'ID-39'!F227,'ID-40'!F227,'ID-45'!F227,'ID-53'!C227,'ID-54'!B227,'ID-57'!E227,'ID-71'!E227))</f>
        <v>1.2068579029283102E-12</v>
      </c>
      <c r="G220" s="31">
        <f>ABS(Mean!G220-MAX('ID-01'!C227,'ID-02'!C227,'ID-03'!D227,'ID-07'!B227,'ID-08'!D227,'ID-11'!D227,'ID-18'!F227,'ID-24'!F227,'ID-29'!G227,'ID-31'!B227,'ID-33'!F227,'ID-34'!G227,'ID-36'!F227,'ID-39'!G227,'ID-40'!G227,'ID-44'!E227,'ID-45'!G227,'ID-50'!B227,'ID-53'!D227,'ID-54'!C227,'ID-57'!F227,'ID-59'!E227,'ID-70'!D227,'ID-71'!F227))</f>
        <v>9.9410661585762118E-13</v>
      </c>
      <c r="H220" s="31">
        <f>ABS(Mean!H220-MAX('ID-03'!E227,'ID-11'!E227,'ID-13'!E227,'ID-15'!E227,'ID-16'!E227,'ID-18'!G227,'ID-24'!G227,'ID-29'!H227,'ID-30'!F227,'ID-31'!C227,'ID-33'!G227,'ID-34'!H227,'ID-40'!H227,'ID-44'!F227,'ID-45'!H227,'ID-54'!D227,'ID-57'!G227,'ID-59'!F227,'ID-70'!E227,'ID-71'!G227))</f>
        <v>6.611714980881095E-13</v>
      </c>
      <c r="I220" s="31">
        <f>ABS(Mean!I220-MAX('ID-12'!C227,'ID-18'!H227,'ID-24'!H227,'ID-29'!I227,'ID-40'!I227,'ID-44'!G227,'ID-45'!I227,'ID-59'!G227))</f>
        <v>6.7584968247965185E-13</v>
      </c>
      <c r="J220" s="31">
        <f>ABS(Mean!J220-MAX('ID-31'!D227,'ID-40'!J227,'ID-44'!H227,'ID-45'!J227,'ID-57'!H227))</f>
        <v>6.1035001197609551E-13</v>
      </c>
      <c r="K220" s="31">
        <f>ABS(Mean!K220-MAX('ID-26'!E227,'ID-31'!E227,'ID-34'!I227,'ID-36'!G227,'ID-40'!K227,'ID-44'!I227,'ID-57'!I227))</f>
        <v>8.8289184956297878E-13</v>
      </c>
    </row>
    <row r="221" spans="1:11" x14ac:dyDescent="0.25">
      <c r="A221" s="1">
        <v>27.125</v>
      </c>
      <c r="B221" s="31">
        <f>ABS(Mean!B221-MAX('ID-11'!B228,'ID-13'!B228,'ID-14'!B228,'ID-15'!B228,'ID-24'!B228,'ID-26'!B228,'ID-29'!B228,'ID-30'!B228,'ID-32'!B228,'ID-33'!B228,'ID-34'!B228,'ID-37'!B228,'ID-38'!B228,'ID-39'!B228,'ID-40'!B228,'ID-44'!B228,'ID-45'!B228,'ID-53'!B228,'ID-57'!B228,'ID-59'!B228,'ID-70'!B228,'ID-71'!B228))</f>
        <v>7.95740027538377E-13</v>
      </c>
      <c r="C221" s="31">
        <f>ABS(Mean!C221-MAX('ID-08'!B228,'ID-09'!B228,'ID-11'!C228,'ID-14'!C228,'ID-18'!B228,'ID-24'!C228,'ID-26'!C228,'ID-29'!C228,'ID-30'!C228,'ID-34'!C228,'ID-36'!B228,'ID-38'!C228,'ID-39'!C228,'ID-40'!C228,'ID-44'!C228,'ID-45'!C228,'ID-57'!C228,'ID-59'!C228))</f>
        <v>4.5435701324924629E-13</v>
      </c>
      <c r="D221" s="31">
        <f>ABS(Mean!D221-MAX('ID-13'!C228,'ID-14'!D228,'ID-15'!C228,'ID-16'!B228,'ID-18'!C228,'ID-26'!D228,'ID-29'!D228,'ID-30'!D228,'ID-33'!C228,'ID-34'!D228,'ID-36'!C228,'ID-37'!C228,'ID-38'!D228,'ID-39'!D228,'ID-40'!D228,'ID-45'!D228,'ID-59'!D228,'ID-71'!C228))</f>
        <v>5.8830298430942174E-13</v>
      </c>
      <c r="E221" s="31">
        <f>ABS(Mean!E221-MAX('ID-03'!B228,'ID-09'!C228,'ID-13'!D228,'ID-15'!D228,'ID-16'!C228,'ID-18'!D228,'ID-24'!D228,'ID-29'!E228,'ID-30'!E228,'ID-33'!D228,'ID-34'!E228,'ID-36'!D228,'ID-38'!E228,'ID-39'!E228,'ID-40'!E228,'ID-44'!D228,'ID-45'!E228,'ID-57'!D228,'ID-70'!C228,'ID-71'!D228))</f>
        <v>8.0752356690933777E-13</v>
      </c>
      <c r="F221" s="31">
        <f>ABS(Mean!F221-MAX('ID-01'!B228,'ID-02'!B228,'ID-03'!C228,'ID-06'!B228,'ID-08'!C228,'ID-09'!D228,'ID-12'!B228,'ID-16'!D228,'ID-18'!E228,'ID-24'!E228,'ID-29'!F228,'ID-33'!E228,'ID-34'!F228,'ID-36'!E228,'ID-38'!F228,'ID-39'!F228,'ID-40'!F228,'ID-45'!F228,'ID-53'!C228,'ID-54'!B228,'ID-57'!E228,'ID-71'!E228))</f>
        <v>1.2032701047742575E-12</v>
      </c>
      <c r="G221" s="31">
        <f>ABS(Mean!G221-MAX('ID-01'!C228,'ID-02'!C228,'ID-03'!D228,'ID-07'!B228,'ID-08'!D228,'ID-11'!D228,'ID-18'!F228,'ID-24'!F228,'ID-29'!G228,'ID-31'!B228,'ID-33'!F228,'ID-34'!G228,'ID-36'!F228,'ID-39'!G228,'ID-40'!G228,'ID-44'!E228,'ID-45'!G228,'ID-50'!B228,'ID-53'!D228,'ID-54'!C228,'ID-57'!F228,'ID-59'!E228,'ID-70'!D228,'ID-71'!F228))</f>
        <v>9.9433208935779581E-13</v>
      </c>
      <c r="H221" s="31">
        <f>ABS(Mean!H221-MAX('ID-03'!E228,'ID-11'!E228,'ID-13'!E228,'ID-15'!E228,'ID-16'!E228,'ID-18'!G228,'ID-24'!G228,'ID-29'!H228,'ID-30'!F228,'ID-31'!C228,'ID-33'!G228,'ID-34'!H228,'ID-40'!H228,'ID-44'!F228,'ID-45'!H228,'ID-54'!D228,'ID-57'!G228,'ID-59'!F228,'ID-70'!E228,'ID-71'!G228))</f>
        <v>6.616024817924414E-13</v>
      </c>
      <c r="I221" s="31">
        <f>ABS(Mean!I221-MAX('ID-12'!C228,'ID-18'!H228,'ID-24'!H228,'ID-29'!I228,'ID-40'!I228,'ID-44'!G228,'ID-45'!I228,'ID-59'!G228))</f>
        <v>6.7871419451489311E-13</v>
      </c>
      <c r="J221" s="31">
        <f>ABS(Mean!J221-MAX('ID-31'!D228,'ID-40'!J228,'ID-44'!H228,'ID-45'!J228,'ID-57'!H228))</f>
        <v>6.1114243101823771E-13</v>
      </c>
      <c r="K221" s="31">
        <f>ABS(Mean!K221-MAX('ID-26'!E228,'ID-31'!E228,'ID-34'!I228,'ID-36'!G228,'ID-40'!K228,'ID-44'!I228,'ID-57'!I228))</f>
        <v>8.8225100886669275E-13</v>
      </c>
    </row>
    <row r="222" spans="1:11" x14ac:dyDescent="0.25">
      <c r="A222" s="1">
        <v>27.25</v>
      </c>
      <c r="B222" s="31">
        <f>ABS(Mean!B222-MAX('ID-11'!B229,'ID-13'!B229,'ID-14'!B229,'ID-15'!B229,'ID-24'!B229,'ID-26'!B229,'ID-29'!B229,'ID-30'!B229,'ID-32'!B229,'ID-33'!B229,'ID-34'!B229,'ID-37'!B229,'ID-38'!B229,'ID-39'!B229,'ID-40'!B229,'ID-44'!B229,'ID-45'!B229,'ID-53'!B229,'ID-57'!B229,'ID-59'!B229,'ID-70'!B229,'ID-71'!B229))</f>
        <v>7.9332000657717972E-13</v>
      </c>
      <c r="C222" s="31">
        <f>ABS(Mean!C222-MAX('ID-08'!B229,'ID-09'!B229,'ID-11'!C229,'ID-14'!C229,'ID-18'!B229,'ID-24'!C229,'ID-26'!C229,'ID-29'!C229,'ID-30'!C229,'ID-34'!C229,'ID-36'!B229,'ID-38'!C229,'ID-39'!C229,'ID-40'!C229,'ID-44'!C229,'ID-45'!C229,'ID-57'!C229,'ID-59'!C229))</f>
        <v>4.583222327939228E-13</v>
      </c>
      <c r="D222" s="31">
        <f>ABS(Mean!D222-MAX('ID-13'!C229,'ID-14'!D229,'ID-15'!C229,'ID-16'!B229,'ID-18'!C229,'ID-26'!D229,'ID-29'!D229,'ID-30'!D229,'ID-33'!C229,'ID-34'!D229,'ID-36'!C229,'ID-37'!C229,'ID-38'!D229,'ID-39'!D229,'ID-40'!D229,'ID-45'!D229,'ID-59'!D229,'ID-71'!C229))</f>
        <v>5.7429490883180616E-13</v>
      </c>
      <c r="E222" s="31">
        <f>ABS(Mean!E222-MAX('ID-03'!B229,'ID-09'!C229,'ID-13'!D229,'ID-15'!D229,'ID-16'!C229,'ID-18'!D229,'ID-24'!D229,'ID-29'!E229,'ID-30'!E229,'ID-33'!D229,'ID-34'!E229,'ID-36'!D229,'ID-38'!E229,'ID-39'!E229,'ID-40'!E229,'ID-44'!D229,'ID-45'!E229,'ID-57'!D229,'ID-70'!C229,'ID-71'!D229))</f>
        <v>8.1338749378804384E-13</v>
      </c>
      <c r="F222" s="31">
        <f>ABS(Mean!F222-MAX('ID-01'!B229,'ID-02'!B229,'ID-03'!C229,'ID-06'!B229,'ID-08'!C229,'ID-09'!D229,'ID-12'!B229,'ID-16'!D229,'ID-18'!E229,'ID-24'!E229,'ID-29'!F229,'ID-33'!E229,'ID-34'!F229,'ID-36'!E229,'ID-38'!F229,'ID-39'!F229,'ID-40'!F229,'ID-45'!F229,'ID-53'!C229,'ID-54'!B229,'ID-57'!E229,'ID-71'!E229))</f>
        <v>1.2014467401209137E-12</v>
      </c>
      <c r="G222" s="31">
        <f>ABS(Mean!G222-MAX('ID-01'!C229,'ID-02'!C229,'ID-03'!D229,'ID-07'!B229,'ID-08'!D229,'ID-11'!D229,'ID-18'!F229,'ID-24'!F229,'ID-29'!G229,'ID-31'!B229,'ID-33'!F229,'ID-34'!G229,'ID-36'!F229,'ID-39'!G229,'ID-40'!G229,'ID-44'!E229,'ID-45'!G229,'ID-50'!B229,'ID-53'!D229,'ID-54'!C229,'ID-57'!F229,'ID-59'!E229,'ID-70'!D229,'ID-71'!F229))</f>
        <v>9.9309097581413911E-13</v>
      </c>
      <c r="H222" s="31">
        <f>ABS(Mean!H222-MAX('ID-03'!E229,'ID-11'!E229,'ID-13'!E229,'ID-15'!E229,'ID-16'!E229,'ID-18'!G229,'ID-24'!G229,'ID-29'!H229,'ID-30'!F229,'ID-31'!C229,'ID-33'!G229,'ID-34'!H229,'ID-40'!H229,'ID-44'!F229,'ID-45'!H229,'ID-54'!D229,'ID-57'!G229,'ID-59'!F229,'ID-70'!E229,'ID-71'!G229))</f>
        <v>6.5610552251489171E-13</v>
      </c>
      <c r="I222" s="31">
        <f>ABS(Mean!I222-MAX('ID-12'!C229,'ID-18'!H229,'ID-24'!H229,'ID-29'!I229,'ID-40'!I229,'ID-44'!G229,'ID-45'!I229,'ID-59'!G229))</f>
        <v>6.9218024063936865E-13</v>
      </c>
      <c r="J222" s="31">
        <f>ABS(Mean!J222-MAX('ID-31'!D229,'ID-40'!J229,'ID-44'!H229,'ID-45'!J229,'ID-57'!H229))</f>
        <v>6.1416985380019689E-13</v>
      </c>
      <c r="K222" s="31">
        <f>ABS(Mean!K222-MAX('ID-26'!E229,'ID-31'!E229,'ID-34'!I229,'ID-36'!G229,'ID-40'!K229,'ID-44'!I229,'ID-57'!I229))</f>
        <v>8.7888747314098858E-13</v>
      </c>
    </row>
    <row r="223" spans="1:11" x14ac:dyDescent="0.25">
      <c r="A223" s="1">
        <v>27.375</v>
      </c>
      <c r="B223" s="31">
        <f>ABS(Mean!B223-MAX('ID-11'!B230,'ID-13'!B230,'ID-14'!B230,'ID-15'!B230,'ID-24'!B230,'ID-26'!B230,'ID-29'!B230,'ID-30'!B230,'ID-32'!B230,'ID-33'!B230,'ID-34'!B230,'ID-37'!B230,'ID-38'!B230,'ID-39'!B230,'ID-40'!B230,'ID-44'!B230,'ID-45'!B230,'ID-53'!B230,'ID-57'!B230,'ID-59'!B230,'ID-70'!B230,'ID-71'!B230))</f>
        <v>7.9295142029606113E-13</v>
      </c>
      <c r="C223" s="31">
        <f>ABS(Mean!C223-MAX('ID-08'!B230,'ID-09'!B230,'ID-11'!C230,'ID-14'!C230,'ID-18'!B230,'ID-24'!C230,'ID-26'!C230,'ID-29'!C230,'ID-30'!C230,'ID-34'!C230,'ID-36'!B230,'ID-38'!C230,'ID-39'!C230,'ID-40'!C230,'ID-44'!C230,'ID-45'!C230,'ID-57'!C230,'ID-59'!C230))</f>
        <v>4.6576980328163898E-13</v>
      </c>
      <c r="D223" s="31">
        <f>ABS(Mean!D223-MAX('ID-13'!C230,'ID-14'!D230,'ID-15'!C230,'ID-16'!B230,'ID-18'!C230,'ID-26'!D230,'ID-29'!D230,'ID-30'!D230,'ID-33'!C230,'ID-34'!D230,'ID-36'!C230,'ID-37'!C230,'ID-38'!D230,'ID-39'!D230,'ID-40'!D230,'ID-45'!D230,'ID-59'!D230,'ID-71'!C230))</f>
        <v>5.7162457915266251E-13</v>
      </c>
      <c r="E223" s="31">
        <f>ABS(Mean!E223-MAX('ID-03'!B230,'ID-09'!C230,'ID-13'!D230,'ID-15'!D230,'ID-16'!C230,'ID-18'!D230,'ID-24'!D230,'ID-29'!E230,'ID-30'!E230,'ID-33'!D230,'ID-34'!E230,'ID-36'!D230,'ID-38'!E230,'ID-39'!E230,'ID-40'!E230,'ID-44'!D230,'ID-45'!E230,'ID-57'!D230,'ID-70'!C230,'ID-71'!D230))</f>
        <v>8.1383746373588846E-13</v>
      </c>
      <c r="F223" s="31">
        <f>ABS(Mean!F223-MAX('ID-01'!B230,'ID-02'!B230,'ID-03'!C230,'ID-06'!B230,'ID-08'!C230,'ID-09'!D230,'ID-12'!B230,'ID-16'!D230,'ID-18'!E230,'ID-24'!E230,'ID-29'!F230,'ID-33'!E230,'ID-34'!F230,'ID-36'!E230,'ID-38'!F230,'ID-39'!F230,'ID-40'!F230,'ID-45'!F230,'ID-53'!C230,'ID-54'!B230,'ID-57'!E230,'ID-71'!E230))</f>
        <v>1.1966510940010814E-12</v>
      </c>
      <c r="G223" s="31">
        <f>ABS(Mean!G223-MAX('ID-01'!C230,'ID-02'!C230,'ID-03'!D230,'ID-07'!B230,'ID-08'!D230,'ID-11'!D230,'ID-18'!F230,'ID-24'!F230,'ID-29'!G230,'ID-31'!B230,'ID-33'!F230,'ID-34'!G230,'ID-36'!F230,'ID-39'!G230,'ID-40'!G230,'ID-44'!E230,'ID-45'!G230,'ID-50'!B230,'ID-53'!D230,'ID-54'!C230,'ID-57'!F230,'ID-59'!E230,'ID-70'!D230,'ID-71'!F230))</f>
        <v>1.0109395614609229E-12</v>
      </c>
      <c r="H223" s="31">
        <f>ABS(Mean!H223-MAX('ID-03'!E230,'ID-11'!E230,'ID-13'!E230,'ID-15'!E230,'ID-16'!E230,'ID-18'!G230,'ID-24'!G230,'ID-29'!H230,'ID-30'!F230,'ID-31'!C230,'ID-33'!G230,'ID-34'!H230,'ID-40'!H230,'ID-44'!F230,'ID-45'!H230,'ID-54'!D230,'ID-57'!G230,'ID-59'!F230,'ID-70'!E230,'ID-71'!G230))</f>
        <v>6.5795092953309169E-13</v>
      </c>
      <c r="I223" s="31">
        <f>ABS(Mean!I223-MAX('ID-12'!C230,'ID-18'!H230,'ID-24'!H230,'ID-29'!I230,'ID-40'!I230,'ID-44'!G230,'ID-45'!I230,'ID-59'!G230))</f>
        <v>6.9625057300233248E-13</v>
      </c>
      <c r="J223" s="31">
        <f>ABS(Mean!J223-MAX('ID-31'!D230,'ID-40'!J230,'ID-44'!H230,'ID-45'!J230,'ID-57'!H230))</f>
        <v>6.2247751477744488E-13</v>
      </c>
      <c r="K223" s="31">
        <f>ABS(Mean!K223-MAX('ID-26'!E230,'ID-31'!E230,'ID-34'!I230,'ID-36'!G230,'ID-40'!K230,'ID-44'!I230,'ID-57'!I230))</f>
        <v>8.7669562186524638E-13</v>
      </c>
    </row>
    <row r="224" spans="1:11" x14ac:dyDescent="0.25">
      <c r="A224" s="1">
        <v>27.5</v>
      </c>
      <c r="B224" s="31">
        <f>ABS(Mean!B224-MAX('ID-11'!B231,'ID-13'!B231,'ID-14'!B231,'ID-15'!B231,'ID-24'!B231,'ID-26'!B231,'ID-29'!B231,'ID-30'!B231,'ID-32'!B231,'ID-33'!B231,'ID-34'!B231,'ID-37'!B231,'ID-38'!B231,'ID-39'!B231,'ID-40'!B231,'ID-44'!B231,'ID-45'!B231,'ID-53'!B231,'ID-57'!B231,'ID-59'!B231,'ID-70'!B231,'ID-71'!B231))</f>
        <v>7.9119172409180756E-13</v>
      </c>
      <c r="C224" s="31">
        <f>ABS(Mean!C224-MAX('ID-08'!B231,'ID-09'!B231,'ID-11'!C231,'ID-14'!C231,'ID-18'!B231,'ID-24'!C231,'ID-26'!C231,'ID-29'!C231,'ID-30'!C231,'ID-34'!C231,'ID-36'!B231,'ID-38'!C231,'ID-39'!C231,'ID-40'!C231,'ID-44'!C231,'ID-45'!C231,'ID-57'!C231,'ID-59'!C231))</f>
        <v>4.7018511877031101E-13</v>
      </c>
      <c r="D224" s="31">
        <f>ABS(Mean!D224-MAX('ID-13'!C231,'ID-14'!D231,'ID-15'!C231,'ID-16'!B231,'ID-18'!C231,'ID-26'!D231,'ID-29'!D231,'ID-30'!D231,'ID-33'!C231,'ID-34'!D231,'ID-36'!C231,'ID-37'!C231,'ID-38'!D231,'ID-39'!D231,'ID-40'!D231,'ID-45'!D231,'ID-59'!D231,'ID-71'!C231))</f>
        <v>5.7879440054895219E-13</v>
      </c>
      <c r="E224" s="31">
        <f>ABS(Mean!E224-MAX('ID-03'!B231,'ID-09'!C231,'ID-13'!D231,'ID-15'!D231,'ID-16'!C231,'ID-18'!D231,'ID-24'!D231,'ID-29'!E231,'ID-30'!E231,'ID-33'!D231,'ID-34'!E231,'ID-36'!D231,'ID-38'!E231,'ID-39'!E231,'ID-40'!E231,'ID-44'!D231,'ID-45'!E231,'ID-57'!D231,'ID-70'!C231,'ID-71'!D231))</f>
        <v>8.1322699957338487E-13</v>
      </c>
      <c r="F224" s="31">
        <f>ABS(Mean!F224-MAX('ID-01'!B231,'ID-02'!B231,'ID-03'!C231,'ID-06'!B231,'ID-08'!C231,'ID-09'!D231,'ID-12'!B231,'ID-16'!D231,'ID-18'!E231,'ID-24'!E231,'ID-29'!F231,'ID-33'!E231,'ID-34'!F231,'ID-36'!E231,'ID-38'!F231,'ID-39'!F231,'ID-40'!F231,'ID-45'!F231,'ID-53'!C231,'ID-54'!B231,'ID-57'!E231,'ID-71'!E231))</f>
        <v>1.2680664531167643E-12</v>
      </c>
      <c r="G224" s="31">
        <f>ABS(Mean!G224-MAX('ID-01'!C231,'ID-02'!C231,'ID-03'!D231,'ID-07'!B231,'ID-08'!D231,'ID-11'!D231,'ID-18'!F231,'ID-24'!F231,'ID-29'!G231,'ID-31'!B231,'ID-33'!F231,'ID-34'!G231,'ID-36'!F231,'ID-39'!G231,'ID-40'!G231,'ID-44'!E231,'ID-45'!G231,'ID-50'!B231,'ID-53'!D231,'ID-54'!C231,'ID-57'!F231,'ID-59'!E231,'ID-70'!D231,'ID-71'!F231))</f>
        <v>1.0124828983718632E-12</v>
      </c>
      <c r="H224" s="31">
        <f>ABS(Mean!H224-MAX('ID-03'!E231,'ID-11'!E231,'ID-13'!E231,'ID-15'!E231,'ID-16'!E231,'ID-18'!G231,'ID-24'!G231,'ID-29'!H231,'ID-30'!F231,'ID-31'!C231,'ID-33'!G231,'ID-34'!H231,'ID-40'!H231,'ID-44'!F231,'ID-45'!H231,'ID-54'!D231,'ID-57'!G231,'ID-59'!F231,'ID-70'!E231,'ID-71'!G231))</f>
        <v>6.5389313992813169E-13</v>
      </c>
      <c r="I224" s="31">
        <f>ABS(Mean!I224-MAX('ID-12'!C231,'ID-18'!H231,'ID-24'!H231,'ID-29'!I231,'ID-40'!I231,'ID-44'!G231,'ID-45'!I231,'ID-59'!G231))</f>
        <v>6.9278418026589821E-13</v>
      </c>
      <c r="J224" s="31">
        <f>ABS(Mean!J224-MAX('ID-31'!D231,'ID-40'!J231,'ID-44'!H231,'ID-45'!J231,'ID-57'!H231))</f>
        <v>6.1776477539545687E-13</v>
      </c>
      <c r="K224" s="31">
        <f>ABS(Mean!K224-MAX('ID-26'!E231,'ID-31'!E231,'ID-34'!I231,'ID-36'!G231,'ID-40'!K231,'ID-44'!I231,'ID-57'!I231))</f>
        <v>8.78898818432633E-13</v>
      </c>
    </row>
    <row r="225" spans="1:11" x14ac:dyDescent="0.25">
      <c r="A225" s="1">
        <v>27.625</v>
      </c>
      <c r="B225" s="31">
        <f>ABS(Mean!B225-MAX('ID-11'!B232,'ID-13'!B232,'ID-14'!B232,'ID-15'!B232,'ID-24'!B232,'ID-26'!B232,'ID-29'!B232,'ID-30'!B232,'ID-32'!B232,'ID-33'!B232,'ID-34'!B232,'ID-37'!B232,'ID-38'!B232,'ID-39'!B232,'ID-40'!B232,'ID-44'!B232,'ID-45'!B232,'ID-53'!B232,'ID-57'!B232,'ID-59'!B232,'ID-70'!B232,'ID-71'!B232))</f>
        <v>7.8457610327683525E-13</v>
      </c>
      <c r="C225" s="31">
        <f>ABS(Mean!C225-MAX('ID-08'!B232,'ID-09'!B232,'ID-11'!C232,'ID-14'!C232,'ID-18'!B232,'ID-24'!C232,'ID-26'!C232,'ID-29'!C232,'ID-30'!C232,'ID-34'!C232,'ID-36'!B232,'ID-38'!C232,'ID-39'!C232,'ID-40'!C232,'ID-44'!C232,'ID-45'!C232,'ID-57'!C232,'ID-59'!C232))</f>
        <v>4.7384288250755139E-13</v>
      </c>
      <c r="D225" s="31">
        <f>ABS(Mean!D225-MAX('ID-13'!C232,'ID-14'!D232,'ID-15'!C232,'ID-16'!B232,'ID-18'!C232,'ID-26'!D232,'ID-29'!D232,'ID-30'!D232,'ID-33'!C232,'ID-34'!D232,'ID-36'!C232,'ID-37'!C232,'ID-38'!D232,'ID-39'!D232,'ID-40'!D232,'ID-45'!D232,'ID-59'!D232,'ID-71'!C232))</f>
        <v>5.873624592535813E-13</v>
      </c>
      <c r="E225" s="31">
        <f>ABS(Mean!E225-MAX('ID-03'!B232,'ID-09'!C232,'ID-13'!D232,'ID-15'!D232,'ID-16'!C232,'ID-18'!D232,'ID-24'!D232,'ID-29'!E232,'ID-30'!E232,'ID-33'!D232,'ID-34'!E232,'ID-36'!D232,'ID-38'!E232,'ID-39'!E232,'ID-40'!E232,'ID-44'!D232,'ID-45'!E232,'ID-57'!D232,'ID-70'!C232,'ID-71'!D232))</f>
        <v>8.0363629824508007E-13</v>
      </c>
      <c r="F225" s="31">
        <f>ABS(Mean!F225-MAX('ID-01'!B232,'ID-02'!B232,'ID-03'!C232,'ID-06'!B232,'ID-08'!C232,'ID-09'!D232,'ID-12'!B232,'ID-16'!D232,'ID-18'!E232,'ID-24'!E232,'ID-29'!F232,'ID-33'!E232,'ID-34'!F232,'ID-36'!E232,'ID-38'!F232,'ID-39'!F232,'ID-40'!F232,'ID-45'!F232,'ID-53'!C232,'ID-54'!B232,'ID-57'!E232,'ID-71'!E232))</f>
        <v>1.2700836573690296E-12</v>
      </c>
      <c r="G225" s="31">
        <f>ABS(Mean!G225-MAX('ID-01'!C232,'ID-02'!C232,'ID-03'!D232,'ID-07'!B232,'ID-08'!D232,'ID-11'!D232,'ID-18'!F232,'ID-24'!F232,'ID-29'!G232,'ID-31'!B232,'ID-33'!F232,'ID-34'!G232,'ID-36'!F232,'ID-39'!G232,'ID-40'!G232,'ID-44'!E232,'ID-45'!G232,'ID-50'!B232,'ID-53'!D232,'ID-54'!C232,'ID-57'!F232,'ID-59'!E232,'ID-70'!D232,'ID-71'!F232))</f>
        <v>1.0113039518319884E-12</v>
      </c>
      <c r="H225" s="31">
        <f>ABS(Mean!H225-MAX('ID-03'!E232,'ID-11'!E232,'ID-13'!E232,'ID-15'!E232,'ID-16'!E232,'ID-18'!G232,'ID-24'!G232,'ID-29'!H232,'ID-30'!F232,'ID-31'!C232,'ID-33'!G232,'ID-34'!H232,'ID-40'!H232,'ID-44'!F232,'ID-45'!H232,'ID-54'!D232,'ID-57'!G232,'ID-59'!F232,'ID-70'!E232,'ID-71'!G232))</f>
        <v>6.5280393118212298E-13</v>
      </c>
      <c r="I225" s="31">
        <f>ABS(Mean!I225-MAX('ID-12'!C232,'ID-18'!H232,'ID-24'!H232,'ID-29'!I232,'ID-40'!I232,'ID-44'!G232,'ID-45'!I232,'ID-59'!G232))</f>
        <v>7.0437166348506337E-13</v>
      </c>
      <c r="J225" s="31">
        <f>ABS(Mean!J225-MAX('ID-31'!D232,'ID-40'!J232,'ID-44'!H232,'ID-45'!J232,'ID-57'!H232))</f>
        <v>6.0646922581380183E-13</v>
      </c>
      <c r="K225" s="31">
        <f>ABS(Mean!K225-MAX('ID-26'!E232,'ID-31'!E232,'ID-34'!I232,'ID-36'!G232,'ID-40'!K232,'ID-44'!I232,'ID-57'!I232))</f>
        <v>8.8659255874414768E-13</v>
      </c>
    </row>
    <row r="226" spans="1:11" x14ac:dyDescent="0.25">
      <c r="A226" s="1">
        <v>27.75</v>
      </c>
      <c r="B226" s="31">
        <f>ABS(Mean!B226-MAX('ID-11'!B233,'ID-13'!B233,'ID-14'!B233,'ID-15'!B233,'ID-24'!B233,'ID-26'!B233,'ID-29'!B233,'ID-30'!B233,'ID-32'!B233,'ID-33'!B233,'ID-34'!B233,'ID-37'!B233,'ID-38'!B233,'ID-39'!B233,'ID-40'!B233,'ID-44'!B233,'ID-45'!B233,'ID-53'!B233,'ID-57'!B233,'ID-59'!B233,'ID-70'!B233,'ID-71'!B233))</f>
        <v>7.8433636235369706E-13</v>
      </c>
      <c r="C226" s="31">
        <f>ABS(Mean!C226-MAX('ID-08'!B233,'ID-09'!B233,'ID-11'!C233,'ID-14'!C233,'ID-18'!B233,'ID-24'!C233,'ID-26'!C233,'ID-29'!C233,'ID-30'!C233,'ID-34'!C233,'ID-36'!B233,'ID-38'!C233,'ID-39'!C233,'ID-40'!C233,'ID-44'!C233,'ID-45'!C233,'ID-57'!C233,'ID-59'!C233))</f>
        <v>4.9424959249068679E-13</v>
      </c>
      <c r="D226" s="31">
        <f>ABS(Mean!D226-MAX('ID-13'!C233,'ID-14'!D233,'ID-15'!C233,'ID-16'!B233,'ID-18'!C233,'ID-26'!D233,'ID-29'!D233,'ID-30'!D233,'ID-33'!C233,'ID-34'!D233,'ID-36'!C233,'ID-37'!C233,'ID-38'!D233,'ID-39'!D233,'ID-40'!D233,'ID-45'!D233,'ID-59'!D233,'ID-71'!C233))</f>
        <v>5.8029785340479357E-13</v>
      </c>
      <c r="E226" s="31">
        <f>ABS(Mean!E226-MAX('ID-03'!B233,'ID-09'!C233,'ID-13'!D233,'ID-15'!D233,'ID-16'!C233,'ID-18'!D233,'ID-24'!D233,'ID-29'!E233,'ID-30'!E233,'ID-33'!D233,'ID-34'!E233,'ID-36'!D233,'ID-38'!E233,'ID-39'!E233,'ID-40'!E233,'ID-44'!D233,'ID-45'!E233,'ID-57'!D233,'ID-70'!C233,'ID-71'!D233))</f>
        <v>7.9741840426512008E-13</v>
      </c>
      <c r="F226" s="31">
        <f>ABS(Mean!F226-MAX('ID-01'!B233,'ID-02'!B233,'ID-03'!C233,'ID-06'!B233,'ID-08'!C233,'ID-09'!D233,'ID-12'!B233,'ID-16'!D233,'ID-18'!E233,'ID-24'!E233,'ID-29'!F233,'ID-33'!E233,'ID-34'!F233,'ID-36'!E233,'ID-38'!F233,'ID-39'!F233,'ID-40'!F233,'ID-45'!F233,'ID-53'!C233,'ID-54'!B233,'ID-57'!E233,'ID-71'!E233))</f>
        <v>1.2701428426844883E-12</v>
      </c>
      <c r="G226" s="31">
        <f>ABS(Mean!G226-MAX('ID-01'!C233,'ID-02'!C233,'ID-03'!D233,'ID-07'!B233,'ID-08'!D233,'ID-11'!D233,'ID-18'!F233,'ID-24'!F233,'ID-29'!G233,'ID-31'!B233,'ID-33'!F233,'ID-34'!G233,'ID-36'!F233,'ID-39'!G233,'ID-40'!G233,'ID-44'!E233,'ID-45'!G233,'ID-50'!B233,'ID-53'!D233,'ID-54'!C233,'ID-57'!F233,'ID-59'!E233,'ID-70'!D233,'ID-71'!F233))</f>
        <v>1.0156467867907732E-12</v>
      </c>
      <c r="H226" s="31">
        <f>ABS(Mean!H226-MAX('ID-03'!E233,'ID-11'!E233,'ID-13'!E233,'ID-15'!E233,'ID-16'!E233,'ID-18'!G233,'ID-24'!G233,'ID-29'!H233,'ID-30'!F233,'ID-31'!C233,'ID-33'!G233,'ID-34'!H233,'ID-40'!H233,'ID-44'!F233,'ID-45'!H233,'ID-54'!D233,'ID-57'!G233,'ID-59'!F233,'ID-70'!E233,'ID-71'!G233))</f>
        <v>6.4804903139692987E-13</v>
      </c>
      <c r="I226" s="31">
        <f>ABS(Mean!I226-MAX('ID-12'!C233,'ID-18'!H233,'ID-24'!H233,'ID-29'!I233,'ID-40'!I233,'ID-44'!G233,'ID-45'!I233,'ID-59'!G233))</f>
        <v>7.2069726224040421E-13</v>
      </c>
      <c r="J226" s="31">
        <f>ABS(Mean!J226-MAX('ID-31'!D233,'ID-40'!J233,'ID-44'!H233,'ID-45'!J233,'ID-57'!H233))</f>
        <v>6.0955051499429716E-13</v>
      </c>
      <c r="K226" s="31">
        <f>ABS(Mean!K226-MAX('ID-26'!E233,'ID-31'!E233,'ID-34'!I233,'ID-36'!G233,'ID-40'!K233,'ID-44'!I233,'ID-57'!I233))</f>
        <v>8.850784102974022E-13</v>
      </c>
    </row>
    <row r="227" spans="1:11" x14ac:dyDescent="0.25">
      <c r="A227" s="1">
        <v>27.875</v>
      </c>
      <c r="B227" s="31">
        <f>ABS(Mean!B227-MAX('ID-11'!B234,'ID-13'!B234,'ID-14'!B234,'ID-15'!B234,'ID-24'!B234,'ID-26'!B234,'ID-29'!B234,'ID-30'!B234,'ID-32'!B234,'ID-33'!B234,'ID-34'!B234,'ID-37'!B234,'ID-38'!B234,'ID-39'!B234,'ID-40'!B234,'ID-44'!B234,'ID-45'!B234,'ID-53'!B234,'ID-57'!B234,'ID-59'!B234,'ID-70'!B234,'ID-71'!B234))</f>
        <v>7.8519132964385675E-13</v>
      </c>
      <c r="C227" s="31">
        <f>ABS(Mean!C227-MAX('ID-08'!B234,'ID-09'!B234,'ID-11'!C234,'ID-14'!C234,'ID-18'!B234,'ID-24'!C234,'ID-26'!C234,'ID-29'!C234,'ID-30'!C234,'ID-34'!C234,'ID-36'!B234,'ID-38'!C234,'ID-39'!C234,'ID-40'!C234,'ID-44'!C234,'ID-45'!C234,'ID-57'!C234,'ID-59'!C234))</f>
        <v>5.0619492108380376E-13</v>
      </c>
      <c r="D227" s="31">
        <f>ABS(Mean!D227-MAX('ID-13'!C234,'ID-14'!D234,'ID-15'!C234,'ID-16'!B234,'ID-18'!C234,'ID-26'!D234,'ID-29'!D234,'ID-30'!D234,'ID-33'!C234,'ID-34'!D234,'ID-36'!C234,'ID-37'!C234,'ID-38'!D234,'ID-39'!D234,'ID-40'!D234,'ID-45'!D234,'ID-59'!D234,'ID-71'!C234))</f>
        <v>5.8123311820074311E-13</v>
      </c>
      <c r="E227" s="31">
        <f>ABS(Mean!E227-MAX('ID-03'!B234,'ID-09'!C234,'ID-13'!D234,'ID-15'!D234,'ID-16'!C234,'ID-18'!D234,'ID-24'!D234,'ID-29'!E234,'ID-30'!E234,'ID-33'!D234,'ID-34'!E234,'ID-36'!D234,'ID-38'!E234,'ID-39'!E234,'ID-40'!E234,'ID-44'!D234,'ID-45'!E234,'ID-57'!D234,'ID-70'!C234,'ID-71'!D234))</f>
        <v>7.9741075592818329E-13</v>
      </c>
      <c r="F227" s="31">
        <f>ABS(Mean!F227-MAX('ID-01'!B234,'ID-02'!B234,'ID-03'!C234,'ID-06'!B234,'ID-08'!C234,'ID-09'!D234,'ID-12'!B234,'ID-16'!D234,'ID-18'!E234,'ID-24'!E234,'ID-29'!F234,'ID-33'!E234,'ID-34'!F234,'ID-36'!E234,'ID-38'!F234,'ID-39'!F234,'ID-40'!F234,'ID-45'!F234,'ID-53'!C234,'ID-54'!B234,'ID-57'!E234,'ID-71'!E234))</f>
        <v>1.2701710254823467E-12</v>
      </c>
      <c r="G227" s="31">
        <f>ABS(Mean!G227-MAX('ID-01'!C234,'ID-02'!C234,'ID-03'!D234,'ID-07'!B234,'ID-08'!D234,'ID-11'!D234,'ID-18'!F234,'ID-24'!F234,'ID-29'!G234,'ID-31'!B234,'ID-33'!F234,'ID-34'!G234,'ID-36'!F234,'ID-39'!G234,'ID-40'!G234,'ID-44'!E234,'ID-45'!G234,'ID-50'!B234,'ID-53'!D234,'ID-54'!C234,'ID-57'!F234,'ID-59'!E234,'ID-70'!D234,'ID-71'!F234))</f>
        <v>1.0194638332473299E-12</v>
      </c>
      <c r="H227" s="31">
        <f>ABS(Mean!H227-MAX('ID-03'!E234,'ID-11'!E234,'ID-13'!E234,'ID-15'!E234,'ID-16'!E234,'ID-18'!G234,'ID-24'!G234,'ID-29'!H234,'ID-30'!F234,'ID-31'!C234,'ID-33'!G234,'ID-34'!H234,'ID-40'!H234,'ID-44'!F234,'ID-45'!H234,'ID-54'!D234,'ID-57'!G234,'ID-59'!F234,'ID-70'!E234,'ID-71'!G234))</f>
        <v>6.468383275007499E-13</v>
      </c>
      <c r="I227" s="31">
        <f>ABS(Mean!I227-MAX('ID-12'!C234,'ID-18'!H234,'ID-24'!H234,'ID-29'!I234,'ID-40'!I234,'ID-44'!G234,'ID-45'!I234,'ID-59'!G234))</f>
        <v>7.2412626000746442E-13</v>
      </c>
      <c r="J227" s="31">
        <f>ABS(Mean!J227-MAX('ID-31'!D234,'ID-40'!J234,'ID-44'!H234,'ID-45'!J234,'ID-57'!H234))</f>
        <v>6.0399709962085421E-13</v>
      </c>
      <c r="K227" s="31">
        <f>ABS(Mean!K227-MAX('ID-26'!E234,'ID-31'!E234,'ID-34'!I234,'ID-36'!G234,'ID-40'!K234,'ID-44'!I234,'ID-57'!I234))</f>
        <v>9.0236544740499075E-13</v>
      </c>
    </row>
    <row r="228" spans="1:11" x14ac:dyDescent="0.25">
      <c r="A228" s="1">
        <v>28</v>
      </c>
      <c r="B228" s="31">
        <f>ABS(Mean!B228-MAX('ID-11'!B235,'ID-13'!B235,'ID-14'!B235,'ID-15'!B235,'ID-24'!B235,'ID-26'!B235,'ID-29'!B235,'ID-30'!B235,'ID-32'!B235,'ID-33'!B235,'ID-34'!B235,'ID-37'!B235,'ID-38'!B235,'ID-39'!B235,'ID-40'!B235,'ID-44'!B235,'ID-45'!B235,'ID-53'!B235,'ID-57'!B235,'ID-59'!B235,'ID-70'!B235,'ID-71'!B235))</f>
        <v>7.7644740813230391E-13</v>
      </c>
      <c r="C228" s="31">
        <f>ABS(Mean!C228-MAX('ID-08'!B235,'ID-09'!B235,'ID-11'!C235,'ID-14'!C235,'ID-18'!B235,'ID-24'!C235,'ID-26'!C235,'ID-29'!C235,'ID-30'!C235,'ID-34'!C235,'ID-36'!B235,'ID-38'!C235,'ID-39'!C235,'ID-40'!C235,'ID-44'!C235,'ID-45'!C235,'ID-57'!C235,'ID-59'!C235))</f>
        <v>5.1768725018339137E-13</v>
      </c>
      <c r="D228" s="31">
        <f>ABS(Mean!D228-MAX('ID-13'!C235,'ID-14'!D235,'ID-15'!C235,'ID-16'!B235,'ID-18'!C235,'ID-26'!D235,'ID-29'!D235,'ID-30'!D235,'ID-33'!C235,'ID-34'!D235,'ID-36'!C235,'ID-37'!C235,'ID-38'!D235,'ID-39'!D235,'ID-40'!D235,'ID-45'!D235,'ID-59'!D235,'ID-71'!C235))</f>
        <v>5.9317036527898011E-13</v>
      </c>
      <c r="E228" s="31">
        <f>ABS(Mean!E228-MAX('ID-03'!B235,'ID-09'!C235,'ID-13'!D235,'ID-15'!D235,'ID-16'!C235,'ID-18'!D235,'ID-24'!D235,'ID-29'!E235,'ID-30'!E235,'ID-33'!D235,'ID-34'!E235,'ID-36'!D235,'ID-38'!E235,'ID-39'!E235,'ID-40'!E235,'ID-44'!D235,'ID-45'!E235,'ID-57'!D235,'ID-70'!C235,'ID-71'!D235))</f>
        <v>8.0034854888650735E-13</v>
      </c>
      <c r="F228" s="31">
        <f>ABS(Mean!F228-MAX('ID-01'!B235,'ID-02'!B235,'ID-03'!C235,'ID-06'!B235,'ID-08'!C235,'ID-09'!D235,'ID-12'!B235,'ID-16'!D235,'ID-18'!E235,'ID-24'!E235,'ID-29'!F235,'ID-33'!E235,'ID-34'!F235,'ID-36'!E235,'ID-38'!F235,'ID-39'!F235,'ID-40'!F235,'ID-45'!F235,'ID-53'!C235,'ID-54'!B235,'ID-57'!E235,'ID-71'!E235))</f>
        <v>1.2724155423815432E-12</v>
      </c>
      <c r="G228" s="31">
        <f>ABS(Mean!G228-MAX('ID-01'!C235,'ID-02'!C235,'ID-03'!D235,'ID-07'!B235,'ID-08'!D235,'ID-11'!D235,'ID-18'!F235,'ID-24'!F235,'ID-29'!G235,'ID-31'!B235,'ID-33'!F235,'ID-34'!G235,'ID-36'!F235,'ID-39'!G235,'ID-40'!G235,'ID-44'!E235,'ID-45'!G235,'ID-50'!B235,'ID-53'!D235,'ID-54'!C235,'ID-57'!F235,'ID-59'!E235,'ID-70'!D235,'ID-71'!F235))</f>
        <v>1.01817004073945E-12</v>
      </c>
      <c r="H228" s="31">
        <f>ABS(Mean!H228-MAX('ID-03'!E235,'ID-11'!E235,'ID-13'!E235,'ID-15'!E235,'ID-16'!E235,'ID-18'!G235,'ID-24'!G235,'ID-29'!H235,'ID-30'!F235,'ID-31'!C235,'ID-33'!G235,'ID-34'!H235,'ID-40'!H235,'ID-44'!F235,'ID-45'!H235,'ID-54'!D235,'ID-57'!G235,'ID-59'!F235,'ID-70'!E235,'ID-71'!G235))</f>
        <v>6.5032511014663937E-13</v>
      </c>
      <c r="I228" s="31">
        <f>ABS(Mean!I228-MAX('ID-12'!C235,'ID-18'!H235,'ID-24'!H235,'ID-29'!I235,'ID-40'!I235,'ID-44'!G235,'ID-45'!I235,'ID-59'!G235))</f>
        <v>7.2910812552665721E-13</v>
      </c>
      <c r="J228" s="31">
        <f>ABS(Mean!J228-MAX('ID-31'!D235,'ID-40'!J235,'ID-44'!H235,'ID-45'!J235,'ID-57'!H235))</f>
        <v>6.1494676197500897E-13</v>
      </c>
      <c r="K228" s="31">
        <f>ABS(Mean!K228-MAX('ID-26'!E235,'ID-31'!E235,'ID-34'!I235,'ID-36'!G235,'ID-40'!K235,'ID-44'!I235,'ID-57'!I235))</f>
        <v>9.0151494040504285E-13</v>
      </c>
    </row>
    <row r="229" spans="1:11" x14ac:dyDescent="0.25">
      <c r="A229" s="1">
        <v>28.125</v>
      </c>
      <c r="B229" s="31">
        <f>ABS(Mean!B229-MAX('ID-11'!B236,'ID-13'!B236,'ID-14'!B236,'ID-15'!B236,'ID-24'!B236,'ID-26'!B236,'ID-29'!B236,'ID-30'!B236,'ID-32'!B236,'ID-33'!B236,'ID-34'!B236,'ID-37'!B236,'ID-38'!B236,'ID-39'!B236,'ID-40'!B236,'ID-44'!B236,'ID-45'!B236,'ID-53'!B236,'ID-57'!B236,'ID-59'!B236,'ID-70'!B236,'ID-71'!B236))</f>
        <v>7.7306761885019356E-13</v>
      </c>
      <c r="C229" s="31">
        <f>ABS(Mean!C229-MAX('ID-08'!B236,'ID-09'!B236,'ID-11'!C236,'ID-14'!C236,'ID-18'!B236,'ID-24'!C236,'ID-26'!C236,'ID-29'!C236,'ID-30'!C236,'ID-34'!C236,'ID-36'!B236,'ID-38'!C236,'ID-39'!C236,'ID-40'!C236,'ID-44'!C236,'ID-45'!C236,'ID-57'!C236,'ID-59'!C236))</f>
        <v>5.7868337401132494E-13</v>
      </c>
      <c r="D229" s="31">
        <f>ABS(Mean!D229-MAX('ID-13'!C236,'ID-14'!D236,'ID-15'!C236,'ID-16'!B236,'ID-18'!C236,'ID-26'!D236,'ID-29'!D236,'ID-30'!D236,'ID-33'!C236,'ID-34'!D236,'ID-36'!C236,'ID-37'!C236,'ID-38'!D236,'ID-39'!D236,'ID-40'!D236,'ID-45'!D236,'ID-59'!D236,'ID-71'!C236))</f>
        <v>5.9115580294894702E-13</v>
      </c>
      <c r="E229" s="31">
        <f>ABS(Mean!E229-MAX('ID-03'!B236,'ID-09'!C236,'ID-13'!D236,'ID-15'!D236,'ID-16'!C236,'ID-18'!D236,'ID-24'!D236,'ID-29'!E236,'ID-30'!E236,'ID-33'!D236,'ID-34'!E236,'ID-36'!D236,'ID-38'!E236,'ID-39'!E236,'ID-40'!E236,'ID-44'!D236,'ID-45'!E236,'ID-57'!D236,'ID-70'!C236,'ID-71'!D236))</f>
        <v>7.962197189194287E-13</v>
      </c>
      <c r="F229" s="31">
        <f>ABS(Mean!F229-MAX('ID-01'!B236,'ID-02'!B236,'ID-03'!C236,'ID-06'!B236,'ID-08'!C236,'ID-09'!D236,'ID-12'!B236,'ID-16'!D236,'ID-18'!E236,'ID-24'!E236,'ID-29'!F236,'ID-33'!E236,'ID-34'!F236,'ID-36'!E236,'ID-38'!F236,'ID-39'!F236,'ID-40'!F236,'ID-45'!F236,'ID-53'!C236,'ID-54'!B236,'ID-57'!E236,'ID-71'!E236))</f>
        <v>1.2734246714945179E-12</v>
      </c>
      <c r="G229" s="31">
        <f>ABS(Mean!G229-MAX('ID-01'!C236,'ID-02'!C236,'ID-03'!D236,'ID-07'!B236,'ID-08'!D236,'ID-11'!D236,'ID-18'!F236,'ID-24'!F236,'ID-29'!G236,'ID-31'!B236,'ID-33'!F236,'ID-34'!G236,'ID-36'!F236,'ID-39'!G236,'ID-40'!G236,'ID-44'!E236,'ID-45'!G236,'ID-50'!B236,'ID-53'!D236,'ID-54'!C236,'ID-57'!F236,'ID-59'!E236,'ID-70'!D236,'ID-71'!F236))</f>
        <v>1.0194391850650209E-12</v>
      </c>
      <c r="H229" s="31">
        <f>ABS(Mean!H229-MAX('ID-03'!E236,'ID-11'!E236,'ID-13'!E236,'ID-15'!E236,'ID-16'!E236,'ID-18'!G236,'ID-24'!G236,'ID-29'!H236,'ID-30'!F236,'ID-31'!C236,'ID-33'!G236,'ID-34'!H236,'ID-40'!H236,'ID-44'!F236,'ID-45'!H236,'ID-54'!D236,'ID-57'!G236,'ID-59'!F236,'ID-70'!E236,'ID-71'!G236))</f>
        <v>6.50547532634138E-13</v>
      </c>
      <c r="I229" s="31">
        <f>ABS(Mean!I229-MAX('ID-12'!C236,'ID-18'!H236,'ID-24'!H236,'ID-29'!I236,'ID-40'!I236,'ID-44'!G236,'ID-45'!I236,'ID-59'!G236))</f>
        <v>7.4156073553443988E-13</v>
      </c>
      <c r="J229" s="31">
        <f>ABS(Mean!J229-MAX('ID-31'!D236,'ID-40'!J236,'ID-44'!H236,'ID-45'!J236,'ID-57'!H236))</f>
        <v>6.20702092030097E-13</v>
      </c>
      <c r="K229" s="31">
        <f>ABS(Mean!K229-MAX('ID-26'!E236,'ID-31'!E236,'ID-34'!I236,'ID-36'!G236,'ID-40'!K236,'ID-44'!I236,'ID-57'!I236))</f>
        <v>9.0560183414147985E-13</v>
      </c>
    </row>
    <row r="230" spans="1:11" x14ac:dyDescent="0.25">
      <c r="A230" s="1">
        <v>28.25</v>
      </c>
      <c r="B230" s="31">
        <f>ABS(Mean!B230-MAX('ID-11'!B237,'ID-13'!B237,'ID-14'!B237,'ID-15'!B237,'ID-24'!B237,'ID-26'!B237,'ID-29'!B237,'ID-30'!B237,'ID-32'!B237,'ID-33'!B237,'ID-34'!B237,'ID-37'!B237,'ID-38'!B237,'ID-39'!B237,'ID-40'!B237,'ID-44'!B237,'ID-45'!B237,'ID-53'!B237,'ID-57'!B237,'ID-59'!B237,'ID-70'!B237,'ID-71'!B237))</f>
        <v>7.6985811108962902E-13</v>
      </c>
      <c r="C230" s="31">
        <f>ABS(Mean!C230-MAX('ID-08'!B237,'ID-09'!B237,'ID-11'!C237,'ID-14'!C237,'ID-18'!B237,'ID-24'!C237,'ID-26'!C237,'ID-29'!C237,'ID-30'!C237,'ID-34'!C237,'ID-36'!B237,'ID-38'!C237,'ID-39'!C237,'ID-40'!C237,'ID-44'!C237,'ID-45'!C237,'ID-57'!C237,'ID-59'!C237))</f>
        <v>5.7792464493703617E-13</v>
      </c>
      <c r="D230" s="31">
        <f>ABS(Mean!D230-MAX('ID-13'!C237,'ID-14'!D237,'ID-15'!C237,'ID-16'!B237,'ID-18'!C237,'ID-26'!D237,'ID-29'!D237,'ID-30'!D237,'ID-33'!C237,'ID-34'!D237,'ID-36'!C237,'ID-37'!C237,'ID-38'!D237,'ID-39'!D237,'ID-40'!D237,'ID-45'!D237,'ID-59'!D237,'ID-71'!C237))</f>
        <v>5.8733410149047973E-13</v>
      </c>
      <c r="E230" s="31">
        <f>ABS(Mean!E230-MAX('ID-03'!B237,'ID-09'!C237,'ID-13'!D237,'ID-15'!D237,'ID-16'!C237,'ID-18'!D237,'ID-24'!D237,'ID-29'!E237,'ID-30'!E237,'ID-33'!D237,'ID-34'!E237,'ID-36'!D237,'ID-38'!E237,'ID-39'!E237,'ID-40'!E237,'ID-44'!D237,'ID-45'!E237,'ID-57'!D237,'ID-70'!C237,'ID-71'!D237))</f>
        <v>7.9989848912670055E-13</v>
      </c>
      <c r="F230" s="31">
        <f>ABS(Mean!F230-MAX('ID-01'!B237,'ID-02'!B237,'ID-03'!C237,'ID-06'!B237,'ID-08'!C237,'ID-09'!D237,'ID-12'!B237,'ID-16'!D237,'ID-18'!E237,'ID-24'!E237,'ID-29'!F237,'ID-33'!E237,'ID-34'!F237,'ID-36'!E237,'ID-38'!F237,'ID-39'!F237,'ID-40'!F237,'ID-45'!F237,'ID-53'!C237,'ID-54'!B237,'ID-57'!E237,'ID-71'!E237))</f>
        <v>1.2717190529441115E-12</v>
      </c>
      <c r="G230" s="31">
        <f>ABS(Mean!G230-MAX('ID-01'!C237,'ID-02'!C237,'ID-03'!D237,'ID-07'!B237,'ID-08'!D237,'ID-11'!D237,'ID-18'!F237,'ID-24'!F237,'ID-29'!G237,'ID-31'!B237,'ID-33'!F237,'ID-34'!G237,'ID-36'!F237,'ID-39'!G237,'ID-40'!G237,'ID-44'!E237,'ID-45'!G237,'ID-50'!B237,'ID-53'!D237,'ID-54'!C237,'ID-57'!F237,'ID-59'!E237,'ID-70'!D237,'ID-71'!F237))</f>
        <v>1.020927557028632E-12</v>
      </c>
      <c r="H230" s="31">
        <f>ABS(Mean!H230-MAX('ID-03'!E237,'ID-11'!E237,'ID-13'!E237,'ID-15'!E237,'ID-16'!E237,'ID-18'!G237,'ID-24'!G237,'ID-29'!H237,'ID-30'!F237,'ID-31'!C237,'ID-33'!G237,'ID-34'!H237,'ID-40'!H237,'ID-44'!F237,'ID-45'!H237,'ID-54'!D237,'ID-57'!G237,'ID-59'!F237,'ID-70'!E237,'ID-71'!G237))</f>
        <v>6.5429139602638714E-13</v>
      </c>
      <c r="I230" s="31">
        <f>ABS(Mean!I230-MAX('ID-12'!C237,'ID-18'!H237,'ID-24'!H237,'ID-29'!I237,'ID-40'!I237,'ID-44'!G237,'ID-45'!I237,'ID-59'!G237))</f>
        <v>7.3875598138245985E-13</v>
      </c>
      <c r="J230" s="31">
        <f>ABS(Mean!J230-MAX('ID-31'!D237,'ID-40'!J237,'ID-44'!H237,'ID-45'!J237,'ID-57'!H237))</f>
        <v>6.2013840481211928E-13</v>
      </c>
      <c r="K230" s="31">
        <f>ABS(Mean!K230-MAX('ID-26'!E237,'ID-31'!E237,'ID-34'!I237,'ID-36'!G237,'ID-40'!K237,'ID-44'!I237,'ID-57'!I237))</f>
        <v>9.089385798561887E-13</v>
      </c>
    </row>
    <row r="231" spans="1:11" x14ac:dyDescent="0.25">
      <c r="A231" s="1">
        <v>28.375</v>
      </c>
      <c r="B231" s="31">
        <f>ABS(Mean!B231-MAX('ID-11'!B238,'ID-13'!B238,'ID-14'!B238,'ID-15'!B238,'ID-24'!B238,'ID-26'!B238,'ID-29'!B238,'ID-30'!B238,'ID-32'!B238,'ID-33'!B238,'ID-34'!B238,'ID-37'!B238,'ID-38'!B238,'ID-39'!B238,'ID-40'!B238,'ID-44'!B238,'ID-45'!B238,'ID-53'!B238,'ID-57'!B238,'ID-59'!B238,'ID-70'!B238,'ID-71'!B238))</f>
        <v>7.683298579296552E-13</v>
      </c>
      <c r="C231" s="31">
        <f>ABS(Mean!C231-MAX('ID-08'!B238,'ID-09'!B238,'ID-11'!C238,'ID-14'!C238,'ID-18'!B238,'ID-24'!C238,'ID-26'!C238,'ID-29'!C238,'ID-30'!C238,'ID-34'!C238,'ID-36'!B238,'ID-38'!C238,'ID-39'!C238,'ID-40'!C238,'ID-44'!C238,'ID-45'!C238,'ID-57'!C238,'ID-59'!C238))</f>
        <v>5.8532874646152286E-13</v>
      </c>
      <c r="D231" s="31">
        <f>ABS(Mean!D231-MAX('ID-13'!C238,'ID-14'!D238,'ID-15'!C238,'ID-16'!B238,'ID-18'!C238,'ID-26'!D238,'ID-29'!D238,'ID-30'!D238,'ID-33'!C238,'ID-34'!D238,'ID-36'!C238,'ID-37'!C238,'ID-38'!D238,'ID-39'!D238,'ID-40'!D238,'ID-45'!D238,'ID-59'!D238,'ID-71'!C238))</f>
        <v>5.888295616375517E-13</v>
      </c>
      <c r="E231" s="31">
        <f>ABS(Mean!E231-MAX('ID-03'!B238,'ID-09'!C238,'ID-13'!D238,'ID-15'!D238,'ID-16'!C238,'ID-18'!D238,'ID-24'!D238,'ID-29'!E238,'ID-30'!E238,'ID-33'!D238,'ID-34'!E238,'ID-36'!D238,'ID-38'!E238,'ID-39'!E238,'ID-40'!E238,'ID-44'!D238,'ID-45'!E238,'ID-57'!D238,'ID-70'!C238,'ID-71'!D238))</f>
        <v>7.9115694753950148E-13</v>
      </c>
      <c r="F231" s="31">
        <f>ABS(Mean!F231-MAX('ID-01'!B238,'ID-02'!B238,'ID-03'!C238,'ID-06'!B238,'ID-08'!C238,'ID-09'!D238,'ID-12'!B238,'ID-16'!D238,'ID-18'!E238,'ID-24'!E238,'ID-29'!F238,'ID-33'!E238,'ID-34'!F238,'ID-36'!E238,'ID-38'!F238,'ID-39'!F238,'ID-40'!F238,'ID-45'!F238,'ID-53'!C238,'ID-54'!B238,'ID-57'!E238,'ID-71'!E238))</f>
        <v>1.2665376427414601E-12</v>
      </c>
      <c r="G231" s="31">
        <f>ABS(Mean!G231-MAX('ID-01'!C238,'ID-02'!C238,'ID-03'!D238,'ID-07'!B238,'ID-08'!D238,'ID-11'!D238,'ID-18'!F238,'ID-24'!F238,'ID-29'!G238,'ID-31'!B238,'ID-33'!F238,'ID-34'!G238,'ID-36'!F238,'ID-39'!G238,'ID-40'!G238,'ID-44'!E238,'ID-45'!G238,'ID-50'!B238,'ID-53'!D238,'ID-54'!C238,'ID-57'!F238,'ID-59'!E238,'ID-70'!D238,'ID-71'!F238))</f>
        <v>1.0200154367197519E-12</v>
      </c>
      <c r="H231" s="31">
        <f>ABS(Mean!H231-MAX('ID-03'!E238,'ID-11'!E238,'ID-13'!E238,'ID-15'!E238,'ID-16'!E238,'ID-18'!G238,'ID-24'!G238,'ID-29'!H238,'ID-30'!F238,'ID-31'!C238,'ID-33'!G238,'ID-34'!H238,'ID-40'!H238,'ID-44'!F238,'ID-45'!H238,'ID-54'!D238,'ID-57'!G238,'ID-59'!F238,'ID-70'!E238,'ID-71'!G238))</f>
        <v>6.5602736675837878E-13</v>
      </c>
      <c r="I231" s="31">
        <f>ABS(Mean!I231-MAX('ID-12'!C238,'ID-18'!H238,'ID-24'!H238,'ID-29'!I238,'ID-40'!I238,'ID-44'!G238,'ID-45'!I238,'ID-59'!G238))</f>
        <v>7.350844891469686E-13</v>
      </c>
      <c r="J231" s="31">
        <f>ABS(Mean!J231-MAX('ID-31'!D238,'ID-40'!J238,'ID-44'!H238,'ID-45'!J238,'ID-57'!H238))</f>
        <v>6.1813636620831849E-13</v>
      </c>
      <c r="K231" s="31">
        <f>ABS(Mean!K231-MAX('ID-26'!E238,'ID-31'!E238,'ID-34'!I238,'ID-36'!G238,'ID-40'!K238,'ID-44'!I238,'ID-57'!I238))</f>
        <v>9.0706009858367861E-13</v>
      </c>
    </row>
    <row r="232" spans="1:11" x14ac:dyDescent="0.25">
      <c r="A232" s="1">
        <v>28.5</v>
      </c>
      <c r="B232" s="31">
        <f>ABS(Mean!B232-MAX('ID-11'!B239,'ID-13'!B239,'ID-14'!B239,'ID-15'!B239,'ID-24'!B239,'ID-26'!B239,'ID-29'!B239,'ID-30'!B239,'ID-32'!B239,'ID-33'!B239,'ID-34'!B239,'ID-37'!B239,'ID-38'!B239,'ID-39'!B239,'ID-40'!B239,'ID-44'!B239,'ID-45'!B239,'ID-53'!B239,'ID-57'!B239,'ID-59'!B239,'ID-70'!B239,'ID-71'!B239))</f>
        <v>7.750722803179853E-13</v>
      </c>
      <c r="C232" s="31">
        <f>ABS(Mean!C232-MAX('ID-08'!B239,'ID-09'!B239,'ID-11'!C239,'ID-14'!C239,'ID-18'!B239,'ID-24'!C239,'ID-26'!C239,'ID-29'!C239,'ID-30'!C239,'ID-34'!C239,'ID-36'!B239,'ID-38'!C239,'ID-39'!C239,'ID-40'!C239,'ID-44'!C239,'ID-45'!C239,'ID-57'!C239,'ID-59'!C239))</f>
        <v>5.9241871946477319E-13</v>
      </c>
      <c r="D232" s="31">
        <f>ABS(Mean!D232-MAX('ID-13'!C239,'ID-14'!D239,'ID-15'!C239,'ID-16'!B239,'ID-18'!C239,'ID-26'!D239,'ID-29'!D239,'ID-30'!D239,'ID-33'!C239,'ID-34'!D239,'ID-36'!C239,'ID-37'!C239,'ID-38'!D239,'ID-39'!D239,'ID-40'!D239,'ID-45'!D239,'ID-59'!D239,'ID-71'!C239))</f>
        <v>5.8507879516501045E-13</v>
      </c>
      <c r="E232" s="31">
        <f>ABS(Mean!E232-MAX('ID-03'!B239,'ID-09'!C239,'ID-13'!D239,'ID-15'!D239,'ID-16'!C239,'ID-18'!D239,'ID-24'!D239,'ID-29'!E239,'ID-30'!E239,'ID-33'!D239,'ID-34'!E239,'ID-36'!D239,'ID-38'!E239,'ID-39'!E239,'ID-40'!E239,'ID-44'!D239,'ID-45'!E239,'ID-57'!D239,'ID-70'!C239,'ID-71'!D239))</f>
        <v>7.9441364395554381E-13</v>
      </c>
      <c r="F232" s="31">
        <f>ABS(Mean!F232-MAX('ID-01'!B239,'ID-02'!B239,'ID-03'!C239,'ID-06'!B239,'ID-08'!C239,'ID-09'!D239,'ID-12'!B239,'ID-16'!D239,'ID-18'!E239,'ID-24'!E239,'ID-29'!F239,'ID-33'!E239,'ID-34'!F239,'ID-36'!E239,'ID-38'!F239,'ID-39'!F239,'ID-40'!F239,'ID-45'!F239,'ID-53'!C239,'ID-54'!B239,'ID-57'!E239,'ID-71'!E239))</f>
        <v>1.2611412666676331E-12</v>
      </c>
      <c r="G232" s="31">
        <f>ABS(Mean!G232-MAX('ID-01'!C239,'ID-02'!C239,'ID-03'!D239,'ID-07'!B239,'ID-08'!D239,'ID-11'!D239,'ID-18'!F239,'ID-24'!F239,'ID-29'!G239,'ID-31'!B239,'ID-33'!F239,'ID-34'!G239,'ID-36'!F239,'ID-39'!G239,'ID-40'!G239,'ID-44'!E239,'ID-45'!G239,'ID-50'!B239,'ID-53'!D239,'ID-54'!C239,'ID-57'!F239,'ID-59'!E239,'ID-70'!D239,'ID-71'!F239))</f>
        <v>1.019351059942477E-12</v>
      </c>
      <c r="H232" s="31">
        <f>ABS(Mean!H232-MAX('ID-03'!E239,'ID-11'!E239,'ID-13'!E239,'ID-15'!E239,'ID-16'!E239,'ID-18'!G239,'ID-24'!G239,'ID-29'!H239,'ID-30'!F239,'ID-31'!C239,'ID-33'!G239,'ID-34'!H239,'ID-40'!H239,'ID-44'!F239,'ID-45'!H239,'ID-54'!D239,'ID-57'!G239,'ID-59'!F239,'ID-70'!E239,'ID-71'!G239))</f>
        <v>6.6205761281791276E-13</v>
      </c>
      <c r="I232" s="31">
        <f>ABS(Mean!I232-MAX('ID-12'!C239,'ID-18'!H239,'ID-24'!H239,'ID-29'!I239,'ID-40'!I239,'ID-44'!G239,'ID-45'!I239,'ID-59'!G239))</f>
        <v>7.3720141686451524E-13</v>
      </c>
      <c r="J232" s="31">
        <f>ABS(Mean!J232-MAX('ID-31'!D239,'ID-40'!J239,'ID-44'!H239,'ID-45'!J239,'ID-57'!H239))</f>
        <v>6.0957316799049897E-13</v>
      </c>
      <c r="K232" s="31">
        <f>ABS(Mean!K232-MAX('ID-26'!E239,'ID-31'!E239,'ID-34'!I239,'ID-36'!G239,'ID-40'!K239,'ID-44'!I239,'ID-57'!I239))</f>
        <v>9.1193552371925793E-13</v>
      </c>
    </row>
    <row r="233" spans="1:11" x14ac:dyDescent="0.25">
      <c r="A233" s="1">
        <v>28.625</v>
      </c>
      <c r="B233" s="31">
        <f>ABS(Mean!B233-MAX('ID-11'!B240,'ID-13'!B240,'ID-14'!B240,'ID-15'!B240,'ID-24'!B240,'ID-26'!B240,'ID-29'!B240,'ID-30'!B240,'ID-32'!B240,'ID-33'!B240,'ID-34'!B240,'ID-37'!B240,'ID-38'!B240,'ID-39'!B240,'ID-40'!B240,'ID-44'!B240,'ID-45'!B240,'ID-53'!B240,'ID-57'!B240,'ID-59'!B240,'ID-70'!B240,'ID-71'!B240))</f>
        <v>7.7526985848210801E-13</v>
      </c>
      <c r="C233" s="31">
        <f>ABS(Mean!C233-MAX('ID-08'!B240,'ID-09'!B240,'ID-11'!C240,'ID-14'!C240,'ID-18'!B240,'ID-24'!C240,'ID-26'!C240,'ID-29'!C240,'ID-30'!C240,'ID-34'!C240,'ID-36'!B240,'ID-38'!C240,'ID-39'!C240,'ID-40'!C240,'ID-44'!C240,'ID-45'!C240,'ID-57'!C240,'ID-59'!C240))</f>
        <v>5.854090326911866E-13</v>
      </c>
      <c r="D233" s="31">
        <f>ABS(Mean!D233-MAX('ID-13'!C240,'ID-14'!D240,'ID-15'!C240,'ID-16'!B240,'ID-18'!C240,'ID-26'!D240,'ID-29'!D240,'ID-30'!D240,'ID-33'!C240,'ID-34'!D240,'ID-36'!C240,'ID-37'!C240,'ID-38'!D240,'ID-39'!D240,'ID-40'!D240,'ID-45'!D240,'ID-59'!D240,'ID-71'!C240))</f>
        <v>5.9111837155715623E-13</v>
      </c>
      <c r="E233" s="31">
        <f>ABS(Mean!E233-MAX('ID-03'!B240,'ID-09'!C240,'ID-13'!D240,'ID-15'!D240,'ID-16'!C240,'ID-18'!D240,'ID-24'!D240,'ID-29'!E240,'ID-30'!E240,'ID-33'!D240,'ID-34'!E240,'ID-36'!D240,'ID-38'!E240,'ID-39'!E240,'ID-40'!E240,'ID-44'!D240,'ID-45'!E240,'ID-57'!D240,'ID-70'!C240,'ID-71'!D240))</f>
        <v>8.0029701868424907E-13</v>
      </c>
      <c r="F233" s="31">
        <f>ABS(Mean!F233-MAX('ID-01'!B240,'ID-02'!B240,'ID-03'!C240,'ID-06'!B240,'ID-08'!C240,'ID-09'!D240,'ID-12'!B240,'ID-16'!D240,'ID-18'!E240,'ID-24'!E240,'ID-29'!F240,'ID-33'!E240,'ID-34'!F240,'ID-36'!E240,'ID-38'!F240,'ID-39'!F240,'ID-40'!F240,'ID-45'!F240,'ID-53'!C240,'ID-54'!B240,'ID-57'!E240,'ID-71'!E240))</f>
        <v>1.2535552561356359E-12</v>
      </c>
      <c r="G233" s="31">
        <f>ABS(Mean!G233-MAX('ID-01'!C240,'ID-02'!C240,'ID-03'!D240,'ID-07'!B240,'ID-08'!D240,'ID-11'!D240,'ID-18'!F240,'ID-24'!F240,'ID-29'!G240,'ID-31'!B240,'ID-33'!F240,'ID-34'!G240,'ID-36'!F240,'ID-39'!G240,'ID-40'!G240,'ID-44'!E240,'ID-45'!G240,'ID-50'!B240,'ID-53'!D240,'ID-54'!C240,'ID-57'!F240,'ID-59'!E240,'ID-70'!D240,'ID-71'!F240))</f>
        <v>1.0170628071852633E-12</v>
      </c>
      <c r="H233" s="31">
        <f>ABS(Mean!H233-MAX('ID-03'!E240,'ID-11'!E240,'ID-13'!E240,'ID-15'!E240,'ID-16'!E240,'ID-18'!G240,'ID-24'!G240,'ID-29'!H240,'ID-30'!F240,'ID-31'!C240,'ID-33'!G240,'ID-34'!H240,'ID-40'!H240,'ID-44'!F240,'ID-45'!H240,'ID-54'!D240,'ID-57'!G240,'ID-59'!F240,'ID-70'!E240,'ID-71'!G240))</f>
        <v>6.6694954014053806E-13</v>
      </c>
      <c r="I233" s="31">
        <f>ABS(Mean!I233-MAX('ID-12'!C240,'ID-18'!H240,'ID-24'!H240,'ID-29'!I240,'ID-40'!I240,'ID-44'!G240,'ID-45'!I240,'ID-59'!G240))</f>
        <v>7.5054202749448845E-13</v>
      </c>
      <c r="J233" s="31">
        <f>ABS(Mean!J233-MAX('ID-31'!D240,'ID-40'!J240,'ID-44'!H240,'ID-45'!J240,'ID-57'!H240))</f>
        <v>5.9707407080286773E-13</v>
      </c>
      <c r="K233" s="31">
        <f>ABS(Mean!K233-MAX('ID-26'!E240,'ID-31'!E240,'ID-34'!I240,'ID-36'!G240,'ID-40'!K240,'ID-44'!I240,'ID-57'!I240))</f>
        <v>9.069914204111614E-13</v>
      </c>
    </row>
    <row r="234" spans="1:11" x14ac:dyDescent="0.25">
      <c r="A234" s="1">
        <v>28.75</v>
      </c>
      <c r="B234" s="31">
        <f>ABS(Mean!B234-MAX('ID-11'!B241,'ID-13'!B241,'ID-14'!B241,'ID-15'!B241,'ID-24'!B241,'ID-26'!B241,'ID-29'!B241,'ID-30'!B241,'ID-32'!B241,'ID-33'!B241,'ID-34'!B241,'ID-37'!B241,'ID-38'!B241,'ID-39'!B241,'ID-40'!B241,'ID-44'!B241,'ID-45'!B241,'ID-53'!B241,'ID-57'!B241,'ID-59'!B241,'ID-70'!B241,'ID-71'!B241))</f>
        <v>7.7042282255572842E-13</v>
      </c>
      <c r="C234" s="31">
        <f>ABS(Mean!C234-MAX('ID-08'!B241,'ID-09'!B241,'ID-11'!C241,'ID-14'!C241,'ID-18'!B241,'ID-24'!C241,'ID-26'!C241,'ID-29'!C241,'ID-30'!C241,'ID-34'!C241,'ID-36'!B241,'ID-38'!C241,'ID-39'!C241,'ID-40'!C241,'ID-44'!C241,'ID-45'!C241,'ID-57'!C241,'ID-59'!C241))</f>
        <v>5.766355646322605E-13</v>
      </c>
      <c r="D234" s="31">
        <f>ABS(Mean!D234-MAX('ID-13'!C241,'ID-14'!D241,'ID-15'!C241,'ID-16'!B241,'ID-18'!C241,'ID-26'!D241,'ID-29'!D241,'ID-30'!D241,'ID-33'!C241,'ID-34'!D241,'ID-36'!C241,'ID-37'!C241,'ID-38'!D241,'ID-39'!D241,'ID-40'!D241,'ID-45'!D241,'ID-59'!D241,'ID-71'!C241))</f>
        <v>5.8415882902816797E-13</v>
      </c>
      <c r="E234" s="31">
        <f>ABS(Mean!E234-MAX('ID-03'!B241,'ID-09'!C241,'ID-13'!D241,'ID-15'!D241,'ID-16'!C241,'ID-18'!D241,'ID-24'!D241,'ID-29'!E241,'ID-30'!E241,'ID-33'!D241,'ID-34'!E241,'ID-36'!D241,'ID-38'!E241,'ID-39'!E241,'ID-40'!E241,'ID-44'!D241,'ID-45'!E241,'ID-57'!D241,'ID-70'!C241,'ID-71'!D241))</f>
        <v>7.9970737559744062E-13</v>
      </c>
      <c r="F234" s="31">
        <f>ABS(Mean!F234-MAX('ID-01'!B241,'ID-02'!B241,'ID-03'!C241,'ID-06'!B241,'ID-08'!C241,'ID-09'!D241,'ID-12'!B241,'ID-16'!D241,'ID-18'!E241,'ID-24'!E241,'ID-29'!F241,'ID-33'!E241,'ID-34'!F241,'ID-36'!E241,'ID-38'!F241,'ID-39'!F241,'ID-40'!F241,'ID-45'!F241,'ID-53'!C241,'ID-54'!B241,'ID-57'!E241,'ID-71'!E241))</f>
        <v>1.2506524747283212E-12</v>
      </c>
      <c r="G234" s="31">
        <f>ABS(Mean!G234-MAX('ID-01'!C241,'ID-02'!C241,'ID-03'!D241,'ID-07'!B241,'ID-08'!D241,'ID-11'!D241,'ID-18'!F241,'ID-24'!F241,'ID-29'!G241,'ID-31'!B241,'ID-33'!F241,'ID-34'!G241,'ID-36'!F241,'ID-39'!G241,'ID-40'!G241,'ID-44'!E241,'ID-45'!G241,'ID-50'!B241,'ID-53'!D241,'ID-54'!C241,'ID-57'!F241,'ID-59'!E241,'ID-70'!D241,'ID-71'!F241))</f>
        <v>1.0209592305022056E-12</v>
      </c>
      <c r="H234" s="31">
        <f>ABS(Mean!H234-MAX('ID-03'!E241,'ID-11'!E241,'ID-13'!E241,'ID-15'!E241,'ID-16'!E241,'ID-18'!G241,'ID-24'!G241,'ID-29'!H241,'ID-30'!F241,'ID-31'!C241,'ID-33'!G241,'ID-34'!H241,'ID-40'!H241,'ID-44'!F241,'ID-45'!H241,'ID-54'!D241,'ID-57'!G241,'ID-59'!F241,'ID-70'!E241,'ID-71'!G241))</f>
        <v>6.6586131757910798E-13</v>
      </c>
      <c r="I234" s="31">
        <f>ABS(Mean!I234-MAX('ID-12'!C241,'ID-18'!H241,'ID-24'!H241,'ID-29'!I241,'ID-40'!I241,'ID-44'!G241,'ID-45'!I241,'ID-59'!G241))</f>
        <v>7.5672440151838225E-13</v>
      </c>
      <c r="J234" s="31">
        <f>ABS(Mean!J234-MAX('ID-31'!D241,'ID-40'!J241,'ID-44'!H241,'ID-45'!J241,'ID-57'!H241))</f>
        <v>5.9379961041185558E-13</v>
      </c>
      <c r="K234" s="31">
        <f>ABS(Mean!K234-MAX('ID-26'!E241,'ID-31'!E241,'ID-34'!I241,'ID-36'!G241,'ID-40'!K241,'ID-44'!I241,'ID-57'!I241))</f>
        <v>8.996073668859868E-13</v>
      </c>
    </row>
    <row r="235" spans="1:11" x14ac:dyDescent="0.25">
      <c r="A235" s="1">
        <v>28.875</v>
      </c>
      <c r="B235" s="31">
        <f>ABS(Mean!B235-MAX('ID-11'!B242,'ID-13'!B242,'ID-14'!B242,'ID-15'!B242,'ID-24'!B242,'ID-26'!B242,'ID-29'!B242,'ID-30'!B242,'ID-32'!B242,'ID-33'!B242,'ID-34'!B242,'ID-37'!B242,'ID-38'!B242,'ID-39'!B242,'ID-40'!B242,'ID-44'!B242,'ID-45'!B242,'ID-53'!B242,'ID-57'!B242,'ID-59'!B242,'ID-70'!B242,'ID-71'!B242))</f>
        <v>7.6854419506415581E-13</v>
      </c>
      <c r="C235" s="31">
        <f>ABS(Mean!C235-MAX('ID-08'!B242,'ID-09'!B242,'ID-11'!C242,'ID-14'!C242,'ID-18'!B242,'ID-24'!C242,'ID-26'!C242,'ID-29'!C242,'ID-30'!C242,'ID-34'!C242,'ID-36'!B242,'ID-38'!C242,'ID-39'!C242,'ID-40'!C242,'ID-44'!C242,'ID-45'!C242,'ID-57'!C242,'ID-59'!C242))</f>
        <v>5.6847017355876461E-13</v>
      </c>
      <c r="D235" s="31">
        <f>ABS(Mean!D235-MAX('ID-13'!C242,'ID-14'!D242,'ID-15'!C242,'ID-16'!B242,'ID-18'!C242,'ID-26'!D242,'ID-29'!D242,'ID-30'!D242,'ID-33'!C242,'ID-34'!D242,'ID-36'!C242,'ID-37'!C242,'ID-38'!D242,'ID-39'!D242,'ID-40'!D242,'ID-45'!D242,'ID-59'!D242,'ID-71'!C242))</f>
        <v>5.8878363903163226E-13</v>
      </c>
      <c r="E235" s="31">
        <f>ABS(Mean!E235-MAX('ID-03'!B242,'ID-09'!C242,'ID-13'!D242,'ID-15'!D242,'ID-16'!C242,'ID-18'!D242,'ID-24'!D242,'ID-29'!E242,'ID-30'!E242,'ID-33'!D242,'ID-34'!E242,'ID-36'!D242,'ID-38'!E242,'ID-39'!E242,'ID-40'!E242,'ID-44'!D242,'ID-45'!E242,'ID-57'!D242,'ID-70'!C242,'ID-71'!D242))</f>
        <v>8.0139629857259129E-13</v>
      </c>
      <c r="F235" s="31">
        <f>ABS(Mean!F235-MAX('ID-01'!B242,'ID-02'!B242,'ID-03'!C242,'ID-06'!B242,'ID-08'!C242,'ID-09'!D242,'ID-12'!B242,'ID-16'!D242,'ID-18'!E242,'ID-24'!E242,'ID-29'!F242,'ID-33'!E242,'ID-34'!F242,'ID-36'!E242,'ID-38'!F242,'ID-39'!F242,'ID-40'!F242,'ID-45'!F242,'ID-53'!C242,'ID-54'!B242,'ID-57'!E242,'ID-71'!E242))</f>
        <v>1.2517670661400834E-12</v>
      </c>
      <c r="G235" s="31">
        <f>ABS(Mean!G235-MAX('ID-01'!C242,'ID-02'!C242,'ID-03'!D242,'ID-07'!B242,'ID-08'!D242,'ID-11'!D242,'ID-18'!F242,'ID-24'!F242,'ID-29'!G242,'ID-31'!B242,'ID-33'!F242,'ID-34'!G242,'ID-36'!F242,'ID-39'!G242,'ID-40'!G242,'ID-44'!E242,'ID-45'!G242,'ID-50'!B242,'ID-53'!D242,'ID-54'!C242,'ID-57'!F242,'ID-59'!E242,'ID-70'!D242,'ID-71'!F242))</f>
        <v>1.0175425470060117E-12</v>
      </c>
      <c r="H235" s="31">
        <f>ABS(Mean!H235-MAX('ID-03'!E242,'ID-11'!E242,'ID-13'!E242,'ID-15'!E242,'ID-16'!E242,'ID-18'!G242,'ID-24'!G242,'ID-29'!H242,'ID-30'!F242,'ID-31'!C242,'ID-33'!G242,'ID-34'!H242,'ID-40'!H242,'ID-44'!F242,'ID-45'!H242,'ID-54'!D242,'ID-57'!G242,'ID-59'!F242,'ID-70'!E242,'ID-71'!G242))</f>
        <v>6.6537708975428858E-13</v>
      </c>
      <c r="I235" s="31">
        <f>ABS(Mean!I235-MAX('ID-12'!C242,'ID-18'!H242,'ID-24'!H242,'ID-29'!I242,'ID-40'!I242,'ID-44'!G242,'ID-45'!I242,'ID-59'!G242))</f>
        <v>7.5116338712120191E-13</v>
      </c>
      <c r="J235" s="31">
        <f>ABS(Mean!J235-MAX('ID-31'!D242,'ID-40'!J242,'ID-44'!H242,'ID-45'!J242,'ID-57'!H242))</f>
        <v>5.7832292679038717E-13</v>
      </c>
      <c r="K235" s="31">
        <f>ABS(Mean!K235-MAX('ID-26'!E242,'ID-31'!E242,'ID-34'!I242,'ID-36'!G242,'ID-40'!K242,'ID-44'!I242,'ID-57'!I242))</f>
        <v>9.0380445600897156E-13</v>
      </c>
    </row>
    <row r="236" spans="1:11" x14ac:dyDescent="0.25">
      <c r="A236" s="1">
        <v>29</v>
      </c>
      <c r="B236" s="31">
        <f>ABS(Mean!B236-MAX('ID-11'!B243,'ID-13'!B243,'ID-14'!B243,'ID-15'!B243,'ID-24'!B243,'ID-26'!B243,'ID-29'!B243,'ID-30'!B243,'ID-32'!B243,'ID-33'!B243,'ID-34'!B243,'ID-37'!B243,'ID-38'!B243,'ID-39'!B243,'ID-40'!B243,'ID-44'!B243,'ID-45'!B243,'ID-53'!B243,'ID-57'!B243,'ID-59'!B243,'ID-70'!B243,'ID-71'!B243))</f>
        <v>7.6267360050090762E-13</v>
      </c>
      <c r="C236" s="31">
        <f>ABS(Mean!C236-MAX('ID-08'!B243,'ID-09'!B243,'ID-11'!C243,'ID-14'!C243,'ID-18'!B243,'ID-24'!C243,'ID-26'!C243,'ID-29'!C243,'ID-30'!C243,'ID-34'!C243,'ID-36'!B243,'ID-38'!C243,'ID-39'!C243,'ID-40'!C243,'ID-44'!C243,'ID-45'!C243,'ID-57'!C243,'ID-59'!C243))</f>
        <v>5.5773423559018245E-13</v>
      </c>
      <c r="D236" s="31">
        <f>ABS(Mean!D236-MAX('ID-13'!C243,'ID-14'!D243,'ID-15'!C243,'ID-16'!B243,'ID-18'!C243,'ID-26'!D243,'ID-29'!D243,'ID-30'!D243,'ID-33'!C243,'ID-34'!D243,'ID-36'!C243,'ID-37'!C243,'ID-38'!D243,'ID-39'!D243,'ID-40'!D243,'ID-45'!D243,'ID-59'!D243,'ID-71'!C243))</f>
        <v>5.8695209751926236E-13</v>
      </c>
      <c r="E236" s="31">
        <f>ABS(Mean!E236-MAX('ID-03'!B243,'ID-09'!C243,'ID-13'!D243,'ID-15'!D243,'ID-16'!C243,'ID-18'!D243,'ID-24'!D243,'ID-29'!E243,'ID-30'!E243,'ID-33'!D243,'ID-34'!E243,'ID-36'!D243,'ID-38'!E243,'ID-39'!E243,'ID-40'!E243,'ID-44'!D243,'ID-45'!E243,'ID-57'!D243,'ID-70'!C243,'ID-71'!D243))</f>
        <v>7.9554119187443475E-13</v>
      </c>
      <c r="F236" s="31">
        <f>ABS(Mean!F236-MAX('ID-01'!B243,'ID-02'!B243,'ID-03'!C243,'ID-06'!B243,'ID-08'!C243,'ID-09'!D243,'ID-12'!B243,'ID-16'!D243,'ID-18'!E243,'ID-24'!E243,'ID-29'!F243,'ID-33'!E243,'ID-34'!F243,'ID-36'!E243,'ID-38'!F243,'ID-39'!F243,'ID-40'!F243,'ID-45'!F243,'ID-53'!C243,'ID-54'!B243,'ID-57'!E243,'ID-71'!E243))</f>
        <v>1.253799351046351E-12</v>
      </c>
      <c r="G236" s="31">
        <f>ABS(Mean!G236-MAX('ID-01'!C243,'ID-02'!C243,'ID-03'!D243,'ID-07'!B243,'ID-08'!D243,'ID-11'!D243,'ID-18'!F243,'ID-24'!F243,'ID-29'!G243,'ID-31'!B243,'ID-33'!F243,'ID-34'!G243,'ID-36'!F243,'ID-39'!G243,'ID-40'!G243,'ID-44'!E243,'ID-45'!G243,'ID-50'!B243,'ID-53'!D243,'ID-54'!C243,'ID-57'!F243,'ID-59'!E243,'ID-70'!D243,'ID-71'!F243))</f>
        <v>1.0133327929405204E-12</v>
      </c>
      <c r="H236" s="31">
        <f>ABS(Mean!H236-MAX('ID-03'!E243,'ID-11'!E243,'ID-13'!E243,'ID-15'!E243,'ID-16'!E243,'ID-18'!G243,'ID-24'!G243,'ID-29'!H243,'ID-30'!F243,'ID-31'!C243,'ID-33'!G243,'ID-34'!H243,'ID-40'!H243,'ID-44'!F243,'ID-45'!H243,'ID-54'!D243,'ID-57'!G243,'ID-59'!F243,'ID-70'!E243,'ID-71'!G243))</f>
        <v>6.5886519201476516E-13</v>
      </c>
      <c r="I236" s="31">
        <f>ABS(Mean!I236-MAX('ID-12'!C243,'ID-18'!H243,'ID-24'!H243,'ID-29'!I243,'ID-40'!I243,'ID-44'!G243,'ID-45'!I243,'ID-59'!G243))</f>
        <v>7.355236847563148E-13</v>
      </c>
      <c r="J236" s="31">
        <f>ABS(Mean!J236-MAX('ID-31'!D243,'ID-40'!J243,'ID-44'!H243,'ID-45'!J243,'ID-57'!H243))</f>
        <v>5.7063589156521318E-13</v>
      </c>
      <c r="K236" s="31">
        <f>ABS(Mean!K236-MAX('ID-26'!E243,'ID-31'!E243,'ID-34'!I243,'ID-36'!G243,'ID-40'!K243,'ID-44'!I243,'ID-57'!I243))</f>
        <v>9.0649623200647431E-13</v>
      </c>
    </row>
    <row r="237" spans="1:11" x14ac:dyDescent="0.25">
      <c r="A237" s="1">
        <v>29.125</v>
      </c>
      <c r="B237" s="31">
        <f>ABS(Mean!B237-MAX('ID-11'!B244,'ID-13'!B244,'ID-14'!B244,'ID-15'!B244,'ID-24'!B244,'ID-26'!B244,'ID-29'!B244,'ID-30'!B244,'ID-32'!B244,'ID-33'!B244,'ID-34'!B244,'ID-37'!B244,'ID-38'!B244,'ID-39'!B244,'ID-40'!B244,'ID-44'!B244,'ID-45'!B244,'ID-53'!B244,'ID-57'!B244,'ID-59'!B244,'ID-70'!B244,'ID-71'!B244))</f>
        <v>7.6206940276755716E-13</v>
      </c>
      <c r="C237" s="31">
        <f>ABS(Mean!C237-MAX('ID-08'!B244,'ID-09'!B244,'ID-11'!C244,'ID-14'!C244,'ID-18'!B244,'ID-24'!C244,'ID-26'!C244,'ID-29'!C244,'ID-30'!C244,'ID-34'!C244,'ID-36'!B244,'ID-38'!C244,'ID-39'!C244,'ID-40'!C244,'ID-44'!C244,'ID-45'!C244,'ID-57'!C244,'ID-59'!C244))</f>
        <v>5.3467150244673143E-13</v>
      </c>
      <c r="D237" s="31">
        <f>ABS(Mean!D237-MAX('ID-13'!C244,'ID-14'!D244,'ID-15'!C244,'ID-16'!B244,'ID-18'!C244,'ID-26'!D244,'ID-29'!D244,'ID-30'!D244,'ID-33'!C244,'ID-34'!D244,'ID-36'!C244,'ID-37'!C244,'ID-38'!D244,'ID-39'!D244,'ID-40'!D244,'ID-45'!D244,'ID-59'!D244,'ID-71'!C244))</f>
        <v>5.8325137213858834E-13</v>
      </c>
      <c r="E237" s="31">
        <f>ABS(Mean!E237-MAX('ID-03'!B244,'ID-09'!C244,'ID-13'!D244,'ID-15'!D244,'ID-16'!C244,'ID-18'!D244,'ID-24'!D244,'ID-29'!E244,'ID-30'!E244,'ID-33'!D244,'ID-34'!E244,'ID-36'!D244,'ID-38'!E244,'ID-39'!E244,'ID-40'!E244,'ID-44'!D244,'ID-45'!E244,'ID-57'!D244,'ID-70'!C244,'ID-71'!D244))</f>
        <v>7.985077847999984E-13</v>
      </c>
      <c r="F237" s="31">
        <f>ABS(Mean!F237-MAX('ID-01'!B244,'ID-02'!B244,'ID-03'!C244,'ID-06'!B244,'ID-08'!C244,'ID-09'!D244,'ID-12'!B244,'ID-16'!D244,'ID-18'!E244,'ID-24'!E244,'ID-29'!F244,'ID-33'!E244,'ID-34'!F244,'ID-36'!E244,'ID-38'!F244,'ID-39'!F244,'ID-40'!F244,'ID-45'!F244,'ID-53'!C244,'ID-54'!B244,'ID-57'!E244,'ID-71'!E244))</f>
        <v>1.255655473957776E-12</v>
      </c>
      <c r="G237" s="31">
        <f>ABS(Mean!G237-MAX('ID-01'!C244,'ID-02'!C244,'ID-03'!D244,'ID-07'!B244,'ID-08'!D244,'ID-11'!D244,'ID-18'!F244,'ID-24'!F244,'ID-29'!G244,'ID-31'!B244,'ID-33'!F244,'ID-34'!G244,'ID-36'!F244,'ID-39'!G244,'ID-40'!G244,'ID-44'!E244,'ID-45'!G244,'ID-50'!B244,'ID-53'!D244,'ID-54'!C244,'ID-57'!F244,'ID-59'!E244,'ID-70'!D244,'ID-71'!F244))</f>
        <v>1.0122651490710137E-12</v>
      </c>
      <c r="H237" s="31">
        <f>ABS(Mean!H237-MAX('ID-03'!E244,'ID-11'!E244,'ID-13'!E244,'ID-15'!E244,'ID-16'!E244,'ID-18'!G244,'ID-24'!G244,'ID-29'!H244,'ID-30'!F244,'ID-31'!C244,'ID-33'!G244,'ID-34'!H244,'ID-40'!H244,'ID-44'!F244,'ID-45'!H244,'ID-54'!D244,'ID-57'!G244,'ID-59'!F244,'ID-70'!E244,'ID-71'!G244))</f>
        <v>6.5413960851633256E-13</v>
      </c>
      <c r="I237" s="31">
        <f>ABS(Mean!I237-MAX('ID-12'!C244,'ID-18'!H244,'ID-24'!H244,'ID-29'!I244,'ID-40'!I244,'ID-44'!G244,'ID-45'!I244,'ID-59'!G244))</f>
        <v>7.3303629439438294E-13</v>
      </c>
      <c r="J237" s="31">
        <f>ABS(Mean!J237-MAX('ID-31'!D244,'ID-40'!J244,'ID-44'!H244,'ID-45'!J244,'ID-57'!H244))</f>
        <v>5.6045610537128195E-13</v>
      </c>
      <c r="K237" s="31">
        <f>ABS(Mean!K237-MAX('ID-26'!E244,'ID-31'!E244,'ID-34'!I244,'ID-36'!G244,'ID-40'!K244,'ID-44'!I244,'ID-57'!I244))</f>
        <v>9.0899252727872021E-13</v>
      </c>
    </row>
    <row r="238" spans="1:11" x14ac:dyDescent="0.25">
      <c r="A238" s="1">
        <v>29.25</v>
      </c>
      <c r="B238" s="31">
        <f>ABS(Mean!B238-MAX('ID-11'!B245,'ID-13'!B245,'ID-14'!B245,'ID-15'!B245,'ID-24'!B245,'ID-26'!B245,'ID-29'!B245,'ID-30'!B245,'ID-32'!B245,'ID-33'!B245,'ID-34'!B245,'ID-37'!B245,'ID-38'!B245,'ID-39'!B245,'ID-40'!B245,'ID-44'!B245,'ID-45'!B245,'ID-53'!B245,'ID-57'!B245,'ID-59'!B245,'ID-70'!B245,'ID-71'!B245))</f>
        <v>7.5982034026604924E-13</v>
      </c>
      <c r="C238" s="31">
        <f>ABS(Mean!C238-MAX('ID-08'!B245,'ID-09'!B245,'ID-11'!C245,'ID-14'!C245,'ID-18'!B245,'ID-24'!C245,'ID-26'!C245,'ID-29'!C245,'ID-30'!C245,'ID-34'!C245,'ID-36'!B245,'ID-38'!C245,'ID-39'!C245,'ID-40'!C245,'ID-44'!C245,'ID-45'!C245,'ID-57'!C245,'ID-59'!C245))</f>
        <v>5.2218279417113782E-13</v>
      </c>
      <c r="D238" s="31">
        <f>ABS(Mean!D238-MAX('ID-13'!C245,'ID-14'!D245,'ID-15'!C245,'ID-16'!B245,'ID-18'!C245,'ID-26'!D245,'ID-29'!D245,'ID-30'!D245,'ID-33'!C245,'ID-34'!D245,'ID-36'!C245,'ID-37'!C245,'ID-38'!D245,'ID-39'!D245,'ID-40'!D245,'ID-45'!D245,'ID-59'!D245,'ID-71'!C245))</f>
        <v>5.7679657993100071E-13</v>
      </c>
      <c r="E238" s="31">
        <f>ABS(Mean!E238-MAX('ID-03'!B245,'ID-09'!C245,'ID-13'!D245,'ID-15'!D245,'ID-16'!C245,'ID-18'!D245,'ID-24'!D245,'ID-29'!E245,'ID-30'!E245,'ID-33'!D245,'ID-34'!E245,'ID-36'!D245,'ID-38'!E245,'ID-39'!E245,'ID-40'!E245,'ID-44'!D245,'ID-45'!E245,'ID-57'!D245,'ID-70'!C245,'ID-71'!D245))</f>
        <v>7.9040003148629675E-13</v>
      </c>
      <c r="F238" s="31">
        <f>ABS(Mean!F238-MAX('ID-01'!B245,'ID-02'!B245,'ID-03'!C245,'ID-06'!B245,'ID-08'!C245,'ID-09'!D245,'ID-12'!B245,'ID-16'!D245,'ID-18'!E245,'ID-24'!E245,'ID-29'!F245,'ID-33'!E245,'ID-34'!F245,'ID-36'!E245,'ID-38'!F245,'ID-39'!F245,'ID-40'!F245,'ID-45'!F245,'ID-53'!C245,'ID-54'!B245,'ID-57'!E245,'ID-71'!E245))</f>
        <v>1.2572456595728146E-12</v>
      </c>
      <c r="G238" s="31">
        <f>ABS(Mean!G238-MAX('ID-01'!C245,'ID-02'!C245,'ID-03'!D245,'ID-07'!B245,'ID-08'!D245,'ID-11'!D245,'ID-18'!F245,'ID-24'!F245,'ID-29'!G245,'ID-31'!B245,'ID-33'!F245,'ID-34'!G245,'ID-36'!F245,'ID-39'!G245,'ID-40'!G245,'ID-44'!E245,'ID-45'!G245,'ID-50'!B245,'ID-53'!D245,'ID-54'!C245,'ID-57'!F245,'ID-59'!E245,'ID-70'!D245,'ID-71'!F245))</f>
        <v>1.0104720845861382E-12</v>
      </c>
      <c r="H238" s="31">
        <f>ABS(Mean!H238-MAX('ID-03'!E245,'ID-11'!E245,'ID-13'!E245,'ID-15'!E245,'ID-16'!E245,'ID-18'!G245,'ID-24'!G245,'ID-29'!H245,'ID-30'!F245,'ID-31'!C245,'ID-33'!G245,'ID-34'!H245,'ID-40'!H245,'ID-44'!F245,'ID-45'!H245,'ID-54'!D245,'ID-57'!G245,'ID-59'!F245,'ID-70'!E245,'ID-71'!G245))</f>
        <v>6.515309684320259E-13</v>
      </c>
      <c r="I238" s="31">
        <f>ABS(Mean!I238-MAX('ID-12'!C245,'ID-18'!H245,'ID-24'!H245,'ID-29'!I245,'ID-40'!I245,'ID-44'!G245,'ID-45'!I245,'ID-59'!G245))</f>
        <v>7.2865686673877401E-13</v>
      </c>
      <c r="J238" s="31">
        <f>ABS(Mean!J238-MAX('ID-31'!D245,'ID-40'!J245,'ID-44'!H245,'ID-45'!J245,'ID-57'!H245))</f>
        <v>5.634500849896127E-13</v>
      </c>
      <c r="K238" s="31">
        <f>ABS(Mean!K238-MAX('ID-26'!E245,'ID-31'!E245,'ID-34'!I245,'ID-36'!G245,'ID-40'!K245,'ID-44'!I245,'ID-57'!I245))</f>
        <v>9.0842673057812692E-13</v>
      </c>
    </row>
    <row r="239" spans="1:11" x14ac:dyDescent="0.25">
      <c r="A239" s="1">
        <v>29.375</v>
      </c>
      <c r="B239" s="31">
        <f>ABS(Mean!B239-MAX('ID-11'!B246,'ID-13'!B246,'ID-14'!B246,'ID-15'!B246,'ID-24'!B246,'ID-26'!B246,'ID-29'!B246,'ID-30'!B246,'ID-32'!B246,'ID-33'!B246,'ID-34'!B246,'ID-37'!B246,'ID-38'!B246,'ID-39'!B246,'ID-40'!B246,'ID-44'!B246,'ID-45'!B246,'ID-53'!B246,'ID-57'!B246,'ID-59'!B246,'ID-70'!B246,'ID-71'!B246))</f>
        <v>7.612184999385251E-13</v>
      </c>
      <c r="C239" s="31">
        <f>ABS(Mean!C239-MAX('ID-08'!B246,'ID-09'!B246,'ID-11'!C246,'ID-14'!C246,'ID-18'!B246,'ID-24'!C246,'ID-26'!C246,'ID-29'!C246,'ID-30'!C246,'ID-34'!C246,'ID-36'!B246,'ID-38'!C246,'ID-39'!C246,'ID-40'!C246,'ID-44'!C246,'ID-45'!C246,'ID-57'!C246,'ID-59'!C246))</f>
        <v>5.2432556287867172E-13</v>
      </c>
      <c r="D239" s="31">
        <f>ABS(Mean!D239-MAX('ID-13'!C246,'ID-14'!D246,'ID-15'!C246,'ID-16'!B246,'ID-18'!C246,'ID-26'!D246,'ID-29'!D246,'ID-30'!D246,'ID-33'!C246,'ID-34'!D246,'ID-36'!C246,'ID-37'!C246,'ID-38'!D246,'ID-39'!D246,'ID-40'!D246,'ID-45'!D246,'ID-59'!D246,'ID-71'!C246))</f>
        <v>5.6222373938598203E-13</v>
      </c>
      <c r="E239" s="31">
        <f>ABS(Mean!E239-MAX('ID-03'!B246,'ID-09'!C246,'ID-13'!D246,'ID-15'!D246,'ID-16'!C246,'ID-18'!D246,'ID-24'!D246,'ID-29'!E246,'ID-30'!E246,'ID-33'!D246,'ID-34'!E246,'ID-36'!D246,'ID-38'!E246,'ID-39'!E246,'ID-40'!E246,'ID-44'!D246,'ID-45'!E246,'ID-57'!D246,'ID-70'!C246,'ID-71'!D246))</f>
        <v>7.8216294622065627E-13</v>
      </c>
      <c r="F239" s="31">
        <f>ABS(Mean!F239-MAX('ID-01'!B246,'ID-02'!B246,'ID-03'!C246,'ID-06'!B246,'ID-08'!C246,'ID-09'!D246,'ID-12'!B246,'ID-16'!D246,'ID-18'!E246,'ID-24'!E246,'ID-29'!F246,'ID-33'!E246,'ID-34'!F246,'ID-36'!E246,'ID-38'!F246,'ID-39'!F246,'ID-40'!F246,'ID-45'!F246,'ID-53'!C246,'ID-54'!B246,'ID-57'!E246,'ID-71'!E246))</f>
        <v>1.2592018866378912E-12</v>
      </c>
      <c r="G239" s="31">
        <f>ABS(Mean!G239-MAX('ID-01'!C246,'ID-02'!C246,'ID-03'!D246,'ID-07'!B246,'ID-08'!D246,'ID-11'!D246,'ID-18'!F246,'ID-24'!F246,'ID-29'!G246,'ID-31'!B246,'ID-33'!F246,'ID-34'!G246,'ID-36'!F246,'ID-39'!G246,'ID-40'!G246,'ID-44'!E246,'ID-45'!G246,'ID-50'!B246,'ID-53'!D246,'ID-54'!C246,'ID-57'!F246,'ID-59'!E246,'ID-70'!D246,'ID-71'!F246))</f>
        <v>1.0051523234364838E-12</v>
      </c>
      <c r="H239" s="31">
        <f>ABS(Mean!H239-MAX('ID-03'!E246,'ID-11'!E246,'ID-13'!E246,'ID-15'!E246,'ID-16'!E246,'ID-18'!G246,'ID-24'!G246,'ID-29'!H246,'ID-30'!F246,'ID-31'!C246,'ID-33'!G246,'ID-34'!H246,'ID-40'!H246,'ID-44'!F246,'ID-45'!H246,'ID-54'!D246,'ID-57'!G246,'ID-59'!F246,'ID-70'!E246,'ID-71'!G246))</f>
        <v>6.4510324811211657E-13</v>
      </c>
      <c r="I239" s="31">
        <f>ABS(Mean!I239-MAX('ID-12'!C246,'ID-18'!H246,'ID-24'!H246,'ID-29'!I246,'ID-40'!I246,'ID-44'!G246,'ID-45'!I246,'ID-59'!G246))</f>
        <v>7.3870198213209988E-13</v>
      </c>
      <c r="J239" s="31">
        <f>ABS(Mean!J239-MAX('ID-31'!D246,'ID-40'!J246,'ID-44'!H246,'ID-45'!J246,'ID-57'!H246))</f>
        <v>5.736505887888706E-13</v>
      </c>
      <c r="K239" s="31">
        <f>ABS(Mean!K239-MAX('ID-26'!E246,'ID-31'!E246,'ID-34'!I246,'ID-36'!G246,'ID-40'!K246,'ID-44'!I246,'ID-57'!I246))</f>
        <v>9.1608016358276686E-13</v>
      </c>
    </row>
    <row r="240" spans="1:11" x14ac:dyDescent="0.25">
      <c r="A240" s="1">
        <v>29.5</v>
      </c>
      <c r="B240" s="31">
        <f>ABS(Mean!B240-MAX('ID-11'!B247,'ID-13'!B247,'ID-14'!B247,'ID-15'!B247,'ID-24'!B247,'ID-26'!B247,'ID-29'!B247,'ID-30'!B247,'ID-32'!B247,'ID-33'!B247,'ID-34'!B247,'ID-37'!B247,'ID-38'!B247,'ID-39'!B247,'ID-40'!B247,'ID-44'!B247,'ID-45'!B247,'ID-53'!B247,'ID-57'!B247,'ID-59'!B247,'ID-70'!B247,'ID-71'!B247))</f>
        <v>7.5815698069230714E-13</v>
      </c>
      <c r="C240" s="31">
        <f>ABS(Mean!C240-MAX('ID-08'!B247,'ID-09'!B247,'ID-11'!C247,'ID-14'!C247,'ID-18'!B247,'ID-24'!C247,'ID-26'!C247,'ID-29'!C247,'ID-30'!C247,'ID-34'!C247,'ID-36'!B247,'ID-38'!C247,'ID-39'!C247,'ID-40'!C247,'ID-44'!C247,'ID-45'!C247,'ID-57'!C247,'ID-59'!C247))</f>
        <v>5.1577439554625809E-13</v>
      </c>
      <c r="D240" s="31">
        <f>ABS(Mean!D240-MAX('ID-13'!C247,'ID-14'!D247,'ID-15'!C247,'ID-16'!B247,'ID-18'!C247,'ID-26'!D247,'ID-29'!D247,'ID-30'!D247,'ID-33'!C247,'ID-34'!D247,'ID-36'!C247,'ID-37'!C247,'ID-38'!D247,'ID-39'!D247,'ID-40'!D247,'ID-45'!D247,'ID-59'!D247,'ID-71'!C247))</f>
        <v>5.5246819866987796E-13</v>
      </c>
      <c r="E240" s="31">
        <f>ABS(Mean!E240-MAX('ID-03'!B247,'ID-09'!C247,'ID-13'!D247,'ID-15'!D247,'ID-16'!C247,'ID-18'!D247,'ID-24'!D247,'ID-29'!E247,'ID-30'!E247,'ID-33'!D247,'ID-34'!E247,'ID-36'!D247,'ID-38'!E247,'ID-39'!E247,'ID-40'!E247,'ID-44'!D247,'ID-45'!E247,'ID-57'!D247,'ID-70'!C247,'ID-71'!D247))</f>
        <v>7.7930872502691923E-13</v>
      </c>
      <c r="F240" s="31">
        <f>ABS(Mean!F240-MAX('ID-01'!B247,'ID-02'!B247,'ID-03'!C247,'ID-06'!B247,'ID-08'!C247,'ID-09'!D247,'ID-12'!B247,'ID-16'!D247,'ID-18'!E247,'ID-24'!E247,'ID-29'!F247,'ID-33'!E247,'ID-34'!F247,'ID-36'!E247,'ID-38'!F247,'ID-39'!F247,'ID-40'!F247,'ID-45'!F247,'ID-53'!C247,'ID-54'!B247,'ID-57'!E247,'ID-71'!E247))</f>
        <v>1.2568000662442085E-12</v>
      </c>
      <c r="G240" s="31">
        <f>ABS(Mean!G240-MAX('ID-01'!C247,'ID-02'!C247,'ID-03'!D247,'ID-07'!B247,'ID-08'!D247,'ID-11'!D247,'ID-18'!F247,'ID-24'!F247,'ID-29'!G247,'ID-31'!B247,'ID-33'!F247,'ID-34'!G247,'ID-36'!F247,'ID-39'!G247,'ID-40'!G247,'ID-44'!E247,'ID-45'!G247,'ID-50'!B247,'ID-53'!D247,'ID-54'!C247,'ID-57'!F247,'ID-59'!E247,'ID-70'!D247,'ID-71'!F247))</f>
        <v>1.0035793270051509E-12</v>
      </c>
      <c r="H240" s="31">
        <f>ABS(Mean!H240-MAX('ID-03'!E247,'ID-11'!E247,'ID-13'!E247,'ID-15'!E247,'ID-16'!E247,'ID-18'!G247,'ID-24'!G247,'ID-29'!H247,'ID-30'!F247,'ID-31'!C247,'ID-33'!G247,'ID-34'!H247,'ID-40'!H247,'ID-44'!F247,'ID-45'!H247,'ID-54'!D247,'ID-57'!G247,'ID-59'!F247,'ID-70'!E247,'ID-71'!G247))</f>
        <v>6.491212353741873E-13</v>
      </c>
      <c r="I240" s="31">
        <f>ABS(Mean!I240-MAX('ID-12'!C247,'ID-18'!H247,'ID-24'!H247,'ID-29'!I247,'ID-40'!I247,'ID-44'!G247,'ID-45'!I247,'ID-59'!G247))</f>
        <v>7.1447666813116661E-13</v>
      </c>
      <c r="J240" s="31">
        <f>ABS(Mean!J240-MAX('ID-31'!D247,'ID-40'!J247,'ID-44'!H247,'ID-45'!J247,'ID-57'!H247))</f>
        <v>5.7363116057944789E-13</v>
      </c>
      <c r="K240" s="31">
        <f>ABS(Mean!K240-MAX('ID-26'!E247,'ID-31'!E247,'ID-34'!I247,'ID-36'!G247,'ID-40'!K247,'ID-44'!I247,'ID-57'!I247))</f>
        <v>9.116392498584563E-13</v>
      </c>
    </row>
    <row r="241" spans="1:11" x14ac:dyDescent="0.25">
      <c r="A241" s="1">
        <v>29.625</v>
      </c>
      <c r="B241" s="31">
        <f>ABS(Mean!B241-MAX('ID-11'!B248,'ID-13'!B248,'ID-14'!B248,'ID-15'!B248,'ID-24'!B248,'ID-26'!B248,'ID-29'!B248,'ID-30'!B248,'ID-32'!B248,'ID-33'!B248,'ID-34'!B248,'ID-37'!B248,'ID-38'!B248,'ID-39'!B248,'ID-40'!B248,'ID-44'!B248,'ID-45'!B248,'ID-53'!B248,'ID-57'!B248,'ID-59'!B248,'ID-70'!B248,'ID-71'!B248))</f>
        <v>7.634396070175814E-13</v>
      </c>
      <c r="C241" s="31">
        <f>ABS(Mean!C241-MAX('ID-08'!B248,'ID-09'!B248,'ID-11'!C248,'ID-14'!C248,'ID-18'!B248,'ID-24'!C248,'ID-26'!C248,'ID-29'!C248,'ID-30'!C248,'ID-34'!C248,'ID-36'!B248,'ID-38'!C248,'ID-39'!C248,'ID-40'!C248,'ID-44'!C248,'ID-45'!C248,'ID-57'!C248,'ID-59'!C248))</f>
        <v>5.1324187259544878E-13</v>
      </c>
      <c r="D241" s="31">
        <f>ABS(Mean!D241-MAX('ID-13'!C248,'ID-14'!D248,'ID-15'!C248,'ID-16'!B248,'ID-18'!C248,'ID-26'!D248,'ID-29'!D248,'ID-30'!D248,'ID-33'!C248,'ID-34'!D248,'ID-36'!C248,'ID-37'!C248,'ID-38'!D248,'ID-39'!D248,'ID-40'!D248,'ID-45'!D248,'ID-59'!D248,'ID-71'!C248))</f>
        <v>5.5119015644848466E-13</v>
      </c>
      <c r="E241" s="31">
        <f>ABS(Mean!E241-MAX('ID-03'!B248,'ID-09'!C248,'ID-13'!D248,'ID-15'!D248,'ID-16'!C248,'ID-18'!D248,'ID-24'!D248,'ID-29'!E248,'ID-30'!E248,'ID-33'!D248,'ID-34'!E248,'ID-36'!D248,'ID-38'!E248,'ID-39'!E248,'ID-40'!E248,'ID-44'!D248,'ID-45'!E248,'ID-57'!D248,'ID-70'!C248,'ID-71'!D248))</f>
        <v>7.7902644677091442E-13</v>
      </c>
      <c r="F241" s="31">
        <f>ABS(Mean!F241-MAX('ID-01'!B248,'ID-02'!B248,'ID-03'!C248,'ID-06'!B248,'ID-08'!C248,'ID-09'!D248,'ID-12'!B248,'ID-16'!D248,'ID-18'!E248,'ID-24'!E248,'ID-29'!F248,'ID-33'!E248,'ID-34'!F248,'ID-36'!E248,'ID-38'!F248,'ID-39'!F248,'ID-40'!F248,'ID-45'!F248,'ID-53'!C248,'ID-54'!B248,'ID-57'!E248,'ID-71'!E248))</f>
        <v>1.2542328820434531E-12</v>
      </c>
      <c r="G241" s="31">
        <f>ABS(Mean!G241-MAX('ID-01'!C248,'ID-02'!C248,'ID-03'!D248,'ID-07'!B248,'ID-08'!D248,'ID-11'!D248,'ID-18'!F248,'ID-24'!F248,'ID-29'!G248,'ID-31'!B248,'ID-33'!F248,'ID-34'!G248,'ID-36'!F248,'ID-39'!G248,'ID-40'!G248,'ID-44'!E248,'ID-45'!G248,'ID-50'!B248,'ID-53'!D248,'ID-54'!C248,'ID-57'!F248,'ID-59'!E248,'ID-70'!D248,'ID-71'!F248))</f>
        <v>1.0015827661104804E-12</v>
      </c>
      <c r="H241" s="31">
        <f>ABS(Mean!H241-MAX('ID-03'!E248,'ID-11'!E248,'ID-13'!E248,'ID-15'!E248,'ID-16'!E248,'ID-18'!G248,'ID-24'!G248,'ID-29'!H248,'ID-30'!F248,'ID-31'!C248,'ID-33'!G248,'ID-34'!H248,'ID-40'!H248,'ID-44'!F248,'ID-45'!H248,'ID-54'!D248,'ID-57'!G248,'ID-59'!F248,'ID-70'!E248,'ID-71'!G248))</f>
        <v>6.4947789434614758E-13</v>
      </c>
      <c r="I241" s="31">
        <f>ABS(Mean!I241-MAX('ID-12'!C248,'ID-18'!H248,'ID-24'!H248,'ID-29'!I248,'ID-40'!I248,'ID-44'!G248,'ID-45'!I248,'ID-59'!G248))</f>
        <v>7.1146129412818433E-13</v>
      </c>
      <c r="J241" s="31">
        <f>ABS(Mean!J241-MAX('ID-31'!D248,'ID-40'!J248,'ID-44'!H248,'ID-45'!J248,'ID-57'!H248))</f>
        <v>5.8927942822090697E-13</v>
      </c>
      <c r="K241" s="31">
        <f>ABS(Mean!K241-MAX('ID-26'!E248,'ID-31'!E248,'ID-34'!I248,'ID-36'!G248,'ID-40'!K248,'ID-44'!I248,'ID-57'!I248))</f>
        <v>9.1224136473778946E-13</v>
      </c>
    </row>
    <row r="242" spans="1:11" x14ac:dyDescent="0.25">
      <c r="A242" s="1">
        <v>29.75</v>
      </c>
      <c r="B242" s="31">
        <f>ABS(Mean!B242-MAX('ID-11'!B249,'ID-13'!B249,'ID-14'!B249,'ID-15'!B249,'ID-24'!B249,'ID-26'!B249,'ID-29'!B249,'ID-30'!B249,'ID-32'!B249,'ID-33'!B249,'ID-34'!B249,'ID-37'!B249,'ID-38'!B249,'ID-39'!B249,'ID-40'!B249,'ID-44'!B249,'ID-45'!B249,'ID-53'!B249,'ID-57'!B249,'ID-59'!B249,'ID-70'!B249,'ID-71'!B249))</f>
        <v>7.6298629875407298E-13</v>
      </c>
      <c r="C242" s="31">
        <f>ABS(Mean!C242-MAX('ID-08'!B249,'ID-09'!B249,'ID-11'!C249,'ID-14'!C249,'ID-18'!B249,'ID-24'!C249,'ID-26'!C249,'ID-29'!C249,'ID-30'!C249,'ID-34'!C249,'ID-36'!B249,'ID-38'!C249,'ID-39'!C249,'ID-40'!C249,'ID-44'!C249,'ID-45'!C249,'ID-57'!C249,'ID-59'!C249))</f>
        <v>5.1637956969683849E-13</v>
      </c>
      <c r="D242" s="31">
        <f>ABS(Mean!D242-MAX('ID-13'!C249,'ID-14'!D249,'ID-15'!C249,'ID-16'!B249,'ID-18'!C249,'ID-26'!D249,'ID-29'!D249,'ID-30'!D249,'ID-33'!C249,'ID-34'!D249,'ID-36'!C249,'ID-37'!C249,'ID-38'!D249,'ID-39'!D249,'ID-40'!D249,'ID-45'!D249,'ID-59'!D249,'ID-71'!C249))</f>
        <v>5.5380453089290467E-13</v>
      </c>
      <c r="E242" s="31">
        <f>ABS(Mean!E242-MAX('ID-03'!B249,'ID-09'!C249,'ID-13'!D249,'ID-15'!D249,'ID-16'!C249,'ID-18'!D249,'ID-24'!D249,'ID-29'!E249,'ID-30'!E249,'ID-33'!D249,'ID-34'!E249,'ID-36'!D249,'ID-38'!E249,'ID-39'!E249,'ID-40'!E249,'ID-44'!D249,'ID-45'!E249,'ID-57'!D249,'ID-70'!C249,'ID-71'!D249))</f>
        <v>7.6954665532791816E-13</v>
      </c>
      <c r="F242" s="31">
        <f>ABS(Mean!F242-MAX('ID-01'!B249,'ID-02'!B249,'ID-03'!C249,'ID-06'!B249,'ID-08'!C249,'ID-09'!D249,'ID-12'!B249,'ID-16'!D249,'ID-18'!E249,'ID-24'!E249,'ID-29'!F249,'ID-33'!E249,'ID-34'!F249,'ID-36'!E249,'ID-38'!F249,'ID-39'!F249,'ID-40'!F249,'ID-45'!F249,'ID-53'!C249,'ID-54'!B249,'ID-57'!E249,'ID-71'!E249))</f>
        <v>1.2539253741964302E-12</v>
      </c>
      <c r="G242" s="31">
        <f>ABS(Mean!G242-MAX('ID-01'!C249,'ID-02'!C249,'ID-03'!D249,'ID-07'!B249,'ID-08'!D249,'ID-11'!D249,'ID-18'!F249,'ID-24'!F249,'ID-29'!G249,'ID-31'!B249,'ID-33'!F249,'ID-34'!G249,'ID-36'!F249,'ID-39'!G249,'ID-40'!G249,'ID-44'!E249,'ID-45'!G249,'ID-50'!B249,'ID-53'!D249,'ID-54'!C249,'ID-57'!F249,'ID-59'!E249,'ID-70'!D249,'ID-71'!F249))</f>
        <v>9.973868015031425E-13</v>
      </c>
      <c r="H242" s="31">
        <f>ABS(Mean!H242-MAX('ID-03'!E249,'ID-11'!E249,'ID-13'!E249,'ID-15'!E249,'ID-16'!E249,'ID-18'!G249,'ID-24'!G249,'ID-29'!H249,'ID-30'!F249,'ID-31'!C249,'ID-33'!G249,'ID-34'!H249,'ID-40'!H249,'ID-44'!F249,'ID-45'!H249,'ID-54'!D249,'ID-57'!G249,'ID-59'!F249,'ID-70'!E249,'ID-71'!G249))</f>
        <v>6.3267225314106818E-13</v>
      </c>
      <c r="I242" s="31">
        <f>ABS(Mean!I242-MAX('ID-12'!C249,'ID-18'!H249,'ID-24'!H249,'ID-29'!I249,'ID-40'!I249,'ID-44'!G249,'ID-45'!I249,'ID-59'!G249))</f>
        <v>7.1284213322096848E-13</v>
      </c>
      <c r="J242" s="31">
        <f>ABS(Mean!J242-MAX('ID-31'!D249,'ID-40'!J249,'ID-44'!H249,'ID-45'!J249,'ID-57'!H249))</f>
        <v>6.0529837060909522E-13</v>
      </c>
      <c r="K242" s="31">
        <f>ABS(Mean!K242-MAX('ID-26'!E249,'ID-31'!E249,'ID-34'!I249,'ID-36'!G249,'ID-40'!K249,'ID-44'!I249,'ID-57'!I249))</f>
        <v>9.0300233629553115E-13</v>
      </c>
    </row>
    <row r="243" spans="1:11" x14ac:dyDescent="0.25">
      <c r="A243" s="1">
        <v>29.875</v>
      </c>
      <c r="B243" s="31">
        <f>ABS(Mean!B243-MAX('ID-11'!B250,'ID-13'!B250,'ID-14'!B250,'ID-15'!B250,'ID-24'!B250,'ID-26'!B250,'ID-29'!B250,'ID-30'!B250,'ID-32'!B250,'ID-33'!B250,'ID-34'!B250,'ID-37'!B250,'ID-38'!B250,'ID-39'!B250,'ID-40'!B250,'ID-44'!B250,'ID-45'!B250,'ID-53'!B250,'ID-57'!B250,'ID-59'!B250,'ID-70'!B250,'ID-71'!B250))</f>
        <v>7.6687932822175385E-13</v>
      </c>
      <c r="C243" s="31">
        <f>ABS(Mean!C243-MAX('ID-08'!B250,'ID-09'!B250,'ID-11'!C250,'ID-14'!C250,'ID-18'!B250,'ID-24'!C250,'ID-26'!C250,'ID-29'!C250,'ID-30'!C250,'ID-34'!C250,'ID-36'!B250,'ID-38'!C250,'ID-39'!C250,'ID-40'!C250,'ID-44'!C250,'ID-45'!C250,'ID-57'!C250,'ID-59'!C250))</f>
        <v>5.2218992825319651E-13</v>
      </c>
      <c r="D243" s="31">
        <f>ABS(Mean!D243-MAX('ID-13'!C250,'ID-14'!D250,'ID-15'!C250,'ID-16'!B250,'ID-18'!C250,'ID-26'!D250,'ID-29'!D250,'ID-30'!D250,'ID-33'!C250,'ID-34'!D250,'ID-36'!C250,'ID-37'!C250,'ID-38'!D250,'ID-39'!D250,'ID-40'!D250,'ID-45'!D250,'ID-59'!D250,'ID-71'!C250))</f>
        <v>5.5066437601953938E-13</v>
      </c>
      <c r="E243" s="31">
        <f>ABS(Mean!E243-MAX('ID-03'!B250,'ID-09'!C250,'ID-13'!D250,'ID-15'!D250,'ID-16'!C250,'ID-18'!D250,'ID-24'!D250,'ID-29'!E250,'ID-30'!E250,'ID-33'!D250,'ID-34'!E250,'ID-36'!D250,'ID-38'!E250,'ID-39'!E250,'ID-40'!E250,'ID-44'!D250,'ID-45'!E250,'ID-57'!D250,'ID-70'!C250,'ID-71'!D250))</f>
        <v>7.7221172360897037E-13</v>
      </c>
      <c r="F243" s="31">
        <f>ABS(Mean!F243-MAX('ID-01'!B250,'ID-02'!B250,'ID-03'!C250,'ID-06'!B250,'ID-08'!C250,'ID-09'!D250,'ID-12'!B250,'ID-16'!D250,'ID-18'!E250,'ID-24'!E250,'ID-29'!F250,'ID-33'!E250,'ID-34'!F250,'ID-36'!E250,'ID-38'!F250,'ID-39'!F250,'ID-40'!F250,'ID-45'!F250,'ID-53'!C250,'ID-54'!B250,'ID-57'!E250,'ID-71'!E250))</f>
        <v>1.2484892502015809E-12</v>
      </c>
      <c r="G243" s="31">
        <f>ABS(Mean!G243-MAX('ID-01'!C250,'ID-02'!C250,'ID-03'!D250,'ID-07'!B250,'ID-08'!D250,'ID-11'!D250,'ID-18'!F250,'ID-24'!F250,'ID-29'!G250,'ID-31'!B250,'ID-33'!F250,'ID-34'!G250,'ID-36'!F250,'ID-39'!G250,'ID-40'!G250,'ID-44'!E250,'ID-45'!G250,'ID-50'!B250,'ID-53'!D250,'ID-54'!C250,'ID-57'!F250,'ID-59'!E250,'ID-70'!D250,'ID-71'!F250))</f>
        <v>9.9497313027149475E-13</v>
      </c>
      <c r="H243" s="31">
        <f>ABS(Mean!H243-MAX('ID-03'!E250,'ID-11'!E250,'ID-13'!E250,'ID-15'!E250,'ID-16'!E250,'ID-18'!G250,'ID-24'!G250,'ID-29'!H250,'ID-30'!F250,'ID-31'!C250,'ID-33'!G250,'ID-34'!H250,'ID-40'!H250,'ID-44'!F250,'ID-45'!H250,'ID-54'!D250,'ID-57'!G250,'ID-59'!F250,'ID-70'!E250,'ID-71'!G250))</f>
        <v>6.3015897070247444E-13</v>
      </c>
      <c r="I243" s="31">
        <f>ABS(Mean!I243-MAX('ID-12'!C250,'ID-18'!H250,'ID-24'!H250,'ID-29'!I250,'ID-40'!I250,'ID-44'!G250,'ID-45'!I250,'ID-59'!G250))</f>
        <v>7.0918378323104948E-13</v>
      </c>
      <c r="J243" s="31">
        <f>ABS(Mean!J243-MAX('ID-31'!D250,'ID-40'!J250,'ID-44'!H250,'ID-45'!J250,'ID-57'!H250))</f>
        <v>6.0204983400554092E-13</v>
      </c>
      <c r="K243" s="31">
        <f>ABS(Mean!K243-MAX('ID-26'!E250,'ID-31'!E250,'ID-34'!I250,'ID-36'!G250,'ID-40'!K250,'ID-44'!I250,'ID-57'!I250))</f>
        <v>9.0004183372214671E-13</v>
      </c>
    </row>
    <row r="244" spans="1:11" ht="15.75" thickBot="1" x14ac:dyDescent="0.3">
      <c r="A244" s="74">
        <v>30</v>
      </c>
      <c r="B244" s="31">
        <f>ABS(Mean!B244-MAX('ID-11'!B251,'ID-13'!B251,'ID-14'!B251,'ID-15'!B251,'ID-24'!B251,'ID-26'!B251,'ID-29'!B251,'ID-30'!B251,'ID-32'!B251,'ID-33'!B251,'ID-34'!B251,'ID-37'!B251,'ID-38'!B251,'ID-39'!B251,'ID-40'!B251,'ID-44'!B251,'ID-45'!B251,'ID-53'!B251,'ID-57'!B251,'ID-59'!B251,'ID-70'!B251,'ID-71'!B251))</f>
        <v>7.6620156750334916E-13</v>
      </c>
      <c r="C244" s="31">
        <f>ABS(Mean!C244-MAX('ID-08'!B251,'ID-09'!B251,'ID-11'!C251,'ID-14'!C251,'ID-18'!B251,'ID-24'!C251,'ID-26'!C251,'ID-29'!C251,'ID-30'!C251,'ID-34'!C251,'ID-36'!B251,'ID-38'!C251,'ID-39'!C251,'ID-40'!C251,'ID-44'!C251,'ID-45'!C251,'ID-57'!C251,'ID-59'!C251))</f>
        <v>5.350544073698371E-13</v>
      </c>
      <c r="D244" s="31">
        <f>ABS(Mean!D244-MAX('ID-13'!C251,'ID-14'!D251,'ID-15'!C251,'ID-16'!B251,'ID-18'!C251,'ID-26'!D251,'ID-29'!D251,'ID-30'!D251,'ID-33'!C251,'ID-34'!D251,'ID-36'!C251,'ID-37'!C251,'ID-38'!D251,'ID-39'!D251,'ID-40'!D251,'ID-45'!D251,'ID-59'!D251,'ID-71'!C251))</f>
        <v>5.4787156754674469E-13</v>
      </c>
      <c r="E244" s="31">
        <f>ABS(Mean!E244-MAX('ID-03'!B251,'ID-09'!C251,'ID-13'!D251,'ID-15'!D251,'ID-16'!C251,'ID-18'!D251,'ID-24'!D251,'ID-29'!E251,'ID-30'!E251,'ID-33'!D251,'ID-34'!E251,'ID-36'!D251,'ID-38'!E251,'ID-39'!E251,'ID-40'!E251,'ID-44'!D251,'ID-45'!E251,'ID-57'!D251,'ID-70'!C251,'ID-71'!D251))</f>
        <v>7.7031105936413486E-13</v>
      </c>
      <c r="F244" s="31">
        <f>ABS(Mean!F244-MAX('ID-01'!B251,'ID-02'!B251,'ID-03'!C251,'ID-06'!B251,'ID-08'!C251,'ID-09'!D251,'ID-12'!B251,'ID-16'!D251,'ID-18'!E251,'ID-24'!E251,'ID-29'!F251,'ID-33'!E251,'ID-34'!F251,'ID-36'!E251,'ID-38'!F251,'ID-39'!F251,'ID-40'!F251,'ID-45'!F251,'ID-53'!C251,'ID-54'!B251,'ID-57'!E251,'ID-71'!E251))</f>
        <v>1.2479705191513996E-12</v>
      </c>
      <c r="G244" s="31">
        <f>ABS(Mean!G244-MAX('ID-01'!C251,'ID-02'!C251,'ID-03'!D251,'ID-07'!B251,'ID-08'!D251,'ID-11'!D251,'ID-18'!F251,'ID-24'!F251,'ID-29'!G251,'ID-31'!B251,'ID-33'!F251,'ID-34'!G251,'ID-36'!F251,'ID-39'!G251,'ID-40'!G251,'ID-44'!E251,'ID-45'!G251,'ID-50'!B251,'ID-53'!D251,'ID-54'!C251,'ID-57'!F251,'ID-59'!E251,'ID-70'!D251,'ID-71'!F251))</f>
        <v>9.9504555407664428E-13</v>
      </c>
      <c r="H244" s="31">
        <f>ABS(Mean!H244-MAX('ID-03'!E251,'ID-11'!E251,'ID-13'!E251,'ID-15'!E251,'ID-16'!E251,'ID-18'!G251,'ID-24'!G251,'ID-29'!H251,'ID-30'!F251,'ID-31'!C251,'ID-33'!G251,'ID-34'!H251,'ID-40'!H251,'ID-44'!F251,'ID-45'!H251,'ID-54'!D251,'ID-57'!G251,'ID-59'!F251,'ID-70'!E251,'ID-71'!G251))</f>
        <v>6.2921175117467493E-13</v>
      </c>
      <c r="I244" s="31">
        <f>ABS(Mean!I244-MAX('ID-12'!C251,'ID-18'!H251,'ID-24'!H251,'ID-29'!I251,'ID-40'!I251,'ID-44'!G251,'ID-45'!I251,'ID-59'!G251))</f>
        <v>6.8400862374136154E-13</v>
      </c>
      <c r="J244" s="31">
        <f>ABS(Mean!J244-MAX('ID-31'!D251,'ID-40'!J251,'ID-44'!H251,'ID-45'!J251,'ID-57'!H251))</f>
        <v>6.0518575540823583E-13</v>
      </c>
      <c r="K244" s="31">
        <f>ABS(Mean!K244-MAX('ID-26'!E251,'ID-31'!E251,'ID-34'!I251,'ID-36'!G251,'ID-40'!K251,'ID-44'!I251,'ID-57'!I251))</f>
        <v>8.9996030039528682E-13</v>
      </c>
    </row>
    <row r="245" spans="1:11" ht="35.25" thickBot="1" x14ac:dyDescent="0.3">
      <c r="A245" s="75" t="s">
        <v>436</v>
      </c>
      <c r="B245" s="76">
        <f>AVERAGE(B4:B244)</f>
        <v>9.3548611201628156E-13</v>
      </c>
      <c r="C245" s="76">
        <f t="shared" ref="C245:K245" si="0">AVERAGE(C4:C244)</f>
        <v>4.7469773711047749E-13</v>
      </c>
      <c r="D245" s="76">
        <f t="shared" si="0"/>
        <v>6.3331558799121811E-13</v>
      </c>
      <c r="E245" s="76">
        <f t="shared" si="0"/>
        <v>9.096893906677984E-13</v>
      </c>
      <c r="F245" s="76">
        <f t="shared" si="0"/>
        <v>1.3363091811835108E-12</v>
      </c>
      <c r="G245" s="76">
        <f t="shared" si="0"/>
        <v>1.0631418051706514E-12</v>
      </c>
      <c r="H245" s="76">
        <f t="shared" si="0"/>
        <v>7.412041417438176E-13</v>
      </c>
      <c r="I245" s="76">
        <f t="shared" si="0"/>
        <v>7.1390793308217573E-13</v>
      </c>
      <c r="J245" s="76">
        <f t="shared" si="0"/>
        <v>5.9192069164045787E-13</v>
      </c>
      <c r="K245" s="77">
        <f t="shared" si="0"/>
        <v>9.429721452877851E-13</v>
      </c>
    </row>
  </sheetData>
  <mergeCells count="3">
    <mergeCell ref="A1:A2"/>
    <mergeCell ref="B1:K1"/>
    <mergeCell ref="B3:K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workbookViewId="0">
      <selection sqref="A1:K1048576"/>
    </sheetView>
  </sheetViews>
  <sheetFormatPr defaultRowHeight="15" x14ac:dyDescent="0.25"/>
  <cols>
    <col min="1" max="11" width="9.42578125" customWidth="1"/>
  </cols>
  <sheetData>
    <row r="1" spans="1:11" x14ac:dyDescent="0.25">
      <c r="A1" s="83" t="s">
        <v>246</v>
      </c>
      <c r="B1" s="81" t="s">
        <v>440</v>
      </c>
      <c r="C1" s="81"/>
      <c r="D1" s="81"/>
      <c r="E1" s="81"/>
      <c r="F1" s="81"/>
      <c r="G1" s="81"/>
      <c r="H1" s="81"/>
      <c r="I1" s="81"/>
      <c r="J1" s="81"/>
      <c r="K1" s="81"/>
    </row>
    <row r="2" spans="1:11" ht="75" x14ac:dyDescent="0.25">
      <c r="A2" s="84"/>
      <c r="B2" s="78" t="s">
        <v>275</v>
      </c>
      <c r="C2" s="78" t="s">
        <v>267</v>
      </c>
      <c r="D2" s="78" t="s">
        <v>282</v>
      </c>
      <c r="E2" s="78" t="s">
        <v>259</v>
      </c>
      <c r="F2" s="78" t="s">
        <v>260</v>
      </c>
      <c r="G2" s="78" t="s">
        <v>261</v>
      </c>
      <c r="H2" s="78" t="s">
        <v>264</v>
      </c>
      <c r="I2" s="78" t="s">
        <v>356</v>
      </c>
      <c r="J2" s="78" t="s">
        <v>435</v>
      </c>
      <c r="K2" s="78" t="s">
        <v>408</v>
      </c>
    </row>
    <row r="3" spans="1:11" x14ac:dyDescent="0.25">
      <c r="A3" s="27"/>
      <c r="B3" s="85"/>
      <c r="C3" s="85"/>
      <c r="D3" s="85"/>
      <c r="E3" s="85"/>
      <c r="F3" s="85"/>
      <c r="G3" s="85"/>
      <c r="H3" s="85"/>
      <c r="I3" s="85"/>
      <c r="J3" s="85"/>
      <c r="K3" s="85"/>
    </row>
    <row r="4" spans="1:11" x14ac:dyDescent="0.25">
      <c r="A4" s="1">
        <v>0</v>
      </c>
      <c r="B4" s="31">
        <f>ABS(Mean!B4-MIN('ID-11'!B11,'ID-13'!B11,'ID-14'!B11,'ID-15'!B11,'ID-24'!B11,'ID-26'!B11,'ID-29'!B11,'ID-30'!B11,'ID-32'!B11,'ID-33'!B11,'ID-34'!B11,'ID-37'!B11,'ID-38'!B11,'ID-39'!B11,'ID-40'!B11,'ID-44'!B11,'ID-45'!B11,'ID-53'!B11,'ID-57'!B11,'ID-59'!B11,'ID-70'!B11,'ID-71'!B11))</f>
        <v>1.6810754274996273E-12</v>
      </c>
      <c r="C4" s="31">
        <f>ABS(Mean!C4-MIN('ID-08'!B11,'ID-09'!B11,'ID-11'!C11,'ID-14'!C11,'ID-18'!B11,'ID-24'!C11,'ID-26'!C11,'ID-29'!C11,'ID-30'!C11,'ID-34'!C11,'ID-36'!B11,'ID-38'!C11,'ID-39'!C11,'ID-40'!C11,'ID-44'!C11,'ID-45'!C11,'ID-57'!C11,'ID-59'!C11))</f>
        <v>7.3131296539090106E-13</v>
      </c>
      <c r="D4" s="31">
        <f>ABS(Mean!D4-MIN('ID-13'!C11,'ID-14'!D11,'ID-15'!C11,'ID-16'!B11,'ID-18'!C11,'ID-26'!D11,'ID-29'!D11,'ID-30'!D11,'ID-33'!C11,'ID-34'!D11,'ID-36'!C11,'ID-37'!C11,'ID-38'!D11,'ID-39'!D11,'ID-40'!D11,'ID-45'!D11,'ID-59'!D11,'ID-71'!C11))</f>
        <v>1.3272890487982947E-12</v>
      </c>
      <c r="E4" s="31">
        <f>ABS(Mean!E4-MIN('ID-03'!B11,'ID-09'!C11,'ID-13'!D11,'ID-15'!D11,'ID-16'!C11,'ID-18'!D11,'ID-24'!D11,'ID-29'!E11,'ID-30'!E11,'ID-33'!D11,'ID-34'!E11,'ID-36'!D11,'ID-38'!E11,'ID-39'!E11,'ID-40'!E11,'ID-44'!D11,'ID-45'!E11,'ID-57'!D11,'ID-70'!C11,'ID-71'!D11))</f>
        <v>2.239418530674617E-12</v>
      </c>
      <c r="F4" s="31">
        <f>ABS(Mean!F4-MIN('ID-01'!B11,'ID-02'!B11,'ID-03'!C11,'ID-06'!B11,'ID-08'!C11,'ID-09'!D11,'ID-12'!B11,'ID-16'!D11,'ID-18'!E11,'ID-24'!E11,'ID-29'!F11,'ID-33'!E11,'ID-34'!F11,'ID-36'!E11,'ID-38'!F11,'ID-39'!F11,'ID-40'!F11,'ID-45'!F11,'ID-53'!C11,'ID-54'!B11,'ID-57'!E11,'ID-71'!E11))</f>
        <v>3.0145427138893574E-12</v>
      </c>
      <c r="G4" s="31">
        <f>ABS(Mean!G4-MIN('ID-01'!C11,'ID-02'!C11,'ID-03'!D11,'ID-07'!B11,'ID-08'!D11,'ID-11'!D11,'ID-18'!F11,'ID-24'!F11,'ID-29'!G11,'ID-31'!B11,'ID-33'!F11,'ID-34'!G11,'ID-36'!F11,'ID-39'!G11,'ID-40'!G11,'ID-44'!E11,'ID-45'!G11,'ID-50'!B11,'ID-53'!D11,'ID-54'!C11,'ID-57'!F11,'ID-59'!E11,'ID-70'!D11,'ID-71'!F11))</f>
        <v>2.5049681504307201E-12</v>
      </c>
      <c r="H4" s="31">
        <f>ABS(Mean!H4-MIN('ID-03'!E11,'ID-11'!E11,'ID-13'!E11,'ID-15'!E11,'ID-16'!E11,'ID-18'!G11,'ID-24'!G11,'ID-29'!H11,'ID-30'!F11,'ID-31'!C11,'ID-33'!G11,'ID-34'!H11,'ID-40'!H11,'ID-44'!F11,'ID-45'!H11,'ID-54'!D11,'ID-57'!G11,'ID-59'!F11,'ID-70'!E11,'ID-71'!G11))</f>
        <v>1.3835070204102045E-12</v>
      </c>
      <c r="I4" s="31">
        <f>ABS(Mean!I4-MIN('ID-12'!C11,'ID-18'!H11,'ID-24'!H11,'ID-29'!I11,'ID-40'!I11,'ID-44'!G11,'ID-45'!I11,'ID-59'!G11))</f>
        <v>1.9634224152517859E-12</v>
      </c>
      <c r="J4" s="31">
        <f>ABS(Mean!J4-MIN('ID-31'!D11,'ID-40'!J11,'ID-44'!H11,'ID-45'!J11,'ID-57'!H11))</f>
        <v>1.2816367559739153E-12</v>
      </c>
      <c r="K4" s="31">
        <f>ABS(Mean!K4-MIN('ID-26'!E11,'ID-31'!E11,'ID-34'!I11,'ID-36'!G11,'ID-40'!K11,'ID-44'!I11,'ID-57'!I11))</f>
        <v>2.5825452951374946E-12</v>
      </c>
    </row>
    <row r="5" spans="1:11" x14ac:dyDescent="0.25">
      <c r="A5" s="1">
        <v>0.125</v>
      </c>
      <c r="B5" s="31">
        <f>ABS(Mean!B5-MIN('ID-11'!B12,'ID-13'!B12,'ID-14'!B12,'ID-15'!B12,'ID-24'!B12,'ID-26'!B12,'ID-29'!B12,'ID-30'!B12,'ID-32'!B12,'ID-33'!B12,'ID-34'!B12,'ID-37'!B12,'ID-38'!B12,'ID-39'!B12,'ID-40'!B12,'ID-44'!B12,'ID-45'!B12,'ID-53'!B12,'ID-57'!B12,'ID-59'!B12,'ID-70'!B12,'ID-71'!B12))</f>
        <v>1.6903316983827879E-12</v>
      </c>
      <c r="C5" s="31">
        <f>ABS(Mean!C5-MIN('ID-08'!B12,'ID-09'!B12,'ID-11'!C12,'ID-14'!C12,'ID-18'!B12,'ID-24'!C12,'ID-26'!C12,'ID-29'!C12,'ID-30'!C12,'ID-34'!C12,'ID-36'!B12,'ID-38'!C12,'ID-39'!C12,'ID-40'!C12,'ID-44'!C12,'ID-45'!C12,'ID-57'!C12,'ID-59'!C12))</f>
        <v>7.3546229225828406E-13</v>
      </c>
      <c r="D5" s="31">
        <f>ABS(Mean!D5-MIN('ID-13'!C12,'ID-14'!D12,'ID-15'!C12,'ID-16'!B12,'ID-18'!C12,'ID-26'!D12,'ID-29'!D12,'ID-30'!D12,'ID-33'!C12,'ID-34'!D12,'ID-36'!C12,'ID-37'!C12,'ID-38'!D12,'ID-39'!D12,'ID-40'!D12,'ID-45'!D12,'ID-59'!D12,'ID-71'!C12))</f>
        <v>1.2822663113326077E-12</v>
      </c>
      <c r="E5" s="31">
        <f>ABS(Mean!E5-MIN('ID-03'!B12,'ID-09'!C12,'ID-13'!D12,'ID-15'!D12,'ID-16'!C12,'ID-18'!D12,'ID-24'!D12,'ID-29'!E12,'ID-30'!E12,'ID-33'!D12,'ID-34'!E12,'ID-36'!D12,'ID-38'!E12,'ID-39'!E12,'ID-40'!E12,'ID-44'!D12,'ID-45'!E12,'ID-57'!D12,'ID-70'!C12,'ID-71'!D12))</f>
        <v>2.2402711541452023E-12</v>
      </c>
      <c r="F5" s="31">
        <f>ABS(Mean!F5-MIN('ID-01'!B12,'ID-02'!B12,'ID-03'!C12,'ID-06'!B12,'ID-08'!C12,'ID-09'!D12,'ID-12'!B12,'ID-16'!D12,'ID-18'!E12,'ID-24'!E12,'ID-29'!F12,'ID-33'!E12,'ID-34'!F12,'ID-36'!E12,'ID-38'!F12,'ID-39'!F12,'ID-40'!F12,'ID-45'!F12,'ID-53'!C12,'ID-54'!B12,'ID-57'!E12,'ID-71'!E12))</f>
        <v>3.0189109210848025E-12</v>
      </c>
      <c r="G5" s="31">
        <f>ABS(Mean!G5-MIN('ID-01'!C12,'ID-02'!C12,'ID-03'!D12,'ID-07'!B12,'ID-08'!D12,'ID-11'!D12,'ID-18'!F12,'ID-24'!F12,'ID-29'!G12,'ID-31'!B12,'ID-33'!F12,'ID-34'!G12,'ID-36'!F12,'ID-39'!G12,'ID-40'!G12,'ID-44'!E12,'ID-45'!G12,'ID-50'!B12,'ID-53'!D12,'ID-54'!C12,'ID-57'!F12,'ID-59'!E12,'ID-70'!D12,'ID-71'!F12))</f>
        <v>2.5308358563930004E-12</v>
      </c>
      <c r="H5" s="31">
        <f>ABS(Mean!H5-MIN('ID-03'!E12,'ID-11'!E12,'ID-13'!E12,'ID-15'!E12,'ID-16'!E12,'ID-18'!G12,'ID-24'!G12,'ID-29'!H12,'ID-30'!F12,'ID-31'!C12,'ID-33'!G12,'ID-34'!H12,'ID-40'!H12,'ID-44'!F12,'ID-45'!H12,'ID-54'!D12,'ID-57'!G12,'ID-59'!F12,'ID-70'!E12,'ID-71'!G12))</f>
        <v>1.3951728031961952E-12</v>
      </c>
      <c r="I5" s="31">
        <f>ABS(Mean!I5-MIN('ID-12'!C12,'ID-18'!H12,'ID-24'!H12,'ID-29'!I12,'ID-40'!I12,'ID-44'!G12,'ID-45'!I12,'ID-59'!G12))</f>
        <v>1.9943072887371599E-12</v>
      </c>
      <c r="J5" s="31">
        <f>ABS(Mean!J5-MIN('ID-31'!D12,'ID-40'!J12,'ID-44'!H12,'ID-45'!J12,'ID-57'!H12))</f>
        <v>1.2552599553905967E-12</v>
      </c>
      <c r="K5" s="31">
        <f>ABS(Mean!K5-MIN('ID-26'!E12,'ID-31'!E12,'ID-34'!I12,'ID-36'!G12,'ID-40'!K12,'ID-44'!I12,'ID-57'!I12))</f>
        <v>2.6080165568579332E-12</v>
      </c>
    </row>
    <row r="6" spans="1:11" x14ac:dyDescent="0.25">
      <c r="A6" s="1">
        <v>0.25</v>
      </c>
      <c r="B6" s="31">
        <f>ABS(Mean!B6-MIN('ID-11'!B13,'ID-13'!B13,'ID-14'!B13,'ID-15'!B13,'ID-24'!B13,'ID-26'!B13,'ID-29'!B13,'ID-30'!B13,'ID-32'!B13,'ID-33'!B13,'ID-34'!B13,'ID-37'!B13,'ID-38'!B13,'ID-39'!B13,'ID-40'!B13,'ID-44'!B13,'ID-45'!B13,'ID-53'!B13,'ID-57'!B13,'ID-59'!B13,'ID-70'!B13,'ID-71'!B13))</f>
        <v>1.711923465719117E-12</v>
      </c>
      <c r="C6" s="31">
        <f>ABS(Mean!C6-MIN('ID-08'!B13,'ID-09'!B13,'ID-11'!C13,'ID-14'!C13,'ID-18'!B13,'ID-24'!C13,'ID-26'!C13,'ID-29'!C13,'ID-30'!C13,'ID-34'!C13,'ID-36'!B13,'ID-38'!C13,'ID-39'!C13,'ID-40'!C13,'ID-44'!C13,'ID-45'!C13,'ID-57'!C13,'ID-59'!C13))</f>
        <v>7.4150524860305696E-13</v>
      </c>
      <c r="D6" s="31">
        <f>ABS(Mean!D6-MIN('ID-13'!C13,'ID-14'!D13,'ID-15'!C13,'ID-16'!B13,'ID-18'!C13,'ID-26'!D13,'ID-29'!D13,'ID-30'!D13,'ID-33'!C13,'ID-34'!D13,'ID-36'!C13,'ID-37'!C13,'ID-38'!D13,'ID-39'!D13,'ID-40'!D13,'ID-45'!D13,'ID-59'!D13,'ID-71'!C13))</f>
        <v>1.2152451115754315E-12</v>
      </c>
      <c r="E6" s="31">
        <f>ABS(Mean!E6-MIN('ID-03'!B13,'ID-09'!C13,'ID-13'!D13,'ID-15'!D13,'ID-16'!C13,'ID-18'!D13,'ID-24'!D13,'ID-29'!E13,'ID-30'!E13,'ID-33'!D13,'ID-34'!E13,'ID-36'!D13,'ID-38'!E13,'ID-39'!E13,'ID-40'!E13,'ID-44'!D13,'ID-45'!E13,'ID-57'!D13,'ID-70'!C13,'ID-71'!D13))</f>
        <v>2.1341121958785069E-12</v>
      </c>
      <c r="F6" s="31">
        <f>ABS(Mean!F6-MIN('ID-01'!B13,'ID-02'!B13,'ID-03'!C13,'ID-06'!B13,'ID-08'!C13,'ID-09'!D13,'ID-12'!B13,'ID-16'!D13,'ID-18'!E13,'ID-24'!E13,'ID-29'!F13,'ID-33'!E13,'ID-34'!F13,'ID-36'!E13,'ID-38'!F13,'ID-39'!F13,'ID-40'!F13,'ID-45'!F13,'ID-53'!C13,'ID-54'!B13,'ID-57'!E13,'ID-71'!E13))</f>
        <v>3.0424452431568296E-12</v>
      </c>
      <c r="G6" s="31">
        <f>ABS(Mean!G6-MIN('ID-01'!C13,'ID-02'!C13,'ID-03'!D13,'ID-07'!B13,'ID-08'!D13,'ID-11'!D13,'ID-18'!F13,'ID-24'!F13,'ID-29'!G13,'ID-31'!B13,'ID-33'!F13,'ID-34'!G13,'ID-36'!F13,'ID-39'!G13,'ID-40'!G13,'ID-44'!E13,'ID-45'!G13,'ID-50'!B13,'ID-53'!D13,'ID-54'!C13,'ID-57'!F13,'ID-59'!E13,'ID-70'!D13,'ID-71'!F13))</f>
        <v>2.6035131630188178E-12</v>
      </c>
      <c r="H6" s="31">
        <f>ABS(Mean!H6-MIN('ID-03'!E13,'ID-11'!E13,'ID-13'!E13,'ID-15'!E13,'ID-16'!E13,'ID-18'!G13,'ID-24'!G13,'ID-29'!H13,'ID-30'!F13,'ID-31'!C13,'ID-33'!G13,'ID-34'!H13,'ID-40'!H13,'ID-44'!F13,'ID-45'!H13,'ID-54'!D13,'ID-57'!G13,'ID-59'!F13,'ID-70'!E13,'ID-71'!G13))</f>
        <v>1.3737510750770495E-12</v>
      </c>
      <c r="I6" s="31">
        <f>ABS(Mean!I6-MIN('ID-12'!C13,'ID-18'!H13,'ID-24'!H13,'ID-29'!I13,'ID-40'!I13,'ID-44'!G13,'ID-45'!I13,'ID-59'!G13))</f>
        <v>1.9796408639951919E-12</v>
      </c>
      <c r="J6" s="31">
        <f>ABS(Mean!J6-MIN('ID-31'!D13,'ID-40'!J13,'ID-44'!H13,'ID-45'!J13,'ID-57'!H13))</f>
        <v>1.2634704743678191E-12</v>
      </c>
      <c r="K6" s="31">
        <f>ABS(Mean!K6-MIN('ID-26'!E13,'ID-31'!E13,'ID-34'!I13,'ID-36'!G13,'ID-40'!K13,'ID-44'!I13,'ID-57'!I13))</f>
        <v>2.5781059937668689E-12</v>
      </c>
    </row>
    <row r="7" spans="1:11" x14ac:dyDescent="0.25">
      <c r="A7" s="1">
        <v>0.375</v>
      </c>
      <c r="B7" s="31">
        <f>ABS(Mean!B7-MIN('ID-11'!B14,'ID-13'!B14,'ID-14'!B14,'ID-15'!B14,'ID-24'!B14,'ID-26'!B14,'ID-29'!B14,'ID-30'!B14,'ID-32'!B14,'ID-33'!B14,'ID-34'!B14,'ID-37'!B14,'ID-38'!B14,'ID-39'!B14,'ID-40'!B14,'ID-44'!B14,'ID-45'!B14,'ID-53'!B14,'ID-57'!B14,'ID-59'!B14,'ID-70'!B14,'ID-71'!B14))</f>
        <v>1.7476875536743088E-12</v>
      </c>
      <c r="C7" s="31">
        <f>ABS(Mean!C7-MIN('ID-08'!B14,'ID-09'!B14,'ID-11'!C14,'ID-14'!C14,'ID-18'!B14,'ID-24'!C14,'ID-26'!C14,'ID-29'!C14,'ID-30'!C14,'ID-34'!C14,'ID-36'!B14,'ID-38'!C14,'ID-39'!C14,'ID-40'!C14,'ID-44'!C14,'ID-45'!C14,'ID-57'!C14,'ID-59'!C14))</f>
        <v>7.2186496010333016E-13</v>
      </c>
      <c r="D7" s="31">
        <f>ABS(Mean!D7-MIN('ID-13'!C14,'ID-14'!D14,'ID-15'!C14,'ID-16'!B14,'ID-18'!C14,'ID-26'!D14,'ID-29'!D14,'ID-30'!D14,'ID-33'!C14,'ID-34'!D14,'ID-36'!C14,'ID-37'!C14,'ID-38'!D14,'ID-39'!D14,'ID-40'!D14,'ID-45'!D14,'ID-59'!D14,'ID-71'!C14))</f>
        <v>1.1841480898475112E-12</v>
      </c>
      <c r="E7" s="31">
        <f>ABS(Mean!E7-MIN('ID-03'!B14,'ID-09'!C14,'ID-13'!D14,'ID-15'!D14,'ID-16'!C14,'ID-18'!D14,'ID-24'!D14,'ID-29'!E14,'ID-30'!E14,'ID-33'!D14,'ID-34'!E14,'ID-36'!D14,'ID-38'!E14,'ID-39'!E14,'ID-40'!E14,'ID-44'!D14,'ID-45'!E14,'ID-57'!D14,'ID-70'!C14,'ID-71'!D14))</f>
        <v>2.1046063007662901E-12</v>
      </c>
      <c r="F7" s="31">
        <f>ABS(Mean!F7-MIN('ID-01'!B14,'ID-02'!B14,'ID-03'!C14,'ID-06'!B14,'ID-08'!C14,'ID-09'!D14,'ID-12'!B14,'ID-16'!D14,'ID-18'!E14,'ID-24'!E14,'ID-29'!F14,'ID-33'!E14,'ID-34'!F14,'ID-36'!E14,'ID-38'!F14,'ID-39'!F14,'ID-40'!F14,'ID-45'!F14,'ID-53'!C14,'ID-54'!B14,'ID-57'!E14,'ID-71'!E14))</f>
        <v>2.9722426545388993E-12</v>
      </c>
      <c r="G7" s="31">
        <f>ABS(Mean!G7-MIN('ID-01'!C14,'ID-02'!C14,'ID-03'!D14,'ID-07'!B14,'ID-08'!D14,'ID-11'!D14,'ID-18'!F14,'ID-24'!F14,'ID-29'!G14,'ID-31'!B14,'ID-33'!F14,'ID-34'!G14,'ID-36'!F14,'ID-39'!G14,'ID-40'!G14,'ID-44'!E14,'ID-45'!G14,'ID-50'!B14,'ID-53'!D14,'ID-54'!C14,'ID-57'!F14,'ID-59'!E14,'ID-70'!D14,'ID-71'!F14))</f>
        <v>2.6512126396619604E-12</v>
      </c>
      <c r="H7" s="31">
        <f>ABS(Mean!H7-MIN('ID-03'!E14,'ID-11'!E14,'ID-13'!E14,'ID-15'!E14,'ID-16'!E14,'ID-18'!G14,'ID-24'!G14,'ID-29'!H14,'ID-30'!F14,'ID-31'!C14,'ID-33'!G14,'ID-34'!H14,'ID-40'!H14,'ID-44'!F14,'ID-45'!H14,'ID-54'!D14,'ID-57'!G14,'ID-59'!F14,'ID-70'!E14,'ID-71'!G14))</f>
        <v>1.3844305350592306E-12</v>
      </c>
      <c r="I7" s="31">
        <f>ABS(Mean!I7-MIN('ID-12'!C14,'ID-18'!H14,'ID-24'!H14,'ID-29'!I14,'ID-40'!I14,'ID-44'!G14,'ID-45'!I14,'ID-59'!G14))</f>
        <v>1.9879381366427374E-12</v>
      </c>
      <c r="J7" s="31">
        <f>ABS(Mean!J7-MIN('ID-31'!D14,'ID-40'!J14,'ID-44'!H14,'ID-45'!J14,'ID-57'!H14))</f>
        <v>1.2627282458129802E-12</v>
      </c>
      <c r="K7" s="31">
        <f>ABS(Mean!K7-MIN('ID-26'!E14,'ID-31'!E14,'ID-34'!I14,'ID-36'!G14,'ID-40'!K14,'ID-44'!I14,'ID-57'!I14))</f>
        <v>2.6496096382796111E-12</v>
      </c>
    </row>
    <row r="8" spans="1:11" x14ac:dyDescent="0.25">
      <c r="A8" s="1">
        <v>0.5</v>
      </c>
      <c r="B8" s="31">
        <f>ABS(Mean!B8-MIN('ID-11'!B15,'ID-13'!B15,'ID-14'!B15,'ID-15'!B15,'ID-24'!B15,'ID-26'!B15,'ID-29'!B15,'ID-30'!B15,'ID-32'!B15,'ID-33'!B15,'ID-34'!B15,'ID-37'!B15,'ID-38'!B15,'ID-39'!B15,'ID-40'!B15,'ID-44'!B15,'ID-45'!B15,'ID-53'!B15,'ID-57'!B15,'ID-59'!B15,'ID-70'!B15,'ID-71'!B15))</f>
        <v>1.753292120705692E-12</v>
      </c>
      <c r="C8" s="31">
        <f>ABS(Mean!C8-MIN('ID-08'!B15,'ID-09'!B15,'ID-11'!C15,'ID-14'!C15,'ID-18'!B15,'ID-24'!C15,'ID-26'!C15,'ID-29'!C15,'ID-30'!C15,'ID-34'!C15,'ID-36'!B15,'ID-38'!C15,'ID-39'!C15,'ID-40'!C15,'ID-44'!C15,'ID-45'!C15,'ID-57'!C15,'ID-59'!C15))</f>
        <v>7.2075207181012713E-13</v>
      </c>
      <c r="D8" s="31">
        <f>ABS(Mean!D8-MIN('ID-13'!C15,'ID-14'!D15,'ID-15'!C15,'ID-16'!B15,'ID-18'!C15,'ID-26'!D15,'ID-29'!D15,'ID-30'!D15,'ID-33'!C15,'ID-34'!D15,'ID-36'!C15,'ID-37'!C15,'ID-38'!D15,'ID-39'!D15,'ID-40'!D15,'ID-45'!D15,'ID-59'!D15,'ID-71'!C15))</f>
        <v>1.2430237416544094E-12</v>
      </c>
      <c r="E8" s="31">
        <f>ABS(Mean!E8-MIN('ID-03'!B15,'ID-09'!C15,'ID-13'!D15,'ID-15'!D15,'ID-16'!C15,'ID-18'!D15,'ID-24'!D15,'ID-29'!E15,'ID-30'!E15,'ID-33'!D15,'ID-34'!E15,'ID-36'!D15,'ID-38'!E15,'ID-39'!E15,'ID-40'!E15,'ID-44'!D15,'ID-45'!E15,'ID-57'!D15,'ID-70'!C15,'ID-71'!D15))</f>
        <v>2.1076619008139237E-12</v>
      </c>
      <c r="F8" s="31">
        <f>ABS(Mean!F8-MIN('ID-01'!B15,'ID-02'!B15,'ID-03'!C15,'ID-06'!B15,'ID-08'!C15,'ID-09'!D15,'ID-12'!B15,'ID-16'!D15,'ID-18'!E15,'ID-24'!E15,'ID-29'!F15,'ID-33'!E15,'ID-34'!F15,'ID-36'!E15,'ID-38'!F15,'ID-39'!F15,'ID-40'!F15,'ID-45'!F15,'ID-53'!C15,'ID-54'!B15,'ID-57'!E15,'ID-71'!E15))</f>
        <v>2.9602603062914133E-12</v>
      </c>
      <c r="G8" s="31">
        <f>ABS(Mean!G8-MIN('ID-01'!C15,'ID-02'!C15,'ID-03'!D15,'ID-07'!B15,'ID-08'!D15,'ID-11'!D15,'ID-18'!F15,'ID-24'!F15,'ID-29'!G15,'ID-31'!B15,'ID-33'!F15,'ID-34'!G15,'ID-36'!F15,'ID-39'!G15,'ID-40'!G15,'ID-44'!E15,'ID-45'!G15,'ID-50'!B15,'ID-53'!D15,'ID-54'!C15,'ID-57'!F15,'ID-59'!E15,'ID-70'!D15,'ID-71'!F15))</f>
        <v>2.6489332707451162E-12</v>
      </c>
      <c r="H8" s="31">
        <f>ABS(Mean!H8-MIN('ID-03'!E15,'ID-11'!E15,'ID-13'!E15,'ID-15'!E15,'ID-16'!E15,'ID-18'!G15,'ID-24'!G15,'ID-29'!H15,'ID-30'!F15,'ID-31'!C15,'ID-33'!G15,'ID-34'!H15,'ID-40'!H15,'ID-44'!F15,'ID-45'!H15,'ID-54'!D15,'ID-57'!G15,'ID-59'!F15,'ID-70'!E15,'ID-71'!G15))</f>
        <v>1.3806581586586226E-12</v>
      </c>
      <c r="I8" s="31">
        <f>ABS(Mean!I8-MIN('ID-12'!C15,'ID-18'!H15,'ID-24'!H15,'ID-29'!I15,'ID-40'!I15,'ID-44'!G15,'ID-45'!I15,'ID-59'!G15))</f>
        <v>1.9965988633723043E-12</v>
      </c>
      <c r="J8" s="31">
        <f>ABS(Mean!J8-MIN('ID-31'!D15,'ID-40'!J15,'ID-44'!H15,'ID-45'!J15,'ID-57'!H15))</f>
        <v>1.2304343114205084E-12</v>
      </c>
      <c r="K8" s="31">
        <f>ABS(Mean!K8-MIN('ID-26'!E15,'ID-31'!E15,'ID-34'!I15,'ID-36'!G15,'ID-40'!K15,'ID-44'!I15,'ID-57'!I15))</f>
        <v>2.6427450535438451E-12</v>
      </c>
    </row>
    <row r="9" spans="1:11" x14ac:dyDescent="0.25">
      <c r="A9" s="1">
        <v>0.625</v>
      </c>
      <c r="B9" s="31">
        <f>ABS(Mean!B9-MIN('ID-11'!B16,'ID-13'!B16,'ID-14'!B16,'ID-15'!B16,'ID-24'!B16,'ID-26'!B16,'ID-29'!B16,'ID-30'!B16,'ID-32'!B16,'ID-33'!B16,'ID-34'!B16,'ID-37'!B16,'ID-38'!B16,'ID-39'!B16,'ID-40'!B16,'ID-44'!B16,'ID-45'!B16,'ID-53'!B16,'ID-57'!B16,'ID-59'!B16,'ID-70'!B16,'ID-71'!B16))</f>
        <v>1.7618479168084645E-12</v>
      </c>
      <c r="C9" s="31">
        <f>ABS(Mean!C9-MIN('ID-08'!B16,'ID-09'!B16,'ID-11'!C16,'ID-14'!C16,'ID-18'!B16,'ID-24'!C16,'ID-26'!C16,'ID-29'!C16,'ID-30'!C16,'ID-34'!C16,'ID-36'!B16,'ID-38'!C16,'ID-39'!C16,'ID-40'!C16,'ID-44'!C16,'ID-45'!C16,'ID-57'!C16,'ID-59'!C16))</f>
        <v>7.4660017361835975E-13</v>
      </c>
      <c r="D9" s="31">
        <f>ABS(Mean!D9-MIN('ID-13'!C16,'ID-14'!D16,'ID-15'!C16,'ID-16'!B16,'ID-18'!C16,'ID-26'!D16,'ID-29'!D16,'ID-30'!D16,'ID-33'!C16,'ID-34'!D16,'ID-36'!C16,'ID-37'!C16,'ID-38'!D16,'ID-39'!D16,'ID-40'!D16,'ID-45'!D16,'ID-59'!D16,'ID-71'!C16))</f>
        <v>1.2239477265459296E-12</v>
      </c>
      <c r="E9" s="31">
        <f>ABS(Mean!E9-MIN('ID-03'!B16,'ID-09'!C16,'ID-13'!D16,'ID-15'!D16,'ID-16'!C16,'ID-18'!D16,'ID-24'!D16,'ID-29'!E16,'ID-30'!E16,'ID-33'!D16,'ID-34'!E16,'ID-36'!D16,'ID-38'!E16,'ID-39'!E16,'ID-40'!E16,'ID-44'!D16,'ID-45'!E16,'ID-57'!D16,'ID-70'!C16,'ID-71'!D16))</f>
        <v>2.1083657056778741E-12</v>
      </c>
      <c r="F9" s="31">
        <f>ABS(Mean!F9-MIN('ID-01'!B16,'ID-02'!B16,'ID-03'!C16,'ID-06'!B16,'ID-08'!C16,'ID-09'!D16,'ID-12'!B16,'ID-16'!D16,'ID-18'!E16,'ID-24'!E16,'ID-29'!F16,'ID-33'!E16,'ID-34'!F16,'ID-36'!E16,'ID-38'!F16,'ID-39'!F16,'ID-40'!F16,'ID-45'!F16,'ID-53'!C16,'ID-54'!B16,'ID-57'!E16,'ID-71'!E16))</f>
        <v>2.9996524297479051E-12</v>
      </c>
      <c r="G9" s="31">
        <f>ABS(Mean!G9-MIN('ID-01'!C16,'ID-02'!C16,'ID-03'!D16,'ID-07'!B16,'ID-08'!D16,'ID-11'!D16,'ID-18'!F16,'ID-24'!F16,'ID-29'!G16,'ID-31'!B16,'ID-33'!F16,'ID-34'!G16,'ID-36'!F16,'ID-39'!G16,'ID-40'!G16,'ID-44'!E16,'ID-45'!G16,'ID-50'!B16,'ID-53'!D16,'ID-54'!C16,'ID-57'!F16,'ID-59'!E16,'ID-70'!D16,'ID-71'!F16))</f>
        <v>2.6451335519092125E-12</v>
      </c>
      <c r="H9" s="31">
        <f>ABS(Mean!H9-MIN('ID-03'!E16,'ID-11'!E16,'ID-13'!E16,'ID-15'!E16,'ID-16'!E16,'ID-18'!G16,'ID-24'!G16,'ID-29'!H16,'ID-30'!F16,'ID-31'!C16,'ID-33'!G16,'ID-34'!H16,'ID-40'!H16,'ID-44'!F16,'ID-45'!H16,'ID-54'!D16,'ID-57'!G16,'ID-59'!F16,'ID-70'!E16,'ID-71'!G16))</f>
        <v>1.4166509574739135E-12</v>
      </c>
      <c r="I9" s="31">
        <f>ABS(Mean!I9-MIN('ID-12'!C16,'ID-18'!H16,'ID-24'!H16,'ID-29'!I16,'ID-40'!I16,'ID-44'!G16,'ID-45'!I16,'ID-59'!G16))</f>
        <v>2.0292403273891611E-12</v>
      </c>
      <c r="J9" s="31">
        <f>ABS(Mean!J9-MIN('ID-31'!D16,'ID-40'!J16,'ID-44'!H16,'ID-45'!J16,'ID-57'!H16))</f>
        <v>1.2198088389890446E-12</v>
      </c>
      <c r="K9" s="31">
        <f>ABS(Mean!K9-MIN('ID-26'!E16,'ID-31'!E16,'ID-34'!I16,'ID-36'!G16,'ID-40'!K16,'ID-44'!I16,'ID-57'!I16))</f>
        <v>2.6280293122937566E-12</v>
      </c>
    </row>
    <row r="10" spans="1:11" x14ac:dyDescent="0.25">
      <c r="A10" s="1">
        <v>0.75</v>
      </c>
      <c r="B10" s="31">
        <f>ABS(Mean!B10-MIN('ID-11'!B17,'ID-13'!B17,'ID-14'!B17,'ID-15'!B17,'ID-24'!B17,'ID-26'!B17,'ID-29'!B17,'ID-30'!B17,'ID-32'!B17,'ID-33'!B17,'ID-34'!B17,'ID-37'!B17,'ID-38'!B17,'ID-39'!B17,'ID-40'!B17,'ID-44'!B17,'ID-45'!B17,'ID-53'!B17,'ID-57'!B17,'ID-59'!B17,'ID-70'!B17,'ID-71'!B17))</f>
        <v>1.7533279892687555E-12</v>
      </c>
      <c r="C10" s="31">
        <f>ABS(Mean!C10-MIN('ID-08'!B17,'ID-09'!B17,'ID-11'!C17,'ID-14'!C17,'ID-18'!B17,'ID-24'!C17,'ID-26'!C17,'ID-29'!C17,'ID-30'!C17,'ID-34'!C17,'ID-36'!B17,'ID-38'!C17,'ID-39'!C17,'ID-40'!C17,'ID-44'!C17,'ID-45'!C17,'ID-57'!C17,'ID-59'!C17))</f>
        <v>7.4976928084548579E-13</v>
      </c>
      <c r="D10" s="31">
        <f>ABS(Mean!D10-MIN('ID-13'!C17,'ID-14'!D17,'ID-15'!C17,'ID-16'!B17,'ID-18'!C17,'ID-26'!D17,'ID-29'!D17,'ID-30'!D17,'ID-33'!C17,'ID-34'!D17,'ID-36'!C17,'ID-37'!C17,'ID-38'!D17,'ID-39'!D17,'ID-40'!D17,'ID-45'!D17,'ID-59'!D17,'ID-71'!C17))</f>
        <v>1.2127561738166539E-12</v>
      </c>
      <c r="E10" s="31">
        <f>ABS(Mean!E10-MIN('ID-03'!B17,'ID-09'!C17,'ID-13'!D17,'ID-15'!D17,'ID-16'!C17,'ID-18'!D17,'ID-24'!D17,'ID-29'!E17,'ID-30'!E17,'ID-33'!D17,'ID-34'!E17,'ID-36'!D17,'ID-38'!E17,'ID-39'!E17,'ID-40'!E17,'ID-44'!D17,'ID-45'!E17,'ID-57'!D17,'ID-70'!C17,'ID-71'!D17))</f>
        <v>2.1520242427424764E-12</v>
      </c>
      <c r="F10" s="31">
        <f>ABS(Mean!F10-MIN('ID-01'!B17,'ID-02'!B17,'ID-03'!C17,'ID-06'!B17,'ID-08'!C17,'ID-09'!D17,'ID-12'!B17,'ID-16'!D17,'ID-18'!E17,'ID-24'!E17,'ID-29'!F17,'ID-33'!E17,'ID-34'!F17,'ID-36'!E17,'ID-38'!F17,'ID-39'!F17,'ID-40'!F17,'ID-45'!F17,'ID-53'!C17,'ID-54'!B17,'ID-57'!E17,'ID-71'!E17))</f>
        <v>2.9922643417783329E-12</v>
      </c>
      <c r="G10" s="31">
        <f>ABS(Mean!G10-MIN('ID-01'!C17,'ID-02'!C17,'ID-03'!D17,'ID-07'!B17,'ID-08'!D17,'ID-11'!D17,'ID-18'!F17,'ID-24'!F17,'ID-29'!G17,'ID-31'!B17,'ID-33'!F17,'ID-34'!G17,'ID-36'!F17,'ID-39'!G17,'ID-40'!G17,'ID-44'!E17,'ID-45'!G17,'ID-50'!B17,'ID-53'!D17,'ID-54'!C17,'ID-57'!F17,'ID-59'!E17,'ID-70'!D17,'ID-71'!F17))</f>
        <v>2.6312002189100302E-12</v>
      </c>
      <c r="H10" s="31">
        <f>ABS(Mean!H10-MIN('ID-03'!E17,'ID-11'!E17,'ID-13'!E17,'ID-15'!E17,'ID-16'!E17,'ID-18'!G17,'ID-24'!G17,'ID-29'!H17,'ID-30'!F17,'ID-31'!C17,'ID-33'!G17,'ID-34'!H17,'ID-40'!H17,'ID-44'!F17,'ID-45'!H17,'ID-54'!D17,'ID-57'!G17,'ID-59'!F17,'ID-70'!E17,'ID-71'!G17))</f>
        <v>1.415666895903966E-12</v>
      </c>
      <c r="I10" s="31">
        <f>ABS(Mean!I10-MIN('ID-12'!C17,'ID-18'!H17,'ID-24'!H17,'ID-29'!I17,'ID-40'!I17,'ID-44'!G17,'ID-45'!I17,'ID-59'!G17))</f>
        <v>2.0810385986345891E-12</v>
      </c>
      <c r="J10" s="31">
        <f>ABS(Mean!J10-MIN('ID-31'!D17,'ID-40'!J17,'ID-44'!H17,'ID-45'!J17,'ID-57'!H17))</f>
        <v>1.1942954294120764E-12</v>
      </c>
      <c r="K10" s="31">
        <f>ABS(Mean!K10-MIN('ID-26'!E17,'ID-31'!E17,'ID-34'!I17,'ID-36'!G17,'ID-40'!K17,'ID-44'!I17,'ID-57'!I17))</f>
        <v>2.6339491485615281E-12</v>
      </c>
    </row>
    <row r="11" spans="1:11" x14ac:dyDescent="0.25">
      <c r="A11" s="1">
        <v>0.875</v>
      </c>
      <c r="B11" s="31">
        <f>ABS(Mean!B11-MIN('ID-11'!B18,'ID-13'!B18,'ID-14'!B18,'ID-15'!B18,'ID-24'!B18,'ID-26'!B18,'ID-29'!B18,'ID-30'!B18,'ID-32'!B18,'ID-33'!B18,'ID-34'!B18,'ID-37'!B18,'ID-38'!B18,'ID-39'!B18,'ID-40'!B18,'ID-44'!B18,'ID-45'!B18,'ID-53'!B18,'ID-57'!B18,'ID-59'!B18,'ID-70'!B18,'ID-71'!B18))</f>
        <v>1.7676829606312929E-12</v>
      </c>
      <c r="C11" s="31">
        <f>ABS(Mean!C11-MIN('ID-08'!B18,'ID-09'!B18,'ID-11'!C18,'ID-14'!C18,'ID-18'!B18,'ID-24'!C18,'ID-26'!C18,'ID-29'!C18,'ID-30'!C18,'ID-34'!C18,'ID-36'!B18,'ID-38'!C18,'ID-39'!C18,'ID-40'!C18,'ID-44'!C18,'ID-45'!C18,'ID-57'!C18,'ID-59'!C18))</f>
        <v>7.7097305407300385E-13</v>
      </c>
      <c r="D11" s="31">
        <f>ABS(Mean!D11-MIN('ID-13'!C18,'ID-14'!D18,'ID-15'!C18,'ID-16'!B18,'ID-18'!C18,'ID-26'!D18,'ID-29'!D18,'ID-30'!D18,'ID-33'!C18,'ID-34'!D18,'ID-36'!C18,'ID-37'!C18,'ID-38'!D18,'ID-39'!D18,'ID-40'!D18,'ID-45'!D18,'ID-59'!D18,'ID-71'!C18))</f>
        <v>1.1531805467670482E-12</v>
      </c>
      <c r="E11" s="31">
        <f>ABS(Mean!E11-MIN('ID-03'!B18,'ID-09'!C18,'ID-13'!D18,'ID-15'!D18,'ID-16'!C18,'ID-18'!D18,'ID-24'!D18,'ID-29'!E18,'ID-30'!E18,'ID-33'!D18,'ID-34'!E18,'ID-36'!D18,'ID-38'!E18,'ID-39'!E18,'ID-40'!E18,'ID-44'!D18,'ID-45'!E18,'ID-57'!D18,'ID-70'!C18,'ID-71'!D18))</f>
        <v>2.1432999509018388E-12</v>
      </c>
      <c r="F11" s="31">
        <f>ABS(Mean!F11-MIN('ID-01'!B18,'ID-02'!B18,'ID-03'!C18,'ID-06'!B18,'ID-08'!C18,'ID-09'!D18,'ID-12'!B18,'ID-16'!D18,'ID-18'!E18,'ID-24'!E18,'ID-29'!F18,'ID-33'!E18,'ID-34'!F18,'ID-36'!E18,'ID-38'!F18,'ID-39'!F18,'ID-40'!F18,'ID-45'!F18,'ID-53'!C18,'ID-54'!B18,'ID-57'!E18,'ID-71'!E18))</f>
        <v>3.0294962934412961E-12</v>
      </c>
      <c r="G11" s="31">
        <f>ABS(Mean!G11-MIN('ID-01'!C18,'ID-02'!C18,'ID-03'!D18,'ID-07'!B18,'ID-08'!D18,'ID-11'!D18,'ID-18'!F18,'ID-24'!F18,'ID-29'!G18,'ID-31'!B18,'ID-33'!F18,'ID-34'!G18,'ID-36'!F18,'ID-39'!G18,'ID-40'!G18,'ID-44'!E18,'ID-45'!G18,'ID-50'!B18,'ID-53'!D18,'ID-54'!C18,'ID-57'!F18,'ID-59'!E18,'ID-70'!D18,'ID-71'!F18))</f>
        <v>2.6215293453309327E-12</v>
      </c>
      <c r="H11" s="31">
        <f>ABS(Mean!H11-MIN('ID-03'!E18,'ID-11'!E18,'ID-13'!E18,'ID-15'!E18,'ID-16'!E18,'ID-18'!G18,'ID-24'!G18,'ID-29'!H18,'ID-30'!F18,'ID-31'!C18,'ID-33'!G18,'ID-34'!H18,'ID-40'!H18,'ID-44'!F18,'ID-45'!H18,'ID-54'!D18,'ID-57'!G18,'ID-59'!F18,'ID-70'!E18,'ID-71'!G18))</f>
        <v>1.4262894806677637E-12</v>
      </c>
      <c r="I11" s="31">
        <f>ABS(Mean!I11-MIN('ID-12'!C18,'ID-18'!H18,'ID-24'!H18,'ID-29'!I18,'ID-40'!I18,'ID-44'!G18,'ID-45'!I18,'ID-59'!G18))</f>
        <v>2.0842096207649809E-12</v>
      </c>
      <c r="J11" s="31">
        <f>ABS(Mean!J11-MIN('ID-31'!D18,'ID-40'!J18,'ID-44'!H18,'ID-45'!J18,'ID-57'!H18))</f>
        <v>1.1933116954056515E-12</v>
      </c>
      <c r="K11" s="31">
        <f>ABS(Mean!K11-MIN('ID-26'!E18,'ID-31'!E18,'ID-34'!I18,'ID-36'!G18,'ID-40'!K18,'ID-44'!I18,'ID-57'!I18))</f>
        <v>2.6112147938392829E-12</v>
      </c>
    </row>
    <row r="12" spans="1:11" x14ac:dyDescent="0.25">
      <c r="A12" s="1">
        <v>1</v>
      </c>
      <c r="B12" s="31">
        <f>ABS(Mean!B12-MIN('ID-11'!B19,'ID-13'!B19,'ID-14'!B19,'ID-15'!B19,'ID-24'!B19,'ID-26'!B19,'ID-29'!B19,'ID-30'!B19,'ID-32'!B19,'ID-33'!B19,'ID-34'!B19,'ID-37'!B19,'ID-38'!B19,'ID-39'!B19,'ID-40'!B19,'ID-44'!B19,'ID-45'!B19,'ID-53'!B19,'ID-57'!B19,'ID-59'!B19,'ID-70'!B19,'ID-71'!B19))</f>
        <v>1.7707826909895993E-12</v>
      </c>
      <c r="C12" s="31">
        <f>ABS(Mean!C12-MIN('ID-08'!B19,'ID-09'!B19,'ID-11'!C19,'ID-14'!C19,'ID-18'!B19,'ID-24'!C19,'ID-26'!C19,'ID-29'!C19,'ID-30'!C19,'ID-34'!C19,'ID-36'!B19,'ID-38'!C19,'ID-39'!C19,'ID-40'!C19,'ID-44'!C19,'ID-45'!C19,'ID-57'!C19,'ID-59'!C19))</f>
        <v>7.895907209131204E-13</v>
      </c>
      <c r="D12" s="31">
        <f>ABS(Mean!D12-MIN('ID-13'!C19,'ID-14'!D19,'ID-15'!C19,'ID-16'!B19,'ID-18'!C19,'ID-26'!D19,'ID-29'!D19,'ID-30'!D19,'ID-33'!C19,'ID-34'!D19,'ID-36'!C19,'ID-37'!C19,'ID-38'!D19,'ID-39'!D19,'ID-40'!D19,'ID-45'!D19,'ID-59'!D19,'ID-71'!C19))</f>
        <v>1.2138304568627501E-12</v>
      </c>
      <c r="E12" s="31">
        <f>ABS(Mean!E12-MIN('ID-03'!B19,'ID-09'!C19,'ID-13'!D19,'ID-15'!D19,'ID-16'!C19,'ID-18'!D19,'ID-24'!D19,'ID-29'!E19,'ID-30'!E19,'ID-33'!D19,'ID-34'!E19,'ID-36'!D19,'ID-38'!E19,'ID-39'!E19,'ID-40'!E19,'ID-44'!D19,'ID-45'!E19,'ID-57'!D19,'ID-70'!C19,'ID-71'!D19))</f>
        <v>2.1846465261482289E-12</v>
      </c>
      <c r="F12" s="31">
        <f>ABS(Mean!F12-MIN('ID-01'!B19,'ID-02'!B19,'ID-03'!C19,'ID-06'!B19,'ID-08'!C19,'ID-09'!D19,'ID-12'!B19,'ID-16'!D19,'ID-18'!E19,'ID-24'!E19,'ID-29'!F19,'ID-33'!E19,'ID-34'!F19,'ID-36'!E19,'ID-38'!F19,'ID-39'!F19,'ID-40'!F19,'ID-45'!F19,'ID-53'!C19,'ID-54'!B19,'ID-57'!E19,'ID-71'!E19))</f>
        <v>3.0850243420798791E-12</v>
      </c>
      <c r="G12" s="31">
        <f>ABS(Mean!G12-MIN('ID-01'!C19,'ID-02'!C19,'ID-03'!D19,'ID-07'!B19,'ID-08'!D19,'ID-11'!D19,'ID-18'!F19,'ID-24'!F19,'ID-29'!G19,'ID-31'!B19,'ID-33'!F19,'ID-34'!G19,'ID-36'!F19,'ID-39'!G19,'ID-40'!G19,'ID-44'!E19,'ID-45'!G19,'ID-50'!B19,'ID-53'!D19,'ID-54'!C19,'ID-57'!F19,'ID-59'!E19,'ID-70'!D19,'ID-71'!F19))</f>
        <v>2.6651684243546706E-12</v>
      </c>
      <c r="H12" s="31">
        <f>ABS(Mean!H12-MIN('ID-03'!E19,'ID-11'!E19,'ID-13'!E19,'ID-15'!E19,'ID-16'!E19,'ID-18'!G19,'ID-24'!G19,'ID-29'!H19,'ID-30'!F19,'ID-31'!C19,'ID-33'!G19,'ID-34'!H19,'ID-40'!H19,'ID-44'!F19,'ID-45'!H19,'ID-54'!D19,'ID-57'!G19,'ID-59'!F19,'ID-70'!E19,'ID-71'!G19))</f>
        <v>1.4202134404336809E-12</v>
      </c>
      <c r="I12" s="31">
        <f>ABS(Mean!I12-MIN('ID-12'!C19,'ID-18'!H19,'ID-24'!H19,'ID-29'!I19,'ID-40'!I19,'ID-44'!G19,'ID-45'!I19,'ID-59'!G19))</f>
        <v>2.103743350614119E-12</v>
      </c>
      <c r="J12" s="31">
        <f>ABS(Mean!J12-MIN('ID-31'!D19,'ID-40'!J19,'ID-44'!H19,'ID-45'!J19,'ID-57'!H19))</f>
        <v>1.1672923406084919E-12</v>
      </c>
      <c r="K12" s="31">
        <f>ABS(Mean!K12-MIN('ID-26'!E19,'ID-31'!E19,'ID-34'!I19,'ID-36'!G19,'ID-40'!K19,'ID-44'!I19,'ID-57'!I19))</f>
        <v>2.5768515418630429E-12</v>
      </c>
    </row>
    <row r="13" spans="1:11" x14ac:dyDescent="0.25">
      <c r="A13" s="1">
        <v>1.125</v>
      </c>
      <c r="B13" s="31">
        <f>ABS(Mean!B13-MIN('ID-11'!B20,'ID-13'!B20,'ID-14'!B20,'ID-15'!B20,'ID-24'!B20,'ID-26'!B20,'ID-29'!B20,'ID-30'!B20,'ID-32'!B20,'ID-33'!B20,'ID-34'!B20,'ID-37'!B20,'ID-38'!B20,'ID-39'!B20,'ID-40'!B20,'ID-44'!B20,'ID-45'!B20,'ID-53'!B20,'ID-57'!B20,'ID-59'!B20,'ID-70'!B20,'ID-71'!B20))</f>
        <v>1.7655698074513779E-12</v>
      </c>
      <c r="C13" s="31">
        <f>ABS(Mean!C13-MIN('ID-08'!B20,'ID-09'!B20,'ID-11'!C20,'ID-14'!C20,'ID-18'!B20,'ID-24'!C20,'ID-26'!C20,'ID-29'!C20,'ID-30'!C20,'ID-34'!C20,'ID-36'!B20,'ID-38'!C20,'ID-39'!C20,'ID-40'!C20,'ID-44'!C20,'ID-45'!C20,'ID-57'!C20,'ID-59'!C20))</f>
        <v>8.018310207891848E-13</v>
      </c>
      <c r="D13" s="31">
        <f>ABS(Mean!D13-MIN('ID-13'!C20,'ID-14'!D20,'ID-15'!C20,'ID-16'!B20,'ID-18'!C20,'ID-26'!D20,'ID-29'!D20,'ID-30'!D20,'ID-33'!C20,'ID-34'!D20,'ID-36'!C20,'ID-37'!C20,'ID-38'!D20,'ID-39'!D20,'ID-40'!D20,'ID-45'!D20,'ID-59'!D20,'ID-71'!C20))</f>
        <v>1.2534014987181135E-12</v>
      </c>
      <c r="E13" s="31">
        <f>ABS(Mean!E13-MIN('ID-03'!B20,'ID-09'!C20,'ID-13'!D20,'ID-15'!D20,'ID-16'!C20,'ID-18'!D20,'ID-24'!D20,'ID-29'!E20,'ID-30'!E20,'ID-33'!D20,'ID-34'!E20,'ID-36'!D20,'ID-38'!E20,'ID-39'!E20,'ID-40'!E20,'ID-44'!D20,'ID-45'!E20,'ID-57'!D20,'ID-70'!C20,'ID-71'!D20))</f>
        <v>2.1852360269864417E-12</v>
      </c>
      <c r="F13" s="31">
        <f>ABS(Mean!F13-MIN('ID-01'!B20,'ID-02'!B20,'ID-03'!C20,'ID-06'!B20,'ID-08'!C20,'ID-09'!D20,'ID-12'!B20,'ID-16'!D20,'ID-18'!E20,'ID-24'!E20,'ID-29'!F20,'ID-33'!E20,'ID-34'!F20,'ID-36'!E20,'ID-38'!F20,'ID-39'!F20,'ID-40'!F20,'ID-45'!F20,'ID-53'!C20,'ID-54'!B20,'ID-57'!E20,'ID-71'!E20))</f>
        <v>3.2021255020080601E-12</v>
      </c>
      <c r="G13" s="31">
        <f>ABS(Mean!G13-MIN('ID-01'!C20,'ID-02'!C20,'ID-03'!D20,'ID-07'!B20,'ID-08'!D20,'ID-11'!D20,'ID-18'!F20,'ID-24'!F20,'ID-29'!G20,'ID-31'!B20,'ID-33'!F20,'ID-34'!G20,'ID-36'!F20,'ID-39'!G20,'ID-40'!G20,'ID-44'!E20,'ID-45'!G20,'ID-50'!B20,'ID-53'!D20,'ID-54'!C20,'ID-57'!F20,'ID-59'!E20,'ID-70'!D20,'ID-71'!F20))</f>
        <v>2.6822702749931081E-12</v>
      </c>
      <c r="H13" s="31">
        <f>ABS(Mean!H13-MIN('ID-03'!E20,'ID-11'!E20,'ID-13'!E20,'ID-15'!E20,'ID-16'!E20,'ID-18'!G20,'ID-24'!G20,'ID-29'!H20,'ID-30'!F20,'ID-31'!C20,'ID-33'!G20,'ID-34'!H20,'ID-40'!H20,'ID-44'!F20,'ID-45'!H20,'ID-54'!D20,'ID-57'!G20,'ID-59'!F20,'ID-70'!E20,'ID-71'!G20))</f>
        <v>1.4187358691724687E-12</v>
      </c>
      <c r="I13" s="31">
        <f>ABS(Mean!I13-MIN('ID-12'!C20,'ID-18'!H20,'ID-24'!H20,'ID-29'!I20,'ID-40'!I20,'ID-44'!G20,'ID-45'!I20,'ID-59'!G20))</f>
        <v>2.093166064510596E-12</v>
      </c>
      <c r="J13" s="31">
        <f>ABS(Mean!J13-MIN('ID-31'!D20,'ID-40'!J20,'ID-44'!H20,'ID-45'!J20,'ID-57'!H20))</f>
        <v>1.1660346157958275E-12</v>
      </c>
      <c r="K13" s="31">
        <f>ABS(Mean!K13-MIN('ID-26'!E20,'ID-31'!E20,'ID-34'!I20,'ID-36'!G20,'ID-40'!K20,'ID-44'!I20,'ID-57'!I20))</f>
        <v>2.5736697240065707E-12</v>
      </c>
    </row>
    <row r="14" spans="1:11" x14ac:dyDescent="0.25">
      <c r="A14" s="1">
        <v>1.25</v>
      </c>
      <c r="B14" s="31">
        <f>ABS(Mean!B14-MIN('ID-11'!B21,'ID-13'!B21,'ID-14'!B21,'ID-15'!B21,'ID-24'!B21,'ID-26'!B21,'ID-29'!B21,'ID-30'!B21,'ID-32'!B21,'ID-33'!B21,'ID-34'!B21,'ID-37'!B21,'ID-38'!B21,'ID-39'!B21,'ID-40'!B21,'ID-44'!B21,'ID-45'!B21,'ID-53'!B21,'ID-57'!B21,'ID-59'!B21,'ID-70'!B21,'ID-71'!B21))</f>
        <v>1.7696518580387109E-12</v>
      </c>
      <c r="C14" s="31">
        <f>ABS(Mean!C14-MIN('ID-08'!B21,'ID-09'!B21,'ID-11'!C21,'ID-14'!C21,'ID-18'!B21,'ID-24'!C21,'ID-26'!C21,'ID-29'!C21,'ID-30'!C21,'ID-34'!C21,'ID-36'!B21,'ID-38'!C21,'ID-39'!C21,'ID-40'!C21,'ID-44'!C21,'ID-45'!C21,'ID-57'!C21,'ID-59'!C21))</f>
        <v>7.9792774055524604E-13</v>
      </c>
      <c r="D14" s="31">
        <f>ABS(Mean!D14-MIN('ID-13'!C21,'ID-14'!D21,'ID-15'!C21,'ID-16'!B21,'ID-18'!C21,'ID-26'!D21,'ID-29'!D21,'ID-30'!D21,'ID-33'!C21,'ID-34'!D21,'ID-36'!C21,'ID-37'!C21,'ID-38'!D21,'ID-39'!D21,'ID-40'!D21,'ID-45'!D21,'ID-59'!D21,'ID-71'!C21))</f>
        <v>1.2663045480623425E-12</v>
      </c>
      <c r="E14" s="31">
        <f>ABS(Mean!E14-MIN('ID-03'!B21,'ID-09'!C21,'ID-13'!D21,'ID-15'!D21,'ID-16'!C21,'ID-18'!D21,'ID-24'!D21,'ID-29'!E21,'ID-30'!E21,'ID-33'!D21,'ID-34'!E21,'ID-36'!D21,'ID-38'!E21,'ID-39'!E21,'ID-40'!E21,'ID-44'!D21,'ID-45'!E21,'ID-57'!D21,'ID-70'!C21,'ID-71'!D21))</f>
        <v>2.2005015028101634E-12</v>
      </c>
      <c r="F14" s="31">
        <f>ABS(Mean!F14-MIN('ID-01'!B21,'ID-02'!B21,'ID-03'!C21,'ID-06'!B21,'ID-08'!C21,'ID-09'!D21,'ID-12'!B21,'ID-16'!D21,'ID-18'!E21,'ID-24'!E21,'ID-29'!F21,'ID-33'!E21,'ID-34'!F21,'ID-36'!E21,'ID-38'!F21,'ID-39'!F21,'ID-40'!F21,'ID-45'!F21,'ID-53'!C21,'ID-54'!B21,'ID-57'!E21,'ID-71'!E21))</f>
        <v>3.2182597561529651E-12</v>
      </c>
      <c r="G14" s="31">
        <f>ABS(Mean!G14-MIN('ID-01'!C21,'ID-02'!C21,'ID-03'!D21,'ID-07'!B21,'ID-08'!D21,'ID-11'!D21,'ID-18'!F21,'ID-24'!F21,'ID-29'!G21,'ID-31'!B21,'ID-33'!F21,'ID-34'!G21,'ID-36'!F21,'ID-39'!G21,'ID-40'!G21,'ID-44'!E21,'ID-45'!G21,'ID-50'!B21,'ID-53'!D21,'ID-54'!C21,'ID-57'!F21,'ID-59'!E21,'ID-70'!D21,'ID-71'!F21))</f>
        <v>2.675499797550076E-12</v>
      </c>
      <c r="H14" s="31">
        <f>ABS(Mean!H14-MIN('ID-03'!E21,'ID-11'!E21,'ID-13'!E21,'ID-15'!E21,'ID-16'!E21,'ID-18'!G21,'ID-24'!G21,'ID-29'!H21,'ID-30'!F21,'ID-31'!C21,'ID-33'!G21,'ID-34'!H21,'ID-40'!H21,'ID-44'!F21,'ID-45'!H21,'ID-54'!D21,'ID-57'!G21,'ID-59'!F21,'ID-70'!E21,'ID-71'!G21))</f>
        <v>1.424780428791792E-12</v>
      </c>
      <c r="I14" s="31">
        <f>ABS(Mean!I14-MIN('ID-12'!C21,'ID-18'!H21,'ID-24'!H21,'ID-29'!I21,'ID-40'!I21,'ID-44'!G21,'ID-45'!I21,'ID-59'!G21))</f>
        <v>2.0022151509044577E-12</v>
      </c>
      <c r="J14" s="31">
        <f>ABS(Mean!J14-MIN('ID-31'!D21,'ID-40'!J21,'ID-44'!H21,'ID-45'!J21,'ID-57'!H21))</f>
        <v>1.1715243267742195E-12</v>
      </c>
      <c r="K14" s="31">
        <f>ABS(Mean!K14-MIN('ID-26'!E21,'ID-31'!E21,'ID-34'!I21,'ID-36'!G21,'ID-40'!K21,'ID-44'!I21,'ID-57'!I21))</f>
        <v>2.5627381085893297E-12</v>
      </c>
    </row>
    <row r="15" spans="1:11" x14ac:dyDescent="0.25">
      <c r="A15" s="1">
        <v>1.375</v>
      </c>
      <c r="B15" s="31">
        <f>ABS(Mean!B15-MIN('ID-11'!B22,'ID-13'!B22,'ID-14'!B22,'ID-15'!B22,'ID-24'!B22,'ID-26'!B22,'ID-29'!B22,'ID-30'!B22,'ID-32'!B22,'ID-33'!B22,'ID-34'!B22,'ID-37'!B22,'ID-38'!B22,'ID-39'!B22,'ID-40'!B22,'ID-44'!B22,'ID-45'!B22,'ID-53'!B22,'ID-57'!B22,'ID-59'!B22,'ID-70'!B22,'ID-71'!B22))</f>
        <v>1.7488696934754552E-12</v>
      </c>
      <c r="C15" s="31">
        <f>ABS(Mean!C15-MIN('ID-08'!B22,'ID-09'!B22,'ID-11'!C22,'ID-14'!C22,'ID-18'!B22,'ID-24'!C22,'ID-26'!C22,'ID-29'!C22,'ID-30'!C22,'ID-34'!C22,'ID-36'!B22,'ID-38'!C22,'ID-39'!C22,'ID-40'!C22,'ID-44'!C22,'ID-45'!C22,'ID-57'!C22,'ID-59'!C22))</f>
        <v>8.3177101835457554E-13</v>
      </c>
      <c r="D15" s="31">
        <f>ABS(Mean!D15-MIN('ID-13'!C22,'ID-14'!D22,'ID-15'!C22,'ID-16'!B22,'ID-18'!C22,'ID-26'!D22,'ID-29'!D22,'ID-30'!D22,'ID-33'!C22,'ID-34'!D22,'ID-36'!C22,'ID-37'!C22,'ID-38'!D22,'ID-39'!D22,'ID-40'!D22,'ID-45'!D22,'ID-59'!D22,'ID-71'!C22))</f>
        <v>1.3294966684923226E-12</v>
      </c>
      <c r="E15" s="31">
        <f>ABS(Mean!E15-MIN('ID-03'!B22,'ID-09'!C22,'ID-13'!D22,'ID-15'!D22,'ID-16'!C22,'ID-18'!D22,'ID-24'!D22,'ID-29'!E22,'ID-30'!E22,'ID-33'!D22,'ID-34'!E22,'ID-36'!D22,'ID-38'!E22,'ID-39'!E22,'ID-40'!E22,'ID-44'!D22,'ID-45'!E22,'ID-57'!D22,'ID-70'!C22,'ID-71'!D22))</f>
        <v>2.1583439096898127E-12</v>
      </c>
      <c r="F15" s="31">
        <f>ABS(Mean!F15-MIN('ID-01'!B22,'ID-02'!B22,'ID-03'!C22,'ID-06'!B22,'ID-08'!C22,'ID-09'!D22,'ID-12'!B22,'ID-16'!D22,'ID-18'!E22,'ID-24'!E22,'ID-29'!F22,'ID-33'!E22,'ID-34'!F22,'ID-36'!E22,'ID-38'!F22,'ID-39'!F22,'ID-40'!F22,'ID-45'!F22,'ID-53'!C22,'ID-54'!B22,'ID-57'!E22,'ID-71'!E22))</f>
        <v>3.2060195461418025E-12</v>
      </c>
      <c r="G15" s="31">
        <f>ABS(Mean!G15-MIN('ID-01'!C22,'ID-02'!C22,'ID-03'!D22,'ID-07'!B22,'ID-08'!D22,'ID-11'!D22,'ID-18'!F22,'ID-24'!F22,'ID-29'!G22,'ID-31'!B22,'ID-33'!F22,'ID-34'!G22,'ID-36'!F22,'ID-39'!G22,'ID-40'!G22,'ID-44'!E22,'ID-45'!G22,'ID-50'!B22,'ID-53'!D22,'ID-54'!C22,'ID-57'!F22,'ID-59'!E22,'ID-70'!D22,'ID-71'!F22))</f>
        <v>2.6730441687266744E-12</v>
      </c>
      <c r="H15" s="31">
        <f>ABS(Mean!H15-MIN('ID-03'!E22,'ID-11'!E22,'ID-13'!E22,'ID-15'!E22,'ID-16'!E22,'ID-18'!G22,'ID-24'!G22,'ID-29'!H22,'ID-30'!F22,'ID-31'!C22,'ID-33'!G22,'ID-34'!H22,'ID-40'!H22,'ID-44'!F22,'ID-45'!H22,'ID-54'!D22,'ID-57'!G22,'ID-59'!F22,'ID-70'!E22,'ID-71'!G22))</f>
        <v>1.4050040173328812E-12</v>
      </c>
      <c r="I15" s="31">
        <f>ABS(Mean!I15-MIN('ID-12'!C22,'ID-18'!H22,'ID-24'!H22,'ID-29'!I22,'ID-40'!I22,'ID-44'!G22,'ID-45'!I22,'ID-59'!G22))</f>
        <v>2.0089760243967663E-12</v>
      </c>
      <c r="J15" s="31">
        <f>ABS(Mean!J15-MIN('ID-31'!D22,'ID-40'!J22,'ID-44'!H22,'ID-45'!J22,'ID-57'!H22))</f>
        <v>1.2102489043855434E-12</v>
      </c>
      <c r="K15" s="31">
        <f>ABS(Mean!K15-MIN('ID-26'!E22,'ID-31'!E22,'ID-34'!I22,'ID-36'!G22,'ID-40'!K22,'ID-44'!I22,'ID-57'!I22))</f>
        <v>2.6174660972868419E-12</v>
      </c>
    </row>
    <row r="16" spans="1:11" x14ac:dyDescent="0.25">
      <c r="A16" s="1">
        <v>1.5</v>
      </c>
      <c r="B16" s="31">
        <f>ABS(Mean!B16-MIN('ID-11'!B23,'ID-13'!B23,'ID-14'!B23,'ID-15'!B23,'ID-24'!B23,'ID-26'!B23,'ID-29'!B23,'ID-30'!B23,'ID-32'!B23,'ID-33'!B23,'ID-34'!B23,'ID-37'!B23,'ID-38'!B23,'ID-39'!B23,'ID-40'!B23,'ID-44'!B23,'ID-45'!B23,'ID-53'!B23,'ID-57'!B23,'ID-59'!B23,'ID-70'!B23,'ID-71'!B23))</f>
        <v>1.787284178359899E-12</v>
      </c>
      <c r="C16" s="31">
        <f>ABS(Mean!C16-MIN('ID-08'!B23,'ID-09'!B23,'ID-11'!C23,'ID-14'!C23,'ID-18'!B23,'ID-24'!C23,'ID-26'!C23,'ID-29'!C23,'ID-30'!C23,'ID-34'!C23,'ID-36'!B23,'ID-38'!C23,'ID-39'!C23,'ID-40'!C23,'ID-44'!C23,'ID-45'!C23,'ID-57'!C23,'ID-59'!C23))</f>
        <v>8.2329816538559421E-13</v>
      </c>
      <c r="D16" s="31">
        <f>ABS(Mean!D16-MIN('ID-13'!C23,'ID-14'!D23,'ID-15'!C23,'ID-16'!B23,'ID-18'!C23,'ID-26'!D23,'ID-29'!D23,'ID-30'!D23,'ID-33'!C23,'ID-34'!D23,'ID-36'!C23,'ID-37'!C23,'ID-38'!D23,'ID-39'!D23,'ID-40'!D23,'ID-45'!D23,'ID-59'!D23,'ID-71'!C23))</f>
        <v>1.3317878409985752E-12</v>
      </c>
      <c r="E16" s="31">
        <f>ABS(Mean!E16-MIN('ID-03'!B23,'ID-09'!C23,'ID-13'!D23,'ID-15'!D23,'ID-16'!C23,'ID-18'!D23,'ID-24'!D23,'ID-29'!E23,'ID-30'!E23,'ID-33'!D23,'ID-34'!E23,'ID-36'!D23,'ID-38'!E23,'ID-39'!E23,'ID-40'!E23,'ID-44'!D23,'ID-45'!E23,'ID-57'!D23,'ID-70'!C23,'ID-71'!D23))</f>
        <v>2.1685206660204218E-12</v>
      </c>
      <c r="F16" s="31">
        <f>ABS(Mean!F16-MIN('ID-01'!B23,'ID-02'!B23,'ID-03'!C23,'ID-06'!B23,'ID-08'!C23,'ID-09'!D23,'ID-12'!B23,'ID-16'!D23,'ID-18'!E23,'ID-24'!E23,'ID-29'!F23,'ID-33'!E23,'ID-34'!F23,'ID-36'!E23,'ID-38'!F23,'ID-39'!F23,'ID-40'!F23,'ID-45'!F23,'ID-53'!C23,'ID-54'!B23,'ID-57'!E23,'ID-71'!E23))</f>
        <v>3.1981184281567098E-12</v>
      </c>
      <c r="G16" s="31">
        <f>ABS(Mean!G16-MIN('ID-01'!C23,'ID-02'!C23,'ID-03'!D23,'ID-07'!B23,'ID-08'!D23,'ID-11'!D23,'ID-18'!F23,'ID-24'!F23,'ID-29'!G23,'ID-31'!B23,'ID-33'!F23,'ID-34'!G23,'ID-36'!F23,'ID-39'!G23,'ID-40'!G23,'ID-44'!E23,'ID-45'!G23,'ID-50'!B23,'ID-53'!D23,'ID-54'!C23,'ID-57'!F23,'ID-59'!E23,'ID-70'!D23,'ID-71'!F23))</f>
        <v>2.690590518830076E-12</v>
      </c>
      <c r="H16" s="31">
        <f>ABS(Mean!H16-MIN('ID-03'!E23,'ID-11'!E23,'ID-13'!E23,'ID-15'!E23,'ID-16'!E23,'ID-18'!G23,'ID-24'!G23,'ID-29'!H23,'ID-30'!F23,'ID-31'!C23,'ID-33'!G23,'ID-34'!H23,'ID-40'!H23,'ID-44'!F23,'ID-45'!H23,'ID-54'!D23,'ID-57'!G23,'ID-59'!F23,'ID-70'!E23,'ID-71'!G23))</f>
        <v>1.4092493499585306E-12</v>
      </c>
      <c r="I16" s="31">
        <f>ABS(Mean!I16-MIN('ID-12'!C23,'ID-18'!H23,'ID-24'!H23,'ID-29'!I23,'ID-40'!I23,'ID-44'!G23,'ID-45'!I23,'ID-59'!G23))</f>
        <v>2.0133985777555029E-12</v>
      </c>
      <c r="J16" s="31">
        <f>ABS(Mean!J16-MIN('ID-31'!D23,'ID-40'!J23,'ID-44'!H23,'ID-45'!J23,'ID-57'!H23))</f>
        <v>1.1819061297966753E-12</v>
      </c>
      <c r="K16" s="31">
        <f>ABS(Mean!K16-MIN('ID-26'!E23,'ID-31'!E23,'ID-34'!I23,'ID-36'!G23,'ID-40'!K23,'ID-44'!I23,'ID-57'!I23))</f>
        <v>2.6899957645876452E-12</v>
      </c>
    </row>
    <row r="17" spans="1:11" x14ac:dyDescent="0.25">
      <c r="A17" s="1">
        <v>1.625</v>
      </c>
      <c r="B17" s="31">
        <f>ABS(Mean!B17-MIN('ID-11'!B24,'ID-13'!B24,'ID-14'!B24,'ID-15'!B24,'ID-24'!B24,'ID-26'!B24,'ID-29'!B24,'ID-30'!B24,'ID-32'!B24,'ID-33'!B24,'ID-34'!B24,'ID-37'!B24,'ID-38'!B24,'ID-39'!B24,'ID-40'!B24,'ID-44'!B24,'ID-45'!B24,'ID-53'!B24,'ID-57'!B24,'ID-59'!B24,'ID-70'!B24,'ID-71'!B24))</f>
        <v>1.7896508222958454E-12</v>
      </c>
      <c r="C17" s="31">
        <f>ABS(Mean!C17-MIN('ID-08'!B24,'ID-09'!B24,'ID-11'!C24,'ID-14'!C24,'ID-18'!B24,'ID-24'!C24,'ID-26'!C24,'ID-29'!C24,'ID-30'!C24,'ID-34'!C24,'ID-36'!B24,'ID-38'!C24,'ID-39'!C24,'ID-40'!C24,'ID-44'!C24,'ID-45'!C24,'ID-57'!C24,'ID-59'!C24))</f>
        <v>7.7063770507356795E-13</v>
      </c>
      <c r="D17" s="31">
        <f>ABS(Mean!D17-MIN('ID-13'!C24,'ID-14'!D24,'ID-15'!C24,'ID-16'!B24,'ID-18'!C24,'ID-26'!D24,'ID-29'!D24,'ID-30'!D24,'ID-33'!C24,'ID-34'!D24,'ID-36'!C24,'ID-37'!C24,'ID-38'!D24,'ID-39'!D24,'ID-40'!D24,'ID-45'!D24,'ID-59'!D24,'ID-71'!C24))</f>
        <v>1.3484911222953854E-12</v>
      </c>
      <c r="E17" s="31">
        <f>ABS(Mean!E17-MIN('ID-03'!B24,'ID-09'!C24,'ID-13'!D24,'ID-15'!D24,'ID-16'!C24,'ID-18'!D24,'ID-24'!D24,'ID-29'!E24,'ID-30'!E24,'ID-33'!D24,'ID-34'!E24,'ID-36'!D24,'ID-38'!E24,'ID-39'!E24,'ID-40'!E24,'ID-44'!D24,'ID-45'!E24,'ID-57'!D24,'ID-70'!C24,'ID-71'!D24))</f>
        <v>2.1554141700295836E-12</v>
      </c>
      <c r="F17" s="31">
        <f>ABS(Mean!F17-MIN('ID-01'!B24,'ID-02'!B24,'ID-03'!C24,'ID-06'!B24,'ID-08'!C24,'ID-09'!D24,'ID-12'!B24,'ID-16'!D24,'ID-18'!E24,'ID-24'!E24,'ID-29'!F24,'ID-33'!E24,'ID-34'!F24,'ID-36'!E24,'ID-38'!F24,'ID-39'!F24,'ID-40'!F24,'ID-45'!F24,'ID-53'!C24,'ID-54'!B24,'ID-57'!E24,'ID-71'!E24))</f>
        <v>3.1843924037714505E-12</v>
      </c>
      <c r="G17" s="31">
        <f>ABS(Mean!G17-MIN('ID-01'!C24,'ID-02'!C24,'ID-03'!D24,'ID-07'!B24,'ID-08'!D24,'ID-11'!D24,'ID-18'!F24,'ID-24'!F24,'ID-29'!G24,'ID-31'!B24,'ID-33'!F24,'ID-34'!G24,'ID-36'!F24,'ID-39'!G24,'ID-40'!G24,'ID-44'!E24,'ID-45'!G24,'ID-50'!B24,'ID-53'!D24,'ID-54'!C24,'ID-57'!F24,'ID-59'!E24,'ID-70'!D24,'ID-71'!F24))</f>
        <v>2.6915763319582793E-12</v>
      </c>
      <c r="H17" s="31">
        <f>ABS(Mean!H17-MIN('ID-03'!E24,'ID-11'!E24,'ID-13'!E24,'ID-15'!E24,'ID-16'!E24,'ID-18'!G24,'ID-24'!G24,'ID-29'!H24,'ID-30'!F24,'ID-31'!C24,'ID-33'!G24,'ID-34'!H24,'ID-40'!H24,'ID-44'!F24,'ID-45'!H24,'ID-54'!D24,'ID-57'!G24,'ID-59'!F24,'ID-70'!E24,'ID-71'!G24))</f>
        <v>1.4013892422911892E-12</v>
      </c>
      <c r="I17" s="31">
        <f>ABS(Mean!I17-MIN('ID-12'!C24,'ID-18'!H24,'ID-24'!H24,'ID-29'!I24,'ID-40'!I24,'ID-44'!G24,'ID-45'!I24,'ID-59'!G24))</f>
        <v>2.0610650327662572E-12</v>
      </c>
      <c r="J17" s="31">
        <f>ABS(Mean!J17-MIN('ID-31'!D24,'ID-40'!J24,'ID-44'!H24,'ID-45'!J24,'ID-57'!H24))</f>
        <v>1.0946586266127143E-12</v>
      </c>
      <c r="K17" s="31">
        <f>ABS(Mean!K17-MIN('ID-26'!E24,'ID-31'!E24,'ID-34'!I24,'ID-36'!G24,'ID-40'!K24,'ID-44'!I24,'ID-57'!I24))</f>
        <v>2.727613547407849E-12</v>
      </c>
    </row>
    <row r="18" spans="1:11" x14ac:dyDescent="0.25">
      <c r="A18" s="1">
        <v>1.75</v>
      </c>
      <c r="B18" s="31">
        <f>ABS(Mean!B18-MIN('ID-11'!B25,'ID-13'!B25,'ID-14'!B25,'ID-15'!B25,'ID-24'!B25,'ID-26'!B25,'ID-29'!B25,'ID-30'!B25,'ID-32'!B25,'ID-33'!B25,'ID-34'!B25,'ID-37'!B25,'ID-38'!B25,'ID-39'!B25,'ID-40'!B25,'ID-44'!B25,'ID-45'!B25,'ID-53'!B25,'ID-57'!B25,'ID-59'!B25,'ID-70'!B25,'ID-71'!B25))</f>
        <v>1.7847987860163408E-12</v>
      </c>
      <c r="C18" s="31">
        <f>ABS(Mean!C18-MIN('ID-08'!B25,'ID-09'!B25,'ID-11'!C25,'ID-14'!C25,'ID-18'!B25,'ID-24'!C25,'ID-26'!C25,'ID-29'!C25,'ID-30'!C25,'ID-34'!C25,'ID-36'!B25,'ID-38'!C25,'ID-39'!C25,'ID-40'!C25,'ID-44'!C25,'ID-45'!C25,'ID-57'!C25,'ID-59'!C25))</f>
        <v>7.7117251368259087E-13</v>
      </c>
      <c r="D18" s="31">
        <f>ABS(Mean!D18-MIN('ID-13'!C25,'ID-14'!D25,'ID-15'!C25,'ID-16'!B25,'ID-18'!C25,'ID-26'!D25,'ID-29'!D25,'ID-30'!D25,'ID-33'!C25,'ID-34'!D25,'ID-36'!C25,'ID-37'!C25,'ID-38'!D25,'ID-39'!D25,'ID-40'!D25,'ID-45'!D25,'ID-59'!D25,'ID-71'!C25))</f>
        <v>1.3550266124965283E-12</v>
      </c>
      <c r="E18" s="31">
        <f>ABS(Mean!E18-MIN('ID-03'!B25,'ID-09'!C25,'ID-13'!D25,'ID-15'!D25,'ID-16'!C25,'ID-18'!D25,'ID-24'!D25,'ID-29'!E25,'ID-30'!E25,'ID-33'!D25,'ID-34'!E25,'ID-36'!D25,'ID-38'!E25,'ID-39'!E25,'ID-40'!E25,'ID-44'!D25,'ID-45'!E25,'ID-57'!D25,'ID-70'!C25,'ID-71'!D25))</f>
        <v>2.0759473884940348E-12</v>
      </c>
      <c r="F18" s="31">
        <f>ABS(Mean!F18-MIN('ID-01'!B25,'ID-02'!B25,'ID-03'!C25,'ID-06'!B25,'ID-08'!C25,'ID-09'!D25,'ID-12'!B25,'ID-16'!D25,'ID-18'!E25,'ID-24'!E25,'ID-29'!F25,'ID-33'!E25,'ID-34'!F25,'ID-36'!E25,'ID-38'!F25,'ID-39'!F25,'ID-40'!F25,'ID-45'!F25,'ID-53'!C25,'ID-54'!B25,'ID-57'!E25,'ID-71'!E25))</f>
        <v>3.1691275502522473E-12</v>
      </c>
      <c r="G18" s="31">
        <f>ABS(Mean!G18-MIN('ID-01'!C25,'ID-02'!C25,'ID-03'!D25,'ID-07'!B25,'ID-08'!D25,'ID-11'!D25,'ID-18'!F25,'ID-24'!F25,'ID-29'!G25,'ID-31'!B25,'ID-33'!F25,'ID-34'!G25,'ID-36'!F25,'ID-39'!G25,'ID-40'!G25,'ID-44'!E25,'ID-45'!G25,'ID-50'!B25,'ID-53'!D25,'ID-54'!C25,'ID-57'!F25,'ID-59'!E25,'ID-70'!D25,'ID-71'!F25))</f>
        <v>2.6737101070885969E-12</v>
      </c>
      <c r="H18" s="31">
        <f>ABS(Mean!H18-MIN('ID-03'!E25,'ID-11'!E25,'ID-13'!E25,'ID-15'!E25,'ID-16'!E25,'ID-18'!G25,'ID-24'!G25,'ID-29'!H25,'ID-30'!F25,'ID-31'!C25,'ID-33'!G25,'ID-34'!H25,'ID-40'!H25,'ID-44'!F25,'ID-45'!H25,'ID-54'!D25,'ID-57'!G25,'ID-59'!F25,'ID-70'!E25,'ID-71'!G25))</f>
        <v>1.3842829216481308E-12</v>
      </c>
      <c r="I18" s="31">
        <f>ABS(Mean!I18-MIN('ID-12'!C25,'ID-18'!H25,'ID-24'!H25,'ID-29'!I25,'ID-40'!I25,'ID-44'!G25,'ID-45'!I25,'ID-59'!G25))</f>
        <v>2.066688053998583E-12</v>
      </c>
      <c r="J18" s="31">
        <f>ABS(Mean!J18-MIN('ID-31'!D25,'ID-40'!J25,'ID-44'!H25,'ID-45'!J25,'ID-57'!H25))</f>
        <v>1.0876216462141057E-12</v>
      </c>
      <c r="K18" s="31">
        <f>ABS(Mean!K18-MIN('ID-26'!E25,'ID-31'!E25,'ID-34'!I25,'ID-36'!G25,'ID-40'!K25,'ID-44'!I25,'ID-57'!I25))</f>
        <v>2.7391063841448698E-12</v>
      </c>
    </row>
    <row r="19" spans="1:11" x14ac:dyDescent="0.25">
      <c r="A19" s="1">
        <v>1.875</v>
      </c>
      <c r="B19" s="31">
        <f>ABS(Mean!B19-MIN('ID-11'!B26,'ID-13'!B26,'ID-14'!B26,'ID-15'!B26,'ID-24'!B26,'ID-26'!B26,'ID-29'!B26,'ID-30'!B26,'ID-32'!B26,'ID-33'!B26,'ID-34'!B26,'ID-37'!B26,'ID-38'!B26,'ID-39'!B26,'ID-40'!B26,'ID-44'!B26,'ID-45'!B26,'ID-53'!B26,'ID-57'!B26,'ID-59'!B26,'ID-70'!B26,'ID-71'!B26))</f>
        <v>1.7937062028861639E-12</v>
      </c>
      <c r="C19" s="31">
        <f>ABS(Mean!C19-MIN('ID-08'!B26,'ID-09'!B26,'ID-11'!C26,'ID-14'!C26,'ID-18'!B26,'ID-24'!C26,'ID-26'!C26,'ID-29'!C26,'ID-30'!C26,'ID-34'!C26,'ID-36'!B26,'ID-38'!C26,'ID-39'!C26,'ID-40'!C26,'ID-44'!C26,'ID-45'!C26,'ID-57'!C26,'ID-59'!C26))</f>
        <v>6.6415167599277901E-13</v>
      </c>
      <c r="D19" s="31">
        <f>ABS(Mean!D19-MIN('ID-13'!C26,'ID-14'!D26,'ID-15'!C26,'ID-16'!B26,'ID-18'!C26,'ID-26'!D26,'ID-29'!D26,'ID-30'!D26,'ID-33'!C26,'ID-34'!D26,'ID-36'!C26,'ID-37'!C26,'ID-38'!D26,'ID-39'!D26,'ID-40'!D26,'ID-45'!D26,'ID-59'!D26,'ID-71'!C26))</f>
        <v>1.3195970584303793E-12</v>
      </c>
      <c r="E19" s="31">
        <f>ABS(Mean!E19-MIN('ID-03'!B26,'ID-09'!C26,'ID-13'!D26,'ID-15'!D26,'ID-16'!C26,'ID-18'!D26,'ID-24'!D26,'ID-29'!E26,'ID-30'!E26,'ID-33'!D26,'ID-34'!E26,'ID-36'!D26,'ID-38'!E26,'ID-39'!E26,'ID-40'!E26,'ID-44'!D26,'ID-45'!E26,'ID-57'!D26,'ID-70'!C26,'ID-71'!D26))</f>
        <v>2.0426294613073694E-12</v>
      </c>
      <c r="F19" s="31">
        <f>ABS(Mean!F19-MIN('ID-01'!B26,'ID-02'!B26,'ID-03'!C26,'ID-06'!B26,'ID-08'!C26,'ID-09'!D26,'ID-12'!B26,'ID-16'!D26,'ID-18'!E26,'ID-24'!E26,'ID-29'!F26,'ID-33'!E26,'ID-34'!F26,'ID-36'!E26,'ID-38'!F26,'ID-39'!F26,'ID-40'!F26,'ID-45'!F26,'ID-53'!C26,'ID-54'!B26,'ID-57'!E26,'ID-71'!E26))</f>
        <v>3.1868141666559038E-12</v>
      </c>
      <c r="G19" s="31">
        <f>ABS(Mean!G19-MIN('ID-01'!C26,'ID-02'!C26,'ID-03'!D26,'ID-07'!B26,'ID-08'!D26,'ID-11'!D26,'ID-18'!F26,'ID-24'!F26,'ID-29'!G26,'ID-31'!B26,'ID-33'!F26,'ID-34'!G26,'ID-36'!F26,'ID-39'!G26,'ID-40'!G26,'ID-44'!E26,'ID-45'!G26,'ID-50'!B26,'ID-53'!D26,'ID-54'!C26,'ID-57'!F26,'ID-59'!E26,'ID-70'!D26,'ID-71'!F26))</f>
        <v>2.6478983401880049E-12</v>
      </c>
      <c r="H19" s="31">
        <f>ABS(Mean!H19-MIN('ID-03'!E26,'ID-11'!E26,'ID-13'!E26,'ID-15'!E26,'ID-16'!E26,'ID-18'!G26,'ID-24'!G26,'ID-29'!H26,'ID-30'!F26,'ID-31'!C26,'ID-33'!G26,'ID-34'!H26,'ID-40'!H26,'ID-44'!F26,'ID-45'!H26,'ID-54'!D26,'ID-57'!G26,'ID-59'!F26,'ID-70'!E26,'ID-71'!G26))</f>
        <v>1.3366224770508213E-12</v>
      </c>
      <c r="I19" s="31">
        <f>ABS(Mean!I19-MIN('ID-12'!C26,'ID-18'!H26,'ID-24'!H26,'ID-29'!I26,'ID-40'!I26,'ID-44'!G26,'ID-45'!I26,'ID-59'!G26))</f>
        <v>2.0528635577715709E-12</v>
      </c>
      <c r="J19" s="31">
        <f>ABS(Mean!J19-MIN('ID-31'!D26,'ID-40'!J26,'ID-44'!H26,'ID-45'!J26,'ID-57'!H26))</f>
        <v>1.0663035173977195E-12</v>
      </c>
      <c r="K19" s="31">
        <f>ABS(Mean!K19-MIN('ID-26'!E26,'ID-31'!E26,'ID-34'!I26,'ID-36'!G26,'ID-40'!K26,'ID-44'!I26,'ID-57'!I26))</f>
        <v>2.674012132117822E-12</v>
      </c>
    </row>
    <row r="20" spans="1:11" x14ac:dyDescent="0.25">
      <c r="A20" s="1">
        <v>2</v>
      </c>
      <c r="B20" s="31">
        <f>ABS(Mean!B20-MIN('ID-11'!B27,'ID-13'!B27,'ID-14'!B27,'ID-15'!B27,'ID-24'!B27,'ID-26'!B27,'ID-29'!B27,'ID-30'!B27,'ID-32'!B27,'ID-33'!B27,'ID-34'!B27,'ID-37'!B27,'ID-38'!B27,'ID-39'!B27,'ID-40'!B27,'ID-44'!B27,'ID-45'!B27,'ID-53'!B27,'ID-57'!B27,'ID-59'!B27,'ID-70'!B27,'ID-71'!B27))</f>
        <v>1.7862734177291189E-12</v>
      </c>
      <c r="C20" s="31">
        <f>ABS(Mean!C20-MIN('ID-08'!B27,'ID-09'!B27,'ID-11'!C27,'ID-14'!C27,'ID-18'!B27,'ID-24'!C27,'ID-26'!C27,'ID-29'!C27,'ID-30'!C27,'ID-34'!C27,'ID-36'!B27,'ID-38'!C27,'ID-39'!C27,'ID-40'!C27,'ID-44'!C27,'ID-45'!C27,'ID-57'!C27,'ID-59'!C27))</f>
        <v>6.0192249999256643E-13</v>
      </c>
      <c r="D20" s="31">
        <f>ABS(Mean!D20-MIN('ID-13'!C27,'ID-14'!D27,'ID-15'!C27,'ID-16'!B27,'ID-18'!C27,'ID-26'!D27,'ID-29'!D27,'ID-30'!D27,'ID-33'!C27,'ID-34'!D27,'ID-36'!C27,'ID-37'!C27,'ID-38'!D27,'ID-39'!D27,'ID-40'!D27,'ID-45'!D27,'ID-59'!D27,'ID-71'!C27))</f>
        <v>1.3226213480904061E-12</v>
      </c>
      <c r="E20" s="31">
        <f>ABS(Mean!E20-MIN('ID-03'!B27,'ID-09'!C27,'ID-13'!D27,'ID-15'!D27,'ID-16'!C27,'ID-18'!D27,'ID-24'!D27,'ID-29'!E27,'ID-30'!E27,'ID-33'!D27,'ID-34'!E27,'ID-36'!D27,'ID-38'!E27,'ID-39'!E27,'ID-40'!E27,'ID-44'!D27,'ID-45'!E27,'ID-57'!D27,'ID-70'!C27,'ID-71'!D27))</f>
        <v>1.9437212397474094E-12</v>
      </c>
      <c r="F20" s="31">
        <f>ABS(Mean!F20-MIN('ID-01'!B27,'ID-02'!B27,'ID-03'!C27,'ID-06'!B27,'ID-08'!C27,'ID-09'!D27,'ID-12'!B27,'ID-16'!D27,'ID-18'!E27,'ID-24'!E27,'ID-29'!F27,'ID-33'!E27,'ID-34'!F27,'ID-36'!E27,'ID-38'!F27,'ID-39'!F27,'ID-40'!F27,'ID-45'!F27,'ID-53'!C27,'ID-54'!B27,'ID-57'!E27,'ID-71'!E27))</f>
        <v>3.1766119518765623E-12</v>
      </c>
      <c r="G20" s="31">
        <f>ABS(Mean!G20-MIN('ID-01'!C27,'ID-02'!C27,'ID-03'!D27,'ID-07'!B27,'ID-08'!D27,'ID-11'!D27,'ID-18'!F27,'ID-24'!F27,'ID-29'!G27,'ID-31'!B27,'ID-33'!F27,'ID-34'!G27,'ID-36'!F27,'ID-39'!G27,'ID-40'!G27,'ID-44'!E27,'ID-45'!G27,'ID-50'!B27,'ID-53'!D27,'ID-54'!C27,'ID-57'!F27,'ID-59'!E27,'ID-70'!D27,'ID-71'!F27))</f>
        <v>2.6498389753088164E-12</v>
      </c>
      <c r="H20" s="31">
        <f>ABS(Mean!H20-MIN('ID-03'!E27,'ID-11'!E27,'ID-13'!E27,'ID-15'!E27,'ID-16'!E27,'ID-18'!G27,'ID-24'!G27,'ID-29'!H27,'ID-30'!F27,'ID-31'!C27,'ID-33'!G27,'ID-34'!H27,'ID-40'!H27,'ID-44'!F27,'ID-45'!H27,'ID-54'!D27,'ID-57'!G27,'ID-59'!F27,'ID-70'!E27,'ID-71'!G27))</f>
        <v>1.3078863504727041E-12</v>
      </c>
      <c r="I20" s="31">
        <f>ABS(Mean!I20-MIN('ID-12'!C27,'ID-18'!H27,'ID-24'!H27,'ID-29'!I27,'ID-40'!I27,'ID-44'!G27,'ID-45'!I27,'ID-59'!G27))</f>
        <v>2.0546738872496009E-12</v>
      </c>
      <c r="J20" s="31">
        <f>ABS(Mean!J20-MIN('ID-31'!D27,'ID-40'!J27,'ID-44'!H27,'ID-45'!J27,'ID-57'!H27))</f>
        <v>1.0800227979978203E-12</v>
      </c>
      <c r="K20" s="31">
        <f>ABS(Mean!K20-MIN('ID-26'!E27,'ID-31'!E27,'ID-34'!I27,'ID-36'!G27,'ID-40'!K27,'ID-44'!I27,'ID-57'!I27))</f>
        <v>2.6625077378544639E-12</v>
      </c>
    </row>
    <row r="21" spans="1:11" x14ac:dyDescent="0.25">
      <c r="A21" s="1">
        <v>2.125</v>
      </c>
      <c r="B21" s="31">
        <f>ABS(Mean!B21-MIN('ID-11'!B28,'ID-13'!B28,'ID-14'!B28,'ID-15'!B28,'ID-24'!B28,'ID-26'!B28,'ID-29'!B28,'ID-30'!B28,'ID-32'!B28,'ID-33'!B28,'ID-34'!B28,'ID-37'!B28,'ID-38'!B28,'ID-39'!B28,'ID-40'!B28,'ID-44'!B28,'ID-45'!B28,'ID-53'!B28,'ID-57'!B28,'ID-59'!B28,'ID-70'!B28,'ID-71'!B28))</f>
        <v>1.7645311788278282E-12</v>
      </c>
      <c r="C21" s="31">
        <f>ABS(Mean!C21-MIN('ID-08'!B28,'ID-09'!B28,'ID-11'!C28,'ID-14'!C28,'ID-18'!B28,'ID-24'!C28,'ID-26'!C28,'ID-29'!C28,'ID-30'!C28,'ID-34'!C28,'ID-36'!B28,'ID-38'!C28,'ID-39'!C28,'ID-40'!C28,'ID-44'!C28,'ID-45'!C28,'ID-57'!C28,'ID-59'!C28))</f>
        <v>6.0125263552705428E-13</v>
      </c>
      <c r="D21" s="31">
        <f>ABS(Mean!D21-MIN('ID-13'!C28,'ID-14'!D28,'ID-15'!C28,'ID-16'!B28,'ID-18'!C28,'ID-26'!D28,'ID-29'!D28,'ID-30'!D28,'ID-33'!C28,'ID-34'!D28,'ID-36'!C28,'ID-37'!C28,'ID-38'!D28,'ID-39'!D28,'ID-40'!D28,'ID-45'!D28,'ID-59'!D28,'ID-71'!C28))</f>
        <v>1.3377298821821194E-12</v>
      </c>
      <c r="E21" s="31">
        <f>ABS(Mean!E21-MIN('ID-03'!B28,'ID-09'!C28,'ID-13'!D28,'ID-15'!D28,'ID-16'!C28,'ID-18'!D28,'ID-24'!D28,'ID-29'!E28,'ID-30'!E28,'ID-33'!D28,'ID-34'!E28,'ID-36'!D28,'ID-38'!E28,'ID-39'!E28,'ID-40'!E28,'ID-44'!D28,'ID-45'!E28,'ID-57'!D28,'ID-70'!C28,'ID-71'!D28))</f>
        <v>2.04160528544818E-12</v>
      </c>
      <c r="F21" s="31">
        <f>ABS(Mean!F21-MIN('ID-01'!B28,'ID-02'!B28,'ID-03'!C28,'ID-06'!B28,'ID-08'!C28,'ID-09'!D28,'ID-12'!B28,'ID-16'!D28,'ID-18'!E28,'ID-24'!E28,'ID-29'!F28,'ID-33'!E28,'ID-34'!F28,'ID-36'!E28,'ID-38'!F28,'ID-39'!F28,'ID-40'!F28,'ID-45'!F28,'ID-53'!C28,'ID-54'!B28,'ID-57'!E28,'ID-71'!E28))</f>
        <v>3.1934656511635002E-12</v>
      </c>
      <c r="G21" s="31">
        <f>ABS(Mean!G21-MIN('ID-01'!C28,'ID-02'!C28,'ID-03'!D28,'ID-07'!B28,'ID-08'!D28,'ID-11'!D28,'ID-18'!F28,'ID-24'!F28,'ID-29'!G28,'ID-31'!B28,'ID-33'!F28,'ID-34'!G28,'ID-36'!F28,'ID-39'!G28,'ID-40'!G28,'ID-44'!E28,'ID-45'!G28,'ID-50'!B28,'ID-53'!D28,'ID-54'!C28,'ID-57'!F28,'ID-59'!E28,'ID-70'!D28,'ID-71'!F28))</f>
        <v>2.6417057290297897E-12</v>
      </c>
      <c r="H21" s="31">
        <f>ABS(Mean!H21-MIN('ID-03'!E28,'ID-11'!E28,'ID-13'!E28,'ID-15'!E28,'ID-16'!E28,'ID-18'!G28,'ID-24'!G28,'ID-29'!H28,'ID-30'!F28,'ID-31'!C28,'ID-33'!G28,'ID-34'!H28,'ID-40'!H28,'ID-44'!F28,'ID-45'!H28,'ID-54'!D28,'ID-57'!G28,'ID-59'!F28,'ID-70'!E28,'ID-71'!G28))</f>
        <v>1.3163116318214364E-12</v>
      </c>
      <c r="I21" s="31">
        <f>ABS(Mean!I21-MIN('ID-12'!C28,'ID-18'!H28,'ID-24'!H28,'ID-29'!I28,'ID-40'!I28,'ID-44'!G28,'ID-45'!I28,'ID-59'!G28))</f>
        <v>2.0297834992573981E-12</v>
      </c>
      <c r="J21" s="31">
        <f>ABS(Mean!J21-MIN('ID-31'!D28,'ID-40'!J28,'ID-44'!H28,'ID-45'!J28,'ID-57'!H28))</f>
        <v>1.0769005207871282E-12</v>
      </c>
      <c r="K21" s="31">
        <f>ABS(Mean!K21-MIN('ID-26'!E28,'ID-31'!E28,'ID-34'!I28,'ID-36'!G28,'ID-40'!K28,'ID-44'!I28,'ID-57'!I28))</f>
        <v>2.7021098328376461E-12</v>
      </c>
    </row>
    <row r="22" spans="1:11" x14ac:dyDescent="0.25">
      <c r="A22" s="1">
        <v>2.25</v>
      </c>
      <c r="B22" s="31">
        <f>ABS(Mean!B22-MIN('ID-11'!B29,'ID-13'!B29,'ID-14'!B29,'ID-15'!B29,'ID-24'!B29,'ID-26'!B29,'ID-29'!B29,'ID-30'!B29,'ID-32'!B29,'ID-33'!B29,'ID-34'!B29,'ID-37'!B29,'ID-38'!B29,'ID-39'!B29,'ID-40'!B29,'ID-44'!B29,'ID-45'!B29,'ID-53'!B29,'ID-57'!B29,'ID-59'!B29,'ID-70'!B29,'ID-71'!B29))</f>
        <v>1.758569072466085E-12</v>
      </c>
      <c r="C22" s="31">
        <f>ABS(Mean!C22-MIN('ID-08'!B29,'ID-09'!B29,'ID-11'!C29,'ID-14'!C29,'ID-18'!B29,'ID-24'!C29,'ID-26'!C29,'ID-29'!C29,'ID-30'!C29,'ID-34'!C29,'ID-36'!B29,'ID-38'!C29,'ID-39'!C29,'ID-40'!C29,'ID-44'!C29,'ID-45'!C29,'ID-57'!C29,'ID-59'!C29))</f>
        <v>5.8695960765747985E-13</v>
      </c>
      <c r="D22" s="31">
        <f>ABS(Mean!D22-MIN('ID-13'!C29,'ID-14'!D29,'ID-15'!C29,'ID-16'!B29,'ID-18'!C29,'ID-26'!D29,'ID-29'!D29,'ID-30'!D29,'ID-33'!C29,'ID-34'!D29,'ID-36'!C29,'ID-37'!C29,'ID-38'!D29,'ID-39'!D29,'ID-40'!D29,'ID-45'!D29,'ID-59'!D29,'ID-71'!C29))</f>
        <v>1.3311058179309706E-12</v>
      </c>
      <c r="E22" s="31">
        <f>ABS(Mean!E22-MIN('ID-03'!B29,'ID-09'!C29,'ID-13'!D29,'ID-15'!D29,'ID-16'!C29,'ID-18'!D29,'ID-24'!D29,'ID-29'!E29,'ID-30'!E29,'ID-33'!D29,'ID-34'!E29,'ID-36'!D29,'ID-38'!E29,'ID-39'!E29,'ID-40'!E29,'ID-44'!D29,'ID-45'!E29,'ID-57'!D29,'ID-70'!C29,'ID-71'!D29))</f>
        <v>1.9291606461870772E-12</v>
      </c>
      <c r="F22" s="31">
        <f>ABS(Mean!F22-MIN('ID-01'!B29,'ID-02'!B29,'ID-03'!C29,'ID-06'!B29,'ID-08'!C29,'ID-09'!D29,'ID-12'!B29,'ID-16'!D29,'ID-18'!E29,'ID-24'!E29,'ID-29'!F29,'ID-33'!E29,'ID-34'!F29,'ID-36'!E29,'ID-38'!F29,'ID-39'!F29,'ID-40'!F29,'ID-45'!F29,'ID-53'!C29,'ID-54'!B29,'ID-57'!E29,'ID-71'!E29))</f>
        <v>3.2417607325495621E-12</v>
      </c>
      <c r="G22" s="31">
        <f>ABS(Mean!G22-MIN('ID-01'!C29,'ID-02'!C29,'ID-03'!D29,'ID-07'!B29,'ID-08'!D29,'ID-11'!D29,'ID-18'!F29,'ID-24'!F29,'ID-29'!G29,'ID-31'!B29,'ID-33'!F29,'ID-34'!G29,'ID-36'!F29,'ID-39'!G29,'ID-40'!G29,'ID-44'!E29,'ID-45'!G29,'ID-50'!B29,'ID-53'!D29,'ID-54'!C29,'ID-57'!F29,'ID-59'!E29,'ID-70'!D29,'ID-71'!F29))</f>
        <v>2.6331612290907506E-12</v>
      </c>
      <c r="H22" s="31">
        <f>ABS(Mean!H22-MIN('ID-03'!E29,'ID-11'!E29,'ID-13'!E29,'ID-15'!E29,'ID-16'!E29,'ID-18'!G29,'ID-24'!G29,'ID-29'!H29,'ID-30'!F29,'ID-31'!C29,'ID-33'!G29,'ID-34'!H29,'ID-40'!H29,'ID-44'!F29,'ID-45'!H29,'ID-54'!D29,'ID-57'!G29,'ID-59'!F29,'ID-70'!E29,'ID-71'!G29))</f>
        <v>1.3517153127103462E-12</v>
      </c>
      <c r="I22" s="31">
        <f>ABS(Mean!I22-MIN('ID-12'!C29,'ID-18'!H29,'ID-24'!H29,'ID-29'!I29,'ID-40'!I29,'ID-44'!G29,'ID-45'!I29,'ID-59'!G29))</f>
        <v>2.0237265835184868E-12</v>
      </c>
      <c r="J22" s="31">
        <f>ABS(Mean!J22-MIN('ID-31'!D29,'ID-40'!J29,'ID-44'!H29,'ID-45'!J29,'ID-57'!H29))</f>
        <v>1.0748371925997998E-12</v>
      </c>
      <c r="K22" s="31">
        <f>ABS(Mean!K22-MIN('ID-26'!E29,'ID-31'!E29,'ID-34'!I29,'ID-36'!G29,'ID-40'!K29,'ID-44'!I29,'ID-57'!I29))</f>
        <v>2.7197772971646208E-12</v>
      </c>
    </row>
    <row r="23" spans="1:11" x14ac:dyDescent="0.25">
      <c r="A23" s="1">
        <v>2.375</v>
      </c>
      <c r="B23" s="31">
        <f>ABS(Mean!B23-MIN('ID-11'!B30,'ID-13'!B30,'ID-14'!B30,'ID-15'!B30,'ID-24'!B30,'ID-26'!B30,'ID-29'!B30,'ID-30'!B30,'ID-32'!B30,'ID-33'!B30,'ID-34'!B30,'ID-37'!B30,'ID-38'!B30,'ID-39'!B30,'ID-40'!B30,'ID-44'!B30,'ID-45'!B30,'ID-53'!B30,'ID-57'!B30,'ID-59'!B30,'ID-70'!B30,'ID-71'!B30))</f>
        <v>1.7471711747022731E-12</v>
      </c>
      <c r="C23" s="31">
        <f>ABS(Mean!C23-MIN('ID-08'!B30,'ID-09'!B30,'ID-11'!C30,'ID-14'!C30,'ID-18'!B30,'ID-24'!C30,'ID-26'!C30,'ID-29'!C30,'ID-30'!C30,'ID-34'!C30,'ID-36'!B30,'ID-38'!C30,'ID-39'!C30,'ID-40'!C30,'ID-44'!C30,'ID-45'!C30,'ID-57'!C30,'ID-59'!C30))</f>
        <v>5.7655752393987949E-13</v>
      </c>
      <c r="D23" s="31">
        <f>ABS(Mean!D23-MIN('ID-13'!C30,'ID-14'!D30,'ID-15'!C30,'ID-16'!B30,'ID-18'!C30,'ID-26'!D30,'ID-29'!D30,'ID-30'!D30,'ID-33'!C30,'ID-34'!D30,'ID-36'!C30,'ID-37'!C30,'ID-38'!D30,'ID-39'!D30,'ID-40'!D30,'ID-45'!D30,'ID-59'!D30,'ID-71'!C30))</f>
        <v>1.3695764906136216E-12</v>
      </c>
      <c r="E23" s="31">
        <f>ABS(Mean!E23-MIN('ID-03'!B30,'ID-09'!C30,'ID-13'!D30,'ID-15'!D30,'ID-16'!C30,'ID-18'!D30,'ID-24'!D30,'ID-29'!E30,'ID-30'!E30,'ID-33'!D30,'ID-34'!E30,'ID-36'!D30,'ID-38'!E30,'ID-39'!E30,'ID-40'!E30,'ID-44'!D30,'ID-45'!E30,'ID-57'!D30,'ID-70'!C30,'ID-71'!D30))</f>
        <v>1.9828541803070549E-12</v>
      </c>
      <c r="F23" s="31">
        <f>ABS(Mean!F23-MIN('ID-01'!B30,'ID-02'!B30,'ID-03'!C30,'ID-06'!B30,'ID-08'!C30,'ID-09'!D30,'ID-12'!B30,'ID-16'!D30,'ID-18'!E30,'ID-24'!E30,'ID-29'!F30,'ID-33'!E30,'ID-34'!F30,'ID-36'!E30,'ID-38'!F30,'ID-39'!F30,'ID-40'!F30,'ID-45'!F30,'ID-53'!C30,'ID-54'!B30,'ID-57'!E30,'ID-71'!E30))</f>
        <v>3.2478541364031982E-12</v>
      </c>
      <c r="G23" s="31">
        <f>ABS(Mean!G23-MIN('ID-01'!C30,'ID-02'!C30,'ID-03'!D30,'ID-07'!B30,'ID-08'!D30,'ID-11'!D30,'ID-18'!F30,'ID-24'!F30,'ID-29'!G30,'ID-31'!B30,'ID-33'!F30,'ID-34'!G30,'ID-36'!F30,'ID-39'!G30,'ID-40'!G30,'ID-44'!E30,'ID-45'!G30,'ID-50'!B30,'ID-53'!D30,'ID-54'!C30,'ID-57'!F30,'ID-59'!E30,'ID-70'!D30,'ID-71'!F30))</f>
        <v>2.6502775126941533E-12</v>
      </c>
      <c r="H23" s="31">
        <f>ABS(Mean!H23-MIN('ID-03'!E30,'ID-11'!E30,'ID-13'!E30,'ID-15'!E30,'ID-16'!E30,'ID-18'!G30,'ID-24'!G30,'ID-29'!H30,'ID-30'!F30,'ID-31'!C30,'ID-33'!G30,'ID-34'!H30,'ID-40'!H30,'ID-44'!F30,'ID-45'!H30,'ID-54'!D30,'ID-57'!G30,'ID-59'!F30,'ID-70'!E30,'ID-71'!G30))</f>
        <v>1.4167328810182642E-12</v>
      </c>
      <c r="I23" s="31">
        <f>ABS(Mean!I23-MIN('ID-12'!C30,'ID-18'!H30,'ID-24'!H30,'ID-29'!I30,'ID-40'!I30,'ID-44'!G30,'ID-45'!I30,'ID-59'!G30))</f>
        <v>2.0141158318615293E-12</v>
      </c>
      <c r="J23" s="31">
        <f>ABS(Mean!J23-MIN('ID-31'!D30,'ID-40'!J30,'ID-44'!H30,'ID-45'!J30,'ID-57'!H30))</f>
        <v>1.0690136993682265E-12</v>
      </c>
      <c r="K23" s="31">
        <f>ABS(Mean!K23-MIN('ID-26'!E30,'ID-31'!E30,'ID-34'!I30,'ID-36'!G30,'ID-40'!K30,'ID-44'!I30,'ID-57'!I30))</f>
        <v>2.7456088272761662E-12</v>
      </c>
    </row>
    <row r="24" spans="1:11" x14ac:dyDescent="0.25">
      <c r="A24" s="1">
        <v>2.5</v>
      </c>
      <c r="B24" s="31">
        <f>ABS(Mean!B24-MIN('ID-11'!B31,'ID-13'!B31,'ID-14'!B31,'ID-15'!B31,'ID-24'!B31,'ID-26'!B31,'ID-29'!B31,'ID-30'!B31,'ID-32'!B31,'ID-33'!B31,'ID-34'!B31,'ID-37'!B31,'ID-38'!B31,'ID-39'!B31,'ID-40'!B31,'ID-44'!B31,'ID-45'!B31,'ID-53'!B31,'ID-57'!B31,'ID-59'!B31,'ID-70'!B31,'ID-71'!B31))</f>
        <v>1.7282205015176248E-12</v>
      </c>
      <c r="C24" s="31">
        <f>ABS(Mean!C24-MIN('ID-08'!B31,'ID-09'!B31,'ID-11'!C31,'ID-14'!C31,'ID-18'!B31,'ID-24'!C31,'ID-26'!C31,'ID-29'!C31,'ID-30'!C31,'ID-34'!C31,'ID-36'!B31,'ID-38'!C31,'ID-39'!C31,'ID-40'!C31,'ID-44'!C31,'ID-45'!C31,'ID-57'!C31,'ID-59'!C31))</f>
        <v>5.4268862154101098E-13</v>
      </c>
      <c r="D24" s="31">
        <f>ABS(Mean!D24-MIN('ID-13'!C31,'ID-14'!D31,'ID-15'!C31,'ID-16'!B31,'ID-18'!C31,'ID-26'!D31,'ID-29'!D31,'ID-30'!D31,'ID-33'!C31,'ID-34'!D31,'ID-36'!C31,'ID-37'!C31,'ID-38'!D31,'ID-39'!D31,'ID-40'!D31,'ID-45'!D31,'ID-59'!D31,'ID-71'!C31))</f>
        <v>1.3953870193108635E-12</v>
      </c>
      <c r="E24" s="31">
        <f>ABS(Mean!E24-MIN('ID-03'!B31,'ID-09'!C31,'ID-13'!D31,'ID-15'!D31,'ID-16'!C31,'ID-18'!D31,'ID-24'!D31,'ID-29'!E31,'ID-30'!E31,'ID-33'!D31,'ID-34'!E31,'ID-36'!D31,'ID-38'!E31,'ID-39'!E31,'ID-40'!E31,'ID-44'!D31,'ID-45'!E31,'ID-57'!D31,'ID-70'!C31,'ID-71'!D31))</f>
        <v>2.0552840054520851E-12</v>
      </c>
      <c r="F24" s="31">
        <f>ABS(Mean!F24-MIN('ID-01'!B31,'ID-02'!B31,'ID-03'!C31,'ID-06'!B31,'ID-08'!C31,'ID-09'!D31,'ID-12'!B31,'ID-16'!D31,'ID-18'!E31,'ID-24'!E31,'ID-29'!F31,'ID-33'!E31,'ID-34'!F31,'ID-36'!E31,'ID-38'!F31,'ID-39'!F31,'ID-40'!F31,'ID-45'!F31,'ID-53'!C31,'ID-54'!B31,'ID-57'!E31,'ID-71'!E31))</f>
        <v>3.2917574570163017E-12</v>
      </c>
      <c r="G24" s="31">
        <f>ABS(Mean!G24-MIN('ID-01'!C31,'ID-02'!C31,'ID-03'!D31,'ID-07'!B31,'ID-08'!D31,'ID-11'!D31,'ID-18'!F31,'ID-24'!F31,'ID-29'!G31,'ID-31'!B31,'ID-33'!F31,'ID-34'!G31,'ID-36'!F31,'ID-39'!G31,'ID-40'!G31,'ID-44'!E31,'ID-45'!G31,'ID-50'!B31,'ID-53'!D31,'ID-54'!C31,'ID-57'!F31,'ID-59'!E31,'ID-70'!D31,'ID-71'!F31))</f>
        <v>2.645769010875789E-12</v>
      </c>
      <c r="H24" s="31">
        <f>ABS(Mean!H24-MIN('ID-03'!E31,'ID-11'!E31,'ID-13'!E31,'ID-15'!E31,'ID-16'!E31,'ID-18'!G31,'ID-24'!G31,'ID-29'!H31,'ID-30'!F31,'ID-31'!C31,'ID-33'!G31,'ID-34'!H31,'ID-40'!H31,'ID-44'!F31,'ID-45'!H31,'ID-54'!D31,'ID-57'!G31,'ID-59'!F31,'ID-70'!E31,'ID-71'!G31))</f>
        <v>1.4574550766213767E-12</v>
      </c>
      <c r="I24" s="31">
        <f>ABS(Mean!I24-MIN('ID-12'!C31,'ID-18'!H31,'ID-24'!H31,'ID-29'!I31,'ID-40'!I31,'ID-44'!G31,'ID-45'!I31,'ID-59'!G31))</f>
        <v>2.0106129850240369E-12</v>
      </c>
      <c r="J24" s="31">
        <f>ABS(Mean!J24-MIN('ID-31'!D31,'ID-40'!J31,'ID-44'!H31,'ID-45'!J31,'ID-57'!H31))</f>
        <v>1.0405465342058757E-12</v>
      </c>
      <c r="K24" s="31">
        <f>ABS(Mean!K24-MIN('ID-26'!E31,'ID-31'!E31,'ID-34'!I31,'ID-36'!G31,'ID-40'!K31,'ID-44'!I31,'ID-57'!I31))</f>
        <v>2.7653564773078366E-12</v>
      </c>
    </row>
    <row r="25" spans="1:11" x14ac:dyDescent="0.25">
      <c r="A25" s="1">
        <v>2.625</v>
      </c>
      <c r="B25" s="31">
        <f>ABS(Mean!B25-MIN('ID-11'!B32,'ID-13'!B32,'ID-14'!B32,'ID-15'!B32,'ID-24'!B32,'ID-26'!B32,'ID-29'!B32,'ID-30'!B32,'ID-32'!B32,'ID-33'!B32,'ID-34'!B32,'ID-37'!B32,'ID-38'!B32,'ID-39'!B32,'ID-40'!B32,'ID-44'!B32,'ID-45'!B32,'ID-53'!B32,'ID-57'!B32,'ID-59'!B32,'ID-70'!B32,'ID-71'!B32))</f>
        <v>1.7154823754439266E-12</v>
      </c>
      <c r="C25" s="31">
        <f>ABS(Mean!C25-MIN('ID-08'!B32,'ID-09'!B32,'ID-11'!C32,'ID-14'!C32,'ID-18'!B32,'ID-24'!C32,'ID-26'!C32,'ID-29'!C32,'ID-30'!C32,'ID-34'!C32,'ID-36'!B32,'ID-38'!C32,'ID-39'!C32,'ID-40'!C32,'ID-44'!C32,'ID-45'!C32,'ID-57'!C32,'ID-59'!C32))</f>
        <v>5.4075716883968285E-13</v>
      </c>
      <c r="D25" s="31">
        <f>ABS(Mean!D25-MIN('ID-13'!C32,'ID-14'!D32,'ID-15'!C32,'ID-16'!B32,'ID-18'!C32,'ID-26'!D32,'ID-29'!D32,'ID-30'!D32,'ID-33'!C32,'ID-34'!D32,'ID-36'!C32,'ID-37'!C32,'ID-38'!D32,'ID-39'!D32,'ID-40'!D32,'ID-45'!D32,'ID-59'!D32,'ID-71'!C32))</f>
        <v>1.39087707380425E-12</v>
      </c>
      <c r="E25" s="31">
        <f>ABS(Mean!E25-MIN('ID-03'!B32,'ID-09'!C32,'ID-13'!D32,'ID-15'!D32,'ID-16'!C32,'ID-18'!D32,'ID-24'!D32,'ID-29'!E32,'ID-30'!E32,'ID-33'!D32,'ID-34'!E32,'ID-36'!D32,'ID-38'!E32,'ID-39'!E32,'ID-40'!E32,'ID-44'!D32,'ID-45'!E32,'ID-57'!D32,'ID-70'!C32,'ID-71'!D32))</f>
        <v>2.071193963499082E-12</v>
      </c>
      <c r="F25" s="31">
        <f>ABS(Mean!F25-MIN('ID-01'!B32,'ID-02'!B32,'ID-03'!C32,'ID-06'!B32,'ID-08'!C32,'ID-09'!D32,'ID-12'!B32,'ID-16'!D32,'ID-18'!E32,'ID-24'!E32,'ID-29'!F32,'ID-33'!E32,'ID-34'!F32,'ID-36'!E32,'ID-38'!F32,'ID-39'!F32,'ID-40'!F32,'ID-45'!F32,'ID-53'!C32,'ID-54'!B32,'ID-57'!E32,'ID-71'!E32))</f>
        <v>3.2827462324736142E-12</v>
      </c>
      <c r="G25" s="31">
        <f>ABS(Mean!G25-MIN('ID-01'!C32,'ID-02'!C32,'ID-03'!D32,'ID-07'!B32,'ID-08'!D32,'ID-11'!D32,'ID-18'!F32,'ID-24'!F32,'ID-29'!G32,'ID-31'!B32,'ID-33'!F32,'ID-34'!G32,'ID-36'!F32,'ID-39'!G32,'ID-40'!G32,'ID-44'!E32,'ID-45'!G32,'ID-50'!B32,'ID-53'!D32,'ID-54'!C32,'ID-57'!F32,'ID-59'!E32,'ID-70'!D32,'ID-71'!F32))</f>
        <v>2.6572021285871851E-12</v>
      </c>
      <c r="H25" s="31">
        <f>ABS(Mean!H25-MIN('ID-03'!E32,'ID-11'!E32,'ID-13'!E32,'ID-15'!E32,'ID-16'!E32,'ID-18'!G32,'ID-24'!G32,'ID-29'!H32,'ID-30'!F32,'ID-31'!C32,'ID-33'!G32,'ID-34'!H32,'ID-40'!H32,'ID-44'!F32,'ID-45'!H32,'ID-54'!D32,'ID-57'!G32,'ID-59'!F32,'ID-70'!E32,'ID-71'!G32))</f>
        <v>1.452423961906713E-12</v>
      </c>
      <c r="I25" s="31">
        <f>ABS(Mean!I25-MIN('ID-12'!C32,'ID-18'!H32,'ID-24'!H32,'ID-29'!I32,'ID-40'!I32,'ID-44'!G32,'ID-45'!I32,'ID-59'!G32))</f>
        <v>2.0114044274901305E-12</v>
      </c>
      <c r="J25" s="31">
        <f>ABS(Mean!J25-MIN('ID-31'!D32,'ID-40'!J32,'ID-44'!H32,'ID-45'!J32,'ID-57'!H32))</f>
        <v>1.0342134012081533E-12</v>
      </c>
      <c r="K25" s="31">
        <f>ABS(Mean!K25-MIN('ID-26'!E32,'ID-31'!E32,'ID-34'!I32,'ID-36'!G32,'ID-40'!K32,'ID-44'!I32,'ID-57'!I32))</f>
        <v>2.7847281095618861E-12</v>
      </c>
    </row>
    <row r="26" spans="1:11" x14ac:dyDescent="0.25">
      <c r="A26" s="1">
        <v>2.75</v>
      </c>
      <c r="B26" s="31">
        <f>ABS(Mean!B26-MIN('ID-11'!B33,'ID-13'!B33,'ID-14'!B33,'ID-15'!B33,'ID-24'!B33,'ID-26'!B33,'ID-29'!B33,'ID-30'!B33,'ID-32'!B33,'ID-33'!B33,'ID-34'!B33,'ID-37'!B33,'ID-38'!B33,'ID-39'!B33,'ID-40'!B33,'ID-44'!B33,'ID-45'!B33,'ID-53'!B33,'ID-57'!B33,'ID-59'!B33,'ID-70'!B33,'ID-71'!B33))</f>
        <v>1.705050976736585E-12</v>
      </c>
      <c r="C26" s="31">
        <f>ABS(Mean!C26-MIN('ID-08'!B33,'ID-09'!B33,'ID-11'!C33,'ID-14'!C33,'ID-18'!B33,'ID-24'!C33,'ID-26'!C33,'ID-29'!C33,'ID-30'!C33,'ID-34'!C33,'ID-36'!B33,'ID-38'!C33,'ID-39'!C33,'ID-40'!C33,'ID-44'!C33,'ID-45'!C33,'ID-57'!C33,'ID-59'!C33))</f>
        <v>5.263723207192717E-13</v>
      </c>
      <c r="D26" s="31">
        <f>ABS(Mean!D26-MIN('ID-13'!C33,'ID-14'!D33,'ID-15'!C33,'ID-16'!B33,'ID-18'!C33,'ID-26'!D33,'ID-29'!D33,'ID-30'!D33,'ID-33'!C33,'ID-34'!D33,'ID-36'!C33,'ID-37'!C33,'ID-38'!D33,'ID-39'!D33,'ID-40'!D33,'ID-45'!D33,'ID-59'!D33,'ID-71'!C33))</f>
        <v>1.3776046539058026E-12</v>
      </c>
      <c r="E26" s="31">
        <f>ABS(Mean!E26-MIN('ID-03'!B33,'ID-09'!C33,'ID-13'!D33,'ID-15'!D33,'ID-16'!C33,'ID-18'!D33,'ID-24'!D33,'ID-29'!E33,'ID-30'!E33,'ID-33'!D33,'ID-34'!E33,'ID-36'!D33,'ID-38'!E33,'ID-39'!E33,'ID-40'!E33,'ID-44'!D33,'ID-45'!E33,'ID-57'!D33,'ID-70'!C33,'ID-71'!D33))</f>
        <v>1.923027966368589E-12</v>
      </c>
      <c r="F26" s="31">
        <f>ABS(Mean!F26-MIN('ID-01'!B33,'ID-02'!B33,'ID-03'!C33,'ID-06'!B33,'ID-08'!C33,'ID-09'!D33,'ID-12'!B33,'ID-16'!D33,'ID-18'!E33,'ID-24'!E33,'ID-29'!F33,'ID-33'!E33,'ID-34'!F33,'ID-36'!E33,'ID-38'!F33,'ID-39'!F33,'ID-40'!F33,'ID-45'!F33,'ID-53'!C33,'ID-54'!B33,'ID-57'!E33,'ID-71'!E33))</f>
        <v>3.2749663458673391E-12</v>
      </c>
      <c r="G26" s="31">
        <f>ABS(Mean!G26-MIN('ID-01'!C33,'ID-02'!C33,'ID-03'!D33,'ID-07'!B33,'ID-08'!D33,'ID-11'!D33,'ID-18'!F33,'ID-24'!F33,'ID-29'!G33,'ID-31'!B33,'ID-33'!F33,'ID-34'!G33,'ID-36'!F33,'ID-39'!G33,'ID-40'!G33,'ID-44'!E33,'ID-45'!G33,'ID-50'!B33,'ID-53'!D33,'ID-54'!C33,'ID-57'!F33,'ID-59'!E33,'ID-70'!D33,'ID-71'!F33))</f>
        <v>2.6707852823105745E-12</v>
      </c>
      <c r="H26" s="31">
        <f>ABS(Mean!H26-MIN('ID-03'!E33,'ID-11'!E33,'ID-13'!E33,'ID-15'!E33,'ID-16'!E33,'ID-18'!G33,'ID-24'!G33,'ID-29'!H33,'ID-30'!F33,'ID-31'!C33,'ID-33'!G33,'ID-34'!H33,'ID-40'!H33,'ID-44'!F33,'ID-45'!H33,'ID-54'!D33,'ID-57'!G33,'ID-59'!F33,'ID-70'!E33,'ID-71'!G33))</f>
        <v>1.3819993202929376E-12</v>
      </c>
      <c r="I26" s="31">
        <f>ABS(Mean!I26-MIN('ID-12'!C33,'ID-18'!H33,'ID-24'!H33,'ID-29'!I33,'ID-40'!I33,'ID-44'!G33,'ID-45'!I33,'ID-59'!G33))</f>
        <v>2.0033590800964414E-12</v>
      </c>
      <c r="J26" s="31">
        <f>ABS(Mean!J26-MIN('ID-31'!D33,'ID-40'!J33,'ID-44'!H33,'ID-45'!J33,'ID-57'!H33))</f>
        <v>1.0610170495927409E-12</v>
      </c>
      <c r="K26" s="31">
        <f>ABS(Mean!K26-MIN('ID-26'!E33,'ID-31'!E33,'ID-34'!I33,'ID-36'!G33,'ID-40'!K33,'ID-44'!I33,'ID-57'!I33))</f>
        <v>2.6072992202985433E-12</v>
      </c>
    </row>
    <row r="27" spans="1:11" x14ac:dyDescent="0.25">
      <c r="A27" s="1">
        <v>2.875</v>
      </c>
      <c r="B27" s="31">
        <f>ABS(Mean!B27-MIN('ID-11'!B34,'ID-13'!B34,'ID-14'!B34,'ID-15'!B34,'ID-24'!B34,'ID-26'!B34,'ID-29'!B34,'ID-30'!B34,'ID-32'!B34,'ID-33'!B34,'ID-34'!B34,'ID-37'!B34,'ID-38'!B34,'ID-39'!B34,'ID-40'!B34,'ID-44'!B34,'ID-45'!B34,'ID-53'!B34,'ID-57'!B34,'ID-59'!B34,'ID-70'!B34,'ID-71'!B34))</f>
        <v>1.6932788495728715E-12</v>
      </c>
      <c r="C27" s="31">
        <f>ABS(Mean!C27-MIN('ID-08'!B34,'ID-09'!B34,'ID-11'!C34,'ID-14'!C34,'ID-18'!B34,'ID-24'!C34,'ID-26'!C34,'ID-29'!C34,'ID-30'!C34,'ID-34'!C34,'ID-36'!B34,'ID-38'!C34,'ID-39'!C34,'ID-40'!C34,'ID-44'!C34,'ID-45'!C34,'ID-57'!C34,'ID-59'!C34))</f>
        <v>5.1031676472313346E-13</v>
      </c>
      <c r="D27" s="31">
        <f>ABS(Mean!D27-MIN('ID-13'!C34,'ID-14'!D34,'ID-15'!C34,'ID-16'!B34,'ID-18'!C34,'ID-26'!D34,'ID-29'!D34,'ID-30'!D34,'ID-33'!C34,'ID-34'!D34,'ID-36'!C34,'ID-37'!C34,'ID-38'!D34,'ID-39'!D34,'ID-40'!D34,'ID-45'!D34,'ID-59'!D34,'ID-71'!C34))</f>
        <v>1.3591594528205051E-12</v>
      </c>
      <c r="E27" s="31">
        <f>ABS(Mean!E27-MIN('ID-03'!B34,'ID-09'!C34,'ID-13'!D34,'ID-15'!D34,'ID-16'!C34,'ID-18'!D34,'ID-24'!D34,'ID-29'!E34,'ID-30'!E34,'ID-33'!D34,'ID-34'!E34,'ID-36'!D34,'ID-38'!E34,'ID-39'!E34,'ID-40'!E34,'ID-44'!D34,'ID-45'!E34,'ID-57'!D34,'ID-70'!C34,'ID-71'!D34))</f>
        <v>1.8231285223692059E-12</v>
      </c>
      <c r="F27" s="31">
        <f>ABS(Mean!F27-MIN('ID-01'!B34,'ID-02'!B34,'ID-03'!C34,'ID-06'!B34,'ID-08'!C34,'ID-09'!D34,'ID-12'!B34,'ID-16'!D34,'ID-18'!E34,'ID-24'!E34,'ID-29'!F34,'ID-33'!E34,'ID-34'!F34,'ID-36'!E34,'ID-38'!F34,'ID-39'!F34,'ID-40'!F34,'ID-45'!F34,'ID-53'!C34,'ID-54'!B34,'ID-57'!E34,'ID-71'!E34))</f>
        <v>3.253264695434922E-12</v>
      </c>
      <c r="G27" s="31">
        <f>ABS(Mean!G27-MIN('ID-01'!C34,'ID-02'!C34,'ID-03'!D34,'ID-07'!B34,'ID-08'!D34,'ID-11'!D34,'ID-18'!F34,'ID-24'!F34,'ID-29'!G34,'ID-31'!B34,'ID-33'!F34,'ID-34'!G34,'ID-36'!F34,'ID-39'!G34,'ID-40'!G34,'ID-44'!E34,'ID-45'!G34,'ID-50'!B34,'ID-53'!D34,'ID-54'!C34,'ID-57'!F34,'ID-59'!E34,'ID-70'!D34,'ID-71'!F34))</f>
        <v>2.7057589527360087E-12</v>
      </c>
      <c r="H27" s="31">
        <f>ABS(Mean!H27-MIN('ID-03'!E34,'ID-11'!E34,'ID-13'!E34,'ID-15'!E34,'ID-16'!E34,'ID-18'!G34,'ID-24'!G34,'ID-29'!H34,'ID-30'!F34,'ID-31'!C34,'ID-33'!G34,'ID-34'!H34,'ID-40'!H34,'ID-44'!F34,'ID-45'!H34,'ID-54'!D34,'ID-57'!G34,'ID-59'!F34,'ID-70'!E34,'ID-71'!G34))</f>
        <v>1.3634656270021926E-12</v>
      </c>
      <c r="I27" s="31">
        <f>ABS(Mean!I27-MIN('ID-12'!C34,'ID-18'!H34,'ID-24'!H34,'ID-29'!I34,'ID-40'!I34,'ID-44'!G34,'ID-45'!I34,'ID-59'!G34))</f>
        <v>2.0045325961492727E-12</v>
      </c>
      <c r="J27" s="31">
        <f>ABS(Mean!J27-MIN('ID-31'!D34,'ID-40'!J34,'ID-44'!H34,'ID-45'!J34,'ID-57'!H34))</f>
        <v>1.0707800137850041E-12</v>
      </c>
      <c r="K27" s="31">
        <f>ABS(Mean!K27-MIN('ID-26'!E34,'ID-31'!E34,'ID-34'!I34,'ID-36'!G34,'ID-40'!K34,'ID-44'!I34,'ID-57'!I34))</f>
        <v>2.4723197305793005E-12</v>
      </c>
    </row>
    <row r="28" spans="1:11" x14ac:dyDescent="0.25">
      <c r="A28" s="1">
        <v>3</v>
      </c>
      <c r="B28" s="31">
        <f>ABS(Mean!B28-MIN('ID-11'!B35,'ID-13'!B35,'ID-14'!B35,'ID-15'!B35,'ID-24'!B35,'ID-26'!B35,'ID-29'!B35,'ID-30'!B35,'ID-32'!B35,'ID-33'!B35,'ID-34'!B35,'ID-37'!B35,'ID-38'!B35,'ID-39'!B35,'ID-40'!B35,'ID-44'!B35,'ID-45'!B35,'ID-53'!B35,'ID-57'!B35,'ID-59'!B35,'ID-70'!B35,'ID-71'!B35))</f>
        <v>1.6590290932882395E-12</v>
      </c>
      <c r="C28" s="31">
        <f>ABS(Mean!C28-MIN('ID-08'!B35,'ID-09'!B35,'ID-11'!C35,'ID-14'!C35,'ID-18'!B35,'ID-24'!C35,'ID-26'!C35,'ID-29'!C35,'ID-30'!C35,'ID-34'!C35,'ID-36'!B35,'ID-38'!C35,'ID-39'!C35,'ID-40'!C35,'ID-44'!C35,'ID-45'!C35,'ID-57'!C35,'ID-59'!C35))</f>
        <v>5.2190140408211777E-13</v>
      </c>
      <c r="D28" s="31">
        <f>ABS(Mean!D28-MIN('ID-13'!C35,'ID-14'!D35,'ID-15'!C35,'ID-16'!B35,'ID-18'!C35,'ID-26'!D35,'ID-29'!D35,'ID-30'!D35,'ID-33'!C35,'ID-34'!D35,'ID-36'!C35,'ID-37'!C35,'ID-38'!D35,'ID-39'!D35,'ID-40'!D35,'ID-45'!D35,'ID-59'!D35,'ID-71'!C35))</f>
        <v>1.3227628162245341E-12</v>
      </c>
      <c r="E28" s="31">
        <f>ABS(Mean!E28-MIN('ID-03'!B35,'ID-09'!C35,'ID-13'!D35,'ID-15'!D35,'ID-16'!C35,'ID-18'!D35,'ID-24'!D35,'ID-29'!E35,'ID-30'!E35,'ID-33'!D35,'ID-34'!E35,'ID-36'!D35,'ID-38'!E35,'ID-39'!E35,'ID-40'!E35,'ID-44'!D35,'ID-45'!E35,'ID-57'!D35,'ID-70'!C35,'ID-71'!D35))</f>
        <v>1.9063209235308089E-12</v>
      </c>
      <c r="F28" s="31">
        <f>ABS(Mean!F28-MIN('ID-01'!B35,'ID-02'!B35,'ID-03'!C35,'ID-06'!B35,'ID-08'!C35,'ID-09'!D35,'ID-12'!B35,'ID-16'!D35,'ID-18'!E35,'ID-24'!E35,'ID-29'!F35,'ID-33'!E35,'ID-34'!F35,'ID-36'!E35,'ID-38'!F35,'ID-39'!F35,'ID-40'!F35,'ID-45'!F35,'ID-53'!C35,'ID-54'!B35,'ID-57'!E35,'ID-71'!E35))</f>
        <v>3.2255978808253523E-12</v>
      </c>
      <c r="G28" s="31">
        <f>ABS(Mean!G28-MIN('ID-01'!C35,'ID-02'!C35,'ID-03'!D35,'ID-07'!B35,'ID-08'!D35,'ID-11'!D35,'ID-18'!F35,'ID-24'!F35,'ID-29'!G35,'ID-31'!B35,'ID-33'!F35,'ID-34'!G35,'ID-36'!F35,'ID-39'!G35,'ID-40'!G35,'ID-44'!E35,'ID-45'!G35,'ID-50'!B35,'ID-53'!D35,'ID-54'!C35,'ID-57'!F35,'ID-59'!E35,'ID-70'!D35,'ID-71'!F35))</f>
        <v>2.8258439015497227E-12</v>
      </c>
      <c r="H28" s="31">
        <f>ABS(Mean!H28-MIN('ID-03'!E35,'ID-11'!E35,'ID-13'!E35,'ID-15'!E35,'ID-16'!E35,'ID-18'!G35,'ID-24'!G35,'ID-29'!H35,'ID-30'!F35,'ID-31'!C35,'ID-33'!G35,'ID-34'!H35,'ID-40'!H35,'ID-44'!F35,'ID-45'!H35,'ID-54'!D35,'ID-57'!G35,'ID-59'!F35,'ID-70'!E35,'ID-71'!G35))</f>
        <v>1.3926739183589411E-12</v>
      </c>
      <c r="I28" s="31">
        <f>ABS(Mean!I28-MIN('ID-12'!C35,'ID-18'!H35,'ID-24'!H35,'ID-29'!I35,'ID-40'!I35,'ID-44'!G35,'ID-45'!I35,'ID-59'!G35))</f>
        <v>2.0589012751116859E-12</v>
      </c>
      <c r="J28" s="31">
        <f>ABS(Mean!J28-MIN('ID-31'!D35,'ID-40'!J35,'ID-44'!H35,'ID-45'!J35,'ID-57'!H35))</f>
        <v>1.0776855145796361E-12</v>
      </c>
      <c r="K28" s="31">
        <f>ABS(Mean!K28-MIN('ID-26'!E35,'ID-31'!E35,'ID-34'!I35,'ID-36'!G35,'ID-40'!K35,'ID-44'!I35,'ID-57'!I35))</f>
        <v>2.4430614134302174E-12</v>
      </c>
    </row>
    <row r="29" spans="1:11" x14ac:dyDescent="0.25">
      <c r="A29" s="1">
        <v>3.125</v>
      </c>
      <c r="B29" s="31">
        <f>ABS(Mean!B29-MIN('ID-11'!B36,'ID-13'!B36,'ID-14'!B36,'ID-15'!B36,'ID-24'!B36,'ID-26'!B36,'ID-29'!B36,'ID-30'!B36,'ID-32'!B36,'ID-33'!B36,'ID-34'!B36,'ID-37'!B36,'ID-38'!B36,'ID-39'!B36,'ID-40'!B36,'ID-44'!B36,'ID-45'!B36,'ID-53'!B36,'ID-57'!B36,'ID-59'!B36,'ID-70'!B36,'ID-71'!B36))</f>
        <v>1.650152573453945E-12</v>
      </c>
      <c r="C29" s="31">
        <f>ABS(Mean!C29-MIN('ID-08'!B36,'ID-09'!B36,'ID-11'!C36,'ID-14'!C36,'ID-18'!B36,'ID-24'!C36,'ID-26'!C36,'ID-29'!C36,'ID-30'!C36,'ID-34'!C36,'ID-36'!B36,'ID-38'!C36,'ID-39'!C36,'ID-40'!C36,'ID-44'!C36,'ID-45'!C36,'ID-57'!C36,'ID-59'!C36))</f>
        <v>6.0128251871708451E-13</v>
      </c>
      <c r="D29" s="31">
        <f>ABS(Mean!D29-MIN('ID-13'!C36,'ID-14'!D36,'ID-15'!C36,'ID-16'!B36,'ID-18'!C36,'ID-26'!D36,'ID-29'!D36,'ID-30'!D36,'ID-33'!C36,'ID-34'!D36,'ID-36'!C36,'ID-37'!C36,'ID-38'!D36,'ID-39'!D36,'ID-40'!D36,'ID-45'!D36,'ID-59'!D36,'ID-71'!C36))</f>
        <v>1.3383675415285346E-12</v>
      </c>
      <c r="E29" s="31">
        <f>ABS(Mean!E29-MIN('ID-03'!B36,'ID-09'!C36,'ID-13'!D36,'ID-15'!D36,'ID-16'!C36,'ID-18'!D36,'ID-24'!D36,'ID-29'!E36,'ID-30'!E36,'ID-33'!D36,'ID-34'!E36,'ID-36'!D36,'ID-38'!E36,'ID-39'!E36,'ID-40'!E36,'ID-44'!D36,'ID-45'!E36,'ID-57'!D36,'ID-70'!C36,'ID-71'!D36))</f>
        <v>1.9159083635705086E-12</v>
      </c>
      <c r="F29" s="31">
        <f>ABS(Mean!F29-MIN('ID-01'!B36,'ID-02'!B36,'ID-03'!C36,'ID-06'!B36,'ID-08'!C36,'ID-09'!D36,'ID-12'!B36,'ID-16'!D36,'ID-18'!E36,'ID-24'!E36,'ID-29'!F36,'ID-33'!E36,'ID-34'!F36,'ID-36'!E36,'ID-38'!F36,'ID-39'!F36,'ID-40'!F36,'ID-45'!F36,'ID-53'!C36,'ID-54'!B36,'ID-57'!E36,'ID-71'!E36))</f>
        <v>3.2043566434893959E-12</v>
      </c>
      <c r="G29" s="31">
        <f>ABS(Mean!G29-MIN('ID-01'!C36,'ID-02'!C36,'ID-03'!D36,'ID-07'!B36,'ID-08'!D36,'ID-11'!D36,'ID-18'!F36,'ID-24'!F36,'ID-29'!G36,'ID-31'!B36,'ID-33'!F36,'ID-34'!G36,'ID-36'!F36,'ID-39'!G36,'ID-40'!G36,'ID-44'!E36,'ID-45'!G36,'ID-50'!B36,'ID-53'!D36,'ID-54'!C36,'ID-57'!F36,'ID-59'!E36,'ID-70'!D36,'ID-71'!F36))</f>
        <v>2.8179192878765249E-12</v>
      </c>
      <c r="H29" s="31">
        <f>ABS(Mean!H29-MIN('ID-03'!E36,'ID-11'!E36,'ID-13'!E36,'ID-15'!E36,'ID-16'!E36,'ID-18'!G36,'ID-24'!G36,'ID-29'!H36,'ID-30'!F36,'ID-31'!C36,'ID-33'!G36,'ID-34'!H36,'ID-40'!H36,'ID-44'!F36,'ID-45'!H36,'ID-54'!D36,'ID-57'!G36,'ID-59'!F36,'ID-70'!E36,'ID-71'!G36))</f>
        <v>1.3886615852800213E-12</v>
      </c>
      <c r="I29" s="31">
        <f>ABS(Mean!I29-MIN('ID-12'!C36,'ID-18'!H36,'ID-24'!H36,'ID-29'!I36,'ID-40'!I36,'ID-44'!G36,'ID-45'!I36,'ID-59'!G36))</f>
        <v>2.0502920469794604E-12</v>
      </c>
      <c r="J29" s="31">
        <f>ABS(Mean!J29-MIN('ID-31'!D36,'ID-40'!J36,'ID-44'!H36,'ID-45'!J36,'ID-57'!H36))</f>
        <v>1.0638478840215158E-12</v>
      </c>
      <c r="K29" s="31">
        <f>ABS(Mean!K29-MIN('ID-26'!E36,'ID-31'!E36,'ID-34'!I36,'ID-36'!G36,'ID-40'!K36,'ID-44'!I36,'ID-57'!I36))</f>
        <v>2.3231747867137818E-12</v>
      </c>
    </row>
    <row r="30" spans="1:11" x14ac:dyDescent="0.25">
      <c r="A30" s="1">
        <v>3.25</v>
      </c>
      <c r="B30" s="31">
        <f>ABS(Mean!B30-MIN('ID-11'!B37,'ID-13'!B37,'ID-14'!B37,'ID-15'!B37,'ID-24'!B37,'ID-26'!B37,'ID-29'!B37,'ID-30'!B37,'ID-32'!B37,'ID-33'!B37,'ID-34'!B37,'ID-37'!B37,'ID-38'!B37,'ID-39'!B37,'ID-40'!B37,'ID-44'!B37,'ID-45'!B37,'ID-53'!B37,'ID-57'!B37,'ID-59'!B37,'ID-70'!B37,'ID-71'!B37))</f>
        <v>1.6743410513684307E-12</v>
      </c>
      <c r="C30" s="31">
        <f>ABS(Mean!C30-MIN('ID-08'!B37,'ID-09'!B37,'ID-11'!C37,'ID-14'!C37,'ID-18'!B37,'ID-24'!C37,'ID-26'!C37,'ID-29'!C37,'ID-30'!C37,'ID-34'!C37,'ID-36'!B37,'ID-38'!C37,'ID-39'!C37,'ID-40'!C37,'ID-44'!C37,'ID-45'!C37,'ID-57'!C37,'ID-59'!C37))</f>
        <v>6.0843399438558828E-13</v>
      </c>
      <c r="D30" s="31">
        <f>ABS(Mean!D30-MIN('ID-13'!C37,'ID-14'!D37,'ID-15'!C37,'ID-16'!B37,'ID-18'!C37,'ID-26'!D37,'ID-29'!D37,'ID-30'!D37,'ID-33'!C37,'ID-34'!D37,'ID-36'!C37,'ID-37'!C37,'ID-38'!D37,'ID-39'!D37,'ID-40'!D37,'ID-45'!D37,'ID-59'!D37,'ID-71'!C37))</f>
        <v>1.2932237273998918E-12</v>
      </c>
      <c r="E30" s="31">
        <f>ABS(Mean!E30-MIN('ID-03'!B37,'ID-09'!C37,'ID-13'!D37,'ID-15'!D37,'ID-16'!C37,'ID-18'!D37,'ID-24'!D37,'ID-29'!E37,'ID-30'!E37,'ID-33'!D37,'ID-34'!E37,'ID-36'!D37,'ID-38'!E37,'ID-39'!E37,'ID-40'!E37,'ID-44'!D37,'ID-45'!E37,'ID-57'!D37,'ID-70'!C37,'ID-71'!D37))</f>
        <v>1.9528128507078764E-12</v>
      </c>
      <c r="F30" s="31">
        <f>ABS(Mean!F30-MIN('ID-01'!B37,'ID-02'!B37,'ID-03'!C37,'ID-06'!B37,'ID-08'!C37,'ID-09'!D37,'ID-12'!B37,'ID-16'!D37,'ID-18'!E37,'ID-24'!E37,'ID-29'!F37,'ID-33'!E37,'ID-34'!F37,'ID-36'!E37,'ID-38'!F37,'ID-39'!F37,'ID-40'!F37,'ID-45'!F37,'ID-53'!C37,'ID-54'!B37,'ID-57'!E37,'ID-71'!E37))</f>
        <v>3.1671602941829228E-12</v>
      </c>
      <c r="G30" s="31">
        <f>ABS(Mean!G30-MIN('ID-01'!C37,'ID-02'!C37,'ID-03'!D37,'ID-07'!B37,'ID-08'!D37,'ID-11'!D37,'ID-18'!F37,'ID-24'!F37,'ID-29'!G37,'ID-31'!B37,'ID-33'!F37,'ID-34'!G37,'ID-36'!F37,'ID-39'!G37,'ID-40'!G37,'ID-44'!E37,'ID-45'!G37,'ID-50'!B37,'ID-53'!D37,'ID-54'!C37,'ID-57'!F37,'ID-59'!E37,'ID-70'!D37,'ID-71'!F37))</f>
        <v>2.819654352150914E-12</v>
      </c>
      <c r="H30" s="31">
        <f>ABS(Mean!H30-MIN('ID-03'!E37,'ID-11'!E37,'ID-13'!E37,'ID-15'!E37,'ID-16'!E37,'ID-18'!G37,'ID-24'!G37,'ID-29'!H37,'ID-30'!F37,'ID-31'!C37,'ID-33'!G37,'ID-34'!H37,'ID-40'!H37,'ID-44'!F37,'ID-45'!H37,'ID-54'!D37,'ID-57'!G37,'ID-59'!F37,'ID-70'!E37,'ID-71'!G37))</f>
        <v>1.3895156284307657E-12</v>
      </c>
      <c r="I30" s="31">
        <f>ABS(Mean!I30-MIN('ID-12'!C37,'ID-18'!H37,'ID-24'!H37,'ID-29'!I37,'ID-40'!I37,'ID-44'!G37,'ID-45'!I37,'ID-59'!G37))</f>
        <v>2.0441850683905232E-12</v>
      </c>
      <c r="J30" s="31">
        <f>ABS(Mean!J30-MIN('ID-31'!D37,'ID-40'!J37,'ID-44'!H37,'ID-45'!J37,'ID-57'!H37))</f>
        <v>1.0555784532145977E-12</v>
      </c>
      <c r="K30" s="31">
        <f>ABS(Mean!K30-MIN('ID-26'!E37,'ID-31'!E37,'ID-34'!I37,'ID-36'!G37,'ID-40'!K37,'ID-44'!I37,'ID-57'!I37))</f>
        <v>2.1480490601315765E-12</v>
      </c>
    </row>
    <row r="31" spans="1:11" x14ac:dyDescent="0.25">
      <c r="A31" s="1">
        <v>3.375</v>
      </c>
      <c r="B31" s="31">
        <f>ABS(Mean!B31-MIN('ID-11'!B38,'ID-13'!B38,'ID-14'!B38,'ID-15'!B38,'ID-24'!B38,'ID-26'!B38,'ID-29'!B38,'ID-30'!B38,'ID-32'!B38,'ID-33'!B38,'ID-34'!B38,'ID-37'!B38,'ID-38'!B38,'ID-39'!B38,'ID-40'!B38,'ID-44'!B38,'ID-45'!B38,'ID-53'!B38,'ID-57'!B38,'ID-59'!B38,'ID-70'!B38,'ID-71'!B38))</f>
        <v>1.6737068304463857E-12</v>
      </c>
      <c r="C31" s="31">
        <f>ABS(Mean!C31-MIN('ID-08'!B38,'ID-09'!B38,'ID-11'!C38,'ID-14'!C38,'ID-18'!B38,'ID-24'!C38,'ID-26'!C38,'ID-29'!C38,'ID-30'!C38,'ID-34'!C38,'ID-36'!B38,'ID-38'!C38,'ID-39'!C38,'ID-40'!C38,'ID-44'!C38,'ID-45'!C38,'ID-57'!C38,'ID-59'!C38))</f>
        <v>6.5390112578122818E-13</v>
      </c>
      <c r="D31" s="31">
        <f>ABS(Mean!D31-MIN('ID-13'!C38,'ID-14'!D38,'ID-15'!C38,'ID-16'!B38,'ID-18'!C38,'ID-26'!D38,'ID-29'!D38,'ID-30'!D38,'ID-33'!C38,'ID-34'!D38,'ID-36'!C38,'ID-37'!C38,'ID-38'!D38,'ID-39'!D38,'ID-40'!D38,'ID-45'!D38,'ID-59'!D38,'ID-71'!C38))</f>
        <v>1.3447950429963062E-12</v>
      </c>
      <c r="E31" s="31">
        <f>ABS(Mean!E31-MIN('ID-03'!B38,'ID-09'!C38,'ID-13'!D38,'ID-15'!D38,'ID-16'!C38,'ID-18'!D38,'ID-24'!D38,'ID-29'!E38,'ID-30'!E38,'ID-33'!D38,'ID-34'!E38,'ID-36'!D38,'ID-38'!E38,'ID-39'!E38,'ID-40'!E38,'ID-44'!D38,'ID-45'!E38,'ID-57'!D38,'ID-70'!C38,'ID-71'!D38))</f>
        <v>1.9325537329070776E-12</v>
      </c>
      <c r="F31" s="31">
        <f>ABS(Mean!F31-MIN('ID-01'!B38,'ID-02'!B38,'ID-03'!C38,'ID-06'!B38,'ID-08'!C38,'ID-09'!D38,'ID-12'!B38,'ID-16'!D38,'ID-18'!E38,'ID-24'!E38,'ID-29'!F38,'ID-33'!E38,'ID-34'!F38,'ID-36'!E38,'ID-38'!F38,'ID-39'!F38,'ID-40'!F38,'ID-45'!F38,'ID-53'!C38,'ID-54'!B38,'ID-57'!E38,'ID-71'!E38))</f>
        <v>3.1366055050960499E-12</v>
      </c>
      <c r="G31" s="31">
        <f>ABS(Mean!G31-MIN('ID-01'!C38,'ID-02'!C38,'ID-03'!D38,'ID-07'!B38,'ID-08'!D38,'ID-11'!D38,'ID-18'!F38,'ID-24'!F38,'ID-29'!G38,'ID-31'!B38,'ID-33'!F38,'ID-34'!G38,'ID-36'!F38,'ID-39'!G38,'ID-40'!G38,'ID-44'!E38,'ID-45'!G38,'ID-50'!B38,'ID-53'!D38,'ID-54'!C38,'ID-57'!F38,'ID-59'!E38,'ID-70'!D38,'ID-71'!F38))</f>
        <v>2.7891560732112243E-12</v>
      </c>
      <c r="H31" s="31">
        <f>ABS(Mean!H31-MIN('ID-03'!E38,'ID-11'!E38,'ID-13'!E38,'ID-15'!E38,'ID-16'!E38,'ID-18'!G38,'ID-24'!G38,'ID-29'!H38,'ID-30'!F38,'ID-31'!C38,'ID-33'!G38,'ID-34'!H38,'ID-40'!H38,'ID-44'!F38,'ID-45'!H38,'ID-54'!D38,'ID-57'!G38,'ID-59'!F38,'ID-70'!E38,'ID-71'!G38))</f>
        <v>1.4287864661659825E-12</v>
      </c>
      <c r="I31" s="31">
        <f>ABS(Mean!I31-MIN('ID-12'!C38,'ID-18'!H38,'ID-24'!H38,'ID-29'!I38,'ID-40'!I38,'ID-44'!G38,'ID-45'!I38,'ID-59'!G38))</f>
        <v>2.0243341512782971E-12</v>
      </c>
      <c r="J31" s="31">
        <f>ABS(Mean!J31-MIN('ID-31'!D38,'ID-40'!J38,'ID-44'!H38,'ID-45'!J38,'ID-57'!H38))</f>
        <v>1.0439890279871125E-12</v>
      </c>
      <c r="K31" s="31">
        <f>ABS(Mean!K31-MIN('ID-26'!E38,'ID-31'!E38,'ID-34'!I38,'ID-36'!G38,'ID-40'!K38,'ID-44'!I38,'ID-57'!I38))</f>
        <v>1.9464722048190795E-12</v>
      </c>
    </row>
    <row r="32" spans="1:11" x14ac:dyDescent="0.25">
      <c r="A32" s="1">
        <v>3.5</v>
      </c>
      <c r="B32" s="31">
        <f>ABS(Mean!B32-MIN('ID-11'!B39,'ID-13'!B39,'ID-14'!B39,'ID-15'!B39,'ID-24'!B39,'ID-26'!B39,'ID-29'!B39,'ID-30'!B39,'ID-32'!B39,'ID-33'!B39,'ID-34'!B39,'ID-37'!B39,'ID-38'!B39,'ID-39'!B39,'ID-40'!B39,'ID-44'!B39,'ID-45'!B39,'ID-53'!B39,'ID-57'!B39,'ID-59'!B39,'ID-70'!B39,'ID-71'!B39))</f>
        <v>1.6483985396914136E-12</v>
      </c>
      <c r="C32" s="31">
        <f>ABS(Mean!C32-MIN('ID-08'!B39,'ID-09'!B39,'ID-11'!C39,'ID-14'!C39,'ID-18'!B39,'ID-24'!C39,'ID-26'!C39,'ID-29'!C39,'ID-30'!C39,'ID-34'!C39,'ID-36'!B39,'ID-38'!C39,'ID-39'!C39,'ID-40'!C39,'ID-44'!C39,'ID-45'!C39,'ID-57'!C39,'ID-59'!C39))</f>
        <v>6.7670722432645472E-13</v>
      </c>
      <c r="D32" s="31">
        <f>ABS(Mean!D32-MIN('ID-13'!C39,'ID-14'!D39,'ID-15'!C39,'ID-16'!B39,'ID-18'!C39,'ID-26'!D39,'ID-29'!D39,'ID-30'!D39,'ID-33'!C39,'ID-34'!D39,'ID-36'!C39,'ID-37'!C39,'ID-38'!D39,'ID-39'!D39,'ID-40'!D39,'ID-45'!D39,'ID-59'!D39,'ID-71'!C39))</f>
        <v>1.3889499837461167E-12</v>
      </c>
      <c r="E32" s="31">
        <f>ABS(Mean!E32-MIN('ID-03'!B39,'ID-09'!C39,'ID-13'!D39,'ID-15'!D39,'ID-16'!C39,'ID-18'!D39,'ID-24'!D39,'ID-29'!E39,'ID-30'!E39,'ID-33'!D39,'ID-34'!E39,'ID-36'!D39,'ID-38'!E39,'ID-39'!E39,'ID-40'!E39,'ID-44'!D39,'ID-45'!E39,'ID-57'!D39,'ID-70'!C39,'ID-71'!D39))</f>
        <v>1.898164060623254E-12</v>
      </c>
      <c r="F32" s="31">
        <f>ABS(Mean!F32-MIN('ID-01'!B39,'ID-02'!B39,'ID-03'!C39,'ID-06'!B39,'ID-08'!C39,'ID-09'!D39,'ID-12'!B39,'ID-16'!D39,'ID-18'!E39,'ID-24'!E39,'ID-29'!F39,'ID-33'!E39,'ID-34'!F39,'ID-36'!E39,'ID-38'!F39,'ID-39'!F39,'ID-40'!F39,'ID-45'!F39,'ID-53'!C39,'ID-54'!B39,'ID-57'!E39,'ID-71'!E39))</f>
        <v>3.1260274750858409E-12</v>
      </c>
      <c r="G32" s="31">
        <f>ABS(Mean!G32-MIN('ID-01'!C39,'ID-02'!C39,'ID-03'!D39,'ID-07'!B39,'ID-08'!D39,'ID-11'!D39,'ID-18'!F39,'ID-24'!F39,'ID-29'!G39,'ID-31'!B39,'ID-33'!F39,'ID-34'!G39,'ID-36'!F39,'ID-39'!G39,'ID-40'!G39,'ID-44'!E39,'ID-45'!G39,'ID-50'!B39,'ID-53'!D39,'ID-54'!C39,'ID-57'!F39,'ID-59'!E39,'ID-70'!D39,'ID-71'!F39))</f>
        <v>2.768082806161538E-12</v>
      </c>
      <c r="H32" s="31">
        <f>ABS(Mean!H32-MIN('ID-03'!E39,'ID-11'!E39,'ID-13'!E39,'ID-15'!E39,'ID-16'!E39,'ID-18'!G39,'ID-24'!G39,'ID-29'!H39,'ID-30'!F39,'ID-31'!C39,'ID-33'!G39,'ID-34'!H39,'ID-40'!H39,'ID-44'!F39,'ID-45'!H39,'ID-54'!D39,'ID-57'!G39,'ID-59'!F39,'ID-70'!E39,'ID-71'!G39))</f>
        <v>1.4231665279747659E-12</v>
      </c>
      <c r="I32" s="31">
        <f>ABS(Mean!I32-MIN('ID-12'!C39,'ID-18'!H39,'ID-24'!H39,'ID-29'!I39,'ID-40'!I39,'ID-44'!G39,'ID-45'!I39,'ID-59'!G39))</f>
        <v>2.0107486034956916E-12</v>
      </c>
      <c r="J32" s="31">
        <f>ABS(Mean!J32-MIN('ID-31'!D39,'ID-40'!J39,'ID-44'!H39,'ID-45'!J39,'ID-57'!H39))</f>
        <v>1.0470365255822705E-12</v>
      </c>
      <c r="K32" s="31">
        <f>ABS(Mean!K32-MIN('ID-26'!E39,'ID-31'!E39,'ID-34'!I39,'ID-36'!G39,'ID-40'!K39,'ID-44'!I39,'ID-57'!I39))</f>
        <v>1.7605831477257036E-12</v>
      </c>
    </row>
    <row r="33" spans="1:11" x14ac:dyDescent="0.25">
      <c r="A33" s="1">
        <v>3.625</v>
      </c>
      <c r="B33" s="31">
        <f>ABS(Mean!B33-MIN('ID-11'!B40,'ID-13'!B40,'ID-14'!B40,'ID-15'!B40,'ID-24'!B40,'ID-26'!B40,'ID-29'!B40,'ID-30'!B40,'ID-32'!B40,'ID-33'!B40,'ID-34'!B40,'ID-37'!B40,'ID-38'!B40,'ID-39'!B40,'ID-40'!B40,'ID-44'!B40,'ID-45'!B40,'ID-53'!B40,'ID-57'!B40,'ID-59'!B40,'ID-70'!B40,'ID-71'!B40))</f>
        <v>1.6439460951487734E-12</v>
      </c>
      <c r="C33" s="31">
        <f>ABS(Mean!C33-MIN('ID-08'!B40,'ID-09'!B40,'ID-11'!C40,'ID-14'!C40,'ID-18'!B40,'ID-24'!C40,'ID-26'!C40,'ID-29'!C40,'ID-30'!C40,'ID-34'!C40,'ID-36'!B40,'ID-38'!C40,'ID-39'!C40,'ID-40'!C40,'ID-44'!C40,'ID-45'!C40,'ID-57'!C40,'ID-59'!C40))</f>
        <v>7.4808827982538366E-13</v>
      </c>
      <c r="D33" s="31">
        <f>ABS(Mean!D33-MIN('ID-13'!C40,'ID-14'!D40,'ID-15'!C40,'ID-16'!B40,'ID-18'!C40,'ID-26'!D40,'ID-29'!D40,'ID-30'!D40,'ID-33'!C40,'ID-34'!D40,'ID-36'!C40,'ID-37'!C40,'ID-38'!D40,'ID-39'!D40,'ID-40'!D40,'ID-45'!D40,'ID-59'!D40,'ID-71'!C40))</f>
        <v>1.3684411196837183E-12</v>
      </c>
      <c r="E33" s="31">
        <f>ABS(Mean!E33-MIN('ID-03'!B40,'ID-09'!C40,'ID-13'!D40,'ID-15'!D40,'ID-16'!C40,'ID-18'!D40,'ID-24'!D40,'ID-29'!E40,'ID-30'!E40,'ID-33'!D40,'ID-34'!E40,'ID-36'!D40,'ID-38'!E40,'ID-39'!E40,'ID-40'!E40,'ID-44'!D40,'ID-45'!E40,'ID-57'!D40,'ID-70'!C40,'ID-71'!D40))</f>
        <v>1.8088103032633241E-12</v>
      </c>
      <c r="F33" s="31">
        <f>ABS(Mean!F33-MIN('ID-01'!B40,'ID-02'!B40,'ID-03'!C40,'ID-06'!B40,'ID-08'!C40,'ID-09'!D40,'ID-12'!B40,'ID-16'!D40,'ID-18'!E40,'ID-24'!E40,'ID-29'!F40,'ID-33'!E40,'ID-34'!F40,'ID-36'!E40,'ID-38'!F40,'ID-39'!F40,'ID-40'!F40,'ID-45'!F40,'ID-53'!C40,'ID-54'!B40,'ID-57'!E40,'ID-71'!E40))</f>
        <v>3.1004267914162128E-12</v>
      </c>
      <c r="G33" s="31">
        <f>ABS(Mean!G33-MIN('ID-01'!C40,'ID-02'!C40,'ID-03'!D40,'ID-07'!B40,'ID-08'!D40,'ID-11'!D40,'ID-18'!F40,'ID-24'!F40,'ID-29'!G40,'ID-31'!B40,'ID-33'!F40,'ID-34'!G40,'ID-36'!F40,'ID-39'!G40,'ID-40'!G40,'ID-44'!E40,'ID-45'!G40,'ID-50'!B40,'ID-53'!D40,'ID-54'!C40,'ID-57'!F40,'ID-59'!E40,'ID-70'!D40,'ID-71'!F40))</f>
        <v>2.7298983997248261E-12</v>
      </c>
      <c r="H33" s="31">
        <f>ABS(Mean!H33-MIN('ID-03'!E40,'ID-11'!E40,'ID-13'!E40,'ID-15'!E40,'ID-16'!E40,'ID-18'!G40,'ID-24'!G40,'ID-29'!H40,'ID-30'!F40,'ID-31'!C40,'ID-33'!G40,'ID-34'!H40,'ID-40'!H40,'ID-44'!F40,'ID-45'!H40,'ID-54'!D40,'ID-57'!G40,'ID-59'!F40,'ID-70'!E40,'ID-71'!G40))</f>
        <v>1.4452128643302059E-12</v>
      </c>
      <c r="I33" s="31">
        <f>ABS(Mean!I33-MIN('ID-12'!C40,'ID-18'!H40,'ID-24'!H40,'ID-29'!I40,'ID-40'!I40,'ID-44'!G40,'ID-45'!I40,'ID-59'!G40))</f>
        <v>1.9794248656173235E-12</v>
      </c>
      <c r="J33" s="31">
        <f>ABS(Mean!J33-MIN('ID-31'!D40,'ID-40'!J40,'ID-44'!H40,'ID-45'!J40,'ID-57'!H40))</f>
        <v>1.0365512354095114E-12</v>
      </c>
      <c r="K33" s="31">
        <f>ABS(Mean!K33-MIN('ID-26'!E40,'ID-31'!E40,'ID-34'!I40,'ID-36'!G40,'ID-40'!K40,'ID-44'!I40,'ID-57'!I40))</f>
        <v>1.7902933617167072E-12</v>
      </c>
    </row>
    <row r="34" spans="1:11" x14ac:dyDescent="0.25">
      <c r="A34" s="1">
        <v>3.75</v>
      </c>
      <c r="B34" s="31">
        <f>ABS(Mean!B34-MIN('ID-11'!B41,'ID-13'!B41,'ID-14'!B41,'ID-15'!B41,'ID-24'!B41,'ID-26'!B41,'ID-29'!B41,'ID-30'!B41,'ID-32'!B41,'ID-33'!B41,'ID-34'!B41,'ID-37'!B41,'ID-38'!B41,'ID-39'!B41,'ID-40'!B41,'ID-44'!B41,'ID-45'!B41,'ID-53'!B41,'ID-57'!B41,'ID-59'!B41,'ID-70'!B41,'ID-71'!B41))</f>
        <v>1.5759078398501811E-12</v>
      </c>
      <c r="C34" s="31">
        <f>ABS(Mean!C34-MIN('ID-08'!B41,'ID-09'!B41,'ID-11'!C41,'ID-14'!C41,'ID-18'!B41,'ID-24'!C41,'ID-26'!C41,'ID-29'!C41,'ID-30'!C41,'ID-34'!C41,'ID-36'!B41,'ID-38'!C41,'ID-39'!C41,'ID-40'!C41,'ID-44'!C41,'ID-45'!C41,'ID-57'!C41,'ID-59'!C41))</f>
        <v>7.8163943978400679E-13</v>
      </c>
      <c r="D34" s="31">
        <f>ABS(Mean!D34-MIN('ID-13'!C41,'ID-14'!D41,'ID-15'!C41,'ID-16'!B41,'ID-18'!C41,'ID-26'!D41,'ID-29'!D41,'ID-30'!D41,'ID-33'!C41,'ID-34'!D41,'ID-36'!C41,'ID-37'!C41,'ID-38'!D41,'ID-39'!D41,'ID-40'!D41,'ID-45'!D41,'ID-59'!D41,'ID-71'!C41))</f>
        <v>1.3779802968448746E-12</v>
      </c>
      <c r="E34" s="31">
        <f>ABS(Mean!E34-MIN('ID-03'!B41,'ID-09'!C41,'ID-13'!D41,'ID-15'!D41,'ID-16'!C41,'ID-18'!D41,'ID-24'!D41,'ID-29'!E41,'ID-30'!E41,'ID-33'!D41,'ID-34'!E41,'ID-36'!D41,'ID-38'!E41,'ID-39'!E41,'ID-40'!E41,'ID-44'!D41,'ID-45'!E41,'ID-57'!D41,'ID-70'!C41,'ID-71'!D41))</f>
        <v>1.7767215982041782E-12</v>
      </c>
      <c r="F34" s="31">
        <f>ABS(Mean!F34-MIN('ID-01'!B41,'ID-02'!B41,'ID-03'!C41,'ID-06'!B41,'ID-08'!C41,'ID-09'!D41,'ID-12'!B41,'ID-16'!D41,'ID-18'!E41,'ID-24'!E41,'ID-29'!F41,'ID-33'!E41,'ID-34'!F41,'ID-36'!E41,'ID-38'!F41,'ID-39'!F41,'ID-40'!F41,'ID-45'!F41,'ID-53'!C41,'ID-54'!B41,'ID-57'!E41,'ID-71'!E41))</f>
        <v>3.0619042078958728E-12</v>
      </c>
      <c r="G34" s="31">
        <f>ABS(Mean!G34-MIN('ID-01'!C41,'ID-02'!C41,'ID-03'!D41,'ID-07'!B41,'ID-08'!D41,'ID-11'!D41,'ID-18'!F41,'ID-24'!F41,'ID-29'!G41,'ID-31'!B41,'ID-33'!F41,'ID-34'!G41,'ID-36'!F41,'ID-39'!G41,'ID-40'!G41,'ID-44'!E41,'ID-45'!G41,'ID-50'!B41,'ID-53'!D41,'ID-54'!C41,'ID-57'!F41,'ID-59'!E41,'ID-70'!D41,'ID-71'!F41))</f>
        <v>2.7124420498631554E-12</v>
      </c>
      <c r="H34" s="31">
        <f>ABS(Mean!H34-MIN('ID-03'!E41,'ID-11'!E41,'ID-13'!E41,'ID-15'!E41,'ID-16'!E41,'ID-18'!G41,'ID-24'!G41,'ID-29'!H41,'ID-30'!F41,'ID-31'!C41,'ID-33'!G41,'ID-34'!H41,'ID-40'!H41,'ID-44'!F41,'ID-45'!H41,'ID-54'!D41,'ID-57'!G41,'ID-59'!F41,'ID-70'!E41,'ID-71'!G41))</f>
        <v>1.4327670057308782E-12</v>
      </c>
      <c r="I34" s="31">
        <f>ABS(Mean!I34-MIN('ID-12'!C41,'ID-18'!H41,'ID-24'!H41,'ID-29'!I41,'ID-40'!I41,'ID-44'!G41,'ID-45'!I41,'ID-59'!G41))</f>
        <v>1.9912263699218208E-12</v>
      </c>
      <c r="J34" s="31">
        <f>ABS(Mean!J34-MIN('ID-31'!D41,'ID-40'!J41,'ID-44'!H41,'ID-45'!J41,'ID-57'!H41))</f>
        <v>1.0249791449495198E-12</v>
      </c>
      <c r="K34" s="31">
        <f>ABS(Mean!K34-MIN('ID-26'!E41,'ID-31'!E41,'ID-34'!I41,'ID-36'!G41,'ID-40'!K41,'ID-44'!I41,'ID-57'!I41))</f>
        <v>1.7437891308566852E-12</v>
      </c>
    </row>
    <row r="35" spans="1:11" x14ac:dyDescent="0.25">
      <c r="A35" s="1">
        <v>3.875</v>
      </c>
      <c r="B35" s="31">
        <f>ABS(Mean!B35-MIN('ID-11'!B42,'ID-13'!B42,'ID-14'!B42,'ID-15'!B42,'ID-24'!B42,'ID-26'!B42,'ID-29'!B42,'ID-30'!B42,'ID-32'!B42,'ID-33'!B42,'ID-34'!B42,'ID-37'!B42,'ID-38'!B42,'ID-39'!B42,'ID-40'!B42,'ID-44'!B42,'ID-45'!B42,'ID-53'!B42,'ID-57'!B42,'ID-59'!B42,'ID-70'!B42,'ID-71'!B42))</f>
        <v>1.5716833667608166E-12</v>
      </c>
      <c r="C35" s="31">
        <f>ABS(Mean!C35-MIN('ID-08'!B42,'ID-09'!B42,'ID-11'!C42,'ID-14'!C42,'ID-18'!B42,'ID-24'!C42,'ID-26'!C42,'ID-29'!C42,'ID-30'!C42,'ID-34'!C42,'ID-36'!B42,'ID-38'!C42,'ID-39'!C42,'ID-40'!C42,'ID-44'!C42,'ID-45'!C42,'ID-57'!C42,'ID-59'!C42))</f>
        <v>7.8249529661757978E-13</v>
      </c>
      <c r="D35" s="31">
        <f>ABS(Mean!D35-MIN('ID-13'!C42,'ID-14'!D42,'ID-15'!C42,'ID-16'!B42,'ID-18'!C42,'ID-26'!D42,'ID-29'!D42,'ID-30'!D42,'ID-33'!C42,'ID-34'!D42,'ID-36'!C42,'ID-37'!C42,'ID-38'!D42,'ID-39'!D42,'ID-40'!D42,'ID-45'!D42,'ID-59'!D42,'ID-71'!C42))</f>
        <v>1.4109538389640321E-12</v>
      </c>
      <c r="E35" s="31">
        <f>ABS(Mean!E35-MIN('ID-03'!B42,'ID-09'!C42,'ID-13'!D42,'ID-15'!D42,'ID-16'!C42,'ID-18'!D42,'ID-24'!D42,'ID-29'!E42,'ID-30'!E42,'ID-33'!D42,'ID-34'!E42,'ID-36'!D42,'ID-38'!E42,'ID-39'!E42,'ID-40'!E42,'ID-44'!D42,'ID-45'!E42,'ID-57'!D42,'ID-70'!C42,'ID-71'!D42))</f>
        <v>1.7777515508545376E-12</v>
      </c>
      <c r="F35" s="31">
        <f>ABS(Mean!F35-MIN('ID-01'!B42,'ID-02'!B42,'ID-03'!C42,'ID-06'!B42,'ID-08'!C42,'ID-09'!D42,'ID-12'!B42,'ID-16'!D42,'ID-18'!E42,'ID-24'!E42,'ID-29'!F42,'ID-33'!E42,'ID-34'!F42,'ID-36'!E42,'ID-38'!F42,'ID-39'!F42,'ID-40'!F42,'ID-45'!F42,'ID-53'!C42,'ID-54'!B42,'ID-57'!E42,'ID-71'!E42))</f>
        <v>3.0624588859390747E-12</v>
      </c>
      <c r="G35" s="31">
        <f>ABS(Mean!G35-MIN('ID-01'!C42,'ID-02'!C42,'ID-03'!D42,'ID-07'!B42,'ID-08'!D42,'ID-11'!D42,'ID-18'!F42,'ID-24'!F42,'ID-29'!G42,'ID-31'!B42,'ID-33'!F42,'ID-34'!G42,'ID-36'!F42,'ID-39'!G42,'ID-40'!G42,'ID-44'!E42,'ID-45'!G42,'ID-50'!B42,'ID-53'!D42,'ID-54'!C42,'ID-57'!F42,'ID-59'!E42,'ID-70'!D42,'ID-71'!F42))</f>
        <v>2.6863764610431193E-12</v>
      </c>
      <c r="H35" s="31">
        <f>ABS(Mean!H35-MIN('ID-03'!E42,'ID-11'!E42,'ID-13'!E42,'ID-15'!E42,'ID-16'!E42,'ID-18'!G42,'ID-24'!G42,'ID-29'!H42,'ID-30'!F42,'ID-31'!C42,'ID-33'!G42,'ID-34'!H42,'ID-40'!H42,'ID-44'!F42,'ID-45'!H42,'ID-54'!D42,'ID-57'!G42,'ID-59'!F42,'ID-70'!E42,'ID-71'!G42))</f>
        <v>1.4698232282593046E-12</v>
      </c>
      <c r="I35" s="31">
        <f>ABS(Mean!I35-MIN('ID-12'!C42,'ID-18'!H42,'ID-24'!H42,'ID-29'!I42,'ID-40'!I42,'ID-44'!G42,'ID-45'!I42,'ID-59'!G42))</f>
        <v>2.0109263181283963E-12</v>
      </c>
      <c r="J35" s="31">
        <f>ABS(Mean!J35-MIN('ID-31'!D42,'ID-40'!J42,'ID-44'!H42,'ID-45'!J42,'ID-57'!H42))</f>
        <v>1.0353856974276614E-12</v>
      </c>
      <c r="K35" s="31">
        <f>ABS(Mean!K35-MIN('ID-26'!E42,'ID-31'!E42,'ID-34'!I42,'ID-36'!G42,'ID-40'!K42,'ID-44'!I42,'ID-57'!I42))</f>
        <v>1.7382953327060947E-12</v>
      </c>
    </row>
    <row r="36" spans="1:11" x14ac:dyDescent="0.25">
      <c r="A36" s="1">
        <v>4</v>
      </c>
      <c r="B36" s="31">
        <f>ABS(Mean!B36-MIN('ID-11'!B43,'ID-13'!B43,'ID-14'!B43,'ID-15'!B43,'ID-24'!B43,'ID-26'!B43,'ID-29'!B43,'ID-30'!B43,'ID-32'!B43,'ID-33'!B43,'ID-34'!B43,'ID-37'!B43,'ID-38'!B43,'ID-39'!B43,'ID-40'!B43,'ID-44'!B43,'ID-45'!B43,'ID-53'!B43,'ID-57'!B43,'ID-59'!B43,'ID-70'!B43,'ID-71'!B43))</f>
        <v>1.5685283676615204E-12</v>
      </c>
      <c r="C36" s="31">
        <f>ABS(Mean!C36-MIN('ID-08'!B43,'ID-09'!B43,'ID-11'!C43,'ID-14'!C43,'ID-18'!B43,'ID-24'!C43,'ID-26'!C43,'ID-29'!C43,'ID-30'!C43,'ID-34'!C43,'ID-36'!B43,'ID-38'!C43,'ID-39'!C43,'ID-40'!C43,'ID-44'!C43,'ID-45'!C43,'ID-57'!C43,'ID-59'!C43))</f>
        <v>8.2356001971847702E-13</v>
      </c>
      <c r="D36" s="31">
        <f>ABS(Mean!D36-MIN('ID-13'!C43,'ID-14'!D43,'ID-15'!C43,'ID-16'!B43,'ID-18'!C43,'ID-26'!D43,'ID-29'!D43,'ID-30'!D43,'ID-33'!C43,'ID-34'!D43,'ID-36'!C43,'ID-37'!C43,'ID-38'!D43,'ID-39'!D43,'ID-40'!D43,'ID-45'!D43,'ID-59'!D43,'ID-71'!C43))</f>
        <v>1.4581633238025585E-12</v>
      </c>
      <c r="E36" s="31">
        <f>ABS(Mean!E36-MIN('ID-03'!B43,'ID-09'!C43,'ID-13'!D43,'ID-15'!D43,'ID-16'!C43,'ID-18'!D43,'ID-24'!D43,'ID-29'!E43,'ID-30'!E43,'ID-33'!D43,'ID-34'!E43,'ID-36'!D43,'ID-38'!E43,'ID-39'!E43,'ID-40'!E43,'ID-44'!D43,'ID-45'!E43,'ID-57'!D43,'ID-70'!C43,'ID-71'!D43))</f>
        <v>1.7884365984748438E-12</v>
      </c>
      <c r="F36" s="31">
        <f>ABS(Mean!F36-MIN('ID-01'!B43,'ID-02'!B43,'ID-03'!C43,'ID-06'!B43,'ID-08'!C43,'ID-09'!D43,'ID-12'!B43,'ID-16'!D43,'ID-18'!E43,'ID-24'!E43,'ID-29'!F43,'ID-33'!E43,'ID-34'!F43,'ID-36'!E43,'ID-38'!F43,'ID-39'!F43,'ID-40'!F43,'ID-45'!F43,'ID-53'!C43,'ID-54'!B43,'ID-57'!E43,'ID-71'!E43))</f>
        <v>3.0487936003012295E-12</v>
      </c>
      <c r="G36" s="31">
        <f>ABS(Mean!G36-MIN('ID-01'!C43,'ID-02'!C43,'ID-03'!D43,'ID-07'!B43,'ID-08'!D43,'ID-11'!D43,'ID-18'!F43,'ID-24'!F43,'ID-29'!G43,'ID-31'!B43,'ID-33'!F43,'ID-34'!G43,'ID-36'!F43,'ID-39'!G43,'ID-40'!G43,'ID-44'!E43,'ID-45'!G43,'ID-50'!B43,'ID-53'!D43,'ID-54'!C43,'ID-57'!F43,'ID-59'!E43,'ID-70'!D43,'ID-71'!F43))</f>
        <v>2.6874730043797672E-12</v>
      </c>
      <c r="H36" s="31">
        <f>ABS(Mean!H36-MIN('ID-03'!E43,'ID-11'!E43,'ID-13'!E43,'ID-15'!E43,'ID-16'!E43,'ID-18'!G43,'ID-24'!G43,'ID-29'!H43,'ID-30'!F43,'ID-31'!C43,'ID-33'!G43,'ID-34'!H43,'ID-40'!H43,'ID-44'!F43,'ID-45'!H43,'ID-54'!D43,'ID-57'!G43,'ID-59'!F43,'ID-70'!E43,'ID-71'!G43))</f>
        <v>1.4920502216546195E-12</v>
      </c>
      <c r="I36" s="31">
        <f>ABS(Mean!I36-MIN('ID-12'!C43,'ID-18'!H43,'ID-24'!H43,'ID-29'!I43,'ID-40'!I43,'ID-44'!G43,'ID-45'!I43,'ID-59'!G43))</f>
        <v>2.0642704138881818E-12</v>
      </c>
      <c r="J36" s="31">
        <f>ABS(Mean!J36-MIN('ID-31'!D43,'ID-40'!J43,'ID-44'!H43,'ID-45'!J43,'ID-57'!H43))</f>
        <v>1.0324303557995548E-12</v>
      </c>
      <c r="K36" s="31">
        <f>ABS(Mean!K36-MIN('ID-26'!E43,'ID-31'!E43,'ID-34'!I43,'ID-36'!G43,'ID-40'!K43,'ID-44'!I43,'ID-57'!I43))</f>
        <v>1.7235832920370736E-12</v>
      </c>
    </row>
    <row r="37" spans="1:11" x14ac:dyDescent="0.25">
      <c r="A37" s="1">
        <v>4.125</v>
      </c>
      <c r="B37" s="31">
        <f>ABS(Mean!B37-MIN('ID-11'!B44,'ID-13'!B44,'ID-14'!B44,'ID-15'!B44,'ID-24'!B44,'ID-26'!B44,'ID-29'!B44,'ID-30'!B44,'ID-32'!B44,'ID-33'!B44,'ID-34'!B44,'ID-37'!B44,'ID-38'!B44,'ID-39'!B44,'ID-40'!B44,'ID-44'!B44,'ID-45'!B44,'ID-53'!B44,'ID-57'!B44,'ID-59'!B44,'ID-70'!B44,'ID-71'!B44))</f>
        <v>1.5861426909413293E-12</v>
      </c>
      <c r="C37" s="31">
        <f>ABS(Mean!C37-MIN('ID-08'!B44,'ID-09'!B44,'ID-11'!C44,'ID-14'!C44,'ID-18'!B44,'ID-24'!C44,'ID-26'!C44,'ID-29'!C44,'ID-30'!C44,'ID-34'!C44,'ID-36'!B44,'ID-38'!C44,'ID-39'!C44,'ID-40'!C44,'ID-44'!C44,'ID-45'!C44,'ID-57'!C44,'ID-59'!C44))</f>
        <v>9.115788930964316E-13</v>
      </c>
      <c r="D37" s="31">
        <f>ABS(Mean!D37-MIN('ID-13'!C44,'ID-14'!D44,'ID-15'!C44,'ID-16'!B44,'ID-18'!C44,'ID-26'!D44,'ID-29'!D44,'ID-30'!D44,'ID-33'!C44,'ID-34'!D44,'ID-36'!C44,'ID-37'!C44,'ID-38'!D44,'ID-39'!D44,'ID-40'!D44,'ID-45'!D44,'ID-59'!D44,'ID-71'!C44))</f>
        <v>1.5006804687241426E-12</v>
      </c>
      <c r="E37" s="31">
        <f>ABS(Mean!E37-MIN('ID-03'!B44,'ID-09'!C44,'ID-13'!D44,'ID-15'!D44,'ID-16'!C44,'ID-18'!D44,'ID-24'!D44,'ID-29'!E44,'ID-30'!E44,'ID-33'!D44,'ID-34'!E44,'ID-36'!D44,'ID-38'!E44,'ID-39'!E44,'ID-40'!E44,'ID-44'!D44,'ID-45'!E44,'ID-57'!D44,'ID-70'!C44,'ID-71'!D44))</f>
        <v>1.9649808881915073E-12</v>
      </c>
      <c r="F37" s="31">
        <f>ABS(Mean!F37-MIN('ID-01'!B44,'ID-02'!B44,'ID-03'!C44,'ID-06'!B44,'ID-08'!C44,'ID-09'!D44,'ID-12'!B44,'ID-16'!D44,'ID-18'!E44,'ID-24'!E44,'ID-29'!F44,'ID-33'!E44,'ID-34'!F44,'ID-36'!E44,'ID-38'!F44,'ID-39'!F44,'ID-40'!F44,'ID-45'!F44,'ID-53'!C44,'ID-54'!B44,'ID-57'!E44,'ID-71'!E44))</f>
        <v>2.9492187705351044E-12</v>
      </c>
      <c r="G37" s="31">
        <f>ABS(Mean!G37-MIN('ID-01'!C44,'ID-02'!C44,'ID-03'!D44,'ID-07'!B44,'ID-08'!D44,'ID-11'!D44,'ID-18'!F44,'ID-24'!F44,'ID-29'!G44,'ID-31'!B44,'ID-33'!F44,'ID-34'!G44,'ID-36'!F44,'ID-39'!G44,'ID-40'!G44,'ID-44'!E44,'ID-45'!G44,'ID-50'!B44,'ID-53'!D44,'ID-54'!C44,'ID-57'!F44,'ID-59'!E44,'ID-70'!D44,'ID-71'!F44))</f>
        <v>2.6738258735431877E-12</v>
      </c>
      <c r="H37" s="31">
        <f>ABS(Mean!H37-MIN('ID-03'!E44,'ID-11'!E44,'ID-13'!E44,'ID-15'!E44,'ID-16'!E44,'ID-18'!G44,'ID-24'!G44,'ID-29'!H44,'ID-30'!F44,'ID-31'!C44,'ID-33'!G44,'ID-34'!H44,'ID-40'!H44,'ID-44'!F44,'ID-45'!H44,'ID-54'!D44,'ID-57'!G44,'ID-59'!F44,'ID-70'!E44,'ID-71'!G44))</f>
        <v>1.5100232261975502E-12</v>
      </c>
      <c r="I37" s="31">
        <f>ABS(Mean!I37-MIN('ID-12'!C44,'ID-18'!H44,'ID-24'!H44,'ID-29'!I44,'ID-40'!I44,'ID-44'!G44,'ID-45'!I44,'ID-59'!G44))</f>
        <v>2.0748508650097216E-12</v>
      </c>
      <c r="J37" s="31">
        <f>ABS(Mean!J37-MIN('ID-31'!D44,'ID-40'!J44,'ID-44'!H44,'ID-45'!J44,'ID-57'!H44))</f>
        <v>1.0604900541744422E-12</v>
      </c>
      <c r="K37" s="31">
        <f>ABS(Mean!K37-MIN('ID-26'!E44,'ID-31'!E44,'ID-34'!I44,'ID-36'!G44,'ID-40'!K44,'ID-44'!I44,'ID-57'!I44))</f>
        <v>1.7198594467068159E-12</v>
      </c>
    </row>
    <row r="38" spans="1:11" x14ac:dyDescent="0.25">
      <c r="A38" s="1">
        <v>4.25</v>
      </c>
      <c r="B38" s="31">
        <f>ABS(Mean!B38-MIN('ID-11'!B45,'ID-13'!B45,'ID-14'!B45,'ID-15'!B45,'ID-24'!B45,'ID-26'!B45,'ID-29'!B45,'ID-30'!B45,'ID-32'!B45,'ID-33'!B45,'ID-34'!B45,'ID-37'!B45,'ID-38'!B45,'ID-39'!B45,'ID-40'!B45,'ID-44'!B45,'ID-45'!B45,'ID-53'!B45,'ID-57'!B45,'ID-59'!B45,'ID-70'!B45,'ID-71'!B45))</f>
        <v>1.5953630040317994E-12</v>
      </c>
      <c r="C38" s="31">
        <f>ABS(Mean!C38-MIN('ID-08'!B45,'ID-09'!B45,'ID-11'!C45,'ID-14'!C45,'ID-18'!B45,'ID-24'!C45,'ID-26'!C45,'ID-29'!C45,'ID-30'!C45,'ID-34'!C45,'ID-36'!B45,'ID-38'!C45,'ID-39'!C45,'ID-40'!C45,'ID-44'!C45,'ID-45'!C45,'ID-57'!C45,'ID-59'!C45))</f>
        <v>9.9819500963646821E-13</v>
      </c>
      <c r="D38" s="31">
        <f>ABS(Mean!D38-MIN('ID-13'!C45,'ID-14'!D45,'ID-15'!C45,'ID-16'!B45,'ID-18'!C45,'ID-26'!D45,'ID-29'!D45,'ID-30'!D45,'ID-33'!C45,'ID-34'!D45,'ID-36'!C45,'ID-37'!C45,'ID-38'!D45,'ID-39'!D45,'ID-40'!D45,'ID-45'!D45,'ID-59'!D45,'ID-71'!C45))</f>
        <v>1.5200221328201694E-12</v>
      </c>
      <c r="E38" s="31">
        <f>ABS(Mean!E38-MIN('ID-03'!B45,'ID-09'!C45,'ID-13'!D45,'ID-15'!D45,'ID-16'!C45,'ID-18'!D45,'ID-24'!D45,'ID-29'!E45,'ID-30'!E45,'ID-33'!D45,'ID-34'!E45,'ID-36'!D45,'ID-38'!E45,'ID-39'!E45,'ID-40'!E45,'ID-44'!D45,'ID-45'!E45,'ID-57'!D45,'ID-70'!C45,'ID-71'!D45))</f>
        <v>1.9899436470493005E-12</v>
      </c>
      <c r="F38" s="31">
        <f>ABS(Mean!F38-MIN('ID-01'!B45,'ID-02'!B45,'ID-03'!C45,'ID-06'!B45,'ID-08'!C45,'ID-09'!D45,'ID-12'!B45,'ID-16'!D45,'ID-18'!E45,'ID-24'!E45,'ID-29'!F45,'ID-33'!E45,'ID-34'!F45,'ID-36'!E45,'ID-38'!F45,'ID-39'!F45,'ID-40'!F45,'ID-45'!F45,'ID-53'!C45,'ID-54'!B45,'ID-57'!E45,'ID-71'!E45))</f>
        <v>2.941304019157679E-12</v>
      </c>
      <c r="G38" s="31">
        <f>ABS(Mean!G38-MIN('ID-01'!C45,'ID-02'!C45,'ID-03'!D45,'ID-07'!B45,'ID-08'!D45,'ID-11'!D45,'ID-18'!F45,'ID-24'!F45,'ID-29'!G45,'ID-31'!B45,'ID-33'!F45,'ID-34'!G45,'ID-36'!F45,'ID-39'!G45,'ID-40'!G45,'ID-44'!E45,'ID-45'!G45,'ID-50'!B45,'ID-53'!D45,'ID-54'!C45,'ID-57'!F45,'ID-59'!E45,'ID-70'!D45,'ID-71'!F45))</f>
        <v>2.6508754237489692E-12</v>
      </c>
      <c r="H38" s="31">
        <f>ABS(Mean!H38-MIN('ID-03'!E45,'ID-11'!E45,'ID-13'!E45,'ID-15'!E45,'ID-16'!E45,'ID-18'!G45,'ID-24'!G45,'ID-29'!H45,'ID-30'!F45,'ID-31'!C45,'ID-33'!G45,'ID-34'!H45,'ID-40'!H45,'ID-44'!F45,'ID-45'!H45,'ID-54'!D45,'ID-57'!G45,'ID-59'!F45,'ID-70'!E45,'ID-71'!G45))</f>
        <v>1.6452899675796872E-12</v>
      </c>
      <c r="I38" s="31">
        <f>ABS(Mean!I38-MIN('ID-12'!C45,'ID-18'!H45,'ID-24'!H45,'ID-29'!I45,'ID-40'!I45,'ID-44'!G45,'ID-45'!I45,'ID-59'!G45))</f>
        <v>2.0550612418750066E-12</v>
      </c>
      <c r="J38" s="31">
        <f>ABS(Mean!J38-MIN('ID-31'!D45,'ID-40'!J45,'ID-44'!H45,'ID-45'!J45,'ID-57'!H45))</f>
        <v>1.0467114210228152E-12</v>
      </c>
      <c r="K38" s="31">
        <f>ABS(Mean!K38-MIN('ID-26'!E45,'ID-31'!E45,'ID-34'!I45,'ID-36'!G45,'ID-40'!K45,'ID-44'!I45,'ID-57'!I45))</f>
        <v>1.7195387251193461E-12</v>
      </c>
    </row>
    <row r="39" spans="1:11" x14ac:dyDescent="0.25">
      <c r="A39" s="1">
        <v>4.375</v>
      </c>
      <c r="B39" s="31">
        <f>ABS(Mean!B39-MIN('ID-11'!B46,'ID-13'!B46,'ID-14'!B46,'ID-15'!B46,'ID-24'!B46,'ID-26'!B46,'ID-29'!B46,'ID-30'!B46,'ID-32'!B46,'ID-33'!B46,'ID-34'!B46,'ID-37'!B46,'ID-38'!B46,'ID-39'!B46,'ID-40'!B46,'ID-44'!B46,'ID-45'!B46,'ID-53'!B46,'ID-57'!B46,'ID-59'!B46,'ID-70'!B46,'ID-71'!B46))</f>
        <v>1.5938974950226819E-12</v>
      </c>
      <c r="C39" s="31">
        <f>ABS(Mean!C39-MIN('ID-08'!B46,'ID-09'!B46,'ID-11'!C46,'ID-14'!C46,'ID-18'!B46,'ID-24'!C46,'ID-26'!C46,'ID-29'!C46,'ID-30'!C46,'ID-34'!C46,'ID-36'!B46,'ID-38'!C46,'ID-39'!C46,'ID-40'!C46,'ID-44'!C46,'ID-45'!C46,'ID-57'!C46,'ID-59'!C46))</f>
        <v>1.0133866325781094E-12</v>
      </c>
      <c r="D39" s="31">
        <f>ABS(Mean!D39-MIN('ID-13'!C46,'ID-14'!D46,'ID-15'!C46,'ID-16'!B46,'ID-18'!C46,'ID-26'!D46,'ID-29'!D46,'ID-30'!D46,'ID-33'!C46,'ID-34'!D46,'ID-36'!C46,'ID-37'!C46,'ID-38'!D46,'ID-39'!D46,'ID-40'!D46,'ID-45'!D46,'ID-59'!D46,'ID-71'!C46))</f>
        <v>1.5196172829674662E-12</v>
      </c>
      <c r="E39" s="31">
        <f>ABS(Mean!E39-MIN('ID-03'!B46,'ID-09'!C46,'ID-13'!D46,'ID-15'!D46,'ID-16'!C46,'ID-18'!D46,'ID-24'!D46,'ID-29'!E46,'ID-30'!E46,'ID-33'!D46,'ID-34'!E46,'ID-36'!D46,'ID-38'!E46,'ID-39'!E46,'ID-40'!E46,'ID-44'!D46,'ID-45'!E46,'ID-57'!D46,'ID-70'!C46,'ID-71'!D46))</f>
        <v>1.9770796315508497E-12</v>
      </c>
      <c r="F39" s="31">
        <f>ABS(Mean!F39-MIN('ID-01'!B46,'ID-02'!B46,'ID-03'!C46,'ID-06'!B46,'ID-08'!C46,'ID-09'!D46,'ID-12'!B46,'ID-16'!D46,'ID-18'!E46,'ID-24'!E46,'ID-29'!F46,'ID-33'!E46,'ID-34'!F46,'ID-36'!E46,'ID-38'!F46,'ID-39'!F46,'ID-40'!F46,'ID-45'!F46,'ID-53'!C46,'ID-54'!B46,'ID-57'!E46,'ID-71'!E46))</f>
        <v>2.9365356415695176E-12</v>
      </c>
      <c r="G39" s="31">
        <f>ABS(Mean!G39-MIN('ID-01'!C46,'ID-02'!C46,'ID-03'!D46,'ID-07'!B46,'ID-08'!D46,'ID-11'!D46,'ID-18'!F46,'ID-24'!F46,'ID-29'!G46,'ID-31'!B46,'ID-33'!F46,'ID-34'!G46,'ID-36'!F46,'ID-39'!G46,'ID-40'!G46,'ID-44'!E46,'ID-45'!G46,'ID-50'!B46,'ID-53'!D46,'ID-54'!C46,'ID-57'!F46,'ID-59'!E46,'ID-70'!D46,'ID-71'!F46))</f>
        <v>2.6209226525296872E-12</v>
      </c>
      <c r="H39" s="31">
        <f>ABS(Mean!H39-MIN('ID-03'!E46,'ID-11'!E46,'ID-13'!E46,'ID-15'!E46,'ID-16'!E46,'ID-18'!G46,'ID-24'!G46,'ID-29'!H46,'ID-30'!F46,'ID-31'!C46,'ID-33'!G46,'ID-34'!H46,'ID-40'!H46,'ID-44'!F46,'ID-45'!H46,'ID-54'!D46,'ID-57'!G46,'ID-59'!F46,'ID-70'!E46,'ID-71'!G46))</f>
        <v>1.6536247974563557E-12</v>
      </c>
      <c r="I39" s="31">
        <f>ABS(Mean!I39-MIN('ID-12'!C46,'ID-18'!H46,'ID-24'!H46,'ID-29'!I46,'ID-40'!I46,'ID-44'!G46,'ID-45'!I46,'ID-59'!G46))</f>
        <v>2.0651021970130724E-12</v>
      </c>
      <c r="J39" s="31">
        <f>ABS(Mean!J39-MIN('ID-31'!D46,'ID-40'!J46,'ID-44'!H46,'ID-45'!J46,'ID-57'!H46))</f>
        <v>1.0349835031820666E-12</v>
      </c>
      <c r="K39" s="31">
        <f>ABS(Mean!K39-MIN('ID-26'!E46,'ID-31'!E46,'ID-34'!I46,'ID-36'!G46,'ID-40'!K46,'ID-44'!I46,'ID-57'!I46))</f>
        <v>1.7821935615394544E-12</v>
      </c>
    </row>
    <row r="40" spans="1:11" x14ac:dyDescent="0.25">
      <c r="A40" s="1">
        <v>4.5</v>
      </c>
      <c r="B40" s="31">
        <f>ABS(Mean!B40-MIN('ID-11'!B47,'ID-13'!B47,'ID-14'!B47,'ID-15'!B47,'ID-24'!B47,'ID-26'!B47,'ID-29'!B47,'ID-30'!B47,'ID-32'!B47,'ID-33'!B47,'ID-34'!B47,'ID-37'!B47,'ID-38'!B47,'ID-39'!B47,'ID-40'!B47,'ID-44'!B47,'ID-45'!B47,'ID-53'!B47,'ID-57'!B47,'ID-59'!B47,'ID-70'!B47,'ID-71'!B47))</f>
        <v>1.6037408728171882E-12</v>
      </c>
      <c r="C40" s="31">
        <f>ABS(Mean!C40-MIN('ID-08'!B47,'ID-09'!B47,'ID-11'!C47,'ID-14'!C47,'ID-18'!B47,'ID-24'!C47,'ID-26'!C47,'ID-29'!C47,'ID-30'!C47,'ID-34'!C47,'ID-36'!B47,'ID-38'!C47,'ID-39'!C47,'ID-40'!C47,'ID-44'!C47,'ID-45'!C47,'ID-57'!C47,'ID-59'!C47))</f>
        <v>1.0136538307624471E-12</v>
      </c>
      <c r="D40" s="31">
        <f>ABS(Mean!D40-MIN('ID-13'!C47,'ID-14'!D47,'ID-15'!C47,'ID-16'!B47,'ID-18'!C47,'ID-26'!D47,'ID-29'!D47,'ID-30'!D47,'ID-33'!C47,'ID-34'!D47,'ID-36'!C47,'ID-37'!C47,'ID-38'!D47,'ID-39'!D47,'ID-40'!D47,'ID-45'!D47,'ID-59'!D47,'ID-71'!C47))</f>
        <v>1.4979780483547593E-12</v>
      </c>
      <c r="E40" s="31">
        <f>ABS(Mean!E40-MIN('ID-03'!B47,'ID-09'!C47,'ID-13'!D47,'ID-15'!D47,'ID-16'!C47,'ID-18'!D47,'ID-24'!D47,'ID-29'!E47,'ID-30'!E47,'ID-33'!D47,'ID-34'!E47,'ID-36'!D47,'ID-38'!E47,'ID-39'!E47,'ID-40'!E47,'ID-44'!D47,'ID-45'!E47,'ID-57'!D47,'ID-70'!C47,'ID-71'!D47))</f>
        <v>1.9339312236786213E-12</v>
      </c>
      <c r="F40" s="31">
        <f>ABS(Mean!F40-MIN('ID-01'!B47,'ID-02'!B47,'ID-03'!C47,'ID-06'!B47,'ID-08'!C47,'ID-09'!D47,'ID-12'!B47,'ID-16'!D47,'ID-18'!E47,'ID-24'!E47,'ID-29'!F47,'ID-33'!E47,'ID-34'!F47,'ID-36'!E47,'ID-38'!F47,'ID-39'!F47,'ID-40'!F47,'ID-45'!F47,'ID-53'!C47,'ID-54'!B47,'ID-57'!E47,'ID-71'!E47))</f>
        <v>2.965700826016682E-12</v>
      </c>
      <c r="G40" s="31">
        <f>ABS(Mean!G40-MIN('ID-01'!C47,'ID-02'!C47,'ID-03'!D47,'ID-07'!B47,'ID-08'!D47,'ID-11'!D47,'ID-18'!F47,'ID-24'!F47,'ID-29'!G47,'ID-31'!B47,'ID-33'!F47,'ID-34'!G47,'ID-36'!F47,'ID-39'!G47,'ID-40'!G47,'ID-44'!E47,'ID-45'!G47,'ID-50'!B47,'ID-53'!D47,'ID-54'!C47,'ID-57'!F47,'ID-59'!E47,'ID-70'!D47,'ID-71'!F47))</f>
        <v>2.5785664444239468E-12</v>
      </c>
      <c r="H40" s="31">
        <f>ABS(Mean!H40-MIN('ID-03'!E47,'ID-11'!E47,'ID-13'!E47,'ID-15'!E47,'ID-16'!E47,'ID-18'!G47,'ID-24'!G47,'ID-29'!H47,'ID-30'!F47,'ID-31'!C47,'ID-33'!G47,'ID-34'!H47,'ID-40'!H47,'ID-44'!F47,'ID-45'!H47,'ID-54'!D47,'ID-57'!G47,'ID-59'!F47,'ID-70'!E47,'ID-71'!G47))</f>
        <v>1.651300587674075E-12</v>
      </c>
      <c r="I40" s="31">
        <f>ABS(Mean!I40-MIN('ID-12'!C47,'ID-18'!H47,'ID-24'!H47,'ID-29'!I47,'ID-40'!I47,'ID-44'!G47,'ID-45'!I47,'ID-59'!G47))</f>
        <v>2.0330166607571218E-12</v>
      </c>
      <c r="J40" s="31">
        <f>ABS(Mean!J40-MIN('ID-31'!D47,'ID-40'!J47,'ID-44'!H47,'ID-45'!J47,'ID-57'!H47))</f>
        <v>1.1332040938133853E-12</v>
      </c>
      <c r="K40" s="31">
        <f>ABS(Mean!K40-MIN('ID-26'!E47,'ID-31'!E47,'ID-34'!I47,'ID-36'!G47,'ID-40'!K47,'ID-44'!I47,'ID-57'!I47))</f>
        <v>1.8672472248260713E-12</v>
      </c>
    </row>
    <row r="41" spans="1:11" x14ac:dyDescent="0.25">
      <c r="A41" s="1">
        <v>4.625</v>
      </c>
      <c r="B41" s="31">
        <f>ABS(Mean!B41-MIN('ID-11'!B48,'ID-13'!B48,'ID-14'!B48,'ID-15'!B48,'ID-24'!B48,'ID-26'!B48,'ID-29'!B48,'ID-30'!B48,'ID-32'!B48,'ID-33'!B48,'ID-34'!B48,'ID-37'!B48,'ID-38'!B48,'ID-39'!B48,'ID-40'!B48,'ID-44'!B48,'ID-45'!B48,'ID-53'!B48,'ID-57'!B48,'ID-59'!B48,'ID-70'!B48,'ID-71'!B48))</f>
        <v>1.6089004383048277E-12</v>
      </c>
      <c r="C41" s="31">
        <f>ABS(Mean!C41-MIN('ID-08'!B48,'ID-09'!B48,'ID-11'!C48,'ID-14'!C48,'ID-18'!B48,'ID-24'!C48,'ID-26'!C48,'ID-29'!C48,'ID-30'!C48,'ID-34'!C48,'ID-36'!B48,'ID-38'!C48,'ID-39'!C48,'ID-40'!C48,'ID-44'!C48,'ID-45'!C48,'ID-57'!C48,'ID-59'!C48))</f>
        <v>9.784207631937705E-13</v>
      </c>
      <c r="D41" s="31">
        <f>ABS(Mean!D41-MIN('ID-13'!C48,'ID-14'!D48,'ID-15'!C48,'ID-16'!B48,'ID-18'!C48,'ID-26'!D48,'ID-29'!D48,'ID-30'!D48,'ID-33'!C48,'ID-34'!D48,'ID-36'!C48,'ID-37'!C48,'ID-38'!D48,'ID-39'!D48,'ID-40'!D48,'ID-45'!D48,'ID-59'!D48,'ID-71'!C48))</f>
        <v>1.5102078137085285E-12</v>
      </c>
      <c r="E41" s="31">
        <f>ABS(Mean!E41-MIN('ID-03'!B48,'ID-09'!C48,'ID-13'!D48,'ID-15'!D48,'ID-16'!C48,'ID-18'!D48,'ID-24'!D48,'ID-29'!E48,'ID-30'!E48,'ID-33'!D48,'ID-34'!E48,'ID-36'!D48,'ID-38'!E48,'ID-39'!E48,'ID-40'!E48,'ID-44'!D48,'ID-45'!E48,'ID-57'!D48,'ID-70'!C48,'ID-71'!D48))</f>
        <v>1.8511624183999842E-12</v>
      </c>
      <c r="F41" s="31">
        <f>ABS(Mean!F41-MIN('ID-01'!B48,'ID-02'!B48,'ID-03'!C48,'ID-06'!B48,'ID-08'!C48,'ID-09'!D48,'ID-12'!B48,'ID-16'!D48,'ID-18'!E48,'ID-24'!E48,'ID-29'!F48,'ID-33'!E48,'ID-34'!F48,'ID-36'!E48,'ID-38'!F48,'ID-39'!F48,'ID-40'!F48,'ID-45'!F48,'ID-53'!C48,'ID-54'!B48,'ID-57'!E48,'ID-71'!E48))</f>
        <v>2.918802786537243E-12</v>
      </c>
      <c r="G41" s="31">
        <f>ABS(Mean!G41-MIN('ID-01'!C48,'ID-02'!C48,'ID-03'!D48,'ID-07'!B48,'ID-08'!D48,'ID-11'!D48,'ID-18'!F48,'ID-24'!F48,'ID-29'!G48,'ID-31'!B48,'ID-33'!F48,'ID-34'!G48,'ID-36'!F48,'ID-39'!G48,'ID-40'!G48,'ID-44'!E48,'ID-45'!G48,'ID-50'!B48,'ID-53'!D48,'ID-54'!C48,'ID-57'!F48,'ID-59'!E48,'ID-70'!D48,'ID-71'!F48))</f>
        <v>2.5986388259499988E-12</v>
      </c>
      <c r="H41" s="31">
        <f>ABS(Mean!H41-MIN('ID-03'!E48,'ID-11'!E48,'ID-13'!E48,'ID-15'!E48,'ID-16'!E48,'ID-18'!G48,'ID-24'!G48,'ID-29'!H48,'ID-30'!F48,'ID-31'!C48,'ID-33'!G48,'ID-34'!H48,'ID-40'!H48,'ID-44'!F48,'ID-45'!H48,'ID-54'!D48,'ID-57'!G48,'ID-59'!F48,'ID-70'!E48,'ID-71'!G48))</f>
        <v>1.6264951552335972E-12</v>
      </c>
      <c r="I41" s="31">
        <f>ABS(Mean!I41-MIN('ID-12'!C48,'ID-18'!H48,'ID-24'!H48,'ID-29'!I48,'ID-40'!I48,'ID-44'!G48,'ID-45'!I48,'ID-59'!G48))</f>
        <v>2.0238605170033814E-12</v>
      </c>
      <c r="J41" s="31">
        <f>ABS(Mean!J41-MIN('ID-31'!D48,'ID-40'!J48,'ID-44'!H48,'ID-45'!J48,'ID-57'!H48))</f>
        <v>1.1258852234174991E-12</v>
      </c>
      <c r="K41" s="31">
        <f>ABS(Mean!K41-MIN('ID-26'!E48,'ID-31'!E48,'ID-34'!I48,'ID-36'!G48,'ID-40'!K48,'ID-44'!I48,'ID-57'!I48))</f>
        <v>1.9157931567135284E-12</v>
      </c>
    </row>
    <row r="42" spans="1:11" x14ac:dyDescent="0.25">
      <c r="A42" s="1">
        <v>4.75</v>
      </c>
      <c r="B42" s="31">
        <f>ABS(Mean!B42-MIN('ID-11'!B49,'ID-13'!B49,'ID-14'!B49,'ID-15'!B49,'ID-24'!B49,'ID-26'!B49,'ID-29'!B49,'ID-30'!B49,'ID-32'!B49,'ID-33'!B49,'ID-34'!B49,'ID-37'!B49,'ID-38'!B49,'ID-39'!B49,'ID-40'!B49,'ID-44'!B49,'ID-45'!B49,'ID-53'!B49,'ID-57'!B49,'ID-59'!B49,'ID-70'!B49,'ID-71'!B49))</f>
        <v>1.5982291183357395E-12</v>
      </c>
      <c r="C42" s="31">
        <f>ABS(Mean!C42-MIN('ID-08'!B49,'ID-09'!B49,'ID-11'!C49,'ID-14'!C49,'ID-18'!B49,'ID-24'!C49,'ID-26'!C49,'ID-29'!C49,'ID-30'!C49,'ID-34'!C49,'ID-36'!B49,'ID-38'!C49,'ID-39'!C49,'ID-40'!C49,'ID-44'!C49,'ID-45'!C49,'ID-57'!C49,'ID-59'!C49))</f>
        <v>9.7151949751093518E-13</v>
      </c>
      <c r="D42" s="31">
        <f>ABS(Mean!D42-MIN('ID-13'!C49,'ID-14'!D49,'ID-15'!C49,'ID-16'!B49,'ID-18'!C49,'ID-26'!D49,'ID-29'!D49,'ID-30'!D49,'ID-33'!C49,'ID-34'!D49,'ID-36'!C49,'ID-37'!C49,'ID-38'!D49,'ID-39'!D49,'ID-40'!D49,'ID-45'!D49,'ID-59'!D49,'ID-71'!C49))</f>
        <v>1.5324307941529069E-12</v>
      </c>
      <c r="E42" s="31">
        <f>ABS(Mean!E42-MIN('ID-03'!B49,'ID-09'!C49,'ID-13'!D49,'ID-15'!D49,'ID-16'!C49,'ID-18'!D49,'ID-24'!D49,'ID-29'!E49,'ID-30'!E49,'ID-33'!D49,'ID-34'!E49,'ID-36'!D49,'ID-38'!E49,'ID-39'!E49,'ID-40'!E49,'ID-44'!D49,'ID-45'!E49,'ID-57'!D49,'ID-70'!C49,'ID-71'!D49))</f>
        <v>1.775850619873733E-12</v>
      </c>
      <c r="F42" s="31">
        <f>ABS(Mean!F42-MIN('ID-01'!B49,'ID-02'!B49,'ID-03'!C49,'ID-06'!B49,'ID-08'!C49,'ID-09'!D49,'ID-12'!B49,'ID-16'!D49,'ID-18'!E49,'ID-24'!E49,'ID-29'!F49,'ID-33'!E49,'ID-34'!F49,'ID-36'!E49,'ID-38'!F49,'ID-39'!F49,'ID-40'!F49,'ID-45'!F49,'ID-53'!C49,'ID-54'!B49,'ID-57'!E49,'ID-71'!E49))</f>
        <v>2.9149328147357545E-12</v>
      </c>
      <c r="G42" s="31">
        <f>ABS(Mean!G42-MIN('ID-01'!C49,'ID-02'!C49,'ID-03'!D49,'ID-07'!B49,'ID-08'!D49,'ID-11'!D49,'ID-18'!F49,'ID-24'!F49,'ID-29'!G49,'ID-31'!B49,'ID-33'!F49,'ID-34'!G49,'ID-36'!F49,'ID-39'!G49,'ID-40'!G49,'ID-44'!E49,'ID-45'!G49,'ID-50'!B49,'ID-53'!D49,'ID-54'!C49,'ID-57'!F49,'ID-59'!E49,'ID-70'!D49,'ID-71'!F49))</f>
        <v>2.5983264053912912E-12</v>
      </c>
      <c r="H42" s="31">
        <f>ABS(Mean!H42-MIN('ID-03'!E49,'ID-11'!E49,'ID-13'!E49,'ID-15'!E49,'ID-16'!E49,'ID-18'!G49,'ID-24'!G49,'ID-29'!H49,'ID-30'!F49,'ID-31'!C49,'ID-33'!G49,'ID-34'!H49,'ID-40'!H49,'ID-44'!F49,'ID-45'!H49,'ID-54'!D49,'ID-57'!G49,'ID-59'!F49,'ID-70'!E49,'ID-71'!G49))</f>
        <v>1.6227593481834676E-12</v>
      </c>
      <c r="I42" s="31">
        <f>ABS(Mean!I42-MIN('ID-12'!C49,'ID-18'!H49,'ID-24'!H49,'ID-29'!I49,'ID-40'!I49,'ID-44'!G49,'ID-45'!I49,'ID-59'!G49))</f>
        <v>2.0050589808832863E-12</v>
      </c>
      <c r="J42" s="31">
        <f>ABS(Mean!J42-MIN('ID-31'!D49,'ID-40'!J49,'ID-44'!H49,'ID-45'!J49,'ID-57'!H49))</f>
        <v>1.1199940729792776E-12</v>
      </c>
      <c r="K42" s="31">
        <f>ABS(Mean!K42-MIN('ID-26'!E49,'ID-31'!E49,'ID-34'!I49,'ID-36'!G49,'ID-40'!K49,'ID-44'!I49,'ID-57'!I49))</f>
        <v>1.8830929357151865E-12</v>
      </c>
    </row>
    <row r="43" spans="1:11" x14ac:dyDescent="0.25">
      <c r="A43" s="1">
        <v>4.875</v>
      </c>
      <c r="B43" s="31">
        <f>ABS(Mean!B43-MIN('ID-11'!B50,'ID-13'!B50,'ID-14'!B50,'ID-15'!B50,'ID-24'!B50,'ID-26'!B50,'ID-29'!B50,'ID-30'!B50,'ID-32'!B50,'ID-33'!B50,'ID-34'!B50,'ID-37'!B50,'ID-38'!B50,'ID-39'!B50,'ID-40'!B50,'ID-44'!B50,'ID-45'!B50,'ID-53'!B50,'ID-57'!B50,'ID-59'!B50,'ID-70'!B50,'ID-71'!B50))</f>
        <v>1.5644157018359325E-12</v>
      </c>
      <c r="C43" s="31">
        <f>ABS(Mean!C43-MIN('ID-08'!B50,'ID-09'!B50,'ID-11'!C50,'ID-14'!C50,'ID-18'!B50,'ID-24'!C50,'ID-26'!C50,'ID-29'!C50,'ID-30'!C50,'ID-34'!C50,'ID-36'!B50,'ID-38'!C50,'ID-39'!C50,'ID-40'!C50,'ID-44'!C50,'ID-45'!C50,'ID-57'!C50,'ID-59'!C50))</f>
        <v>9.4175682830475538E-13</v>
      </c>
      <c r="D43" s="31">
        <f>ABS(Mean!D43-MIN('ID-13'!C50,'ID-14'!D50,'ID-15'!C50,'ID-16'!B50,'ID-18'!C50,'ID-26'!D50,'ID-29'!D50,'ID-30'!D50,'ID-33'!C50,'ID-34'!D50,'ID-36'!C50,'ID-37'!C50,'ID-38'!D50,'ID-39'!D50,'ID-40'!D50,'ID-45'!D50,'ID-59'!D50,'ID-71'!C50))</f>
        <v>1.4755038990304766E-12</v>
      </c>
      <c r="E43" s="31">
        <f>ABS(Mean!E43-MIN('ID-03'!B50,'ID-09'!C50,'ID-13'!D50,'ID-15'!D50,'ID-16'!C50,'ID-18'!D50,'ID-24'!D50,'ID-29'!E50,'ID-30'!E50,'ID-33'!D50,'ID-34'!E50,'ID-36'!D50,'ID-38'!E50,'ID-39'!E50,'ID-40'!E50,'ID-44'!D50,'ID-45'!E50,'ID-57'!D50,'ID-70'!C50,'ID-71'!D50))</f>
        <v>1.7184878463347363E-12</v>
      </c>
      <c r="F43" s="31">
        <f>ABS(Mean!F43-MIN('ID-01'!B50,'ID-02'!B50,'ID-03'!C50,'ID-06'!B50,'ID-08'!C50,'ID-09'!D50,'ID-12'!B50,'ID-16'!D50,'ID-18'!E50,'ID-24'!E50,'ID-29'!F50,'ID-33'!E50,'ID-34'!F50,'ID-36'!E50,'ID-38'!F50,'ID-39'!F50,'ID-40'!F50,'ID-45'!F50,'ID-53'!C50,'ID-54'!B50,'ID-57'!E50,'ID-71'!E50))</f>
        <v>2.9600506031947578E-12</v>
      </c>
      <c r="G43" s="31">
        <f>ABS(Mean!G43-MIN('ID-01'!C50,'ID-02'!C50,'ID-03'!D50,'ID-07'!B50,'ID-08'!D50,'ID-11'!D50,'ID-18'!F50,'ID-24'!F50,'ID-29'!G50,'ID-31'!B50,'ID-33'!F50,'ID-34'!G50,'ID-36'!F50,'ID-39'!G50,'ID-40'!G50,'ID-44'!E50,'ID-45'!G50,'ID-50'!B50,'ID-53'!D50,'ID-54'!C50,'ID-57'!F50,'ID-59'!E50,'ID-70'!D50,'ID-71'!F50))</f>
        <v>2.5948897807013459E-12</v>
      </c>
      <c r="H43" s="31">
        <f>ABS(Mean!H43-MIN('ID-03'!E50,'ID-11'!E50,'ID-13'!E50,'ID-15'!E50,'ID-16'!E50,'ID-18'!G50,'ID-24'!G50,'ID-29'!H50,'ID-30'!F50,'ID-31'!C50,'ID-33'!G50,'ID-34'!H50,'ID-40'!H50,'ID-44'!F50,'ID-45'!H50,'ID-54'!D50,'ID-57'!G50,'ID-59'!F50,'ID-70'!E50,'ID-71'!G50))</f>
        <v>1.6404933096525296E-12</v>
      </c>
      <c r="I43" s="31">
        <f>ABS(Mean!I43-MIN('ID-12'!C50,'ID-18'!H50,'ID-24'!H50,'ID-29'!I50,'ID-40'!I50,'ID-44'!G50,'ID-45'!I50,'ID-59'!G50))</f>
        <v>1.966706817744956E-12</v>
      </c>
      <c r="J43" s="31">
        <f>ABS(Mean!J43-MIN('ID-31'!D50,'ID-40'!J50,'ID-44'!H50,'ID-45'!J50,'ID-57'!H50))</f>
        <v>1.1188471781925967E-12</v>
      </c>
      <c r="K43" s="31">
        <f>ABS(Mean!K43-MIN('ID-26'!E50,'ID-31'!E50,'ID-34'!I50,'ID-36'!G50,'ID-40'!K50,'ID-44'!I50,'ID-57'!I50))</f>
        <v>1.8166280394309681E-12</v>
      </c>
    </row>
    <row r="44" spans="1:11" x14ac:dyDescent="0.25">
      <c r="A44" s="1">
        <v>5</v>
      </c>
      <c r="B44" s="31">
        <f>ABS(Mean!B44-MIN('ID-11'!B51,'ID-13'!B51,'ID-14'!B51,'ID-15'!B51,'ID-24'!B51,'ID-26'!B51,'ID-29'!B51,'ID-30'!B51,'ID-32'!B51,'ID-33'!B51,'ID-34'!B51,'ID-37'!B51,'ID-38'!B51,'ID-39'!B51,'ID-40'!B51,'ID-44'!B51,'ID-45'!B51,'ID-53'!B51,'ID-57'!B51,'ID-59'!B51,'ID-70'!B51,'ID-71'!B51))</f>
        <v>1.5524454241255821E-12</v>
      </c>
      <c r="C44" s="31">
        <f>ABS(Mean!C44-MIN('ID-08'!B51,'ID-09'!B51,'ID-11'!C51,'ID-14'!C51,'ID-18'!B51,'ID-24'!C51,'ID-26'!C51,'ID-29'!C51,'ID-30'!C51,'ID-34'!C51,'ID-36'!B51,'ID-38'!C51,'ID-39'!C51,'ID-40'!C51,'ID-44'!C51,'ID-45'!C51,'ID-57'!C51,'ID-59'!C51))</f>
        <v>8.7012065034670127E-13</v>
      </c>
      <c r="D44" s="31">
        <f>ABS(Mean!D44-MIN('ID-13'!C51,'ID-14'!D51,'ID-15'!C51,'ID-16'!B51,'ID-18'!C51,'ID-26'!D51,'ID-29'!D51,'ID-30'!D51,'ID-33'!C51,'ID-34'!D51,'ID-36'!C51,'ID-37'!C51,'ID-38'!D51,'ID-39'!D51,'ID-40'!D51,'ID-45'!D51,'ID-59'!D51,'ID-71'!C51))</f>
        <v>1.4762208087911402E-12</v>
      </c>
      <c r="E44" s="31">
        <f>ABS(Mean!E44-MIN('ID-03'!B51,'ID-09'!C51,'ID-13'!D51,'ID-15'!D51,'ID-16'!C51,'ID-18'!D51,'ID-24'!D51,'ID-29'!E51,'ID-30'!E51,'ID-33'!D51,'ID-34'!E51,'ID-36'!D51,'ID-38'!E51,'ID-39'!E51,'ID-40'!E51,'ID-44'!D51,'ID-45'!E51,'ID-57'!D51,'ID-70'!C51,'ID-71'!D51))</f>
        <v>1.6465715058766307E-12</v>
      </c>
      <c r="F44" s="31">
        <f>ABS(Mean!F44-MIN('ID-01'!B51,'ID-02'!B51,'ID-03'!C51,'ID-06'!B51,'ID-08'!C51,'ID-09'!D51,'ID-12'!B51,'ID-16'!D51,'ID-18'!E51,'ID-24'!E51,'ID-29'!F51,'ID-33'!E51,'ID-34'!F51,'ID-36'!E51,'ID-38'!F51,'ID-39'!F51,'ID-40'!F51,'ID-45'!F51,'ID-53'!C51,'ID-54'!B51,'ID-57'!E51,'ID-71'!E51))</f>
        <v>2.9571746819698241E-12</v>
      </c>
      <c r="G44" s="31">
        <f>ABS(Mean!G44-MIN('ID-01'!C51,'ID-02'!C51,'ID-03'!D51,'ID-07'!B51,'ID-08'!D51,'ID-11'!D51,'ID-18'!F51,'ID-24'!F51,'ID-29'!G51,'ID-31'!B51,'ID-33'!F51,'ID-34'!G51,'ID-36'!F51,'ID-39'!G51,'ID-40'!G51,'ID-44'!E51,'ID-45'!G51,'ID-50'!B51,'ID-53'!D51,'ID-54'!C51,'ID-57'!F51,'ID-59'!E51,'ID-70'!D51,'ID-71'!F51))</f>
        <v>2.5869058600046428E-12</v>
      </c>
      <c r="H44" s="31">
        <f>ABS(Mean!H44-MIN('ID-03'!E51,'ID-11'!E51,'ID-13'!E51,'ID-15'!E51,'ID-16'!E51,'ID-18'!G51,'ID-24'!G51,'ID-29'!H51,'ID-30'!F51,'ID-31'!C51,'ID-33'!G51,'ID-34'!H51,'ID-40'!H51,'ID-44'!F51,'ID-45'!H51,'ID-54'!D51,'ID-57'!G51,'ID-59'!F51,'ID-70'!E51,'ID-71'!G51))</f>
        <v>1.65661091131498E-12</v>
      </c>
      <c r="I44" s="31">
        <f>ABS(Mean!I44-MIN('ID-12'!C51,'ID-18'!H51,'ID-24'!H51,'ID-29'!I51,'ID-40'!I51,'ID-44'!G51,'ID-45'!I51,'ID-59'!G51))</f>
        <v>1.9591100386184025E-12</v>
      </c>
      <c r="J44" s="31">
        <f>ABS(Mean!J44-MIN('ID-31'!D51,'ID-40'!J51,'ID-44'!H51,'ID-45'!J51,'ID-57'!H51))</f>
        <v>1.11833040781193E-12</v>
      </c>
      <c r="K44" s="31">
        <f>ABS(Mean!K44-MIN('ID-26'!E51,'ID-31'!E51,'ID-34'!I51,'ID-36'!G51,'ID-40'!K51,'ID-44'!I51,'ID-57'!I51))</f>
        <v>1.8607181998421264E-12</v>
      </c>
    </row>
    <row r="45" spans="1:11" x14ac:dyDescent="0.25">
      <c r="A45" s="1">
        <v>5.125</v>
      </c>
      <c r="B45" s="31">
        <f>ABS(Mean!B45-MIN('ID-11'!B52,'ID-13'!B52,'ID-14'!B52,'ID-15'!B52,'ID-24'!B52,'ID-26'!B52,'ID-29'!B52,'ID-30'!B52,'ID-32'!B52,'ID-33'!B52,'ID-34'!B52,'ID-37'!B52,'ID-38'!B52,'ID-39'!B52,'ID-40'!B52,'ID-44'!B52,'ID-45'!B52,'ID-53'!B52,'ID-57'!B52,'ID-59'!B52,'ID-70'!B52,'ID-71'!B52))</f>
        <v>1.533818005977479E-12</v>
      </c>
      <c r="C45" s="31">
        <f>ABS(Mean!C45-MIN('ID-08'!B52,'ID-09'!B52,'ID-11'!C52,'ID-14'!C52,'ID-18'!B52,'ID-24'!C52,'ID-26'!C52,'ID-29'!C52,'ID-30'!C52,'ID-34'!C52,'ID-36'!B52,'ID-38'!C52,'ID-39'!C52,'ID-40'!C52,'ID-44'!C52,'ID-45'!C52,'ID-57'!C52,'ID-59'!C52))</f>
        <v>7.2855117947332978E-13</v>
      </c>
      <c r="D45" s="31">
        <f>ABS(Mean!D45-MIN('ID-13'!C52,'ID-14'!D52,'ID-15'!C52,'ID-16'!B52,'ID-18'!C52,'ID-26'!D52,'ID-29'!D52,'ID-30'!D52,'ID-33'!C52,'ID-34'!D52,'ID-36'!C52,'ID-37'!C52,'ID-38'!D52,'ID-39'!D52,'ID-40'!D52,'ID-45'!D52,'ID-59'!D52,'ID-71'!C52))</f>
        <v>1.2875481971393278E-12</v>
      </c>
      <c r="E45" s="31">
        <f>ABS(Mean!E45-MIN('ID-03'!B52,'ID-09'!C52,'ID-13'!D52,'ID-15'!D52,'ID-16'!C52,'ID-18'!D52,'ID-24'!D52,'ID-29'!E52,'ID-30'!E52,'ID-33'!D52,'ID-34'!E52,'ID-36'!D52,'ID-38'!E52,'ID-39'!E52,'ID-40'!E52,'ID-44'!D52,'ID-45'!E52,'ID-57'!D52,'ID-70'!C52,'ID-71'!D52))</f>
        <v>1.6795896373453789E-12</v>
      </c>
      <c r="F45" s="31">
        <f>ABS(Mean!F45-MIN('ID-01'!B52,'ID-02'!B52,'ID-03'!C52,'ID-06'!B52,'ID-08'!C52,'ID-09'!D52,'ID-12'!B52,'ID-16'!D52,'ID-18'!E52,'ID-24'!E52,'ID-29'!F52,'ID-33'!E52,'ID-34'!F52,'ID-36'!E52,'ID-38'!F52,'ID-39'!F52,'ID-40'!F52,'ID-45'!F52,'ID-53'!C52,'ID-54'!B52,'ID-57'!E52,'ID-71'!E52))</f>
        <v>2.9213655006539682E-12</v>
      </c>
      <c r="G45" s="31">
        <f>ABS(Mean!G45-MIN('ID-01'!C52,'ID-02'!C52,'ID-03'!D52,'ID-07'!B52,'ID-08'!D52,'ID-11'!D52,'ID-18'!F52,'ID-24'!F52,'ID-29'!G52,'ID-31'!B52,'ID-33'!F52,'ID-34'!G52,'ID-36'!F52,'ID-39'!G52,'ID-40'!G52,'ID-44'!E52,'ID-45'!G52,'ID-50'!B52,'ID-53'!D52,'ID-54'!C52,'ID-57'!F52,'ID-59'!E52,'ID-70'!D52,'ID-71'!F52))</f>
        <v>2.5949247973610228E-12</v>
      </c>
      <c r="H45" s="31">
        <f>ABS(Mean!H45-MIN('ID-03'!E52,'ID-11'!E52,'ID-13'!E52,'ID-15'!E52,'ID-16'!E52,'ID-18'!G52,'ID-24'!G52,'ID-29'!H52,'ID-30'!F52,'ID-31'!C52,'ID-33'!G52,'ID-34'!H52,'ID-40'!H52,'ID-44'!F52,'ID-45'!H52,'ID-54'!D52,'ID-57'!G52,'ID-59'!F52,'ID-70'!E52,'ID-71'!G52))</f>
        <v>1.614911739678403E-12</v>
      </c>
      <c r="I45" s="31">
        <f>ABS(Mean!I45-MIN('ID-12'!C52,'ID-18'!H52,'ID-24'!H52,'ID-29'!I52,'ID-40'!I52,'ID-44'!G52,'ID-45'!I52,'ID-59'!G52))</f>
        <v>1.95404876550741E-12</v>
      </c>
      <c r="J45" s="31">
        <f>ABS(Mean!J45-MIN('ID-31'!D52,'ID-40'!J52,'ID-44'!H52,'ID-45'!J52,'ID-57'!H52))</f>
        <v>1.1230906331844301E-12</v>
      </c>
      <c r="K45" s="31">
        <f>ABS(Mean!K45-MIN('ID-26'!E52,'ID-31'!E52,'ID-34'!I52,'ID-36'!G52,'ID-40'!K52,'ID-44'!I52,'ID-57'!I52))</f>
        <v>1.8847756509976249E-12</v>
      </c>
    </row>
    <row r="46" spans="1:11" x14ac:dyDescent="0.25">
      <c r="A46" s="1">
        <v>5.25</v>
      </c>
      <c r="B46" s="31">
        <f>ABS(Mean!B46-MIN('ID-11'!B53,'ID-13'!B53,'ID-14'!B53,'ID-15'!B53,'ID-24'!B53,'ID-26'!B53,'ID-29'!B53,'ID-30'!B53,'ID-32'!B53,'ID-33'!B53,'ID-34'!B53,'ID-37'!B53,'ID-38'!B53,'ID-39'!B53,'ID-40'!B53,'ID-44'!B53,'ID-45'!B53,'ID-53'!B53,'ID-57'!B53,'ID-59'!B53,'ID-70'!B53,'ID-71'!B53))</f>
        <v>1.5259360170932996E-12</v>
      </c>
      <c r="C46" s="31">
        <f>ABS(Mean!C46-MIN('ID-08'!B53,'ID-09'!B53,'ID-11'!C53,'ID-14'!C53,'ID-18'!B53,'ID-24'!C53,'ID-26'!C53,'ID-29'!C53,'ID-30'!C53,'ID-34'!C53,'ID-36'!B53,'ID-38'!C53,'ID-39'!C53,'ID-40'!C53,'ID-44'!C53,'ID-45'!C53,'ID-57'!C53,'ID-59'!C53))</f>
        <v>6.2819471455915129E-13</v>
      </c>
      <c r="D46" s="31">
        <f>ABS(Mean!D46-MIN('ID-13'!C53,'ID-14'!D53,'ID-15'!C53,'ID-16'!B53,'ID-18'!C53,'ID-26'!D53,'ID-29'!D53,'ID-30'!D53,'ID-33'!C53,'ID-34'!D53,'ID-36'!C53,'ID-37'!C53,'ID-38'!D53,'ID-39'!D53,'ID-40'!D53,'ID-45'!D53,'ID-59'!D53,'ID-71'!C53))</f>
        <v>1.2641190166582385E-12</v>
      </c>
      <c r="E46" s="31">
        <f>ABS(Mean!E46-MIN('ID-03'!B53,'ID-09'!C53,'ID-13'!D53,'ID-15'!D53,'ID-16'!C53,'ID-18'!D53,'ID-24'!D53,'ID-29'!E53,'ID-30'!E53,'ID-33'!D53,'ID-34'!E53,'ID-36'!D53,'ID-38'!E53,'ID-39'!E53,'ID-40'!E53,'ID-44'!D53,'ID-45'!E53,'ID-57'!D53,'ID-70'!C53,'ID-71'!D53))</f>
        <v>1.705820820894845E-12</v>
      </c>
      <c r="F46" s="31">
        <f>ABS(Mean!F46-MIN('ID-01'!B53,'ID-02'!B53,'ID-03'!C53,'ID-06'!B53,'ID-08'!C53,'ID-09'!D53,'ID-12'!B53,'ID-16'!D53,'ID-18'!E53,'ID-24'!E53,'ID-29'!F53,'ID-33'!E53,'ID-34'!F53,'ID-36'!E53,'ID-38'!F53,'ID-39'!F53,'ID-40'!F53,'ID-45'!F53,'ID-53'!C53,'ID-54'!B53,'ID-57'!E53,'ID-71'!E53))</f>
        <v>2.9187163372164457E-12</v>
      </c>
      <c r="G46" s="31">
        <f>ABS(Mean!G46-MIN('ID-01'!C53,'ID-02'!C53,'ID-03'!D53,'ID-07'!B53,'ID-08'!D53,'ID-11'!D53,'ID-18'!F53,'ID-24'!F53,'ID-29'!G53,'ID-31'!B53,'ID-33'!F53,'ID-34'!G53,'ID-36'!F53,'ID-39'!G53,'ID-40'!G53,'ID-44'!E53,'ID-45'!G53,'ID-50'!B53,'ID-53'!D53,'ID-54'!C53,'ID-57'!F53,'ID-59'!E53,'ID-70'!D53,'ID-71'!F53))</f>
        <v>2.597500138647879E-12</v>
      </c>
      <c r="H46" s="31">
        <f>ABS(Mean!H46-MIN('ID-03'!E53,'ID-11'!E53,'ID-13'!E53,'ID-15'!E53,'ID-16'!E53,'ID-18'!G53,'ID-24'!G53,'ID-29'!H53,'ID-30'!F53,'ID-31'!C53,'ID-33'!G53,'ID-34'!H53,'ID-40'!H53,'ID-44'!F53,'ID-45'!H53,'ID-54'!D53,'ID-57'!G53,'ID-59'!F53,'ID-70'!E53,'ID-71'!G53))</f>
        <v>1.5611171565130514E-12</v>
      </c>
      <c r="I46" s="31">
        <f>ABS(Mean!I46-MIN('ID-12'!C53,'ID-18'!H53,'ID-24'!H53,'ID-29'!I53,'ID-40'!I53,'ID-44'!G53,'ID-45'!I53,'ID-59'!G53))</f>
        <v>1.9731041543842423E-12</v>
      </c>
      <c r="J46" s="31">
        <f>ABS(Mean!J46-MIN('ID-31'!D53,'ID-40'!J53,'ID-44'!H53,'ID-45'!J53,'ID-57'!H53))</f>
        <v>1.1092697452118941E-12</v>
      </c>
      <c r="K46" s="31">
        <f>ABS(Mean!K46-MIN('ID-26'!E53,'ID-31'!E53,'ID-34'!I53,'ID-36'!G53,'ID-40'!K53,'ID-44'!I53,'ID-57'!I53))</f>
        <v>1.8063323421515704E-12</v>
      </c>
    </row>
    <row r="47" spans="1:11" x14ac:dyDescent="0.25">
      <c r="A47" s="1">
        <v>5.375</v>
      </c>
      <c r="B47" s="31">
        <f>ABS(Mean!B47-MIN('ID-11'!B54,'ID-13'!B54,'ID-14'!B54,'ID-15'!B54,'ID-24'!B54,'ID-26'!B54,'ID-29'!B54,'ID-30'!B54,'ID-32'!B54,'ID-33'!B54,'ID-34'!B54,'ID-37'!B54,'ID-38'!B54,'ID-39'!B54,'ID-40'!B54,'ID-44'!B54,'ID-45'!B54,'ID-53'!B54,'ID-57'!B54,'ID-59'!B54,'ID-70'!B54,'ID-71'!B54))</f>
        <v>1.5028563762722489E-12</v>
      </c>
      <c r="C47" s="31">
        <f>ABS(Mean!C47-MIN('ID-08'!B54,'ID-09'!B54,'ID-11'!C54,'ID-14'!C54,'ID-18'!B54,'ID-24'!C54,'ID-26'!C54,'ID-29'!C54,'ID-30'!C54,'ID-34'!C54,'ID-36'!B54,'ID-38'!C54,'ID-39'!C54,'ID-40'!C54,'ID-44'!C54,'ID-45'!C54,'ID-57'!C54,'ID-59'!C54))</f>
        <v>5.6164367010081817E-13</v>
      </c>
      <c r="D47" s="31">
        <f>ABS(Mean!D47-MIN('ID-13'!C54,'ID-14'!D54,'ID-15'!C54,'ID-16'!B54,'ID-18'!C54,'ID-26'!D54,'ID-29'!D54,'ID-30'!D54,'ID-33'!C54,'ID-34'!D54,'ID-36'!C54,'ID-37'!C54,'ID-38'!D54,'ID-39'!D54,'ID-40'!D54,'ID-45'!D54,'ID-59'!D54,'ID-71'!C54))</f>
        <v>1.1532530813482254E-12</v>
      </c>
      <c r="E47" s="31">
        <f>ABS(Mean!E47-MIN('ID-03'!B54,'ID-09'!C54,'ID-13'!D54,'ID-15'!D54,'ID-16'!C54,'ID-18'!D54,'ID-24'!D54,'ID-29'!E54,'ID-30'!E54,'ID-33'!D54,'ID-34'!E54,'ID-36'!D54,'ID-38'!E54,'ID-39'!E54,'ID-40'!E54,'ID-44'!D54,'ID-45'!E54,'ID-57'!D54,'ID-70'!C54,'ID-71'!D54))</f>
        <v>1.7273881365605087E-12</v>
      </c>
      <c r="F47" s="31">
        <f>ABS(Mean!F47-MIN('ID-01'!B54,'ID-02'!B54,'ID-03'!C54,'ID-06'!B54,'ID-08'!C54,'ID-09'!D54,'ID-12'!B54,'ID-16'!D54,'ID-18'!E54,'ID-24'!E54,'ID-29'!F54,'ID-33'!E54,'ID-34'!F54,'ID-36'!E54,'ID-38'!F54,'ID-39'!F54,'ID-40'!F54,'ID-45'!F54,'ID-53'!C54,'ID-54'!B54,'ID-57'!E54,'ID-71'!E54))</f>
        <v>2.9189877242169356E-12</v>
      </c>
      <c r="G47" s="31">
        <f>ABS(Mean!G47-MIN('ID-01'!C54,'ID-02'!C54,'ID-03'!D54,'ID-07'!B54,'ID-08'!D54,'ID-11'!D54,'ID-18'!F54,'ID-24'!F54,'ID-29'!G54,'ID-31'!B54,'ID-33'!F54,'ID-34'!G54,'ID-36'!F54,'ID-39'!G54,'ID-40'!G54,'ID-44'!E54,'ID-45'!G54,'ID-50'!B54,'ID-53'!D54,'ID-54'!C54,'ID-57'!F54,'ID-59'!E54,'ID-70'!D54,'ID-71'!F54))</f>
        <v>2.5945463117264403E-12</v>
      </c>
      <c r="H47" s="31">
        <f>ABS(Mean!H47-MIN('ID-03'!E54,'ID-11'!E54,'ID-13'!E54,'ID-15'!E54,'ID-16'!E54,'ID-18'!G54,'ID-24'!G54,'ID-29'!H54,'ID-30'!F54,'ID-31'!C54,'ID-33'!G54,'ID-34'!H54,'ID-40'!H54,'ID-44'!F54,'ID-45'!H54,'ID-54'!D54,'ID-57'!G54,'ID-59'!F54,'ID-70'!E54,'ID-71'!G54))</f>
        <v>1.5765814243785185E-12</v>
      </c>
      <c r="I47" s="31">
        <f>ABS(Mean!I47-MIN('ID-12'!C54,'ID-18'!H54,'ID-24'!H54,'ID-29'!I54,'ID-40'!I54,'ID-44'!G54,'ID-45'!I54,'ID-59'!G54))</f>
        <v>2.0082126785958683E-12</v>
      </c>
      <c r="J47" s="31">
        <f>ABS(Mean!J47-MIN('ID-31'!D54,'ID-40'!J54,'ID-44'!H54,'ID-45'!J54,'ID-57'!H54))</f>
        <v>1.1049276067788898E-12</v>
      </c>
      <c r="K47" s="31">
        <f>ABS(Mean!K47-MIN('ID-26'!E54,'ID-31'!E54,'ID-34'!I54,'ID-36'!G54,'ID-40'!K54,'ID-44'!I54,'ID-57'!I54))</f>
        <v>1.8369256797078729E-12</v>
      </c>
    </row>
    <row r="48" spans="1:11" x14ac:dyDescent="0.25">
      <c r="A48" s="1">
        <v>5.5</v>
      </c>
      <c r="B48" s="31">
        <f>ABS(Mean!B48-MIN('ID-11'!B55,'ID-13'!B55,'ID-14'!B55,'ID-15'!B55,'ID-24'!B55,'ID-26'!B55,'ID-29'!B55,'ID-30'!B55,'ID-32'!B55,'ID-33'!B55,'ID-34'!B55,'ID-37'!B55,'ID-38'!B55,'ID-39'!B55,'ID-40'!B55,'ID-44'!B55,'ID-45'!B55,'ID-53'!B55,'ID-57'!B55,'ID-59'!B55,'ID-70'!B55,'ID-71'!B55))</f>
        <v>1.506208689155509E-12</v>
      </c>
      <c r="C48" s="31">
        <f>ABS(Mean!C48-MIN('ID-08'!B55,'ID-09'!B55,'ID-11'!C55,'ID-14'!C55,'ID-18'!B55,'ID-24'!C55,'ID-26'!C55,'ID-29'!C55,'ID-30'!C55,'ID-34'!C55,'ID-36'!B55,'ID-38'!C55,'ID-39'!C55,'ID-40'!C55,'ID-44'!C55,'ID-45'!C55,'ID-57'!C55,'ID-59'!C55))</f>
        <v>6.4809878198296597E-13</v>
      </c>
      <c r="D48" s="31">
        <f>ABS(Mean!D48-MIN('ID-13'!C55,'ID-14'!D55,'ID-15'!C55,'ID-16'!B55,'ID-18'!C55,'ID-26'!D55,'ID-29'!D55,'ID-30'!D55,'ID-33'!C55,'ID-34'!D55,'ID-36'!C55,'ID-37'!C55,'ID-38'!D55,'ID-39'!D55,'ID-40'!D55,'ID-45'!D55,'ID-59'!D55,'ID-71'!C55))</f>
        <v>1.1064955960808341E-12</v>
      </c>
      <c r="E48" s="31">
        <f>ABS(Mean!E48-MIN('ID-03'!B55,'ID-09'!C55,'ID-13'!D55,'ID-15'!D55,'ID-16'!C55,'ID-18'!D55,'ID-24'!D55,'ID-29'!E55,'ID-30'!E55,'ID-33'!D55,'ID-34'!E55,'ID-36'!D55,'ID-38'!E55,'ID-39'!E55,'ID-40'!E55,'ID-44'!D55,'ID-45'!E55,'ID-57'!D55,'ID-70'!C55,'ID-71'!D55))</f>
        <v>1.7837821549178407E-12</v>
      </c>
      <c r="F48" s="31">
        <f>ABS(Mean!F48-MIN('ID-01'!B55,'ID-02'!B55,'ID-03'!C55,'ID-06'!B55,'ID-08'!C55,'ID-09'!D55,'ID-12'!B55,'ID-16'!D55,'ID-18'!E55,'ID-24'!E55,'ID-29'!F55,'ID-33'!E55,'ID-34'!F55,'ID-36'!E55,'ID-38'!F55,'ID-39'!F55,'ID-40'!F55,'ID-45'!F55,'ID-53'!C55,'ID-54'!B55,'ID-57'!E55,'ID-71'!E55))</f>
        <v>2.9304658798348074E-12</v>
      </c>
      <c r="G48" s="31">
        <f>ABS(Mean!G48-MIN('ID-01'!C55,'ID-02'!C55,'ID-03'!D55,'ID-07'!B55,'ID-08'!D55,'ID-11'!D55,'ID-18'!F55,'ID-24'!F55,'ID-29'!G55,'ID-31'!B55,'ID-33'!F55,'ID-34'!G55,'ID-36'!F55,'ID-39'!G55,'ID-40'!G55,'ID-44'!E55,'ID-45'!G55,'ID-50'!B55,'ID-53'!D55,'ID-54'!C55,'ID-57'!F55,'ID-59'!E55,'ID-70'!D55,'ID-71'!F55))</f>
        <v>2.6086199575068105E-12</v>
      </c>
      <c r="H48" s="31">
        <f>ABS(Mean!H48-MIN('ID-03'!E55,'ID-11'!E55,'ID-13'!E55,'ID-15'!E55,'ID-16'!E55,'ID-18'!G55,'ID-24'!G55,'ID-29'!H55,'ID-30'!F55,'ID-31'!C55,'ID-33'!G55,'ID-34'!H55,'ID-40'!H55,'ID-44'!F55,'ID-45'!H55,'ID-54'!D55,'ID-57'!G55,'ID-59'!F55,'ID-70'!E55,'ID-71'!G55))</f>
        <v>1.5323805098567046E-12</v>
      </c>
      <c r="I48" s="31">
        <f>ABS(Mean!I48-MIN('ID-12'!C55,'ID-18'!H55,'ID-24'!H55,'ID-29'!I55,'ID-40'!I55,'ID-44'!G55,'ID-45'!I55,'ID-59'!G55))</f>
        <v>2.0057843408828598E-12</v>
      </c>
      <c r="J48" s="31">
        <f>ABS(Mean!J48-MIN('ID-31'!D55,'ID-40'!J55,'ID-44'!H55,'ID-45'!J55,'ID-57'!H55))</f>
        <v>1.099385184596083E-12</v>
      </c>
      <c r="K48" s="31">
        <f>ABS(Mean!K48-MIN('ID-26'!E55,'ID-31'!E55,'ID-34'!I55,'ID-36'!G55,'ID-40'!K55,'ID-44'!I55,'ID-57'!I55))</f>
        <v>1.7855920501856062E-12</v>
      </c>
    </row>
    <row r="49" spans="1:11" x14ac:dyDescent="0.25">
      <c r="A49" s="1">
        <v>5.625</v>
      </c>
      <c r="B49" s="31">
        <f>ABS(Mean!B49-MIN('ID-11'!B56,'ID-13'!B56,'ID-14'!B56,'ID-15'!B56,'ID-24'!B56,'ID-26'!B56,'ID-29'!B56,'ID-30'!B56,'ID-32'!B56,'ID-33'!B56,'ID-34'!B56,'ID-37'!B56,'ID-38'!B56,'ID-39'!B56,'ID-40'!B56,'ID-44'!B56,'ID-45'!B56,'ID-53'!B56,'ID-57'!B56,'ID-59'!B56,'ID-70'!B56,'ID-71'!B56))</f>
        <v>1.4495560520517434E-12</v>
      </c>
      <c r="C49" s="31">
        <f>ABS(Mean!C49-MIN('ID-08'!B56,'ID-09'!B56,'ID-11'!C56,'ID-14'!C56,'ID-18'!B56,'ID-24'!C56,'ID-26'!C56,'ID-29'!C56,'ID-30'!C56,'ID-34'!C56,'ID-36'!B56,'ID-38'!C56,'ID-39'!C56,'ID-40'!C56,'ID-44'!C56,'ID-45'!C56,'ID-57'!C56,'ID-59'!C56))</f>
        <v>7.1129264200686146E-13</v>
      </c>
      <c r="D49" s="31">
        <f>ABS(Mean!D49-MIN('ID-13'!C56,'ID-14'!D56,'ID-15'!C56,'ID-16'!B56,'ID-18'!C56,'ID-26'!D56,'ID-29'!D56,'ID-30'!D56,'ID-33'!C56,'ID-34'!D56,'ID-36'!C56,'ID-37'!C56,'ID-38'!D56,'ID-39'!D56,'ID-40'!D56,'ID-45'!D56,'ID-59'!D56,'ID-71'!C56))</f>
        <v>1.1202587134946915E-12</v>
      </c>
      <c r="E49" s="31">
        <f>ABS(Mean!E49-MIN('ID-03'!B56,'ID-09'!C56,'ID-13'!D56,'ID-15'!D56,'ID-16'!C56,'ID-18'!D56,'ID-24'!D56,'ID-29'!E56,'ID-30'!E56,'ID-33'!D56,'ID-34'!E56,'ID-36'!D56,'ID-38'!E56,'ID-39'!E56,'ID-40'!E56,'ID-44'!D56,'ID-45'!E56,'ID-57'!D56,'ID-70'!C56,'ID-71'!D56))</f>
        <v>1.8352608352059649E-12</v>
      </c>
      <c r="F49" s="31">
        <f>ABS(Mean!F49-MIN('ID-01'!B56,'ID-02'!B56,'ID-03'!C56,'ID-06'!B56,'ID-08'!C56,'ID-09'!D56,'ID-12'!B56,'ID-16'!D56,'ID-18'!E56,'ID-24'!E56,'ID-29'!F56,'ID-33'!E56,'ID-34'!F56,'ID-36'!E56,'ID-38'!F56,'ID-39'!F56,'ID-40'!F56,'ID-45'!F56,'ID-53'!C56,'ID-54'!B56,'ID-57'!E56,'ID-71'!E56))</f>
        <v>2.9828288619110602E-12</v>
      </c>
      <c r="G49" s="31">
        <f>ABS(Mean!G49-MIN('ID-01'!C56,'ID-02'!C56,'ID-03'!D56,'ID-07'!B56,'ID-08'!D56,'ID-11'!D56,'ID-18'!F56,'ID-24'!F56,'ID-29'!G56,'ID-31'!B56,'ID-33'!F56,'ID-34'!G56,'ID-36'!F56,'ID-39'!G56,'ID-40'!G56,'ID-44'!E56,'ID-45'!G56,'ID-50'!B56,'ID-53'!D56,'ID-54'!C56,'ID-57'!F56,'ID-59'!E56,'ID-70'!D56,'ID-71'!F56))</f>
        <v>2.6078931973088357E-12</v>
      </c>
      <c r="H49" s="31">
        <f>ABS(Mean!H49-MIN('ID-03'!E56,'ID-11'!E56,'ID-13'!E56,'ID-15'!E56,'ID-16'!E56,'ID-18'!G56,'ID-24'!G56,'ID-29'!H56,'ID-30'!F56,'ID-31'!C56,'ID-33'!G56,'ID-34'!H56,'ID-40'!H56,'ID-44'!F56,'ID-45'!H56,'ID-54'!D56,'ID-57'!G56,'ID-59'!F56,'ID-70'!E56,'ID-71'!G56))</f>
        <v>1.5088738186611615E-12</v>
      </c>
      <c r="I49" s="31">
        <f>ABS(Mean!I49-MIN('ID-12'!C56,'ID-18'!H56,'ID-24'!H56,'ID-29'!I56,'ID-40'!I56,'ID-44'!G56,'ID-45'!I56,'ID-59'!G56))</f>
        <v>1.9614393271572953E-12</v>
      </c>
      <c r="J49" s="31">
        <f>ABS(Mean!J49-MIN('ID-31'!D56,'ID-40'!J56,'ID-44'!H56,'ID-45'!J56,'ID-57'!H56))</f>
        <v>1.0935870896209633E-12</v>
      </c>
      <c r="K49" s="31">
        <f>ABS(Mean!K49-MIN('ID-26'!E56,'ID-31'!E56,'ID-34'!I56,'ID-36'!G56,'ID-40'!K56,'ID-44'!I56,'ID-57'!I56))</f>
        <v>1.6872161807597127E-12</v>
      </c>
    </row>
    <row r="50" spans="1:11" x14ac:dyDescent="0.25">
      <c r="A50" s="1">
        <v>5.75</v>
      </c>
      <c r="B50" s="31">
        <f>ABS(Mean!B50-MIN('ID-11'!B57,'ID-13'!B57,'ID-14'!B57,'ID-15'!B57,'ID-24'!B57,'ID-26'!B57,'ID-29'!B57,'ID-30'!B57,'ID-32'!B57,'ID-33'!B57,'ID-34'!B57,'ID-37'!B57,'ID-38'!B57,'ID-39'!B57,'ID-40'!B57,'ID-44'!B57,'ID-45'!B57,'ID-53'!B57,'ID-57'!B57,'ID-59'!B57,'ID-70'!B57,'ID-71'!B57))</f>
        <v>1.4179611720977561E-12</v>
      </c>
      <c r="C50" s="31">
        <f>ABS(Mean!C50-MIN('ID-08'!B57,'ID-09'!B57,'ID-11'!C57,'ID-14'!C57,'ID-18'!B57,'ID-24'!C57,'ID-26'!C57,'ID-29'!C57,'ID-30'!C57,'ID-34'!C57,'ID-36'!B57,'ID-38'!C57,'ID-39'!C57,'ID-40'!C57,'ID-44'!C57,'ID-45'!C57,'ID-57'!C57,'ID-59'!C57))</f>
        <v>7.1337341285250513E-13</v>
      </c>
      <c r="D50" s="31">
        <f>ABS(Mean!D50-MIN('ID-13'!C57,'ID-14'!D57,'ID-15'!C57,'ID-16'!B57,'ID-18'!C57,'ID-26'!D57,'ID-29'!D57,'ID-30'!D57,'ID-33'!C57,'ID-34'!D57,'ID-36'!C57,'ID-37'!C57,'ID-38'!D57,'ID-39'!D57,'ID-40'!D57,'ID-45'!D57,'ID-59'!D57,'ID-71'!C57))</f>
        <v>1.1778574840447298E-12</v>
      </c>
      <c r="E50" s="31">
        <f>ABS(Mean!E50-MIN('ID-03'!B57,'ID-09'!C57,'ID-13'!D57,'ID-15'!D57,'ID-16'!C57,'ID-18'!D57,'ID-24'!D57,'ID-29'!E57,'ID-30'!E57,'ID-33'!D57,'ID-34'!E57,'ID-36'!D57,'ID-38'!E57,'ID-39'!E57,'ID-40'!E57,'ID-44'!D57,'ID-45'!E57,'ID-57'!D57,'ID-70'!C57,'ID-71'!D57))</f>
        <v>1.9034292104618347E-12</v>
      </c>
      <c r="F50" s="31">
        <f>ABS(Mean!F50-MIN('ID-01'!B57,'ID-02'!B57,'ID-03'!C57,'ID-06'!B57,'ID-08'!C57,'ID-09'!D57,'ID-12'!B57,'ID-16'!D57,'ID-18'!E57,'ID-24'!E57,'ID-29'!F57,'ID-33'!E57,'ID-34'!F57,'ID-36'!E57,'ID-38'!F57,'ID-39'!F57,'ID-40'!F57,'ID-45'!F57,'ID-53'!C57,'ID-54'!B57,'ID-57'!E57,'ID-71'!E57))</f>
        <v>3.0407492741381072E-12</v>
      </c>
      <c r="G50" s="31">
        <f>ABS(Mean!G50-MIN('ID-01'!C57,'ID-02'!C57,'ID-03'!D57,'ID-07'!B57,'ID-08'!D57,'ID-11'!D57,'ID-18'!F57,'ID-24'!F57,'ID-29'!G57,'ID-31'!B57,'ID-33'!F57,'ID-34'!G57,'ID-36'!F57,'ID-39'!G57,'ID-40'!G57,'ID-44'!E57,'ID-45'!G57,'ID-50'!B57,'ID-53'!D57,'ID-54'!C57,'ID-57'!F57,'ID-59'!E57,'ID-70'!D57,'ID-71'!F57))</f>
        <v>2.6122249715525766E-12</v>
      </c>
      <c r="H50" s="31">
        <f>ABS(Mean!H50-MIN('ID-03'!E57,'ID-11'!E57,'ID-13'!E57,'ID-15'!E57,'ID-16'!E57,'ID-18'!G57,'ID-24'!G57,'ID-29'!H57,'ID-30'!F57,'ID-31'!C57,'ID-33'!G57,'ID-34'!H57,'ID-40'!H57,'ID-44'!F57,'ID-45'!H57,'ID-54'!D57,'ID-57'!G57,'ID-59'!F57,'ID-70'!E57,'ID-71'!G57))</f>
        <v>1.4885272066979552E-12</v>
      </c>
      <c r="I50" s="31">
        <f>ABS(Mean!I50-MIN('ID-12'!C57,'ID-18'!H57,'ID-24'!H57,'ID-29'!I57,'ID-40'!I57,'ID-44'!G57,'ID-45'!I57,'ID-59'!G57))</f>
        <v>1.9780568563737727E-12</v>
      </c>
      <c r="J50" s="31">
        <f>ABS(Mean!J50-MIN('ID-31'!D57,'ID-40'!J57,'ID-44'!H57,'ID-45'!J57,'ID-57'!H57))</f>
        <v>1.103104297367976E-12</v>
      </c>
      <c r="K50" s="31">
        <f>ABS(Mean!K50-MIN('ID-26'!E57,'ID-31'!E57,'ID-34'!I57,'ID-36'!G57,'ID-40'!K57,'ID-44'!I57,'ID-57'!I57))</f>
        <v>1.6499666252639463E-12</v>
      </c>
    </row>
    <row r="51" spans="1:11" x14ac:dyDescent="0.25">
      <c r="A51" s="1">
        <v>5.875</v>
      </c>
      <c r="B51" s="31">
        <f>ABS(Mean!B51-MIN('ID-11'!B58,'ID-13'!B58,'ID-14'!B58,'ID-15'!B58,'ID-24'!B58,'ID-26'!B58,'ID-29'!B58,'ID-30'!B58,'ID-32'!B58,'ID-33'!B58,'ID-34'!B58,'ID-37'!B58,'ID-38'!B58,'ID-39'!B58,'ID-40'!B58,'ID-44'!B58,'ID-45'!B58,'ID-53'!B58,'ID-57'!B58,'ID-59'!B58,'ID-70'!B58,'ID-71'!B58))</f>
        <v>1.3575109007326397E-12</v>
      </c>
      <c r="C51" s="31">
        <f>ABS(Mean!C51-MIN('ID-08'!B58,'ID-09'!B58,'ID-11'!C58,'ID-14'!C58,'ID-18'!B58,'ID-24'!C58,'ID-26'!C58,'ID-29'!C58,'ID-30'!C58,'ID-34'!C58,'ID-36'!B58,'ID-38'!C58,'ID-39'!C58,'ID-40'!C58,'ID-44'!C58,'ID-45'!C58,'ID-57'!C58,'ID-59'!C58))</f>
        <v>7.967358224998774E-13</v>
      </c>
      <c r="D51" s="31">
        <f>ABS(Mean!D51-MIN('ID-13'!C58,'ID-14'!D58,'ID-15'!C58,'ID-16'!B58,'ID-18'!C58,'ID-26'!D58,'ID-29'!D58,'ID-30'!D58,'ID-33'!C58,'ID-34'!D58,'ID-36'!C58,'ID-37'!C58,'ID-38'!D58,'ID-39'!D58,'ID-40'!D58,'ID-45'!D58,'ID-59'!D58,'ID-71'!C58))</f>
        <v>1.1407095993165207E-12</v>
      </c>
      <c r="E51" s="31">
        <f>ABS(Mean!E51-MIN('ID-03'!B58,'ID-09'!C58,'ID-13'!D58,'ID-15'!D58,'ID-16'!C58,'ID-18'!D58,'ID-24'!D58,'ID-29'!E58,'ID-30'!E58,'ID-33'!D58,'ID-34'!E58,'ID-36'!D58,'ID-38'!E58,'ID-39'!E58,'ID-40'!E58,'ID-44'!D58,'ID-45'!E58,'ID-57'!D58,'ID-70'!C58,'ID-71'!D58))</f>
        <v>1.8980587855452177E-12</v>
      </c>
      <c r="F51" s="31">
        <f>ABS(Mean!F51-MIN('ID-01'!B58,'ID-02'!B58,'ID-03'!C58,'ID-06'!B58,'ID-08'!C58,'ID-09'!D58,'ID-12'!B58,'ID-16'!D58,'ID-18'!E58,'ID-24'!E58,'ID-29'!F58,'ID-33'!E58,'ID-34'!F58,'ID-36'!E58,'ID-38'!F58,'ID-39'!F58,'ID-40'!F58,'ID-45'!F58,'ID-53'!C58,'ID-54'!B58,'ID-57'!E58,'ID-71'!E58))</f>
        <v>3.2647388156290144E-12</v>
      </c>
      <c r="G51" s="31">
        <f>ABS(Mean!G51-MIN('ID-01'!C58,'ID-02'!C58,'ID-03'!D58,'ID-07'!B58,'ID-08'!D58,'ID-11'!D58,'ID-18'!F58,'ID-24'!F58,'ID-29'!G58,'ID-31'!B58,'ID-33'!F58,'ID-34'!G58,'ID-36'!F58,'ID-39'!G58,'ID-40'!G58,'ID-44'!E58,'ID-45'!G58,'ID-50'!B58,'ID-53'!D58,'ID-54'!C58,'ID-57'!F58,'ID-59'!E58,'ID-70'!D58,'ID-71'!F58))</f>
        <v>2.6126004915395223E-12</v>
      </c>
      <c r="H51" s="31">
        <f>ABS(Mean!H51-MIN('ID-03'!E58,'ID-11'!E58,'ID-13'!E58,'ID-15'!E58,'ID-16'!E58,'ID-18'!G58,'ID-24'!G58,'ID-29'!H58,'ID-30'!F58,'ID-31'!C58,'ID-33'!G58,'ID-34'!H58,'ID-40'!H58,'ID-44'!F58,'ID-45'!H58,'ID-54'!D58,'ID-57'!G58,'ID-59'!F58,'ID-70'!E58,'ID-71'!G58))</f>
        <v>1.4786589969149902E-12</v>
      </c>
      <c r="I51" s="31">
        <f>ABS(Mean!I51-MIN('ID-12'!C58,'ID-18'!H58,'ID-24'!H58,'ID-29'!I58,'ID-40'!I58,'ID-44'!G58,'ID-45'!I58,'ID-59'!G58))</f>
        <v>1.9915469938887434E-12</v>
      </c>
      <c r="J51" s="31">
        <f>ABS(Mean!J51-MIN('ID-31'!D58,'ID-40'!J58,'ID-44'!H58,'ID-45'!J58,'ID-57'!H58))</f>
        <v>1.081258556413896E-12</v>
      </c>
      <c r="K51" s="31">
        <f>ABS(Mean!K51-MIN('ID-26'!E58,'ID-31'!E58,'ID-34'!I58,'ID-36'!G58,'ID-40'!K58,'ID-44'!I58,'ID-57'!I58))</f>
        <v>1.6026052994199407E-12</v>
      </c>
    </row>
    <row r="52" spans="1:11" x14ac:dyDescent="0.25">
      <c r="A52" s="1">
        <v>6</v>
      </c>
      <c r="B52" s="31">
        <f>ABS(Mean!B52-MIN('ID-11'!B59,'ID-13'!B59,'ID-14'!B59,'ID-15'!B59,'ID-24'!B59,'ID-26'!B59,'ID-29'!B59,'ID-30'!B59,'ID-32'!B59,'ID-33'!B59,'ID-34'!B59,'ID-37'!B59,'ID-38'!B59,'ID-39'!B59,'ID-40'!B59,'ID-44'!B59,'ID-45'!B59,'ID-53'!B59,'ID-57'!B59,'ID-59'!B59,'ID-70'!B59,'ID-71'!B59))</f>
        <v>1.3543431242472134E-12</v>
      </c>
      <c r="C52" s="31">
        <f>ABS(Mean!C52-MIN('ID-08'!B59,'ID-09'!B59,'ID-11'!C59,'ID-14'!C59,'ID-18'!B59,'ID-24'!C59,'ID-26'!C59,'ID-29'!C59,'ID-30'!C59,'ID-34'!C59,'ID-36'!B59,'ID-38'!C59,'ID-39'!C59,'ID-40'!C59,'ID-44'!C59,'ID-45'!C59,'ID-57'!C59,'ID-59'!C59))</f>
        <v>8.1863322671979771E-13</v>
      </c>
      <c r="D52" s="31">
        <f>ABS(Mean!D52-MIN('ID-13'!C59,'ID-14'!D59,'ID-15'!C59,'ID-16'!B59,'ID-18'!C59,'ID-26'!D59,'ID-29'!D59,'ID-30'!D59,'ID-33'!C59,'ID-34'!D59,'ID-36'!C59,'ID-37'!C59,'ID-38'!D59,'ID-39'!D59,'ID-40'!D59,'ID-45'!D59,'ID-59'!D59,'ID-71'!C59))</f>
        <v>1.1371387806790495E-12</v>
      </c>
      <c r="E52" s="31">
        <f>ABS(Mean!E52-MIN('ID-03'!B59,'ID-09'!C59,'ID-13'!D59,'ID-15'!D59,'ID-16'!C59,'ID-18'!D59,'ID-24'!D59,'ID-29'!E59,'ID-30'!E59,'ID-33'!D59,'ID-34'!E59,'ID-36'!D59,'ID-38'!E59,'ID-39'!E59,'ID-40'!E59,'ID-44'!D59,'ID-45'!E59,'ID-57'!D59,'ID-70'!C59,'ID-71'!D59))</f>
        <v>1.9411109741804071E-12</v>
      </c>
      <c r="F52" s="31">
        <f>ABS(Mean!F52-MIN('ID-01'!B59,'ID-02'!B59,'ID-03'!C59,'ID-06'!B59,'ID-08'!C59,'ID-09'!D59,'ID-12'!B59,'ID-16'!D59,'ID-18'!E59,'ID-24'!E59,'ID-29'!F59,'ID-33'!E59,'ID-34'!F59,'ID-36'!E59,'ID-38'!F59,'ID-39'!F59,'ID-40'!F59,'ID-45'!F59,'ID-53'!C59,'ID-54'!B59,'ID-57'!E59,'ID-71'!E59))</f>
        <v>3.2328496259248114E-12</v>
      </c>
      <c r="G52" s="31">
        <f>ABS(Mean!G52-MIN('ID-01'!C59,'ID-02'!C59,'ID-03'!D59,'ID-07'!B59,'ID-08'!D59,'ID-11'!D59,'ID-18'!F59,'ID-24'!F59,'ID-29'!G59,'ID-31'!B59,'ID-33'!F59,'ID-34'!G59,'ID-36'!F59,'ID-39'!G59,'ID-40'!G59,'ID-44'!E59,'ID-45'!G59,'ID-50'!B59,'ID-53'!D59,'ID-54'!C59,'ID-57'!F59,'ID-59'!E59,'ID-70'!D59,'ID-71'!F59))</f>
        <v>2.6005042262544764E-12</v>
      </c>
      <c r="H52" s="31">
        <f>ABS(Mean!H52-MIN('ID-03'!E59,'ID-11'!E59,'ID-13'!E59,'ID-15'!E59,'ID-16'!E59,'ID-18'!G59,'ID-24'!G59,'ID-29'!H59,'ID-30'!F59,'ID-31'!C59,'ID-33'!G59,'ID-34'!H59,'ID-40'!H59,'ID-44'!F59,'ID-45'!H59,'ID-54'!D59,'ID-57'!G59,'ID-59'!F59,'ID-70'!E59,'ID-71'!G59))</f>
        <v>1.4753317634861582E-12</v>
      </c>
      <c r="I52" s="31">
        <f>ABS(Mean!I52-MIN('ID-12'!C59,'ID-18'!H59,'ID-24'!H59,'ID-29'!I59,'ID-40'!I59,'ID-44'!G59,'ID-45'!I59,'ID-59'!G59))</f>
        <v>2.0066815171218003E-12</v>
      </c>
      <c r="J52" s="31">
        <f>ABS(Mean!J52-MIN('ID-31'!D59,'ID-40'!J59,'ID-44'!H59,'ID-45'!J59,'ID-57'!H59))</f>
        <v>1.0738136061961324E-12</v>
      </c>
      <c r="K52" s="31">
        <f>ABS(Mean!K52-MIN('ID-26'!E59,'ID-31'!E59,'ID-34'!I59,'ID-36'!G59,'ID-40'!K59,'ID-44'!I59,'ID-57'!I59))</f>
        <v>1.6967191804290077E-12</v>
      </c>
    </row>
    <row r="53" spans="1:11" x14ac:dyDescent="0.25">
      <c r="A53" s="1">
        <v>6.125</v>
      </c>
      <c r="B53" s="31">
        <f>ABS(Mean!B53-MIN('ID-11'!B60,'ID-13'!B60,'ID-14'!B60,'ID-15'!B60,'ID-24'!B60,'ID-26'!B60,'ID-29'!B60,'ID-30'!B60,'ID-32'!B60,'ID-33'!B60,'ID-34'!B60,'ID-37'!B60,'ID-38'!B60,'ID-39'!B60,'ID-40'!B60,'ID-44'!B60,'ID-45'!B60,'ID-53'!B60,'ID-57'!B60,'ID-59'!B60,'ID-70'!B60,'ID-71'!B60))</f>
        <v>1.3245329871823206E-12</v>
      </c>
      <c r="C53" s="31">
        <f>ABS(Mean!C53-MIN('ID-08'!B60,'ID-09'!B60,'ID-11'!C60,'ID-14'!C60,'ID-18'!B60,'ID-24'!C60,'ID-26'!C60,'ID-29'!C60,'ID-30'!C60,'ID-34'!C60,'ID-36'!B60,'ID-38'!C60,'ID-39'!C60,'ID-40'!C60,'ID-44'!C60,'ID-45'!C60,'ID-57'!C60,'ID-59'!C60))</f>
        <v>8.484315987352812E-13</v>
      </c>
      <c r="D53" s="31">
        <f>ABS(Mean!D53-MIN('ID-13'!C60,'ID-14'!D60,'ID-15'!C60,'ID-16'!B60,'ID-18'!C60,'ID-26'!D60,'ID-29'!D60,'ID-30'!D60,'ID-33'!C60,'ID-34'!D60,'ID-36'!C60,'ID-37'!C60,'ID-38'!D60,'ID-39'!D60,'ID-40'!D60,'ID-45'!D60,'ID-59'!D60,'ID-71'!C60))</f>
        <v>1.183128553902458E-12</v>
      </c>
      <c r="E53" s="31">
        <f>ABS(Mean!E53-MIN('ID-03'!B60,'ID-09'!C60,'ID-13'!D60,'ID-15'!D60,'ID-16'!C60,'ID-18'!D60,'ID-24'!D60,'ID-29'!E60,'ID-30'!E60,'ID-33'!D60,'ID-34'!E60,'ID-36'!D60,'ID-38'!E60,'ID-39'!E60,'ID-40'!E60,'ID-44'!D60,'ID-45'!E60,'ID-57'!D60,'ID-70'!C60,'ID-71'!D60))</f>
        <v>1.9716701068257638E-12</v>
      </c>
      <c r="F53" s="31">
        <f>ABS(Mean!F53-MIN('ID-01'!B60,'ID-02'!B60,'ID-03'!C60,'ID-06'!B60,'ID-08'!C60,'ID-09'!D60,'ID-12'!B60,'ID-16'!D60,'ID-18'!E60,'ID-24'!E60,'ID-29'!F60,'ID-33'!E60,'ID-34'!F60,'ID-36'!E60,'ID-38'!F60,'ID-39'!F60,'ID-40'!F60,'ID-45'!F60,'ID-53'!C60,'ID-54'!B60,'ID-57'!E60,'ID-71'!E60))</f>
        <v>3.2290504734627819E-12</v>
      </c>
      <c r="G53" s="31">
        <f>ABS(Mean!G53-MIN('ID-01'!C60,'ID-02'!C60,'ID-03'!D60,'ID-07'!B60,'ID-08'!D60,'ID-11'!D60,'ID-18'!F60,'ID-24'!F60,'ID-29'!G60,'ID-31'!B60,'ID-33'!F60,'ID-34'!G60,'ID-36'!F60,'ID-39'!G60,'ID-40'!G60,'ID-44'!E60,'ID-45'!G60,'ID-50'!B60,'ID-53'!D60,'ID-54'!C60,'ID-57'!F60,'ID-59'!E60,'ID-70'!D60,'ID-71'!F60))</f>
        <v>2.6011875199244415E-12</v>
      </c>
      <c r="H53" s="31">
        <f>ABS(Mean!H53-MIN('ID-03'!E60,'ID-11'!E60,'ID-13'!E60,'ID-15'!E60,'ID-16'!E60,'ID-18'!G60,'ID-24'!G60,'ID-29'!H60,'ID-30'!F60,'ID-31'!C60,'ID-33'!G60,'ID-34'!H60,'ID-40'!H60,'ID-44'!F60,'ID-45'!H60,'ID-54'!D60,'ID-57'!G60,'ID-59'!F60,'ID-70'!E60,'ID-71'!G60))</f>
        <v>1.4824495741478107E-12</v>
      </c>
      <c r="I53" s="31">
        <f>ABS(Mean!I53-MIN('ID-12'!C60,'ID-18'!H60,'ID-24'!H60,'ID-29'!I60,'ID-40'!I60,'ID-44'!G60,'ID-45'!I60,'ID-59'!G60))</f>
        <v>1.999487727737128E-12</v>
      </c>
      <c r="J53" s="31">
        <f>ABS(Mean!J53-MIN('ID-31'!D60,'ID-40'!J60,'ID-44'!H60,'ID-45'!J60,'ID-57'!H60))</f>
        <v>1.060148369580319E-12</v>
      </c>
      <c r="K53" s="31">
        <f>ABS(Mean!K53-MIN('ID-26'!E60,'ID-31'!E60,'ID-34'!I60,'ID-36'!G60,'ID-40'!K60,'ID-44'!I60,'ID-57'!I60))</f>
        <v>1.7427087488292616E-12</v>
      </c>
    </row>
    <row r="54" spans="1:11" x14ac:dyDescent="0.25">
      <c r="A54" s="1">
        <v>6.25</v>
      </c>
      <c r="B54" s="31">
        <f>ABS(Mean!B54-MIN('ID-11'!B61,'ID-13'!B61,'ID-14'!B61,'ID-15'!B61,'ID-24'!B61,'ID-26'!B61,'ID-29'!B61,'ID-30'!B61,'ID-32'!B61,'ID-33'!B61,'ID-34'!B61,'ID-37'!B61,'ID-38'!B61,'ID-39'!B61,'ID-40'!B61,'ID-44'!B61,'ID-45'!B61,'ID-53'!B61,'ID-57'!B61,'ID-59'!B61,'ID-70'!B61,'ID-71'!B61))</f>
        <v>1.3180198557657792E-12</v>
      </c>
      <c r="C54" s="31">
        <f>ABS(Mean!C54-MIN('ID-08'!B61,'ID-09'!B61,'ID-11'!C61,'ID-14'!C61,'ID-18'!B61,'ID-24'!C61,'ID-26'!C61,'ID-29'!C61,'ID-30'!C61,'ID-34'!C61,'ID-36'!B61,'ID-38'!C61,'ID-39'!C61,'ID-40'!C61,'ID-44'!C61,'ID-45'!C61,'ID-57'!C61,'ID-59'!C61))</f>
        <v>8.5040929305631253E-13</v>
      </c>
      <c r="D54" s="31">
        <f>ABS(Mean!D54-MIN('ID-13'!C61,'ID-14'!D61,'ID-15'!C61,'ID-16'!B61,'ID-18'!C61,'ID-26'!D61,'ID-29'!D61,'ID-30'!D61,'ID-33'!C61,'ID-34'!D61,'ID-36'!C61,'ID-37'!C61,'ID-38'!D61,'ID-39'!D61,'ID-40'!D61,'ID-45'!D61,'ID-59'!D61,'ID-71'!C61))</f>
        <v>1.1655527781921061E-12</v>
      </c>
      <c r="E54" s="31">
        <f>ABS(Mean!E54-MIN('ID-03'!B61,'ID-09'!C61,'ID-13'!D61,'ID-15'!D61,'ID-16'!C61,'ID-18'!D61,'ID-24'!D61,'ID-29'!E61,'ID-30'!E61,'ID-33'!D61,'ID-34'!E61,'ID-36'!D61,'ID-38'!E61,'ID-39'!E61,'ID-40'!E61,'ID-44'!D61,'ID-45'!E61,'ID-57'!D61,'ID-70'!C61,'ID-71'!D61))</f>
        <v>1.9890737347892288E-12</v>
      </c>
      <c r="F54" s="31">
        <f>ABS(Mean!F54-MIN('ID-01'!B61,'ID-02'!B61,'ID-03'!C61,'ID-06'!B61,'ID-08'!C61,'ID-09'!D61,'ID-12'!B61,'ID-16'!D61,'ID-18'!E61,'ID-24'!E61,'ID-29'!F61,'ID-33'!E61,'ID-34'!F61,'ID-36'!E61,'ID-38'!F61,'ID-39'!F61,'ID-40'!F61,'ID-45'!F61,'ID-53'!C61,'ID-54'!B61,'ID-57'!E61,'ID-71'!E61))</f>
        <v>3.2318887827720279E-12</v>
      </c>
      <c r="G54" s="31">
        <f>ABS(Mean!G54-MIN('ID-01'!C61,'ID-02'!C61,'ID-03'!D61,'ID-07'!B61,'ID-08'!D61,'ID-11'!D61,'ID-18'!F61,'ID-24'!F61,'ID-29'!G61,'ID-31'!B61,'ID-33'!F61,'ID-34'!G61,'ID-36'!F61,'ID-39'!G61,'ID-40'!G61,'ID-44'!E61,'ID-45'!G61,'ID-50'!B61,'ID-53'!D61,'ID-54'!C61,'ID-57'!F61,'ID-59'!E61,'ID-70'!D61,'ID-71'!F61))</f>
        <v>2.5981127024991797E-12</v>
      </c>
      <c r="H54" s="31">
        <f>ABS(Mean!H54-MIN('ID-03'!E61,'ID-11'!E61,'ID-13'!E61,'ID-15'!E61,'ID-16'!E61,'ID-18'!G61,'ID-24'!G61,'ID-29'!H61,'ID-30'!F61,'ID-31'!C61,'ID-33'!G61,'ID-34'!H61,'ID-40'!H61,'ID-44'!F61,'ID-45'!H61,'ID-54'!D61,'ID-57'!G61,'ID-59'!F61,'ID-70'!E61,'ID-71'!G61))</f>
        <v>1.4608196246308622E-12</v>
      </c>
      <c r="I54" s="31">
        <f>ABS(Mean!I54-MIN('ID-12'!C61,'ID-18'!H61,'ID-24'!H61,'ID-29'!I61,'ID-40'!I61,'ID-44'!G61,'ID-45'!I61,'ID-59'!G61))</f>
        <v>1.9634799423943711E-12</v>
      </c>
      <c r="J54" s="31">
        <f>ABS(Mean!J54-MIN('ID-31'!D61,'ID-40'!J61,'ID-44'!H61,'ID-45'!J61,'ID-57'!H61))</f>
        <v>1.0768431330344023E-12</v>
      </c>
      <c r="K54" s="31">
        <f>ABS(Mean!K54-MIN('ID-26'!E61,'ID-31'!E61,'ID-34'!I61,'ID-36'!G61,'ID-40'!K61,'ID-44'!I61,'ID-57'!I61))</f>
        <v>1.75150423929483E-12</v>
      </c>
    </row>
    <row r="55" spans="1:11" x14ac:dyDescent="0.25">
      <c r="A55" s="1">
        <v>6.375</v>
      </c>
      <c r="B55" s="31">
        <f>ABS(Mean!B55-MIN('ID-11'!B62,'ID-13'!B62,'ID-14'!B62,'ID-15'!B62,'ID-24'!B62,'ID-26'!B62,'ID-29'!B62,'ID-30'!B62,'ID-32'!B62,'ID-33'!B62,'ID-34'!B62,'ID-37'!B62,'ID-38'!B62,'ID-39'!B62,'ID-40'!B62,'ID-44'!B62,'ID-45'!B62,'ID-53'!B62,'ID-57'!B62,'ID-59'!B62,'ID-70'!B62,'ID-71'!B62))</f>
        <v>1.3105266282963819E-12</v>
      </c>
      <c r="C55" s="31">
        <f>ABS(Mean!C55-MIN('ID-08'!B62,'ID-09'!B62,'ID-11'!C62,'ID-14'!C62,'ID-18'!B62,'ID-24'!C62,'ID-26'!C62,'ID-29'!C62,'ID-30'!C62,'ID-34'!C62,'ID-36'!B62,'ID-38'!C62,'ID-39'!C62,'ID-40'!C62,'ID-44'!C62,'ID-45'!C62,'ID-57'!C62,'ID-59'!C62))</f>
        <v>8.7487683547792205E-13</v>
      </c>
      <c r="D55" s="31">
        <f>ABS(Mean!D55-MIN('ID-13'!C62,'ID-14'!D62,'ID-15'!C62,'ID-16'!B62,'ID-18'!C62,'ID-26'!D62,'ID-29'!D62,'ID-30'!D62,'ID-33'!C62,'ID-34'!D62,'ID-36'!C62,'ID-37'!C62,'ID-38'!D62,'ID-39'!D62,'ID-40'!D62,'ID-45'!D62,'ID-59'!D62,'ID-71'!C62))</f>
        <v>1.1884124318247909E-12</v>
      </c>
      <c r="E55" s="31">
        <f>ABS(Mean!E55-MIN('ID-03'!B62,'ID-09'!C62,'ID-13'!D62,'ID-15'!D62,'ID-16'!C62,'ID-18'!D62,'ID-24'!D62,'ID-29'!E62,'ID-30'!E62,'ID-33'!D62,'ID-34'!E62,'ID-36'!D62,'ID-38'!E62,'ID-39'!E62,'ID-40'!E62,'ID-44'!D62,'ID-45'!E62,'ID-57'!D62,'ID-70'!C62,'ID-71'!D62))</f>
        <v>1.9667724229613499E-12</v>
      </c>
      <c r="F55" s="31">
        <f>ABS(Mean!F55-MIN('ID-01'!B62,'ID-02'!B62,'ID-03'!C62,'ID-06'!B62,'ID-08'!C62,'ID-09'!D62,'ID-12'!B62,'ID-16'!D62,'ID-18'!E62,'ID-24'!E62,'ID-29'!F62,'ID-33'!E62,'ID-34'!F62,'ID-36'!E62,'ID-38'!F62,'ID-39'!F62,'ID-40'!F62,'ID-45'!F62,'ID-53'!C62,'ID-54'!B62,'ID-57'!E62,'ID-71'!E62))</f>
        <v>3.1692511204743207E-12</v>
      </c>
      <c r="G55" s="31">
        <f>ABS(Mean!G55-MIN('ID-01'!C62,'ID-02'!C62,'ID-03'!D62,'ID-07'!B62,'ID-08'!D62,'ID-11'!D62,'ID-18'!F62,'ID-24'!F62,'ID-29'!G62,'ID-31'!B62,'ID-33'!F62,'ID-34'!G62,'ID-36'!F62,'ID-39'!G62,'ID-40'!G62,'ID-44'!E62,'ID-45'!G62,'ID-50'!B62,'ID-53'!D62,'ID-54'!C62,'ID-57'!F62,'ID-59'!E62,'ID-70'!D62,'ID-71'!F62))</f>
        <v>2.6223237853407474E-12</v>
      </c>
      <c r="H55" s="31">
        <f>ABS(Mean!H55-MIN('ID-03'!E62,'ID-11'!E62,'ID-13'!E62,'ID-15'!E62,'ID-16'!E62,'ID-18'!G62,'ID-24'!G62,'ID-29'!H62,'ID-30'!F62,'ID-31'!C62,'ID-33'!G62,'ID-34'!H62,'ID-40'!H62,'ID-44'!F62,'ID-45'!H62,'ID-54'!D62,'ID-57'!G62,'ID-59'!F62,'ID-70'!E62,'ID-71'!G62))</f>
        <v>1.4587992730953324E-12</v>
      </c>
      <c r="I55" s="31">
        <f>ABS(Mean!I55-MIN('ID-12'!C62,'ID-18'!H62,'ID-24'!H62,'ID-29'!I62,'ID-40'!I62,'ID-44'!G62,'ID-45'!I62,'ID-59'!G62))</f>
        <v>1.8748423198658372E-12</v>
      </c>
      <c r="J55" s="31">
        <f>ABS(Mean!J55-MIN('ID-31'!D62,'ID-40'!J62,'ID-44'!H62,'ID-45'!J62,'ID-57'!H62))</f>
        <v>1.0839737437932559E-12</v>
      </c>
      <c r="K55" s="31">
        <f>ABS(Mean!K55-MIN('ID-26'!E62,'ID-31'!E62,'ID-34'!I62,'ID-36'!G62,'ID-40'!K62,'ID-44'!I62,'ID-57'!I62))</f>
        <v>1.776570429398752E-12</v>
      </c>
    </row>
    <row r="56" spans="1:11" x14ac:dyDescent="0.25">
      <c r="A56" s="1">
        <v>6.5</v>
      </c>
      <c r="B56" s="31">
        <f>ABS(Mean!B56-MIN('ID-11'!B63,'ID-13'!B63,'ID-14'!B63,'ID-15'!B63,'ID-24'!B63,'ID-26'!B63,'ID-29'!B63,'ID-30'!B63,'ID-32'!B63,'ID-33'!B63,'ID-34'!B63,'ID-37'!B63,'ID-38'!B63,'ID-39'!B63,'ID-40'!B63,'ID-44'!B63,'ID-45'!B63,'ID-53'!B63,'ID-57'!B63,'ID-59'!B63,'ID-70'!B63,'ID-71'!B63))</f>
        <v>1.2551904509109697E-12</v>
      </c>
      <c r="C56" s="31">
        <f>ABS(Mean!C56-MIN('ID-08'!B63,'ID-09'!B63,'ID-11'!C63,'ID-14'!C63,'ID-18'!B63,'ID-24'!C63,'ID-26'!C63,'ID-29'!C63,'ID-30'!C63,'ID-34'!C63,'ID-36'!B63,'ID-38'!C63,'ID-39'!C63,'ID-40'!C63,'ID-44'!C63,'ID-45'!C63,'ID-57'!C63,'ID-59'!C63))</f>
        <v>8.6777051897395445E-13</v>
      </c>
      <c r="D56" s="31">
        <f>ABS(Mean!D56-MIN('ID-13'!C63,'ID-14'!D63,'ID-15'!C63,'ID-16'!B63,'ID-18'!C63,'ID-26'!D63,'ID-29'!D63,'ID-30'!D63,'ID-33'!C63,'ID-34'!D63,'ID-36'!C63,'ID-37'!C63,'ID-38'!D63,'ID-39'!D63,'ID-40'!D63,'ID-45'!D63,'ID-59'!D63,'ID-71'!C63))</f>
        <v>1.1620218503595277E-12</v>
      </c>
      <c r="E56" s="31">
        <f>ABS(Mean!E56-MIN('ID-03'!B63,'ID-09'!C63,'ID-13'!D63,'ID-15'!D63,'ID-16'!C63,'ID-18'!D63,'ID-24'!D63,'ID-29'!E63,'ID-30'!E63,'ID-33'!D63,'ID-34'!E63,'ID-36'!D63,'ID-38'!E63,'ID-39'!E63,'ID-40'!E63,'ID-44'!D63,'ID-45'!E63,'ID-57'!D63,'ID-70'!C63,'ID-71'!D63))</f>
        <v>1.9422045848242938E-12</v>
      </c>
      <c r="F56" s="31">
        <f>ABS(Mean!F56-MIN('ID-01'!B63,'ID-02'!B63,'ID-03'!C63,'ID-06'!B63,'ID-08'!C63,'ID-09'!D63,'ID-12'!B63,'ID-16'!D63,'ID-18'!E63,'ID-24'!E63,'ID-29'!F63,'ID-33'!E63,'ID-34'!F63,'ID-36'!E63,'ID-38'!F63,'ID-39'!F63,'ID-40'!F63,'ID-45'!F63,'ID-53'!C63,'ID-54'!B63,'ID-57'!E63,'ID-71'!E63))</f>
        <v>3.1702271415575466E-12</v>
      </c>
      <c r="G56" s="31">
        <f>ABS(Mean!G56-MIN('ID-01'!C63,'ID-02'!C63,'ID-03'!D63,'ID-07'!B63,'ID-08'!D63,'ID-11'!D63,'ID-18'!F63,'ID-24'!F63,'ID-29'!G63,'ID-31'!B63,'ID-33'!F63,'ID-34'!G63,'ID-36'!F63,'ID-39'!G63,'ID-40'!G63,'ID-44'!E63,'ID-45'!G63,'ID-50'!B63,'ID-53'!D63,'ID-54'!C63,'ID-57'!F63,'ID-59'!E63,'ID-70'!D63,'ID-71'!F63))</f>
        <v>2.6352967910831506E-12</v>
      </c>
      <c r="H56" s="31">
        <f>ABS(Mean!H56-MIN('ID-03'!E63,'ID-11'!E63,'ID-13'!E63,'ID-15'!E63,'ID-16'!E63,'ID-18'!G63,'ID-24'!G63,'ID-29'!H63,'ID-30'!F63,'ID-31'!C63,'ID-33'!G63,'ID-34'!H63,'ID-40'!H63,'ID-44'!F63,'ID-45'!H63,'ID-54'!D63,'ID-57'!G63,'ID-59'!F63,'ID-70'!E63,'ID-71'!G63))</f>
        <v>1.4464171003357402E-12</v>
      </c>
      <c r="I56" s="31">
        <f>ABS(Mean!I56-MIN('ID-12'!C63,'ID-18'!H63,'ID-24'!H63,'ID-29'!I63,'ID-40'!I63,'ID-44'!G63,'ID-45'!I63,'ID-59'!G63))</f>
        <v>1.8161330872425942E-12</v>
      </c>
      <c r="J56" s="31">
        <f>ABS(Mean!J56-MIN('ID-31'!D63,'ID-40'!J63,'ID-44'!H63,'ID-45'!J63,'ID-57'!H63))</f>
        <v>1.0753450403883396E-12</v>
      </c>
      <c r="K56" s="31">
        <f>ABS(Mean!K56-MIN('ID-26'!E63,'ID-31'!E63,'ID-34'!I63,'ID-36'!G63,'ID-40'!K63,'ID-44'!I63,'ID-57'!I63))</f>
        <v>1.7531511385567175E-12</v>
      </c>
    </row>
    <row r="57" spans="1:11" x14ac:dyDescent="0.25">
      <c r="A57" s="1">
        <v>6.625</v>
      </c>
      <c r="B57" s="31">
        <f>ABS(Mean!B57-MIN('ID-11'!B64,'ID-13'!B64,'ID-14'!B64,'ID-15'!B64,'ID-24'!B64,'ID-26'!B64,'ID-29'!B64,'ID-30'!B64,'ID-32'!B64,'ID-33'!B64,'ID-34'!B64,'ID-37'!B64,'ID-38'!B64,'ID-39'!B64,'ID-40'!B64,'ID-44'!B64,'ID-45'!B64,'ID-53'!B64,'ID-57'!B64,'ID-59'!B64,'ID-70'!B64,'ID-71'!B64))</f>
        <v>1.2179241809405249E-12</v>
      </c>
      <c r="C57" s="31">
        <f>ABS(Mean!C57-MIN('ID-08'!B64,'ID-09'!B64,'ID-11'!C64,'ID-14'!C64,'ID-18'!B64,'ID-24'!C64,'ID-26'!C64,'ID-29'!C64,'ID-30'!C64,'ID-34'!C64,'ID-36'!B64,'ID-38'!C64,'ID-39'!C64,'ID-40'!C64,'ID-44'!C64,'ID-45'!C64,'ID-57'!C64,'ID-59'!C64))</f>
        <v>8.9344861841093694E-13</v>
      </c>
      <c r="D57" s="31">
        <f>ABS(Mean!D57-MIN('ID-13'!C64,'ID-14'!D64,'ID-15'!C64,'ID-16'!B64,'ID-18'!C64,'ID-26'!D64,'ID-29'!D64,'ID-30'!D64,'ID-33'!C64,'ID-34'!D64,'ID-36'!C64,'ID-37'!C64,'ID-38'!D64,'ID-39'!D64,'ID-40'!D64,'ID-45'!D64,'ID-59'!D64,'ID-71'!C64))</f>
        <v>1.1516295110413015E-12</v>
      </c>
      <c r="E57" s="31">
        <f>ABS(Mean!E57-MIN('ID-03'!B64,'ID-09'!C64,'ID-13'!D64,'ID-15'!D64,'ID-16'!C64,'ID-18'!D64,'ID-24'!D64,'ID-29'!E64,'ID-30'!E64,'ID-33'!D64,'ID-34'!E64,'ID-36'!D64,'ID-38'!E64,'ID-39'!E64,'ID-40'!E64,'ID-44'!D64,'ID-45'!E64,'ID-57'!D64,'ID-70'!C64,'ID-71'!D64))</f>
        <v>1.8503473989306225E-12</v>
      </c>
      <c r="F57" s="31">
        <f>ABS(Mean!F57-MIN('ID-01'!B64,'ID-02'!B64,'ID-03'!C64,'ID-06'!B64,'ID-08'!C64,'ID-09'!D64,'ID-12'!B64,'ID-16'!D64,'ID-18'!E64,'ID-24'!E64,'ID-29'!F64,'ID-33'!E64,'ID-34'!F64,'ID-36'!E64,'ID-38'!F64,'ID-39'!F64,'ID-40'!F64,'ID-45'!F64,'ID-53'!C64,'ID-54'!B64,'ID-57'!E64,'ID-71'!E64))</f>
        <v>3.1424382206370644E-12</v>
      </c>
      <c r="G57" s="31">
        <f>ABS(Mean!G57-MIN('ID-01'!C64,'ID-02'!C64,'ID-03'!D64,'ID-07'!B64,'ID-08'!D64,'ID-11'!D64,'ID-18'!F64,'ID-24'!F64,'ID-29'!G64,'ID-31'!B64,'ID-33'!F64,'ID-34'!G64,'ID-36'!F64,'ID-39'!G64,'ID-40'!G64,'ID-44'!E64,'ID-45'!G64,'ID-50'!B64,'ID-53'!D64,'ID-54'!C64,'ID-57'!F64,'ID-59'!E64,'ID-70'!D64,'ID-71'!F64))</f>
        <v>2.6246403271719846E-12</v>
      </c>
      <c r="H57" s="31">
        <f>ABS(Mean!H57-MIN('ID-03'!E64,'ID-11'!E64,'ID-13'!E64,'ID-15'!E64,'ID-16'!E64,'ID-18'!G64,'ID-24'!G64,'ID-29'!H64,'ID-30'!F64,'ID-31'!C64,'ID-33'!G64,'ID-34'!H64,'ID-40'!H64,'ID-44'!F64,'ID-45'!H64,'ID-54'!D64,'ID-57'!G64,'ID-59'!F64,'ID-70'!E64,'ID-71'!G64))</f>
        <v>1.4532135567821904E-12</v>
      </c>
      <c r="I57" s="31">
        <f>ABS(Mean!I57-MIN('ID-12'!C64,'ID-18'!H64,'ID-24'!H64,'ID-29'!I64,'ID-40'!I64,'ID-44'!G64,'ID-45'!I64,'ID-59'!G64))</f>
        <v>1.8167212459835719E-12</v>
      </c>
      <c r="J57" s="31">
        <f>ABS(Mean!J57-MIN('ID-31'!D64,'ID-40'!J64,'ID-44'!H64,'ID-45'!J64,'ID-57'!H64))</f>
        <v>1.0692737654027994E-12</v>
      </c>
      <c r="K57" s="31">
        <f>ABS(Mean!K57-MIN('ID-26'!E64,'ID-31'!E64,'ID-34'!I64,'ID-36'!G64,'ID-40'!K64,'ID-44'!I64,'ID-57'!I64))</f>
        <v>1.7675140105661308E-12</v>
      </c>
    </row>
    <row r="58" spans="1:11" x14ac:dyDescent="0.25">
      <c r="A58" s="1">
        <v>6.75</v>
      </c>
      <c r="B58" s="31">
        <f>ABS(Mean!B58-MIN('ID-11'!B65,'ID-13'!B65,'ID-14'!B65,'ID-15'!B65,'ID-24'!B65,'ID-26'!B65,'ID-29'!B65,'ID-30'!B65,'ID-32'!B65,'ID-33'!B65,'ID-34'!B65,'ID-37'!B65,'ID-38'!B65,'ID-39'!B65,'ID-40'!B65,'ID-44'!B65,'ID-45'!B65,'ID-53'!B65,'ID-57'!B65,'ID-59'!B65,'ID-70'!B65,'ID-71'!B65))</f>
        <v>1.2153305263248931E-12</v>
      </c>
      <c r="C58" s="31">
        <f>ABS(Mean!C58-MIN('ID-08'!B65,'ID-09'!B65,'ID-11'!C65,'ID-14'!C65,'ID-18'!B65,'ID-24'!C65,'ID-26'!C65,'ID-29'!C65,'ID-30'!C65,'ID-34'!C65,'ID-36'!B65,'ID-38'!C65,'ID-39'!C65,'ID-40'!C65,'ID-44'!C65,'ID-45'!C65,'ID-57'!C65,'ID-59'!C65))</f>
        <v>9.0215647916235653E-13</v>
      </c>
      <c r="D58" s="31">
        <f>ABS(Mean!D58-MIN('ID-13'!C65,'ID-14'!D65,'ID-15'!C65,'ID-16'!B65,'ID-18'!C65,'ID-26'!D65,'ID-29'!D65,'ID-30'!D65,'ID-33'!C65,'ID-34'!D65,'ID-36'!C65,'ID-37'!C65,'ID-38'!D65,'ID-39'!D65,'ID-40'!D65,'ID-45'!D65,'ID-59'!D65,'ID-71'!C65))</f>
        <v>1.1721421524735979E-12</v>
      </c>
      <c r="E58" s="31">
        <f>ABS(Mean!E58-MIN('ID-03'!B65,'ID-09'!C65,'ID-13'!D65,'ID-15'!D65,'ID-16'!C65,'ID-18'!D65,'ID-24'!D65,'ID-29'!E65,'ID-30'!E65,'ID-33'!D65,'ID-34'!E65,'ID-36'!D65,'ID-38'!E65,'ID-39'!E65,'ID-40'!E65,'ID-44'!D65,'ID-45'!E65,'ID-57'!D65,'ID-70'!C65,'ID-71'!D65))</f>
        <v>1.712218085880438E-12</v>
      </c>
      <c r="F58" s="31">
        <f>ABS(Mean!F58-MIN('ID-01'!B65,'ID-02'!B65,'ID-03'!C65,'ID-06'!B65,'ID-08'!C65,'ID-09'!D65,'ID-12'!B65,'ID-16'!D65,'ID-18'!E65,'ID-24'!E65,'ID-29'!F65,'ID-33'!E65,'ID-34'!F65,'ID-36'!E65,'ID-38'!F65,'ID-39'!F65,'ID-40'!F65,'ID-45'!F65,'ID-53'!C65,'ID-54'!B65,'ID-57'!E65,'ID-71'!E65))</f>
        <v>3.1361797629904142E-12</v>
      </c>
      <c r="G58" s="31">
        <f>ABS(Mean!G58-MIN('ID-01'!C65,'ID-02'!C65,'ID-03'!D65,'ID-07'!B65,'ID-08'!D65,'ID-11'!D65,'ID-18'!F65,'ID-24'!F65,'ID-29'!G65,'ID-31'!B65,'ID-33'!F65,'ID-34'!G65,'ID-36'!F65,'ID-39'!G65,'ID-40'!G65,'ID-44'!E65,'ID-45'!G65,'ID-50'!B65,'ID-53'!D65,'ID-54'!C65,'ID-57'!F65,'ID-59'!E65,'ID-70'!D65,'ID-71'!F65))</f>
        <v>2.6019954305639143E-12</v>
      </c>
      <c r="H58" s="31">
        <f>ABS(Mean!H58-MIN('ID-03'!E65,'ID-11'!E65,'ID-13'!E65,'ID-15'!E65,'ID-16'!E65,'ID-18'!G65,'ID-24'!G65,'ID-29'!H65,'ID-30'!F65,'ID-31'!C65,'ID-33'!G65,'ID-34'!H65,'ID-40'!H65,'ID-44'!F65,'ID-45'!H65,'ID-54'!D65,'ID-57'!G65,'ID-59'!F65,'ID-70'!E65,'ID-71'!G65))</f>
        <v>1.4363976282825573E-12</v>
      </c>
      <c r="I58" s="31">
        <f>ABS(Mean!I58-MIN('ID-12'!C65,'ID-18'!H65,'ID-24'!H65,'ID-29'!I65,'ID-40'!I65,'ID-44'!G65,'ID-45'!I65,'ID-59'!G65))</f>
        <v>1.5348372402464541E-12</v>
      </c>
      <c r="J58" s="31">
        <f>ABS(Mean!J58-MIN('ID-31'!D65,'ID-40'!J65,'ID-44'!H65,'ID-45'!J65,'ID-57'!H65))</f>
        <v>1.0441359643806595E-12</v>
      </c>
      <c r="K58" s="31">
        <f>ABS(Mean!K58-MIN('ID-26'!E65,'ID-31'!E65,'ID-34'!I65,'ID-36'!G65,'ID-40'!K65,'ID-44'!I65,'ID-57'!I65))</f>
        <v>1.7171875157118854E-12</v>
      </c>
    </row>
    <row r="59" spans="1:11" x14ac:dyDescent="0.25">
      <c r="A59" s="1">
        <v>6.875</v>
      </c>
      <c r="B59" s="31">
        <f>ABS(Mean!B59-MIN('ID-11'!B66,'ID-13'!B66,'ID-14'!B66,'ID-15'!B66,'ID-24'!B66,'ID-26'!B66,'ID-29'!B66,'ID-30'!B66,'ID-32'!B66,'ID-33'!B66,'ID-34'!B66,'ID-37'!B66,'ID-38'!B66,'ID-39'!B66,'ID-40'!B66,'ID-44'!B66,'ID-45'!B66,'ID-53'!B66,'ID-57'!B66,'ID-59'!B66,'ID-70'!B66,'ID-71'!B66))</f>
        <v>1.2629457837526396E-12</v>
      </c>
      <c r="C59" s="31">
        <f>ABS(Mean!C59-MIN('ID-08'!B66,'ID-09'!B66,'ID-11'!C66,'ID-14'!C66,'ID-18'!B66,'ID-24'!C66,'ID-26'!C66,'ID-29'!C66,'ID-30'!C66,'ID-34'!C66,'ID-36'!B66,'ID-38'!C66,'ID-39'!C66,'ID-40'!C66,'ID-44'!C66,'ID-45'!C66,'ID-57'!C66,'ID-59'!C66))</f>
        <v>8.6723817846012115E-13</v>
      </c>
      <c r="D59" s="31">
        <f>ABS(Mean!D59-MIN('ID-13'!C66,'ID-14'!D66,'ID-15'!C66,'ID-16'!B66,'ID-18'!C66,'ID-26'!D66,'ID-29'!D66,'ID-30'!D66,'ID-33'!C66,'ID-34'!D66,'ID-36'!C66,'ID-37'!C66,'ID-38'!D66,'ID-39'!D66,'ID-40'!D66,'ID-45'!D66,'ID-59'!D66,'ID-71'!C66))</f>
        <v>1.1634382942175519E-12</v>
      </c>
      <c r="E59" s="31">
        <f>ABS(Mean!E59-MIN('ID-03'!B66,'ID-09'!C66,'ID-13'!D66,'ID-15'!D66,'ID-16'!C66,'ID-18'!D66,'ID-24'!D66,'ID-29'!E66,'ID-30'!E66,'ID-33'!D66,'ID-34'!E66,'ID-36'!D66,'ID-38'!E66,'ID-39'!E66,'ID-40'!E66,'ID-44'!D66,'ID-45'!E66,'ID-57'!D66,'ID-70'!C66,'ID-71'!D66))</f>
        <v>1.6683872384915625E-12</v>
      </c>
      <c r="F59" s="31">
        <f>ABS(Mean!F59-MIN('ID-01'!B66,'ID-02'!B66,'ID-03'!C66,'ID-06'!B66,'ID-08'!C66,'ID-09'!D66,'ID-12'!B66,'ID-16'!D66,'ID-18'!E66,'ID-24'!E66,'ID-29'!F66,'ID-33'!E66,'ID-34'!F66,'ID-36'!E66,'ID-38'!F66,'ID-39'!F66,'ID-40'!F66,'ID-45'!F66,'ID-53'!C66,'ID-54'!B66,'ID-57'!E66,'ID-71'!E66))</f>
        <v>3.1108397579984079E-12</v>
      </c>
      <c r="G59" s="31">
        <f>ABS(Mean!G59-MIN('ID-01'!C66,'ID-02'!C66,'ID-03'!D66,'ID-07'!B66,'ID-08'!D66,'ID-11'!D66,'ID-18'!F66,'ID-24'!F66,'ID-29'!G66,'ID-31'!B66,'ID-33'!F66,'ID-34'!G66,'ID-36'!F66,'ID-39'!G66,'ID-40'!G66,'ID-44'!E66,'ID-45'!G66,'ID-50'!B66,'ID-53'!D66,'ID-54'!C66,'ID-57'!F66,'ID-59'!E66,'ID-70'!D66,'ID-71'!F66))</f>
        <v>2.5644870427900022E-12</v>
      </c>
      <c r="H59" s="31">
        <f>ABS(Mean!H59-MIN('ID-03'!E66,'ID-11'!E66,'ID-13'!E66,'ID-15'!E66,'ID-16'!E66,'ID-18'!G66,'ID-24'!G66,'ID-29'!H66,'ID-30'!F66,'ID-31'!C66,'ID-33'!G66,'ID-34'!H66,'ID-40'!H66,'ID-44'!F66,'ID-45'!H66,'ID-54'!D66,'ID-57'!G66,'ID-59'!F66,'ID-70'!E66,'ID-71'!G66))</f>
        <v>1.4281850675059458E-12</v>
      </c>
      <c r="I59" s="31">
        <f>ABS(Mean!I59-MIN('ID-12'!C66,'ID-18'!H66,'ID-24'!H66,'ID-29'!I66,'ID-40'!I66,'ID-44'!G66,'ID-45'!I66,'ID-59'!G66))</f>
        <v>1.5480041304011156E-12</v>
      </c>
      <c r="J59" s="31">
        <f>ABS(Mean!J59-MIN('ID-31'!D66,'ID-40'!J66,'ID-44'!H66,'ID-45'!J66,'ID-57'!H66))</f>
        <v>1.0692080243964362E-12</v>
      </c>
      <c r="K59" s="31">
        <f>ABS(Mean!K59-MIN('ID-26'!E66,'ID-31'!E66,'ID-34'!I66,'ID-36'!G66,'ID-40'!K66,'ID-44'!I66,'ID-57'!I66))</f>
        <v>1.7074781088570118E-12</v>
      </c>
    </row>
    <row r="60" spans="1:11" x14ac:dyDescent="0.25">
      <c r="A60" s="1">
        <v>7</v>
      </c>
      <c r="B60" s="31">
        <f>ABS(Mean!B60-MIN('ID-11'!B67,'ID-13'!B67,'ID-14'!B67,'ID-15'!B67,'ID-24'!B67,'ID-26'!B67,'ID-29'!B67,'ID-30'!B67,'ID-32'!B67,'ID-33'!B67,'ID-34'!B67,'ID-37'!B67,'ID-38'!B67,'ID-39'!B67,'ID-40'!B67,'ID-44'!B67,'ID-45'!B67,'ID-53'!B67,'ID-57'!B67,'ID-59'!B67,'ID-70'!B67,'ID-71'!B67))</f>
        <v>1.2304305338388521E-12</v>
      </c>
      <c r="C60" s="31">
        <f>ABS(Mean!C60-MIN('ID-08'!B67,'ID-09'!B67,'ID-11'!C67,'ID-14'!C67,'ID-18'!B67,'ID-24'!C67,'ID-26'!C67,'ID-29'!C67,'ID-30'!C67,'ID-34'!C67,'ID-36'!B67,'ID-38'!C67,'ID-39'!C67,'ID-40'!C67,'ID-44'!C67,'ID-45'!C67,'ID-57'!C67,'ID-59'!C67))</f>
        <v>8.1889649459185082E-13</v>
      </c>
      <c r="D60" s="31">
        <f>ABS(Mean!D60-MIN('ID-13'!C67,'ID-14'!D67,'ID-15'!C67,'ID-16'!B67,'ID-18'!C67,'ID-26'!D67,'ID-29'!D67,'ID-30'!D67,'ID-33'!C67,'ID-34'!D67,'ID-36'!C67,'ID-37'!C67,'ID-38'!D67,'ID-39'!D67,'ID-40'!D67,'ID-45'!D67,'ID-59'!D67,'ID-71'!C67))</f>
        <v>1.1841160831988217E-12</v>
      </c>
      <c r="E60" s="31">
        <f>ABS(Mean!E60-MIN('ID-03'!B67,'ID-09'!C67,'ID-13'!D67,'ID-15'!D67,'ID-16'!C67,'ID-18'!D67,'ID-24'!D67,'ID-29'!E67,'ID-30'!E67,'ID-33'!D67,'ID-34'!E67,'ID-36'!D67,'ID-38'!E67,'ID-39'!E67,'ID-40'!E67,'ID-44'!D67,'ID-45'!E67,'ID-57'!D67,'ID-70'!C67,'ID-71'!D67))</f>
        <v>1.5959294933671155E-12</v>
      </c>
      <c r="F60" s="31">
        <f>ABS(Mean!F60-MIN('ID-01'!B67,'ID-02'!B67,'ID-03'!C67,'ID-06'!B67,'ID-08'!C67,'ID-09'!D67,'ID-12'!B67,'ID-16'!D67,'ID-18'!E67,'ID-24'!E67,'ID-29'!F67,'ID-33'!E67,'ID-34'!F67,'ID-36'!E67,'ID-38'!F67,'ID-39'!F67,'ID-40'!F67,'ID-45'!F67,'ID-53'!C67,'ID-54'!B67,'ID-57'!E67,'ID-71'!E67))</f>
        <v>3.1019093385724737E-12</v>
      </c>
      <c r="G60" s="31">
        <f>ABS(Mean!G60-MIN('ID-01'!C67,'ID-02'!C67,'ID-03'!D67,'ID-07'!B67,'ID-08'!D67,'ID-11'!D67,'ID-18'!F67,'ID-24'!F67,'ID-29'!G67,'ID-31'!B67,'ID-33'!F67,'ID-34'!G67,'ID-36'!F67,'ID-39'!G67,'ID-40'!G67,'ID-44'!E67,'ID-45'!G67,'ID-50'!B67,'ID-53'!D67,'ID-54'!C67,'ID-57'!F67,'ID-59'!E67,'ID-70'!D67,'ID-71'!F67))</f>
        <v>2.528801323805398E-12</v>
      </c>
      <c r="H60" s="31">
        <f>ABS(Mean!H60-MIN('ID-03'!E67,'ID-11'!E67,'ID-13'!E67,'ID-15'!E67,'ID-16'!E67,'ID-18'!G67,'ID-24'!G67,'ID-29'!H67,'ID-30'!F67,'ID-31'!C67,'ID-33'!G67,'ID-34'!H67,'ID-40'!H67,'ID-44'!F67,'ID-45'!H67,'ID-54'!D67,'ID-57'!G67,'ID-59'!F67,'ID-70'!E67,'ID-71'!G67))</f>
        <v>1.4264676124112553E-12</v>
      </c>
      <c r="I60" s="31">
        <f>ABS(Mean!I60-MIN('ID-12'!C67,'ID-18'!H67,'ID-24'!H67,'ID-29'!I67,'ID-40'!I67,'ID-44'!G67,'ID-45'!I67,'ID-59'!G67))</f>
        <v>1.6042776883649005E-12</v>
      </c>
      <c r="J60" s="31">
        <f>ABS(Mean!J60-MIN('ID-31'!D67,'ID-40'!J67,'ID-44'!H67,'ID-45'!J67,'ID-57'!H67))</f>
        <v>1.1044845597901417E-12</v>
      </c>
      <c r="K60" s="31">
        <f>ABS(Mean!K60-MIN('ID-26'!E67,'ID-31'!E67,'ID-34'!I67,'ID-36'!G67,'ID-40'!K67,'ID-44'!I67,'ID-57'!I67))</f>
        <v>1.6997358891441566E-12</v>
      </c>
    </row>
    <row r="61" spans="1:11" x14ac:dyDescent="0.25">
      <c r="A61" s="1">
        <v>7.125</v>
      </c>
      <c r="B61" s="31">
        <f>ABS(Mean!B61-MIN('ID-11'!B68,'ID-13'!B68,'ID-14'!B68,'ID-15'!B68,'ID-24'!B68,'ID-26'!B68,'ID-29'!B68,'ID-30'!B68,'ID-32'!B68,'ID-33'!B68,'ID-34'!B68,'ID-37'!B68,'ID-38'!B68,'ID-39'!B68,'ID-40'!B68,'ID-44'!B68,'ID-45'!B68,'ID-53'!B68,'ID-57'!B68,'ID-59'!B68,'ID-70'!B68,'ID-71'!B68))</f>
        <v>1.2090090745203182E-12</v>
      </c>
      <c r="C61" s="31">
        <f>ABS(Mean!C61-MIN('ID-08'!B68,'ID-09'!B68,'ID-11'!C68,'ID-14'!C68,'ID-18'!B68,'ID-24'!C68,'ID-26'!C68,'ID-29'!C68,'ID-30'!C68,'ID-34'!C68,'ID-36'!B68,'ID-38'!C68,'ID-39'!C68,'ID-40'!C68,'ID-44'!C68,'ID-45'!C68,'ID-57'!C68,'ID-59'!C68))</f>
        <v>7.7792482507470105E-13</v>
      </c>
      <c r="D61" s="31">
        <f>ABS(Mean!D61-MIN('ID-13'!C68,'ID-14'!D68,'ID-15'!C68,'ID-16'!B68,'ID-18'!C68,'ID-26'!D68,'ID-29'!D68,'ID-30'!D68,'ID-33'!C68,'ID-34'!D68,'ID-36'!C68,'ID-37'!C68,'ID-38'!D68,'ID-39'!D68,'ID-40'!D68,'ID-45'!D68,'ID-59'!D68,'ID-71'!C68))</f>
        <v>1.2401359924349306E-12</v>
      </c>
      <c r="E61" s="31">
        <f>ABS(Mean!E61-MIN('ID-03'!B68,'ID-09'!C68,'ID-13'!D68,'ID-15'!D68,'ID-16'!C68,'ID-18'!D68,'ID-24'!D68,'ID-29'!E68,'ID-30'!E68,'ID-33'!D68,'ID-34'!E68,'ID-36'!D68,'ID-38'!E68,'ID-39'!E68,'ID-40'!E68,'ID-44'!D68,'ID-45'!E68,'ID-57'!D68,'ID-70'!C68,'ID-71'!D68))</f>
        <v>1.6157475813351906E-12</v>
      </c>
      <c r="F61" s="31">
        <f>ABS(Mean!F61-MIN('ID-01'!B68,'ID-02'!B68,'ID-03'!C68,'ID-06'!B68,'ID-08'!C68,'ID-09'!D68,'ID-12'!B68,'ID-16'!D68,'ID-18'!E68,'ID-24'!E68,'ID-29'!F68,'ID-33'!E68,'ID-34'!F68,'ID-36'!E68,'ID-38'!F68,'ID-39'!F68,'ID-40'!F68,'ID-45'!F68,'ID-53'!C68,'ID-54'!B68,'ID-57'!E68,'ID-71'!E68))</f>
        <v>3.0842903355944499E-12</v>
      </c>
      <c r="G61" s="31">
        <f>ABS(Mean!G61-MIN('ID-01'!C68,'ID-02'!C68,'ID-03'!D68,'ID-07'!B68,'ID-08'!D68,'ID-11'!D68,'ID-18'!F68,'ID-24'!F68,'ID-29'!G68,'ID-31'!B68,'ID-33'!F68,'ID-34'!G68,'ID-36'!F68,'ID-39'!G68,'ID-40'!G68,'ID-44'!E68,'ID-45'!G68,'ID-50'!B68,'ID-53'!D68,'ID-54'!C68,'ID-57'!F68,'ID-59'!E68,'ID-70'!D68,'ID-71'!F68))</f>
        <v>2.4909947726519372E-12</v>
      </c>
      <c r="H61" s="31">
        <f>ABS(Mean!H61-MIN('ID-03'!E68,'ID-11'!E68,'ID-13'!E68,'ID-15'!E68,'ID-16'!E68,'ID-18'!G68,'ID-24'!G68,'ID-29'!H68,'ID-30'!F68,'ID-31'!C68,'ID-33'!G68,'ID-34'!H68,'ID-40'!H68,'ID-44'!F68,'ID-45'!H68,'ID-54'!D68,'ID-57'!G68,'ID-59'!F68,'ID-70'!E68,'ID-71'!G68))</f>
        <v>1.4172768282392853E-12</v>
      </c>
      <c r="I61" s="31">
        <f>ABS(Mean!I61-MIN('ID-12'!C68,'ID-18'!H68,'ID-24'!H68,'ID-29'!I68,'ID-40'!I68,'ID-44'!G68,'ID-45'!I68,'ID-59'!G68))</f>
        <v>1.6009664537473157E-12</v>
      </c>
      <c r="J61" s="31">
        <f>ABS(Mean!J61-MIN('ID-31'!D68,'ID-40'!J68,'ID-44'!H68,'ID-45'!J68,'ID-57'!H68))</f>
        <v>1.0969691386016885E-12</v>
      </c>
      <c r="K61" s="31">
        <f>ABS(Mean!K61-MIN('ID-26'!E68,'ID-31'!E68,'ID-34'!I68,'ID-36'!G68,'ID-40'!K68,'ID-44'!I68,'ID-57'!I68))</f>
        <v>1.6644537596007602E-12</v>
      </c>
    </row>
    <row r="62" spans="1:11" x14ac:dyDescent="0.25">
      <c r="A62" s="1">
        <v>7.25</v>
      </c>
      <c r="B62" s="31">
        <f>ABS(Mean!B62-MIN('ID-11'!B69,'ID-13'!B69,'ID-14'!B69,'ID-15'!B69,'ID-24'!B69,'ID-26'!B69,'ID-29'!B69,'ID-30'!B69,'ID-32'!B69,'ID-33'!B69,'ID-34'!B69,'ID-37'!B69,'ID-38'!B69,'ID-39'!B69,'ID-40'!B69,'ID-44'!B69,'ID-45'!B69,'ID-53'!B69,'ID-57'!B69,'ID-59'!B69,'ID-70'!B69,'ID-71'!B69))</f>
        <v>1.1080382925554569E-12</v>
      </c>
      <c r="C62" s="31">
        <f>ABS(Mean!C62-MIN('ID-08'!B69,'ID-09'!B69,'ID-11'!C69,'ID-14'!C69,'ID-18'!B69,'ID-24'!C69,'ID-26'!C69,'ID-29'!C69,'ID-30'!C69,'ID-34'!C69,'ID-36'!B69,'ID-38'!C69,'ID-39'!C69,'ID-40'!C69,'ID-44'!C69,'ID-45'!C69,'ID-57'!C69,'ID-59'!C69))</f>
        <v>7.1558731231645501E-13</v>
      </c>
      <c r="D62" s="31">
        <f>ABS(Mean!D62-MIN('ID-13'!C69,'ID-14'!D69,'ID-15'!C69,'ID-16'!B69,'ID-18'!C69,'ID-26'!D69,'ID-29'!D69,'ID-30'!D69,'ID-33'!C69,'ID-34'!D69,'ID-36'!C69,'ID-37'!C69,'ID-38'!D69,'ID-39'!D69,'ID-40'!D69,'ID-45'!D69,'ID-59'!D69,'ID-71'!C69))</f>
        <v>1.2329171157078358E-12</v>
      </c>
      <c r="E62" s="31">
        <f>ABS(Mean!E62-MIN('ID-03'!B69,'ID-09'!C69,'ID-13'!D69,'ID-15'!D69,'ID-16'!C69,'ID-18'!D69,'ID-24'!D69,'ID-29'!E69,'ID-30'!E69,'ID-33'!D69,'ID-34'!E69,'ID-36'!D69,'ID-38'!E69,'ID-39'!E69,'ID-40'!E69,'ID-44'!D69,'ID-45'!E69,'ID-57'!D69,'ID-70'!C69,'ID-71'!D69))</f>
        <v>1.6929486124702118E-12</v>
      </c>
      <c r="F62" s="31">
        <f>ABS(Mean!F62-MIN('ID-01'!B69,'ID-02'!B69,'ID-03'!C69,'ID-06'!B69,'ID-08'!C69,'ID-09'!D69,'ID-12'!B69,'ID-16'!D69,'ID-18'!E69,'ID-24'!E69,'ID-29'!F69,'ID-33'!E69,'ID-34'!F69,'ID-36'!E69,'ID-38'!F69,'ID-39'!F69,'ID-40'!F69,'ID-45'!F69,'ID-53'!C69,'ID-54'!B69,'ID-57'!E69,'ID-71'!E69))</f>
        <v>3.0881869276827069E-12</v>
      </c>
      <c r="G62" s="31">
        <f>ABS(Mean!G62-MIN('ID-01'!C69,'ID-02'!C69,'ID-03'!D69,'ID-07'!B69,'ID-08'!D69,'ID-11'!D69,'ID-18'!F69,'ID-24'!F69,'ID-29'!G69,'ID-31'!B69,'ID-33'!F69,'ID-34'!G69,'ID-36'!F69,'ID-39'!G69,'ID-40'!G69,'ID-44'!E69,'ID-45'!G69,'ID-50'!B69,'ID-53'!D69,'ID-54'!C69,'ID-57'!F69,'ID-59'!E69,'ID-70'!D69,'ID-71'!F69))</f>
        <v>2.4702888840143866E-12</v>
      </c>
      <c r="H62" s="31">
        <f>ABS(Mean!H62-MIN('ID-03'!E69,'ID-11'!E69,'ID-13'!E69,'ID-15'!E69,'ID-16'!E69,'ID-18'!G69,'ID-24'!G69,'ID-29'!H69,'ID-30'!F69,'ID-31'!C69,'ID-33'!G69,'ID-34'!H69,'ID-40'!H69,'ID-44'!F69,'ID-45'!H69,'ID-54'!D69,'ID-57'!G69,'ID-59'!F69,'ID-70'!E69,'ID-71'!G69))</f>
        <v>1.4180608279592203E-12</v>
      </c>
      <c r="I62" s="31">
        <f>ABS(Mean!I62-MIN('ID-12'!C69,'ID-18'!H69,'ID-24'!H69,'ID-29'!I69,'ID-40'!I69,'ID-44'!G69,'ID-45'!I69,'ID-59'!G69))</f>
        <v>1.5702974036216273E-12</v>
      </c>
      <c r="J62" s="31">
        <f>ABS(Mean!J62-MIN('ID-31'!D69,'ID-40'!J69,'ID-44'!H69,'ID-45'!J69,'ID-57'!H69))</f>
        <v>1.1185876438035471E-12</v>
      </c>
      <c r="K62" s="31">
        <f>ABS(Mean!K62-MIN('ID-26'!E69,'ID-31'!E69,'ID-34'!I69,'ID-36'!G69,'ID-40'!K69,'ID-44'!I69,'ID-57'!I69))</f>
        <v>1.5644182892833583E-12</v>
      </c>
    </row>
    <row r="63" spans="1:11" x14ac:dyDescent="0.25">
      <c r="A63" s="1">
        <v>7.375</v>
      </c>
      <c r="B63" s="31">
        <f>ABS(Mean!B63-MIN('ID-11'!B70,'ID-13'!B70,'ID-14'!B70,'ID-15'!B70,'ID-24'!B70,'ID-26'!B70,'ID-29'!B70,'ID-30'!B70,'ID-32'!B70,'ID-33'!B70,'ID-34'!B70,'ID-37'!B70,'ID-38'!B70,'ID-39'!B70,'ID-40'!B70,'ID-44'!B70,'ID-45'!B70,'ID-53'!B70,'ID-57'!B70,'ID-59'!B70,'ID-70'!B70,'ID-71'!B70))</f>
        <v>1.1145314607289204E-12</v>
      </c>
      <c r="C63" s="31">
        <f>ABS(Mean!C63-MIN('ID-08'!B70,'ID-09'!B70,'ID-11'!C70,'ID-14'!C70,'ID-18'!B70,'ID-24'!C70,'ID-26'!C70,'ID-29'!C70,'ID-30'!C70,'ID-34'!C70,'ID-36'!B70,'ID-38'!C70,'ID-39'!C70,'ID-40'!C70,'ID-44'!C70,'ID-45'!C70,'ID-57'!C70,'ID-59'!C70))</f>
        <v>6.8014988153211081E-13</v>
      </c>
      <c r="D63" s="31">
        <f>ABS(Mean!D63-MIN('ID-13'!C70,'ID-14'!D70,'ID-15'!C70,'ID-16'!B70,'ID-18'!C70,'ID-26'!D70,'ID-29'!D70,'ID-30'!D70,'ID-33'!C70,'ID-34'!D70,'ID-36'!C70,'ID-37'!C70,'ID-38'!D70,'ID-39'!D70,'ID-40'!D70,'ID-45'!D70,'ID-59'!D70,'ID-71'!C70))</f>
        <v>1.2455872945455107E-12</v>
      </c>
      <c r="E63" s="31">
        <f>ABS(Mean!E63-MIN('ID-03'!B70,'ID-09'!C70,'ID-13'!D70,'ID-15'!D70,'ID-16'!C70,'ID-18'!D70,'ID-24'!D70,'ID-29'!E70,'ID-30'!E70,'ID-33'!D70,'ID-34'!E70,'ID-36'!D70,'ID-38'!E70,'ID-39'!E70,'ID-40'!E70,'ID-44'!D70,'ID-45'!E70,'ID-57'!D70,'ID-70'!C70,'ID-71'!D70))</f>
        <v>1.6579432982967664E-12</v>
      </c>
      <c r="F63" s="31">
        <f>ABS(Mean!F63-MIN('ID-01'!B70,'ID-02'!B70,'ID-03'!C70,'ID-06'!B70,'ID-08'!C70,'ID-09'!D70,'ID-12'!B70,'ID-16'!D70,'ID-18'!E70,'ID-24'!E70,'ID-29'!F70,'ID-33'!E70,'ID-34'!F70,'ID-36'!E70,'ID-38'!F70,'ID-39'!F70,'ID-40'!F70,'ID-45'!F70,'ID-53'!C70,'ID-54'!B70,'ID-57'!E70,'ID-71'!E70))</f>
        <v>3.0642709008538511E-12</v>
      </c>
      <c r="G63" s="31">
        <f>ABS(Mean!G63-MIN('ID-01'!C70,'ID-02'!C70,'ID-03'!D70,'ID-07'!B70,'ID-08'!D70,'ID-11'!D70,'ID-18'!F70,'ID-24'!F70,'ID-29'!G70,'ID-31'!B70,'ID-33'!F70,'ID-34'!G70,'ID-36'!F70,'ID-39'!G70,'ID-40'!G70,'ID-44'!E70,'ID-45'!G70,'ID-50'!B70,'ID-53'!D70,'ID-54'!C70,'ID-57'!F70,'ID-59'!E70,'ID-70'!D70,'ID-71'!F70))</f>
        <v>2.4552080432413674E-12</v>
      </c>
      <c r="H63" s="31">
        <f>ABS(Mean!H63-MIN('ID-03'!E70,'ID-11'!E70,'ID-13'!E70,'ID-15'!E70,'ID-16'!E70,'ID-18'!G70,'ID-24'!G70,'ID-29'!H70,'ID-30'!F70,'ID-31'!C70,'ID-33'!G70,'ID-34'!H70,'ID-40'!H70,'ID-44'!F70,'ID-45'!H70,'ID-54'!D70,'ID-57'!G70,'ID-59'!F70,'ID-70'!E70,'ID-71'!G70))</f>
        <v>1.4261648761125826E-12</v>
      </c>
      <c r="I63" s="31">
        <f>ABS(Mean!I63-MIN('ID-12'!C70,'ID-18'!H70,'ID-24'!H70,'ID-29'!I70,'ID-40'!I70,'ID-44'!G70,'ID-45'!I70,'ID-59'!G70))</f>
        <v>1.5788856752322955E-12</v>
      </c>
      <c r="J63" s="31">
        <f>ABS(Mean!J63-MIN('ID-31'!D70,'ID-40'!J70,'ID-44'!H70,'ID-45'!J70,'ID-57'!H70))</f>
        <v>1.1028310456244527E-12</v>
      </c>
      <c r="K63" s="31">
        <f>ABS(Mean!K63-MIN('ID-26'!E70,'ID-31'!E70,'ID-34'!I70,'ID-36'!G70,'ID-40'!K70,'ID-44'!I70,'ID-57'!I70))</f>
        <v>1.4857901311402053E-12</v>
      </c>
    </row>
    <row r="64" spans="1:11" x14ac:dyDescent="0.25">
      <c r="A64" s="1">
        <v>7.5</v>
      </c>
      <c r="B64" s="31">
        <f>ABS(Mean!B64-MIN('ID-11'!B71,'ID-13'!B71,'ID-14'!B71,'ID-15'!B71,'ID-24'!B71,'ID-26'!B71,'ID-29'!B71,'ID-30'!B71,'ID-32'!B71,'ID-33'!B71,'ID-34'!B71,'ID-37'!B71,'ID-38'!B71,'ID-39'!B71,'ID-40'!B71,'ID-44'!B71,'ID-45'!B71,'ID-53'!B71,'ID-57'!B71,'ID-59'!B71,'ID-70'!B71,'ID-71'!B71))</f>
        <v>1.1573859863908133E-12</v>
      </c>
      <c r="C64" s="31">
        <f>ABS(Mean!C64-MIN('ID-08'!B71,'ID-09'!B71,'ID-11'!C71,'ID-14'!C71,'ID-18'!B71,'ID-24'!C71,'ID-26'!C71,'ID-29'!C71,'ID-30'!C71,'ID-34'!C71,'ID-36'!B71,'ID-38'!C71,'ID-39'!C71,'ID-40'!C71,'ID-44'!C71,'ID-45'!C71,'ID-57'!C71,'ID-59'!C71))</f>
        <v>6.5852965521224298E-13</v>
      </c>
      <c r="D64" s="31">
        <f>ABS(Mean!D64-MIN('ID-13'!C71,'ID-14'!D71,'ID-15'!C71,'ID-16'!B71,'ID-18'!C71,'ID-26'!D71,'ID-29'!D71,'ID-30'!D71,'ID-33'!C71,'ID-34'!D71,'ID-36'!C71,'ID-37'!C71,'ID-38'!D71,'ID-39'!D71,'ID-40'!D71,'ID-45'!D71,'ID-59'!D71,'ID-71'!C71))</f>
        <v>1.2055541024085211E-12</v>
      </c>
      <c r="E64" s="31">
        <f>ABS(Mean!E64-MIN('ID-03'!B71,'ID-09'!C71,'ID-13'!D71,'ID-15'!D71,'ID-16'!C71,'ID-18'!D71,'ID-24'!D71,'ID-29'!E71,'ID-30'!E71,'ID-33'!D71,'ID-34'!E71,'ID-36'!D71,'ID-38'!E71,'ID-39'!E71,'ID-40'!E71,'ID-44'!D71,'ID-45'!E71,'ID-57'!D71,'ID-70'!C71,'ID-71'!D71))</f>
        <v>1.5272663168800248E-12</v>
      </c>
      <c r="F64" s="31">
        <f>ABS(Mean!F64-MIN('ID-01'!B71,'ID-02'!B71,'ID-03'!C71,'ID-06'!B71,'ID-08'!C71,'ID-09'!D71,'ID-12'!B71,'ID-16'!D71,'ID-18'!E71,'ID-24'!E71,'ID-29'!F71,'ID-33'!E71,'ID-34'!F71,'ID-36'!E71,'ID-38'!F71,'ID-39'!F71,'ID-40'!F71,'ID-45'!F71,'ID-53'!C71,'ID-54'!B71,'ID-57'!E71,'ID-71'!E71))</f>
        <v>3.0350789516213914E-12</v>
      </c>
      <c r="G64" s="31">
        <f>ABS(Mean!G64-MIN('ID-01'!C71,'ID-02'!C71,'ID-03'!D71,'ID-07'!B71,'ID-08'!D71,'ID-11'!D71,'ID-18'!F71,'ID-24'!F71,'ID-29'!G71,'ID-31'!B71,'ID-33'!F71,'ID-34'!G71,'ID-36'!F71,'ID-39'!G71,'ID-40'!G71,'ID-44'!E71,'ID-45'!G71,'ID-50'!B71,'ID-53'!D71,'ID-54'!C71,'ID-57'!F71,'ID-59'!E71,'ID-70'!D71,'ID-71'!F71))</f>
        <v>2.4444616476716696E-12</v>
      </c>
      <c r="H64" s="31">
        <f>ABS(Mean!H64-MIN('ID-03'!E71,'ID-11'!E71,'ID-13'!E71,'ID-15'!E71,'ID-16'!E71,'ID-18'!G71,'ID-24'!G71,'ID-29'!H71,'ID-30'!F71,'ID-31'!C71,'ID-33'!G71,'ID-34'!H71,'ID-40'!H71,'ID-44'!F71,'ID-45'!H71,'ID-54'!D71,'ID-57'!G71,'ID-59'!F71,'ID-70'!E71,'ID-71'!G71))</f>
        <v>1.4055919009734395E-12</v>
      </c>
      <c r="I64" s="31">
        <f>ABS(Mean!I64-MIN('ID-12'!C71,'ID-18'!H71,'ID-24'!H71,'ID-29'!I71,'ID-40'!I71,'ID-44'!G71,'ID-45'!I71,'ID-59'!G71))</f>
        <v>1.5993339585189244E-12</v>
      </c>
      <c r="J64" s="31">
        <f>ABS(Mean!J64-MIN('ID-31'!D71,'ID-40'!J71,'ID-44'!H71,'ID-45'!J71,'ID-57'!H71))</f>
        <v>1.0942085980078381E-12</v>
      </c>
      <c r="K64" s="31">
        <f>ABS(Mean!K64-MIN('ID-26'!E71,'ID-31'!E71,'ID-34'!I71,'ID-36'!G71,'ID-40'!K71,'ID-44'!I71,'ID-57'!I71))</f>
        <v>1.4935186474216909E-12</v>
      </c>
    </row>
    <row r="65" spans="1:11" x14ac:dyDescent="0.25">
      <c r="A65" s="1">
        <v>7.625</v>
      </c>
      <c r="B65" s="31">
        <f>ABS(Mean!B65-MIN('ID-11'!B72,'ID-13'!B72,'ID-14'!B72,'ID-15'!B72,'ID-24'!B72,'ID-26'!B72,'ID-29'!B72,'ID-30'!B72,'ID-32'!B72,'ID-33'!B72,'ID-34'!B72,'ID-37'!B72,'ID-38'!B72,'ID-39'!B72,'ID-40'!B72,'ID-44'!B72,'ID-45'!B72,'ID-53'!B72,'ID-57'!B72,'ID-59'!B72,'ID-70'!B72,'ID-71'!B72))</f>
        <v>1.1765750765861033E-12</v>
      </c>
      <c r="C65" s="31">
        <f>ABS(Mean!C65-MIN('ID-08'!B72,'ID-09'!B72,'ID-11'!C72,'ID-14'!C72,'ID-18'!B72,'ID-24'!C72,'ID-26'!C72,'ID-29'!C72,'ID-30'!C72,'ID-34'!C72,'ID-36'!B72,'ID-38'!C72,'ID-39'!C72,'ID-40'!C72,'ID-44'!C72,'ID-45'!C72,'ID-57'!C72,'ID-59'!C72))</f>
        <v>6.5167664118476448E-13</v>
      </c>
      <c r="D65" s="31">
        <f>ABS(Mean!D65-MIN('ID-13'!C72,'ID-14'!D72,'ID-15'!C72,'ID-16'!B72,'ID-18'!C72,'ID-26'!D72,'ID-29'!D72,'ID-30'!D72,'ID-33'!C72,'ID-34'!D72,'ID-36'!C72,'ID-37'!C72,'ID-38'!D72,'ID-39'!D72,'ID-40'!D72,'ID-45'!D72,'ID-59'!D72,'ID-71'!C72))</f>
        <v>1.2013674292761585E-12</v>
      </c>
      <c r="E65" s="31">
        <f>ABS(Mean!E65-MIN('ID-03'!B72,'ID-09'!C72,'ID-13'!D72,'ID-15'!D72,'ID-16'!C72,'ID-18'!D72,'ID-24'!D72,'ID-29'!E72,'ID-30'!E72,'ID-33'!D72,'ID-34'!E72,'ID-36'!D72,'ID-38'!E72,'ID-39'!E72,'ID-40'!E72,'ID-44'!D72,'ID-45'!E72,'ID-57'!D72,'ID-70'!C72,'ID-71'!D72))</f>
        <v>1.5335857192883838E-12</v>
      </c>
      <c r="F65" s="31">
        <f>ABS(Mean!F65-MIN('ID-01'!B72,'ID-02'!B72,'ID-03'!C72,'ID-06'!B72,'ID-08'!C72,'ID-09'!D72,'ID-12'!B72,'ID-16'!D72,'ID-18'!E72,'ID-24'!E72,'ID-29'!F72,'ID-33'!E72,'ID-34'!F72,'ID-36'!E72,'ID-38'!F72,'ID-39'!F72,'ID-40'!F72,'ID-45'!F72,'ID-53'!C72,'ID-54'!B72,'ID-57'!E72,'ID-71'!E72))</f>
        <v>3.0339758650611051E-12</v>
      </c>
      <c r="G65" s="31">
        <f>ABS(Mean!G65-MIN('ID-01'!C72,'ID-02'!C72,'ID-03'!D72,'ID-07'!B72,'ID-08'!D72,'ID-11'!D72,'ID-18'!F72,'ID-24'!F72,'ID-29'!G72,'ID-31'!B72,'ID-33'!F72,'ID-34'!G72,'ID-36'!F72,'ID-39'!G72,'ID-40'!G72,'ID-44'!E72,'ID-45'!G72,'ID-50'!B72,'ID-53'!D72,'ID-54'!C72,'ID-57'!F72,'ID-59'!E72,'ID-70'!D72,'ID-71'!F72))</f>
        <v>2.4345839869597769E-12</v>
      </c>
      <c r="H65" s="31">
        <f>ABS(Mean!H65-MIN('ID-03'!E72,'ID-11'!E72,'ID-13'!E72,'ID-15'!E72,'ID-16'!E72,'ID-18'!G72,'ID-24'!G72,'ID-29'!H72,'ID-30'!F72,'ID-31'!C72,'ID-33'!G72,'ID-34'!H72,'ID-40'!H72,'ID-44'!F72,'ID-45'!H72,'ID-54'!D72,'ID-57'!G72,'ID-59'!F72,'ID-70'!E72,'ID-71'!G72))</f>
        <v>1.4253652220061725E-12</v>
      </c>
      <c r="I65" s="31">
        <f>ABS(Mean!I65-MIN('ID-12'!C72,'ID-18'!H72,'ID-24'!H72,'ID-29'!I72,'ID-40'!I72,'ID-44'!G72,'ID-45'!I72,'ID-59'!G72))</f>
        <v>1.6051667648777527E-12</v>
      </c>
      <c r="J65" s="31">
        <f>ABS(Mean!J65-MIN('ID-31'!D72,'ID-40'!J72,'ID-44'!H72,'ID-45'!J72,'ID-57'!H72))</f>
        <v>1.1297736061947802E-12</v>
      </c>
      <c r="K65" s="31">
        <f>ABS(Mean!K65-MIN('ID-26'!E72,'ID-31'!E72,'ID-34'!I72,'ID-36'!G72,'ID-40'!K72,'ID-44'!I72,'ID-57'!I72))</f>
        <v>1.5014219965445061E-12</v>
      </c>
    </row>
    <row r="66" spans="1:11" x14ac:dyDescent="0.25">
      <c r="A66" s="1">
        <v>7.75</v>
      </c>
      <c r="B66" s="31">
        <f>ABS(Mean!B66-MIN('ID-11'!B73,'ID-13'!B73,'ID-14'!B73,'ID-15'!B73,'ID-24'!B73,'ID-26'!B73,'ID-29'!B73,'ID-30'!B73,'ID-32'!B73,'ID-33'!B73,'ID-34'!B73,'ID-37'!B73,'ID-38'!B73,'ID-39'!B73,'ID-40'!B73,'ID-44'!B73,'ID-45'!B73,'ID-53'!B73,'ID-57'!B73,'ID-59'!B73,'ID-70'!B73,'ID-71'!B73))</f>
        <v>1.2885819804961912E-12</v>
      </c>
      <c r="C66" s="31">
        <f>ABS(Mean!C66-MIN('ID-08'!B73,'ID-09'!B73,'ID-11'!C73,'ID-14'!C73,'ID-18'!B73,'ID-24'!C73,'ID-26'!C73,'ID-29'!C73,'ID-30'!C73,'ID-34'!C73,'ID-36'!B73,'ID-38'!C73,'ID-39'!C73,'ID-40'!C73,'ID-44'!C73,'ID-45'!C73,'ID-57'!C73,'ID-59'!C73))</f>
        <v>6.243585374664341E-13</v>
      </c>
      <c r="D66" s="31">
        <f>ABS(Mean!D66-MIN('ID-13'!C73,'ID-14'!D73,'ID-15'!C73,'ID-16'!B73,'ID-18'!C73,'ID-26'!D73,'ID-29'!D73,'ID-30'!D73,'ID-33'!C73,'ID-34'!D73,'ID-36'!C73,'ID-37'!C73,'ID-38'!D73,'ID-39'!D73,'ID-40'!D73,'ID-45'!D73,'ID-59'!D73,'ID-71'!C73))</f>
        <v>1.239279234437711E-12</v>
      </c>
      <c r="E66" s="31">
        <f>ABS(Mean!E66-MIN('ID-03'!B73,'ID-09'!C73,'ID-13'!D73,'ID-15'!D73,'ID-16'!C73,'ID-18'!D73,'ID-24'!D73,'ID-29'!E73,'ID-30'!E73,'ID-33'!D73,'ID-34'!E73,'ID-36'!D73,'ID-38'!E73,'ID-39'!E73,'ID-40'!E73,'ID-44'!D73,'ID-45'!E73,'ID-57'!D73,'ID-70'!C73,'ID-71'!D73))</f>
        <v>1.5615843928569489E-12</v>
      </c>
      <c r="F66" s="31">
        <f>ABS(Mean!F66-MIN('ID-01'!B73,'ID-02'!B73,'ID-03'!C73,'ID-06'!B73,'ID-08'!C73,'ID-09'!D73,'ID-12'!B73,'ID-16'!D73,'ID-18'!E73,'ID-24'!E73,'ID-29'!F73,'ID-33'!E73,'ID-34'!F73,'ID-36'!E73,'ID-38'!F73,'ID-39'!F73,'ID-40'!F73,'ID-45'!F73,'ID-53'!C73,'ID-54'!B73,'ID-57'!E73,'ID-71'!E73))</f>
        <v>3.0219468682210544E-12</v>
      </c>
      <c r="G66" s="31">
        <f>ABS(Mean!G66-MIN('ID-01'!C73,'ID-02'!C73,'ID-03'!D73,'ID-07'!B73,'ID-08'!D73,'ID-11'!D73,'ID-18'!F73,'ID-24'!F73,'ID-29'!G73,'ID-31'!B73,'ID-33'!F73,'ID-34'!G73,'ID-36'!F73,'ID-39'!G73,'ID-40'!G73,'ID-44'!E73,'ID-45'!G73,'ID-50'!B73,'ID-53'!D73,'ID-54'!C73,'ID-57'!F73,'ID-59'!E73,'ID-70'!D73,'ID-71'!F73))</f>
        <v>2.4336147081264623E-12</v>
      </c>
      <c r="H66" s="31">
        <f>ABS(Mean!H66-MIN('ID-03'!E73,'ID-11'!E73,'ID-13'!E73,'ID-15'!E73,'ID-16'!E73,'ID-18'!G73,'ID-24'!G73,'ID-29'!H73,'ID-30'!F73,'ID-31'!C73,'ID-33'!G73,'ID-34'!H73,'ID-40'!H73,'ID-44'!F73,'ID-45'!H73,'ID-54'!D73,'ID-57'!G73,'ID-59'!F73,'ID-70'!E73,'ID-71'!G73))</f>
        <v>1.4426386271772662E-12</v>
      </c>
      <c r="I66" s="31">
        <f>ABS(Mean!I66-MIN('ID-12'!C73,'ID-18'!H73,'ID-24'!H73,'ID-29'!I73,'ID-40'!I73,'ID-44'!G73,'ID-45'!I73,'ID-59'!G73))</f>
        <v>1.5872082686327799E-12</v>
      </c>
      <c r="J66" s="31">
        <f>ABS(Mean!J66-MIN('ID-31'!D73,'ID-40'!J73,'ID-44'!H73,'ID-45'!J73,'ID-57'!H73))</f>
        <v>1.1461965847811164E-12</v>
      </c>
      <c r="K66" s="31">
        <f>ABS(Mean!K66-MIN('ID-26'!E73,'ID-31'!E73,'ID-34'!I73,'ID-36'!G73,'ID-40'!K73,'ID-44'!I73,'ID-57'!I73))</f>
        <v>1.5394280390183499E-12</v>
      </c>
    </row>
    <row r="67" spans="1:11" x14ac:dyDescent="0.25">
      <c r="A67" s="1">
        <v>7.875</v>
      </c>
      <c r="B67" s="31">
        <f>ABS(Mean!B67-MIN('ID-11'!B74,'ID-13'!B74,'ID-14'!B74,'ID-15'!B74,'ID-24'!B74,'ID-26'!B74,'ID-29'!B74,'ID-30'!B74,'ID-32'!B74,'ID-33'!B74,'ID-34'!B74,'ID-37'!B74,'ID-38'!B74,'ID-39'!B74,'ID-40'!B74,'ID-44'!B74,'ID-45'!B74,'ID-53'!B74,'ID-57'!B74,'ID-59'!B74,'ID-70'!B74,'ID-71'!B74))</f>
        <v>1.2831942597755962E-12</v>
      </c>
      <c r="C67" s="31">
        <f>ABS(Mean!C67-MIN('ID-08'!B74,'ID-09'!B74,'ID-11'!C74,'ID-14'!C74,'ID-18'!B74,'ID-24'!C74,'ID-26'!C74,'ID-29'!C74,'ID-30'!C74,'ID-34'!C74,'ID-36'!B74,'ID-38'!C74,'ID-39'!C74,'ID-40'!C74,'ID-44'!C74,'ID-45'!C74,'ID-57'!C74,'ID-59'!C74))</f>
        <v>5.6412295366923053E-13</v>
      </c>
      <c r="D67" s="31">
        <f>ABS(Mean!D67-MIN('ID-13'!C74,'ID-14'!D74,'ID-15'!C74,'ID-16'!B74,'ID-18'!C74,'ID-26'!D74,'ID-29'!D74,'ID-30'!D74,'ID-33'!C74,'ID-34'!D74,'ID-36'!C74,'ID-37'!C74,'ID-38'!D74,'ID-39'!D74,'ID-40'!D74,'ID-45'!D74,'ID-59'!D74,'ID-71'!C74))</f>
        <v>1.2896566482275944E-12</v>
      </c>
      <c r="E67" s="31">
        <f>ABS(Mean!E67-MIN('ID-03'!B74,'ID-09'!C74,'ID-13'!D74,'ID-15'!D74,'ID-16'!C74,'ID-18'!D74,'ID-24'!D74,'ID-29'!E74,'ID-30'!E74,'ID-33'!D74,'ID-34'!E74,'ID-36'!D74,'ID-38'!E74,'ID-39'!E74,'ID-40'!E74,'ID-44'!D74,'ID-45'!E74,'ID-57'!D74,'ID-70'!C74,'ID-71'!D74))</f>
        <v>1.5469272816922221E-12</v>
      </c>
      <c r="F67" s="31">
        <f>ABS(Mean!F67-MIN('ID-01'!B74,'ID-02'!B74,'ID-03'!C74,'ID-06'!B74,'ID-08'!C74,'ID-09'!D74,'ID-12'!B74,'ID-16'!D74,'ID-18'!E74,'ID-24'!E74,'ID-29'!F74,'ID-33'!E74,'ID-34'!F74,'ID-36'!E74,'ID-38'!F74,'ID-39'!F74,'ID-40'!F74,'ID-45'!F74,'ID-53'!C74,'ID-54'!B74,'ID-57'!E74,'ID-71'!E74))</f>
        <v>3.0230743621945345E-12</v>
      </c>
      <c r="G67" s="31">
        <f>ABS(Mean!G67-MIN('ID-01'!C74,'ID-02'!C74,'ID-03'!D74,'ID-07'!B74,'ID-08'!D74,'ID-11'!D74,'ID-18'!F74,'ID-24'!F74,'ID-29'!G74,'ID-31'!B74,'ID-33'!F74,'ID-34'!G74,'ID-36'!F74,'ID-39'!G74,'ID-40'!G74,'ID-44'!E74,'ID-45'!G74,'ID-50'!B74,'ID-53'!D74,'ID-54'!C74,'ID-57'!F74,'ID-59'!E74,'ID-70'!D74,'ID-71'!F74))</f>
        <v>2.4301472547459594E-12</v>
      </c>
      <c r="H67" s="31">
        <f>ABS(Mean!H67-MIN('ID-03'!E74,'ID-11'!E74,'ID-13'!E74,'ID-15'!E74,'ID-16'!E74,'ID-18'!G74,'ID-24'!G74,'ID-29'!H74,'ID-30'!F74,'ID-31'!C74,'ID-33'!G74,'ID-34'!H74,'ID-40'!H74,'ID-44'!F74,'ID-45'!H74,'ID-54'!D74,'ID-57'!G74,'ID-59'!F74,'ID-70'!E74,'ID-71'!G74))</f>
        <v>1.4599508427362586E-12</v>
      </c>
      <c r="I67" s="31">
        <f>ABS(Mean!I67-MIN('ID-12'!C74,'ID-18'!H74,'ID-24'!H74,'ID-29'!I74,'ID-40'!I74,'ID-44'!G74,'ID-45'!I74,'ID-59'!G74))</f>
        <v>1.5924472084132364E-12</v>
      </c>
      <c r="J67" s="31">
        <f>ABS(Mean!J67-MIN('ID-31'!D74,'ID-40'!J74,'ID-44'!H74,'ID-45'!J74,'ID-57'!H74))</f>
        <v>1.1537180750135763E-12</v>
      </c>
      <c r="K67" s="31">
        <f>ABS(Mean!K67-MIN('ID-26'!E74,'ID-31'!E74,'ID-34'!I74,'ID-36'!G74,'ID-40'!K74,'ID-44'!I74,'ID-57'!I74))</f>
        <v>1.6119165627260617E-12</v>
      </c>
    </row>
    <row r="68" spans="1:11" x14ac:dyDescent="0.25">
      <c r="A68" s="1">
        <v>8</v>
      </c>
      <c r="B68" s="31">
        <f>ABS(Mean!B68-MIN('ID-11'!B75,'ID-13'!B75,'ID-14'!B75,'ID-15'!B75,'ID-24'!B75,'ID-26'!B75,'ID-29'!B75,'ID-30'!B75,'ID-32'!B75,'ID-33'!B75,'ID-34'!B75,'ID-37'!B75,'ID-38'!B75,'ID-39'!B75,'ID-40'!B75,'ID-44'!B75,'ID-45'!B75,'ID-53'!B75,'ID-57'!B75,'ID-59'!B75,'ID-70'!B75,'ID-71'!B75))</f>
        <v>1.2751319197627847E-12</v>
      </c>
      <c r="C68" s="31">
        <f>ABS(Mean!C68-MIN('ID-08'!B75,'ID-09'!B75,'ID-11'!C75,'ID-14'!C75,'ID-18'!B75,'ID-24'!C75,'ID-26'!C75,'ID-29'!C75,'ID-30'!C75,'ID-34'!C75,'ID-36'!B75,'ID-38'!C75,'ID-39'!C75,'ID-40'!C75,'ID-44'!C75,'ID-45'!C75,'ID-57'!C75,'ID-59'!C75))</f>
        <v>6.0140013278876124E-13</v>
      </c>
      <c r="D68" s="31">
        <f>ABS(Mean!D68-MIN('ID-13'!C75,'ID-14'!D75,'ID-15'!C75,'ID-16'!B75,'ID-18'!C75,'ID-26'!D75,'ID-29'!D75,'ID-30'!D75,'ID-33'!C75,'ID-34'!D75,'ID-36'!C75,'ID-37'!C75,'ID-38'!D75,'ID-39'!D75,'ID-40'!D75,'ID-45'!D75,'ID-59'!D75,'ID-71'!C75))</f>
        <v>1.3062306997722848E-12</v>
      </c>
      <c r="E68" s="31">
        <f>ABS(Mean!E68-MIN('ID-03'!B75,'ID-09'!C75,'ID-13'!D75,'ID-15'!D75,'ID-16'!C75,'ID-18'!D75,'ID-24'!D75,'ID-29'!E75,'ID-30'!E75,'ID-33'!D75,'ID-34'!E75,'ID-36'!D75,'ID-38'!E75,'ID-39'!E75,'ID-40'!E75,'ID-44'!D75,'ID-45'!E75,'ID-57'!D75,'ID-70'!C75,'ID-71'!D75))</f>
        <v>1.5785919588286594E-12</v>
      </c>
      <c r="F68" s="31">
        <f>ABS(Mean!F68-MIN('ID-01'!B75,'ID-02'!B75,'ID-03'!C75,'ID-06'!B75,'ID-08'!C75,'ID-09'!D75,'ID-12'!B75,'ID-16'!D75,'ID-18'!E75,'ID-24'!E75,'ID-29'!F75,'ID-33'!E75,'ID-34'!F75,'ID-36'!E75,'ID-38'!F75,'ID-39'!F75,'ID-40'!F75,'ID-45'!F75,'ID-53'!C75,'ID-54'!B75,'ID-57'!E75,'ID-71'!E75))</f>
        <v>3.0139976773839662E-12</v>
      </c>
      <c r="G68" s="31">
        <f>ABS(Mean!G68-MIN('ID-01'!C75,'ID-02'!C75,'ID-03'!D75,'ID-07'!B75,'ID-08'!D75,'ID-11'!D75,'ID-18'!F75,'ID-24'!F75,'ID-29'!G75,'ID-31'!B75,'ID-33'!F75,'ID-34'!G75,'ID-36'!F75,'ID-39'!G75,'ID-40'!G75,'ID-44'!E75,'ID-45'!G75,'ID-50'!B75,'ID-53'!D75,'ID-54'!C75,'ID-57'!F75,'ID-59'!E75,'ID-70'!D75,'ID-71'!F75))</f>
        <v>2.4223518477432335E-12</v>
      </c>
      <c r="H68" s="31">
        <f>ABS(Mean!H68-MIN('ID-03'!E75,'ID-11'!E75,'ID-13'!E75,'ID-15'!E75,'ID-16'!E75,'ID-18'!G75,'ID-24'!G75,'ID-29'!H75,'ID-30'!F75,'ID-31'!C75,'ID-33'!G75,'ID-34'!H75,'ID-40'!H75,'ID-44'!F75,'ID-45'!H75,'ID-54'!D75,'ID-57'!G75,'ID-59'!F75,'ID-70'!E75,'ID-71'!G75))</f>
        <v>1.5224934903836569E-12</v>
      </c>
      <c r="I68" s="31">
        <f>ABS(Mean!I68-MIN('ID-12'!C75,'ID-18'!H75,'ID-24'!H75,'ID-29'!I75,'ID-40'!I75,'ID-44'!G75,'ID-45'!I75,'ID-59'!G75))</f>
        <v>1.6064385773835772E-12</v>
      </c>
      <c r="J68" s="31">
        <f>ABS(Mean!J68-MIN('ID-31'!D75,'ID-40'!J75,'ID-44'!H75,'ID-45'!J75,'ID-57'!H75))</f>
        <v>1.1422718229710721E-12</v>
      </c>
      <c r="K68" s="31">
        <f>ABS(Mean!K68-MIN('ID-26'!E75,'ID-31'!E75,'ID-34'!I75,'ID-36'!G75,'ID-40'!K75,'ID-44'!I75,'ID-57'!I75))</f>
        <v>1.6096507314338877E-12</v>
      </c>
    </row>
    <row r="69" spans="1:11" x14ac:dyDescent="0.25">
      <c r="A69" s="1">
        <v>8.125</v>
      </c>
      <c r="B69" s="31">
        <f>ABS(Mean!B69-MIN('ID-11'!B76,'ID-13'!B76,'ID-14'!B76,'ID-15'!B76,'ID-24'!B76,'ID-26'!B76,'ID-29'!B76,'ID-30'!B76,'ID-32'!B76,'ID-33'!B76,'ID-34'!B76,'ID-37'!B76,'ID-38'!B76,'ID-39'!B76,'ID-40'!B76,'ID-44'!B76,'ID-45'!B76,'ID-53'!B76,'ID-57'!B76,'ID-59'!B76,'ID-70'!B76,'ID-71'!B76))</f>
        <v>1.2846578284704595E-12</v>
      </c>
      <c r="C69" s="31">
        <f>ABS(Mean!C69-MIN('ID-08'!B76,'ID-09'!B76,'ID-11'!C76,'ID-14'!C76,'ID-18'!B76,'ID-24'!C76,'ID-26'!C76,'ID-29'!C76,'ID-30'!C76,'ID-34'!C76,'ID-36'!B76,'ID-38'!C76,'ID-39'!C76,'ID-40'!C76,'ID-44'!C76,'ID-45'!C76,'ID-57'!C76,'ID-59'!C76))</f>
        <v>6.6657676154925638E-13</v>
      </c>
      <c r="D69" s="31">
        <f>ABS(Mean!D69-MIN('ID-13'!C76,'ID-14'!D76,'ID-15'!C76,'ID-16'!B76,'ID-18'!C76,'ID-26'!D76,'ID-29'!D76,'ID-30'!D76,'ID-33'!C76,'ID-34'!D76,'ID-36'!C76,'ID-37'!C76,'ID-38'!D76,'ID-39'!D76,'ID-40'!D76,'ID-45'!D76,'ID-59'!D76,'ID-71'!C76))</f>
        <v>1.3468223116146415E-12</v>
      </c>
      <c r="E69" s="31">
        <f>ABS(Mean!E69-MIN('ID-03'!B76,'ID-09'!C76,'ID-13'!D76,'ID-15'!D76,'ID-16'!C76,'ID-18'!D76,'ID-24'!D76,'ID-29'!E76,'ID-30'!E76,'ID-33'!D76,'ID-34'!E76,'ID-36'!D76,'ID-38'!E76,'ID-39'!E76,'ID-40'!E76,'ID-44'!D76,'ID-45'!E76,'ID-57'!D76,'ID-70'!C76,'ID-71'!D76))</f>
        <v>1.5449867692853089E-12</v>
      </c>
      <c r="F69" s="31">
        <f>ABS(Mean!F69-MIN('ID-01'!B76,'ID-02'!B76,'ID-03'!C76,'ID-06'!B76,'ID-08'!C76,'ID-09'!D76,'ID-12'!B76,'ID-16'!D76,'ID-18'!E76,'ID-24'!E76,'ID-29'!F76,'ID-33'!E76,'ID-34'!F76,'ID-36'!E76,'ID-38'!F76,'ID-39'!F76,'ID-40'!F76,'ID-45'!F76,'ID-53'!C76,'ID-54'!B76,'ID-57'!E76,'ID-71'!E76))</f>
        <v>3.0052892749549768E-12</v>
      </c>
      <c r="G69" s="31">
        <f>ABS(Mean!G69-MIN('ID-01'!C76,'ID-02'!C76,'ID-03'!D76,'ID-07'!B76,'ID-08'!D76,'ID-11'!D76,'ID-18'!F76,'ID-24'!F76,'ID-29'!G76,'ID-31'!B76,'ID-33'!F76,'ID-34'!G76,'ID-36'!F76,'ID-39'!G76,'ID-40'!G76,'ID-44'!E76,'ID-45'!G76,'ID-50'!B76,'ID-53'!D76,'ID-54'!C76,'ID-57'!F76,'ID-59'!E76,'ID-70'!D76,'ID-71'!F76))</f>
        <v>2.4161850559491956E-12</v>
      </c>
      <c r="H69" s="31">
        <f>ABS(Mean!H69-MIN('ID-03'!E76,'ID-11'!E76,'ID-13'!E76,'ID-15'!E76,'ID-16'!E76,'ID-18'!G76,'ID-24'!G76,'ID-29'!H76,'ID-30'!F76,'ID-31'!C76,'ID-33'!G76,'ID-34'!H76,'ID-40'!H76,'ID-44'!F76,'ID-45'!H76,'ID-54'!D76,'ID-57'!G76,'ID-59'!F76,'ID-70'!E76,'ID-71'!G76))</f>
        <v>1.5247974248970979E-12</v>
      </c>
      <c r="I69" s="31">
        <f>ABS(Mean!I69-MIN('ID-12'!C76,'ID-18'!H76,'ID-24'!H76,'ID-29'!I76,'ID-40'!I76,'ID-44'!G76,'ID-45'!I76,'ID-59'!G76))</f>
        <v>1.6307732181123011E-12</v>
      </c>
      <c r="J69" s="31">
        <f>ABS(Mean!J69-MIN('ID-31'!D76,'ID-40'!J76,'ID-44'!H76,'ID-45'!J76,'ID-57'!H76))</f>
        <v>1.1212239057910824E-12</v>
      </c>
      <c r="K69" s="31">
        <f>ABS(Mean!K69-MIN('ID-26'!E76,'ID-31'!E76,'ID-34'!I76,'ID-36'!G76,'ID-40'!K76,'ID-44'!I76,'ID-57'!I76))</f>
        <v>1.6187410573924342E-12</v>
      </c>
    </row>
    <row r="70" spans="1:11" x14ac:dyDescent="0.25">
      <c r="A70" s="1">
        <v>8.25</v>
      </c>
      <c r="B70" s="31">
        <f>ABS(Mean!B70-MIN('ID-11'!B77,'ID-13'!B77,'ID-14'!B77,'ID-15'!B77,'ID-24'!B77,'ID-26'!B77,'ID-29'!B77,'ID-30'!B77,'ID-32'!B77,'ID-33'!B77,'ID-34'!B77,'ID-37'!B77,'ID-38'!B77,'ID-39'!B77,'ID-40'!B77,'ID-44'!B77,'ID-45'!B77,'ID-53'!B77,'ID-57'!B77,'ID-59'!B77,'ID-70'!B77,'ID-71'!B77))</f>
        <v>1.2692959924316528E-12</v>
      </c>
      <c r="C70" s="31">
        <f>ABS(Mean!C70-MIN('ID-08'!B77,'ID-09'!B77,'ID-11'!C77,'ID-14'!C77,'ID-18'!B77,'ID-24'!C77,'ID-26'!C77,'ID-29'!C77,'ID-30'!C77,'ID-34'!C77,'ID-36'!B77,'ID-38'!C77,'ID-39'!C77,'ID-40'!C77,'ID-44'!C77,'ID-45'!C77,'ID-57'!C77,'ID-59'!C77))</f>
        <v>6.6996532611917007E-13</v>
      </c>
      <c r="D70" s="31">
        <f>ABS(Mean!D70-MIN('ID-13'!C77,'ID-14'!D77,'ID-15'!C77,'ID-16'!B77,'ID-18'!C77,'ID-26'!D77,'ID-29'!D77,'ID-30'!D77,'ID-33'!C77,'ID-34'!D77,'ID-36'!C77,'ID-37'!C77,'ID-38'!D77,'ID-39'!D77,'ID-40'!D77,'ID-45'!D77,'ID-59'!D77,'ID-71'!C77))</f>
        <v>1.3706413906522447E-12</v>
      </c>
      <c r="E70" s="31">
        <f>ABS(Mean!E70-MIN('ID-03'!B77,'ID-09'!C77,'ID-13'!D77,'ID-15'!D77,'ID-16'!C77,'ID-18'!D77,'ID-24'!D77,'ID-29'!E77,'ID-30'!E77,'ID-33'!D77,'ID-34'!E77,'ID-36'!D77,'ID-38'!E77,'ID-39'!E77,'ID-40'!E77,'ID-44'!D77,'ID-45'!E77,'ID-57'!D77,'ID-70'!C77,'ID-71'!D77))</f>
        <v>1.5027125525394946E-12</v>
      </c>
      <c r="F70" s="31">
        <f>ABS(Mean!F70-MIN('ID-01'!B77,'ID-02'!B77,'ID-03'!C77,'ID-06'!B77,'ID-08'!C77,'ID-09'!D77,'ID-12'!B77,'ID-16'!D77,'ID-18'!E77,'ID-24'!E77,'ID-29'!F77,'ID-33'!E77,'ID-34'!F77,'ID-36'!E77,'ID-38'!F77,'ID-39'!F77,'ID-40'!F77,'ID-45'!F77,'ID-53'!C77,'ID-54'!B77,'ID-57'!E77,'ID-71'!E77))</f>
        <v>2.9878842751687142E-12</v>
      </c>
      <c r="G70" s="31">
        <f>ABS(Mean!G70-MIN('ID-01'!C77,'ID-02'!C77,'ID-03'!D77,'ID-07'!B77,'ID-08'!D77,'ID-11'!D77,'ID-18'!F77,'ID-24'!F77,'ID-29'!G77,'ID-31'!B77,'ID-33'!F77,'ID-34'!G77,'ID-36'!F77,'ID-39'!G77,'ID-40'!G77,'ID-44'!E77,'ID-45'!G77,'ID-50'!B77,'ID-53'!D77,'ID-54'!C77,'ID-57'!F77,'ID-59'!E77,'ID-70'!D77,'ID-71'!F77))</f>
        <v>2.3888218618612863E-12</v>
      </c>
      <c r="H70" s="31">
        <f>ABS(Mean!H70-MIN('ID-03'!E77,'ID-11'!E77,'ID-13'!E77,'ID-15'!E77,'ID-16'!E77,'ID-18'!G77,'ID-24'!G77,'ID-29'!H77,'ID-30'!F77,'ID-31'!C77,'ID-33'!G77,'ID-34'!H77,'ID-40'!H77,'ID-44'!F77,'ID-45'!H77,'ID-54'!D77,'ID-57'!G77,'ID-59'!F77,'ID-70'!E77,'ID-71'!G77))</f>
        <v>1.5410442400856932E-12</v>
      </c>
      <c r="I70" s="31">
        <f>ABS(Mean!I70-MIN('ID-12'!C77,'ID-18'!H77,'ID-24'!H77,'ID-29'!I77,'ID-40'!I77,'ID-44'!G77,'ID-45'!I77,'ID-59'!G77))</f>
        <v>1.625560119904167E-12</v>
      </c>
      <c r="J70" s="31">
        <f>ABS(Mean!J70-MIN('ID-31'!D77,'ID-40'!J77,'ID-44'!H77,'ID-45'!J77,'ID-57'!H77))</f>
        <v>1.0827800509921046E-12</v>
      </c>
      <c r="K70" s="31">
        <f>ABS(Mean!K70-MIN('ID-26'!E77,'ID-31'!E77,'ID-34'!I77,'ID-36'!G77,'ID-40'!K77,'ID-44'!I77,'ID-57'!I77))</f>
        <v>1.6153605495881566E-12</v>
      </c>
    </row>
    <row r="71" spans="1:11" x14ac:dyDescent="0.25">
      <c r="A71" s="1">
        <v>8.375</v>
      </c>
      <c r="B71" s="31">
        <f>ABS(Mean!B71-MIN('ID-11'!B78,'ID-13'!B78,'ID-14'!B78,'ID-15'!B78,'ID-24'!B78,'ID-26'!B78,'ID-29'!B78,'ID-30'!B78,'ID-32'!B78,'ID-33'!B78,'ID-34'!B78,'ID-37'!B78,'ID-38'!B78,'ID-39'!B78,'ID-40'!B78,'ID-44'!B78,'ID-45'!B78,'ID-53'!B78,'ID-57'!B78,'ID-59'!B78,'ID-70'!B78,'ID-71'!B78))</f>
        <v>1.2640424082456317E-12</v>
      </c>
      <c r="C71" s="31">
        <f>ABS(Mean!C71-MIN('ID-08'!B78,'ID-09'!B78,'ID-11'!C78,'ID-14'!C78,'ID-18'!B78,'ID-24'!C78,'ID-26'!C78,'ID-29'!C78,'ID-30'!C78,'ID-34'!C78,'ID-36'!B78,'ID-38'!C78,'ID-39'!C78,'ID-40'!C78,'ID-44'!C78,'ID-45'!C78,'ID-57'!C78,'ID-59'!C78))</f>
        <v>6.958981603124159E-13</v>
      </c>
      <c r="D71" s="31">
        <f>ABS(Mean!D71-MIN('ID-13'!C78,'ID-14'!D78,'ID-15'!C78,'ID-16'!B78,'ID-18'!C78,'ID-26'!D78,'ID-29'!D78,'ID-30'!D78,'ID-33'!C78,'ID-34'!D78,'ID-36'!C78,'ID-37'!C78,'ID-38'!D78,'ID-39'!D78,'ID-40'!D78,'ID-45'!D78,'ID-59'!D78,'ID-71'!C78))</f>
        <v>1.357099192533572E-12</v>
      </c>
      <c r="E71" s="31">
        <f>ABS(Mean!E71-MIN('ID-03'!B78,'ID-09'!C78,'ID-13'!D78,'ID-15'!D78,'ID-16'!C78,'ID-18'!D78,'ID-24'!D78,'ID-29'!E78,'ID-30'!E78,'ID-33'!D78,'ID-34'!E78,'ID-36'!D78,'ID-38'!E78,'ID-39'!E78,'ID-40'!E78,'ID-44'!D78,'ID-45'!E78,'ID-57'!D78,'ID-70'!C78,'ID-71'!D78))</f>
        <v>1.4734673040235267E-12</v>
      </c>
      <c r="F71" s="31">
        <f>ABS(Mean!F71-MIN('ID-01'!B78,'ID-02'!B78,'ID-03'!C78,'ID-06'!B78,'ID-08'!C78,'ID-09'!D78,'ID-12'!B78,'ID-16'!D78,'ID-18'!E78,'ID-24'!E78,'ID-29'!F78,'ID-33'!E78,'ID-34'!F78,'ID-36'!E78,'ID-38'!F78,'ID-39'!F78,'ID-40'!F78,'ID-45'!F78,'ID-53'!C78,'ID-54'!B78,'ID-57'!E78,'ID-71'!E78))</f>
        <v>2.9850849261986684E-12</v>
      </c>
      <c r="G71" s="31">
        <f>ABS(Mean!G71-MIN('ID-01'!C78,'ID-02'!C78,'ID-03'!D78,'ID-07'!B78,'ID-08'!D78,'ID-11'!D78,'ID-18'!F78,'ID-24'!F78,'ID-29'!G78,'ID-31'!B78,'ID-33'!F78,'ID-34'!G78,'ID-36'!F78,'ID-39'!G78,'ID-40'!G78,'ID-44'!E78,'ID-45'!G78,'ID-50'!B78,'ID-53'!D78,'ID-54'!C78,'ID-57'!F78,'ID-59'!E78,'ID-70'!D78,'ID-71'!F78))</f>
        <v>2.3886763346923355E-12</v>
      </c>
      <c r="H71" s="31">
        <f>ABS(Mean!H71-MIN('ID-03'!E78,'ID-11'!E78,'ID-13'!E78,'ID-15'!E78,'ID-16'!E78,'ID-18'!G78,'ID-24'!G78,'ID-29'!H78,'ID-30'!F78,'ID-31'!C78,'ID-33'!G78,'ID-34'!H78,'ID-40'!H78,'ID-44'!F78,'ID-45'!H78,'ID-54'!D78,'ID-57'!G78,'ID-59'!F78,'ID-70'!E78,'ID-71'!G78))</f>
        <v>1.5969238392405316E-12</v>
      </c>
      <c r="I71" s="31">
        <f>ABS(Mean!I71-MIN('ID-12'!C78,'ID-18'!H78,'ID-24'!H78,'ID-29'!I78,'ID-40'!I78,'ID-44'!G78,'ID-45'!I78,'ID-59'!G78))</f>
        <v>1.6548849218868899E-12</v>
      </c>
      <c r="J71" s="31">
        <f>ABS(Mean!J71-MIN('ID-31'!D78,'ID-40'!J78,'ID-44'!H78,'ID-45'!J78,'ID-57'!H78))</f>
        <v>1.0797082145934215E-12</v>
      </c>
      <c r="K71" s="31">
        <f>ABS(Mean!K71-MIN('ID-26'!E78,'ID-31'!E78,'ID-34'!I78,'ID-36'!G78,'ID-40'!K78,'ID-44'!I78,'ID-57'!I78))</f>
        <v>1.6258556427114422E-12</v>
      </c>
    </row>
    <row r="72" spans="1:11" x14ac:dyDescent="0.25">
      <c r="A72" s="1">
        <v>8.5</v>
      </c>
      <c r="B72" s="31">
        <f>ABS(Mean!B72-MIN('ID-11'!B79,'ID-13'!B79,'ID-14'!B79,'ID-15'!B79,'ID-24'!B79,'ID-26'!B79,'ID-29'!B79,'ID-30'!B79,'ID-32'!B79,'ID-33'!B79,'ID-34'!B79,'ID-37'!B79,'ID-38'!B79,'ID-39'!B79,'ID-40'!B79,'ID-44'!B79,'ID-45'!B79,'ID-53'!B79,'ID-57'!B79,'ID-59'!B79,'ID-70'!B79,'ID-71'!B79))</f>
        <v>1.2840670810379763E-12</v>
      </c>
      <c r="C72" s="31">
        <f>ABS(Mean!C72-MIN('ID-08'!B79,'ID-09'!B79,'ID-11'!C79,'ID-14'!C79,'ID-18'!B79,'ID-24'!C79,'ID-26'!C79,'ID-29'!C79,'ID-30'!C79,'ID-34'!C79,'ID-36'!B79,'ID-38'!C79,'ID-39'!C79,'ID-40'!C79,'ID-44'!C79,'ID-45'!C79,'ID-57'!C79,'ID-59'!C79))</f>
        <v>6.8968444313132816E-13</v>
      </c>
      <c r="D72" s="31">
        <f>ABS(Mean!D72-MIN('ID-13'!C79,'ID-14'!D79,'ID-15'!C79,'ID-16'!B79,'ID-18'!C79,'ID-26'!D79,'ID-29'!D79,'ID-30'!D79,'ID-33'!C79,'ID-34'!D79,'ID-36'!C79,'ID-37'!C79,'ID-38'!D79,'ID-39'!D79,'ID-40'!D79,'ID-45'!D79,'ID-59'!D79,'ID-71'!C79))</f>
        <v>1.3722100743094475E-12</v>
      </c>
      <c r="E72" s="31">
        <f>ABS(Mean!E72-MIN('ID-03'!B79,'ID-09'!C79,'ID-13'!D79,'ID-15'!D79,'ID-16'!C79,'ID-18'!D79,'ID-24'!D79,'ID-29'!E79,'ID-30'!E79,'ID-33'!D79,'ID-34'!E79,'ID-36'!D79,'ID-38'!E79,'ID-39'!E79,'ID-40'!E79,'ID-44'!D79,'ID-45'!E79,'ID-57'!D79,'ID-70'!C79,'ID-71'!D79))</f>
        <v>1.5148626228131879E-12</v>
      </c>
      <c r="F72" s="31">
        <f>ABS(Mean!F72-MIN('ID-01'!B79,'ID-02'!B79,'ID-03'!C79,'ID-06'!B79,'ID-08'!C79,'ID-09'!D79,'ID-12'!B79,'ID-16'!D79,'ID-18'!E79,'ID-24'!E79,'ID-29'!F79,'ID-33'!E79,'ID-34'!F79,'ID-36'!E79,'ID-38'!F79,'ID-39'!F79,'ID-40'!F79,'ID-45'!F79,'ID-53'!C79,'ID-54'!B79,'ID-57'!E79,'ID-71'!E79))</f>
        <v>3.0610518566140312E-12</v>
      </c>
      <c r="G72" s="31">
        <f>ABS(Mean!G72-MIN('ID-01'!C79,'ID-02'!C79,'ID-03'!D79,'ID-07'!B79,'ID-08'!D79,'ID-11'!D79,'ID-18'!F79,'ID-24'!F79,'ID-29'!G79,'ID-31'!B79,'ID-33'!F79,'ID-34'!G79,'ID-36'!F79,'ID-39'!G79,'ID-40'!G79,'ID-44'!E79,'ID-45'!G79,'ID-50'!B79,'ID-53'!D79,'ID-54'!C79,'ID-57'!F79,'ID-59'!E79,'ID-70'!D79,'ID-71'!F79))</f>
        <v>2.3908745407798249E-12</v>
      </c>
      <c r="H72" s="31">
        <f>ABS(Mean!H72-MIN('ID-03'!E79,'ID-11'!E79,'ID-13'!E79,'ID-15'!E79,'ID-16'!E79,'ID-18'!G79,'ID-24'!G79,'ID-29'!H79,'ID-30'!F79,'ID-31'!C79,'ID-33'!G79,'ID-34'!H79,'ID-40'!H79,'ID-44'!F79,'ID-45'!H79,'ID-54'!D79,'ID-57'!G79,'ID-59'!F79,'ID-70'!E79,'ID-71'!G79))</f>
        <v>1.5596062503231396E-12</v>
      </c>
      <c r="I72" s="31">
        <f>ABS(Mean!I72-MIN('ID-12'!C79,'ID-18'!H79,'ID-24'!H79,'ID-29'!I79,'ID-40'!I79,'ID-44'!G79,'ID-45'!I79,'ID-59'!G79))</f>
        <v>1.6191940180018573E-12</v>
      </c>
      <c r="J72" s="31">
        <f>ABS(Mean!J72-MIN('ID-31'!D79,'ID-40'!J79,'ID-44'!H79,'ID-45'!J79,'ID-57'!H79))</f>
        <v>1.0456211216160077E-12</v>
      </c>
      <c r="K72" s="31">
        <f>ABS(Mean!K72-MIN('ID-26'!E79,'ID-31'!E79,'ID-34'!I79,'ID-36'!G79,'ID-40'!K79,'ID-44'!I79,'ID-57'!I79))</f>
        <v>1.6395914280132181E-12</v>
      </c>
    </row>
    <row r="73" spans="1:11" x14ac:dyDescent="0.25">
      <c r="A73" s="1">
        <v>8.625</v>
      </c>
      <c r="B73" s="31">
        <f>ABS(Mean!B73-MIN('ID-11'!B80,'ID-13'!B80,'ID-14'!B80,'ID-15'!B80,'ID-24'!B80,'ID-26'!B80,'ID-29'!B80,'ID-30'!B80,'ID-32'!B80,'ID-33'!B80,'ID-34'!B80,'ID-37'!B80,'ID-38'!B80,'ID-39'!B80,'ID-40'!B80,'ID-44'!B80,'ID-45'!B80,'ID-53'!B80,'ID-57'!B80,'ID-59'!B80,'ID-70'!B80,'ID-71'!B80))</f>
        <v>1.301328006766779E-12</v>
      </c>
      <c r="C73" s="31">
        <f>ABS(Mean!C73-MIN('ID-08'!B80,'ID-09'!B80,'ID-11'!C80,'ID-14'!C80,'ID-18'!B80,'ID-24'!C80,'ID-26'!C80,'ID-29'!C80,'ID-30'!C80,'ID-34'!C80,'ID-36'!B80,'ID-38'!C80,'ID-39'!C80,'ID-40'!C80,'ID-44'!C80,'ID-45'!C80,'ID-57'!C80,'ID-59'!C80))</f>
        <v>6.9765426827334667E-13</v>
      </c>
      <c r="D73" s="31">
        <f>ABS(Mean!D73-MIN('ID-13'!C80,'ID-14'!D80,'ID-15'!C80,'ID-16'!B80,'ID-18'!C80,'ID-26'!D80,'ID-29'!D80,'ID-30'!D80,'ID-33'!C80,'ID-34'!D80,'ID-36'!C80,'ID-37'!C80,'ID-38'!D80,'ID-39'!D80,'ID-40'!D80,'ID-45'!D80,'ID-59'!D80,'ID-71'!C80))</f>
        <v>1.3077732775828857E-12</v>
      </c>
      <c r="E73" s="31">
        <f>ABS(Mean!E73-MIN('ID-03'!B80,'ID-09'!C80,'ID-13'!D80,'ID-15'!D80,'ID-16'!C80,'ID-18'!D80,'ID-24'!D80,'ID-29'!E80,'ID-30'!E80,'ID-33'!D80,'ID-34'!E80,'ID-36'!D80,'ID-38'!E80,'ID-39'!E80,'ID-40'!E80,'ID-44'!D80,'ID-45'!E80,'ID-57'!D80,'ID-70'!C80,'ID-71'!D80))</f>
        <v>1.5375106678162534E-12</v>
      </c>
      <c r="F73" s="31">
        <f>ABS(Mean!F73-MIN('ID-01'!B80,'ID-02'!B80,'ID-03'!C80,'ID-06'!B80,'ID-08'!C80,'ID-09'!D80,'ID-12'!B80,'ID-16'!D80,'ID-18'!E80,'ID-24'!E80,'ID-29'!F80,'ID-33'!E80,'ID-34'!F80,'ID-36'!E80,'ID-38'!F80,'ID-39'!F80,'ID-40'!F80,'ID-45'!F80,'ID-53'!C80,'ID-54'!B80,'ID-57'!E80,'ID-71'!E80))</f>
        <v>3.1994600066900536E-12</v>
      </c>
      <c r="G73" s="31">
        <f>ABS(Mean!G73-MIN('ID-01'!C80,'ID-02'!C80,'ID-03'!D80,'ID-07'!B80,'ID-08'!D80,'ID-11'!D80,'ID-18'!F80,'ID-24'!F80,'ID-29'!G80,'ID-31'!B80,'ID-33'!F80,'ID-34'!G80,'ID-36'!F80,'ID-39'!G80,'ID-40'!G80,'ID-44'!E80,'ID-45'!G80,'ID-50'!B80,'ID-53'!D80,'ID-54'!C80,'ID-57'!F80,'ID-59'!E80,'ID-70'!D80,'ID-71'!F80))</f>
        <v>2.3859238739987086E-12</v>
      </c>
      <c r="H73" s="31">
        <f>ABS(Mean!H73-MIN('ID-03'!E80,'ID-11'!E80,'ID-13'!E80,'ID-15'!E80,'ID-16'!E80,'ID-18'!G80,'ID-24'!G80,'ID-29'!H80,'ID-30'!F80,'ID-31'!C80,'ID-33'!G80,'ID-34'!H80,'ID-40'!H80,'ID-44'!F80,'ID-45'!H80,'ID-54'!D80,'ID-57'!G80,'ID-59'!F80,'ID-70'!E80,'ID-71'!G80))</f>
        <v>1.5629101151452783E-12</v>
      </c>
      <c r="I73" s="31">
        <f>ABS(Mean!I73-MIN('ID-12'!C80,'ID-18'!H80,'ID-24'!H80,'ID-29'!I80,'ID-40'!I80,'ID-44'!G80,'ID-45'!I80,'ID-59'!G80))</f>
        <v>1.6379734856314238E-12</v>
      </c>
      <c r="J73" s="31">
        <f>ABS(Mean!J73-MIN('ID-31'!D80,'ID-40'!J80,'ID-44'!H80,'ID-45'!J80,'ID-57'!H80))</f>
        <v>1.0078889821746143E-12</v>
      </c>
      <c r="K73" s="31">
        <f>ABS(Mean!K73-MIN('ID-26'!E80,'ID-31'!E80,'ID-34'!I80,'ID-36'!G80,'ID-40'!K80,'ID-44'!I80,'ID-57'!I80))</f>
        <v>1.6334872373008778E-12</v>
      </c>
    </row>
    <row r="74" spans="1:11" x14ac:dyDescent="0.25">
      <c r="A74" s="1">
        <v>8.75</v>
      </c>
      <c r="B74" s="31">
        <f>ABS(Mean!B74-MIN('ID-11'!B81,'ID-13'!B81,'ID-14'!B81,'ID-15'!B81,'ID-24'!B81,'ID-26'!B81,'ID-29'!B81,'ID-30'!B81,'ID-32'!B81,'ID-33'!B81,'ID-34'!B81,'ID-37'!B81,'ID-38'!B81,'ID-39'!B81,'ID-40'!B81,'ID-44'!B81,'ID-45'!B81,'ID-53'!B81,'ID-57'!B81,'ID-59'!B81,'ID-70'!B81,'ID-71'!B81))</f>
        <v>1.2883096959848843E-12</v>
      </c>
      <c r="C74" s="31">
        <f>ABS(Mean!C74-MIN('ID-08'!B81,'ID-09'!B81,'ID-11'!C81,'ID-14'!C81,'ID-18'!B81,'ID-24'!C81,'ID-26'!C81,'ID-29'!C81,'ID-30'!C81,'ID-34'!C81,'ID-36'!B81,'ID-38'!C81,'ID-39'!C81,'ID-40'!C81,'ID-44'!C81,'ID-45'!C81,'ID-57'!C81,'ID-59'!C81))</f>
        <v>7.0409936325070744E-13</v>
      </c>
      <c r="D74" s="31">
        <f>ABS(Mean!D74-MIN('ID-13'!C81,'ID-14'!D81,'ID-15'!C81,'ID-16'!B81,'ID-18'!C81,'ID-26'!D81,'ID-29'!D81,'ID-30'!D81,'ID-33'!C81,'ID-34'!D81,'ID-36'!C81,'ID-37'!C81,'ID-38'!D81,'ID-39'!D81,'ID-40'!D81,'ID-45'!D81,'ID-59'!D81,'ID-71'!C81))</f>
        <v>1.3436832756453298E-12</v>
      </c>
      <c r="E74" s="31">
        <f>ABS(Mean!E74-MIN('ID-03'!B81,'ID-09'!C81,'ID-13'!D81,'ID-15'!D81,'ID-16'!C81,'ID-18'!D81,'ID-24'!D81,'ID-29'!E81,'ID-30'!E81,'ID-33'!D81,'ID-34'!E81,'ID-36'!D81,'ID-38'!E81,'ID-39'!E81,'ID-40'!E81,'ID-44'!D81,'ID-45'!E81,'ID-57'!D81,'ID-70'!C81,'ID-71'!D81))</f>
        <v>1.5933434380399188E-12</v>
      </c>
      <c r="F74" s="31">
        <f>ABS(Mean!F74-MIN('ID-01'!B81,'ID-02'!B81,'ID-03'!C81,'ID-06'!B81,'ID-08'!C81,'ID-09'!D81,'ID-12'!B81,'ID-16'!D81,'ID-18'!E81,'ID-24'!E81,'ID-29'!F81,'ID-33'!E81,'ID-34'!F81,'ID-36'!E81,'ID-38'!F81,'ID-39'!F81,'ID-40'!F81,'ID-45'!F81,'ID-53'!C81,'ID-54'!B81,'ID-57'!E81,'ID-71'!E81))</f>
        <v>3.1840969475092012E-12</v>
      </c>
      <c r="G74" s="31">
        <f>ABS(Mean!G74-MIN('ID-01'!C81,'ID-02'!C81,'ID-03'!D81,'ID-07'!B81,'ID-08'!D81,'ID-11'!D81,'ID-18'!F81,'ID-24'!F81,'ID-29'!G81,'ID-31'!B81,'ID-33'!F81,'ID-34'!G81,'ID-36'!F81,'ID-39'!G81,'ID-40'!G81,'ID-44'!E81,'ID-45'!G81,'ID-50'!B81,'ID-53'!D81,'ID-54'!C81,'ID-57'!F81,'ID-59'!E81,'ID-70'!D81,'ID-71'!F81))</f>
        <v>2.4175718424044096E-12</v>
      </c>
      <c r="H74" s="31">
        <f>ABS(Mean!H74-MIN('ID-03'!E81,'ID-11'!E81,'ID-13'!E81,'ID-15'!E81,'ID-16'!E81,'ID-18'!G81,'ID-24'!G81,'ID-29'!H81,'ID-30'!F81,'ID-31'!C81,'ID-33'!G81,'ID-34'!H81,'ID-40'!H81,'ID-44'!F81,'ID-45'!H81,'ID-54'!D81,'ID-57'!G81,'ID-59'!F81,'ID-70'!E81,'ID-71'!G81))</f>
        <v>1.5425921458129416E-12</v>
      </c>
      <c r="I74" s="31">
        <f>ABS(Mean!I74-MIN('ID-12'!C81,'ID-18'!H81,'ID-24'!H81,'ID-29'!I81,'ID-40'!I81,'ID-44'!G81,'ID-45'!I81,'ID-59'!G81))</f>
        <v>1.6261219444966937E-12</v>
      </c>
      <c r="J74" s="31">
        <f>ABS(Mean!J74-MIN('ID-31'!D81,'ID-40'!J81,'ID-44'!H81,'ID-45'!J81,'ID-57'!H81))</f>
        <v>9.9846051161085926E-13</v>
      </c>
      <c r="K74" s="31">
        <f>ABS(Mean!K74-MIN('ID-26'!E81,'ID-31'!E81,'ID-34'!I81,'ID-36'!G81,'ID-40'!K81,'ID-44'!I81,'ID-57'!I81))</f>
        <v>1.6487992155775109E-12</v>
      </c>
    </row>
    <row r="75" spans="1:11" x14ac:dyDescent="0.25">
      <c r="A75" s="1">
        <v>8.875</v>
      </c>
      <c r="B75" s="31">
        <f>ABS(Mean!B75-MIN('ID-11'!B82,'ID-13'!B82,'ID-14'!B82,'ID-15'!B82,'ID-24'!B82,'ID-26'!B82,'ID-29'!B82,'ID-30'!B82,'ID-32'!B82,'ID-33'!B82,'ID-34'!B82,'ID-37'!B82,'ID-38'!B82,'ID-39'!B82,'ID-40'!B82,'ID-44'!B82,'ID-45'!B82,'ID-53'!B82,'ID-57'!B82,'ID-59'!B82,'ID-70'!B82,'ID-71'!B82))</f>
        <v>1.2864378474038677E-12</v>
      </c>
      <c r="C75" s="31">
        <f>ABS(Mean!C75-MIN('ID-08'!B82,'ID-09'!B82,'ID-11'!C82,'ID-14'!C82,'ID-18'!B82,'ID-24'!C82,'ID-26'!C82,'ID-29'!C82,'ID-30'!C82,'ID-34'!C82,'ID-36'!B82,'ID-38'!C82,'ID-39'!C82,'ID-40'!C82,'ID-44'!C82,'ID-45'!C82,'ID-57'!C82,'ID-59'!C82))</f>
        <v>7.1273662626766289E-13</v>
      </c>
      <c r="D75" s="31">
        <f>ABS(Mean!D75-MIN('ID-13'!C82,'ID-14'!D82,'ID-15'!C82,'ID-16'!B82,'ID-18'!C82,'ID-26'!D82,'ID-29'!D82,'ID-30'!D82,'ID-33'!C82,'ID-34'!D82,'ID-36'!C82,'ID-37'!C82,'ID-38'!D82,'ID-39'!D82,'ID-40'!D82,'ID-45'!D82,'ID-59'!D82,'ID-71'!C82))</f>
        <v>1.2788756938195276E-12</v>
      </c>
      <c r="E75" s="31">
        <f>ABS(Mean!E75-MIN('ID-03'!B82,'ID-09'!C82,'ID-13'!D82,'ID-15'!D82,'ID-16'!C82,'ID-18'!D82,'ID-24'!D82,'ID-29'!E82,'ID-30'!E82,'ID-33'!D82,'ID-34'!E82,'ID-36'!D82,'ID-38'!E82,'ID-39'!E82,'ID-40'!E82,'ID-44'!D82,'ID-45'!E82,'ID-57'!D82,'ID-70'!C82,'ID-71'!D82))</f>
        <v>1.5644701525813231E-12</v>
      </c>
      <c r="F75" s="31">
        <f>ABS(Mean!F75-MIN('ID-01'!B82,'ID-02'!B82,'ID-03'!C82,'ID-06'!B82,'ID-08'!C82,'ID-09'!D82,'ID-12'!B82,'ID-16'!D82,'ID-18'!E82,'ID-24'!E82,'ID-29'!F82,'ID-33'!E82,'ID-34'!F82,'ID-36'!E82,'ID-38'!F82,'ID-39'!F82,'ID-40'!F82,'ID-45'!F82,'ID-53'!C82,'ID-54'!B82,'ID-57'!E82,'ID-71'!E82))</f>
        <v>3.1485043299921758E-12</v>
      </c>
      <c r="G75" s="31">
        <f>ABS(Mean!G75-MIN('ID-01'!C82,'ID-02'!C82,'ID-03'!D82,'ID-07'!B82,'ID-08'!D82,'ID-11'!D82,'ID-18'!F82,'ID-24'!F82,'ID-29'!G82,'ID-31'!B82,'ID-33'!F82,'ID-34'!G82,'ID-36'!F82,'ID-39'!G82,'ID-40'!G82,'ID-44'!E82,'ID-45'!G82,'ID-50'!B82,'ID-53'!D82,'ID-54'!C82,'ID-57'!F82,'ID-59'!E82,'ID-70'!D82,'ID-71'!F82))</f>
        <v>2.4437195321692593E-12</v>
      </c>
      <c r="H75" s="31">
        <f>ABS(Mean!H75-MIN('ID-03'!E82,'ID-11'!E82,'ID-13'!E82,'ID-15'!E82,'ID-16'!E82,'ID-18'!G82,'ID-24'!G82,'ID-29'!H82,'ID-30'!F82,'ID-31'!C82,'ID-33'!G82,'ID-34'!H82,'ID-40'!H82,'ID-44'!F82,'ID-45'!H82,'ID-54'!D82,'ID-57'!G82,'ID-59'!F82,'ID-70'!E82,'ID-71'!G82))</f>
        <v>1.5418376740056551E-12</v>
      </c>
      <c r="I75" s="31">
        <f>ABS(Mean!I75-MIN('ID-12'!C82,'ID-18'!H82,'ID-24'!H82,'ID-29'!I82,'ID-40'!I82,'ID-44'!G82,'ID-45'!I82,'ID-59'!G82))</f>
        <v>1.7033873372449236E-12</v>
      </c>
      <c r="J75" s="31">
        <f>ABS(Mean!J75-MIN('ID-31'!D82,'ID-40'!J82,'ID-44'!H82,'ID-45'!J82,'ID-57'!H82))</f>
        <v>9.8857812098757984E-13</v>
      </c>
      <c r="K75" s="31">
        <f>ABS(Mean!K75-MIN('ID-26'!E82,'ID-31'!E82,'ID-34'!I82,'ID-36'!G82,'ID-40'!K82,'ID-44'!I82,'ID-57'!I82))</f>
        <v>1.6541453222576215E-12</v>
      </c>
    </row>
    <row r="76" spans="1:11" x14ac:dyDescent="0.25">
      <c r="A76" s="1">
        <v>9</v>
      </c>
      <c r="B76" s="31">
        <f>ABS(Mean!B76-MIN('ID-11'!B83,'ID-13'!B83,'ID-14'!B83,'ID-15'!B83,'ID-24'!B83,'ID-26'!B83,'ID-29'!B83,'ID-30'!B83,'ID-32'!B83,'ID-33'!B83,'ID-34'!B83,'ID-37'!B83,'ID-38'!B83,'ID-39'!B83,'ID-40'!B83,'ID-44'!B83,'ID-45'!B83,'ID-53'!B83,'ID-57'!B83,'ID-59'!B83,'ID-70'!B83,'ID-71'!B83))</f>
        <v>1.278205497211221E-12</v>
      </c>
      <c r="C76" s="31">
        <f>ABS(Mean!C76-MIN('ID-08'!B83,'ID-09'!B83,'ID-11'!C83,'ID-14'!C83,'ID-18'!B83,'ID-24'!C83,'ID-26'!C83,'ID-29'!C83,'ID-30'!C83,'ID-34'!C83,'ID-36'!B83,'ID-38'!C83,'ID-39'!C83,'ID-40'!C83,'ID-44'!C83,'ID-45'!C83,'ID-57'!C83,'ID-59'!C83))</f>
        <v>7.2074018028811084E-13</v>
      </c>
      <c r="D76" s="31">
        <f>ABS(Mean!D76-MIN('ID-13'!C83,'ID-14'!D83,'ID-15'!C83,'ID-16'!B83,'ID-18'!C83,'ID-26'!D83,'ID-29'!D83,'ID-30'!D83,'ID-33'!C83,'ID-34'!D83,'ID-36'!C83,'ID-37'!C83,'ID-38'!D83,'ID-39'!D83,'ID-40'!D83,'ID-45'!D83,'ID-59'!D83,'ID-71'!C83))</f>
        <v>1.2923298499837039E-12</v>
      </c>
      <c r="E76" s="31">
        <f>ABS(Mean!E76-MIN('ID-03'!B83,'ID-09'!C83,'ID-13'!D83,'ID-15'!D83,'ID-16'!C83,'ID-18'!D83,'ID-24'!D83,'ID-29'!E83,'ID-30'!E83,'ID-33'!D83,'ID-34'!E83,'ID-36'!D83,'ID-38'!E83,'ID-39'!E83,'ID-40'!E83,'ID-44'!D83,'ID-45'!E83,'ID-57'!D83,'ID-70'!C83,'ID-71'!D83))</f>
        <v>1.5738343236299725E-12</v>
      </c>
      <c r="F76" s="31">
        <f>ABS(Mean!F76-MIN('ID-01'!B83,'ID-02'!B83,'ID-03'!C83,'ID-06'!B83,'ID-08'!C83,'ID-09'!D83,'ID-12'!B83,'ID-16'!D83,'ID-18'!E83,'ID-24'!E83,'ID-29'!F83,'ID-33'!E83,'ID-34'!F83,'ID-36'!E83,'ID-38'!F83,'ID-39'!F83,'ID-40'!F83,'ID-45'!F83,'ID-53'!C83,'ID-54'!B83,'ID-57'!E83,'ID-71'!E83))</f>
        <v>3.2003943813337849E-12</v>
      </c>
      <c r="G76" s="31">
        <f>ABS(Mean!G76-MIN('ID-01'!C83,'ID-02'!C83,'ID-03'!D83,'ID-07'!B83,'ID-08'!D83,'ID-11'!D83,'ID-18'!F83,'ID-24'!F83,'ID-29'!G83,'ID-31'!B83,'ID-33'!F83,'ID-34'!G83,'ID-36'!F83,'ID-39'!G83,'ID-40'!G83,'ID-44'!E83,'ID-45'!G83,'ID-50'!B83,'ID-53'!D83,'ID-54'!C83,'ID-57'!F83,'ID-59'!E83,'ID-70'!D83,'ID-71'!F83))</f>
        <v>2.4485454824809664E-12</v>
      </c>
      <c r="H76" s="31">
        <f>ABS(Mean!H76-MIN('ID-03'!E83,'ID-11'!E83,'ID-13'!E83,'ID-15'!E83,'ID-16'!E83,'ID-18'!G83,'ID-24'!G83,'ID-29'!H83,'ID-30'!F83,'ID-31'!C83,'ID-33'!G83,'ID-34'!H83,'ID-40'!H83,'ID-44'!F83,'ID-45'!H83,'ID-54'!D83,'ID-57'!G83,'ID-59'!F83,'ID-70'!E83,'ID-71'!G83))</f>
        <v>1.5565034450499461E-12</v>
      </c>
      <c r="I76" s="31">
        <f>ABS(Mean!I76-MIN('ID-12'!C83,'ID-18'!H83,'ID-24'!H83,'ID-29'!I83,'ID-40'!I83,'ID-44'!G83,'ID-45'!I83,'ID-59'!G83))</f>
        <v>1.7464238091308371E-12</v>
      </c>
      <c r="J76" s="31">
        <f>ABS(Mean!J76-MIN('ID-31'!D83,'ID-40'!J83,'ID-44'!H83,'ID-45'!J83,'ID-57'!H83))</f>
        <v>9.3294490320301848E-13</v>
      </c>
      <c r="K76" s="31">
        <f>ABS(Mean!K76-MIN('ID-26'!E83,'ID-31'!E83,'ID-34'!I83,'ID-36'!G83,'ID-40'!K83,'ID-44'!I83,'ID-57'!I83))</f>
        <v>1.6398294919964092E-12</v>
      </c>
    </row>
    <row r="77" spans="1:11" x14ac:dyDescent="0.25">
      <c r="A77" s="1">
        <v>9.125</v>
      </c>
      <c r="B77" s="31">
        <f>ABS(Mean!B77-MIN('ID-11'!B84,'ID-13'!B84,'ID-14'!B84,'ID-15'!B84,'ID-24'!B84,'ID-26'!B84,'ID-29'!B84,'ID-30'!B84,'ID-32'!B84,'ID-33'!B84,'ID-34'!B84,'ID-37'!B84,'ID-38'!B84,'ID-39'!B84,'ID-40'!B84,'ID-44'!B84,'ID-45'!B84,'ID-53'!B84,'ID-57'!B84,'ID-59'!B84,'ID-70'!B84,'ID-71'!B84))</f>
        <v>1.2786339144321925E-12</v>
      </c>
      <c r="C77" s="31">
        <f>ABS(Mean!C77-MIN('ID-08'!B84,'ID-09'!B84,'ID-11'!C84,'ID-14'!C84,'ID-18'!B84,'ID-24'!C84,'ID-26'!C84,'ID-29'!C84,'ID-30'!C84,'ID-34'!C84,'ID-36'!B84,'ID-38'!C84,'ID-39'!C84,'ID-40'!C84,'ID-44'!C84,'ID-45'!C84,'ID-57'!C84,'ID-59'!C84))</f>
        <v>7.1054997683300803E-13</v>
      </c>
      <c r="D77" s="31">
        <f>ABS(Mean!D77-MIN('ID-13'!C84,'ID-14'!D84,'ID-15'!C84,'ID-16'!B84,'ID-18'!C84,'ID-26'!D84,'ID-29'!D84,'ID-30'!D84,'ID-33'!C84,'ID-34'!D84,'ID-36'!C84,'ID-37'!C84,'ID-38'!D84,'ID-39'!D84,'ID-40'!D84,'ID-45'!D84,'ID-59'!D84,'ID-71'!C84))</f>
        <v>1.2907225560766059E-12</v>
      </c>
      <c r="E77" s="31">
        <f>ABS(Mean!E77-MIN('ID-03'!B84,'ID-09'!C84,'ID-13'!D84,'ID-15'!D84,'ID-16'!C84,'ID-18'!D84,'ID-24'!D84,'ID-29'!E84,'ID-30'!E84,'ID-33'!D84,'ID-34'!E84,'ID-36'!D84,'ID-38'!E84,'ID-39'!E84,'ID-40'!E84,'ID-44'!D84,'ID-45'!E84,'ID-57'!D84,'ID-70'!C84,'ID-71'!D84))</f>
        <v>1.5748476184774516E-12</v>
      </c>
      <c r="F77" s="31">
        <f>ABS(Mean!F77-MIN('ID-01'!B84,'ID-02'!B84,'ID-03'!C84,'ID-06'!B84,'ID-08'!C84,'ID-09'!D84,'ID-12'!B84,'ID-16'!D84,'ID-18'!E84,'ID-24'!E84,'ID-29'!F84,'ID-33'!E84,'ID-34'!F84,'ID-36'!E84,'ID-38'!F84,'ID-39'!F84,'ID-40'!F84,'ID-45'!F84,'ID-53'!C84,'ID-54'!B84,'ID-57'!E84,'ID-71'!E84))</f>
        <v>3.2176873584452045E-12</v>
      </c>
      <c r="G77" s="31">
        <f>ABS(Mean!G77-MIN('ID-01'!C84,'ID-02'!C84,'ID-03'!D84,'ID-07'!B84,'ID-08'!D84,'ID-11'!D84,'ID-18'!F84,'ID-24'!F84,'ID-29'!G84,'ID-31'!B84,'ID-33'!F84,'ID-34'!G84,'ID-36'!F84,'ID-39'!G84,'ID-40'!G84,'ID-44'!E84,'ID-45'!G84,'ID-50'!B84,'ID-53'!D84,'ID-54'!C84,'ID-57'!F84,'ID-59'!E84,'ID-70'!D84,'ID-71'!F84))</f>
        <v>2.4420240051958563E-12</v>
      </c>
      <c r="H77" s="31">
        <f>ABS(Mean!H77-MIN('ID-03'!E84,'ID-11'!E84,'ID-13'!E84,'ID-15'!E84,'ID-16'!E84,'ID-18'!G84,'ID-24'!G84,'ID-29'!H84,'ID-30'!F84,'ID-31'!C84,'ID-33'!G84,'ID-34'!H84,'ID-40'!H84,'ID-44'!F84,'ID-45'!H84,'ID-54'!D84,'ID-57'!G84,'ID-59'!F84,'ID-70'!E84,'ID-71'!G84))</f>
        <v>1.5307434939605342E-12</v>
      </c>
      <c r="I77" s="31">
        <f>ABS(Mean!I77-MIN('ID-12'!C84,'ID-18'!H84,'ID-24'!H84,'ID-29'!I84,'ID-40'!I84,'ID-44'!G84,'ID-45'!I84,'ID-59'!G84))</f>
        <v>1.7063113437361795E-12</v>
      </c>
      <c r="J77" s="31">
        <f>ABS(Mean!J77-MIN('ID-31'!D84,'ID-40'!J84,'ID-44'!H84,'ID-45'!J84,'ID-57'!H84))</f>
        <v>9.0531692280414917E-13</v>
      </c>
      <c r="K77" s="31">
        <f>ABS(Mean!K77-MIN('ID-26'!E84,'ID-31'!E84,'ID-34'!I84,'ID-36'!G84,'ID-40'!K84,'ID-44'!I84,'ID-57'!I84))</f>
        <v>1.6582676105627787E-12</v>
      </c>
    </row>
    <row r="78" spans="1:11" x14ac:dyDescent="0.25">
      <c r="A78" s="1">
        <v>9.25</v>
      </c>
      <c r="B78" s="31">
        <f>ABS(Mean!B78-MIN('ID-11'!B85,'ID-13'!B85,'ID-14'!B85,'ID-15'!B85,'ID-24'!B85,'ID-26'!B85,'ID-29'!B85,'ID-30'!B85,'ID-32'!B85,'ID-33'!B85,'ID-34'!B85,'ID-37'!B85,'ID-38'!B85,'ID-39'!B85,'ID-40'!B85,'ID-44'!B85,'ID-45'!B85,'ID-53'!B85,'ID-57'!B85,'ID-59'!B85,'ID-70'!B85,'ID-71'!B85))</f>
        <v>1.2718540469407258E-12</v>
      </c>
      <c r="C78" s="31">
        <f>ABS(Mean!C78-MIN('ID-08'!B85,'ID-09'!B85,'ID-11'!C85,'ID-14'!C85,'ID-18'!B85,'ID-24'!C85,'ID-26'!C85,'ID-29'!C85,'ID-30'!C85,'ID-34'!C85,'ID-36'!B85,'ID-38'!C85,'ID-39'!C85,'ID-40'!C85,'ID-44'!C85,'ID-45'!C85,'ID-57'!C85,'ID-59'!C85))</f>
        <v>6.5791377443286038E-13</v>
      </c>
      <c r="D78" s="31">
        <f>ABS(Mean!D78-MIN('ID-13'!C85,'ID-14'!D85,'ID-15'!C85,'ID-16'!B85,'ID-18'!C85,'ID-26'!D85,'ID-29'!D85,'ID-30'!D85,'ID-33'!C85,'ID-34'!D85,'ID-36'!C85,'ID-37'!C85,'ID-38'!D85,'ID-39'!D85,'ID-40'!D85,'ID-45'!D85,'ID-59'!D85,'ID-71'!C85))</f>
        <v>1.2813795748806211E-12</v>
      </c>
      <c r="E78" s="31">
        <f>ABS(Mean!E78-MIN('ID-03'!B85,'ID-09'!C85,'ID-13'!D85,'ID-15'!D85,'ID-16'!C85,'ID-18'!D85,'ID-24'!D85,'ID-29'!E85,'ID-30'!E85,'ID-33'!D85,'ID-34'!E85,'ID-36'!D85,'ID-38'!E85,'ID-39'!E85,'ID-40'!E85,'ID-44'!D85,'ID-45'!E85,'ID-57'!D85,'ID-70'!C85,'ID-71'!D85))</f>
        <v>1.5911053828903792E-12</v>
      </c>
      <c r="F78" s="31">
        <f>ABS(Mean!F78-MIN('ID-01'!B85,'ID-02'!B85,'ID-03'!C85,'ID-06'!B85,'ID-08'!C85,'ID-09'!D85,'ID-12'!B85,'ID-16'!D85,'ID-18'!E85,'ID-24'!E85,'ID-29'!F85,'ID-33'!E85,'ID-34'!F85,'ID-36'!E85,'ID-38'!F85,'ID-39'!F85,'ID-40'!F85,'ID-45'!F85,'ID-53'!C85,'ID-54'!B85,'ID-57'!E85,'ID-71'!E85))</f>
        <v>3.2120613140464108E-12</v>
      </c>
      <c r="G78" s="31">
        <f>ABS(Mean!G78-MIN('ID-01'!C85,'ID-02'!C85,'ID-03'!D85,'ID-07'!B85,'ID-08'!D85,'ID-11'!D85,'ID-18'!F85,'ID-24'!F85,'ID-29'!G85,'ID-31'!B85,'ID-33'!F85,'ID-34'!G85,'ID-36'!F85,'ID-39'!G85,'ID-40'!G85,'ID-44'!E85,'ID-45'!G85,'ID-50'!B85,'ID-53'!D85,'ID-54'!C85,'ID-57'!F85,'ID-59'!E85,'ID-70'!D85,'ID-71'!F85))</f>
        <v>2.4434927280862037E-12</v>
      </c>
      <c r="H78" s="31">
        <f>ABS(Mean!H78-MIN('ID-03'!E85,'ID-11'!E85,'ID-13'!E85,'ID-15'!E85,'ID-16'!E85,'ID-18'!G85,'ID-24'!G85,'ID-29'!H85,'ID-30'!F85,'ID-31'!C85,'ID-33'!G85,'ID-34'!H85,'ID-40'!H85,'ID-44'!F85,'ID-45'!H85,'ID-54'!D85,'ID-57'!G85,'ID-59'!F85,'ID-70'!E85,'ID-71'!G85))</f>
        <v>1.4969008042138284E-12</v>
      </c>
      <c r="I78" s="31">
        <f>ABS(Mean!I78-MIN('ID-12'!C85,'ID-18'!H85,'ID-24'!H85,'ID-29'!I85,'ID-40'!I85,'ID-44'!G85,'ID-45'!I85,'ID-59'!G85))</f>
        <v>1.7156322092460186E-12</v>
      </c>
      <c r="J78" s="31">
        <f>ABS(Mean!J78-MIN('ID-31'!D85,'ID-40'!J85,'ID-44'!H85,'ID-45'!J85,'ID-57'!H85))</f>
        <v>8.5473753840197648E-13</v>
      </c>
      <c r="K78" s="31">
        <f>ABS(Mean!K78-MIN('ID-26'!E85,'ID-31'!E85,'ID-34'!I85,'ID-36'!G85,'ID-40'!K85,'ID-44'!I85,'ID-57'!I85))</f>
        <v>1.7709520906969075E-12</v>
      </c>
    </row>
    <row r="79" spans="1:11" x14ac:dyDescent="0.25">
      <c r="A79" s="1">
        <v>9.375</v>
      </c>
      <c r="B79" s="31">
        <f>ABS(Mean!B79-MIN('ID-11'!B86,'ID-13'!B86,'ID-14'!B86,'ID-15'!B86,'ID-24'!B86,'ID-26'!B86,'ID-29'!B86,'ID-30'!B86,'ID-32'!B86,'ID-33'!B86,'ID-34'!B86,'ID-37'!B86,'ID-38'!B86,'ID-39'!B86,'ID-40'!B86,'ID-44'!B86,'ID-45'!B86,'ID-53'!B86,'ID-57'!B86,'ID-59'!B86,'ID-70'!B86,'ID-71'!B86))</f>
        <v>1.2516594718328979E-12</v>
      </c>
      <c r="C79" s="31">
        <f>ABS(Mean!C79-MIN('ID-08'!B86,'ID-09'!B86,'ID-11'!C86,'ID-14'!C86,'ID-18'!B86,'ID-24'!C86,'ID-26'!C86,'ID-29'!C86,'ID-30'!C86,'ID-34'!C86,'ID-36'!B86,'ID-38'!C86,'ID-39'!C86,'ID-40'!C86,'ID-44'!C86,'ID-45'!C86,'ID-57'!C86,'ID-59'!C86))</f>
        <v>6.6054700623943622E-13</v>
      </c>
      <c r="D79" s="31">
        <f>ABS(Mean!D79-MIN('ID-13'!C86,'ID-14'!D86,'ID-15'!C86,'ID-16'!B86,'ID-18'!C86,'ID-26'!D86,'ID-29'!D86,'ID-30'!D86,'ID-33'!C86,'ID-34'!D86,'ID-36'!C86,'ID-37'!C86,'ID-38'!D86,'ID-39'!D86,'ID-40'!D86,'ID-45'!D86,'ID-59'!D86,'ID-71'!C86))</f>
        <v>1.3490064324971302E-12</v>
      </c>
      <c r="E79" s="31">
        <f>ABS(Mean!E79-MIN('ID-03'!B86,'ID-09'!C86,'ID-13'!D86,'ID-15'!D86,'ID-16'!C86,'ID-18'!D86,'ID-24'!D86,'ID-29'!E86,'ID-30'!E86,'ID-33'!D86,'ID-34'!E86,'ID-36'!D86,'ID-38'!E86,'ID-39'!E86,'ID-40'!E86,'ID-44'!D86,'ID-45'!E86,'ID-57'!D86,'ID-70'!C86,'ID-71'!D86))</f>
        <v>1.5441366050954766E-12</v>
      </c>
      <c r="F79" s="31">
        <f>ABS(Mean!F79-MIN('ID-01'!B86,'ID-02'!B86,'ID-03'!C86,'ID-06'!B86,'ID-08'!C86,'ID-09'!D86,'ID-12'!B86,'ID-16'!D86,'ID-18'!E86,'ID-24'!E86,'ID-29'!F86,'ID-33'!E86,'ID-34'!F86,'ID-36'!E86,'ID-38'!F86,'ID-39'!F86,'ID-40'!F86,'ID-45'!F86,'ID-53'!C86,'ID-54'!B86,'ID-57'!E86,'ID-71'!E86))</f>
        <v>3.2095744961199326E-12</v>
      </c>
      <c r="G79" s="31">
        <f>ABS(Mean!G79-MIN('ID-01'!C86,'ID-02'!C86,'ID-03'!D86,'ID-07'!B86,'ID-08'!D86,'ID-11'!D86,'ID-18'!F86,'ID-24'!F86,'ID-29'!G86,'ID-31'!B86,'ID-33'!F86,'ID-34'!G86,'ID-36'!F86,'ID-39'!G86,'ID-40'!G86,'ID-44'!E86,'ID-45'!G86,'ID-50'!B86,'ID-53'!D86,'ID-54'!C86,'ID-57'!F86,'ID-59'!E86,'ID-70'!D86,'ID-71'!F86))</f>
        <v>2.4301761526513835E-12</v>
      </c>
      <c r="H79" s="31">
        <f>ABS(Mean!H79-MIN('ID-03'!E86,'ID-11'!E86,'ID-13'!E86,'ID-15'!E86,'ID-16'!E86,'ID-18'!G86,'ID-24'!G86,'ID-29'!H86,'ID-30'!F86,'ID-31'!C86,'ID-33'!G86,'ID-34'!H86,'ID-40'!H86,'ID-44'!F86,'ID-45'!H86,'ID-54'!D86,'ID-57'!G86,'ID-59'!F86,'ID-70'!E86,'ID-71'!G86))</f>
        <v>1.4755839638669038E-12</v>
      </c>
      <c r="I79" s="31">
        <f>ABS(Mean!I79-MIN('ID-12'!C86,'ID-18'!H86,'ID-24'!H86,'ID-29'!I86,'ID-40'!I86,'ID-44'!G86,'ID-45'!I86,'ID-59'!G86))</f>
        <v>1.7113318601363791E-12</v>
      </c>
      <c r="J79" s="31">
        <f>ABS(Mean!J79-MIN('ID-31'!D86,'ID-40'!J86,'ID-44'!H86,'ID-45'!J86,'ID-57'!H86))</f>
        <v>8.4039739019542542E-13</v>
      </c>
      <c r="K79" s="31">
        <f>ABS(Mean!K79-MIN('ID-26'!E86,'ID-31'!E86,'ID-34'!I86,'ID-36'!G86,'ID-40'!K86,'ID-44'!I86,'ID-57'!I86))</f>
        <v>1.7566463045523837E-12</v>
      </c>
    </row>
    <row r="80" spans="1:11" x14ac:dyDescent="0.25">
      <c r="A80" s="1">
        <v>9.5</v>
      </c>
      <c r="B80" s="31">
        <f>ABS(Mean!B80-MIN('ID-11'!B87,'ID-13'!B87,'ID-14'!B87,'ID-15'!B87,'ID-24'!B87,'ID-26'!B87,'ID-29'!B87,'ID-30'!B87,'ID-32'!B87,'ID-33'!B87,'ID-34'!B87,'ID-37'!B87,'ID-38'!B87,'ID-39'!B87,'ID-40'!B87,'ID-44'!B87,'ID-45'!B87,'ID-53'!B87,'ID-57'!B87,'ID-59'!B87,'ID-70'!B87,'ID-71'!B87))</f>
        <v>1.2341500828591827E-12</v>
      </c>
      <c r="C80" s="31">
        <f>ABS(Mean!C80-MIN('ID-08'!B87,'ID-09'!B87,'ID-11'!C87,'ID-14'!C87,'ID-18'!B87,'ID-24'!C87,'ID-26'!C87,'ID-29'!C87,'ID-30'!C87,'ID-34'!C87,'ID-36'!B87,'ID-38'!C87,'ID-39'!C87,'ID-40'!C87,'ID-44'!C87,'ID-45'!C87,'ID-57'!C87,'ID-59'!C87))</f>
        <v>6.6554129047924561E-13</v>
      </c>
      <c r="D80" s="31">
        <f>ABS(Mean!D80-MIN('ID-13'!C87,'ID-14'!D87,'ID-15'!C87,'ID-16'!B87,'ID-18'!C87,'ID-26'!D87,'ID-29'!D87,'ID-30'!D87,'ID-33'!C87,'ID-34'!D87,'ID-36'!C87,'ID-37'!C87,'ID-38'!D87,'ID-39'!D87,'ID-40'!D87,'ID-45'!D87,'ID-59'!D87,'ID-71'!C87))</f>
        <v>1.3924031733035461E-12</v>
      </c>
      <c r="E80" s="31">
        <f>ABS(Mean!E80-MIN('ID-03'!B87,'ID-09'!C87,'ID-13'!D87,'ID-15'!D87,'ID-16'!C87,'ID-18'!D87,'ID-24'!D87,'ID-29'!E87,'ID-30'!E87,'ID-33'!D87,'ID-34'!E87,'ID-36'!D87,'ID-38'!E87,'ID-39'!E87,'ID-40'!E87,'ID-44'!D87,'ID-45'!E87,'ID-57'!D87,'ID-70'!C87,'ID-71'!D87))</f>
        <v>1.5201428583350289E-12</v>
      </c>
      <c r="F80" s="31">
        <f>ABS(Mean!F80-MIN('ID-01'!B87,'ID-02'!B87,'ID-03'!C87,'ID-06'!B87,'ID-08'!C87,'ID-09'!D87,'ID-12'!B87,'ID-16'!D87,'ID-18'!E87,'ID-24'!E87,'ID-29'!F87,'ID-33'!E87,'ID-34'!F87,'ID-36'!E87,'ID-38'!F87,'ID-39'!F87,'ID-40'!F87,'ID-45'!F87,'ID-53'!C87,'ID-54'!B87,'ID-57'!E87,'ID-71'!E87))</f>
        <v>3.2340946862449557E-12</v>
      </c>
      <c r="G80" s="31">
        <f>ABS(Mean!G80-MIN('ID-01'!C87,'ID-02'!C87,'ID-03'!D87,'ID-07'!B87,'ID-08'!D87,'ID-11'!D87,'ID-18'!F87,'ID-24'!F87,'ID-29'!G87,'ID-31'!B87,'ID-33'!F87,'ID-34'!G87,'ID-36'!F87,'ID-39'!G87,'ID-40'!G87,'ID-44'!E87,'ID-45'!G87,'ID-50'!B87,'ID-53'!D87,'ID-54'!C87,'ID-57'!F87,'ID-59'!E87,'ID-70'!D87,'ID-71'!F87))</f>
        <v>2.4093206727543315E-12</v>
      </c>
      <c r="H80" s="31">
        <f>ABS(Mean!H80-MIN('ID-03'!E87,'ID-11'!E87,'ID-13'!E87,'ID-15'!E87,'ID-16'!E87,'ID-18'!G87,'ID-24'!G87,'ID-29'!H87,'ID-30'!F87,'ID-31'!C87,'ID-33'!G87,'ID-34'!H87,'ID-40'!H87,'ID-44'!F87,'ID-45'!H87,'ID-54'!D87,'ID-57'!G87,'ID-59'!F87,'ID-70'!E87,'ID-71'!G87))</f>
        <v>1.4635319118488201E-12</v>
      </c>
      <c r="I80" s="31">
        <f>ABS(Mean!I80-MIN('ID-12'!C87,'ID-18'!H87,'ID-24'!H87,'ID-29'!I87,'ID-40'!I87,'ID-44'!G87,'ID-45'!I87,'ID-59'!G87))</f>
        <v>1.7005698803780616E-12</v>
      </c>
      <c r="J80" s="31">
        <f>ABS(Mean!J80-MIN('ID-31'!D87,'ID-40'!J87,'ID-44'!H87,'ID-45'!J87,'ID-57'!H87))</f>
        <v>8.2589756619333089E-13</v>
      </c>
      <c r="K80" s="31">
        <f>ABS(Mean!K80-MIN('ID-26'!E87,'ID-31'!E87,'ID-34'!I87,'ID-36'!G87,'ID-40'!K87,'ID-44'!I87,'ID-57'!I87))</f>
        <v>1.755696027553282E-12</v>
      </c>
    </row>
    <row r="81" spans="1:11" x14ac:dyDescent="0.25">
      <c r="A81" s="1">
        <v>9.625</v>
      </c>
      <c r="B81" s="31">
        <f>ABS(Mean!B81-MIN('ID-11'!B88,'ID-13'!B88,'ID-14'!B88,'ID-15'!B88,'ID-24'!B88,'ID-26'!B88,'ID-29'!B88,'ID-30'!B88,'ID-32'!B88,'ID-33'!B88,'ID-34'!B88,'ID-37'!B88,'ID-38'!B88,'ID-39'!B88,'ID-40'!B88,'ID-44'!B88,'ID-45'!B88,'ID-53'!B88,'ID-57'!B88,'ID-59'!B88,'ID-70'!B88,'ID-71'!B88))</f>
        <v>1.224634177478266E-12</v>
      </c>
      <c r="C81" s="31">
        <f>ABS(Mean!C81-MIN('ID-08'!B88,'ID-09'!B88,'ID-11'!C88,'ID-14'!C88,'ID-18'!B88,'ID-24'!C88,'ID-26'!C88,'ID-29'!C88,'ID-30'!C88,'ID-34'!C88,'ID-36'!B88,'ID-38'!C88,'ID-39'!C88,'ID-40'!C88,'ID-44'!C88,'ID-45'!C88,'ID-57'!C88,'ID-59'!C88))</f>
        <v>6.3262967718879312E-13</v>
      </c>
      <c r="D81" s="31">
        <f>ABS(Mean!D81-MIN('ID-13'!C88,'ID-14'!D88,'ID-15'!C88,'ID-16'!B88,'ID-18'!C88,'ID-26'!D88,'ID-29'!D88,'ID-30'!D88,'ID-33'!C88,'ID-34'!D88,'ID-36'!C88,'ID-37'!C88,'ID-38'!D88,'ID-39'!D88,'ID-40'!D88,'ID-45'!D88,'ID-59'!D88,'ID-71'!C88))</f>
        <v>1.3876920250200099E-12</v>
      </c>
      <c r="E81" s="31">
        <f>ABS(Mean!E81-MIN('ID-03'!B88,'ID-09'!C88,'ID-13'!D88,'ID-15'!D88,'ID-16'!C88,'ID-18'!D88,'ID-24'!D88,'ID-29'!E88,'ID-30'!E88,'ID-33'!D88,'ID-34'!E88,'ID-36'!D88,'ID-38'!E88,'ID-39'!E88,'ID-40'!E88,'ID-44'!D88,'ID-45'!E88,'ID-57'!D88,'ID-70'!C88,'ID-71'!D88))</f>
        <v>1.5177930587609694E-12</v>
      </c>
      <c r="F81" s="31">
        <f>ABS(Mean!F81-MIN('ID-01'!B88,'ID-02'!B88,'ID-03'!C88,'ID-06'!B88,'ID-08'!C88,'ID-09'!D88,'ID-12'!B88,'ID-16'!D88,'ID-18'!E88,'ID-24'!E88,'ID-29'!F88,'ID-33'!E88,'ID-34'!F88,'ID-36'!E88,'ID-38'!F88,'ID-39'!F88,'ID-40'!F88,'ID-45'!F88,'ID-53'!C88,'ID-54'!B88,'ID-57'!E88,'ID-71'!E88))</f>
        <v>3.2304598324725375E-12</v>
      </c>
      <c r="G81" s="31">
        <f>ABS(Mean!G81-MIN('ID-01'!C88,'ID-02'!C88,'ID-03'!D88,'ID-07'!B88,'ID-08'!D88,'ID-11'!D88,'ID-18'!F88,'ID-24'!F88,'ID-29'!G88,'ID-31'!B88,'ID-33'!F88,'ID-34'!G88,'ID-36'!F88,'ID-39'!G88,'ID-40'!G88,'ID-44'!E88,'ID-45'!G88,'ID-50'!B88,'ID-53'!D88,'ID-54'!C88,'ID-57'!F88,'ID-59'!E88,'ID-70'!D88,'ID-71'!F88))</f>
        <v>2.4139137619297865E-12</v>
      </c>
      <c r="H81" s="31">
        <f>ABS(Mean!H81-MIN('ID-03'!E88,'ID-11'!E88,'ID-13'!E88,'ID-15'!E88,'ID-16'!E88,'ID-18'!G88,'ID-24'!G88,'ID-29'!H88,'ID-30'!F88,'ID-31'!C88,'ID-33'!G88,'ID-34'!H88,'ID-40'!H88,'ID-44'!F88,'ID-45'!H88,'ID-54'!D88,'ID-57'!G88,'ID-59'!F88,'ID-70'!E88,'ID-71'!G88))</f>
        <v>1.4647825063910741E-12</v>
      </c>
      <c r="I81" s="31">
        <f>ABS(Mean!I81-MIN('ID-12'!C88,'ID-18'!H88,'ID-24'!H88,'ID-29'!I88,'ID-40'!I88,'ID-44'!G88,'ID-45'!I88,'ID-59'!G88))</f>
        <v>1.6940386223770397E-12</v>
      </c>
      <c r="J81" s="31">
        <f>ABS(Mean!J81-MIN('ID-31'!D88,'ID-40'!J88,'ID-44'!H88,'ID-45'!J88,'ID-57'!H88))</f>
        <v>8.0779154881090992E-13</v>
      </c>
      <c r="K81" s="31">
        <f>ABS(Mean!K81-MIN('ID-26'!E88,'ID-31'!E88,'ID-34'!I88,'ID-36'!G88,'ID-40'!K88,'ID-44'!I88,'ID-57'!I88))</f>
        <v>1.7390527108687117E-12</v>
      </c>
    </row>
    <row r="82" spans="1:11" x14ac:dyDescent="0.25">
      <c r="A82" s="1">
        <v>9.75</v>
      </c>
      <c r="B82" s="31">
        <f>ABS(Mean!B82-MIN('ID-11'!B89,'ID-13'!B89,'ID-14'!B89,'ID-15'!B89,'ID-24'!B89,'ID-26'!B89,'ID-29'!B89,'ID-30'!B89,'ID-32'!B89,'ID-33'!B89,'ID-34'!B89,'ID-37'!B89,'ID-38'!B89,'ID-39'!B89,'ID-40'!B89,'ID-44'!B89,'ID-45'!B89,'ID-53'!B89,'ID-57'!B89,'ID-59'!B89,'ID-70'!B89,'ID-71'!B89))</f>
        <v>1.2259938196509545E-12</v>
      </c>
      <c r="C82" s="31">
        <f>ABS(Mean!C82-MIN('ID-08'!B89,'ID-09'!B89,'ID-11'!C89,'ID-14'!C89,'ID-18'!B89,'ID-24'!C89,'ID-26'!C89,'ID-29'!C89,'ID-30'!C89,'ID-34'!C89,'ID-36'!B89,'ID-38'!C89,'ID-39'!C89,'ID-40'!C89,'ID-44'!C89,'ID-45'!C89,'ID-57'!C89,'ID-59'!C89))</f>
        <v>6.2692525413147244E-13</v>
      </c>
      <c r="D82" s="31">
        <f>ABS(Mean!D82-MIN('ID-13'!C89,'ID-14'!D89,'ID-15'!C89,'ID-16'!B89,'ID-18'!C89,'ID-26'!D89,'ID-29'!D89,'ID-30'!D89,'ID-33'!C89,'ID-34'!D89,'ID-36'!C89,'ID-37'!C89,'ID-38'!D89,'ID-39'!D89,'ID-40'!D89,'ID-45'!D89,'ID-59'!D89,'ID-71'!C89))</f>
        <v>1.3679515983529648E-12</v>
      </c>
      <c r="E82" s="31">
        <f>ABS(Mean!E82-MIN('ID-03'!B89,'ID-09'!C89,'ID-13'!D89,'ID-15'!D89,'ID-16'!C89,'ID-18'!D89,'ID-24'!D89,'ID-29'!E89,'ID-30'!E89,'ID-33'!D89,'ID-34'!E89,'ID-36'!D89,'ID-38'!E89,'ID-39'!E89,'ID-40'!E89,'ID-44'!D89,'ID-45'!E89,'ID-57'!D89,'ID-70'!C89,'ID-71'!D89))</f>
        <v>1.539798118195038E-12</v>
      </c>
      <c r="F82" s="31">
        <f>ABS(Mean!F82-MIN('ID-01'!B89,'ID-02'!B89,'ID-03'!C89,'ID-06'!B89,'ID-08'!C89,'ID-09'!D89,'ID-12'!B89,'ID-16'!D89,'ID-18'!E89,'ID-24'!E89,'ID-29'!F89,'ID-33'!E89,'ID-34'!F89,'ID-36'!E89,'ID-38'!F89,'ID-39'!F89,'ID-40'!F89,'ID-45'!F89,'ID-53'!C89,'ID-54'!B89,'ID-57'!E89,'ID-71'!E89))</f>
        <v>3.2254837194717268E-12</v>
      </c>
      <c r="G82" s="31">
        <f>ABS(Mean!G82-MIN('ID-01'!C89,'ID-02'!C89,'ID-03'!D89,'ID-07'!B89,'ID-08'!D89,'ID-11'!D89,'ID-18'!F89,'ID-24'!F89,'ID-29'!G89,'ID-31'!B89,'ID-33'!F89,'ID-34'!G89,'ID-36'!F89,'ID-39'!G89,'ID-40'!G89,'ID-44'!E89,'ID-45'!G89,'ID-50'!B89,'ID-53'!D89,'ID-54'!C89,'ID-57'!F89,'ID-59'!E89,'ID-70'!D89,'ID-71'!F89))</f>
        <v>2.3994195312038801E-12</v>
      </c>
      <c r="H82" s="31">
        <f>ABS(Mean!H82-MIN('ID-03'!E89,'ID-11'!E89,'ID-13'!E89,'ID-15'!E89,'ID-16'!E89,'ID-18'!G89,'ID-24'!G89,'ID-29'!H89,'ID-30'!F89,'ID-31'!C89,'ID-33'!G89,'ID-34'!H89,'ID-40'!H89,'ID-44'!F89,'ID-45'!H89,'ID-54'!D89,'ID-57'!G89,'ID-59'!F89,'ID-70'!E89,'ID-71'!G89))</f>
        <v>1.4534825093041108E-12</v>
      </c>
      <c r="I82" s="31">
        <f>ABS(Mean!I82-MIN('ID-12'!C89,'ID-18'!H89,'ID-24'!H89,'ID-29'!I89,'ID-40'!I89,'ID-44'!G89,'ID-45'!I89,'ID-59'!G89))</f>
        <v>1.6898357678713599E-12</v>
      </c>
      <c r="J82" s="31">
        <f>ABS(Mean!J82-MIN('ID-31'!D89,'ID-40'!J89,'ID-44'!H89,'ID-45'!J89,'ID-57'!H89))</f>
        <v>8.4203248337974513E-13</v>
      </c>
      <c r="K82" s="31">
        <f>ABS(Mean!K82-MIN('ID-26'!E89,'ID-31'!E89,'ID-34'!I89,'ID-36'!G89,'ID-40'!K89,'ID-44'!I89,'ID-57'!I89))</f>
        <v>1.7019810014545755E-12</v>
      </c>
    </row>
    <row r="83" spans="1:11" x14ac:dyDescent="0.25">
      <c r="A83" s="1">
        <v>9.875</v>
      </c>
      <c r="B83" s="31">
        <f>ABS(Mean!B83-MIN('ID-11'!B90,'ID-13'!B90,'ID-14'!B90,'ID-15'!B90,'ID-24'!B90,'ID-26'!B90,'ID-29'!B90,'ID-30'!B90,'ID-32'!B90,'ID-33'!B90,'ID-34'!B90,'ID-37'!B90,'ID-38'!B90,'ID-39'!B90,'ID-40'!B90,'ID-44'!B90,'ID-45'!B90,'ID-53'!B90,'ID-57'!B90,'ID-59'!B90,'ID-70'!B90,'ID-71'!B90))</f>
        <v>1.2100471310525214E-12</v>
      </c>
      <c r="C83" s="31">
        <f>ABS(Mean!C83-MIN('ID-08'!B90,'ID-09'!B90,'ID-11'!C90,'ID-14'!C90,'ID-18'!B90,'ID-24'!C90,'ID-26'!C90,'ID-29'!C90,'ID-30'!C90,'ID-34'!C90,'ID-36'!B90,'ID-38'!C90,'ID-39'!C90,'ID-40'!C90,'ID-44'!C90,'ID-45'!C90,'ID-57'!C90,'ID-59'!C90))</f>
        <v>5.8443009688817988E-13</v>
      </c>
      <c r="D83" s="31">
        <f>ABS(Mean!D83-MIN('ID-13'!C90,'ID-14'!D90,'ID-15'!C90,'ID-16'!B90,'ID-18'!C90,'ID-26'!D90,'ID-29'!D90,'ID-30'!D90,'ID-33'!C90,'ID-34'!D90,'ID-36'!C90,'ID-37'!C90,'ID-38'!D90,'ID-39'!D90,'ID-40'!D90,'ID-45'!D90,'ID-59'!D90,'ID-71'!C90))</f>
        <v>1.3447108118959791E-12</v>
      </c>
      <c r="E83" s="31">
        <f>ABS(Mean!E83-MIN('ID-03'!B90,'ID-09'!C90,'ID-13'!D90,'ID-15'!D90,'ID-16'!C90,'ID-18'!D90,'ID-24'!D90,'ID-29'!E90,'ID-30'!E90,'ID-33'!D90,'ID-34'!E90,'ID-36'!D90,'ID-38'!E90,'ID-39'!E90,'ID-40'!E90,'ID-44'!D90,'ID-45'!E90,'ID-57'!D90,'ID-70'!C90,'ID-71'!D90))</f>
        <v>1.5135116629134972E-12</v>
      </c>
      <c r="F83" s="31">
        <f>ABS(Mean!F83-MIN('ID-01'!B90,'ID-02'!B90,'ID-03'!C90,'ID-06'!B90,'ID-08'!C90,'ID-09'!D90,'ID-12'!B90,'ID-16'!D90,'ID-18'!E90,'ID-24'!E90,'ID-29'!F90,'ID-33'!E90,'ID-34'!F90,'ID-36'!E90,'ID-38'!F90,'ID-39'!F90,'ID-40'!F90,'ID-45'!F90,'ID-53'!C90,'ID-54'!B90,'ID-57'!E90,'ID-71'!E90))</f>
        <v>3.2170250715893781E-12</v>
      </c>
      <c r="G83" s="31">
        <f>ABS(Mean!G83-MIN('ID-01'!C90,'ID-02'!C90,'ID-03'!D90,'ID-07'!B90,'ID-08'!D90,'ID-11'!D90,'ID-18'!F90,'ID-24'!F90,'ID-29'!G90,'ID-31'!B90,'ID-33'!F90,'ID-34'!G90,'ID-36'!F90,'ID-39'!G90,'ID-40'!G90,'ID-44'!E90,'ID-45'!G90,'ID-50'!B90,'ID-53'!D90,'ID-54'!C90,'ID-57'!F90,'ID-59'!E90,'ID-70'!D90,'ID-71'!F90))</f>
        <v>2.3885027170521176E-12</v>
      </c>
      <c r="H83" s="31">
        <f>ABS(Mean!H83-MIN('ID-03'!E90,'ID-11'!E90,'ID-13'!E90,'ID-15'!E90,'ID-16'!E90,'ID-18'!G90,'ID-24'!G90,'ID-29'!H90,'ID-30'!F90,'ID-31'!C90,'ID-33'!G90,'ID-34'!H90,'ID-40'!H90,'ID-44'!F90,'ID-45'!H90,'ID-54'!D90,'ID-57'!G90,'ID-59'!F90,'ID-70'!E90,'ID-71'!G90))</f>
        <v>1.4824379043631381E-12</v>
      </c>
      <c r="I83" s="31">
        <f>ABS(Mean!I83-MIN('ID-12'!C90,'ID-18'!H90,'ID-24'!H90,'ID-29'!I90,'ID-40'!I90,'ID-44'!G90,'ID-45'!I90,'ID-59'!G90))</f>
        <v>1.6223183949807559E-12</v>
      </c>
      <c r="J83" s="31">
        <f>ABS(Mean!J83-MIN('ID-31'!D90,'ID-40'!J90,'ID-44'!H90,'ID-45'!J90,'ID-57'!H90))</f>
        <v>8.5890152097752002E-13</v>
      </c>
      <c r="K83" s="31">
        <f>ABS(Mean!K83-MIN('ID-26'!E90,'ID-31'!E90,'ID-34'!I90,'ID-36'!G90,'ID-40'!K90,'ID-44'!I90,'ID-57'!I90))</f>
        <v>1.6616136478318723E-12</v>
      </c>
    </row>
    <row r="84" spans="1:11" x14ac:dyDescent="0.25">
      <c r="A84" s="1">
        <v>10</v>
      </c>
      <c r="B84" s="31">
        <f>ABS(Mean!B84-MIN('ID-11'!B91,'ID-13'!B91,'ID-14'!B91,'ID-15'!B91,'ID-24'!B91,'ID-26'!B91,'ID-29'!B91,'ID-30'!B91,'ID-32'!B91,'ID-33'!B91,'ID-34'!B91,'ID-37'!B91,'ID-38'!B91,'ID-39'!B91,'ID-40'!B91,'ID-44'!B91,'ID-45'!B91,'ID-53'!B91,'ID-57'!B91,'ID-59'!B91,'ID-70'!B91,'ID-71'!B91))</f>
        <v>1.1979000091416988E-12</v>
      </c>
      <c r="C84" s="31">
        <f>ABS(Mean!C84-MIN('ID-08'!B91,'ID-09'!B91,'ID-11'!C91,'ID-14'!C91,'ID-18'!B91,'ID-24'!C91,'ID-26'!C91,'ID-29'!C91,'ID-30'!C91,'ID-34'!C91,'ID-36'!B91,'ID-38'!C91,'ID-39'!C91,'ID-40'!C91,'ID-44'!C91,'ID-45'!C91,'ID-57'!C91,'ID-59'!C91))</f>
        <v>5.2381872345638581E-13</v>
      </c>
      <c r="D84" s="31">
        <f>ABS(Mean!D84-MIN('ID-13'!C91,'ID-14'!D91,'ID-15'!C91,'ID-16'!B91,'ID-18'!C91,'ID-26'!D91,'ID-29'!D91,'ID-30'!D91,'ID-33'!C91,'ID-34'!D91,'ID-36'!C91,'ID-37'!C91,'ID-38'!D91,'ID-39'!D91,'ID-40'!D91,'ID-45'!D91,'ID-59'!D91,'ID-71'!C91))</f>
        <v>1.3084433908113865E-12</v>
      </c>
      <c r="E84" s="31">
        <f>ABS(Mean!E84-MIN('ID-03'!B91,'ID-09'!C91,'ID-13'!D91,'ID-15'!D91,'ID-16'!C91,'ID-18'!D91,'ID-24'!D91,'ID-29'!E91,'ID-30'!E91,'ID-33'!D91,'ID-34'!E91,'ID-36'!D91,'ID-38'!E91,'ID-39'!E91,'ID-40'!E91,'ID-44'!D91,'ID-45'!E91,'ID-57'!D91,'ID-70'!C91,'ID-71'!D91))</f>
        <v>1.5114571187489994E-12</v>
      </c>
      <c r="F84" s="31">
        <f>ABS(Mean!F84-MIN('ID-01'!B91,'ID-02'!B91,'ID-03'!C91,'ID-06'!B91,'ID-08'!C91,'ID-09'!D91,'ID-12'!B91,'ID-16'!D91,'ID-18'!E91,'ID-24'!E91,'ID-29'!F91,'ID-33'!E91,'ID-34'!F91,'ID-36'!E91,'ID-38'!F91,'ID-39'!F91,'ID-40'!F91,'ID-45'!F91,'ID-53'!C91,'ID-54'!B91,'ID-57'!E91,'ID-71'!E91))</f>
        <v>3.2191818153876296E-12</v>
      </c>
      <c r="G84" s="31">
        <f>ABS(Mean!G84-MIN('ID-01'!C91,'ID-02'!C91,'ID-03'!D91,'ID-07'!B91,'ID-08'!D91,'ID-11'!D91,'ID-18'!F91,'ID-24'!F91,'ID-29'!G91,'ID-31'!B91,'ID-33'!F91,'ID-34'!G91,'ID-36'!F91,'ID-39'!G91,'ID-40'!G91,'ID-44'!E91,'ID-45'!G91,'ID-50'!B91,'ID-53'!D91,'ID-54'!C91,'ID-57'!F91,'ID-59'!E91,'ID-70'!D91,'ID-71'!F91))</f>
        <v>2.4047954439146134E-12</v>
      </c>
      <c r="H84" s="31">
        <f>ABS(Mean!H84-MIN('ID-03'!E91,'ID-11'!E91,'ID-13'!E91,'ID-15'!E91,'ID-16'!E91,'ID-18'!G91,'ID-24'!G91,'ID-29'!H91,'ID-30'!F91,'ID-31'!C91,'ID-33'!G91,'ID-34'!H91,'ID-40'!H91,'ID-44'!F91,'ID-45'!H91,'ID-54'!D91,'ID-57'!G91,'ID-59'!F91,'ID-70'!E91,'ID-71'!G91))</f>
        <v>1.4894806952224764E-12</v>
      </c>
      <c r="I84" s="31">
        <f>ABS(Mean!I84-MIN('ID-12'!C91,'ID-18'!H91,'ID-24'!H91,'ID-29'!I91,'ID-40'!I91,'ID-44'!G91,'ID-45'!I91,'ID-59'!G91))</f>
        <v>1.5544833671325281E-12</v>
      </c>
      <c r="J84" s="31">
        <f>ABS(Mean!J84-MIN('ID-31'!D91,'ID-40'!J91,'ID-44'!H91,'ID-45'!J91,'ID-57'!H91))</f>
        <v>8.6692852137287378E-13</v>
      </c>
      <c r="K84" s="31">
        <f>ABS(Mean!K84-MIN('ID-26'!E91,'ID-31'!E91,'ID-34'!I91,'ID-36'!G91,'ID-40'!K91,'ID-44'!I91,'ID-57'!I91))</f>
        <v>1.6794876914244627E-12</v>
      </c>
    </row>
    <row r="85" spans="1:11" x14ac:dyDescent="0.25">
      <c r="A85" s="1">
        <v>10.125</v>
      </c>
      <c r="B85" s="31">
        <f>ABS(Mean!B85-MIN('ID-11'!B92,'ID-13'!B92,'ID-14'!B92,'ID-15'!B92,'ID-24'!B92,'ID-26'!B92,'ID-29'!B92,'ID-30'!B92,'ID-32'!B92,'ID-33'!B92,'ID-34'!B92,'ID-37'!B92,'ID-38'!B92,'ID-39'!B92,'ID-40'!B92,'ID-44'!B92,'ID-45'!B92,'ID-53'!B92,'ID-57'!B92,'ID-59'!B92,'ID-70'!B92,'ID-71'!B92))</f>
        <v>1.1966367014819395E-12</v>
      </c>
      <c r="C85" s="31">
        <f>ABS(Mean!C85-MIN('ID-08'!B92,'ID-09'!B92,'ID-11'!C92,'ID-14'!C92,'ID-18'!B92,'ID-24'!C92,'ID-26'!C92,'ID-29'!C92,'ID-30'!C92,'ID-34'!C92,'ID-36'!B92,'ID-38'!C92,'ID-39'!C92,'ID-40'!C92,'ID-44'!C92,'ID-45'!C92,'ID-57'!C92,'ID-59'!C92))</f>
        <v>5.2859756306611607E-13</v>
      </c>
      <c r="D85" s="31">
        <f>ABS(Mean!D85-MIN('ID-13'!C92,'ID-14'!D92,'ID-15'!C92,'ID-16'!B92,'ID-18'!C92,'ID-26'!D92,'ID-29'!D92,'ID-30'!D92,'ID-33'!C92,'ID-34'!D92,'ID-36'!C92,'ID-37'!C92,'ID-38'!D92,'ID-39'!D92,'ID-40'!D92,'ID-45'!D92,'ID-59'!D92,'ID-71'!C92))</f>
        <v>1.3377434713169806E-12</v>
      </c>
      <c r="E85" s="31">
        <f>ABS(Mean!E85-MIN('ID-03'!B92,'ID-09'!C92,'ID-13'!D92,'ID-15'!D92,'ID-16'!C92,'ID-18'!D92,'ID-24'!D92,'ID-29'!E92,'ID-30'!E92,'ID-33'!D92,'ID-34'!E92,'ID-36'!D92,'ID-38'!E92,'ID-39'!E92,'ID-40'!E92,'ID-44'!D92,'ID-45'!E92,'ID-57'!D92,'ID-70'!C92,'ID-71'!D92))</f>
        <v>1.4412963797790617E-12</v>
      </c>
      <c r="F85" s="31">
        <f>ABS(Mean!F85-MIN('ID-01'!B92,'ID-02'!B92,'ID-03'!C92,'ID-06'!B92,'ID-08'!C92,'ID-09'!D92,'ID-12'!B92,'ID-16'!D92,'ID-18'!E92,'ID-24'!E92,'ID-29'!F92,'ID-33'!E92,'ID-34'!F92,'ID-36'!E92,'ID-38'!F92,'ID-39'!F92,'ID-40'!F92,'ID-45'!F92,'ID-53'!C92,'ID-54'!B92,'ID-57'!E92,'ID-71'!E92))</f>
        <v>3.2198571781292909E-12</v>
      </c>
      <c r="G85" s="31">
        <f>ABS(Mean!G85-MIN('ID-01'!C92,'ID-02'!C92,'ID-03'!D92,'ID-07'!B92,'ID-08'!D92,'ID-11'!D92,'ID-18'!F92,'ID-24'!F92,'ID-29'!G92,'ID-31'!B92,'ID-33'!F92,'ID-34'!G92,'ID-36'!F92,'ID-39'!G92,'ID-40'!G92,'ID-44'!E92,'ID-45'!G92,'ID-50'!B92,'ID-53'!D92,'ID-54'!C92,'ID-57'!F92,'ID-59'!E92,'ID-70'!D92,'ID-71'!F92))</f>
        <v>2.3980622713113558E-12</v>
      </c>
      <c r="H85" s="31">
        <f>ABS(Mean!H85-MIN('ID-03'!E92,'ID-11'!E92,'ID-13'!E92,'ID-15'!E92,'ID-16'!E92,'ID-18'!G92,'ID-24'!G92,'ID-29'!H92,'ID-30'!F92,'ID-31'!C92,'ID-33'!G92,'ID-34'!H92,'ID-40'!H92,'ID-44'!F92,'ID-45'!H92,'ID-54'!D92,'ID-57'!G92,'ID-59'!F92,'ID-70'!E92,'ID-71'!G92))</f>
        <v>1.5153707359083287E-12</v>
      </c>
      <c r="I85" s="31">
        <f>ABS(Mean!I85-MIN('ID-12'!C92,'ID-18'!H92,'ID-24'!H92,'ID-29'!I92,'ID-40'!I92,'ID-44'!G92,'ID-45'!I92,'ID-59'!G92))</f>
        <v>1.5527259640317512E-12</v>
      </c>
      <c r="J85" s="31">
        <f>ABS(Mean!J85-MIN('ID-31'!D92,'ID-40'!J92,'ID-44'!H92,'ID-45'!J92,'ID-57'!H92))</f>
        <v>8.7202664782861005E-13</v>
      </c>
      <c r="K85" s="31">
        <f>ABS(Mean!K85-MIN('ID-26'!E92,'ID-31'!E92,'ID-34'!I92,'ID-36'!G92,'ID-40'!K92,'ID-44'!I92,'ID-57'!I92))</f>
        <v>1.7112377241504041E-12</v>
      </c>
    </row>
    <row r="86" spans="1:11" x14ac:dyDescent="0.25">
      <c r="A86" s="1">
        <v>10.25</v>
      </c>
      <c r="B86" s="31">
        <f>ABS(Mean!B86-MIN('ID-11'!B93,'ID-13'!B93,'ID-14'!B93,'ID-15'!B93,'ID-24'!B93,'ID-26'!B93,'ID-29'!B93,'ID-30'!B93,'ID-32'!B93,'ID-33'!B93,'ID-34'!B93,'ID-37'!B93,'ID-38'!B93,'ID-39'!B93,'ID-40'!B93,'ID-44'!B93,'ID-45'!B93,'ID-53'!B93,'ID-57'!B93,'ID-59'!B93,'ID-70'!B93,'ID-71'!B93))</f>
        <v>1.189196822821008E-12</v>
      </c>
      <c r="C86" s="31">
        <f>ABS(Mean!C86-MIN('ID-08'!B93,'ID-09'!B93,'ID-11'!C93,'ID-14'!C93,'ID-18'!B93,'ID-24'!C93,'ID-26'!C93,'ID-29'!C93,'ID-30'!C93,'ID-34'!C93,'ID-36'!B93,'ID-38'!C93,'ID-39'!C93,'ID-40'!C93,'ID-44'!C93,'ID-45'!C93,'ID-57'!C93,'ID-59'!C93))</f>
        <v>5.1807476460685644E-13</v>
      </c>
      <c r="D86" s="31">
        <f>ABS(Mean!D86-MIN('ID-13'!C93,'ID-14'!D93,'ID-15'!C93,'ID-16'!B93,'ID-18'!C93,'ID-26'!D93,'ID-29'!D93,'ID-30'!D93,'ID-33'!C93,'ID-34'!D93,'ID-36'!C93,'ID-37'!C93,'ID-38'!D93,'ID-39'!D93,'ID-40'!D93,'ID-45'!D93,'ID-59'!D93,'ID-71'!C93))</f>
        <v>1.3700190613845648E-12</v>
      </c>
      <c r="E86" s="31">
        <f>ABS(Mean!E86-MIN('ID-03'!B93,'ID-09'!C93,'ID-13'!D93,'ID-15'!D93,'ID-16'!C93,'ID-18'!D93,'ID-24'!D93,'ID-29'!E93,'ID-30'!E93,'ID-33'!D93,'ID-34'!E93,'ID-36'!D93,'ID-38'!E93,'ID-39'!E93,'ID-40'!E93,'ID-44'!D93,'ID-45'!E93,'ID-57'!D93,'ID-70'!C93,'ID-71'!D93))</f>
        <v>1.5057999079846697E-12</v>
      </c>
      <c r="F86" s="31">
        <f>ABS(Mean!F86-MIN('ID-01'!B93,'ID-02'!B93,'ID-03'!C93,'ID-06'!B93,'ID-08'!C93,'ID-09'!D93,'ID-12'!B93,'ID-16'!D93,'ID-18'!E93,'ID-24'!E93,'ID-29'!F93,'ID-33'!E93,'ID-34'!F93,'ID-36'!E93,'ID-38'!F93,'ID-39'!F93,'ID-40'!F93,'ID-45'!F93,'ID-53'!C93,'ID-54'!B93,'ID-57'!E93,'ID-71'!E93))</f>
        <v>3.2457946312196679E-12</v>
      </c>
      <c r="G86" s="31">
        <f>ABS(Mean!G86-MIN('ID-01'!C93,'ID-02'!C93,'ID-03'!D93,'ID-07'!B93,'ID-08'!D93,'ID-11'!D93,'ID-18'!F93,'ID-24'!F93,'ID-29'!G93,'ID-31'!B93,'ID-33'!F93,'ID-34'!G93,'ID-36'!F93,'ID-39'!G93,'ID-40'!G93,'ID-44'!E93,'ID-45'!G93,'ID-50'!B93,'ID-53'!D93,'ID-54'!C93,'ID-57'!F93,'ID-59'!E93,'ID-70'!D93,'ID-71'!F93))</f>
        <v>2.3945396629040364E-12</v>
      </c>
      <c r="H86" s="31">
        <f>ABS(Mean!H86-MIN('ID-03'!E93,'ID-11'!E93,'ID-13'!E93,'ID-15'!E93,'ID-16'!E93,'ID-18'!G93,'ID-24'!G93,'ID-29'!H93,'ID-30'!F93,'ID-31'!C93,'ID-33'!G93,'ID-34'!H93,'ID-40'!H93,'ID-44'!F93,'ID-45'!H93,'ID-54'!D93,'ID-57'!G93,'ID-59'!F93,'ID-70'!E93,'ID-71'!G93))</f>
        <v>1.5374952245527404E-12</v>
      </c>
      <c r="I86" s="31">
        <f>ABS(Mean!I86-MIN('ID-12'!C93,'ID-18'!H93,'ID-24'!H93,'ID-29'!I93,'ID-40'!I93,'ID-44'!G93,'ID-45'!I93,'ID-59'!G93))</f>
        <v>1.6551720850083713E-12</v>
      </c>
      <c r="J86" s="31">
        <f>ABS(Mean!J86-MIN('ID-31'!D93,'ID-40'!J93,'ID-44'!H93,'ID-45'!J93,'ID-57'!H93))</f>
        <v>8.7611154381137118E-13</v>
      </c>
      <c r="K86" s="31">
        <f>ABS(Mean!K86-MIN('ID-26'!E93,'ID-31'!E93,'ID-34'!I93,'ID-36'!G93,'ID-40'!K93,'ID-44'!I93,'ID-57'!I93))</f>
        <v>1.7342962598485548E-12</v>
      </c>
    </row>
    <row r="87" spans="1:11" x14ac:dyDescent="0.25">
      <c r="A87" s="1">
        <v>10.375</v>
      </c>
      <c r="B87" s="31">
        <f>ABS(Mean!B87-MIN('ID-11'!B94,'ID-13'!B94,'ID-14'!B94,'ID-15'!B94,'ID-24'!B94,'ID-26'!B94,'ID-29'!B94,'ID-30'!B94,'ID-32'!B94,'ID-33'!B94,'ID-34'!B94,'ID-37'!B94,'ID-38'!B94,'ID-39'!B94,'ID-40'!B94,'ID-44'!B94,'ID-45'!B94,'ID-53'!B94,'ID-57'!B94,'ID-59'!B94,'ID-70'!B94,'ID-71'!B94))</f>
        <v>1.2242153348795023E-12</v>
      </c>
      <c r="C87" s="31">
        <f>ABS(Mean!C87-MIN('ID-08'!B94,'ID-09'!B94,'ID-11'!C94,'ID-14'!C94,'ID-18'!B94,'ID-24'!C94,'ID-26'!C94,'ID-29'!C94,'ID-30'!C94,'ID-34'!C94,'ID-36'!B94,'ID-38'!C94,'ID-39'!C94,'ID-40'!C94,'ID-44'!C94,'ID-45'!C94,'ID-57'!C94,'ID-59'!C94))</f>
        <v>5.5557562448132892E-13</v>
      </c>
      <c r="D87" s="31">
        <f>ABS(Mean!D87-MIN('ID-13'!C94,'ID-14'!D94,'ID-15'!C94,'ID-16'!B94,'ID-18'!C94,'ID-26'!D94,'ID-29'!D94,'ID-30'!D94,'ID-33'!C94,'ID-34'!D94,'ID-36'!C94,'ID-37'!C94,'ID-38'!D94,'ID-39'!D94,'ID-40'!D94,'ID-45'!D94,'ID-59'!D94,'ID-71'!C94))</f>
        <v>1.2942490997725285E-12</v>
      </c>
      <c r="E87" s="31">
        <f>ABS(Mean!E87-MIN('ID-03'!B94,'ID-09'!C94,'ID-13'!D94,'ID-15'!D94,'ID-16'!C94,'ID-18'!D94,'ID-24'!D94,'ID-29'!E94,'ID-30'!E94,'ID-33'!D94,'ID-34'!E94,'ID-36'!D94,'ID-38'!E94,'ID-39'!E94,'ID-40'!E94,'ID-44'!D94,'ID-45'!E94,'ID-57'!D94,'ID-70'!C94,'ID-71'!D94))</f>
        <v>1.5774784073615982E-12</v>
      </c>
      <c r="F87" s="31">
        <f>ABS(Mean!F87-MIN('ID-01'!B94,'ID-02'!B94,'ID-03'!C94,'ID-06'!B94,'ID-08'!C94,'ID-09'!D94,'ID-12'!B94,'ID-16'!D94,'ID-18'!E94,'ID-24'!E94,'ID-29'!F94,'ID-33'!E94,'ID-34'!F94,'ID-36'!E94,'ID-38'!F94,'ID-39'!F94,'ID-40'!F94,'ID-45'!F94,'ID-53'!C94,'ID-54'!B94,'ID-57'!E94,'ID-71'!E94))</f>
        <v>3.2710118924290595E-12</v>
      </c>
      <c r="G87" s="31">
        <f>ABS(Mean!G87-MIN('ID-01'!C94,'ID-02'!C94,'ID-03'!D94,'ID-07'!B94,'ID-08'!D94,'ID-11'!D94,'ID-18'!F94,'ID-24'!F94,'ID-29'!G94,'ID-31'!B94,'ID-33'!F94,'ID-34'!G94,'ID-36'!F94,'ID-39'!G94,'ID-40'!G94,'ID-44'!E94,'ID-45'!G94,'ID-50'!B94,'ID-53'!D94,'ID-54'!C94,'ID-57'!F94,'ID-59'!E94,'ID-70'!D94,'ID-71'!F94))</f>
        <v>2.3901563622432157E-12</v>
      </c>
      <c r="H87" s="31">
        <f>ABS(Mean!H87-MIN('ID-03'!E94,'ID-11'!E94,'ID-13'!E94,'ID-15'!E94,'ID-16'!E94,'ID-18'!G94,'ID-24'!G94,'ID-29'!H94,'ID-30'!F94,'ID-31'!C94,'ID-33'!G94,'ID-34'!H94,'ID-40'!H94,'ID-44'!F94,'ID-45'!H94,'ID-54'!D94,'ID-57'!G94,'ID-59'!F94,'ID-70'!E94,'ID-71'!G94))</f>
        <v>1.5270154249269547E-12</v>
      </c>
      <c r="I87" s="31">
        <f>ABS(Mean!I87-MIN('ID-12'!C94,'ID-18'!H94,'ID-24'!H94,'ID-29'!I94,'ID-40'!I94,'ID-44'!G94,'ID-45'!I94,'ID-59'!G94))</f>
        <v>1.6735332216206044E-12</v>
      </c>
      <c r="J87" s="31">
        <f>ABS(Mean!J87-MIN('ID-31'!D94,'ID-40'!J94,'ID-44'!H94,'ID-45'!J94,'ID-57'!H94))</f>
        <v>8.6261804659315476E-13</v>
      </c>
      <c r="K87" s="31">
        <f>ABS(Mean!K87-MIN('ID-26'!E94,'ID-31'!E94,'ID-34'!I94,'ID-36'!G94,'ID-40'!K94,'ID-44'!I94,'ID-57'!I94))</f>
        <v>1.7208754211430236E-12</v>
      </c>
    </row>
    <row r="88" spans="1:11" x14ac:dyDescent="0.25">
      <c r="A88" s="1">
        <v>10.5</v>
      </c>
      <c r="B88" s="31">
        <f>ABS(Mean!B88-MIN('ID-11'!B95,'ID-13'!B95,'ID-14'!B95,'ID-15'!B95,'ID-24'!B95,'ID-26'!B95,'ID-29'!B95,'ID-30'!B95,'ID-32'!B95,'ID-33'!B95,'ID-34'!B95,'ID-37'!B95,'ID-38'!B95,'ID-39'!B95,'ID-40'!B95,'ID-44'!B95,'ID-45'!B95,'ID-53'!B95,'ID-57'!B95,'ID-59'!B95,'ID-70'!B95,'ID-71'!B95))</f>
        <v>1.2282070822784769E-12</v>
      </c>
      <c r="C88" s="31">
        <f>ABS(Mean!C88-MIN('ID-08'!B95,'ID-09'!B95,'ID-11'!C95,'ID-14'!C95,'ID-18'!B95,'ID-24'!C95,'ID-26'!C95,'ID-29'!C95,'ID-30'!C95,'ID-34'!C95,'ID-36'!B95,'ID-38'!C95,'ID-39'!C95,'ID-40'!C95,'ID-44'!C95,'ID-45'!C95,'ID-57'!C95,'ID-59'!C95))</f>
        <v>5.775968653151845E-13</v>
      </c>
      <c r="D88" s="31">
        <f>ABS(Mean!D88-MIN('ID-13'!C95,'ID-14'!D95,'ID-15'!C95,'ID-16'!B95,'ID-18'!C95,'ID-26'!D95,'ID-29'!D95,'ID-30'!D95,'ID-33'!C95,'ID-34'!D95,'ID-36'!C95,'ID-37'!C95,'ID-38'!D95,'ID-39'!D95,'ID-40'!D95,'ID-45'!D95,'ID-59'!D95,'ID-71'!C95))</f>
        <v>1.3323012551435373E-12</v>
      </c>
      <c r="E88" s="31">
        <f>ABS(Mean!E88-MIN('ID-03'!B95,'ID-09'!C95,'ID-13'!D95,'ID-15'!D95,'ID-16'!C95,'ID-18'!D95,'ID-24'!D95,'ID-29'!E95,'ID-30'!E95,'ID-33'!D95,'ID-34'!E95,'ID-36'!D95,'ID-38'!E95,'ID-39'!E95,'ID-40'!E95,'ID-44'!D95,'ID-45'!E95,'ID-57'!D95,'ID-70'!C95,'ID-71'!D95))</f>
        <v>1.5816841151507004E-12</v>
      </c>
      <c r="F88" s="31">
        <f>ABS(Mean!F88-MIN('ID-01'!B95,'ID-02'!B95,'ID-03'!C95,'ID-06'!B95,'ID-08'!C95,'ID-09'!D95,'ID-12'!B95,'ID-16'!D95,'ID-18'!E95,'ID-24'!E95,'ID-29'!F95,'ID-33'!E95,'ID-34'!F95,'ID-36'!E95,'ID-38'!F95,'ID-39'!F95,'ID-40'!F95,'ID-45'!F95,'ID-53'!C95,'ID-54'!B95,'ID-57'!E95,'ID-71'!E95))</f>
        <v>3.2392098464273821E-12</v>
      </c>
      <c r="G88" s="31">
        <f>ABS(Mean!G88-MIN('ID-01'!C95,'ID-02'!C95,'ID-03'!D95,'ID-07'!B95,'ID-08'!D95,'ID-11'!D95,'ID-18'!F95,'ID-24'!F95,'ID-29'!G95,'ID-31'!B95,'ID-33'!F95,'ID-34'!G95,'ID-36'!F95,'ID-39'!G95,'ID-40'!G95,'ID-44'!E95,'ID-45'!G95,'ID-50'!B95,'ID-53'!D95,'ID-54'!C95,'ID-57'!F95,'ID-59'!E95,'ID-70'!D95,'ID-71'!F95))</f>
        <v>2.3916729040609629E-12</v>
      </c>
      <c r="H88" s="31">
        <f>ABS(Mean!H88-MIN('ID-03'!E95,'ID-11'!E95,'ID-13'!E95,'ID-15'!E95,'ID-16'!E95,'ID-18'!G95,'ID-24'!G95,'ID-29'!H95,'ID-30'!F95,'ID-31'!C95,'ID-33'!G95,'ID-34'!H95,'ID-40'!H95,'ID-44'!F95,'ID-45'!H95,'ID-54'!D95,'ID-57'!G95,'ID-59'!F95,'ID-70'!E95,'ID-71'!G95))</f>
        <v>1.5748243898958924E-12</v>
      </c>
      <c r="I88" s="31">
        <f>ABS(Mean!I88-MIN('ID-12'!C95,'ID-18'!H95,'ID-24'!H95,'ID-29'!I95,'ID-40'!I95,'ID-44'!G95,'ID-45'!I95,'ID-59'!G95))</f>
        <v>1.6792424622572219E-12</v>
      </c>
      <c r="J88" s="31">
        <f>ABS(Mean!J88-MIN('ID-31'!D95,'ID-40'!J95,'ID-44'!H95,'ID-45'!J95,'ID-57'!H95))</f>
        <v>8.3494782320536799E-13</v>
      </c>
      <c r="K88" s="31">
        <f>ABS(Mean!K88-MIN('ID-26'!E95,'ID-31'!E95,'ID-34'!I95,'ID-36'!G95,'ID-40'!K95,'ID-44'!I95,'ID-57'!I95))</f>
        <v>1.6167105915688302E-12</v>
      </c>
    </row>
    <row r="89" spans="1:11" x14ac:dyDescent="0.25">
      <c r="A89" s="1">
        <v>10.625</v>
      </c>
      <c r="B89" s="31">
        <f>ABS(Mean!B89-MIN('ID-11'!B96,'ID-13'!B96,'ID-14'!B96,'ID-15'!B96,'ID-24'!B96,'ID-26'!B96,'ID-29'!B96,'ID-30'!B96,'ID-32'!B96,'ID-33'!B96,'ID-34'!B96,'ID-37'!B96,'ID-38'!B96,'ID-39'!B96,'ID-40'!B96,'ID-44'!B96,'ID-45'!B96,'ID-53'!B96,'ID-57'!B96,'ID-59'!B96,'ID-70'!B96,'ID-71'!B96))</f>
        <v>1.176830158387647E-12</v>
      </c>
      <c r="C89" s="31">
        <f>ABS(Mean!C89-MIN('ID-08'!B96,'ID-09'!B96,'ID-11'!C96,'ID-14'!C96,'ID-18'!B96,'ID-24'!C96,'ID-26'!C96,'ID-29'!C96,'ID-30'!C96,'ID-34'!C96,'ID-36'!B96,'ID-38'!C96,'ID-39'!C96,'ID-40'!C96,'ID-44'!C96,'ID-45'!C96,'ID-57'!C96,'ID-59'!C96))</f>
        <v>6.1237039111960541E-13</v>
      </c>
      <c r="D89" s="31">
        <f>ABS(Mean!D89-MIN('ID-13'!C96,'ID-14'!D96,'ID-15'!C96,'ID-16'!B96,'ID-18'!C96,'ID-26'!D96,'ID-29'!D96,'ID-30'!D96,'ID-33'!C96,'ID-34'!D96,'ID-36'!C96,'ID-37'!C96,'ID-38'!D96,'ID-39'!D96,'ID-40'!D96,'ID-45'!D96,'ID-59'!D96,'ID-71'!C96))</f>
        <v>1.3703149291724776E-12</v>
      </c>
      <c r="E89" s="31">
        <f>ABS(Mean!E89-MIN('ID-03'!B96,'ID-09'!C96,'ID-13'!D96,'ID-15'!D96,'ID-16'!C96,'ID-18'!D96,'ID-24'!D96,'ID-29'!E96,'ID-30'!E96,'ID-33'!D96,'ID-34'!E96,'ID-36'!D96,'ID-38'!E96,'ID-39'!E96,'ID-40'!E96,'ID-44'!D96,'ID-45'!E96,'ID-57'!D96,'ID-70'!C96,'ID-71'!D96))</f>
        <v>1.6689897631230839E-12</v>
      </c>
      <c r="F89" s="31">
        <f>ABS(Mean!F89-MIN('ID-01'!B96,'ID-02'!B96,'ID-03'!C96,'ID-06'!B96,'ID-08'!C96,'ID-09'!D96,'ID-12'!B96,'ID-16'!D96,'ID-18'!E96,'ID-24'!E96,'ID-29'!F96,'ID-33'!E96,'ID-34'!F96,'ID-36'!E96,'ID-38'!F96,'ID-39'!F96,'ID-40'!F96,'ID-45'!F96,'ID-53'!C96,'ID-54'!B96,'ID-57'!E96,'ID-71'!E96))</f>
        <v>3.3413495142718175E-12</v>
      </c>
      <c r="G89" s="31">
        <f>ABS(Mean!G89-MIN('ID-01'!C96,'ID-02'!C96,'ID-03'!D96,'ID-07'!B96,'ID-08'!D96,'ID-11'!D96,'ID-18'!F96,'ID-24'!F96,'ID-29'!G96,'ID-31'!B96,'ID-33'!F96,'ID-34'!G96,'ID-36'!F96,'ID-39'!G96,'ID-40'!G96,'ID-44'!E96,'ID-45'!G96,'ID-50'!B96,'ID-53'!D96,'ID-54'!C96,'ID-57'!F96,'ID-59'!E96,'ID-70'!D96,'ID-71'!F96))</f>
        <v>2.3604646669070681E-12</v>
      </c>
      <c r="H89" s="31">
        <f>ABS(Mean!H89-MIN('ID-03'!E96,'ID-11'!E96,'ID-13'!E96,'ID-15'!E96,'ID-16'!E96,'ID-18'!G96,'ID-24'!G96,'ID-29'!H96,'ID-30'!F96,'ID-31'!C96,'ID-33'!G96,'ID-34'!H96,'ID-40'!H96,'ID-44'!F96,'ID-45'!H96,'ID-54'!D96,'ID-57'!G96,'ID-59'!F96,'ID-70'!E96,'ID-71'!G96))</f>
        <v>1.5494221518050645E-12</v>
      </c>
      <c r="I89" s="31">
        <f>ABS(Mean!I89-MIN('ID-12'!C96,'ID-18'!H96,'ID-24'!H96,'ID-29'!I96,'ID-40'!I96,'ID-44'!G96,'ID-45'!I96,'ID-59'!G96))</f>
        <v>1.7013419402421627E-12</v>
      </c>
      <c r="J89" s="31">
        <f>ABS(Mean!J89-MIN('ID-31'!D96,'ID-40'!J96,'ID-44'!H96,'ID-45'!J96,'ID-57'!H96))</f>
        <v>8.3198811218427277E-13</v>
      </c>
      <c r="K89" s="31">
        <f>ABS(Mean!K89-MIN('ID-26'!E96,'ID-31'!E96,'ID-34'!I96,'ID-36'!G96,'ID-40'!K96,'ID-44'!I96,'ID-57'!I96))</f>
        <v>1.5924760162949401E-12</v>
      </c>
    </row>
    <row r="90" spans="1:11" x14ac:dyDescent="0.25">
      <c r="A90" s="1">
        <v>10.75</v>
      </c>
      <c r="B90" s="31">
        <f>ABS(Mean!B90-MIN('ID-11'!B97,'ID-13'!B97,'ID-14'!B97,'ID-15'!B97,'ID-24'!B97,'ID-26'!B97,'ID-29'!B97,'ID-30'!B97,'ID-32'!B97,'ID-33'!B97,'ID-34'!B97,'ID-37'!B97,'ID-38'!B97,'ID-39'!B97,'ID-40'!B97,'ID-44'!B97,'ID-45'!B97,'ID-53'!B97,'ID-57'!B97,'ID-59'!B97,'ID-70'!B97,'ID-71'!B97))</f>
        <v>1.1667203169716567E-12</v>
      </c>
      <c r="C90" s="31">
        <f>ABS(Mean!C90-MIN('ID-08'!B97,'ID-09'!B97,'ID-11'!C97,'ID-14'!C97,'ID-18'!B97,'ID-24'!C97,'ID-26'!C97,'ID-29'!C97,'ID-30'!C97,'ID-34'!C97,'ID-36'!B97,'ID-38'!C97,'ID-39'!C97,'ID-40'!C97,'ID-44'!C97,'ID-45'!C97,'ID-57'!C97,'ID-59'!C97))</f>
        <v>6.3201496560604531E-13</v>
      </c>
      <c r="D90" s="31">
        <f>ABS(Mean!D90-MIN('ID-13'!C97,'ID-14'!D97,'ID-15'!C97,'ID-16'!B97,'ID-18'!C97,'ID-26'!D97,'ID-29'!D97,'ID-30'!D97,'ID-33'!C97,'ID-34'!D97,'ID-36'!C97,'ID-37'!C97,'ID-38'!D97,'ID-39'!D97,'ID-40'!D97,'ID-45'!D97,'ID-59'!D97,'ID-71'!C97))</f>
        <v>1.2722564237483905E-12</v>
      </c>
      <c r="E90" s="31">
        <f>ABS(Mean!E90-MIN('ID-03'!B97,'ID-09'!C97,'ID-13'!D97,'ID-15'!D97,'ID-16'!C97,'ID-18'!D97,'ID-24'!D97,'ID-29'!E97,'ID-30'!E97,'ID-33'!D97,'ID-34'!E97,'ID-36'!D97,'ID-38'!E97,'ID-39'!E97,'ID-40'!E97,'ID-44'!D97,'ID-45'!E97,'ID-57'!D97,'ID-70'!C97,'ID-71'!D97))</f>
        <v>1.6641446254240089E-12</v>
      </c>
      <c r="F90" s="31">
        <f>ABS(Mean!F90-MIN('ID-01'!B97,'ID-02'!B97,'ID-03'!C97,'ID-06'!B97,'ID-08'!C97,'ID-09'!D97,'ID-12'!B97,'ID-16'!D97,'ID-18'!E97,'ID-24'!E97,'ID-29'!F97,'ID-33'!E97,'ID-34'!F97,'ID-36'!E97,'ID-38'!F97,'ID-39'!F97,'ID-40'!F97,'ID-45'!F97,'ID-53'!C97,'ID-54'!B97,'ID-57'!E97,'ID-71'!E97))</f>
        <v>3.332225427300529E-12</v>
      </c>
      <c r="G90" s="31">
        <f>ABS(Mean!G90-MIN('ID-01'!C97,'ID-02'!C97,'ID-03'!D97,'ID-07'!B97,'ID-08'!D97,'ID-11'!D97,'ID-18'!F97,'ID-24'!F97,'ID-29'!G97,'ID-31'!B97,'ID-33'!F97,'ID-34'!G97,'ID-36'!F97,'ID-39'!G97,'ID-40'!G97,'ID-44'!E97,'ID-45'!G97,'ID-50'!B97,'ID-53'!D97,'ID-54'!C97,'ID-57'!F97,'ID-59'!E97,'ID-70'!D97,'ID-71'!F97))</f>
        <v>2.3277640036516486E-12</v>
      </c>
      <c r="H90" s="31">
        <f>ABS(Mean!H90-MIN('ID-03'!E97,'ID-11'!E97,'ID-13'!E97,'ID-15'!E97,'ID-16'!E97,'ID-18'!G97,'ID-24'!G97,'ID-29'!H97,'ID-30'!F97,'ID-31'!C97,'ID-33'!G97,'ID-34'!H97,'ID-40'!H97,'ID-44'!F97,'ID-45'!H97,'ID-54'!D97,'ID-57'!G97,'ID-59'!F97,'ID-70'!E97,'ID-71'!G97))</f>
        <v>1.6220283799258108E-12</v>
      </c>
      <c r="I90" s="31">
        <f>ABS(Mean!I90-MIN('ID-12'!C97,'ID-18'!H97,'ID-24'!H97,'ID-29'!I97,'ID-40'!I97,'ID-44'!G97,'ID-45'!I97,'ID-59'!G97))</f>
        <v>1.7360884561246594E-12</v>
      </c>
      <c r="J90" s="31">
        <f>ABS(Mean!J90-MIN('ID-31'!D97,'ID-40'!J97,'ID-44'!H97,'ID-45'!J97,'ID-57'!H97))</f>
        <v>8.0718439159738131E-13</v>
      </c>
      <c r="K90" s="31">
        <f>ABS(Mean!K90-MIN('ID-26'!E97,'ID-31'!E97,'ID-34'!I97,'ID-36'!G97,'ID-40'!K97,'ID-44'!I97,'ID-57'!I97))</f>
        <v>1.5290194744399119E-12</v>
      </c>
    </row>
    <row r="91" spans="1:11" x14ac:dyDescent="0.25">
      <c r="A91" s="1">
        <v>10.875</v>
      </c>
      <c r="B91" s="31">
        <f>ABS(Mean!B91-MIN('ID-11'!B98,'ID-13'!B98,'ID-14'!B98,'ID-15'!B98,'ID-24'!B98,'ID-26'!B98,'ID-29'!B98,'ID-30'!B98,'ID-32'!B98,'ID-33'!B98,'ID-34'!B98,'ID-37'!B98,'ID-38'!B98,'ID-39'!B98,'ID-40'!B98,'ID-44'!B98,'ID-45'!B98,'ID-53'!B98,'ID-57'!B98,'ID-59'!B98,'ID-70'!B98,'ID-71'!B98))</f>
        <v>1.1299042565270317E-12</v>
      </c>
      <c r="C91" s="31">
        <f>ABS(Mean!C91-MIN('ID-08'!B98,'ID-09'!B98,'ID-11'!C98,'ID-14'!C98,'ID-18'!B98,'ID-24'!C98,'ID-26'!C98,'ID-29'!C98,'ID-30'!C98,'ID-34'!C98,'ID-36'!B98,'ID-38'!C98,'ID-39'!C98,'ID-40'!C98,'ID-44'!C98,'ID-45'!C98,'ID-57'!C98,'ID-59'!C98))</f>
        <v>6.1895380850954671E-13</v>
      </c>
      <c r="D91" s="31">
        <f>ABS(Mean!D91-MIN('ID-13'!C98,'ID-14'!D98,'ID-15'!C98,'ID-16'!B98,'ID-18'!C98,'ID-26'!D98,'ID-29'!D98,'ID-30'!D98,'ID-33'!C98,'ID-34'!D98,'ID-36'!C98,'ID-37'!C98,'ID-38'!D98,'ID-39'!D98,'ID-40'!D98,'ID-45'!D98,'ID-59'!D98,'ID-71'!C98))</f>
        <v>1.2837045935793664E-12</v>
      </c>
      <c r="E91" s="31">
        <f>ABS(Mean!E91-MIN('ID-03'!B98,'ID-09'!C98,'ID-13'!D98,'ID-15'!D98,'ID-16'!C98,'ID-18'!D98,'ID-24'!D98,'ID-29'!E98,'ID-30'!E98,'ID-33'!D98,'ID-34'!E98,'ID-36'!D98,'ID-38'!E98,'ID-39'!E98,'ID-40'!E98,'ID-44'!D98,'ID-45'!E98,'ID-57'!D98,'ID-70'!C98,'ID-71'!D98))</f>
        <v>1.6980996877760441E-12</v>
      </c>
      <c r="F91" s="31">
        <f>ABS(Mean!F91-MIN('ID-01'!B98,'ID-02'!B98,'ID-03'!C98,'ID-06'!B98,'ID-08'!C98,'ID-09'!D98,'ID-12'!B98,'ID-16'!D98,'ID-18'!E98,'ID-24'!E98,'ID-29'!F98,'ID-33'!E98,'ID-34'!F98,'ID-36'!E98,'ID-38'!F98,'ID-39'!F98,'ID-40'!F98,'ID-45'!F98,'ID-53'!C98,'ID-54'!B98,'ID-57'!E98,'ID-71'!E98))</f>
        <v>3.3481095372636377E-12</v>
      </c>
      <c r="G91" s="31">
        <f>ABS(Mean!G91-MIN('ID-01'!C98,'ID-02'!C98,'ID-03'!D98,'ID-07'!B98,'ID-08'!D98,'ID-11'!D98,'ID-18'!F98,'ID-24'!F98,'ID-29'!G98,'ID-31'!B98,'ID-33'!F98,'ID-34'!G98,'ID-36'!F98,'ID-39'!G98,'ID-40'!G98,'ID-44'!E98,'ID-45'!G98,'ID-50'!B98,'ID-53'!D98,'ID-54'!C98,'ID-57'!F98,'ID-59'!E98,'ID-70'!D98,'ID-71'!F98))</f>
        <v>2.3287834196356607E-12</v>
      </c>
      <c r="H91" s="31">
        <f>ABS(Mean!H91-MIN('ID-03'!E98,'ID-11'!E98,'ID-13'!E98,'ID-15'!E98,'ID-16'!E98,'ID-18'!G98,'ID-24'!G98,'ID-29'!H98,'ID-30'!F98,'ID-31'!C98,'ID-33'!G98,'ID-34'!H98,'ID-40'!H98,'ID-44'!F98,'ID-45'!H98,'ID-54'!D98,'ID-57'!G98,'ID-59'!F98,'ID-70'!E98,'ID-71'!G98))</f>
        <v>1.6413675226694514E-12</v>
      </c>
      <c r="I91" s="31">
        <f>ABS(Mean!I91-MIN('ID-12'!C98,'ID-18'!H98,'ID-24'!H98,'ID-29'!I98,'ID-40'!I98,'ID-44'!G98,'ID-45'!I98,'ID-59'!G98))</f>
        <v>1.7683431427425943E-12</v>
      </c>
      <c r="J91" s="31">
        <f>ABS(Mean!J91-MIN('ID-31'!D98,'ID-40'!J98,'ID-44'!H98,'ID-45'!J98,'ID-57'!H98))</f>
        <v>8.0333217180652224E-13</v>
      </c>
      <c r="K91" s="31">
        <f>ABS(Mean!K91-MIN('ID-26'!E98,'ID-31'!E98,'ID-34'!I98,'ID-36'!G98,'ID-40'!K98,'ID-44'!I98,'ID-57'!I98))</f>
        <v>1.5384908975679662E-12</v>
      </c>
    </row>
    <row r="92" spans="1:11" x14ac:dyDescent="0.25">
      <c r="A92" s="1">
        <v>11</v>
      </c>
      <c r="B92" s="31">
        <f>ABS(Mean!B92-MIN('ID-11'!B99,'ID-13'!B99,'ID-14'!B99,'ID-15'!B99,'ID-24'!B99,'ID-26'!B99,'ID-29'!B99,'ID-30'!B99,'ID-32'!B99,'ID-33'!B99,'ID-34'!B99,'ID-37'!B99,'ID-38'!B99,'ID-39'!B99,'ID-40'!B99,'ID-44'!B99,'ID-45'!B99,'ID-53'!B99,'ID-57'!B99,'ID-59'!B99,'ID-70'!B99,'ID-71'!B99))</f>
        <v>1.1147964832297238E-12</v>
      </c>
      <c r="C92" s="31">
        <f>ABS(Mean!C92-MIN('ID-08'!B99,'ID-09'!B99,'ID-11'!C99,'ID-14'!C99,'ID-18'!B99,'ID-24'!C99,'ID-26'!C99,'ID-29'!C99,'ID-30'!C99,'ID-34'!C99,'ID-36'!B99,'ID-38'!C99,'ID-39'!C99,'ID-40'!C99,'ID-44'!C99,'ID-45'!C99,'ID-57'!C99,'ID-59'!C99))</f>
        <v>6.6502460281664021E-13</v>
      </c>
      <c r="D92" s="31">
        <f>ABS(Mean!D92-MIN('ID-13'!C99,'ID-14'!D99,'ID-15'!C99,'ID-16'!B99,'ID-18'!C99,'ID-26'!D99,'ID-29'!D99,'ID-30'!D99,'ID-33'!C99,'ID-34'!D99,'ID-36'!C99,'ID-37'!C99,'ID-38'!D99,'ID-39'!D99,'ID-40'!D99,'ID-45'!D99,'ID-59'!D99,'ID-71'!C99))</f>
        <v>1.2913031516074581E-12</v>
      </c>
      <c r="E92" s="31">
        <f>ABS(Mean!E92-MIN('ID-03'!B99,'ID-09'!C99,'ID-13'!D99,'ID-15'!D99,'ID-16'!C99,'ID-18'!D99,'ID-24'!D99,'ID-29'!E99,'ID-30'!E99,'ID-33'!D99,'ID-34'!E99,'ID-36'!D99,'ID-38'!E99,'ID-39'!E99,'ID-40'!E99,'ID-44'!D99,'ID-45'!E99,'ID-57'!D99,'ID-70'!C99,'ID-71'!D99))</f>
        <v>1.6602325875576098E-12</v>
      </c>
      <c r="F92" s="31">
        <f>ABS(Mean!F92-MIN('ID-01'!B99,'ID-02'!B99,'ID-03'!C99,'ID-06'!B99,'ID-08'!C99,'ID-09'!D99,'ID-12'!B99,'ID-16'!D99,'ID-18'!E99,'ID-24'!E99,'ID-29'!F99,'ID-33'!E99,'ID-34'!F99,'ID-36'!E99,'ID-38'!F99,'ID-39'!F99,'ID-40'!F99,'ID-45'!F99,'ID-53'!C99,'ID-54'!B99,'ID-57'!E99,'ID-71'!E99))</f>
        <v>3.3545947254867655E-12</v>
      </c>
      <c r="G92" s="31">
        <f>ABS(Mean!G92-MIN('ID-01'!C99,'ID-02'!C99,'ID-03'!D99,'ID-07'!B99,'ID-08'!D99,'ID-11'!D99,'ID-18'!F99,'ID-24'!F99,'ID-29'!G99,'ID-31'!B99,'ID-33'!F99,'ID-34'!G99,'ID-36'!F99,'ID-39'!G99,'ID-40'!G99,'ID-44'!E99,'ID-45'!G99,'ID-50'!B99,'ID-53'!D99,'ID-54'!C99,'ID-57'!F99,'ID-59'!E99,'ID-70'!D99,'ID-71'!F99))</f>
        <v>2.3289446349665253E-12</v>
      </c>
      <c r="H92" s="31">
        <f>ABS(Mean!H92-MIN('ID-03'!E99,'ID-11'!E99,'ID-13'!E99,'ID-15'!E99,'ID-16'!E99,'ID-18'!G99,'ID-24'!G99,'ID-29'!H99,'ID-30'!F99,'ID-31'!C99,'ID-33'!G99,'ID-34'!H99,'ID-40'!H99,'ID-44'!F99,'ID-45'!H99,'ID-54'!D99,'ID-57'!G99,'ID-59'!F99,'ID-70'!E99,'ID-71'!G99))</f>
        <v>1.597656880108401E-12</v>
      </c>
      <c r="I92" s="31">
        <f>ABS(Mean!I92-MIN('ID-12'!C99,'ID-18'!H99,'ID-24'!H99,'ID-29'!I99,'ID-40'!I99,'ID-44'!G99,'ID-45'!I99,'ID-59'!G99))</f>
        <v>1.7732809702512357E-12</v>
      </c>
      <c r="J92" s="31">
        <f>ABS(Mean!J92-MIN('ID-31'!D99,'ID-40'!J99,'ID-44'!H99,'ID-45'!J99,'ID-57'!H99))</f>
        <v>7.8987259177274736E-13</v>
      </c>
      <c r="K92" s="31">
        <f>ABS(Mean!K92-MIN('ID-26'!E99,'ID-31'!E99,'ID-34'!I99,'ID-36'!G99,'ID-40'!K99,'ID-44'!I99,'ID-57'!I99))</f>
        <v>1.5212955341480447E-12</v>
      </c>
    </row>
    <row r="93" spans="1:11" x14ac:dyDescent="0.25">
      <c r="A93" s="1">
        <v>11.125</v>
      </c>
      <c r="B93" s="31">
        <f>ABS(Mean!B93-MIN('ID-11'!B100,'ID-13'!B100,'ID-14'!B100,'ID-15'!B100,'ID-24'!B100,'ID-26'!B100,'ID-29'!B100,'ID-30'!B100,'ID-32'!B100,'ID-33'!B100,'ID-34'!B100,'ID-37'!B100,'ID-38'!B100,'ID-39'!B100,'ID-40'!B100,'ID-44'!B100,'ID-45'!B100,'ID-53'!B100,'ID-57'!B100,'ID-59'!B100,'ID-70'!B100,'ID-71'!B100))</f>
        <v>1.1331835651228757E-12</v>
      </c>
      <c r="C93" s="31">
        <f>ABS(Mean!C93-MIN('ID-08'!B100,'ID-09'!B100,'ID-11'!C100,'ID-14'!C100,'ID-18'!B100,'ID-24'!C100,'ID-26'!C100,'ID-29'!C100,'ID-30'!C100,'ID-34'!C100,'ID-36'!B100,'ID-38'!C100,'ID-39'!C100,'ID-40'!C100,'ID-44'!C100,'ID-45'!C100,'ID-57'!C100,'ID-59'!C100))</f>
        <v>6.7453199159890964E-13</v>
      </c>
      <c r="D93" s="31">
        <f>ABS(Mean!D93-MIN('ID-13'!C100,'ID-14'!D100,'ID-15'!C100,'ID-16'!B100,'ID-18'!C100,'ID-26'!D100,'ID-29'!D100,'ID-30'!D100,'ID-33'!C100,'ID-34'!D100,'ID-36'!C100,'ID-37'!C100,'ID-38'!D100,'ID-39'!D100,'ID-40'!D100,'ID-45'!D100,'ID-59'!D100,'ID-71'!C100))</f>
        <v>1.2853022781888454E-12</v>
      </c>
      <c r="E93" s="31">
        <f>ABS(Mean!E93-MIN('ID-03'!B100,'ID-09'!C100,'ID-13'!D100,'ID-15'!D100,'ID-16'!C100,'ID-18'!D100,'ID-24'!D100,'ID-29'!E100,'ID-30'!E100,'ID-33'!D100,'ID-34'!E100,'ID-36'!D100,'ID-38'!E100,'ID-39'!E100,'ID-40'!E100,'ID-44'!D100,'ID-45'!E100,'ID-57'!D100,'ID-70'!C100,'ID-71'!D100))</f>
        <v>1.7135873645616789E-12</v>
      </c>
      <c r="F93" s="31">
        <f>ABS(Mean!F93-MIN('ID-01'!B100,'ID-02'!B100,'ID-03'!C100,'ID-06'!B100,'ID-08'!C100,'ID-09'!D100,'ID-12'!B100,'ID-16'!D100,'ID-18'!E100,'ID-24'!E100,'ID-29'!F100,'ID-33'!E100,'ID-34'!F100,'ID-36'!E100,'ID-38'!F100,'ID-39'!F100,'ID-40'!F100,'ID-45'!F100,'ID-53'!C100,'ID-54'!B100,'ID-57'!E100,'ID-71'!E100))</f>
        <v>3.4061686230778312E-12</v>
      </c>
      <c r="G93" s="31">
        <f>ABS(Mean!G93-MIN('ID-01'!C100,'ID-02'!C100,'ID-03'!D100,'ID-07'!B100,'ID-08'!D100,'ID-11'!D100,'ID-18'!F100,'ID-24'!F100,'ID-29'!G100,'ID-31'!B100,'ID-33'!F100,'ID-34'!G100,'ID-36'!F100,'ID-39'!G100,'ID-40'!G100,'ID-44'!E100,'ID-45'!G100,'ID-50'!B100,'ID-53'!D100,'ID-54'!C100,'ID-57'!F100,'ID-59'!E100,'ID-70'!D100,'ID-71'!F100))</f>
        <v>2.3559317033595224E-12</v>
      </c>
      <c r="H93" s="31">
        <f>ABS(Mean!H93-MIN('ID-03'!E100,'ID-11'!E100,'ID-13'!E100,'ID-15'!E100,'ID-16'!E100,'ID-18'!G100,'ID-24'!G100,'ID-29'!H100,'ID-30'!F100,'ID-31'!C100,'ID-33'!G100,'ID-34'!H100,'ID-40'!H100,'ID-44'!F100,'ID-45'!H100,'ID-54'!D100,'ID-57'!G100,'ID-59'!F100,'ID-70'!E100,'ID-71'!G100))</f>
        <v>1.5020958542674388E-12</v>
      </c>
      <c r="I93" s="31">
        <f>ABS(Mean!I93-MIN('ID-12'!C100,'ID-18'!H100,'ID-24'!H100,'ID-29'!I100,'ID-40'!I100,'ID-44'!G100,'ID-45'!I100,'ID-59'!G100))</f>
        <v>1.7682677958796834E-12</v>
      </c>
      <c r="J93" s="31">
        <f>ABS(Mean!J93-MIN('ID-31'!D100,'ID-40'!J100,'ID-44'!H100,'ID-45'!J100,'ID-57'!H100))</f>
        <v>7.896187428011886E-13</v>
      </c>
      <c r="K93" s="31">
        <f>ABS(Mean!K93-MIN('ID-26'!E100,'ID-31'!E100,'ID-34'!I100,'ID-36'!G100,'ID-40'!K100,'ID-44'!I100,'ID-57'!I100))</f>
        <v>1.5491896673073063E-12</v>
      </c>
    </row>
    <row r="94" spans="1:11" x14ac:dyDescent="0.25">
      <c r="A94" s="1">
        <v>11.25</v>
      </c>
      <c r="B94" s="31">
        <f>ABS(Mean!B94-MIN('ID-11'!B101,'ID-13'!B101,'ID-14'!B101,'ID-15'!B101,'ID-24'!B101,'ID-26'!B101,'ID-29'!B101,'ID-30'!B101,'ID-32'!B101,'ID-33'!B101,'ID-34'!B101,'ID-37'!B101,'ID-38'!B101,'ID-39'!B101,'ID-40'!B101,'ID-44'!B101,'ID-45'!B101,'ID-53'!B101,'ID-57'!B101,'ID-59'!B101,'ID-70'!B101,'ID-71'!B101))</f>
        <v>1.1681265312392467E-12</v>
      </c>
      <c r="C94" s="31">
        <f>ABS(Mean!C94-MIN('ID-08'!B101,'ID-09'!B101,'ID-11'!C101,'ID-14'!C101,'ID-18'!B101,'ID-24'!C101,'ID-26'!C101,'ID-29'!C101,'ID-30'!C101,'ID-34'!C101,'ID-36'!B101,'ID-38'!C101,'ID-39'!C101,'ID-40'!C101,'ID-44'!C101,'ID-45'!C101,'ID-57'!C101,'ID-59'!C101))</f>
        <v>6.9923750453891847E-13</v>
      </c>
      <c r="D94" s="31">
        <f>ABS(Mean!D94-MIN('ID-13'!C101,'ID-14'!D101,'ID-15'!C101,'ID-16'!B101,'ID-18'!C101,'ID-26'!D101,'ID-29'!D101,'ID-30'!D101,'ID-33'!C101,'ID-34'!D101,'ID-36'!C101,'ID-37'!C101,'ID-38'!D101,'ID-39'!D101,'ID-40'!D101,'ID-45'!D101,'ID-59'!D101,'ID-71'!C101))</f>
        <v>1.3250758666653721E-12</v>
      </c>
      <c r="E94" s="31">
        <f>ABS(Mean!E94-MIN('ID-03'!B101,'ID-09'!C101,'ID-13'!D101,'ID-15'!D101,'ID-16'!C101,'ID-18'!D101,'ID-24'!D101,'ID-29'!E101,'ID-30'!E101,'ID-33'!D101,'ID-34'!E101,'ID-36'!D101,'ID-38'!E101,'ID-39'!E101,'ID-40'!E101,'ID-44'!D101,'ID-45'!E101,'ID-57'!D101,'ID-70'!C101,'ID-71'!D101))</f>
        <v>1.642198602015842E-12</v>
      </c>
      <c r="F94" s="31">
        <f>ABS(Mean!F94-MIN('ID-01'!B101,'ID-02'!B101,'ID-03'!C101,'ID-06'!B101,'ID-08'!C101,'ID-09'!D101,'ID-12'!B101,'ID-16'!D101,'ID-18'!E101,'ID-24'!E101,'ID-29'!F101,'ID-33'!E101,'ID-34'!F101,'ID-36'!E101,'ID-38'!F101,'ID-39'!F101,'ID-40'!F101,'ID-45'!F101,'ID-53'!C101,'ID-54'!B101,'ID-57'!E101,'ID-71'!E101))</f>
        <v>3.6346495837442598E-12</v>
      </c>
      <c r="G94" s="31">
        <f>ABS(Mean!G94-MIN('ID-01'!C101,'ID-02'!C101,'ID-03'!D101,'ID-07'!B101,'ID-08'!D101,'ID-11'!D101,'ID-18'!F101,'ID-24'!F101,'ID-29'!G101,'ID-31'!B101,'ID-33'!F101,'ID-34'!G101,'ID-36'!F101,'ID-39'!G101,'ID-40'!G101,'ID-44'!E101,'ID-45'!G101,'ID-50'!B101,'ID-53'!D101,'ID-54'!C101,'ID-57'!F101,'ID-59'!E101,'ID-70'!D101,'ID-71'!F101))</f>
        <v>2.372954948334603E-12</v>
      </c>
      <c r="H94" s="31">
        <f>ABS(Mean!H94-MIN('ID-03'!E101,'ID-11'!E101,'ID-13'!E101,'ID-15'!E101,'ID-16'!E101,'ID-18'!G101,'ID-24'!G101,'ID-29'!H101,'ID-30'!F101,'ID-31'!C101,'ID-33'!G101,'ID-34'!H101,'ID-40'!H101,'ID-44'!F101,'ID-45'!H101,'ID-54'!D101,'ID-57'!G101,'ID-59'!F101,'ID-70'!E101,'ID-71'!G101))</f>
        <v>1.5133540004358601E-12</v>
      </c>
      <c r="I94" s="31">
        <f>ABS(Mean!I94-MIN('ID-12'!C101,'ID-18'!H101,'ID-24'!H101,'ID-29'!I101,'ID-40'!I101,'ID-44'!G101,'ID-45'!I101,'ID-59'!G101))</f>
        <v>1.7422119961400094E-12</v>
      </c>
      <c r="J94" s="31">
        <f>ABS(Mean!J94-MIN('ID-31'!D101,'ID-40'!J101,'ID-44'!H101,'ID-45'!J101,'ID-57'!H101))</f>
        <v>7.8503297580204616E-13</v>
      </c>
      <c r="K94" s="31">
        <f>ABS(Mean!K94-MIN('ID-26'!E101,'ID-31'!E101,'ID-34'!I101,'ID-36'!G101,'ID-40'!K101,'ID-44'!I101,'ID-57'!I101))</f>
        <v>1.5495919058633122E-12</v>
      </c>
    </row>
    <row r="95" spans="1:11" x14ac:dyDescent="0.25">
      <c r="A95" s="1">
        <v>11.375</v>
      </c>
      <c r="B95" s="31">
        <f>ABS(Mean!B95-MIN('ID-11'!B102,'ID-13'!B102,'ID-14'!B102,'ID-15'!B102,'ID-24'!B102,'ID-26'!B102,'ID-29'!B102,'ID-30'!B102,'ID-32'!B102,'ID-33'!B102,'ID-34'!B102,'ID-37'!B102,'ID-38'!B102,'ID-39'!B102,'ID-40'!B102,'ID-44'!B102,'ID-45'!B102,'ID-53'!B102,'ID-57'!B102,'ID-59'!B102,'ID-70'!B102,'ID-71'!B102))</f>
        <v>1.1768731009728393E-12</v>
      </c>
      <c r="C95" s="31">
        <f>ABS(Mean!C95-MIN('ID-08'!B102,'ID-09'!B102,'ID-11'!C102,'ID-14'!C102,'ID-18'!B102,'ID-24'!C102,'ID-26'!C102,'ID-29'!C102,'ID-30'!C102,'ID-34'!C102,'ID-36'!B102,'ID-38'!C102,'ID-39'!C102,'ID-40'!C102,'ID-44'!C102,'ID-45'!C102,'ID-57'!C102,'ID-59'!C102))</f>
        <v>6.7024035287317387E-13</v>
      </c>
      <c r="D95" s="31">
        <f>ABS(Mean!D95-MIN('ID-13'!C102,'ID-14'!D102,'ID-15'!C102,'ID-16'!B102,'ID-18'!C102,'ID-26'!D102,'ID-29'!D102,'ID-30'!D102,'ID-33'!C102,'ID-34'!D102,'ID-36'!C102,'ID-37'!C102,'ID-38'!D102,'ID-39'!D102,'ID-40'!D102,'ID-45'!D102,'ID-59'!D102,'ID-71'!C102))</f>
        <v>1.3928920326780513E-12</v>
      </c>
      <c r="E95" s="31">
        <f>ABS(Mean!E95-MIN('ID-03'!B102,'ID-09'!C102,'ID-13'!D102,'ID-15'!D102,'ID-16'!C102,'ID-18'!D102,'ID-24'!D102,'ID-29'!E102,'ID-30'!E102,'ID-33'!D102,'ID-34'!E102,'ID-36'!D102,'ID-38'!E102,'ID-39'!E102,'ID-40'!E102,'ID-44'!D102,'ID-45'!E102,'ID-57'!D102,'ID-70'!C102,'ID-71'!D102))</f>
        <v>1.5627462847854774E-12</v>
      </c>
      <c r="F95" s="31">
        <f>ABS(Mean!F95-MIN('ID-01'!B102,'ID-02'!B102,'ID-03'!C102,'ID-06'!B102,'ID-08'!C102,'ID-09'!D102,'ID-12'!B102,'ID-16'!D102,'ID-18'!E102,'ID-24'!E102,'ID-29'!F102,'ID-33'!E102,'ID-34'!F102,'ID-36'!E102,'ID-38'!F102,'ID-39'!F102,'ID-40'!F102,'ID-45'!F102,'ID-53'!C102,'ID-54'!B102,'ID-57'!E102,'ID-71'!E102))</f>
        <v>3.6327393210014753E-12</v>
      </c>
      <c r="G95" s="31">
        <f>ABS(Mean!G95-MIN('ID-01'!C102,'ID-02'!C102,'ID-03'!D102,'ID-07'!B102,'ID-08'!D102,'ID-11'!D102,'ID-18'!F102,'ID-24'!F102,'ID-29'!G102,'ID-31'!B102,'ID-33'!F102,'ID-34'!G102,'ID-36'!F102,'ID-39'!G102,'ID-40'!G102,'ID-44'!E102,'ID-45'!G102,'ID-50'!B102,'ID-53'!D102,'ID-54'!C102,'ID-57'!F102,'ID-59'!E102,'ID-70'!D102,'ID-71'!F102))</f>
        <v>2.3843359833400312E-12</v>
      </c>
      <c r="H95" s="31">
        <f>ABS(Mean!H95-MIN('ID-03'!E102,'ID-11'!E102,'ID-13'!E102,'ID-15'!E102,'ID-16'!E102,'ID-18'!G102,'ID-24'!G102,'ID-29'!H102,'ID-30'!F102,'ID-31'!C102,'ID-33'!G102,'ID-34'!H102,'ID-40'!H102,'ID-44'!F102,'ID-45'!H102,'ID-54'!D102,'ID-57'!G102,'ID-59'!F102,'ID-70'!E102,'ID-71'!G102))</f>
        <v>1.5568437911731939E-12</v>
      </c>
      <c r="I95" s="31">
        <f>ABS(Mean!I95-MIN('ID-12'!C102,'ID-18'!H102,'ID-24'!H102,'ID-29'!I102,'ID-40'!I102,'ID-44'!G102,'ID-45'!I102,'ID-59'!G102))</f>
        <v>1.6572611232661571E-12</v>
      </c>
      <c r="J95" s="31">
        <f>ABS(Mean!J95-MIN('ID-31'!D102,'ID-40'!J102,'ID-44'!H102,'ID-45'!J102,'ID-57'!H102))</f>
        <v>7.9199076462872646E-13</v>
      </c>
      <c r="K95" s="31">
        <f>ABS(Mean!K95-MIN('ID-26'!E102,'ID-31'!E102,'ID-34'!I102,'ID-36'!G102,'ID-40'!K102,'ID-44'!I102,'ID-57'!I102))</f>
        <v>1.5278080214489692E-12</v>
      </c>
    </row>
    <row r="96" spans="1:11" x14ac:dyDescent="0.25">
      <c r="A96" s="1">
        <v>11.5</v>
      </c>
      <c r="B96" s="31">
        <f>ABS(Mean!B96-MIN('ID-11'!B103,'ID-13'!B103,'ID-14'!B103,'ID-15'!B103,'ID-24'!B103,'ID-26'!B103,'ID-29'!B103,'ID-30'!B103,'ID-32'!B103,'ID-33'!B103,'ID-34'!B103,'ID-37'!B103,'ID-38'!B103,'ID-39'!B103,'ID-40'!B103,'ID-44'!B103,'ID-45'!B103,'ID-53'!B103,'ID-57'!B103,'ID-59'!B103,'ID-70'!B103,'ID-71'!B103))</f>
        <v>1.1844916188823467E-12</v>
      </c>
      <c r="C96" s="31">
        <f>ABS(Mean!C96-MIN('ID-08'!B103,'ID-09'!B103,'ID-11'!C103,'ID-14'!C103,'ID-18'!B103,'ID-24'!C103,'ID-26'!C103,'ID-29'!C103,'ID-30'!C103,'ID-34'!C103,'ID-36'!B103,'ID-38'!C103,'ID-39'!C103,'ID-40'!C103,'ID-44'!C103,'ID-45'!C103,'ID-57'!C103,'ID-59'!C103))</f>
        <v>6.5832403341149491E-13</v>
      </c>
      <c r="D96" s="31">
        <f>ABS(Mean!D96-MIN('ID-13'!C103,'ID-14'!D103,'ID-15'!C103,'ID-16'!B103,'ID-18'!C103,'ID-26'!D103,'ID-29'!D103,'ID-30'!D103,'ID-33'!C103,'ID-34'!D103,'ID-36'!C103,'ID-37'!C103,'ID-38'!D103,'ID-39'!D103,'ID-40'!D103,'ID-45'!D103,'ID-59'!D103,'ID-71'!C103))</f>
        <v>1.3356041539245997E-12</v>
      </c>
      <c r="E96" s="31">
        <f>ABS(Mean!E96-MIN('ID-03'!B103,'ID-09'!C103,'ID-13'!D103,'ID-15'!D103,'ID-16'!C103,'ID-18'!D103,'ID-24'!D103,'ID-29'!E103,'ID-30'!E103,'ID-33'!D103,'ID-34'!E103,'ID-36'!D103,'ID-38'!E103,'ID-39'!E103,'ID-40'!E103,'ID-44'!D103,'ID-45'!E103,'ID-57'!D103,'ID-70'!C103,'ID-71'!D103))</f>
        <v>1.6349615392002021E-12</v>
      </c>
      <c r="F96" s="31">
        <f>ABS(Mean!F96-MIN('ID-01'!B103,'ID-02'!B103,'ID-03'!C103,'ID-06'!B103,'ID-08'!C103,'ID-09'!D103,'ID-12'!B103,'ID-16'!D103,'ID-18'!E103,'ID-24'!E103,'ID-29'!F103,'ID-33'!E103,'ID-34'!F103,'ID-36'!E103,'ID-38'!F103,'ID-39'!F103,'ID-40'!F103,'ID-45'!F103,'ID-53'!C103,'ID-54'!B103,'ID-57'!E103,'ID-71'!E103))</f>
        <v>3.7012051979982829E-12</v>
      </c>
      <c r="G96" s="31">
        <f>ABS(Mean!G96-MIN('ID-01'!C103,'ID-02'!C103,'ID-03'!D103,'ID-07'!B103,'ID-08'!D103,'ID-11'!D103,'ID-18'!F103,'ID-24'!F103,'ID-29'!G103,'ID-31'!B103,'ID-33'!F103,'ID-34'!G103,'ID-36'!F103,'ID-39'!G103,'ID-40'!G103,'ID-44'!E103,'ID-45'!G103,'ID-50'!B103,'ID-53'!D103,'ID-54'!C103,'ID-57'!F103,'ID-59'!E103,'ID-70'!D103,'ID-71'!F103))</f>
        <v>2.3933768882612976E-12</v>
      </c>
      <c r="H96" s="31">
        <f>ABS(Mean!H96-MIN('ID-03'!E103,'ID-11'!E103,'ID-13'!E103,'ID-15'!E103,'ID-16'!E103,'ID-18'!G103,'ID-24'!G103,'ID-29'!H103,'ID-30'!F103,'ID-31'!C103,'ID-33'!G103,'ID-34'!H103,'ID-40'!H103,'ID-44'!F103,'ID-45'!H103,'ID-54'!D103,'ID-57'!G103,'ID-59'!F103,'ID-70'!E103,'ID-71'!G103))</f>
        <v>1.5606346384507058E-12</v>
      </c>
      <c r="I96" s="31">
        <f>ABS(Mean!I96-MIN('ID-12'!C103,'ID-18'!H103,'ID-24'!H103,'ID-29'!I103,'ID-40'!I103,'ID-44'!G103,'ID-45'!I103,'ID-59'!G103))</f>
        <v>1.6774788692514247E-12</v>
      </c>
      <c r="J96" s="31">
        <f>ABS(Mean!J96-MIN('ID-31'!D103,'ID-40'!J103,'ID-44'!H103,'ID-45'!J103,'ID-57'!H103))</f>
        <v>7.8730049819549941E-13</v>
      </c>
      <c r="K96" s="31">
        <f>ABS(Mean!K96-MIN('ID-26'!E103,'ID-31'!E103,'ID-34'!I103,'ID-36'!G103,'ID-40'!K103,'ID-44'!I103,'ID-57'!I103))</f>
        <v>1.5491354840125688E-12</v>
      </c>
    </row>
    <row r="97" spans="1:11" x14ac:dyDescent="0.25">
      <c r="A97" s="1">
        <v>11.625</v>
      </c>
      <c r="B97" s="31">
        <f>ABS(Mean!B97-MIN('ID-11'!B104,'ID-13'!B104,'ID-14'!B104,'ID-15'!B104,'ID-24'!B104,'ID-26'!B104,'ID-29'!B104,'ID-30'!B104,'ID-32'!B104,'ID-33'!B104,'ID-34'!B104,'ID-37'!B104,'ID-38'!B104,'ID-39'!B104,'ID-40'!B104,'ID-44'!B104,'ID-45'!B104,'ID-53'!B104,'ID-57'!B104,'ID-59'!B104,'ID-70'!B104,'ID-71'!B104))</f>
        <v>1.1279189722349276E-12</v>
      </c>
      <c r="C97" s="31">
        <f>ABS(Mean!C97-MIN('ID-08'!B104,'ID-09'!B104,'ID-11'!C104,'ID-14'!C104,'ID-18'!B104,'ID-24'!C104,'ID-26'!C104,'ID-29'!C104,'ID-30'!C104,'ID-34'!C104,'ID-36'!B104,'ID-38'!C104,'ID-39'!C104,'ID-40'!C104,'ID-44'!C104,'ID-45'!C104,'ID-57'!C104,'ID-59'!C104))</f>
        <v>6.1804306116166479E-13</v>
      </c>
      <c r="D97" s="31">
        <f>ABS(Mean!D97-MIN('ID-13'!C104,'ID-14'!D104,'ID-15'!C104,'ID-16'!B104,'ID-18'!C104,'ID-26'!D104,'ID-29'!D104,'ID-30'!D104,'ID-33'!C104,'ID-34'!D104,'ID-36'!C104,'ID-37'!C104,'ID-38'!D104,'ID-39'!D104,'ID-40'!D104,'ID-45'!D104,'ID-59'!D104,'ID-71'!C104))</f>
        <v>1.2849414638320645E-12</v>
      </c>
      <c r="E97" s="31">
        <f>ABS(Mean!E97-MIN('ID-03'!B104,'ID-09'!C104,'ID-13'!D104,'ID-15'!D104,'ID-16'!C104,'ID-18'!D104,'ID-24'!D104,'ID-29'!E104,'ID-30'!E104,'ID-33'!D104,'ID-34'!E104,'ID-36'!D104,'ID-38'!E104,'ID-39'!E104,'ID-40'!E104,'ID-44'!D104,'ID-45'!E104,'ID-57'!D104,'ID-70'!C104,'ID-71'!D104))</f>
        <v>1.6420670387938316E-12</v>
      </c>
      <c r="F97" s="31">
        <f>ABS(Mean!F97-MIN('ID-01'!B104,'ID-02'!B104,'ID-03'!C104,'ID-06'!B104,'ID-08'!C104,'ID-09'!D104,'ID-12'!B104,'ID-16'!D104,'ID-18'!E104,'ID-24'!E104,'ID-29'!F104,'ID-33'!E104,'ID-34'!F104,'ID-36'!E104,'ID-38'!F104,'ID-39'!F104,'ID-40'!F104,'ID-45'!F104,'ID-53'!C104,'ID-54'!B104,'ID-57'!E104,'ID-71'!E104))</f>
        <v>3.6895645198659505E-12</v>
      </c>
      <c r="G97" s="31">
        <f>ABS(Mean!G97-MIN('ID-01'!C104,'ID-02'!C104,'ID-03'!D104,'ID-07'!B104,'ID-08'!D104,'ID-11'!D104,'ID-18'!F104,'ID-24'!F104,'ID-29'!G104,'ID-31'!B104,'ID-33'!F104,'ID-34'!G104,'ID-36'!F104,'ID-39'!G104,'ID-40'!G104,'ID-44'!E104,'ID-45'!G104,'ID-50'!B104,'ID-53'!D104,'ID-54'!C104,'ID-57'!F104,'ID-59'!E104,'ID-70'!D104,'ID-71'!F104))</f>
        <v>2.3724234095903939E-12</v>
      </c>
      <c r="H97" s="31">
        <f>ABS(Mean!H97-MIN('ID-03'!E104,'ID-11'!E104,'ID-13'!E104,'ID-15'!E104,'ID-16'!E104,'ID-18'!G104,'ID-24'!G104,'ID-29'!H104,'ID-30'!F104,'ID-31'!C104,'ID-33'!G104,'ID-34'!H104,'ID-40'!H104,'ID-44'!F104,'ID-45'!H104,'ID-54'!D104,'ID-57'!G104,'ID-59'!F104,'ID-70'!E104,'ID-71'!G104))</f>
        <v>1.5312167570232608E-12</v>
      </c>
      <c r="I97" s="31">
        <f>ABS(Mean!I97-MIN('ID-12'!C104,'ID-18'!H104,'ID-24'!H104,'ID-29'!I104,'ID-40'!I104,'ID-44'!G104,'ID-45'!I104,'ID-59'!G104))</f>
        <v>1.6666083262331697E-12</v>
      </c>
      <c r="J97" s="31">
        <f>ABS(Mean!J97-MIN('ID-31'!D104,'ID-40'!J104,'ID-44'!H104,'ID-45'!J104,'ID-57'!H104))</f>
        <v>7.8332144218234104E-13</v>
      </c>
      <c r="K97" s="31">
        <f>ABS(Mean!K97-MIN('ID-26'!E104,'ID-31'!E104,'ID-34'!I104,'ID-36'!G104,'ID-40'!K104,'ID-44'!I104,'ID-57'!I104))</f>
        <v>1.5306916791552057E-12</v>
      </c>
    </row>
    <row r="98" spans="1:11" x14ac:dyDescent="0.25">
      <c r="A98" s="1">
        <v>11.75</v>
      </c>
      <c r="B98" s="31">
        <f>ABS(Mean!B98-MIN('ID-11'!B105,'ID-13'!B105,'ID-14'!B105,'ID-15'!B105,'ID-24'!B105,'ID-26'!B105,'ID-29'!B105,'ID-30'!B105,'ID-32'!B105,'ID-33'!B105,'ID-34'!B105,'ID-37'!B105,'ID-38'!B105,'ID-39'!B105,'ID-40'!B105,'ID-44'!B105,'ID-45'!B105,'ID-53'!B105,'ID-57'!B105,'ID-59'!B105,'ID-70'!B105,'ID-71'!B105))</f>
        <v>1.1172575229525319E-12</v>
      </c>
      <c r="C98" s="31">
        <f>ABS(Mean!C98-MIN('ID-08'!B105,'ID-09'!B105,'ID-11'!C105,'ID-14'!C105,'ID-18'!B105,'ID-24'!C105,'ID-26'!C105,'ID-29'!C105,'ID-30'!C105,'ID-34'!C105,'ID-36'!B105,'ID-38'!C105,'ID-39'!C105,'ID-40'!C105,'ID-44'!C105,'ID-45'!C105,'ID-57'!C105,'ID-59'!C105))</f>
        <v>5.7898957369537007E-13</v>
      </c>
      <c r="D98" s="31">
        <f>ABS(Mean!D98-MIN('ID-13'!C105,'ID-14'!D105,'ID-15'!C105,'ID-16'!B105,'ID-18'!C105,'ID-26'!D105,'ID-29'!D105,'ID-30'!D105,'ID-33'!C105,'ID-34'!D105,'ID-36'!C105,'ID-37'!C105,'ID-38'!D105,'ID-39'!D105,'ID-40'!D105,'ID-45'!D105,'ID-59'!D105,'ID-71'!C105))</f>
        <v>1.3241009002705144E-12</v>
      </c>
      <c r="E98" s="31">
        <f>ABS(Mean!E98-MIN('ID-03'!B105,'ID-09'!C105,'ID-13'!D105,'ID-15'!D105,'ID-16'!C105,'ID-18'!D105,'ID-24'!D105,'ID-29'!E105,'ID-30'!E105,'ID-33'!D105,'ID-34'!E105,'ID-36'!D105,'ID-38'!E105,'ID-39'!E105,'ID-40'!E105,'ID-44'!D105,'ID-45'!E105,'ID-57'!D105,'ID-70'!C105,'ID-71'!D105))</f>
        <v>1.6209265870760026E-12</v>
      </c>
      <c r="F98" s="31">
        <f>ABS(Mean!F98-MIN('ID-01'!B105,'ID-02'!B105,'ID-03'!C105,'ID-06'!B105,'ID-08'!C105,'ID-09'!D105,'ID-12'!B105,'ID-16'!D105,'ID-18'!E105,'ID-24'!E105,'ID-29'!F105,'ID-33'!E105,'ID-34'!F105,'ID-36'!E105,'ID-38'!F105,'ID-39'!F105,'ID-40'!F105,'ID-45'!F105,'ID-53'!C105,'ID-54'!B105,'ID-57'!E105,'ID-71'!E105))</f>
        <v>3.7743528759428147E-12</v>
      </c>
      <c r="G98" s="31">
        <f>ABS(Mean!G98-MIN('ID-01'!C105,'ID-02'!C105,'ID-03'!D105,'ID-07'!B105,'ID-08'!D105,'ID-11'!D105,'ID-18'!F105,'ID-24'!F105,'ID-29'!G105,'ID-31'!B105,'ID-33'!F105,'ID-34'!G105,'ID-36'!F105,'ID-39'!G105,'ID-40'!G105,'ID-44'!E105,'ID-45'!G105,'ID-50'!B105,'ID-53'!D105,'ID-54'!C105,'ID-57'!F105,'ID-59'!E105,'ID-70'!D105,'ID-71'!F105))</f>
        <v>2.3869328279346819E-12</v>
      </c>
      <c r="H98" s="31">
        <f>ABS(Mean!H98-MIN('ID-03'!E105,'ID-11'!E105,'ID-13'!E105,'ID-15'!E105,'ID-16'!E105,'ID-18'!G105,'ID-24'!G105,'ID-29'!H105,'ID-30'!F105,'ID-31'!C105,'ID-33'!G105,'ID-34'!H105,'ID-40'!H105,'ID-44'!F105,'ID-45'!H105,'ID-54'!D105,'ID-57'!G105,'ID-59'!F105,'ID-70'!E105,'ID-71'!G105))</f>
        <v>1.5459991222321507E-12</v>
      </c>
      <c r="I98" s="31">
        <f>ABS(Mean!I98-MIN('ID-12'!C105,'ID-18'!H105,'ID-24'!H105,'ID-29'!I105,'ID-40'!I105,'ID-44'!G105,'ID-45'!I105,'ID-59'!G105))</f>
        <v>1.6380329108689647E-12</v>
      </c>
      <c r="J98" s="31">
        <f>ABS(Mean!J98-MIN('ID-31'!D105,'ID-40'!J105,'ID-44'!H105,'ID-45'!J105,'ID-57'!H105))</f>
        <v>7.849925977943901E-13</v>
      </c>
      <c r="K98" s="31">
        <f>ABS(Mean!K98-MIN('ID-26'!E105,'ID-31'!E105,'ID-34'!I105,'ID-36'!G105,'ID-40'!K105,'ID-44'!I105,'ID-57'!I105))</f>
        <v>1.5369452046878227E-12</v>
      </c>
    </row>
    <row r="99" spans="1:11" x14ac:dyDescent="0.25">
      <c r="A99" s="1">
        <v>11.875</v>
      </c>
      <c r="B99" s="31">
        <f>ABS(Mean!B99-MIN('ID-11'!B106,'ID-13'!B106,'ID-14'!B106,'ID-15'!B106,'ID-24'!B106,'ID-26'!B106,'ID-29'!B106,'ID-30'!B106,'ID-32'!B106,'ID-33'!B106,'ID-34'!B106,'ID-37'!B106,'ID-38'!B106,'ID-39'!B106,'ID-40'!B106,'ID-44'!B106,'ID-45'!B106,'ID-53'!B106,'ID-57'!B106,'ID-59'!B106,'ID-70'!B106,'ID-71'!B106))</f>
        <v>1.0814497631961895E-12</v>
      </c>
      <c r="C99" s="31">
        <f>ABS(Mean!C99-MIN('ID-08'!B106,'ID-09'!B106,'ID-11'!C106,'ID-14'!C106,'ID-18'!B106,'ID-24'!C106,'ID-26'!C106,'ID-29'!C106,'ID-30'!C106,'ID-34'!C106,'ID-36'!B106,'ID-38'!C106,'ID-39'!C106,'ID-40'!C106,'ID-44'!C106,'ID-45'!C106,'ID-57'!C106,'ID-59'!C106))</f>
        <v>5.5200600556014844E-13</v>
      </c>
      <c r="D99" s="31">
        <f>ABS(Mean!D99-MIN('ID-13'!C106,'ID-14'!D106,'ID-15'!C106,'ID-16'!B106,'ID-18'!C106,'ID-26'!D106,'ID-29'!D106,'ID-30'!D106,'ID-33'!C106,'ID-34'!D106,'ID-36'!C106,'ID-37'!C106,'ID-38'!D106,'ID-39'!D106,'ID-40'!D106,'ID-45'!D106,'ID-59'!D106,'ID-71'!C106))</f>
        <v>1.3485023768221556E-12</v>
      </c>
      <c r="E99" s="31">
        <f>ABS(Mean!E99-MIN('ID-03'!B106,'ID-09'!C106,'ID-13'!D106,'ID-15'!D106,'ID-16'!C106,'ID-18'!D106,'ID-24'!D106,'ID-29'!E106,'ID-30'!E106,'ID-33'!D106,'ID-34'!E106,'ID-36'!D106,'ID-38'!E106,'ID-39'!E106,'ID-40'!E106,'ID-44'!D106,'ID-45'!E106,'ID-57'!D106,'ID-70'!C106,'ID-71'!D106))</f>
        <v>1.6422911815523066E-12</v>
      </c>
      <c r="F99" s="31">
        <f>ABS(Mean!F99-MIN('ID-01'!B106,'ID-02'!B106,'ID-03'!C106,'ID-06'!B106,'ID-08'!C106,'ID-09'!D106,'ID-12'!B106,'ID-16'!D106,'ID-18'!E106,'ID-24'!E106,'ID-29'!F106,'ID-33'!E106,'ID-34'!F106,'ID-36'!E106,'ID-38'!F106,'ID-39'!F106,'ID-40'!F106,'ID-45'!F106,'ID-53'!C106,'ID-54'!B106,'ID-57'!E106,'ID-71'!E106))</f>
        <v>3.7775280138592367E-12</v>
      </c>
      <c r="G99" s="31">
        <f>ABS(Mean!G99-MIN('ID-01'!C106,'ID-02'!C106,'ID-03'!D106,'ID-07'!B106,'ID-08'!D106,'ID-11'!D106,'ID-18'!F106,'ID-24'!F106,'ID-29'!G106,'ID-31'!B106,'ID-33'!F106,'ID-34'!G106,'ID-36'!F106,'ID-39'!G106,'ID-40'!G106,'ID-44'!E106,'ID-45'!G106,'ID-50'!B106,'ID-53'!D106,'ID-54'!C106,'ID-57'!F106,'ID-59'!E106,'ID-70'!D106,'ID-71'!F106))</f>
        <v>2.3860870074092125E-12</v>
      </c>
      <c r="H99" s="31">
        <f>ABS(Mean!H99-MIN('ID-03'!E106,'ID-11'!E106,'ID-13'!E106,'ID-15'!E106,'ID-16'!E106,'ID-18'!G106,'ID-24'!G106,'ID-29'!H106,'ID-30'!F106,'ID-31'!C106,'ID-33'!G106,'ID-34'!H106,'ID-40'!H106,'ID-44'!F106,'ID-45'!H106,'ID-54'!D106,'ID-57'!G106,'ID-59'!F106,'ID-70'!E106,'ID-71'!G106))</f>
        <v>1.5405897362351797E-12</v>
      </c>
      <c r="I99" s="31">
        <f>ABS(Mean!I99-MIN('ID-12'!C106,'ID-18'!H106,'ID-24'!H106,'ID-29'!I106,'ID-40'!I106,'ID-44'!G106,'ID-45'!I106,'ID-59'!G106))</f>
        <v>1.5559017366140787E-12</v>
      </c>
      <c r="J99" s="31">
        <f>ABS(Mean!J99-MIN('ID-31'!D106,'ID-40'!J106,'ID-44'!H106,'ID-45'!J106,'ID-57'!H106))</f>
        <v>7.964959873972634E-13</v>
      </c>
      <c r="K99" s="31">
        <f>ABS(Mean!K99-MIN('ID-26'!E106,'ID-31'!E106,'ID-34'!I106,'ID-36'!G106,'ID-40'!K106,'ID-44'!I106,'ID-57'!I106))</f>
        <v>1.5879184708718831E-12</v>
      </c>
    </row>
    <row r="100" spans="1:11" x14ac:dyDescent="0.25">
      <c r="A100" s="1">
        <v>12</v>
      </c>
      <c r="B100" s="31">
        <f>ABS(Mean!B100-MIN('ID-11'!B107,'ID-13'!B107,'ID-14'!B107,'ID-15'!B107,'ID-24'!B107,'ID-26'!B107,'ID-29'!B107,'ID-30'!B107,'ID-32'!B107,'ID-33'!B107,'ID-34'!B107,'ID-37'!B107,'ID-38'!B107,'ID-39'!B107,'ID-40'!B107,'ID-44'!B107,'ID-45'!B107,'ID-53'!B107,'ID-57'!B107,'ID-59'!B107,'ID-70'!B107,'ID-71'!B107))</f>
        <v>1.0288764941793525E-12</v>
      </c>
      <c r="C100" s="31">
        <f>ABS(Mean!C100-MIN('ID-08'!B107,'ID-09'!B107,'ID-11'!C107,'ID-14'!C107,'ID-18'!B107,'ID-24'!C107,'ID-26'!C107,'ID-29'!C107,'ID-30'!C107,'ID-34'!C107,'ID-36'!B107,'ID-38'!C107,'ID-39'!C107,'ID-40'!C107,'ID-44'!C107,'ID-45'!C107,'ID-57'!C107,'ID-59'!C107))</f>
        <v>4.9731627691734732E-13</v>
      </c>
      <c r="D100" s="31">
        <f>ABS(Mean!D100-MIN('ID-13'!C107,'ID-14'!D107,'ID-15'!C107,'ID-16'!B107,'ID-18'!C107,'ID-26'!D107,'ID-29'!D107,'ID-30'!D107,'ID-33'!C107,'ID-34'!D107,'ID-36'!C107,'ID-37'!C107,'ID-38'!D107,'ID-39'!D107,'ID-40'!D107,'ID-45'!D107,'ID-59'!D107,'ID-71'!C107))</f>
        <v>1.3676830661446747E-12</v>
      </c>
      <c r="E100" s="31">
        <f>ABS(Mean!E100-MIN('ID-03'!B107,'ID-09'!C107,'ID-13'!D107,'ID-15'!D107,'ID-16'!C107,'ID-18'!D107,'ID-24'!D107,'ID-29'!E107,'ID-30'!E107,'ID-33'!D107,'ID-34'!E107,'ID-36'!D107,'ID-38'!E107,'ID-39'!E107,'ID-40'!E107,'ID-44'!D107,'ID-45'!E107,'ID-57'!D107,'ID-70'!C107,'ID-71'!D107))</f>
        <v>1.6710307574074036E-12</v>
      </c>
      <c r="F100" s="31">
        <f>ABS(Mean!F100-MIN('ID-01'!B107,'ID-02'!B107,'ID-03'!C107,'ID-06'!B107,'ID-08'!C107,'ID-09'!D107,'ID-12'!B107,'ID-16'!D107,'ID-18'!E107,'ID-24'!E107,'ID-29'!F107,'ID-33'!E107,'ID-34'!F107,'ID-36'!E107,'ID-38'!F107,'ID-39'!F107,'ID-40'!F107,'ID-45'!F107,'ID-53'!C107,'ID-54'!B107,'ID-57'!E107,'ID-71'!E107))</f>
        <v>3.7962719958640411E-12</v>
      </c>
      <c r="G100" s="31">
        <f>ABS(Mean!G100-MIN('ID-01'!C107,'ID-02'!C107,'ID-03'!D107,'ID-07'!B107,'ID-08'!D107,'ID-11'!D107,'ID-18'!F107,'ID-24'!F107,'ID-29'!G107,'ID-31'!B107,'ID-33'!F107,'ID-34'!G107,'ID-36'!F107,'ID-39'!G107,'ID-40'!G107,'ID-44'!E107,'ID-45'!G107,'ID-50'!B107,'ID-53'!D107,'ID-54'!C107,'ID-57'!F107,'ID-59'!E107,'ID-70'!D107,'ID-71'!F107))</f>
        <v>2.3931038734487716E-12</v>
      </c>
      <c r="H100" s="31">
        <f>ABS(Mean!H100-MIN('ID-03'!E107,'ID-11'!E107,'ID-13'!E107,'ID-15'!E107,'ID-16'!E107,'ID-18'!G107,'ID-24'!G107,'ID-29'!H107,'ID-30'!F107,'ID-31'!C107,'ID-33'!G107,'ID-34'!H107,'ID-40'!H107,'ID-44'!F107,'ID-45'!H107,'ID-54'!D107,'ID-57'!G107,'ID-59'!F107,'ID-70'!E107,'ID-71'!G107))</f>
        <v>1.517404602436867E-12</v>
      </c>
      <c r="I100" s="31">
        <f>ABS(Mean!I100-MIN('ID-12'!C107,'ID-18'!H107,'ID-24'!H107,'ID-29'!I107,'ID-40'!I107,'ID-44'!G107,'ID-45'!I107,'ID-59'!G107))</f>
        <v>1.5575785362713531E-12</v>
      </c>
      <c r="J100" s="31">
        <f>ABS(Mean!J100-MIN('ID-31'!D107,'ID-40'!J107,'ID-44'!H107,'ID-45'!J107,'ID-57'!H107))</f>
        <v>8.1075261540235811E-13</v>
      </c>
      <c r="K100" s="31">
        <f>ABS(Mean!K100-MIN('ID-26'!E107,'ID-31'!E107,'ID-34'!I107,'ID-36'!G107,'ID-40'!K107,'ID-44'!I107,'ID-57'!I107))</f>
        <v>1.546843727000643E-12</v>
      </c>
    </row>
    <row r="101" spans="1:11" x14ac:dyDescent="0.25">
      <c r="A101" s="1">
        <v>12.125</v>
      </c>
      <c r="B101" s="31">
        <f>ABS(Mean!B101-MIN('ID-11'!B108,'ID-13'!B108,'ID-14'!B108,'ID-15'!B108,'ID-24'!B108,'ID-26'!B108,'ID-29'!B108,'ID-30'!B108,'ID-32'!B108,'ID-33'!B108,'ID-34'!B108,'ID-37'!B108,'ID-38'!B108,'ID-39'!B108,'ID-40'!B108,'ID-44'!B108,'ID-45'!B108,'ID-53'!B108,'ID-57'!B108,'ID-59'!B108,'ID-70'!B108,'ID-71'!B108))</f>
        <v>1.039414269451669E-12</v>
      </c>
      <c r="C101" s="31">
        <f>ABS(Mean!C101-MIN('ID-08'!B108,'ID-09'!B108,'ID-11'!C108,'ID-14'!C108,'ID-18'!B108,'ID-24'!C108,'ID-26'!C108,'ID-29'!C108,'ID-30'!C108,'ID-34'!C108,'ID-36'!B108,'ID-38'!C108,'ID-39'!C108,'ID-40'!C108,'ID-44'!C108,'ID-45'!C108,'ID-57'!C108,'ID-59'!C108))</f>
        <v>5.0946714761070599E-13</v>
      </c>
      <c r="D101" s="31">
        <f>ABS(Mean!D101-MIN('ID-13'!C108,'ID-14'!D108,'ID-15'!C108,'ID-16'!B108,'ID-18'!C108,'ID-26'!D108,'ID-29'!D108,'ID-30'!D108,'ID-33'!C108,'ID-34'!D108,'ID-36'!C108,'ID-37'!C108,'ID-38'!D108,'ID-39'!D108,'ID-40'!D108,'ID-45'!D108,'ID-59'!D108,'ID-71'!C108))</f>
        <v>1.4199302720254579E-12</v>
      </c>
      <c r="E101" s="31">
        <f>ABS(Mean!E101-MIN('ID-03'!B108,'ID-09'!C108,'ID-13'!D108,'ID-15'!D108,'ID-16'!C108,'ID-18'!D108,'ID-24'!D108,'ID-29'!E108,'ID-30'!E108,'ID-33'!D108,'ID-34'!E108,'ID-36'!D108,'ID-38'!E108,'ID-39'!E108,'ID-40'!E108,'ID-44'!D108,'ID-45'!E108,'ID-57'!D108,'ID-70'!C108,'ID-71'!D108))</f>
        <v>1.6973354572757025E-12</v>
      </c>
      <c r="F101" s="31">
        <f>ABS(Mean!F101-MIN('ID-01'!B108,'ID-02'!B108,'ID-03'!C108,'ID-06'!B108,'ID-08'!C108,'ID-09'!D108,'ID-12'!B108,'ID-16'!D108,'ID-18'!E108,'ID-24'!E108,'ID-29'!F108,'ID-33'!E108,'ID-34'!F108,'ID-36'!E108,'ID-38'!F108,'ID-39'!F108,'ID-40'!F108,'ID-45'!F108,'ID-53'!C108,'ID-54'!B108,'ID-57'!E108,'ID-71'!E108))</f>
        <v>3.8874144797884258E-12</v>
      </c>
      <c r="G101" s="31">
        <f>ABS(Mean!G101-MIN('ID-01'!C108,'ID-02'!C108,'ID-03'!D108,'ID-07'!B108,'ID-08'!D108,'ID-11'!D108,'ID-18'!F108,'ID-24'!F108,'ID-29'!G108,'ID-31'!B108,'ID-33'!F108,'ID-34'!G108,'ID-36'!F108,'ID-39'!G108,'ID-40'!G108,'ID-44'!E108,'ID-45'!G108,'ID-50'!B108,'ID-53'!D108,'ID-54'!C108,'ID-57'!F108,'ID-59'!E108,'ID-70'!D108,'ID-71'!F108))</f>
        <v>2.4131454974879731E-12</v>
      </c>
      <c r="H101" s="31">
        <f>ABS(Mean!H101-MIN('ID-03'!E108,'ID-11'!E108,'ID-13'!E108,'ID-15'!E108,'ID-16'!E108,'ID-18'!G108,'ID-24'!G108,'ID-29'!H108,'ID-30'!F108,'ID-31'!C108,'ID-33'!G108,'ID-34'!H108,'ID-40'!H108,'ID-44'!F108,'ID-45'!H108,'ID-54'!D108,'ID-57'!G108,'ID-59'!F108,'ID-70'!E108,'ID-71'!G108))</f>
        <v>1.539559795866798E-12</v>
      </c>
      <c r="I101" s="31">
        <f>ABS(Mean!I101-MIN('ID-12'!C108,'ID-18'!H108,'ID-24'!H108,'ID-29'!I108,'ID-40'!I108,'ID-44'!G108,'ID-45'!I108,'ID-59'!G108))</f>
        <v>1.5489793318740859E-12</v>
      </c>
      <c r="J101" s="31">
        <f>ABS(Mean!J101-MIN('ID-31'!D108,'ID-40'!J108,'ID-44'!H108,'ID-45'!J108,'ID-57'!H108))</f>
        <v>7.9438715519711014E-13</v>
      </c>
      <c r="K101" s="31">
        <f>ABS(Mean!K101-MIN('ID-26'!E108,'ID-31'!E108,'ID-34'!I108,'ID-36'!G108,'ID-40'!K108,'ID-44'!I108,'ID-57'!I108))</f>
        <v>1.5459009104295126E-12</v>
      </c>
    </row>
    <row r="102" spans="1:11" x14ac:dyDescent="0.25">
      <c r="A102" s="1">
        <v>12.25</v>
      </c>
      <c r="B102" s="31">
        <f>ABS(Mean!B102-MIN('ID-11'!B109,'ID-13'!B109,'ID-14'!B109,'ID-15'!B109,'ID-24'!B109,'ID-26'!B109,'ID-29'!B109,'ID-30'!B109,'ID-32'!B109,'ID-33'!B109,'ID-34'!B109,'ID-37'!B109,'ID-38'!B109,'ID-39'!B109,'ID-40'!B109,'ID-44'!B109,'ID-45'!B109,'ID-53'!B109,'ID-57'!B109,'ID-59'!B109,'ID-70'!B109,'ID-71'!B109))</f>
        <v>1.0303246663298639E-12</v>
      </c>
      <c r="C102" s="31">
        <f>ABS(Mean!C102-MIN('ID-08'!B109,'ID-09'!B109,'ID-11'!C109,'ID-14'!C109,'ID-18'!B109,'ID-24'!C109,'ID-26'!C109,'ID-29'!C109,'ID-30'!C109,'ID-34'!C109,'ID-36'!B109,'ID-38'!C109,'ID-39'!C109,'ID-40'!C109,'ID-44'!C109,'ID-45'!C109,'ID-57'!C109,'ID-59'!C109))</f>
        <v>5.0447453374633835E-13</v>
      </c>
      <c r="D102" s="31">
        <f>ABS(Mean!D102-MIN('ID-13'!C109,'ID-14'!D109,'ID-15'!C109,'ID-16'!B109,'ID-18'!C109,'ID-26'!D109,'ID-29'!D109,'ID-30'!D109,'ID-33'!C109,'ID-34'!D109,'ID-36'!C109,'ID-37'!C109,'ID-38'!D109,'ID-39'!D109,'ID-40'!D109,'ID-45'!D109,'ID-59'!D109,'ID-71'!C109))</f>
        <v>1.4246020766344457E-12</v>
      </c>
      <c r="E102" s="31">
        <f>ABS(Mean!E102-MIN('ID-03'!B109,'ID-09'!C109,'ID-13'!D109,'ID-15'!D109,'ID-16'!C109,'ID-18'!D109,'ID-24'!D109,'ID-29'!E109,'ID-30'!E109,'ID-33'!D109,'ID-34'!E109,'ID-36'!D109,'ID-38'!E109,'ID-39'!E109,'ID-40'!E109,'ID-44'!D109,'ID-45'!E109,'ID-57'!D109,'ID-70'!C109,'ID-71'!D109))</f>
        <v>1.7260894069622771E-12</v>
      </c>
      <c r="F102" s="31">
        <f>ABS(Mean!F102-MIN('ID-01'!B109,'ID-02'!B109,'ID-03'!C109,'ID-06'!B109,'ID-08'!C109,'ID-09'!D109,'ID-12'!B109,'ID-16'!D109,'ID-18'!E109,'ID-24'!E109,'ID-29'!F109,'ID-33'!E109,'ID-34'!F109,'ID-36'!E109,'ID-38'!F109,'ID-39'!F109,'ID-40'!F109,'ID-45'!F109,'ID-53'!C109,'ID-54'!B109,'ID-57'!E109,'ID-71'!E109))</f>
        <v>4.2551163984766226E-12</v>
      </c>
      <c r="G102" s="31">
        <f>ABS(Mean!G102-MIN('ID-01'!C109,'ID-02'!C109,'ID-03'!D109,'ID-07'!B109,'ID-08'!D109,'ID-11'!D109,'ID-18'!F109,'ID-24'!F109,'ID-29'!G109,'ID-31'!B109,'ID-33'!F109,'ID-34'!G109,'ID-36'!F109,'ID-39'!G109,'ID-40'!G109,'ID-44'!E109,'ID-45'!G109,'ID-50'!B109,'ID-53'!D109,'ID-54'!C109,'ID-57'!F109,'ID-59'!E109,'ID-70'!D109,'ID-71'!F109))</f>
        <v>2.3943063578695803E-12</v>
      </c>
      <c r="H102" s="31">
        <f>ABS(Mean!H102-MIN('ID-03'!E109,'ID-11'!E109,'ID-13'!E109,'ID-15'!E109,'ID-16'!E109,'ID-18'!G109,'ID-24'!G109,'ID-29'!H109,'ID-30'!F109,'ID-31'!C109,'ID-33'!G109,'ID-34'!H109,'ID-40'!H109,'ID-44'!F109,'ID-45'!H109,'ID-54'!D109,'ID-57'!G109,'ID-59'!F109,'ID-70'!E109,'ID-71'!G109))</f>
        <v>1.5348200291457708E-12</v>
      </c>
      <c r="I102" s="31">
        <f>ABS(Mean!I102-MIN('ID-12'!C109,'ID-18'!H109,'ID-24'!H109,'ID-29'!I109,'ID-40'!I109,'ID-44'!G109,'ID-45'!I109,'ID-59'!G109))</f>
        <v>1.5468676408847961E-12</v>
      </c>
      <c r="J102" s="31">
        <f>ABS(Mean!J102-MIN('ID-31'!D109,'ID-40'!J109,'ID-44'!H109,'ID-45'!J109,'ID-57'!H109))</f>
        <v>7.9963680697973404E-13</v>
      </c>
      <c r="K102" s="31">
        <f>ABS(Mean!K102-MIN('ID-26'!E109,'ID-31'!E109,'ID-34'!I109,'ID-36'!G109,'ID-40'!K109,'ID-44'!I109,'ID-57'!I109))</f>
        <v>1.5736495983967309E-12</v>
      </c>
    </row>
    <row r="103" spans="1:11" x14ac:dyDescent="0.25">
      <c r="A103" s="1">
        <v>12.375</v>
      </c>
      <c r="B103" s="31">
        <f>ABS(Mean!B103-MIN('ID-11'!B110,'ID-13'!B110,'ID-14'!B110,'ID-15'!B110,'ID-24'!B110,'ID-26'!B110,'ID-29'!B110,'ID-30'!B110,'ID-32'!B110,'ID-33'!B110,'ID-34'!B110,'ID-37'!B110,'ID-38'!B110,'ID-39'!B110,'ID-40'!B110,'ID-44'!B110,'ID-45'!B110,'ID-53'!B110,'ID-57'!B110,'ID-59'!B110,'ID-70'!B110,'ID-71'!B110))</f>
        <v>1.0444207166346147E-12</v>
      </c>
      <c r="C103" s="31">
        <f>ABS(Mean!C103-MIN('ID-08'!B110,'ID-09'!B110,'ID-11'!C110,'ID-14'!C110,'ID-18'!B110,'ID-24'!C110,'ID-26'!C110,'ID-29'!C110,'ID-30'!C110,'ID-34'!C110,'ID-36'!B110,'ID-38'!C110,'ID-39'!C110,'ID-40'!C110,'ID-44'!C110,'ID-45'!C110,'ID-57'!C110,'ID-59'!C110))</f>
        <v>5.0448546992106925E-13</v>
      </c>
      <c r="D103" s="31">
        <f>ABS(Mean!D103-MIN('ID-13'!C110,'ID-14'!D110,'ID-15'!C110,'ID-16'!B110,'ID-18'!C110,'ID-26'!D110,'ID-29'!D110,'ID-30'!D110,'ID-33'!C110,'ID-34'!D110,'ID-36'!C110,'ID-37'!C110,'ID-38'!D110,'ID-39'!D110,'ID-40'!D110,'ID-45'!D110,'ID-59'!D110,'ID-71'!C110))</f>
        <v>1.4647813218154973E-12</v>
      </c>
      <c r="E103" s="31">
        <f>ABS(Mean!E103-MIN('ID-03'!B110,'ID-09'!C110,'ID-13'!D110,'ID-15'!D110,'ID-16'!C110,'ID-18'!D110,'ID-24'!D110,'ID-29'!E110,'ID-30'!E110,'ID-33'!D110,'ID-34'!E110,'ID-36'!D110,'ID-38'!E110,'ID-39'!E110,'ID-40'!E110,'ID-44'!D110,'ID-45'!E110,'ID-57'!D110,'ID-70'!C110,'ID-71'!D110))</f>
        <v>1.73939693735577E-12</v>
      </c>
      <c r="F103" s="31">
        <f>ABS(Mean!F103-MIN('ID-01'!B110,'ID-02'!B110,'ID-03'!C110,'ID-06'!B110,'ID-08'!C110,'ID-09'!D110,'ID-12'!B110,'ID-16'!D110,'ID-18'!E110,'ID-24'!E110,'ID-29'!F110,'ID-33'!E110,'ID-34'!F110,'ID-36'!E110,'ID-38'!F110,'ID-39'!F110,'ID-40'!F110,'ID-45'!F110,'ID-53'!C110,'ID-54'!B110,'ID-57'!E110,'ID-71'!E110))</f>
        <v>4.2998925464136858E-12</v>
      </c>
      <c r="G103" s="31">
        <f>ABS(Mean!G103-MIN('ID-01'!C110,'ID-02'!C110,'ID-03'!D110,'ID-07'!B110,'ID-08'!D110,'ID-11'!D110,'ID-18'!F110,'ID-24'!F110,'ID-29'!G110,'ID-31'!B110,'ID-33'!F110,'ID-34'!G110,'ID-36'!F110,'ID-39'!G110,'ID-40'!G110,'ID-44'!E110,'ID-45'!G110,'ID-50'!B110,'ID-53'!D110,'ID-54'!C110,'ID-57'!F110,'ID-59'!E110,'ID-70'!D110,'ID-71'!F110))</f>
        <v>2.367903898673056E-12</v>
      </c>
      <c r="H103" s="31">
        <f>ABS(Mean!H103-MIN('ID-03'!E110,'ID-11'!E110,'ID-13'!E110,'ID-15'!E110,'ID-16'!E110,'ID-18'!G110,'ID-24'!G110,'ID-29'!H110,'ID-30'!F110,'ID-31'!C110,'ID-33'!G110,'ID-34'!H110,'ID-40'!H110,'ID-44'!F110,'ID-45'!H110,'ID-54'!D110,'ID-57'!G110,'ID-59'!F110,'ID-70'!E110,'ID-71'!G110))</f>
        <v>1.4703760583942529E-12</v>
      </c>
      <c r="I103" s="31">
        <f>ABS(Mean!I103-MIN('ID-12'!C110,'ID-18'!H110,'ID-24'!H110,'ID-29'!I110,'ID-40'!I110,'ID-44'!G110,'ID-45'!I110,'ID-59'!G110))</f>
        <v>1.5665958692450794E-12</v>
      </c>
      <c r="J103" s="31">
        <f>ABS(Mean!J103-MIN('ID-31'!D110,'ID-40'!J110,'ID-44'!H110,'ID-45'!J110,'ID-57'!H110))</f>
        <v>7.6253282558383765E-13</v>
      </c>
      <c r="K103" s="31">
        <f>ABS(Mean!K103-MIN('ID-26'!E110,'ID-31'!E110,'ID-34'!I110,'ID-36'!G110,'ID-40'!K110,'ID-44'!I110,'ID-57'!I110))</f>
        <v>1.5419416871369488E-12</v>
      </c>
    </row>
    <row r="104" spans="1:11" x14ac:dyDescent="0.25">
      <c r="A104" s="1">
        <v>12.5</v>
      </c>
      <c r="B104" s="31">
        <f>ABS(Mean!B104-MIN('ID-11'!B111,'ID-13'!B111,'ID-14'!B111,'ID-15'!B111,'ID-24'!B111,'ID-26'!B111,'ID-29'!B111,'ID-30'!B111,'ID-32'!B111,'ID-33'!B111,'ID-34'!B111,'ID-37'!B111,'ID-38'!B111,'ID-39'!B111,'ID-40'!B111,'ID-44'!B111,'ID-45'!B111,'ID-53'!B111,'ID-57'!B111,'ID-59'!B111,'ID-70'!B111,'ID-71'!B111))</f>
        <v>1.0444010308212969E-12</v>
      </c>
      <c r="C104" s="31">
        <f>ABS(Mean!C104-MIN('ID-08'!B111,'ID-09'!B111,'ID-11'!C111,'ID-14'!C111,'ID-18'!B111,'ID-24'!C111,'ID-26'!C111,'ID-29'!C111,'ID-30'!C111,'ID-34'!C111,'ID-36'!B111,'ID-38'!C111,'ID-39'!C111,'ID-40'!C111,'ID-44'!C111,'ID-45'!C111,'ID-57'!C111,'ID-59'!C111))</f>
        <v>5.2545846910151722E-13</v>
      </c>
      <c r="D104" s="31">
        <f>ABS(Mean!D104-MIN('ID-13'!C111,'ID-14'!D111,'ID-15'!C111,'ID-16'!B111,'ID-18'!C111,'ID-26'!D111,'ID-29'!D111,'ID-30'!D111,'ID-33'!C111,'ID-34'!D111,'ID-36'!C111,'ID-37'!C111,'ID-38'!D111,'ID-39'!D111,'ID-40'!D111,'ID-45'!D111,'ID-59'!D111,'ID-71'!C111))</f>
        <v>1.3877905278578747E-12</v>
      </c>
      <c r="E104" s="31">
        <f>ABS(Mean!E104-MIN('ID-03'!B111,'ID-09'!C111,'ID-13'!D111,'ID-15'!D111,'ID-16'!C111,'ID-18'!D111,'ID-24'!D111,'ID-29'!E111,'ID-30'!E111,'ID-33'!D111,'ID-34'!E111,'ID-36'!D111,'ID-38'!E111,'ID-39'!E111,'ID-40'!E111,'ID-44'!D111,'ID-45'!E111,'ID-57'!D111,'ID-70'!C111,'ID-71'!D111))</f>
        <v>1.7995728226678977E-12</v>
      </c>
      <c r="F104" s="31">
        <f>ABS(Mean!F104-MIN('ID-01'!B111,'ID-02'!B111,'ID-03'!C111,'ID-06'!B111,'ID-08'!C111,'ID-09'!D111,'ID-12'!B111,'ID-16'!D111,'ID-18'!E111,'ID-24'!E111,'ID-29'!F111,'ID-33'!E111,'ID-34'!F111,'ID-36'!E111,'ID-38'!F111,'ID-39'!F111,'ID-40'!F111,'ID-45'!F111,'ID-53'!C111,'ID-54'!B111,'ID-57'!E111,'ID-71'!E111))</f>
        <v>4.3248389629089622E-12</v>
      </c>
      <c r="G104" s="31">
        <f>ABS(Mean!G104-MIN('ID-01'!C111,'ID-02'!C111,'ID-03'!D111,'ID-07'!B111,'ID-08'!D111,'ID-11'!D111,'ID-18'!F111,'ID-24'!F111,'ID-29'!G111,'ID-31'!B111,'ID-33'!F111,'ID-34'!G111,'ID-36'!F111,'ID-39'!G111,'ID-40'!G111,'ID-44'!E111,'ID-45'!G111,'ID-50'!B111,'ID-53'!D111,'ID-54'!C111,'ID-57'!F111,'ID-59'!E111,'ID-70'!D111,'ID-71'!F111))</f>
        <v>2.359545743679542E-12</v>
      </c>
      <c r="H104" s="31">
        <f>ABS(Mean!H104-MIN('ID-03'!E111,'ID-11'!E111,'ID-13'!E111,'ID-15'!E111,'ID-16'!E111,'ID-18'!G111,'ID-24'!G111,'ID-29'!H111,'ID-30'!F111,'ID-31'!C111,'ID-33'!G111,'ID-34'!H111,'ID-40'!H111,'ID-44'!F111,'ID-45'!H111,'ID-54'!D111,'ID-57'!G111,'ID-59'!F111,'ID-70'!E111,'ID-71'!G111))</f>
        <v>1.4489349235591455E-12</v>
      </c>
      <c r="I104" s="31">
        <f>ABS(Mean!I104-MIN('ID-12'!C111,'ID-18'!H111,'ID-24'!H111,'ID-29'!I111,'ID-40'!I111,'ID-44'!G111,'ID-45'!I111,'ID-59'!G111))</f>
        <v>1.5392034911134284E-12</v>
      </c>
      <c r="J104" s="31">
        <f>ABS(Mean!J104-MIN('ID-31'!D111,'ID-40'!J111,'ID-44'!H111,'ID-45'!J111,'ID-57'!H111))</f>
        <v>7.6514558261884487E-13</v>
      </c>
      <c r="K104" s="31">
        <f>ABS(Mean!K104-MIN('ID-26'!E111,'ID-31'!E111,'ID-34'!I111,'ID-36'!G111,'ID-40'!K111,'ID-44'!I111,'ID-57'!I111))</f>
        <v>1.5320898034375862E-12</v>
      </c>
    </row>
    <row r="105" spans="1:11" x14ac:dyDescent="0.25">
      <c r="A105" s="1">
        <v>12.625</v>
      </c>
      <c r="B105" s="31">
        <f>ABS(Mean!B105-MIN('ID-11'!B112,'ID-13'!B112,'ID-14'!B112,'ID-15'!B112,'ID-24'!B112,'ID-26'!B112,'ID-29'!B112,'ID-30'!B112,'ID-32'!B112,'ID-33'!B112,'ID-34'!B112,'ID-37'!B112,'ID-38'!B112,'ID-39'!B112,'ID-40'!B112,'ID-44'!B112,'ID-45'!B112,'ID-53'!B112,'ID-57'!B112,'ID-59'!B112,'ID-70'!B112,'ID-71'!B112))</f>
        <v>1.0371374510569081E-12</v>
      </c>
      <c r="C105" s="31">
        <f>ABS(Mean!C105-MIN('ID-08'!B112,'ID-09'!B112,'ID-11'!C112,'ID-14'!C112,'ID-18'!B112,'ID-24'!C112,'ID-26'!C112,'ID-29'!C112,'ID-30'!C112,'ID-34'!C112,'ID-36'!B112,'ID-38'!C112,'ID-39'!C112,'ID-40'!C112,'ID-44'!C112,'ID-45'!C112,'ID-57'!C112,'ID-59'!C112))</f>
        <v>5.6427399976075847E-13</v>
      </c>
      <c r="D105" s="31">
        <f>ABS(Mean!D105-MIN('ID-13'!C112,'ID-14'!D112,'ID-15'!C112,'ID-16'!B112,'ID-18'!C112,'ID-26'!D112,'ID-29'!D112,'ID-30'!D112,'ID-33'!C112,'ID-34'!D112,'ID-36'!C112,'ID-37'!C112,'ID-38'!D112,'ID-39'!D112,'ID-40'!D112,'ID-45'!D112,'ID-59'!D112,'ID-71'!C112))</f>
        <v>1.3954384233846219E-12</v>
      </c>
      <c r="E105" s="31">
        <f>ABS(Mean!E105-MIN('ID-03'!B112,'ID-09'!C112,'ID-13'!D112,'ID-15'!D112,'ID-16'!C112,'ID-18'!D112,'ID-24'!D112,'ID-29'!E112,'ID-30'!E112,'ID-33'!D112,'ID-34'!E112,'ID-36'!D112,'ID-38'!E112,'ID-39'!E112,'ID-40'!E112,'ID-44'!D112,'ID-45'!E112,'ID-57'!D112,'ID-70'!C112,'ID-71'!D112))</f>
        <v>1.7847483084642778E-12</v>
      </c>
      <c r="F105" s="31">
        <f>ABS(Mean!F105-MIN('ID-01'!B112,'ID-02'!B112,'ID-03'!C112,'ID-06'!B112,'ID-08'!C112,'ID-09'!D112,'ID-12'!B112,'ID-16'!D112,'ID-18'!E112,'ID-24'!E112,'ID-29'!F112,'ID-33'!E112,'ID-34'!F112,'ID-36'!E112,'ID-38'!F112,'ID-39'!F112,'ID-40'!F112,'ID-45'!F112,'ID-53'!C112,'ID-54'!B112,'ID-57'!E112,'ID-71'!E112))</f>
        <v>4.320733380237577E-12</v>
      </c>
      <c r="G105" s="31">
        <f>ABS(Mean!G105-MIN('ID-01'!C112,'ID-02'!C112,'ID-03'!D112,'ID-07'!B112,'ID-08'!D112,'ID-11'!D112,'ID-18'!F112,'ID-24'!F112,'ID-29'!G112,'ID-31'!B112,'ID-33'!F112,'ID-34'!G112,'ID-36'!F112,'ID-39'!G112,'ID-40'!G112,'ID-44'!E112,'ID-45'!G112,'ID-50'!B112,'ID-53'!D112,'ID-54'!C112,'ID-57'!F112,'ID-59'!E112,'ID-70'!D112,'ID-71'!F112))</f>
        <v>2.406184863954079E-12</v>
      </c>
      <c r="H105" s="31">
        <f>ABS(Mean!H105-MIN('ID-03'!E112,'ID-11'!E112,'ID-13'!E112,'ID-15'!E112,'ID-16'!E112,'ID-18'!G112,'ID-24'!G112,'ID-29'!H112,'ID-30'!F112,'ID-31'!C112,'ID-33'!G112,'ID-34'!H112,'ID-40'!H112,'ID-44'!F112,'ID-45'!H112,'ID-54'!D112,'ID-57'!G112,'ID-59'!F112,'ID-70'!E112,'ID-71'!G112))</f>
        <v>1.4439494735818084E-12</v>
      </c>
      <c r="I105" s="31">
        <f>ABS(Mean!I105-MIN('ID-12'!C112,'ID-18'!H112,'ID-24'!H112,'ID-29'!I112,'ID-40'!I112,'ID-44'!G112,'ID-45'!I112,'ID-59'!G112))</f>
        <v>1.5481040069940719E-12</v>
      </c>
      <c r="J105" s="31">
        <f>ABS(Mean!J105-MIN('ID-31'!D112,'ID-40'!J112,'ID-44'!H112,'ID-45'!J112,'ID-57'!H112))</f>
        <v>7.7333875960232382E-13</v>
      </c>
      <c r="K105" s="31">
        <f>ABS(Mean!K105-MIN('ID-26'!E112,'ID-31'!E112,'ID-34'!I112,'ID-36'!G112,'ID-40'!K112,'ID-44'!I112,'ID-57'!I112))</f>
        <v>1.5541128344226362E-12</v>
      </c>
    </row>
    <row r="106" spans="1:11" x14ac:dyDescent="0.25">
      <c r="A106" s="1">
        <v>12.75</v>
      </c>
      <c r="B106" s="31">
        <f>ABS(Mean!B106-MIN('ID-11'!B113,'ID-13'!B113,'ID-14'!B113,'ID-15'!B113,'ID-24'!B113,'ID-26'!B113,'ID-29'!B113,'ID-30'!B113,'ID-32'!B113,'ID-33'!B113,'ID-34'!B113,'ID-37'!B113,'ID-38'!B113,'ID-39'!B113,'ID-40'!B113,'ID-44'!B113,'ID-45'!B113,'ID-53'!B113,'ID-57'!B113,'ID-59'!B113,'ID-70'!B113,'ID-71'!B113))</f>
        <v>1.0615364363787723E-12</v>
      </c>
      <c r="C106" s="31">
        <f>ABS(Mean!C106-MIN('ID-08'!B113,'ID-09'!B113,'ID-11'!C113,'ID-14'!C113,'ID-18'!B113,'ID-24'!C113,'ID-26'!C113,'ID-29'!C113,'ID-30'!C113,'ID-34'!C113,'ID-36'!B113,'ID-38'!C113,'ID-39'!C113,'ID-40'!C113,'ID-44'!C113,'ID-45'!C113,'ID-57'!C113,'ID-59'!C113))</f>
        <v>5.7154723853301242E-13</v>
      </c>
      <c r="D106" s="31">
        <f>ABS(Mean!D106-MIN('ID-13'!C113,'ID-14'!D113,'ID-15'!C113,'ID-16'!B113,'ID-18'!C113,'ID-26'!D113,'ID-29'!D113,'ID-30'!D113,'ID-33'!C113,'ID-34'!D113,'ID-36'!C113,'ID-37'!C113,'ID-38'!D113,'ID-39'!D113,'ID-40'!D113,'ID-45'!D113,'ID-59'!D113,'ID-71'!C113))</f>
        <v>1.3914048123880809E-12</v>
      </c>
      <c r="E106" s="31">
        <f>ABS(Mean!E106-MIN('ID-03'!B113,'ID-09'!C113,'ID-13'!D113,'ID-15'!D113,'ID-16'!C113,'ID-18'!D113,'ID-24'!D113,'ID-29'!E113,'ID-30'!E113,'ID-33'!D113,'ID-34'!E113,'ID-36'!D113,'ID-38'!E113,'ID-39'!E113,'ID-40'!E113,'ID-44'!D113,'ID-45'!E113,'ID-57'!D113,'ID-70'!C113,'ID-71'!D113))</f>
        <v>1.7193252409470234E-12</v>
      </c>
      <c r="F106" s="31">
        <f>ABS(Mean!F106-MIN('ID-01'!B113,'ID-02'!B113,'ID-03'!C113,'ID-06'!B113,'ID-08'!C113,'ID-09'!D113,'ID-12'!B113,'ID-16'!D113,'ID-18'!E113,'ID-24'!E113,'ID-29'!F113,'ID-33'!E113,'ID-34'!F113,'ID-36'!E113,'ID-38'!F113,'ID-39'!F113,'ID-40'!F113,'ID-45'!F113,'ID-53'!C113,'ID-54'!B113,'ID-57'!E113,'ID-71'!E113))</f>
        <v>4.3319626212478546E-12</v>
      </c>
      <c r="G106" s="31">
        <f>ABS(Mean!G106-MIN('ID-01'!C113,'ID-02'!C113,'ID-03'!D113,'ID-07'!B113,'ID-08'!D113,'ID-11'!D113,'ID-18'!F113,'ID-24'!F113,'ID-29'!G113,'ID-31'!B113,'ID-33'!F113,'ID-34'!G113,'ID-36'!F113,'ID-39'!G113,'ID-40'!G113,'ID-44'!E113,'ID-45'!G113,'ID-50'!B113,'ID-53'!D113,'ID-54'!C113,'ID-57'!F113,'ID-59'!E113,'ID-70'!D113,'ID-71'!F113))</f>
        <v>2.432807306289093E-12</v>
      </c>
      <c r="H106" s="31">
        <f>ABS(Mean!H106-MIN('ID-03'!E113,'ID-11'!E113,'ID-13'!E113,'ID-15'!E113,'ID-16'!E113,'ID-18'!G113,'ID-24'!G113,'ID-29'!H113,'ID-30'!F113,'ID-31'!C113,'ID-33'!G113,'ID-34'!H113,'ID-40'!H113,'ID-44'!F113,'ID-45'!H113,'ID-54'!D113,'ID-57'!G113,'ID-59'!F113,'ID-70'!E113,'ID-71'!G113))</f>
        <v>1.4429189092942517E-12</v>
      </c>
      <c r="I106" s="31">
        <f>ABS(Mean!I106-MIN('ID-12'!C113,'ID-18'!H113,'ID-24'!H113,'ID-29'!I113,'ID-40'!I113,'ID-44'!G113,'ID-45'!I113,'ID-59'!G113))</f>
        <v>1.5709278108837065E-12</v>
      </c>
      <c r="J106" s="31">
        <f>ABS(Mean!J106-MIN('ID-31'!D113,'ID-40'!J113,'ID-44'!H113,'ID-45'!J113,'ID-57'!H113))</f>
        <v>7.7098980060258534E-13</v>
      </c>
      <c r="K106" s="31">
        <f>ABS(Mean!K106-MIN('ID-26'!E113,'ID-31'!E113,'ID-34'!I113,'ID-36'!G113,'ID-40'!K113,'ID-44'!I113,'ID-57'!I113))</f>
        <v>1.5699936141433638E-12</v>
      </c>
    </row>
    <row r="107" spans="1:11" x14ac:dyDescent="0.25">
      <c r="A107" s="1">
        <v>12.875</v>
      </c>
      <c r="B107" s="31">
        <f>ABS(Mean!B107-MIN('ID-11'!B114,'ID-13'!B114,'ID-14'!B114,'ID-15'!B114,'ID-24'!B114,'ID-26'!B114,'ID-29'!B114,'ID-30'!B114,'ID-32'!B114,'ID-33'!B114,'ID-34'!B114,'ID-37'!B114,'ID-38'!B114,'ID-39'!B114,'ID-40'!B114,'ID-44'!B114,'ID-45'!B114,'ID-53'!B114,'ID-57'!B114,'ID-59'!B114,'ID-70'!B114,'ID-71'!B114))</f>
        <v>1.0582094509717751E-12</v>
      </c>
      <c r="C107" s="31">
        <f>ABS(Mean!C107-MIN('ID-08'!B114,'ID-09'!B114,'ID-11'!C114,'ID-14'!C114,'ID-18'!B114,'ID-24'!C114,'ID-26'!C114,'ID-29'!C114,'ID-30'!C114,'ID-34'!C114,'ID-36'!B114,'ID-38'!C114,'ID-39'!C114,'ID-40'!C114,'ID-44'!C114,'ID-45'!C114,'ID-57'!C114,'ID-59'!C114))</f>
        <v>5.9724108272429758E-13</v>
      </c>
      <c r="D107" s="31">
        <f>ABS(Mean!D107-MIN('ID-13'!C114,'ID-14'!D114,'ID-15'!C114,'ID-16'!B114,'ID-18'!C114,'ID-26'!D114,'ID-29'!D114,'ID-30'!D114,'ID-33'!C114,'ID-34'!D114,'ID-36'!C114,'ID-37'!C114,'ID-38'!D114,'ID-39'!D114,'ID-40'!D114,'ID-45'!D114,'ID-59'!D114,'ID-71'!C114))</f>
        <v>1.3584060146051724E-12</v>
      </c>
      <c r="E107" s="31">
        <f>ABS(Mean!E107-MIN('ID-03'!B114,'ID-09'!C114,'ID-13'!D114,'ID-15'!D114,'ID-16'!C114,'ID-18'!D114,'ID-24'!D114,'ID-29'!E114,'ID-30'!E114,'ID-33'!D114,'ID-34'!E114,'ID-36'!D114,'ID-38'!E114,'ID-39'!E114,'ID-40'!E114,'ID-44'!D114,'ID-45'!E114,'ID-57'!D114,'ID-70'!C114,'ID-71'!D114))</f>
        <v>1.6682363523304429E-12</v>
      </c>
      <c r="F107" s="31">
        <f>ABS(Mean!F107-MIN('ID-01'!B114,'ID-02'!B114,'ID-03'!C114,'ID-06'!B114,'ID-08'!C114,'ID-09'!D114,'ID-12'!B114,'ID-16'!D114,'ID-18'!E114,'ID-24'!E114,'ID-29'!F114,'ID-33'!E114,'ID-34'!F114,'ID-36'!E114,'ID-38'!F114,'ID-39'!F114,'ID-40'!F114,'ID-45'!F114,'ID-53'!C114,'ID-54'!B114,'ID-57'!E114,'ID-71'!E114))</f>
        <v>4.362666295168751E-12</v>
      </c>
      <c r="G107" s="31">
        <f>ABS(Mean!G107-MIN('ID-01'!C114,'ID-02'!C114,'ID-03'!D114,'ID-07'!B114,'ID-08'!D114,'ID-11'!D114,'ID-18'!F114,'ID-24'!F114,'ID-29'!G114,'ID-31'!B114,'ID-33'!F114,'ID-34'!G114,'ID-36'!F114,'ID-39'!G114,'ID-40'!G114,'ID-44'!E114,'ID-45'!G114,'ID-50'!B114,'ID-53'!D114,'ID-54'!C114,'ID-57'!F114,'ID-59'!E114,'ID-70'!D114,'ID-71'!F114))</f>
        <v>2.4843051529211104E-12</v>
      </c>
      <c r="H107" s="31">
        <f>ABS(Mean!H107-MIN('ID-03'!E114,'ID-11'!E114,'ID-13'!E114,'ID-15'!E114,'ID-16'!E114,'ID-18'!G114,'ID-24'!G114,'ID-29'!H114,'ID-30'!F114,'ID-31'!C114,'ID-33'!G114,'ID-34'!H114,'ID-40'!H114,'ID-44'!F114,'ID-45'!H114,'ID-54'!D114,'ID-57'!G114,'ID-59'!F114,'ID-70'!E114,'ID-71'!G114))</f>
        <v>1.4700731633298421E-12</v>
      </c>
      <c r="I107" s="31">
        <f>ABS(Mean!I107-MIN('ID-12'!C114,'ID-18'!H114,'ID-24'!H114,'ID-29'!I114,'ID-40'!I114,'ID-44'!G114,'ID-45'!I114,'ID-59'!G114))</f>
        <v>1.5808972743763812E-12</v>
      </c>
      <c r="J107" s="31">
        <f>ABS(Mean!J107-MIN('ID-31'!D114,'ID-40'!J114,'ID-44'!H114,'ID-45'!J114,'ID-57'!H114))</f>
        <v>7.5615948919959523E-13</v>
      </c>
      <c r="K107" s="31">
        <f>ABS(Mean!K107-MIN('ID-26'!E114,'ID-31'!E114,'ID-34'!I114,'ID-36'!G114,'ID-40'!K114,'ID-44'!I114,'ID-57'!I114))</f>
        <v>1.5938263275791514E-12</v>
      </c>
    </row>
    <row r="108" spans="1:11" x14ac:dyDescent="0.25">
      <c r="A108" s="1">
        <v>13</v>
      </c>
      <c r="B108" s="31">
        <f>ABS(Mean!B108-MIN('ID-11'!B115,'ID-13'!B115,'ID-14'!B115,'ID-15'!B115,'ID-24'!B115,'ID-26'!B115,'ID-29'!B115,'ID-30'!B115,'ID-32'!B115,'ID-33'!B115,'ID-34'!B115,'ID-37'!B115,'ID-38'!B115,'ID-39'!B115,'ID-40'!B115,'ID-44'!B115,'ID-45'!B115,'ID-53'!B115,'ID-57'!B115,'ID-59'!B115,'ID-70'!B115,'ID-71'!B115))</f>
        <v>1.0610343259414309E-12</v>
      </c>
      <c r="C108" s="31">
        <f>ABS(Mean!C108-MIN('ID-08'!B115,'ID-09'!B115,'ID-11'!C115,'ID-14'!C115,'ID-18'!B115,'ID-24'!C115,'ID-26'!C115,'ID-29'!C115,'ID-30'!C115,'ID-34'!C115,'ID-36'!B115,'ID-38'!C115,'ID-39'!C115,'ID-40'!C115,'ID-44'!C115,'ID-45'!C115,'ID-57'!C115,'ID-59'!C115))</f>
        <v>6.0001207088721717E-13</v>
      </c>
      <c r="D108" s="31">
        <f>ABS(Mean!D108-MIN('ID-13'!C115,'ID-14'!D115,'ID-15'!C115,'ID-16'!B115,'ID-18'!C115,'ID-26'!D115,'ID-29'!D115,'ID-30'!D115,'ID-33'!C115,'ID-34'!D115,'ID-36'!C115,'ID-37'!C115,'ID-38'!D115,'ID-39'!D115,'ID-40'!D115,'ID-45'!D115,'ID-59'!D115,'ID-71'!C115))</f>
        <v>1.3065987259793368E-12</v>
      </c>
      <c r="E108" s="31">
        <f>ABS(Mean!E108-MIN('ID-03'!B115,'ID-09'!C115,'ID-13'!D115,'ID-15'!D115,'ID-16'!C115,'ID-18'!D115,'ID-24'!D115,'ID-29'!E115,'ID-30'!E115,'ID-33'!D115,'ID-34'!E115,'ID-36'!D115,'ID-38'!E115,'ID-39'!E115,'ID-40'!E115,'ID-44'!D115,'ID-45'!E115,'ID-57'!D115,'ID-70'!C115,'ID-71'!D115))</f>
        <v>1.6827932289513838E-12</v>
      </c>
      <c r="F108" s="31">
        <f>ABS(Mean!F108-MIN('ID-01'!B115,'ID-02'!B115,'ID-03'!C115,'ID-06'!B115,'ID-08'!C115,'ID-09'!D115,'ID-12'!B115,'ID-16'!D115,'ID-18'!E115,'ID-24'!E115,'ID-29'!F115,'ID-33'!E115,'ID-34'!F115,'ID-36'!E115,'ID-38'!F115,'ID-39'!F115,'ID-40'!F115,'ID-45'!F115,'ID-53'!C115,'ID-54'!B115,'ID-57'!E115,'ID-71'!E115))</f>
        <v>4.3648437647250213E-12</v>
      </c>
      <c r="G108" s="31">
        <f>ABS(Mean!G108-MIN('ID-01'!C115,'ID-02'!C115,'ID-03'!D115,'ID-07'!B115,'ID-08'!D115,'ID-11'!D115,'ID-18'!F115,'ID-24'!F115,'ID-29'!G115,'ID-31'!B115,'ID-33'!F115,'ID-34'!G115,'ID-36'!F115,'ID-39'!G115,'ID-40'!G115,'ID-44'!E115,'ID-45'!G115,'ID-50'!B115,'ID-53'!D115,'ID-54'!C115,'ID-57'!F115,'ID-59'!E115,'ID-70'!D115,'ID-71'!F115))</f>
        <v>2.4967659033390326E-12</v>
      </c>
      <c r="H108" s="31">
        <f>ABS(Mean!H108-MIN('ID-03'!E115,'ID-11'!E115,'ID-13'!E115,'ID-15'!E115,'ID-16'!E115,'ID-18'!G115,'ID-24'!G115,'ID-29'!H115,'ID-30'!F115,'ID-31'!C115,'ID-33'!G115,'ID-34'!H115,'ID-40'!H115,'ID-44'!F115,'ID-45'!H115,'ID-54'!D115,'ID-57'!G115,'ID-59'!F115,'ID-70'!E115,'ID-71'!G115))</f>
        <v>1.4613739383440176E-12</v>
      </c>
      <c r="I108" s="31">
        <f>ABS(Mean!I108-MIN('ID-12'!C115,'ID-18'!H115,'ID-24'!H115,'ID-29'!I115,'ID-40'!I115,'ID-44'!G115,'ID-45'!I115,'ID-59'!G115))</f>
        <v>1.5739302948451765E-12</v>
      </c>
      <c r="J108" s="31">
        <f>ABS(Mean!J108-MIN('ID-31'!D115,'ID-40'!J115,'ID-44'!H115,'ID-45'!J115,'ID-57'!H115))</f>
        <v>7.5238664798965735E-13</v>
      </c>
      <c r="K108" s="31">
        <f>ABS(Mean!K108-MIN('ID-26'!E115,'ID-31'!E115,'ID-34'!I115,'ID-36'!G115,'ID-40'!K115,'ID-44'!I115,'ID-57'!I115))</f>
        <v>1.6647507242963397E-12</v>
      </c>
    </row>
    <row r="109" spans="1:11" x14ac:dyDescent="0.25">
      <c r="A109" s="1">
        <v>13.125</v>
      </c>
      <c r="B109" s="31">
        <f>ABS(Mean!B109-MIN('ID-11'!B116,'ID-13'!B116,'ID-14'!B116,'ID-15'!B116,'ID-24'!B116,'ID-26'!B116,'ID-29'!B116,'ID-30'!B116,'ID-32'!B116,'ID-33'!B116,'ID-34'!B116,'ID-37'!B116,'ID-38'!B116,'ID-39'!B116,'ID-40'!B116,'ID-44'!B116,'ID-45'!B116,'ID-53'!B116,'ID-57'!B116,'ID-59'!B116,'ID-70'!B116,'ID-71'!B116))</f>
        <v>1.0966272123649474E-12</v>
      </c>
      <c r="C109" s="31">
        <f>ABS(Mean!C109-MIN('ID-08'!B116,'ID-09'!B116,'ID-11'!C116,'ID-14'!C116,'ID-18'!B116,'ID-24'!C116,'ID-26'!C116,'ID-29'!C116,'ID-30'!C116,'ID-34'!C116,'ID-36'!B116,'ID-38'!C116,'ID-39'!C116,'ID-40'!C116,'ID-44'!C116,'ID-45'!C116,'ID-57'!C116,'ID-59'!C116))</f>
        <v>5.6977828386159866E-13</v>
      </c>
      <c r="D109" s="31">
        <f>ABS(Mean!D109-MIN('ID-13'!C116,'ID-14'!D116,'ID-15'!C116,'ID-16'!B116,'ID-18'!C116,'ID-26'!D116,'ID-29'!D116,'ID-30'!D116,'ID-33'!C116,'ID-34'!D116,'ID-36'!C116,'ID-37'!C116,'ID-38'!D116,'ID-39'!D116,'ID-40'!D116,'ID-45'!D116,'ID-59'!D116,'ID-71'!C116))</f>
        <v>1.3324890718617478E-12</v>
      </c>
      <c r="E109" s="31">
        <f>ABS(Mean!E109-MIN('ID-03'!B116,'ID-09'!C116,'ID-13'!D116,'ID-15'!D116,'ID-16'!C116,'ID-18'!D116,'ID-24'!D116,'ID-29'!E116,'ID-30'!E116,'ID-33'!D116,'ID-34'!E116,'ID-36'!D116,'ID-38'!E116,'ID-39'!E116,'ID-40'!E116,'ID-44'!D116,'ID-45'!E116,'ID-57'!D116,'ID-70'!C116,'ID-71'!D116))</f>
        <v>1.6972737983328703E-12</v>
      </c>
      <c r="F109" s="31">
        <f>ABS(Mean!F109-MIN('ID-01'!B116,'ID-02'!B116,'ID-03'!C116,'ID-06'!B116,'ID-08'!C116,'ID-09'!D116,'ID-12'!B116,'ID-16'!D116,'ID-18'!E116,'ID-24'!E116,'ID-29'!F116,'ID-33'!E116,'ID-34'!F116,'ID-36'!E116,'ID-38'!F116,'ID-39'!F116,'ID-40'!F116,'ID-45'!F116,'ID-53'!C116,'ID-54'!B116,'ID-57'!E116,'ID-71'!E116))</f>
        <v>4.3644019641717249E-12</v>
      </c>
      <c r="G109" s="31">
        <f>ABS(Mean!G109-MIN('ID-01'!C116,'ID-02'!C116,'ID-03'!D116,'ID-07'!B116,'ID-08'!D116,'ID-11'!D116,'ID-18'!F116,'ID-24'!F116,'ID-29'!G116,'ID-31'!B116,'ID-33'!F116,'ID-34'!G116,'ID-36'!F116,'ID-39'!G116,'ID-40'!G116,'ID-44'!E116,'ID-45'!G116,'ID-50'!B116,'ID-53'!D116,'ID-54'!C116,'ID-57'!F116,'ID-59'!E116,'ID-70'!D116,'ID-71'!F116))</f>
        <v>2.5205054019371753E-12</v>
      </c>
      <c r="H109" s="31">
        <f>ABS(Mean!H109-MIN('ID-03'!E116,'ID-11'!E116,'ID-13'!E116,'ID-15'!E116,'ID-16'!E116,'ID-18'!G116,'ID-24'!G116,'ID-29'!H116,'ID-30'!F116,'ID-31'!C116,'ID-33'!G116,'ID-34'!H116,'ID-40'!H116,'ID-44'!F116,'ID-45'!H116,'ID-54'!D116,'ID-57'!G116,'ID-59'!F116,'ID-70'!E116,'ID-71'!G116))</f>
        <v>1.4101759076263593E-12</v>
      </c>
      <c r="I109" s="31">
        <f>ABS(Mean!I109-MIN('ID-12'!C116,'ID-18'!H116,'ID-24'!H116,'ID-29'!I116,'ID-40'!I116,'ID-44'!G116,'ID-45'!I116,'ID-59'!G116))</f>
        <v>1.5569824727542138E-12</v>
      </c>
      <c r="J109" s="31">
        <f>ABS(Mean!J109-MIN('ID-31'!D116,'ID-40'!J116,'ID-44'!H116,'ID-45'!J116,'ID-57'!H116))</f>
        <v>7.4593184940285283E-13</v>
      </c>
      <c r="K109" s="31">
        <f>ABS(Mean!K109-MIN('ID-26'!E116,'ID-31'!E116,'ID-34'!I116,'ID-36'!G116,'ID-40'!K116,'ID-44'!I116,'ID-57'!I116))</f>
        <v>1.6421561858351566E-12</v>
      </c>
    </row>
    <row r="110" spans="1:11" x14ac:dyDescent="0.25">
      <c r="A110" s="1">
        <v>13.25</v>
      </c>
      <c r="B110" s="31">
        <f>ABS(Mean!B110-MIN('ID-11'!B117,'ID-13'!B117,'ID-14'!B117,'ID-15'!B117,'ID-24'!B117,'ID-26'!B117,'ID-29'!B117,'ID-30'!B117,'ID-32'!B117,'ID-33'!B117,'ID-34'!B117,'ID-37'!B117,'ID-38'!B117,'ID-39'!B117,'ID-40'!B117,'ID-44'!B117,'ID-45'!B117,'ID-53'!B117,'ID-57'!B117,'ID-59'!B117,'ID-70'!B117,'ID-71'!B117))</f>
        <v>1.0881912082673171E-12</v>
      </c>
      <c r="C110" s="31">
        <f>ABS(Mean!C110-MIN('ID-08'!B117,'ID-09'!B117,'ID-11'!C117,'ID-14'!C117,'ID-18'!B117,'ID-24'!C117,'ID-26'!C117,'ID-29'!C117,'ID-30'!C117,'ID-34'!C117,'ID-36'!B117,'ID-38'!C117,'ID-39'!C117,'ID-40'!C117,'ID-44'!C117,'ID-45'!C117,'ID-57'!C117,'ID-59'!C117))</f>
        <v>5.7468014894533807E-13</v>
      </c>
      <c r="D110" s="31">
        <f>ABS(Mean!D110-MIN('ID-13'!C117,'ID-14'!D117,'ID-15'!C117,'ID-16'!B117,'ID-18'!C117,'ID-26'!D117,'ID-29'!D117,'ID-30'!D117,'ID-33'!C117,'ID-34'!D117,'ID-36'!C117,'ID-37'!C117,'ID-38'!D117,'ID-39'!D117,'ID-40'!D117,'ID-45'!D117,'ID-59'!D117,'ID-71'!C117))</f>
        <v>1.2813235970936453E-12</v>
      </c>
      <c r="E110" s="31">
        <f>ABS(Mean!E110-MIN('ID-03'!B117,'ID-09'!C117,'ID-13'!D117,'ID-15'!D117,'ID-16'!C117,'ID-18'!D117,'ID-24'!D117,'ID-29'!E117,'ID-30'!E117,'ID-33'!D117,'ID-34'!E117,'ID-36'!D117,'ID-38'!E117,'ID-39'!E117,'ID-40'!E117,'ID-44'!D117,'ID-45'!E117,'ID-57'!D117,'ID-70'!C117,'ID-71'!D117))</f>
        <v>1.6251956497267161E-12</v>
      </c>
      <c r="F110" s="31">
        <f>ABS(Mean!F110-MIN('ID-01'!B117,'ID-02'!B117,'ID-03'!C117,'ID-06'!B117,'ID-08'!C117,'ID-09'!D117,'ID-12'!B117,'ID-16'!D117,'ID-18'!E117,'ID-24'!E117,'ID-29'!F117,'ID-33'!E117,'ID-34'!F117,'ID-36'!E117,'ID-38'!F117,'ID-39'!F117,'ID-40'!F117,'ID-45'!F117,'ID-53'!C117,'ID-54'!B117,'ID-57'!E117,'ID-71'!E117))</f>
        <v>4.342908616637562E-12</v>
      </c>
      <c r="G110" s="31">
        <f>ABS(Mean!G110-MIN('ID-01'!C117,'ID-02'!C117,'ID-03'!D117,'ID-07'!B117,'ID-08'!D117,'ID-11'!D117,'ID-18'!F117,'ID-24'!F117,'ID-29'!G117,'ID-31'!B117,'ID-33'!F117,'ID-34'!G117,'ID-36'!F117,'ID-39'!G117,'ID-40'!G117,'ID-44'!E117,'ID-45'!G117,'ID-50'!B117,'ID-53'!D117,'ID-54'!C117,'ID-57'!F117,'ID-59'!E117,'ID-70'!D117,'ID-71'!F117))</f>
        <v>2.5608396879759528E-12</v>
      </c>
      <c r="H110" s="31">
        <f>ABS(Mean!H110-MIN('ID-03'!E117,'ID-11'!E117,'ID-13'!E117,'ID-15'!E117,'ID-16'!E117,'ID-18'!G117,'ID-24'!G117,'ID-29'!H117,'ID-30'!F117,'ID-31'!C117,'ID-33'!G117,'ID-34'!H117,'ID-40'!H117,'ID-44'!F117,'ID-45'!H117,'ID-54'!D117,'ID-57'!G117,'ID-59'!F117,'ID-70'!E117,'ID-71'!G117))</f>
        <v>1.4475761190226325E-12</v>
      </c>
      <c r="I110" s="31">
        <f>ABS(Mean!I110-MIN('ID-12'!C117,'ID-18'!H117,'ID-24'!H117,'ID-29'!I117,'ID-40'!I117,'ID-44'!G117,'ID-45'!I117,'ID-59'!G117))</f>
        <v>1.5605795302489294E-12</v>
      </c>
      <c r="J110" s="31">
        <f>ABS(Mean!J110-MIN('ID-31'!D117,'ID-40'!J117,'ID-44'!H117,'ID-45'!J117,'ID-57'!H117))</f>
        <v>7.1337762279154144E-13</v>
      </c>
      <c r="K110" s="31">
        <f>ABS(Mean!K110-MIN('ID-26'!E117,'ID-31'!E117,'ID-34'!I117,'ID-36'!G117,'ID-40'!K117,'ID-44'!I117,'ID-57'!I117))</f>
        <v>1.630885544289637E-12</v>
      </c>
    </row>
    <row r="111" spans="1:11" x14ac:dyDescent="0.25">
      <c r="A111" s="1">
        <v>13.375</v>
      </c>
      <c r="B111" s="31">
        <f>ABS(Mean!B111-MIN('ID-11'!B118,'ID-13'!B118,'ID-14'!B118,'ID-15'!B118,'ID-24'!B118,'ID-26'!B118,'ID-29'!B118,'ID-30'!B118,'ID-32'!B118,'ID-33'!B118,'ID-34'!B118,'ID-37'!B118,'ID-38'!B118,'ID-39'!B118,'ID-40'!B118,'ID-44'!B118,'ID-45'!B118,'ID-53'!B118,'ID-57'!B118,'ID-59'!B118,'ID-70'!B118,'ID-71'!B118))</f>
        <v>1.0823651245442933E-12</v>
      </c>
      <c r="C111" s="31">
        <f>ABS(Mean!C111-MIN('ID-08'!B118,'ID-09'!B118,'ID-11'!C118,'ID-14'!C118,'ID-18'!B118,'ID-24'!C118,'ID-26'!C118,'ID-29'!C118,'ID-30'!C118,'ID-34'!C118,'ID-36'!B118,'ID-38'!C118,'ID-39'!C118,'ID-40'!C118,'ID-44'!C118,'ID-45'!C118,'ID-57'!C118,'ID-59'!C118))</f>
        <v>5.5180375622107986E-13</v>
      </c>
      <c r="D111" s="31">
        <f>ABS(Mean!D111-MIN('ID-13'!C118,'ID-14'!D118,'ID-15'!C118,'ID-16'!B118,'ID-18'!C118,'ID-26'!D118,'ID-29'!D118,'ID-30'!D118,'ID-33'!C118,'ID-34'!D118,'ID-36'!C118,'ID-37'!C118,'ID-38'!D118,'ID-39'!D118,'ID-40'!D118,'ID-45'!D118,'ID-59'!D118,'ID-71'!C118))</f>
        <v>1.2275396584060534E-12</v>
      </c>
      <c r="E111" s="31">
        <f>ABS(Mean!E111-MIN('ID-03'!B118,'ID-09'!C118,'ID-13'!D118,'ID-15'!D118,'ID-16'!C118,'ID-18'!D118,'ID-24'!D118,'ID-29'!E118,'ID-30'!E118,'ID-33'!D118,'ID-34'!E118,'ID-36'!D118,'ID-38'!E118,'ID-39'!E118,'ID-40'!E118,'ID-44'!D118,'ID-45'!E118,'ID-57'!D118,'ID-70'!C118,'ID-71'!D118))</f>
        <v>1.6235404222780725E-12</v>
      </c>
      <c r="F111" s="31">
        <f>ABS(Mean!F111-MIN('ID-01'!B118,'ID-02'!B118,'ID-03'!C118,'ID-06'!B118,'ID-08'!C118,'ID-09'!D118,'ID-12'!B118,'ID-16'!D118,'ID-18'!E118,'ID-24'!E118,'ID-29'!F118,'ID-33'!E118,'ID-34'!F118,'ID-36'!E118,'ID-38'!F118,'ID-39'!F118,'ID-40'!F118,'ID-45'!F118,'ID-53'!C118,'ID-54'!B118,'ID-57'!E118,'ID-71'!E118))</f>
        <v>4.3224502521765531E-12</v>
      </c>
      <c r="G111" s="31">
        <f>ABS(Mean!G111-MIN('ID-01'!C118,'ID-02'!C118,'ID-03'!D118,'ID-07'!B118,'ID-08'!D118,'ID-11'!D118,'ID-18'!F118,'ID-24'!F118,'ID-29'!G118,'ID-31'!B118,'ID-33'!F118,'ID-34'!G118,'ID-36'!F118,'ID-39'!G118,'ID-40'!G118,'ID-44'!E118,'ID-45'!G118,'ID-50'!B118,'ID-53'!D118,'ID-54'!C118,'ID-57'!F118,'ID-59'!E118,'ID-70'!D118,'ID-71'!F118))</f>
        <v>2.590857777346869E-12</v>
      </c>
      <c r="H111" s="31">
        <f>ABS(Mean!H111-MIN('ID-03'!E118,'ID-11'!E118,'ID-13'!E118,'ID-15'!E118,'ID-16'!E118,'ID-18'!G118,'ID-24'!G118,'ID-29'!H118,'ID-30'!F118,'ID-31'!C118,'ID-33'!G118,'ID-34'!H118,'ID-40'!H118,'ID-44'!F118,'ID-45'!H118,'ID-54'!D118,'ID-57'!G118,'ID-59'!F118,'ID-70'!E118,'ID-71'!G118))</f>
        <v>1.4343130126749567E-12</v>
      </c>
      <c r="I111" s="31">
        <f>ABS(Mean!I111-MIN('ID-12'!C118,'ID-18'!H118,'ID-24'!H118,'ID-29'!I118,'ID-40'!I118,'ID-44'!G118,'ID-45'!I118,'ID-59'!G118))</f>
        <v>1.5527413526351693E-12</v>
      </c>
      <c r="J111" s="31">
        <f>ABS(Mean!J111-MIN('ID-31'!D118,'ID-40'!J118,'ID-44'!H118,'ID-45'!J118,'ID-57'!H118))</f>
        <v>6.8188840620078732E-13</v>
      </c>
      <c r="K111" s="31">
        <f>ABS(Mean!K111-MIN('ID-26'!E118,'ID-31'!E118,'ID-34'!I118,'ID-36'!G118,'ID-40'!K118,'ID-44'!I118,'ID-57'!I118))</f>
        <v>1.6185278584319867E-12</v>
      </c>
    </row>
    <row r="112" spans="1:11" x14ac:dyDescent="0.25">
      <c r="A112" s="1">
        <v>13.5</v>
      </c>
      <c r="B112" s="31">
        <f>ABS(Mean!B112-MIN('ID-11'!B119,'ID-13'!B119,'ID-14'!B119,'ID-15'!B119,'ID-24'!B119,'ID-26'!B119,'ID-29'!B119,'ID-30'!B119,'ID-32'!B119,'ID-33'!B119,'ID-34'!B119,'ID-37'!B119,'ID-38'!B119,'ID-39'!B119,'ID-40'!B119,'ID-44'!B119,'ID-45'!B119,'ID-53'!B119,'ID-57'!B119,'ID-59'!B119,'ID-70'!B119,'ID-71'!B119))</f>
        <v>1.073905494077256E-12</v>
      </c>
      <c r="C112" s="31">
        <f>ABS(Mean!C112-MIN('ID-08'!B119,'ID-09'!B119,'ID-11'!C119,'ID-14'!C119,'ID-18'!B119,'ID-24'!C119,'ID-26'!C119,'ID-29'!C119,'ID-30'!C119,'ID-34'!C119,'ID-36'!B119,'ID-38'!C119,'ID-39'!C119,'ID-40'!C119,'ID-44'!C119,'ID-45'!C119,'ID-57'!C119,'ID-59'!C119))</f>
        <v>5.5787619902682632E-13</v>
      </c>
      <c r="D112" s="31">
        <f>ABS(Mean!D112-MIN('ID-13'!C119,'ID-14'!D119,'ID-15'!C119,'ID-16'!B119,'ID-18'!C119,'ID-26'!D119,'ID-29'!D119,'ID-30'!D119,'ID-33'!C119,'ID-34'!D119,'ID-36'!C119,'ID-37'!C119,'ID-38'!D119,'ID-39'!D119,'ID-40'!D119,'ID-45'!D119,'ID-59'!D119,'ID-71'!C119))</f>
        <v>1.2648916349288101E-12</v>
      </c>
      <c r="E112" s="31">
        <f>ABS(Mean!E112-MIN('ID-03'!B119,'ID-09'!C119,'ID-13'!D119,'ID-15'!D119,'ID-16'!C119,'ID-18'!D119,'ID-24'!D119,'ID-29'!E119,'ID-30'!E119,'ID-33'!D119,'ID-34'!E119,'ID-36'!D119,'ID-38'!E119,'ID-39'!E119,'ID-40'!E119,'ID-44'!D119,'ID-45'!E119,'ID-57'!D119,'ID-70'!C119,'ID-71'!D119))</f>
        <v>1.6022838289494664E-12</v>
      </c>
      <c r="F112" s="31">
        <f>ABS(Mean!F112-MIN('ID-01'!B119,'ID-02'!B119,'ID-03'!C119,'ID-06'!B119,'ID-08'!C119,'ID-09'!D119,'ID-12'!B119,'ID-16'!D119,'ID-18'!E119,'ID-24'!E119,'ID-29'!F119,'ID-33'!E119,'ID-34'!F119,'ID-36'!E119,'ID-38'!F119,'ID-39'!F119,'ID-40'!F119,'ID-45'!F119,'ID-53'!C119,'ID-54'!B119,'ID-57'!E119,'ID-71'!E119))</f>
        <v>4.3390200853118777E-12</v>
      </c>
      <c r="G112" s="31">
        <f>ABS(Mean!G112-MIN('ID-01'!C119,'ID-02'!C119,'ID-03'!D119,'ID-07'!B119,'ID-08'!D119,'ID-11'!D119,'ID-18'!F119,'ID-24'!F119,'ID-29'!G119,'ID-31'!B119,'ID-33'!F119,'ID-34'!G119,'ID-36'!F119,'ID-39'!G119,'ID-40'!G119,'ID-44'!E119,'ID-45'!G119,'ID-50'!B119,'ID-53'!D119,'ID-54'!C119,'ID-57'!F119,'ID-59'!E119,'ID-70'!D119,'ID-71'!F119))</f>
        <v>2.6002180166538656E-12</v>
      </c>
      <c r="H112" s="31">
        <f>ABS(Mean!H112-MIN('ID-03'!E119,'ID-11'!E119,'ID-13'!E119,'ID-15'!E119,'ID-16'!E119,'ID-18'!G119,'ID-24'!G119,'ID-29'!H119,'ID-30'!F119,'ID-31'!C119,'ID-33'!G119,'ID-34'!H119,'ID-40'!H119,'ID-44'!F119,'ID-45'!H119,'ID-54'!D119,'ID-57'!G119,'ID-59'!F119,'ID-70'!E119,'ID-71'!G119))</f>
        <v>1.3802154115724774E-12</v>
      </c>
      <c r="I112" s="31">
        <f>ABS(Mean!I112-MIN('ID-12'!C119,'ID-18'!H119,'ID-24'!H119,'ID-29'!I119,'ID-40'!I119,'ID-44'!G119,'ID-45'!I119,'ID-59'!G119))</f>
        <v>1.5370164238797723E-12</v>
      </c>
      <c r="J112" s="31">
        <f>ABS(Mean!J112-MIN('ID-31'!D119,'ID-40'!J119,'ID-44'!H119,'ID-45'!J119,'ID-57'!H119))</f>
        <v>6.81554476590343E-13</v>
      </c>
      <c r="K112" s="31">
        <f>ABS(Mean!K112-MIN('ID-26'!E119,'ID-31'!E119,'ID-34'!I119,'ID-36'!G119,'ID-40'!K119,'ID-44'!I119,'ID-57'!I119))</f>
        <v>1.607948577433524E-12</v>
      </c>
    </row>
    <row r="113" spans="1:11" x14ac:dyDescent="0.25">
      <c r="A113" s="1">
        <v>13.625</v>
      </c>
      <c r="B113" s="31">
        <f>ABS(Mean!B113-MIN('ID-11'!B120,'ID-13'!B120,'ID-14'!B120,'ID-15'!B120,'ID-24'!B120,'ID-26'!B120,'ID-29'!B120,'ID-30'!B120,'ID-32'!B120,'ID-33'!B120,'ID-34'!B120,'ID-37'!B120,'ID-38'!B120,'ID-39'!B120,'ID-40'!B120,'ID-44'!B120,'ID-45'!B120,'ID-53'!B120,'ID-57'!B120,'ID-59'!B120,'ID-70'!B120,'ID-71'!B120))</f>
        <v>1.0860765787883844E-12</v>
      </c>
      <c r="C113" s="31">
        <f>ABS(Mean!C113-MIN('ID-08'!B120,'ID-09'!B120,'ID-11'!C120,'ID-14'!C120,'ID-18'!B120,'ID-24'!C120,'ID-26'!C120,'ID-29'!C120,'ID-30'!C120,'ID-34'!C120,'ID-36'!B120,'ID-38'!C120,'ID-39'!C120,'ID-40'!C120,'ID-44'!C120,'ID-45'!C120,'ID-57'!C120,'ID-59'!C120))</f>
        <v>5.7421696033366751E-13</v>
      </c>
      <c r="D113" s="31">
        <f>ABS(Mean!D113-MIN('ID-13'!C120,'ID-14'!D120,'ID-15'!C120,'ID-16'!B120,'ID-18'!C120,'ID-26'!D120,'ID-29'!D120,'ID-30'!D120,'ID-33'!C120,'ID-34'!D120,'ID-36'!C120,'ID-37'!C120,'ID-38'!D120,'ID-39'!D120,'ID-40'!D120,'ID-45'!D120,'ID-59'!D120,'ID-71'!C120))</f>
        <v>1.3077319698771607E-12</v>
      </c>
      <c r="E113" s="31">
        <f>ABS(Mean!E113-MIN('ID-03'!B120,'ID-09'!C120,'ID-13'!D120,'ID-15'!D120,'ID-16'!C120,'ID-18'!D120,'ID-24'!D120,'ID-29'!E120,'ID-30'!E120,'ID-33'!D120,'ID-34'!E120,'ID-36'!D120,'ID-38'!E120,'ID-39'!E120,'ID-40'!E120,'ID-44'!D120,'ID-45'!E120,'ID-57'!D120,'ID-70'!C120,'ID-71'!D120))</f>
        <v>1.4971871538131035E-12</v>
      </c>
      <c r="F113" s="31">
        <f>ABS(Mean!F113-MIN('ID-01'!B120,'ID-02'!B120,'ID-03'!C120,'ID-06'!B120,'ID-08'!C120,'ID-09'!D120,'ID-12'!B120,'ID-16'!D120,'ID-18'!E120,'ID-24'!E120,'ID-29'!F120,'ID-33'!E120,'ID-34'!F120,'ID-36'!E120,'ID-38'!F120,'ID-39'!F120,'ID-40'!F120,'ID-45'!F120,'ID-53'!C120,'ID-54'!B120,'ID-57'!E120,'ID-71'!E120))</f>
        <v>4.3418243161827848E-12</v>
      </c>
      <c r="G113" s="31">
        <f>ABS(Mean!G113-MIN('ID-01'!C120,'ID-02'!C120,'ID-03'!D120,'ID-07'!B120,'ID-08'!D120,'ID-11'!D120,'ID-18'!F120,'ID-24'!F120,'ID-29'!G120,'ID-31'!B120,'ID-33'!F120,'ID-34'!G120,'ID-36'!F120,'ID-39'!G120,'ID-40'!G120,'ID-44'!E120,'ID-45'!G120,'ID-50'!B120,'ID-53'!D120,'ID-54'!C120,'ID-57'!F120,'ID-59'!E120,'ID-70'!D120,'ID-71'!F120))</f>
        <v>2.6089299602364399E-12</v>
      </c>
      <c r="H113" s="31">
        <f>ABS(Mean!H113-MIN('ID-03'!E120,'ID-11'!E120,'ID-13'!E120,'ID-15'!E120,'ID-16'!E120,'ID-18'!G120,'ID-24'!G120,'ID-29'!H120,'ID-30'!F120,'ID-31'!C120,'ID-33'!G120,'ID-34'!H120,'ID-40'!H120,'ID-44'!F120,'ID-45'!H120,'ID-54'!D120,'ID-57'!G120,'ID-59'!F120,'ID-70'!E120,'ID-71'!G120))</f>
        <v>1.4366948387500403E-12</v>
      </c>
      <c r="I113" s="31">
        <f>ABS(Mean!I113-MIN('ID-12'!C120,'ID-18'!H120,'ID-24'!H120,'ID-29'!I120,'ID-40'!I120,'ID-44'!G120,'ID-45'!I120,'ID-59'!G120))</f>
        <v>1.5286213737722022E-12</v>
      </c>
      <c r="J113" s="31">
        <f>ABS(Mean!J113-MIN('ID-31'!D120,'ID-40'!J120,'ID-44'!H120,'ID-45'!J120,'ID-57'!H120))</f>
        <v>6.3675828240097318E-13</v>
      </c>
      <c r="K113" s="31">
        <f>ABS(Mean!K113-MIN('ID-26'!E120,'ID-31'!E120,'ID-34'!I120,'ID-36'!G120,'ID-40'!K120,'ID-44'!I120,'ID-57'!I120))</f>
        <v>1.6989954791425857E-12</v>
      </c>
    </row>
    <row r="114" spans="1:11" x14ac:dyDescent="0.25">
      <c r="A114" s="1">
        <v>13.75</v>
      </c>
      <c r="B114" s="31">
        <f>ABS(Mean!B114-MIN('ID-11'!B121,'ID-13'!B121,'ID-14'!B121,'ID-15'!B121,'ID-24'!B121,'ID-26'!B121,'ID-29'!B121,'ID-30'!B121,'ID-32'!B121,'ID-33'!B121,'ID-34'!B121,'ID-37'!B121,'ID-38'!B121,'ID-39'!B121,'ID-40'!B121,'ID-44'!B121,'ID-45'!B121,'ID-53'!B121,'ID-57'!B121,'ID-59'!B121,'ID-70'!B121,'ID-71'!B121))</f>
        <v>1.1118590922944123E-12</v>
      </c>
      <c r="C114" s="31">
        <f>ABS(Mean!C114-MIN('ID-08'!B121,'ID-09'!B121,'ID-11'!C121,'ID-14'!C121,'ID-18'!B121,'ID-24'!C121,'ID-26'!C121,'ID-29'!C121,'ID-30'!C121,'ID-34'!C121,'ID-36'!B121,'ID-38'!C121,'ID-39'!C121,'ID-40'!C121,'ID-44'!C121,'ID-45'!C121,'ID-57'!C121,'ID-59'!C121))</f>
        <v>6.3218876215550356E-13</v>
      </c>
      <c r="D114" s="31">
        <f>ABS(Mean!D114-MIN('ID-13'!C121,'ID-14'!D121,'ID-15'!C121,'ID-16'!B121,'ID-18'!C121,'ID-26'!D121,'ID-29'!D121,'ID-30'!D121,'ID-33'!C121,'ID-34'!D121,'ID-36'!C121,'ID-37'!C121,'ID-38'!D121,'ID-39'!D121,'ID-40'!D121,'ID-45'!D121,'ID-59'!D121,'ID-71'!C121))</f>
        <v>1.3307147130936608E-12</v>
      </c>
      <c r="E114" s="31">
        <f>ABS(Mean!E114-MIN('ID-03'!B121,'ID-09'!C121,'ID-13'!D121,'ID-15'!D121,'ID-16'!C121,'ID-18'!D121,'ID-24'!D121,'ID-29'!E121,'ID-30'!E121,'ID-33'!D121,'ID-34'!E121,'ID-36'!D121,'ID-38'!E121,'ID-39'!E121,'ID-40'!E121,'ID-44'!D121,'ID-45'!E121,'ID-57'!D121,'ID-70'!C121,'ID-71'!D121))</f>
        <v>1.4103801695421803E-12</v>
      </c>
      <c r="F114" s="31">
        <f>ABS(Mean!F114-MIN('ID-01'!B121,'ID-02'!B121,'ID-03'!C121,'ID-06'!B121,'ID-08'!C121,'ID-09'!D121,'ID-12'!B121,'ID-16'!D121,'ID-18'!E121,'ID-24'!E121,'ID-29'!F121,'ID-33'!E121,'ID-34'!F121,'ID-36'!E121,'ID-38'!F121,'ID-39'!F121,'ID-40'!F121,'ID-45'!F121,'ID-53'!C121,'ID-54'!B121,'ID-57'!E121,'ID-71'!E121))</f>
        <v>4.3371998350398623E-12</v>
      </c>
      <c r="G114" s="31">
        <f>ABS(Mean!G114-MIN('ID-01'!C121,'ID-02'!C121,'ID-03'!D121,'ID-07'!B121,'ID-08'!D121,'ID-11'!D121,'ID-18'!F121,'ID-24'!F121,'ID-29'!G121,'ID-31'!B121,'ID-33'!F121,'ID-34'!G121,'ID-36'!F121,'ID-39'!G121,'ID-40'!G121,'ID-44'!E121,'ID-45'!G121,'ID-50'!B121,'ID-53'!D121,'ID-54'!C121,'ID-57'!F121,'ID-59'!E121,'ID-70'!D121,'ID-71'!F121))</f>
        <v>2.5960551948310972E-12</v>
      </c>
      <c r="H114" s="31">
        <f>ABS(Mean!H114-MIN('ID-03'!E121,'ID-11'!E121,'ID-13'!E121,'ID-15'!E121,'ID-16'!E121,'ID-18'!G121,'ID-24'!G121,'ID-29'!H121,'ID-30'!F121,'ID-31'!C121,'ID-33'!G121,'ID-34'!H121,'ID-40'!H121,'ID-44'!F121,'ID-45'!H121,'ID-54'!D121,'ID-57'!G121,'ID-59'!F121,'ID-70'!E121,'ID-71'!G121))</f>
        <v>1.4472285220591282E-12</v>
      </c>
      <c r="I114" s="31">
        <f>ABS(Mean!I114-MIN('ID-12'!C121,'ID-18'!H121,'ID-24'!H121,'ID-29'!I121,'ID-40'!I121,'ID-44'!G121,'ID-45'!I121,'ID-59'!G121))</f>
        <v>1.5411484049947032E-12</v>
      </c>
      <c r="J114" s="31">
        <f>ABS(Mean!J114-MIN('ID-31'!D121,'ID-40'!J121,'ID-44'!H121,'ID-45'!J121,'ID-57'!H121))</f>
        <v>6.0507895702085325E-13</v>
      </c>
      <c r="K114" s="31">
        <f>ABS(Mean!K114-MIN('ID-26'!E121,'ID-31'!E121,'ID-34'!I121,'ID-36'!G121,'ID-40'!K121,'ID-44'!I121,'ID-57'!I121))</f>
        <v>1.6835221787295273E-12</v>
      </c>
    </row>
    <row r="115" spans="1:11" x14ac:dyDescent="0.25">
      <c r="A115" s="1">
        <v>13.875</v>
      </c>
      <c r="B115" s="31">
        <f>ABS(Mean!B115-MIN('ID-11'!B122,'ID-13'!B122,'ID-14'!B122,'ID-15'!B122,'ID-24'!B122,'ID-26'!B122,'ID-29'!B122,'ID-30'!B122,'ID-32'!B122,'ID-33'!B122,'ID-34'!B122,'ID-37'!B122,'ID-38'!B122,'ID-39'!B122,'ID-40'!B122,'ID-44'!B122,'ID-45'!B122,'ID-53'!B122,'ID-57'!B122,'ID-59'!B122,'ID-70'!B122,'ID-71'!B122))</f>
        <v>1.0867689123380697E-12</v>
      </c>
      <c r="C115" s="31">
        <f>ABS(Mean!C115-MIN('ID-08'!B122,'ID-09'!B122,'ID-11'!C122,'ID-14'!C122,'ID-18'!B122,'ID-24'!C122,'ID-26'!C122,'ID-29'!C122,'ID-30'!C122,'ID-34'!C122,'ID-36'!B122,'ID-38'!C122,'ID-39'!C122,'ID-40'!C122,'ID-44'!C122,'ID-45'!C122,'ID-57'!C122,'ID-59'!C122))</f>
        <v>6.3651574441622448E-13</v>
      </c>
      <c r="D115" s="31">
        <f>ABS(Mean!D115-MIN('ID-13'!C122,'ID-14'!D122,'ID-15'!C122,'ID-16'!B122,'ID-18'!C122,'ID-26'!D122,'ID-29'!D122,'ID-30'!D122,'ID-33'!C122,'ID-34'!D122,'ID-36'!C122,'ID-37'!C122,'ID-38'!D122,'ID-39'!D122,'ID-40'!D122,'ID-45'!D122,'ID-59'!D122,'ID-71'!C122))</f>
        <v>1.3312421711507675E-12</v>
      </c>
      <c r="E115" s="31">
        <f>ABS(Mean!E115-MIN('ID-03'!B122,'ID-09'!C122,'ID-13'!D122,'ID-15'!D122,'ID-16'!C122,'ID-18'!D122,'ID-24'!D122,'ID-29'!E122,'ID-30'!E122,'ID-33'!D122,'ID-34'!E122,'ID-36'!D122,'ID-38'!E122,'ID-39'!E122,'ID-40'!E122,'ID-44'!D122,'ID-45'!E122,'ID-57'!D122,'ID-70'!C122,'ID-71'!D122))</f>
        <v>1.4103121481643044E-12</v>
      </c>
      <c r="F115" s="31">
        <f>ABS(Mean!F115-MIN('ID-01'!B122,'ID-02'!B122,'ID-03'!C122,'ID-06'!B122,'ID-08'!C122,'ID-09'!D122,'ID-12'!B122,'ID-16'!D122,'ID-18'!E122,'ID-24'!E122,'ID-29'!F122,'ID-33'!E122,'ID-34'!F122,'ID-36'!E122,'ID-38'!F122,'ID-39'!F122,'ID-40'!F122,'ID-45'!F122,'ID-53'!C122,'ID-54'!B122,'ID-57'!E122,'ID-71'!E122))</f>
        <v>4.3345780780150927E-12</v>
      </c>
      <c r="G115" s="31">
        <f>ABS(Mean!G115-MIN('ID-01'!C122,'ID-02'!C122,'ID-03'!D122,'ID-07'!B122,'ID-08'!D122,'ID-11'!D122,'ID-18'!F122,'ID-24'!F122,'ID-29'!G122,'ID-31'!B122,'ID-33'!F122,'ID-34'!G122,'ID-36'!F122,'ID-39'!G122,'ID-40'!G122,'ID-44'!E122,'ID-45'!G122,'ID-50'!B122,'ID-53'!D122,'ID-54'!C122,'ID-57'!F122,'ID-59'!E122,'ID-70'!D122,'ID-71'!F122))</f>
        <v>2.7299529877954333E-12</v>
      </c>
      <c r="H115" s="31">
        <f>ABS(Mean!H115-MIN('ID-03'!E122,'ID-11'!E122,'ID-13'!E122,'ID-15'!E122,'ID-16'!E122,'ID-18'!G122,'ID-24'!G122,'ID-29'!H122,'ID-30'!F122,'ID-31'!C122,'ID-33'!G122,'ID-34'!H122,'ID-40'!H122,'ID-44'!F122,'ID-45'!H122,'ID-54'!D122,'ID-57'!G122,'ID-59'!F122,'ID-70'!E122,'ID-71'!G122))</f>
        <v>1.4398571996509091E-12</v>
      </c>
      <c r="I115" s="31">
        <f>ABS(Mean!I115-MIN('ID-12'!C122,'ID-18'!H122,'ID-24'!H122,'ID-29'!I122,'ID-40'!I122,'ID-44'!G122,'ID-45'!I122,'ID-59'!G122))</f>
        <v>1.5308807823576444E-12</v>
      </c>
      <c r="J115" s="31">
        <f>ABS(Mean!J115-MIN('ID-31'!D122,'ID-40'!J122,'ID-44'!H122,'ID-45'!J122,'ID-57'!H122))</f>
        <v>6.4391328217652378E-13</v>
      </c>
      <c r="K115" s="31">
        <f>ABS(Mean!K115-MIN('ID-26'!E122,'ID-31'!E122,'ID-34'!I122,'ID-36'!G122,'ID-40'!K122,'ID-44'!I122,'ID-57'!I122))</f>
        <v>1.6769488804186903E-12</v>
      </c>
    </row>
    <row r="116" spans="1:11" x14ac:dyDescent="0.25">
      <c r="A116" s="1">
        <v>14</v>
      </c>
      <c r="B116" s="31">
        <f>ABS(Mean!B116-MIN('ID-11'!B123,'ID-13'!B123,'ID-14'!B123,'ID-15'!B123,'ID-24'!B123,'ID-26'!B123,'ID-29'!B123,'ID-30'!B123,'ID-32'!B123,'ID-33'!B123,'ID-34'!B123,'ID-37'!B123,'ID-38'!B123,'ID-39'!B123,'ID-40'!B123,'ID-44'!B123,'ID-45'!B123,'ID-53'!B123,'ID-57'!B123,'ID-59'!B123,'ID-70'!B123,'ID-71'!B123))</f>
        <v>1.0723159389458977E-12</v>
      </c>
      <c r="C116" s="31">
        <f>ABS(Mean!C116-MIN('ID-08'!B123,'ID-09'!B123,'ID-11'!C123,'ID-14'!C123,'ID-18'!B123,'ID-24'!C123,'ID-26'!C123,'ID-29'!C123,'ID-30'!C123,'ID-34'!C123,'ID-36'!B123,'ID-38'!C123,'ID-39'!C123,'ID-40'!C123,'ID-44'!C123,'ID-45'!C123,'ID-57'!C123,'ID-59'!C123))</f>
        <v>6.3162417668555506E-13</v>
      </c>
      <c r="D116" s="31">
        <f>ABS(Mean!D116-MIN('ID-13'!C123,'ID-14'!D123,'ID-15'!C123,'ID-16'!B123,'ID-18'!C123,'ID-26'!D123,'ID-29'!D123,'ID-30'!D123,'ID-33'!C123,'ID-34'!D123,'ID-36'!C123,'ID-37'!C123,'ID-38'!D123,'ID-39'!D123,'ID-40'!D123,'ID-45'!D123,'ID-59'!D123,'ID-71'!C123))</f>
        <v>1.3829778285031246E-12</v>
      </c>
      <c r="E116" s="31">
        <f>ABS(Mean!E116-MIN('ID-03'!B123,'ID-09'!C123,'ID-13'!D123,'ID-15'!D123,'ID-16'!C123,'ID-18'!D123,'ID-24'!D123,'ID-29'!E123,'ID-30'!E123,'ID-33'!D123,'ID-34'!E123,'ID-36'!D123,'ID-38'!E123,'ID-39'!E123,'ID-40'!E123,'ID-44'!D123,'ID-45'!E123,'ID-57'!D123,'ID-70'!C123,'ID-71'!D123))</f>
        <v>1.3727497515579721E-12</v>
      </c>
      <c r="F116" s="31">
        <f>ABS(Mean!F116-MIN('ID-01'!B123,'ID-02'!B123,'ID-03'!C123,'ID-06'!B123,'ID-08'!C123,'ID-09'!D123,'ID-12'!B123,'ID-16'!D123,'ID-18'!E123,'ID-24'!E123,'ID-29'!F123,'ID-33'!E123,'ID-34'!F123,'ID-36'!E123,'ID-38'!F123,'ID-39'!F123,'ID-40'!F123,'ID-45'!F123,'ID-53'!C123,'ID-54'!B123,'ID-57'!E123,'ID-71'!E123))</f>
        <v>4.3941716169792664E-12</v>
      </c>
      <c r="G116" s="31">
        <f>ABS(Mean!G116-MIN('ID-01'!C123,'ID-02'!C123,'ID-03'!D123,'ID-07'!B123,'ID-08'!D123,'ID-11'!D123,'ID-18'!F123,'ID-24'!F123,'ID-29'!G123,'ID-31'!B123,'ID-33'!F123,'ID-34'!G123,'ID-36'!F123,'ID-39'!G123,'ID-40'!G123,'ID-44'!E123,'ID-45'!G123,'ID-50'!B123,'ID-53'!D123,'ID-54'!C123,'ID-57'!F123,'ID-59'!E123,'ID-70'!D123,'ID-71'!F123))</f>
        <v>2.7043096747839847E-12</v>
      </c>
      <c r="H116" s="31">
        <f>ABS(Mean!H116-MIN('ID-03'!E123,'ID-11'!E123,'ID-13'!E123,'ID-15'!E123,'ID-16'!E123,'ID-18'!G123,'ID-24'!G123,'ID-29'!H123,'ID-30'!F123,'ID-31'!C123,'ID-33'!G123,'ID-34'!H123,'ID-40'!H123,'ID-44'!F123,'ID-45'!H123,'ID-54'!D123,'ID-57'!G123,'ID-59'!F123,'ID-70'!E123,'ID-71'!G123))</f>
        <v>1.437135523416838E-12</v>
      </c>
      <c r="I116" s="31">
        <f>ABS(Mean!I116-MIN('ID-12'!C123,'ID-18'!H123,'ID-24'!H123,'ID-29'!I123,'ID-40'!I123,'ID-44'!G123,'ID-45'!I123,'ID-59'!G123))</f>
        <v>1.5283221881297653E-12</v>
      </c>
      <c r="J116" s="31">
        <f>ABS(Mean!J116-MIN('ID-31'!D123,'ID-40'!J123,'ID-44'!H123,'ID-45'!J123,'ID-57'!H123))</f>
        <v>6.4611760220076603E-13</v>
      </c>
      <c r="K116" s="31">
        <f>ABS(Mean!K116-MIN('ID-26'!E123,'ID-31'!E123,'ID-34'!I123,'ID-36'!G123,'ID-40'!K123,'ID-44'!I123,'ID-57'!I123))</f>
        <v>1.6267689521487011E-12</v>
      </c>
    </row>
    <row r="117" spans="1:11" x14ac:dyDescent="0.25">
      <c r="A117" s="1">
        <v>14.125</v>
      </c>
      <c r="B117" s="31">
        <f>ABS(Mean!B117-MIN('ID-11'!B124,'ID-13'!B124,'ID-14'!B124,'ID-15'!B124,'ID-24'!B124,'ID-26'!B124,'ID-29'!B124,'ID-30'!B124,'ID-32'!B124,'ID-33'!B124,'ID-34'!B124,'ID-37'!B124,'ID-38'!B124,'ID-39'!B124,'ID-40'!B124,'ID-44'!B124,'ID-45'!B124,'ID-53'!B124,'ID-57'!B124,'ID-59'!B124,'ID-70'!B124,'ID-71'!B124))</f>
        <v>1.0692951654519838E-12</v>
      </c>
      <c r="C117" s="31">
        <f>ABS(Mean!C117-MIN('ID-08'!B124,'ID-09'!B124,'ID-11'!C124,'ID-14'!C124,'ID-18'!B124,'ID-24'!C124,'ID-26'!C124,'ID-29'!C124,'ID-30'!C124,'ID-34'!C124,'ID-36'!B124,'ID-38'!C124,'ID-39'!C124,'ID-40'!C124,'ID-44'!C124,'ID-45'!C124,'ID-57'!C124,'ID-59'!C124))</f>
        <v>6.1620853203174103E-13</v>
      </c>
      <c r="D117" s="31">
        <f>ABS(Mean!D117-MIN('ID-13'!C124,'ID-14'!D124,'ID-15'!C124,'ID-16'!B124,'ID-18'!C124,'ID-26'!D124,'ID-29'!D124,'ID-30'!D124,'ID-33'!C124,'ID-34'!D124,'ID-36'!C124,'ID-37'!C124,'ID-38'!D124,'ID-39'!D124,'ID-40'!D124,'ID-45'!D124,'ID-59'!D124,'ID-71'!C124))</f>
        <v>1.4899256058160573E-12</v>
      </c>
      <c r="E117" s="31">
        <f>ABS(Mean!E117-MIN('ID-03'!B124,'ID-09'!C124,'ID-13'!D124,'ID-15'!D124,'ID-16'!C124,'ID-18'!D124,'ID-24'!D124,'ID-29'!E124,'ID-30'!E124,'ID-33'!D124,'ID-34'!E124,'ID-36'!D124,'ID-38'!E124,'ID-39'!E124,'ID-40'!E124,'ID-44'!D124,'ID-45'!E124,'ID-57'!D124,'ID-70'!C124,'ID-71'!D124))</f>
        <v>1.3784027449717272E-12</v>
      </c>
      <c r="F117" s="31">
        <f>ABS(Mean!F117-MIN('ID-01'!B124,'ID-02'!B124,'ID-03'!C124,'ID-06'!B124,'ID-08'!C124,'ID-09'!D124,'ID-12'!B124,'ID-16'!D124,'ID-18'!E124,'ID-24'!E124,'ID-29'!F124,'ID-33'!E124,'ID-34'!F124,'ID-36'!E124,'ID-38'!F124,'ID-39'!F124,'ID-40'!F124,'ID-45'!F124,'ID-53'!C124,'ID-54'!B124,'ID-57'!E124,'ID-71'!E124))</f>
        <v>4.5225662443232994E-12</v>
      </c>
      <c r="G117" s="31">
        <f>ABS(Mean!G117-MIN('ID-01'!C124,'ID-02'!C124,'ID-03'!D124,'ID-07'!B124,'ID-08'!D124,'ID-11'!D124,'ID-18'!F124,'ID-24'!F124,'ID-29'!G124,'ID-31'!B124,'ID-33'!F124,'ID-34'!G124,'ID-36'!F124,'ID-39'!G124,'ID-40'!G124,'ID-44'!E124,'ID-45'!G124,'ID-50'!B124,'ID-53'!D124,'ID-54'!C124,'ID-57'!F124,'ID-59'!E124,'ID-70'!D124,'ID-71'!F124))</f>
        <v>2.6860762157095258E-12</v>
      </c>
      <c r="H117" s="31">
        <f>ABS(Mean!H117-MIN('ID-03'!E124,'ID-11'!E124,'ID-13'!E124,'ID-15'!E124,'ID-16'!E124,'ID-18'!G124,'ID-24'!G124,'ID-29'!H124,'ID-30'!F124,'ID-31'!C124,'ID-33'!G124,'ID-34'!H124,'ID-40'!H124,'ID-44'!F124,'ID-45'!H124,'ID-54'!D124,'ID-57'!G124,'ID-59'!F124,'ID-70'!E124,'ID-71'!G124))</f>
        <v>1.4161799743856529E-12</v>
      </c>
      <c r="I117" s="31">
        <f>ABS(Mean!I117-MIN('ID-12'!C124,'ID-18'!H124,'ID-24'!H124,'ID-29'!I124,'ID-40'!I124,'ID-44'!G124,'ID-45'!I124,'ID-59'!G124))</f>
        <v>1.5218119438779643E-12</v>
      </c>
      <c r="J117" s="31">
        <f>ABS(Mean!J117-MIN('ID-31'!D124,'ID-40'!J124,'ID-44'!H124,'ID-45'!J124,'ID-57'!H124))</f>
        <v>6.3368680821475416E-13</v>
      </c>
      <c r="K117" s="31">
        <f>ABS(Mean!K117-MIN('ID-26'!E124,'ID-31'!E124,'ID-34'!I124,'ID-36'!G124,'ID-40'!K124,'ID-44'!I124,'ID-57'!I124))</f>
        <v>1.6152526638486977E-12</v>
      </c>
    </row>
    <row r="118" spans="1:11" x14ac:dyDescent="0.25">
      <c r="A118" s="1">
        <v>14.25</v>
      </c>
      <c r="B118" s="31">
        <f>ABS(Mean!B118-MIN('ID-11'!B125,'ID-13'!B125,'ID-14'!B125,'ID-15'!B125,'ID-24'!B125,'ID-26'!B125,'ID-29'!B125,'ID-30'!B125,'ID-32'!B125,'ID-33'!B125,'ID-34'!B125,'ID-37'!B125,'ID-38'!B125,'ID-39'!B125,'ID-40'!B125,'ID-44'!B125,'ID-45'!B125,'ID-53'!B125,'ID-57'!B125,'ID-59'!B125,'ID-70'!B125,'ID-71'!B125))</f>
        <v>1.0643505728500113E-12</v>
      </c>
      <c r="C118" s="31">
        <f>ABS(Mean!C118-MIN('ID-08'!B125,'ID-09'!B125,'ID-11'!C125,'ID-14'!C125,'ID-18'!B125,'ID-24'!C125,'ID-26'!C125,'ID-29'!C125,'ID-30'!C125,'ID-34'!C125,'ID-36'!B125,'ID-38'!C125,'ID-39'!C125,'ID-40'!C125,'ID-44'!C125,'ID-45'!C125,'ID-57'!C125,'ID-59'!C125))</f>
        <v>5.6583713439924471E-13</v>
      </c>
      <c r="D118" s="31">
        <f>ABS(Mean!D118-MIN('ID-13'!C125,'ID-14'!D125,'ID-15'!C125,'ID-16'!B125,'ID-18'!C125,'ID-26'!D125,'ID-29'!D125,'ID-30'!D125,'ID-33'!C125,'ID-34'!D125,'ID-36'!C125,'ID-37'!C125,'ID-38'!D125,'ID-39'!D125,'ID-40'!D125,'ID-45'!D125,'ID-59'!D125,'ID-71'!C125))</f>
        <v>1.4729695429944903E-12</v>
      </c>
      <c r="E118" s="31">
        <f>ABS(Mean!E118-MIN('ID-03'!B125,'ID-09'!C125,'ID-13'!D125,'ID-15'!D125,'ID-16'!C125,'ID-18'!D125,'ID-24'!D125,'ID-29'!E125,'ID-30'!E125,'ID-33'!D125,'ID-34'!E125,'ID-36'!D125,'ID-38'!E125,'ID-39'!E125,'ID-40'!E125,'ID-44'!D125,'ID-45'!E125,'ID-57'!D125,'ID-70'!C125,'ID-71'!D125))</f>
        <v>1.4545200541754742E-12</v>
      </c>
      <c r="F118" s="31">
        <f>ABS(Mean!F118-MIN('ID-01'!B125,'ID-02'!B125,'ID-03'!C125,'ID-06'!B125,'ID-08'!C125,'ID-09'!D125,'ID-12'!B125,'ID-16'!D125,'ID-18'!E125,'ID-24'!E125,'ID-29'!F125,'ID-33'!E125,'ID-34'!F125,'ID-36'!E125,'ID-38'!F125,'ID-39'!F125,'ID-40'!F125,'ID-45'!F125,'ID-53'!C125,'ID-54'!B125,'ID-57'!E125,'ID-71'!E125))</f>
        <v>4.5501100870866334E-12</v>
      </c>
      <c r="G118" s="31">
        <f>ABS(Mean!G118-MIN('ID-01'!C125,'ID-02'!C125,'ID-03'!D125,'ID-07'!B125,'ID-08'!D125,'ID-11'!D125,'ID-18'!F125,'ID-24'!F125,'ID-29'!G125,'ID-31'!B125,'ID-33'!F125,'ID-34'!G125,'ID-36'!F125,'ID-39'!G125,'ID-40'!G125,'ID-44'!E125,'ID-45'!G125,'ID-50'!B125,'ID-53'!D125,'ID-54'!C125,'ID-57'!F125,'ID-59'!E125,'ID-70'!D125,'ID-71'!F125))</f>
        <v>2.7077386541016086E-12</v>
      </c>
      <c r="H118" s="31">
        <f>ABS(Mean!H118-MIN('ID-03'!E125,'ID-11'!E125,'ID-13'!E125,'ID-15'!E125,'ID-16'!E125,'ID-18'!G125,'ID-24'!G125,'ID-29'!H125,'ID-30'!F125,'ID-31'!C125,'ID-33'!G125,'ID-34'!H125,'ID-40'!H125,'ID-44'!F125,'ID-45'!H125,'ID-54'!D125,'ID-57'!G125,'ID-59'!F125,'ID-70'!E125,'ID-71'!G125))</f>
        <v>1.3982869651430383E-12</v>
      </c>
      <c r="I118" s="31">
        <f>ABS(Mean!I118-MIN('ID-12'!C125,'ID-18'!H125,'ID-24'!H125,'ID-29'!I125,'ID-40'!I125,'ID-44'!G125,'ID-45'!I125,'ID-59'!G125))</f>
        <v>1.517483737363467E-12</v>
      </c>
      <c r="J118" s="31">
        <f>ABS(Mean!J118-MIN('ID-31'!D125,'ID-40'!J125,'ID-44'!H125,'ID-45'!J125,'ID-57'!H125))</f>
        <v>6.4186604679463E-13</v>
      </c>
      <c r="K118" s="31">
        <f>ABS(Mean!K118-MIN('ID-26'!E125,'ID-31'!E125,'ID-34'!I125,'ID-36'!G125,'ID-40'!K125,'ID-44'!I125,'ID-57'!I125))</f>
        <v>1.5795659891462312E-12</v>
      </c>
    </row>
    <row r="119" spans="1:11" x14ac:dyDescent="0.25">
      <c r="A119" s="1">
        <v>14.375</v>
      </c>
      <c r="B119" s="31">
        <f>ABS(Mean!B119-MIN('ID-11'!B126,'ID-13'!B126,'ID-14'!B126,'ID-15'!B126,'ID-24'!B126,'ID-26'!B126,'ID-29'!B126,'ID-30'!B126,'ID-32'!B126,'ID-33'!B126,'ID-34'!B126,'ID-37'!B126,'ID-38'!B126,'ID-39'!B126,'ID-40'!B126,'ID-44'!B126,'ID-45'!B126,'ID-53'!B126,'ID-57'!B126,'ID-59'!B126,'ID-70'!B126,'ID-71'!B126))</f>
        <v>1.0255416667031016E-12</v>
      </c>
      <c r="C119" s="31">
        <f>ABS(Mean!C119-MIN('ID-08'!B126,'ID-09'!B126,'ID-11'!C126,'ID-14'!C126,'ID-18'!B126,'ID-24'!C126,'ID-26'!C126,'ID-29'!C126,'ID-30'!C126,'ID-34'!C126,'ID-36'!B126,'ID-38'!C126,'ID-39'!C126,'ID-40'!C126,'ID-44'!C126,'ID-45'!C126,'ID-57'!C126,'ID-59'!C126))</f>
        <v>4.5166697938675781E-13</v>
      </c>
      <c r="D119" s="31">
        <f>ABS(Mean!D119-MIN('ID-13'!C126,'ID-14'!D126,'ID-15'!C126,'ID-16'!B126,'ID-18'!C126,'ID-26'!D126,'ID-29'!D126,'ID-30'!D126,'ID-33'!C126,'ID-34'!D126,'ID-36'!C126,'ID-37'!C126,'ID-38'!D126,'ID-39'!D126,'ID-40'!D126,'ID-45'!D126,'ID-59'!D126,'ID-71'!C126))</f>
        <v>1.4660326617202751E-12</v>
      </c>
      <c r="E119" s="31">
        <f>ABS(Mean!E119-MIN('ID-03'!B126,'ID-09'!C126,'ID-13'!D126,'ID-15'!D126,'ID-16'!C126,'ID-18'!D126,'ID-24'!D126,'ID-29'!E126,'ID-30'!E126,'ID-33'!D126,'ID-34'!E126,'ID-36'!D126,'ID-38'!E126,'ID-39'!E126,'ID-40'!E126,'ID-44'!D126,'ID-45'!E126,'ID-57'!D126,'ID-70'!C126,'ID-71'!D126))</f>
        <v>1.4688767598379711E-12</v>
      </c>
      <c r="F119" s="31">
        <f>ABS(Mean!F119-MIN('ID-01'!B126,'ID-02'!B126,'ID-03'!C126,'ID-06'!B126,'ID-08'!C126,'ID-09'!D126,'ID-12'!B126,'ID-16'!D126,'ID-18'!E126,'ID-24'!E126,'ID-29'!F126,'ID-33'!E126,'ID-34'!F126,'ID-36'!E126,'ID-38'!F126,'ID-39'!F126,'ID-40'!F126,'ID-45'!F126,'ID-53'!C126,'ID-54'!B126,'ID-57'!E126,'ID-71'!E126))</f>
        <v>4.5080860054170113E-12</v>
      </c>
      <c r="G119" s="31">
        <f>ABS(Mean!G119-MIN('ID-01'!C126,'ID-02'!C126,'ID-03'!D126,'ID-07'!B126,'ID-08'!D126,'ID-11'!D126,'ID-18'!F126,'ID-24'!F126,'ID-29'!G126,'ID-31'!B126,'ID-33'!F126,'ID-34'!G126,'ID-36'!F126,'ID-39'!G126,'ID-40'!G126,'ID-44'!E126,'ID-45'!G126,'ID-50'!B126,'ID-53'!D126,'ID-54'!C126,'ID-57'!F126,'ID-59'!E126,'ID-70'!D126,'ID-71'!F126))</f>
        <v>2.6847268677929432E-12</v>
      </c>
      <c r="H119" s="31">
        <f>ABS(Mean!H119-MIN('ID-03'!E126,'ID-11'!E126,'ID-13'!E126,'ID-15'!E126,'ID-16'!E126,'ID-18'!G126,'ID-24'!G126,'ID-29'!H126,'ID-30'!F126,'ID-31'!C126,'ID-33'!G126,'ID-34'!H126,'ID-40'!H126,'ID-44'!F126,'ID-45'!H126,'ID-54'!D126,'ID-57'!G126,'ID-59'!F126,'ID-70'!E126,'ID-71'!G126))</f>
        <v>1.3902937594299861E-12</v>
      </c>
      <c r="I119" s="31">
        <f>ABS(Mean!I119-MIN('ID-12'!C126,'ID-18'!H126,'ID-24'!H126,'ID-29'!I126,'ID-40'!I126,'ID-44'!G126,'ID-45'!I126,'ID-59'!G126))</f>
        <v>1.5156191179968969E-12</v>
      </c>
      <c r="J119" s="31">
        <f>ABS(Mean!J119-MIN('ID-31'!D126,'ID-40'!J126,'ID-44'!H126,'ID-45'!J126,'ID-57'!H126))</f>
        <v>6.5069720282652224E-13</v>
      </c>
      <c r="K119" s="31">
        <f>ABS(Mean!K119-MIN('ID-26'!E126,'ID-31'!E126,'ID-34'!I126,'ID-36'!G126,'ID-40'!K126,'ID-44'!I126,'ID-57'!I126))</f>
        <v>1.5906764829665068E-12</v>
      </c>
    </row>
    <row r="120" spans="1:11" x14ac:dyDescent="0.25">
      <c r="A120" s="1">
        <v>14.5</v>
      </c>
      <c r="B120" s="31">
        <f>ABS(Mean!B120-MIN('ID-11'!B127,'ID-13'!B127,'ID-14'!B127,'ID-15'!B127,'ID-24'!B127,'ID-26'!B127,'ID-29'!B127,'ID-30'!B127,'ID-32'!B127,'ID-33'!B127,'ID-34'!B127,'ID-37'!B127,'ID-38'!B127,'ID-39'!B127,'ID-40'!B127,'ID-44'!B127,'ID-45'!B127,'ID-53'!B127,'ID-57'!B127,'ID-59'!B127,'ID-70'!B127,'ID-71'!B127))</f>
        <v>1.0209545199137579E-12</v>
      </c>
      <c r="C120" s="31">
        <f>ABS(Mean!C120-MIN('ID-08'!B127,'ID-09'!B127,'ID-11'!C127,'ID-14'!C127,'ID-18'!B127,'ID-24'!C127,'ID-26'!C127,'ID-29'!C127,'ID-30'!C127,'ID-34'!C127,'ID-36'!B127,'ID-38'!C127,'ID-39'!C127,'ID-40'!C127,'ID-44'!C127,'ID-45'!C127,'ID-57'!C127,'ID-59'!C127))</f>
        <v>4.2579452673125038E-13</v>
      </c>
      <c r="D120" s="31">
        <f>ABS(Mean!D120-MIN('ID-13'!C127,'ID-14'!D127,'ID-15'!C127,'ID-16'!B127,'ID-18'!C127,'ID-26'!D127,'ID-29'!D127,'ID-30'!D127,'ID-33'!C127,'ID-34'!D127,'ID-36'!C127,'ID-37'!C127,'ID-38'!D127,'ID-39'!D127,'ID-40'!D127,'ID-45'!D127,'ID-59'!D127,'ID-71'!C127))</f>
        <v>1.4386697228275109E-12</v>
      </c>
      <c r="E120" s="31">
        <f>ABS(Mean!E120-MIN('ID-03'!B127,'ID-09'!C127,'ID-13'!D127,'ID-15'!D127,'ID-16'!C127,'ID-18'!D127,'ID-24'!D127,'ID-29'!E127,'ID-30'!E127,'ID-33'!D127,'ID-34'!E127,'ID-36'!D127,'ID-38'!E127,'ID-39'!E127,'ID-40'!E127,'ID-44'!D127,'ID-45'!E127,'ID-57'!D127,'ID-70'!C127,'ID-71'!D127))</f>
        <v>1.4541502917361688E-12</v>
      </c>
      <c r="F120" s="31">
        <f>ABS(Mean!F120-MIN('ID-01'!B127,'ID-02'!B127,'ID-03'!C127,'ID-06'!B127,'ID-08'!C127,'ID-09'!D127,'ID-12'!B127,'ID-16'!D127,'ID-18'!E127,'ID-24'!E127,'ID-29'!F127,'ID-33'!E127,'ID-34'!F127,'ID-36'!E127,'ID-38'!F127,'ID-39'!F127,'ID-40'!F127,'ID-45'!F127,'ID-53'!C127,'ID-54'!B127,'ID-57'!E127,'ID-71'!E127))</f>
        <v>4.4674721688594867E-12</v>
      </c>
      <c r="G120" s="31">
        <f>ABS(Mean!G120-MIN('ID-01'!C127,'ID-02'!C127,'ID-03'!D127,'ID-07'!B127,'ID-08'!D127,'ID-11'!D127,'ID-18'!F127,'ID-24'!F127,'ID-29'!G127,'ID-31'!B127,'ID-33'!F127,'ID-34'!G127,'ID-36'!F127,'ID-39'!G127,'ID-40'!G127,'ID-44'!E127,'ID-45'!G127,'ID-50'!B127,'ID-53'!D127,'ID-54'!C127,'ID-57'!F127,'ID-59'!E127,'ID-70'!D127,'ID-71'!F127))</f>
        <v>2.6927403724123483E-12</v>
      </c>
      <c r="H120" s="31">
        <f>ABS(Mean!H120-MIN('ID-03'!E127,'ID-11'!E127,'ID-13'!E127,'ID-15'!E127,'ID-16'!E127,'ID-18'!G127,'ID-24'!G127,'ID-29'!H127,'ID-30'!F127,'ID-31'!C127,'ID-33'!G127,'ID-34'!H127,'ID-40'!H127,'ID-44'!F127,'ID-45'!H127,'ID-54'!D127,'ID-57'!G127,'ID-59'!F127,'ID-70'!E127,'ID-71'!G127))</f>
        <v>1.3947094521394872E-12</v>
      </c>
      <c r="I120" s="31">
        <f>ABS(Mean!I120-MIN('ID-12'!C127,'ID-18'!H127,'ID-24'!H127,'ID-29'!I127,'ID-40'!I127,'ID-44'!G127,'ID-45'!I127,'ID-59'!G127))</f>
        <v>1.5123667577278001E-12</v>
      </c>
      <c r="J120" s="31">
        <f>ABS(Mean!J120-MIN('ID-31'!D127,'ID-40'!J127,'ID-44'!H127,'ID-45'!J127,'ID-57'!H127))</f>
        <v>6.525777640149041E-13</v>
      </c>
      <c r="K120" s="31">
        <f>ABS(Mean!K120-MIN('ID-26'!E127,'ID-31'!E127,'ID-34'!I127,'ID-36'!G127,'ID-40'!K127,'ID-44'!I127,'ID-57'!I127))</f>
        <v>1.5594799454287262E-12</v>
      </c>
    </row>
    <row r="121" spans="1:11" x14ac:dyDescent="0.25">
      <c r="A121" s="1">
        <v>14.625</v>
      </c>
      <c r="B121" s="31">
        <f>ABS(Mean!B121-MIN('ID-11'!B128,'ID-13'!B128,'ID-14'!B128,'ID-15'!B128,'ID-24'!B128,'ID-26'!B128,'ID-29'!B128,'ID-30'!B128,'ID-32'!B128,'ID-33'!B128,'ID-34'!B128,'ID-37'!B128,'ID-38'!B128,'ID-39'!B128,'ID-40'!B128,'ID-44'!B128,'ID-45'!B128,'ID-53'!B128,'ID-57'!B128,'ID-59'!B128,'ID-70'!B128,'ID-71'!B128))</f>
        <v>9.4000862490822795E-13</v>
      </c>
      <c r="C121" s="31">
        <f>ABS(Mean!C121-MIN('ID-08'!B128,'ID-09'!B128,'ID-11'!C128,'ID-14'!C128,'ID-18'!B128,'ID-24'!C128,'ID-26'!C128,'ID-29'!C128,'ID-30'!C128,'ID-34'!C128,'ID-36'!B128,'ID-38'!C128,'ID-39'!C128,'ID-40'!C128,'ID-44'!C128,'ID-45'!C128,'ID-57'!C128,'ID-59'!C128))</f>
        <v>3.9009773117620425E-13</v>
      </c>
      <c r="D121" s="31">
        <f>ABS(Mean!D121-MIN('ID-13'!C128,'ID-14'!D128,'ID-15'!C128,'ID-16'!B128,'ID-18'!C128,'ID-26'!D128,'ID-29'!D128,'ID-30'!D128,'ID-33'!C128,'ID-34'!D128,'ID-36'!C128,'ID-37'!C128,'ID-38'!D128,'ID-39'!D128,'ID-40'!D128,'ID-45'!D128,'ID-59'!D128,'ID-71'!C128))</f>
        <v>1.3943173104279709E-12</v>
      </c>
      <c r="E121" s="31">
        <f>ABS(Mean!E121-MIN('ID-03'!B128,'ID-09'!C128,'ID-13'!D128,'ID-15'!D128,'ID-16'!C128,'ID-18'!D128,'ID-24'!D128,'ID-29'!E128,'ID-30'!E128,'ID-33'!D128,'ID-34'!E128,'ID-36'!D128,'ID-38'!E128,'ID-39'!E128,'ID-40'!E128,'ID-44'!D128,'ID-45'!E128,'ID-57'!D128,'ID-70'!C128,'ID-71'!D128))</f>
        <v>1.4584082617492842E-12</v>
      </c>
      <c r="F121" s="31">
        <f>ABS(Mean!F121-MIN('ID-01'!B128,'ID-02'!B128,'ID-03'!C128,'ID-06'!B128,'ID-08'!C128,'ID-09'!D128,'ID-12'!B128,'ID-16'!D128,'ID-18'!E128,'ID-24'!E128,'ID-29'!F128,'ID-33'!E128,'ID-34'!F128,'ID-36'!E128,'ID-38'!F128,'ID-39'!F128,'ID-40'!F128,'ID-45'!F128,'ID-53'!C128,'ID-54'!B128,'ID-57'!E128,'ID-71'!E128))</f>
        <v>4.4845858321929368E-12</v>
      </c>
      <c r="G121" s="31">
        <f>ABS(Mean!G121-MIN('ID-01'!C128,'ID-02'!C128,'ID-03'!D128,'ID-07'!B128,'ID-08'!D128,'ID-11'!D128,'ID-18'!F128,'ID-24'!F128,'ID-29'!G128,'ID-31'!B128,'ID-33'!F128,'ID-34'!G128,'ID-36'!F128,'ID-39'!G128,'ID-40'!G128,'ID-44'!E128,'ID-45'!G128,'ID-50'!B128,'ID-53'!D128,'ID-54'!C128,'ID-57'!F128,'ID-59'!E128,'ID-70'!D128,'ID-71'!F128))</f>
        <v>2.685724489539813E-12</v>
      </c>
      <c r="H121" s="31">
        <f>ABS(Mean!H121-MIN('ID-03'!E128,'ID-11'!E128,'ID-13'!E128,'ID-15'!E128,'ID-16'!E128,'ID-18'!G128,'ID-24'!G128,'ID-29'!H128,'ID-30'!F128,'ID-31'!C128,'ID-33'!G128,'ID-34'!H128,'ID-40'!H128,'ID-44'!F128,'ID-45'!H128,'ID-54'!D128,'ID-57'!G128,'ID-59'!F128,'ID-70'!E128,'ID-71'!G128))</f>
        <v>1.4180937795790415E-12</v>
      </c>
      <c r="I121" s="31">
        <f>ABS(Mean!I121-MIN('ID-12'!C128,'ID-18'!H128,'ID-24'!H128,'ID-29'!I128,'ID-40'!I128,'ID-44'!G128,'ID-45'!I128,'ID-59'!G128))</f>
        <v>1.5170308110059387E-12</v>
      </c>
      <c r="J121" s="31">
        <f>ABS(Mean!J121-MIN('ID-31'!D128,'ID-40'!J128,'ID-44'!H128,'ID-45'!J128,'ID-57'!H128))</f>
        <v>6.5635211140824088E-13</v>
      </c>
      <c r="K121" s="31">
        <f>ABS(Mean!K121-MIN('ID-26'!E128,'ID-31'!E128,'ID-34'!I128,'ID-36'!G128,'ID-40'!K128,'ID-44'!I128,'ID-57'!I128))</f>
        <v>1.5632204062896262E-12</v>
      </c>
    </row>
    <row r="122" spans="1:11" x14ac:dyDescent="0.25">
      <c r="A122" s="1">
        <v>14.75</v>
      </c>
      <c r="B122" s="31">
        <f>ABS(Mean!B122-MIN('ID-11'!B129,'ID-13'!B129,'ID-14'!B129,'ID-15'!B129,'ID-24'!B129,'ID-26'!B129,'ID-29'!B129,'ID-30'!B129,'ID-32'!B129,'ID-33'!B129,'ID-34'!B129,'ID-37'!B129,'ID-38'!B129,'ID-39'!B129,'ID-40'!B129,'ID-44'!B129,'ID-45'!B129,'ID-53'!B129,'ID-57'!B129,'ID-59'!B129,'ID-70'!B129,'ID-71'!B129))</f>
        <v>9.6220280583535298E-13</v>
      </c>
      <c r="C122" s="31">
        <f>ABS(Mean!C122-MIN('ID-08'!B129,'ID-09'!B129,'ID-11'!C129,'ID-14'!C129,'ID-18'!B129,'ID-24'!C129,'ID-26'!C129,'ID-29'!C129,'ID-30'!C129,'ID-34'!C129,'ID-36'!B129,'ID-38'!C129,'ID-39'!C129,'ID-40'!C129,'ID-44'!C129,'ID-45'!C129,'ID-57'!C129,'ID-59'!C129))</f>
        <v>3.934864377564855E-13</v>
      </c>
      <c r="D122" s="31">
        <f>ABS(Mean!D122-MIN('ID-13'!C129,'ID-14'!D129,'ID-15'!C129,'ID-16'!B129,'ID-18'!C129,'ID-26'!D129,'ID-29'!D129,'ID-30'!D129,'ID-33'!C129,'ID-34'!D129,'ID-36'!C129,'ID-37'!C129,'ID-38'!D129,'ID-39'!D129,'ID-40'!D129,'ID-45'!D129,'ID-59'!D129,'ID-71'!C129))</f>
        <v>1.4027169363663406E-12</v>
      </c>
      <c r="E122" s="31">
        <f>ABS(Mean!E122-MIN('ID-03'!B129,'ID-09'!C129,'ID-13'!D129,'ID-15'!D129,'ID-16'!C129,'ID-18'!D129,'ID-24'!D129,'ID-29'!E129,'ID-30'!E129,'ID-33'!D129,'ID-34'!E129,'ID-36'!D129,'ID-38'!E129,'ID-39'!E129,'ID-40'!E129,'ID-44'!D129,'ID-45'!E129,'ID-57'!D129,'ID-70'!C129,'ID-71'!D129))</f>
        <v>1.4459795664991574E-12</v>
      </c>
      <c r="F122" s="31">
        <f>ABS(Mean!F122-MIN('ID-01'!B129,'ID-02'!B129,'ID-03'!C129,'ID-06'!B129,'ID-08'!C129,'ID-09'!D129,'ID-12'!B129,'ID-16'!D129,'ID-18'!E129,'ID-24'!E129,'ID-29'!F129,'ID-33'!E129,'ID-34'!F129,'ID-36'!E129,'ID-38'!F129,'ID-39'!F129,'ID-40'!F129,'ID-45'!F129,'ID-53'!C129,'ID-54'!B129,'ID-57'!E129,'ID-71'!E129))</f>
        <v>4.4897041289383669E-12</v>
      </c>
      <c r="G122" s="31">
        <f>ABS(Mean!G122-MIN('ID-01'!C129,'ID-02'!C129,'ID-03'!D129,'ID-07'!B129,'ID-08'!D129,'ID-11'!D129,'ID-18'!F129,'ID-24'!F129,'ID-29'!G129,'ID-31'!B129,'ID-33'!F129,'ID-34'!G129,'ID-36'!F129,'ID-39'!G129,'ID-40'!G129,'ID-44'!E129,'ID-45'!G129,'ID-50'!B129,'ID-53'!D129,'ID-54'!C129,'ID-57'!F129,'ID-59'!E129,'ID-70'!D129,'ID-71'!F129))</f>
        <v>2.6590720250484259E-12</v>
      </c>
      <c r="H122" s="31">
        <f>ABS(Mean!H122-MIN('ID-03'!E129,'ID-11'!E129,'ID-13'!E129,'ID-15'!E129,'ID-16'!E129,'ID-18'!G129,'ID-24'!G129,'ID-29'!H129,'ID-30'!F129,'ID-31'!C129,'ID-33'!G129,'ID-34'!H129,'ID-40'!H129,'ID-44'!F129,'ID-45'!H129,'ID-54'!D129,'ID-57'!G129,'ID-59'!F129,'ID-70'!E129,'ID-71'!G129))</f>
        <v>1.3829095437774114E-12</v>
      </c>
      <c r="I122" s="31">
        <f>ABS(Mean!I122-MIN('ID-12'!C129,'ID-18'!H129,'ID-24'!H129,'ID-29'!I129,'ID-40'!I129,'ID-44'!G129,'ID-45'!I129,'ID-59'!G129))</f>
        <v>1.5059692571346988E-12</v>
      </c>
      <c r="J122" s="31">
        <f>ABS(Mean!J122-MIN('ID-31'!D129,'ID-40'!J129,'ID-44'!H129,'ID-45'!J129,'ID-57'!H129))</f>
        <v>5.8973789679441852E-13</v>
      </c>
      <c r="K122" s="31">
        <f>ABS(Mean!K122-MIN('ID-26'!E129,'ID-31'!E129,'ID-34'!I129,'ID-36'!G129,'ID-40'!K129,'ID-44'!I129,'ID-57'!I129))</f>
        <v>1.5962810223899099E-12</v>
      </c>
    </row>
    <row r="123" spans="1:11" x14ac:dyDescent="0.25">
      <c r="A123" s="1">
        <v>14.875</v>
      </c>
      <c r="B123" s="31">
        <f>ABS(Mean!B123-MIN('ID-11'!B130,'ID-13'!B130,'ID-14'!B130,'ID-15'!B130,'ID-24'!B130,'ID-26'!B130,'ID-29'!B130,'ID-30'!B130,'ID-32'!B130,'ID-33'!B130,'ID-34'!B130,'ID-37'!B130,'ID-38'!B130,'ID-39'!B130,'ID-40'!B130,'ID-44'!B130,'ID-45'!B130,'ID-53'!B130,'ID-57'!B130,'ID-59'!B130,'ID-70'!B130,'ID-71'!B130))</f>
        <v>9.6585368173889431E-13</v>
      </c>
      <c r="C123" s="31">
        <f>ABS(Mean!C123-MIN('ID-08'!B130,'ID-09'!B130,'ID-11'!C130,'ID-14'!C130,'ID-18'!B130,'ID-24'!C130,'ID-26'!C130,'ID-29'!C130,'ID-30'!C130,'ID-34'!C130,'ID-36'!B130,'ID-38'!C130,'ID-39'!C130,'ID-40'!C130,'ID-44'!C130,'ID-45'!C130,'ID-57'!C130,'ID-59'!C130))</f>
        <v>3.9760092067950356E-13</v>
      </c>
      <c r="D123" s="31">
        <f>ABS(Mean!D123-MIN('ID-13'!C130,'ID-14'!D130,'ID-15'!C130,'ID-16'!B130,'ID-18'!C130,'ID-26'!D130,'ID-29'!D130,'ID-30'!D130,'ID-33'!C130,'ID-34'!D130,'ID-36'!C130,'ID-37'!C130,'ID-38'!D130,'ID-39'!D130,'ID-40'!D130,'ID-45'!D130,'ID-59'!D130,'ID-71'!C130))</f>
        <v>1.3962878473470677E-12</v>
      </c>
      <c r="E123" s="31">
        <f>ABS(Mean!E123-MIN('ID-03'!B130,'ID-09'!C130,'ID-13'!D130,'ID-15'!D130,'ID-16'!C130,'ID-18'!D130,'ID-24'!D130,'ID-29'!E130,'ID-30'!E130,'ID-33'!D130,'ID-34'!E130,'ID-36'!D130,'ID-38'!E130,'ID-39'!E130,'ID-40'!E130,'ID-44'!D130,'ID-45'!E130,'ID-57'!D130,'ID-70'!C130,'ID-71'!D130))</f>
        <v>1.442457423589382E-12</v>
      </c>
      <c r="F123" s="31">
        <f>ABS(Mean!F123-MIN('ID-01'!B130,'ID-02'!B130,'ID-03'!C130,'ID-06'!B130,'ID-08'!C130,'ID-09'!D130,'ID-12'!B130,'ID-16'!D130,'ID-18'!E130,'ID-24'!E130,'ID-29'!F130,'ID-33'!E130,'ID-34'!F130,'ID-36'!E130,'ID-38'!F130,'ID-39'!F130,'ID-40'!F130,'ID-45'!F130,'ID-53'!C130,'ID-54'!B130,'ID-57'!E130,'ID-71'!E130))</f>
        <v>4.4814992488712327E-12</v>
      </c>
      <c r="G123" s="31">
        <f>ABS(Mean!G123-MIN('ID-01'!C130,'ID-02'!C130,'ID-03'!D130,'ID-07'!B130,'ID-08'!D130,'ID-11'!D130,'ID-18'!F130,'ID-24'!F130,'ID-29'!G130,'ID-31'!B130,'ID-33'!F130,'ID-34'!G130,'ID-36'!F130,'ID-39'!G130,'ID-40'!G130,'ID-44'!E130,'ID-45'!G130,'ID-50'!B130,'ID-53'!D130,'ID-54'!C130,'ID-57'!F130,'ID-59'!E130,'ID-70'!D130,'ID-71'!F130))</f>
        <v>2.6295642360764181E-12</v>
      </c>
      <c r="H123" s="31">
        <f>ABS(Mean!H123-MIN('ID-03'!E130,'ID-11'!E130,'ID-13'!E130,'ID-15'!E130,'ID-16'!E130,'ID-18'!G130,'ID-24'!G130,'ID-29'!H130,'ID-30'!F130,'ID-31'!C130,'ID-33'!G130,'ID-34'!H130,'ID-40'!H130,'ID-44'!F130,'ID-45'!H130,'ID-54'!D130,'ID-57'!G130,'ID-59'!F130,'ID-70'!E130,'ID-71'!G130))</f>
        <v>1.424466276818331E-12</v>
      </c>
      <c r="I123" s="31">
        <f>ABS(Mean!I123-MIN('ID-12'!C130,'ID-18'!H130,'ID-24'!H130,'ID-29'!I130,'ID-40'!I130,'ID-44'!G130,'ID-45'!I130,'ID-59'!G130))</f>
        <v>1.5035220458600293E-12</v>
      </c>
      <c r="J123" s="31">
        <f>ABS(Mean!J123-MIN('ID-31'!D130,'ID-40'!J130,'ID-44'!H130,'ID-45'!J130,'ID-57'!H130))</f>
        <v>5.679700044150592E-13</v>
      </c>
      <c r="K123" s="31">
        <f>ABS(Mean!K123-MIN('ID-26'!E130,'ID-31'!E130,'ID-34'!I130,'ID-36'!G130,'ID-40'!K130,'ID-44'!I130,'ID-57'!I130))</f>
        <v>1.5570943445513131E-12</v>
      </c>
    </row>
    <row r="124" spans="1:11" x14ac:dyDescent="0.25">
      <c r="A124" s="1">
        <v>15</v>
      </c>
      <c r="B124" s="31">
        <f>ABS(Mean!B124-MIN('ID-11'!B131,'ID-13'!B131,'ID-14'!B131,'ID-15'!B131,'ID-24'!B131,'ID-26'!B131,'ID-29'!B131,'ID-30'!B131,'ID-32'!B131,'ID-33'!B131,'ID-34'!B131,'ID-37'!B131,'ID-38'!B131,'ID-39'!B131,'ID-40'!B131,'ID-44'!B131,'ID-45'!B131,'ID-53'!B131,'ID-57'!B131,'ID-59'!B131,'ID-70'!B131,'ID-71'!B131))</f>
        <v>9.5998355521428904E-13</v>
      </c>
      <c r="C124" s="31">
        <f>ABS(Mean!C124-MIN('ID-08'!B131,'ID-09'!B131,'ID-11'!C131,'ID-14'!C131,'ID-18'!B131,'ID-24'!C131,'ID-26'!C131,'ID-29'!C131,'ID-30'!C131,'ID-34'!C131,'ID-36'!B131,'ID-38'!C131,'ID-39'!C131,'ID-40'!C131,'ID-44'!C131,'ID-45'!C131,'ID-57'!C131,'ID-59'!C131))</f>
        <v>3.8708936308860782E-13</v>
      </c>
      <c r="D124" s="31">
        <f>ABS(Mean!D124-MIN('ID-13'!C131,'ID-14'!D131,'ID-15'!C131,'ID-16'!B131,'ID-18'!C131,'ID-26'!D131,'ID-29'!D131,'ID-30'!D131,'ID-33'!C131,'ID-34'!D131,'ID-36'!C131,'ID-37'!C131,'ID-38'!D131,'ID-39'!D131,'ID-40'!D131,'ID-45'!D131,'ID-59'!D131,'ID-71'!C131))</f>
        <v>1.3756019552251079E-12</v>
      </c>
      <c r="E124" s="31">
        <f>ABS(Mean!E124-MIN('ID-03'!B131,'ID-09'!C131,'ID-13'!D131,'ID-15'!D131,'ID-16'!C131,'ID-18'!D131,'ID-24'!D131,'ID-29'!E131,'ID-30'!E131,'ID-33'!D131,'ID-34'!E131,'ID-36'!D131,'ID-38'!E131,'ID-39'!E131,'ID-40'!E131,'ID-44'!D131,'ID-45'!E131,'ID-57'!D131,'ID-70'!C131,'ID-71'!D131))</f>
        <v>1.5451545595506079E-12</v>
      </c>
      <c r="F124" s="31">
        <f>ABS(Mean!F124-MIN('ID-01'!B131,'ID-02'!B131,'ID-03'!C131,'ID-06'!B131,'ID-08'!C131,'ID-09'!D131,'ID-12'!B131,'ID-16'!D131,'ID-18'!E131,'ID-24'!E131,'ID-29'!F131,'ID-33'!E131,'ID-34'!F131,'ID-36'!E131,'ID-38'!F131,'ID-39'!F131,'ID-40'!F131,'ID-45'!F131,'ID-53'!C131,'ID-54'!B131,'ID-57'!E131,'ID-71'!E131))</f>
        <v>4.4865811294203291E-12</v>
      </c>
      <c r="G124" s="31">
        <f>ABS(Mean!G124-MIN('ID-01'!C131,'ID-02'!C131,'ID-03'!D131,'ID-07'!B131,'ID-08'!D131,'ID-11'!D131,'ID-18'!F131,'ID-24'!F131,'ID-29'!G131,'ID-31'!B131,'ID-33'!F131,'ID-34'!G131,'ID-36'!F131,'ID-39'!G131,'ID-40'!G131,'ID-44'!E131,'ID-45'!G131,'ID-50'!B131,'ID-53'!D131,'ID-54'!C131,'ID-57'!F131,'ID-59'!E131,'ID-70'!D131,'ID-71'!F131))</f>
        <v>2.6218338433522565E-12</v>
      </c>
      <c r="H124" s="31">
        <f>ABS(Mean!H124-MIN('ID-03'!E131,'ID-11'!E131,'ID-13'!E131,'ID-15'!E131,'ID-16'!E131,'ID-18'!G131,'ID-24'!G131,'ID-29'!H131,'ID-30'!F131,'ID-31'!C131,'ID-33'!G131,'ID-34'!H131,'ID-40'!H131,'ID-44'!F131,'ID-45'!H131,'ID-54'!D131,'ID-57'!G131,'ID-59'!F131,'ID-70'!E131,'ID-71'!G131))</f>
        <v>1.4229481103913908E-12</v>
      </c>
      <c r="I124" s="31">
        <f>ABS(Mean!I124-MIN('ID-12'!C131,'ID-18'!H131,'ID-24'!H131,'ID-29'!I131,'ID-40'!I131,'ID-44'!G131,'ID-45'!I131,'ID-59'!G131))</f>
        <v>1.5809581696131324E-12</v>
      </c>
      <c r="J124" s="31">
        <f>ABS(Mean!J124-MIN('ID-31'!D131,'ID-40'!J131,'ID-44'!H131,'ID-45'!J131,'ID-57'!H131))</f>
        <v>5.6390560480320684E-13</v>
      </c>
      <c r="K124" s="31">
        <f>ABS(Mean!K124-MIN('ID-26'!E131,'ID-31'!E131,'ID-34'!I131,'ID-36'!G131,'ID-40'!K131,'ID-44'!I131,'ID-57'!I131))</f>
        <v>1.526240751886802E-12</v>
      </c>
    </row>
    <row r="125" spans="1:11" x14ac:dyDescent="0.25">
      <c r="A125" s="1">
        <v>15.125</v>
      </c>
      <c r="B125" s="31">
        <f>ABS(Mean!B125-MIN('ID-11'!B132,'ID-13'!B132,'ID-14'!B132,'ID-15'!B132,'ID-24'!B132,'ID-26'!B132,'ID-29'!B132,'ID-30'!B132,'ID-32'!B132,'ID-33'!B132,'ID-34'!B132,'ID-37'!B132,'ID-38'!B132,'ID-39'!B132,'ID-40'!B132,'ID-44'!B132,'ID-45'!B132,'ID-53'!B132,'ID-57'!B132,'ID-59'!B132,'ID-70'!B132,'ID-71'!B132))</f>
        <v>9.6636245326980269E-13</v>
      </c>
      <c r="C125" s="31">
        <f>ABS(Mean!C125-MIN('ID-08'!B132,'ID-09'!B132,'ID-11'!C132,'ID-14'!C132,'ID-18'!B132,'ID-24'!C132,'ID-26'!C132,'ID-29'!C132,'ID-30'!C132,'ID-34'!C132,'ID-36'!B132,'ID-38'!C132,'ID-39'!C132,'ID-40'!C132,'ID-44'!C132,'ID-45'!C132,'ID-57'!C132,'ID-59'!C132))</f>
        <v>4.4543931228771284E-13</v>
      </c>
      <c r="D125" s="31">
        <f>ABS(Mean!D125-MIN('ID-13'!C132,'ID-14'!D132,'ID-15'!C132,'ID-16'!B132,'ID-18'!C132,'ID-26'!D132,'ID-29'!D132,'ID-30'!D132,'ID-33'!C132,'ID-34'!D132,'ID-36'!C132,'ID-37'!C132,'ID-38'!D132,'ID-39'!D132,'ID-40'!D132,'ID-45'!D132,'ID-59'!D132,'ID-71'!C132))</f>
        <v>1.379823822205852E-12</v>
      </c>
      <c r="E125" s="31">
        <f>ABS(Mean!E125-MIN('ID-03'!B132,'ID-09'!C132,'ID-13'!D132,'ID-15'!D132,'ID-16'!C132,'ID-18'!D132,'ID-24'!D132,'ID-29'!E132,'ID-30'!E132,'ID-33'!D132,'ID-34'!E132,'ID-36'!D132,'ID-38'!E132,'ID-39'!E132,'ID-40'!E132,'ID-44'!D132,'ID-45'!E132,'ID-57'!D132,'ID-70'!C132,'ID-71'!D132))</f>
        <v>1.5445679802349092E-12</v>
      </c>
      <c r="F125" s="31">
        <f>ABS(Mean!F125-MIN('ID-01'!B132,'ID-02'!B132,'ID-03'!C132,'ID-06'!B132,'ID-08'!C132,'ID-09'!D132,'ID-12'!B132,'ID-16'!D132,'ID-18'!E132,'ID-24'!E132,'ID-29'!F132,'ID-33'!E132,'ID-34'!F132,'ID-36'!E132,'ID-38'!F132,'ID-39'!F132,'ID-40'!F132,'ID-45'!F132,'ID-53'!C132,'ID-54'!B132,'ID-57'!E132,'ID-71'!E132))</f>
        <v>4.5444256949026774E-12</v>
      </c>
      <c r="G125" s="31">
        <f>ABS(Mean!G125-MIN('ID-01'!C132,'ID-02'!C132,'ID-03'!D132,'ID-07'!B132,'ID-08'!D132,'ID-11'!D132,'ID-18'!F132,'ID-24'!F132,'ID-29'!G132,'ID-31'!B132,'ID-33'!F132,'ID-34'!G132,'ID-36'!F132,'ID-39'!G132,'ID-40'!G132,'ID-44'!E132,'ID-45'!G132,'ID-50'!B132,'ID-53'!D132,'ID-54'!C132,'ID-57'!F132,'ID-59'!E132,'ID-70'!D132,'ID-71'!F132))</f>
        <v>2.6128848316325394E-12</v>
      </c>
      <c r="H125" s="31">
        <f>ABS(Mean!H125-MIN('ID-03'!E132,'ID-11'!E132,'ID-13'!E132,'ID-15'!E132,'ID-16'!E132,'ID-18'!G132,'ID-24'!G132,'ID-29'!H132,'ID-30'!F132,'ID-31'!C132,'ID-33'!G132,'ID-34'!H132,'ID-40'!H132,'ID-44'!F132,'ID-45'!H132,'ID-54'!D132,'ID-57'!G132,'ID-59'!F132,'ID-70'!E132,'ID-71'!G132))</f>
        <v>1.376551456818486E-12</v>
      </c>
      <c r="I125" s="31">
        <f>ABS(Mean!I125-MIN('ID-12'!C132,'ID-18'!H132,'ID-24'!H132,'ID-29'!I132,'ID-40'!I132,'ID-44'!G132,'ID-45'!I132,'ID-59'!G132))</f>
        <v>1.5962796247590771E-12</v>
      </c>
      <c r="J125" s="31">
        <f>ABS(Mean!J125-MIN('ID-31'!D132,'ID-40'!J132,'ID-44'!H132,'ID-45'!J132,'ID-57'!H132))</f>
        <v>5.834281725845149E-13</v>
      </c>
      <c r="K125" s="31">
        <f>ABS(Mean!K125-MIN('ID-26'!E132,'ID-31'!E132,'ID-34'!I132,'ID-36'!G132,'ID-40'!K132,'ID-44'!I132,'ID-57'!I132))</f>
        <v>1.5938573403140865E-12</v>
      </c>
    </row>
    <row r="126" spans="1:11" x14ac:dyDescent="0.25">
      <c r="A126" s="1">
        <v>15.25</v>
      </c>
      <c r="B126" s="31">
        <f>ABS(Mean!B126-MIN('ID-11'!B133,'ID-13'!B133,'ID-14'!B133,'ID-15'!B133,'ID-24'!B133,'ID-26'!B133,'ID-29'!B133,'ID-30'!B133,'ID-32'!B133,'ID-33'!B133,'ID-34'!B133,'ID-37'!B133,'ID-38'!B133,'ID-39'!B133,'ID-40'!B133,'ID-44'!B133,'ID-45'!B133,'ID-53'!B133,'ID-57'!B133,'ID-59'!B133,'ID-70'!B133,'ID-71'!B133))</f>
        <v>9.7787453745412131E-13</v>
      </c>
      <c r="C126" s="31">
        <f>ABS(Mean!C126-MIN('ID-08'!B133,'ID-09'!B133,'ID-11'!C133,'ID-14'!C133,'ID-18'!B133,'ID-24'!C133,'ID-26'!C133,'ID-29'!C133,'ID-30'!C133,'ID-34'!C133,'ID-36'!B133,'ID-38'!C133,'ID-39'!C133,'ID-40'!C133,'ID-44'!C133,'ID-45'!C133,'ID-57'!C133,'ID-59'!C133))</f>
        <v>4.5542177829199336E-13</v>
      </c>
      <c r="D126" s="31">
        <f>ABS(Mean!D126-MIN('ID-13'!C133,'ID-14'!D133,'ID-15'!C133,'ID-16'!B133,'ID-18'!C133,'ID-26'!D133,'ID-29'!D133,'ID-30'!D133,'ID-33'!C133,'ID-34'!D133,'ID-36'!C133,'ID-37'!C133,'ID-38'!D133,'ID-39'!D133,'ID-40'!D133,'ID-45'!D133,'ID-59'!D133,'ID-71'!C133))</f>
        <v>1.3953625151506252E-12</v>
      </c>
      <c r="E126" s="31">
        <f>ABS(Mean!E126-MIN('ID-03'!B133,'ID-09'!C133,'ID-13'!D133,'ID-15'!D133,'ID-16'!C133,'ID-18'!D133,'ID-24'!D133,'ID-29'!E133,'ID-30'!E133,'ID-33'!D133,'ID-34'!E133,'ID-36'!D133,'ID-38'!E133,'ID-39'!E133,'ID-40'!E133,'ID-44'!D133,'ID-45'!E133,'ID-57'!D133,'ID-70'!C133,'ID-71'!D133))</f>
        <v>1.4823979133965994E-12</v>
      </c>
      <c r="F126" s="31">
        <f>ABS(Mean!F126-MIN('ID-01'!B133,'ID-02'!B133,'ID-03'!C133,'ID-06'!B133,'ID-08'!C133,'ID-09'!D133,'ID-12'!B133,'ID-16'!D133,'ID-18'!E133,'ID-24'!E133,'ID-29'!F133,'ID-33'!E133,'ID-34'!F133,'ID-36'!E133,'ID-38'!F133,'ID-39'!F133,'ID-40'!F133,'ID-45'!F133,'ID-53'!C133,'ID-54'!B133,'ID-57'!E133,'ID-71'!E133))</f>
        <v>4.5494377499731295E-12</v>
      </c>
      <c r="G126" s="31">
        <f>ABS(Mean!G126-MIN('ID-01'!C133,'ID-02'!C133,'ID-03'!D133,'ID-07'!B133,'ID-08'!D133,'ID-11'!D133,'ID-18'!F133,'ID-24'!F133,'ID-29'!G133,'ID-31'!B133,'ID-33'!F133,'ID-34'!G133,'ID-36'!F133,'ID-39'!G133,'ID-40'!G133,'ID-44'!E133,'ID-45'!G133,'ID-50'!B133,'ID-53'!D133,'ID-54'!C133,'ID-57'!F133,'ID-59'!E133,'ID-70'!D133,'ID-71'!F133))</f>
        <v>2.5966763295440934E-12</v>
      </c>
      <c r="H126" s="31">
        <f>ABS(Mean!H126-MIN('ID-03'!E133,'ID-11'!E133,'ID-13'!E133,'ID-15'!E133,'ID-16'!E133,'ID-18'!G133,'ID-24'!G133,'ID-29'!H133,'ID-30'!F133,'ID-31'!C133,'ID-33'!G133,'ID-34'!H133,'ID-40'!H133,'ID-44'!F133,'ID-45'!H133,'ID-54'!D133,'ID-57'!G133,'ID-59'!F133,'ID-70'!E133,'ID-71'!G133))</f>
        <v>1.3678414463768556E-12</v>
      </c>
      <c r="I126" s="31">
        <f>ABS(Mean!I126-MIN('ID-12'!C133,'ID-18'!H133,'ID-24'!H133,'ID-29'!I133,'ID-40'!I133,'ID-44'!G133,'ID-45'!I133,'ID-59'!G133))</f>
        <v>1.5727439922212015E-12</v>
      </c>
      <c r="J126" s="31">
        <f>ABS(Mean!J126-MIN('ID-31'!D133,'ID-40'!J133,'ID-44'!H133,'ID-45'!J133,'ID-57'!H133))</f>
        <v>5.71794583403267E-13</v>
      </c>
      <c r="K126" s="31">
        <f>ABS(Mean!K126-MIN('ID-26'!E133,'ID-31'!E133,'ID-34'!I133,'ID-36'!G133,'ID-40'!K133,'ID-44'!I133,'ID-57'!I133))</f>
        <v>1.6539186774432297E-12</v>
      </c>
    </row>
    <row r="127" spans="1:11" x14ac:dyDescent="0.25">
      <c r="A127" s="1">
        <v>15.375</v>
      </c>
      <c r="B127" s="31">
        <f>ABS(Mean!B127-MIN('ID-11'!B134,'ID-13'!B134,'ID-14'!B134,'ID-15'!B134,'ID-24'!B134,'ID-26'!B134,'ID-29'!B134,'ID-30'!B134,'ID-32'!B134,'ID-33'!B134,'ID-34'!B134,'ID-37'!B134,'ID-38'!B134,'ID-39'!B134,'ID-40'!B134,'ID-44'!B134,'ID-45'!B134,'ID-53'!B134,'ID-57'!B134,'ID-59'!B134,'ID-70'!B134,'ID-71'!B134))</f>
        <v>9.8453877216338428E-13</v>
      </c>
      <c r="C127" s="31">
        <f>ABS(Mean!C127-MIN('ID-08'!B134,'ID-09'!B134,'ID-11'!C134,'ID-14'!C134,'ID-18'!B134,'ID-24'!C134,'ID-26'!C134,'ID-29'!C134,'ID-30'!C134,'ID-34'!C134,'ID-36'!B134,'ID-38'!C134,'ID-39'!C134,'ID-40'!C134,'ID-44'!C134,'ID-45'!C134,'ID-57'!C134,'ID-59'!C134))</f>
        <v>5.0745008595114335E-13</v>
      </c>
      <c r="D127" s="31">
        <f>ABS(Mean!D127-MIN('ID-13'!C134,'ID-14'!D134,'ID-15'!C134,'ID-16'!B134,'ID-18'!C134,'ID-26'!D134,'ID-29'!D134,'ID-30'!D134,'ID-33'!C134,'ID-34'!D134,'ID-36'!C134,'ID-37'!C134,'ID-38'!D134,'ID-39'!D134,'ID-40'!D134,'ID-45'!D134,'ID-59'!D134,'ID-71'!C134))</f>
        <v>1.369111027083213E-12</v>
      </c>
      <c r="E127" s="31">
        <f>ABS(Mean!E127-MIN('ID-03'!B134,'ID-09'!C134,'ID-13'!D134,'ID-15'!D134,'ID-16'!C134,'ID-18'!D134,'ID-24'!D134,'ID-29'!E134,'ID-30'!E134,'ID-33'!D134,'ID-34'!E134,'ID-36'!D134,'ID-38'!E134,'ID-39'!E134,'ID-40'!E134,'ID-44'!D134,'ID-45'!E134,'ID-57'!D134,'ID-70'!C134,'ID-71'!D134))</f>
        <v>1.5063933928688197E-12</v>
      </c>
      <c r="F127" s="31">
        <f>ABS(Mean!F127-MIN('ID-01'!B134,'ID-02'!B134,'ID-03'!C134,'ID-06'!B134,'ID-08'!C134,'ID-09'!D134,'ID-12'!B134,'ID-16'!D134,'ID-18'!E134,'ID-24'!E134,'ID-29'!F134,'ID-33'!E134,'ID-34'!F134,'ID-36'!E134,'ID-38'!F134,'ID-39'!F134,'ID-40'!F134,'ID-45'!F134,'ID-53'!C134,'ID-54'!B134,'ID-57'!E134,'ID-71'!E134))</f>
        <v>4.542414281629384E-12</v>
      </c>
      <c r="G127" s="31">
        <f>ABS(Mean!G127-MIN('ID-01'!C134,'ID-02'!C134,'ID-03'!D134,'ID-07'!B134,'ID-08'!D134,'ID-11'!D134,'ID-18'!F134,'ID-24'!F134,'ID-29'!G134,'ID-31'!B134,'ID-33'!F134,'ID-34'!G134,'ID-36'!F134,'ID-39'!G134,'ID-40'!G134,'ID-44'!E134,'ID-45'!G134,'ID-50'!B134,'ID-53'!D134,'ID-54'!C134,'ID-57'!F134,'ID-59'!E134,'ID-70'!D134,'ID-71'!F134))</f>
        <v>2.5195697519265232E-12</v>
      </c>
      <c r="H127" s="31">
        <f>ABS(Mean!H127-MIN('ID-03'!E134,'ID-11'!E134,'ID-13'!E134,'ID-15'!E134,'ID-16'!E134,'ID-18'!G134,'ID-24'!G134,'ID-29'!H134,'ID-30'!F134,'ID-31'!C134,'ID-33'!G134,'ID-34'!H134,'ID-40'!H134,'ID-44'!F134,'ID-45'!H134,'ID-54'!D134,'ID-57'!G134,'ID-59'!F134,'ID-70'!E134,'ID-71'!G134))</f>
        <v>1.3872410918104158E-12</v>
      </c>
      <c r="I127" s="31">
        <f>ABS(Mean!I127-MIN('ID-12'!C134,'ID-18'!H134,'ID-24'!H134,'ID-29'!I134,'ID-40'!I134,'ID-44'!G134,'ID-45'!I134,'ID-59'!G134))</f>
        <v>1.5741441106044283E-12</v>
      </c>
      <c r="J127" s="31">
        <f>ABS(Mean!J127-MIN('ID-31'!D134,'ID-40'!J134,'ID-44'!H134,'ID-45'!J134,'ID-57'!H134))</f>
        <v>5.7596335880886345E-13</v>
      </c>
      <c r="K127" s="31">
        <f>ABS(Mean!K127-MIN('ID-26'!E134,'ID-31'!E134,'ID-34'!I134,'ID-36'!G134,'ID-40'!K134,'ID-44'!I134,'ID-57'!I134))</f>
        <v>1.6610281345600773E-12</v>
      </c>
    </row>
    <row r="128" spans="1:11" x14ac:dyDescent="0.25">
      <c r="A128" s="1">
        <v>15.5</v>
      </c>
      <c r="B128" s="31">
        <f>ABS(Mean!B128-MIN('ID-11'!B135,'ID-13'!B135,'ID-14'!B135,'ID-15'!B135,'ID-24'!B135,'ID-26'!B135,'ID-29'!B135,'ID-30'!B135,'ID-32'!B135,'ID-33'!B135,'ID-34'!B135,'ID-37'!B135,'ID-38'!B135,'ID-39'!B135,'ID-40'!B135,'ID-44'!B135,'ID-45'!B135,'ID-53'!B135,'ID-57'!B135,'ID-59'!B135,'ID-70'!B135,'ID-71'!B135))</f>
        <v>1.0109140498873428E-12</v>
      </c>
      <c r="C128" s="31">
        <f>ABS(Mean!C128-MIN('ID-08'!B135,'ID-09'!B135,'ID-11'!C135,'ID-14'!C135,'ID-18'!B135,'ID-24'!C135,'ID-26'!C135,'ID-29'!C135,'ID-30'!C135,'ID-34'!C135,'ID-36'!B135,'ID-38'!C135,'ID-39'!C135,'ID-40'!C135,'ID-44'!C135,'ID-45'!C135,'ID-57'!C135,'ID-59'!C135))</f>
        <v>5.2600851702440133E-13</v>
      </c>
      <c r="D128" s="31">
        <f>ABS(Mean!D128-MIN('ID-13'!C135,'ID-14'!D135,'ID-15'!C135,'ID-16'!B135,'ID-18'!C135,'ID-26'!D135,'ID-29'!D135,'ID-30'!D135,'ID-33'!C135,'ID-34'!D135,'ID-36'!C135,'ID-37'!C135,'ID-38'!D135,'ID-39'!D135,'ID-40'!D135,'ID-45'!D135,'ID-59'!D135,'ID-71'!C135))</f>
        <v>1.3685288334129476E-12</v>
      </c>
      <c r="E128" s="31">
        <f>ABS(Mean!E128-MIN('ID-03'!B135,'ID-09'!C135,'ID-13'!D135,'ID-15'!D135,'ID-16'!C135,'ID-18'!D135,'ID-24'!D135,'ID-29'!E135,'ID-30'!E135,'ID-33'!D135,'ID-34'!E135,'ID-36'!D135,'ID-38'!E135,'ID-39'!E135,'ID-40'!E135,'ID-44'!D135,'ID-45'!E135,'ID-57'!D135,'ID-70'!C135,'ID-71'!D135))</f>
        <v>1.5100940874122005E-12</v>
      </c>
      <c r="F128" s="31">
        <f>ABS(Mean!F128-MIN('ID-01'!B135,'ID-02'!B135,'ID-03'!C135,'ID-06'!B135,'ID-08'!C135,'ID-09'!D135,'ID-12'!B135,'ID-16'!D135,'ID-18'!E135,'ID-24'!E135,'ID-29'!F135,'ID-33'!E135,'ID-34'!F135,'ID-36'!E135,'ID-38'!F135,'ID-39'!F135,'ID-40'!F135,'ID-45'!F135,'ID-53'!C135,'ID-54'!B135,'ID-57'!E135,'ID-71'!E135))</f>
        <v>4.5649789447885311E-12</v>
      </c>
      <c r="G128" s="31">
        <f>ABS(Mean!G128-MIN('ID-01'!C135,'ID-02'!C135,'ID-03'!D135,'ID-07'!B135,'ID-08'!D135,'ID-11'!D135,'ID-18'!F135,'ID-24'!F135,'ID-29'!G135,'ID-31'!B135,'ID-33'!F135,'ID-34'!G135,'ID-36'!F135,'ID-39'!G135,'ID-40'!G135,'ID-44'!E135,'ID-45'!G135,'ID-50'!B135,'ID-53'!D135,'ID-54'!C135,'ID-57'!F135,'ID-59'!E135,'ID-70'!D135,'ID-71'!F135))</f>
        <v>2.4998471826198304E-12</v>
      </c>
      <c r="H128" s="31">
        <f>ABS(Mean!H128-MIN('ID-03'!E135,'ID-11'!E135,'ID-13'!E135,'ID-15'!E135,'ID-16'!E135,'ID-18'!G135,'ID-24'!G135,'ID-29'!H135,'ID-30'!F135,'ID-31'!C135,'ID-33'!G135,'ID-34'!H135,'ID-40'!H135,'ID-44'!F135,'ID-45'!H135,'ID-54'!D135,'ID-57'!G135,'ID-59'!F135,'ID-70'!E135,'ID-71'!G135))</f>
        <v>1.3922951446272774E-12</v>
      </c>
      <c r="I128" s="31">
        <f>ABS(Mean!I128-MIN('ID-12'!C135,'ID-18'!H135,'ID-24'!H135,'ID-29'!I135,'ID-40'!I135,'ID-44'!G135,'ID-45'!I135,'ID-59'!G135))</f>
        <v>1.5958694123672547E-12</v>
      </c>
      <c r="J128" s="31">
        <f>ABS(Mean!J128-MIN('ID-31'!D135,'ID-40'!J135,'ID-44'!H135,'ID-45'!J135,'ID-57'!H135))</f>
        <v>5.634666340016988E-13</v>
      </c>
      <c r="K128" s="31">
        <f>ABS(Mean!K128-MIN('ID-26'!E135,'ID-31'!E135,'ID-34'!I135,'ID-36'!G135,'ID-40'!K135,'ID-44'!I135,'ID-57'!I135))</f>
        <v>1.7054437334469606E-12</v>
      </c>
    </row>
    <row r="129" spans="1:11" x14ac:dyDescent="0.25">
      <c r="A129" s="1">
        <v>15.625</v>
      </c>
      <c r="B129" s="31">
        <f>ABS(Mean!B129-MIN('ID-11'!B136,'ID-13'!B136,'ID-14'!B136,'ID-15'!B136,'ID-24'!B136,'ID-26'!B136,'ID-29'!B136,'ID-30'!B136,'ID-32'!B136,'ID-33'!B136,'ID-34'!B136,'ID-37'!B136,'ID-38'!B136,'ID-39'!B136,'ID-40'!B136,'ID-44'!B136,'ID-45'!B136,'ID-53'!B136,'ID-57'!B136,'ID-59'!B136,'ID-70'!B136,'ID-71'!B136))</f>
        <v>1.0561890139917968E-12</v>
      </c>
      <c r="C129" s="31">
        <f>ABS(Mean!C129-MIN('ID-08'!B136,'ID-09'!B136,'ID-11'!C136,'ID-14'!C136,'ID-18'!B136,'ID-24'!C136,'ID-26'!C136,'ID-29'!C136,'ID-30'!C136,'ID-34'!C136,'ID-36'!B136,'ID-38'!C136,'ID-39'!C136,'ID-40'!C136,'ID-44'!C136,'ID-45'!C136,'ID-57'!C136,'ID-59'!C136))</f>
        <v>5.9975895195217983E-13</v>
      </c>
      <c r="D129" s="31">
        <f>ABS(Mean!D129-MIN('ID-13'!C136,'ID-14'!D136,'ID-15'!C136,'ID-16'!B136,'ID-18'!C136,'ID-26'!D136,'ID-29'!D136,'ID-30'!D136,'ID-33'!C136,'ID-34'!D136,'ID-36'!C136,'ID-37'!C136,'ID-38'!D136,'ID-39'!D136,'ID-40'!D136,'ID-45'!D136,'ID-59'!D136,'ID-71'!C136))</f>
        <v>1.3975117840948755E-12</v>
      </c>
      <c r="E129" s="31">
        <f>ABS(Mean!E129-MIN('ID-03'!B136,'ID-09'!C136,'ID-13'!D136,'ID-15'!D136,'ID-16'!C136,'ID-18'!D136,'ID-24'!D136,'ID-29'!E136,'ID-30'!E136,'ID-33'!D136,'ID-34'!E136,'ID-36'!D136,'ID-38'!E136,'ID-39'!E136,'ID-40'!E136,'ID-44'!D136,'ID-45'!E136,'ID-57'!D136,'ID-70'!C136,'ID-71'!D136))</f>
        <v>1.5320046426656599E-12</v>
      </c>
      <c r="F129" s="31">
        <f>ABS(Mean!F129-MIN('ID-01'!B136,'ID-02'!B136,'ID-03'!C136,'ID-06'!B136,'ID-08'!C136,'ID-09'!D136,'ID-12'!B136,'ID-16'!D136,'ID-18'!E136,'ID-24'!E136,'ID-29'!F136,'ID-33'!E136,'ID-34'!F136,'ID-36'!E136,'ID-38'!F136,'ID-39'!F136,'ID-40'!F136,'ID-45'!F136,'ID-53'!C136,'ID-54'!B136,'ID-57'!E136,'ID-71'!E136))</f>
        <v>4.6243444776769574E-12</v>
      </c>
      <c r="G129" s="31">
        <f>ABS(Mean!G129-MIN('ID-01'!C136,'ID-02'!C136,'ID-03'!D136,'ID-07'!B136,'ID-08'!D136,'ID-11'!D136,'ID-18'!F136,'ID-24'!F136,'ID-29'!G136,'ID-31'!B136,'ID-33'!F136,'ID-34'!G136,'ID-36'!F136,'ID-39'!G136,'ID-40'!G136,'ID-44'!E136,'ID-45'!G136,'ID-50'!B136,'ID-53'!D136,'ID-54'!C136,'ID-57'!F136,'ID-59'!E136,'ID-70'!D136,'ID-71'!F136))</f>
        <v>2.4099769728077566E-12</v>
      </c>
      <c r="H129" s="31">
        <f>ABS(Mean!H129-MIN('ID-03'!E136,'ID-11'!E136,'ID-13'!E136,'ID-15'!E136,'ID-16'!E136,'ID-18'!G136,'ID-24'!G136,'ID-29'!H136,'ID-30'!F136,'ID-31'!C136,'ID-33'!G136,'ID-34'!H136,'ID-40'!H136,'ID-44'!F136,'ID-45'!H136,'ID-54'!D136,'ID-57'!G136,'ID-59'!F136,'ID-70'!E136,'ID-71'!G136))</f>
        <v>1.4198984776644008E-12</v>
      </c>
      <c r="I129" s="31">
        <f>ABS(Mean!I129-MIN('ID-12'!C136,'ID-18'!H136,'ID-24'!H136,'ID-29'!I136,'ID-40'!I136,'ID-44'!G136,'ID-45'!I136,'ID-59'!G136))</f>
        <v>1.599644337860578E-12</v>
      </c>
      <c r="J129" s="31">
        <f>ABS(Mean!J129-MIN('ID-31'!D136,'ID-40'!J136,'ID-44'!H136,'ID-45'!J136,'ID-57'!H136))</f>
        <v>5.6042688818737627E-13</v>
      </c>
      <c r="K129" s="31">
        <f>ABS(Mean!K129-MIN('ID-26'!E136,'ID-31'!E136,'ID-34'!I136,'ID-36'!G136,'ID-40'!K136,'ID-44'!I136,'ID-57'!I136))</f>
        <v>1.6950932951545691E-12</v>
      </c>
    </row>
    <row r="130" spans="1:11" x14ac:dyDescent="0.25">
      <c r="A130" s="1">
        <v>15.75</v>
      </c>
      <c r="B130" s="31">
        <f>ABS(Mean!B130-MIN('ID-11'!B137,'ID-13'!B137,'ID-14'!B137,'ID-15'!B137,'ID-24'!B137,'ID-26'!B137,'ID-29'!B137,'ID-30'!B137,'ID-32'!B137,'ID-33'!B137,'ID-34'!B137,'ID-37'!B137,'ID-38'!B137,'ID-39'!B137,'ID-40'!B137,'ID-44'!B137,'ID-45'!B137,'ID-53'!B137,'ID-57'!B137,'ID-59'!B137,'ID-70'!B137,'ID-71'!B137))</f>
        <v>1.0643231321588938E-12</v>
      </c>
      <c r="C130" s="31">
        <f>ABS(Mean!C130-MIN('ID-08'!B137,'ID-09'!B137,'ID-11'!C137,'ID-14'!C137,'ID-18'!B137,'ID-24'!C137,'ID-26'!C137,'ID-29'!C137,'ID-30'!C137,'ID-34'!C137,'ID-36'!B137,'ID-38'!C137,'ID-39'!C137,'ID-40'!C137,'ID-44'!C137,'ID-45'!C137,'ID-57'!C137,'ID-59'!C137))</f>
        <v>5.55611684659127E-13</v>
      </c>
      <c r="D130" s="31">
        <f>ABS(Mean!D130-MIN('ID-13'!C137,'ID-14'!D137,'ID-15'!C137,'ID-16'!B137,'ID-18'!C137,'ID-26'!D137,'ID-29'!D137,'ID-30'!D137,'ID-33'!C137,'ID-34'!D137,'ID-36'!C137,'ID-37'!C137,'ID-38'!D137,'ID-39'!D137,'ID-40'!D137,'ID-45'!D137,'ID-59'!D137,'ID-71'!C137))</f>
        <v>1.3980611251158255E-12</v>
      </c>
      <c r="E130" s="31">
        <f>ABS(Mean!E130-MIN('ID-03'!B137,'ID-09'!C137,'ID-13'!D137,'ID-15'!D137,'ID-16'!C137,'ID-18'!D137,'ID-24'!D137,'ID-29'!E137,'ID-30'!E137,'ID-33'!D137,'ID-34'!E137,'ID-36'!D137,'ID-38'!E137,'ID-39'!E137,'ID-40'!E137,'ID-44'!D137,'ID-45'!E137,'ID-57'!D137,'ID-70'!C137,'ID-71'!D137))</f>
        <v>1.5217438348321783E-12</v>
      </c>
      <c r="F130" s="31">
        <f>ABS(Mean!F130-MIN('ID-01'!B137,'ID-02'!B137,'ID-03'!C137,'ID-06'!B137,'ID-08'!C137,'ID-09'!D137,'ID-12'!B137,'ID-16'!D137,'ID-18'!E137,'ID-24'!E137,'ID-29'!F137,'ID-33'!E137,'ID-34'!F137,'ID-36'!E137,'ID-38'!F137,'ID-39'!F137,'ID-40'!F137,'ID-45'!F137,'ID-53'!C137,'ID-54'!B137,'ID-57'!E137,'ID-71'!E137))</f>
        <v>4.6507957229536887E-12</v>
      </c>
      <c r="G130" s="31">
        <f>ABS(Mean!G130-MIN('ID-01'!C137,'ID-02'!C137,'ID-03'!D137,'ID-07'!B137,'ID-08'!D137,'ID-11'!D137,'ID-18'!F137,'ID-24'!F137,'ID-29'!G137,'ID-31'!B137,'ID-33'!F137,'ID-34'!G137,'ID-36'!F137,'ID-39'!G137,'ID-40'!G137,'ID-44'!E137,'ID-45'!G137,'ID-50'!B137,'ID-53'!D137,'ID-54'!C137,'ID-57'!F137,'ID-59'!E137,'ID-70'!D137,'ID-71'!F137))</f>
        <v>2.3731041468884543E-12</v>
      </c>
      <c r="H130" s="31">
        <f>ABS(Mean!H130-MIN('ID-03'!E137,'ID-11'!E137,'ID-13'!E137,'ID-15'!E137,'ID-16'!E137,'ID-18'!G137,'ID-24'!G137,'ID-29'!H137,'ID-30'!F137,'ID-31'!C137,'ID-33'!G137,'ID-34'!H137,'ID-40'!H137,'ID-44'!F137,'ID-45'!H137,'ID-54'!D137,'ID-57'!G137,'ID-59'!F137,'ID-70'!E137,'ID-71'!G137))</f>
        <v>1.4234694780963183E-12</v>
      </c>
      <c r="I130" s="31">
        <f>ABS(Mean!I130-MIN('ID-12'!C137,'ID-18'!H137,'ID-24'!H137,'ID-29'!I137,'ID-40'!I137,'ID-44'!G137,'ID-45'!I137,'ID-59'!G137))</f>
        <v>1.6075559066175832E-12</v>
      </c>
      <c r="J130" s="31">
        <f>ABS(Mean!J130-MIN('ID-31'!D137,'ID-40'!J137,'ID-44'!H137,'ID-45'!J137,'ID-57'!H137))</f>
        <v>5.2097405600020041E-13</v>
      </c>
      <c r="K130" s="31">
        <f>ABS(Mean!K130-MIN('ID-26'!E137,'ID-31'!E137,'ID-34'!I137,'ID-36'!G137,'ID-40'!K137,'ID-44'!I137,'ID-57'!I137))</f>
        <v>1.7020056167084787E-12</v>
      </c>
    </row>
    <row r="131" spans="1:11" x14ac:dyDescent="0.25">
      <c r="A131" s="1">
        <v>15.875</v>
      </c>
      <c r="B131" s="31">
        <f>ABS(Mean!B131-MIN('ID-11'!B138,'ID-13'!B138,'ID-14'!B138,'ID-15'!B138,'ID-24'!B138,'ID-26'!B138,'ID-29'!B138,'ID-30'!B138,'ID-32'!B138,'ID-33'!B138,'ID-34'!B138,'ID-37'!B138,'ID-38'!B138,'ID-39'!B138,'ID-40'!B138,'ID-44'!B138,'ID-45'!B138,'ID-53'!B138,'ID-57'!B138,'ID-59'!B138,'ID-70'!B138,'ID-71'!B138))</f>
        <v>1.0551054415088983E-12</v>
      </c>
      <c r="C131" s="31">
        <f>ABS(Mean!C131-MIN('ID-08'!B138,'ID-09'!B138,'ID-11'!C138,'ID-14'!C138,'ID-18'!B138,'ID-24'!C138,'ID-26'!C138,'ID-29'!C138,'ID-30'!C138,'ID-34'!C138,'ID-36'!B138,'ID-38'!C138,'ID-39'!C138,'ID-40'!C138,'ID-44'!C138,'ID-45'!C138,'ID-57'!C138,'ID-59'!C138))</f>
        <v>5.5527038223568176E-13</v>
      </c>
      <c r="D131" s="31">
        <f>ABS(Mean!D131-MIN('ID-13'!C138,'ID-14'!D138,'ID-15'!C138,'ID-16'!B138,'ID-18'!C138,'ID-26'!D138,'ID-29'!D138,'ID-30'!D138,'ID-33'!C138,'ID-34'!D138,'ID-36'!C138,'ID-37'!C138,'ID-38'!D138,'ID-39'!D138,'ID-40'!D138,'ID-45'!D138,'ID-59'!D138,'ID-71'!C138))</f>
        <v>1.4114978239838984E-12</v>
      </c>
      <c r="E131" s="31">
        <f>ABS(Mean!E131-MIN('ID-03'!B138,'ID-09'!C138,'ID-13'!D138,'ID-15'!D138,'ID-16'!C138,'ID-18'!D138,'ID-24'!D138,'ID-29'!E138,'ID-30'!E138,'ID-33'!D138,'ID-34'!E138,'ID-36'!D138,'ID-38'!E138,'ID-39'!E138,'ID-40'!E138,'ID-44'!D138,'ID-45'!E138,'ID-57'!D138,'ID-70'!C138,'ID-71'!D138))</f>
        <v>1.5388955320360727E-12</v>
      </c>
      <c r="F131" s="31">
        <f>ABS(Mean!F131-MIN('ID-01'!B138,'ID-02'!B138,'ID-03'!C138,'ID-06'!B138,'ID-08'!C138,'ID-09'!D138,'ID-12'!B138,'ID-16'!D138,'ID-18'!E138,'ID-24'!E138,'ID-29'!F138,'ID-33'!E138,'ID-34'!F138,'ID-36'!E138,'ID-38'!F138,'ID-39'!F138,'ID-40'!F138,'ID-45'!F138,'ID-53'!C138,'ID-54'!B138,'ID-57'!E138,'ID-71'!E138))</f>
        <v>4.6375544500184289E-12</v>
      </c>
      <c r="G131" s="31">
        <f>ABS(Mean!G131-MIN('ID-01'!C138,'ID-02'!C138,'ID-03'!D138,'ID-07'!B138,'ID-08'!D138,'ID-11'!D138,'ID-18'!F138,'ID-24'!F138,'ID-29'!G138,'ID-31'!B138,'ID-33'!F138,'ID-34'!G138,'ID-36'!F138,'ID-39'!G138,'ID-40'!G138,'ID-44'!E138,'ID-45'!G138,'ID-50'!B138,'ID-53'!D138,'ID-54'!C138,'ID-57'!F138,'ID-59'!E138,'ID-70'!D138,'ID-71'!F138))</f>
        <v>2.3247814615456744E-12</v>
      </c>
      <c r="H131" s="31">
        <f>ABS(Mean!H131-MIN('ID-03'!E138,'ID-11'!E138,'ID-13'!E138,'ID-15'!E138,'ID-16'!E138,'ID-18'!G138,'ID-24'!G138,'ID-29'!H138,'ID-30'!F138,'ID-31'!C138,'ID-33'!G138,'ID-34'!H138,'ID-40'!H138,'ID-44'!F138,'ID-45'!H138,'ID-54'!D138,'ID-57'!G138,'ID-59'!F138,'ID-70'!E138,'ID-71'!G138))</f>
        <v>1.3622778319061645E-12</v>
      </c>
      <c r="I131" s="31">
        <f>ABS(Mean!I131-MIN('ID-12'!C138,'ID-18'!H138,'ID-24'!H138,'ID-29'!I138,'ID-40'!I138,'ID-44'!G138,'ID-45'!I138,'ID-59'!G138))</f>
        <v>1.5910026358615833E-12</v>
      </c>
      <c r="J131" s="31">
        <f>ABS(Mean!J131-MIN('ID-31'!D138,'ID-40'!J138,'ID-44'!H138,'ID-45'!J138,'ID-57'!H138))</f>
        <v>5.0874394521580743E-13</v>
      </c>
      <c r="K131" s="31">
        <f>ABS(Mean!K131-MIN('ID-26'!E138,'ID-31'!E138,'ID-34'!I138,'ID-36'!G138,'ID-40'!K138,'ID-44'!I138,'ID-57'!I138))</f>
        <v>1.6946706965734892E-12</v>
      </c>
    </row>
    <row r="132" spans="1:11" x14ac:dyDescent="0.25">
      <c r="A132" s="1">
        <v>16</v>
      </c>
      <c r="B132" s="31">
        <f>ABS(Mean!B132-MIN('ID-11'!B139,'ID-13'!B139,'ID-14'!B139,'ID-15'!B139,'ID-24'!B139,'ID-26'!B139,'ID-29'!B139,'ID-30'!B139,'ID-32'!B139,'ID-33'!B139,'ID-34'!B139,'ID-37'!B139,'ID-38'!B139,'ID-39'!B139,'ID-40'!B139,'ID-44'!B139,'ID-45'!B139,'ID-53'!B139,'ID-57'!B139,'ID-59'!B139,'ID-70'!B139,'ID-71'!B139))</f>
        <v>1.0309639430592221E-12</v>
      </c>
      <c r="C132" s="31">
        <f>ABS(Mean!C132-MIN('ID-08'!B139,'ID-09'!B139,'ID-11'!C139,'ID-14'!C139,'ID-18'!B139,'ID-24'!C139,'ID-26'!C139,'ID-29'!C139,'ID-30'!C139,'ID-34'!C139,'ID-36'!B139,'ID-38'!C139,'ID-39'!C139,'ID-40'!C139,'ID-44'!C139,'ID-45'!C139,'ID-57'!C139,'ID-59'!C139))</f>
        <v>5.6263394823085399E-13</v>
      </c>
      <c r="D132" s="31">
        <f>ABS(Mean!D132-MIN('ID-13'!C139,'ID-14'!D139,'ID-15'!C139,'ID-16'!B139,'ID-18'!C139,'ID-26'!D139,'ID-29'!D139,'ID-30'!D139,'ID-33'!C139,'ID-34'!D139,'ID-36'!C139,'ID-37'!C139,'ID-38'!D139,'ID-39'!D139,'ID-40'!D139,'ID-45'!D139,'ID-59'!D139,'ID-71'!C139))</f>
        <v>1.3856599340578175E-12</v>
      </c>
      <c r="E132" s="31">
        <f>ABS(Mean!E132-MIN('ID-03'!B139,'ID-09'!C139,'ID-13'!D139,'ID-15'!D139,'ID-16'!C139,'ID-18'!D139,'ID-24'!D139,'ID-29'!E139,'ID-30'!E139,'ID-33'!D139,'ID-34'!E139,'ID-36'!D139,'ID-38'!E139,'ID-39'!E139,'ID-40'!E139,'ID-44'!D139,'ID-45'!E139,'ID-57'!D139,'ID-70'!C139,'ID-71'!D139))</f>
        <v>1.7102145352169472E-12</v>
      </c>
      <c r="F132" s="31">
        <f>ABS(Mean!F132-MIN('ID-01'!B139,'ID-02'!B139,'ID-03'!C139,'ID-06'!B139,'ID-08'!C139,'ID-09'!D139,'ID-12'!B139,'ID-16'!D139,'ID-18'!E139,'ID-24'!E139,'ID-29'!F139,'ID-33'!E139,'ID-34'!F139,'ID-36'!E139,'ID-38'!F139,'ID-39'!F139,'ID-40'!F139,'ID-45'!F139,'ID-53'!C139,'ID-54'!B139,'ID-57'!E139,'ID-71'!E139))</f>
        <v>4.6132456000135809E-12</v>
      </c>
      <c r="G132" s="31">
        <f>ABS(Mean!G132-MIN('ID-01'!C139,'ID-02'!C139,'ID-03'!D139,'ID-07'!B139,'ID-08'!D139,'ID-11'!D139,'ID-18'!F139,'ID-24'!F139,'ID-29'!G139,'ID-31'!B139,'ID-33'!F139,'ID-34'!G139,'ID-36'!F139,'ID-39'!G139,'ID-40'!G139,'ID-44'!E139,'ID-45'!G139,'ID-50'!B139,'ID-53'!D139,'ID-54'!C139,'ID-57'!F139,'ID-59'!E139,'ID-70'!D139,'ID-71'!F139))</f>
        <v>2.3067486075340451E-12</v>
      </c>
      <c r="H132" s="31">
        <f>ABS(Mean!H132-MIN('ID-03'!E139,'ID-11'!E139,'ID-13'!E139,'ID-15'!E139,'ID-16'!E139,'ID-18'!G139,'ID-24'!G139,'ID-29'!H139,'ID-30'!F139,'ID-31'!C139,'ID-33'!G139,'ID-34'!H139,'ID-40'!H139,'ID-44'!F139,'ID-45'!H139,'ID-54'!D139,'ID-57'!G139,'ID-59'!F139,'ID-70'!E139,'ID-71'!G139))</f>
        <v>1.3904861524554524E-12</v>
      </c>
      <c r="I132" s="31">
        <f>ABS(Mean!I132-MIN('ID-12'!C139,'ID-18'!H139,'ID-24'!H139,'ID-29'!I139,'ID-40'!I139,'ID-44'!G139,'ID-45'!I139,'ID-59'!G139))</f>
        <v>1.579563214742752E-12</v>
      </c>
      <c r="J132" s="31">
        <f>ABS(Mean!J132-MIN('ID-31'!D139,'ID-40'!J139,'ID-44'!H139,'ID-45'!J139,'ID-57'!H139))</f>
        <v>4.7973327839823556E-13</v>
      </c>
      <c r="K132" s="31">
        <f>ABS(Mean!K132-MIN('ID-26'!E139,'ID-31'!E139,'ID-34'!I139,'ID-36'!G139,'ID-40'!K139,'ID-44'!I139,'ID-57'!I139))</f>
        <v>1.7023768305387392E-12</v>
      </c>
    </row>
    <row r="133" spans="1:11" x14ac:dyDescent="0.25">
      <c r="A133" s="1">
        <v>16.125</v>
      </c>
      <c r="B133" s="31">
        <f>ABS(Mean!B133-MIN('ID-11'!B140,'ID-13'!B140,'ID-14'!B140,'ID-15'!B140,'ID-24'!B140,'ID-26'!B140,'ID-29'!B140,'ID-30'!B140,'ID-32'!B140,'ID-33'!B140,'ID-34'!B140,'ID-37'!B140,'ID-38'!B140,'ID-39'!B140,'ID-40'!B140,'ID-44'!B140,'ID-45'!B140,'ID-53'!B140,'ID-57'!B140,'ID-59'!B140,'ID-70'!B140,'ID-71'!B140))</f>
        <v>1.0471147454221198E-12</v>
      </c>
      <c r="C133" s="31">
        <f>ABS(Mean!C133-MIN('ID-08'!B140,'ID-09'!B140,'ID-11'!C140,'ID-14'!C140,'ID-18'!B140,'ID-24'!C140,'ID-26'!C140,'ID-29'!C140,'ID-30'!C140,'ID-34'!C140,'ID-36'!B140,'ID-38'!C140,'ID-39'!C140,'ID-40'!C140,'ID-44'!C140,'ID-45'!C140,'ID-57'!C140,'ID-59'!C140))</f>
        <v>5.6770353338203694E-13</v>
      </c>
      <c r="D133" s="31">
        <f>ABS(Mean!D133-MIN('ID-13'!C140,'ID-14'!D140,'ID-15'!C140,'ID-16'!B140,'ID-18'!C140,'ID-26'!D140,'ID-29'!D140,'ID-30'!D140,'ID-33'!C140,'ID-34'!D140,'ID-36'!C140,'ID-37'!C140,'ID-38'!D140,'ID-39'!D140,'ID-40'!D140,'ID-45'!D140,'ID-59'!D140,'ID-71'!C140))</f>
        <v>1.3689370990054199E-12</v>
      </c>
      <c r="E133" s="31">
        <f>ABS(Mean!E133-MIN('ID-03'!B140,'ID-09'!C140,'ID-13'!D140,'ID-15'!D140,'ID-16'!C140,'ID-18'!D140,'ID-24'!D140,'ID-29'!E140,'ID-30'!E140,'ID-33'!D140,'ID-34'!E140,'ID-36'!D140,'ID-38'!E140,'ID-39'!E140,'ID-40'!E140,'ID-44'!D140,'ID-45'!E140,'ID-57'!D140,'ID-70'!C140,'ID-71'!D140))</f>
        <v>1.8277621593824228E-12</v>
      </c>
      <c r="F133" s="31">
        <f>ABS(Mean!F133-MIN('ID-01'!B140,'ID-02'!B140,'ID-03'!C140,'ID-06'!B140,'ID-08'!C140,'ID-09'!D140,'ID-12'!B140,'ID-16'!D140,'ID-18'!E140,'ID-24'!E140,'ID-29'!F140,'ID-33'!E140,'ID-34'!F140,'ID-36'!E140,'ID-38'!F140,'ID-39'!F140,'ID-40'!F140,'ID-45'!F140,'ID-53'!C140,'ID-54'!B140,'ID-57'!E140,'ID-71'!E140))</f>
        <v>4.5994393714549746E-12</v>
      </c>
      <c r="G133" s="31">
        <f>ABS(Mean!G133-MIN('ID-01'!C140,'ID-02'!C140,'ID-03'!D140,'ID-07'!B140,'ID-08'!D140,'ID-11'!D140,'ID-18'!F140,'ID-24'!F140,'ID-29'!G140,'ID-31'!B140,'ID-33'!F140,'ID-34'!G140,'ID-36'!F140,'ID-39'!G140,'ID-40'!G140,'ID-44'!E140,'ID-45'!G140,'ID-50'!B140,'ID-53'!D140,'ID-54'!C140,'ID-57'!F140,'ID-59'!E140,'ID-70'!D140,'ID-71'!F140))</f>
        <v>2.287428654983569E-12</v>
      </c>
      <c r="H133" s="31">
        <f>ABS(Mean!H133-MIN('ID-03'!E140,'ID-11'!E140,'ID-13'!E140,'ID-15'!E140,'ID-16'!E140,'ID-18'!G140,'ID-24'!G140,'ID-29'!H140,'ID-30'!F140,'ID-31'!C140,'ID-33'!G140,'ID-34'!H140,'ID-40'!H140,'ID-44'!F140,'ID-45'!H140,'ID-54'!D140,'ID-57'!G140,'ID-59'!F140,'ID-70'!E140,'ID-71'!G140))</f>
        <v>1.372489606881684E-12</v>
      </c>
      <c r="I133" s="31">
        <f>ABS(Mean!I133-MIN('ID-12'!C140,'ID-18'!H140,'ID-24'!H140,'ID-29'!I140,'ID-40'!I140,'ID-44'!G140,'ID-45'!I140,'ID-59'!G140))</f>
        <v>1.5721254404028291E-12</v>
      </c>
      <c r="J133" s="31">
        <f>ABS(Mean!J133-MIN('ID-31'!D140,'ID-40'!J140,'ID-44'!H140,'ID-45'!J140,'ID-57'!H140))</f>
        <v>5.1577742898300044E-13</v>
      </c>
      <c r="K133" s="31">
        <f>ABS(Mean!K133-MIN('ID-26'!E140,'ID-31'!E140,'ID-34'!I140,'ID-36'!G140,'ID-40'!K140,'ID-44'!I140,'ID-57'!I140))</f>
        <v>1.698036257713789E-12</v>
      </c>
    </row>
    <row r="134" spans="1:11" x14ac:dyDescent="0.25">
      <c r="A134" s="1">
        <v>16.25</v>
      </c>
      <c r="B134" s="31">
        <f>ABS(Mean!B134-MIN('ID-11'!B141,'ID-13'!B141,'ID-14'!B141,'ID-15'!B141,'ID-24'!B141,'ID-26'!B141,'ID-29'!B141,'ID-30'!B141,'ID-32'!B141,'ID-33'!B141,'ID-34'!B141,'ID-37'!B141,'ID-38'!B141,'ID-39'!B141,'ID-40'!B141,'ID-44'!B141,'ID-45'!B141,'ID-53'!B141,'ID-57'!B141,'ID-59'!B141,'ID-70'!B141,'ID-71'!B141))</f>
        <v>1.0325802522556151E-12</v>
      </c>
      <c r="C134" s="31">
        <f>ABS(Mean!C134-MIN('ID-08'!B141,'ID-09'!B141,'ID-11'!C141,'ID-14'!C141,'ID-18'!B141,'ID-24'!C141,'ID-26'!C141,'ID-29'!C141,'ID-30'!C141,'ID-34'!C141,'ID-36'!B141,'ID-38'!C141,'ID-39'!C141,'ID-40'!C141,'ID-44'!C141,'ID-45'!C141,'ID-57'!C141,'ID-59'!C141))</f>
        <v>5.4122141849246875E-13</v>
      </c>
      <c r="D134" s="31">
        <f>ABS(Mean!D134-MIN('ID-13'!C141,'ID-14'!D141,'ID-15'!C141,'ID-16'!B141,'ID-18'!C141,'ID-26'!D141,'ID-29'!D141,'ID-30'!D141,'ID-33'!C141,'ID-34'!D141,'ID-36'!C141,'ID-37'!C141,'ID-38'!D141,'ID-39'!D141,'ID-40'!D141,'ID-45'!D141,'ID-59'!D141,'ID-71'!C141))</f>
        <v>1.353708047663073E-12</v>
      </c>
      <c r="E134" s="31">
        <f>ABS(Mean!E134-MIN('ID-03'!B141,'ID-09'!C141,'ID-13'!D141,'ID-15'!D141,'ID-16'!C141,'ID-18'!D141,'ID-24'!D141,'ID-29'!E141,'ID-30'!E141,'ID-33'!D141,'ID-34'!E141,'ID-36'!D141,'ID-38'!E141,'ID-39'!E141,'ID-40'!E141,'ID-44'!D141,'ID-45'!E141,'ID-57'!D141,'ID-70'!C141,'ID-71'!D141))</f>
        <v>1.8284278464402578E-12</v>
      </c>
      <c r="F134" s="31">
        <f>ABS(Mean!F134-MIN('ID-01'!B141,'ID-02'!B141,'ID-03'!C141,'ID-06'!B141,'ID-08'!C141,'ID-09'!D141,'ID-12'!B141,'ID-16'!D141,'ID-18'!E141,'ID-24'!E141,'ID-29'!F141,'ID-33'!E141,'ID-34'!F141,'ID-36'!E141,'ID-38'!F141,'ID-39'!F141,'ID-40'!F141,'ID-45'!F141,'ID-53'!C141,'ID-54'!B141,'ID-57'!E141,'ID-71'!E141))</f>
        <v>4.609633174350117E-12</v>
      </c>
      <c r="G134" s="31">
        <f>ABS(Mean!G134-MIN('ID-01'!C141,'ID-02'!C141,'ID-03'!D141,'ID-07'!B141,'ID-08'!D141,'ID-11'!D141,'ID-18'!F141,'ID-24'!F141,'ID-29'!G141,'ID-31'!B141,'ID-33'!F141,'ID-34'!G141,'ID-36'!F141,'ID-39'!G141,'ID-40'!G141,'ID-44'!E141,'ID-45'!G141,'ID-50'!B141,'ID-53'!D141,'ID-54'!C141,'ID-57'!F141,'ID-59'!E141,'ID-70'!D141,'ID-71'!F141))</f>
        <v>2.2681798061373942E-12</v>
      </c>
      <c r="H134" s="31">
        <f>ABS(Mean!H134-MIN('ID-03'!E141,'ID-11'!E141,'ID-13'!E141,'ID-15'!E141,'ID-16'!E141,'ID-18'!G141,'ID-24'!G141,'ID-29'!H141,'ID-30'!F141,'ID-31'!C141,'ID-33'!G141,'ID-34'!H141,'ID-40'!H141,'ID-44'!F141,'ID-45'!H141,'ID-54'!D141,'ID-57'!G141,'ID-59'!F141,'ID-70'!E141,'ID-71'!G141))</f>
        <v>1.3643864157933154E-12</v>
      </c>
      <c r="I134" s="31">
        <f>ABS(Mean!I134-MIN('ID-12'!C141,'ID-18'!H141,'ID-24'!H141,'ID-29'!I141,'ID-40'!I141,'ID-44'!G141,'ID-45'!I141,'ID-59'!G141))</f>
        <v>1.5980421791171925E-12</v>
      </c>
      <c r="J134" s="31">
        <f>ABS(Mean!J134-MIN('ID-31'!D141,'ID-40'!J141,'ID-44'!H141,'ID-45'!J141,'ID-57'!H141))</f>
        <v>5.1637417960267864E-13</v>
      </c>
      <c r="K134" s="31">
        <f>ABS(Mean!K134-MIN('ID-26'!E141,'ID-31'!E141,'ID-34'!I141,'ID-36'!G141,'ID-40'!K141,'ID-44'!I141,'ID-57'!I141))</f>
        <v>1.6981819594509362E-12</v>
      </c>
    </row>
    <row r="135" spans="1:11" x14ac:dyDescent="0.25">
      <c r="A135" s="1">
        <v>16.375</v>
      </c>
      <c r="B135" s="31">
        <f>ABS(Mean!B135-MIN('ID-11'!B142,'ID-13'!B142,'ID-14'!B142,'ID-15'!B142,'ID-24'!B142,'ID-26'!B142,'ID-29'!B142,'ID-30'!B142,'ID-32'!B142,'ID-33'!B142,'ID-34'!B142,'ID-37'!B142,'ID-38'!B142,'ID-39'!B142,'ID-40'!B142,'ID-44'!B142,'ID-45'!B142,'ID-53'!B142,'ID-57'!B142,'ID-59'!B142,'ID-70'!B142,'ID-71'!B142))</f>
        <v>1.0260773483119256E-12</v>
      </c>
      <c r="C135" s="31">
        <f>ABS(Mean!C135-MIN('ID-08'!B142,'ID-09'!B142,'ID-11'!C142,'ID-14'!C142,'ID-18'!B142,'ID-24'!C142,'ID-26'!C142,'ID-29'!C142,'ID-30'!C142,'ID-34'!C142,'ID-36'!B142,'ID-38'!C142,'ID-39'!C142,'ID-40'!C142,'ID-44'!C142,'ID-45'!C142,'ID-57'!C142,'ID-59'!C142))</f>
        <v>4.8843713477492723E-13</v>
      </c>
      <c r="D135" s="31">
        <f>ABS(Mean!D135-MIN('ID-13'!C142,'ID-14'!D142,'ID-15'!C142,'ID-16'!B142,'ID-18'!C142,'ID-26'!D142,'ID-29'!D142,'ID-30'!D142,'ID-33'!C142,'ID-34'!D142,'ID-36'!C142,'ID-37'!C142,'ID-38'!D142,'ID-39'!D142,'ID-40'!D142,'ID-45'!D142,'ID-59'!D142,'ID-71'!C142))</f>
        <v>1.2627770144231326E-12</v>
      </c>
      <c r="E135" s="31">
        <f>ABS(Mean!E135-MIN('ID-03'!B142,'ID-09'!C142,'ID-13'!D142,'ID-15'!D142,'ID-16'!C142,'ID-18'!D142,'ID-24'!D142,'ID-29'!E142,'ID-30'!E142,'ID-33'!D142,'ID-34'!E142,'ID-36'!D142,'ID-38'!E142,'ID-39'!E142,'ID-40'!E142,'ID-44'!D142,'ID-45'!E142,'ID-57'!D142,'ID-70'!C142,'ID-71'!D142))</f>
        <v>1.8233416535670176E-12</v>
      </c>
      <c r="F135" s="31">
        <f>ABS(Mean!F135-MIN('ID-01'!B142,'ID-02'!B142,'ID-03'!C142,'ID-06'!B142,'ID-08'!C142,'ID-09'!D142,'ID-12'!B142,'ID-16'!D142,'ID-18'!E142,'ID-24'!E142,'ID-29'!F142,'ID-33'!E142,'ID-34'!F142,'ID-36'!E142,'ID-38'!F142,'ID-39'!F142,'ID-40'!F142,'ID-45'!F142,'ID-53'!C142,'ID-54'!B142,'ID-57'!E142,'ID-71'!E142))</f>
        <v>4.6531532739380068E-12</v>
      </c>
      <c r="G135" s="31">
        <f>ABS(Mean!G135-MIN('ID-01'!C142,'ID-02'!C142,'ID-03'!D142,'ID-07'!B142,'ID-08'!D142,'ID-11'!D142,'ID-18'!F142,'ID-24'!F142,'ID-29'!G142,'ID-31'!B142,'ID-33'!F142,'ID-34'!G142,'ID-36'!F142,'ID-39'!G142,'ID-40'!G142,'ID-44'!E142,'ID-45'!G142,'ID-50'!B142,'ID-53'!D142,'ID-54'!C142,'ID-57'!F142,'ID-59'!E142,'ID-70'!D142,'ID-71'!F142))</f>
        <v>2.2689013427625926E-12</v>
      </c>
      <c r="H135" s="31">
        <f>ABS(Mean!H135-MIN('ID-03'!E142,'ID-11'!E142,'ID-13'!E142,'ID-15'!E142,'ID-16'!E142,'ID-18'!G142,'ID-24'!G142,'ID-29'!H142,'ID-30'!F142,'ID-31'!C142,'ID-33'!G142,'ID-34'!H142,'ID-40'!H142,'ID-44'!F142,'ID-45'!H142,'ID-54'!D142,'ID-57'!G142,'ID-59'!F142,'ID-70'!E142,'ID-71'!G142))</f>
        <v>1.3317628639557244E-12</v>
      </c>
      <c r="I135" s="31">
        <f>ABS(Mean!I135-MIN('ID-12'!C142,'ID-18'!H142,'ID-24'!H142,'ID-29'!I142,'ID-40'!I142,'ID-44'!G142,'ID-45'!I142,'ID-59'!G142))</f>
        <v>1.6052778827361196E-12</v>
      </c>
      <c r="J135" s="31">
        <f>ABS(Mean!J135-MIN('ID-31'!D142,'ID-40'!J142,'ID-44'!H142,'ID-45'!J142,'ID-57'!H142))</f>
        <v>5.1035325241434189E-13</v>
      </c>
      <c r="K135" s="31">
        <f>ABS(Mean!K135-MIN('ID-26'!E142,'ID-31'!E142,'ID-34'!I142,'ID-36'!G142,'ID-40'!K142,'ID-44'!I142,'ID-57'!I142))</f>
        <v>1.7018746218720457E-12</v>
      </c>
    </row>
    <row r="136" spans="1:11" x14ac:dyDescent="0.25">
      <c r="A136" s="1">
        <v>16.5</v>
      </c>
      <c r="B136" s="31">
        <f>ABS(Mean!B136-MIN('ID-11'!B143,'ID-13'!B143,'ID-14'!B143,'ID-15'!B143,'ID-24'!B143,'ID-26'!B143,'ID-29'!B143,'ID-30'!B143,'ID-32'!B143,'ID-33'!B143,'ID-34'!B143,'ID-37'!B143,'ID-38'!B143,'ID-39'!B143,'ID-40'!B143,'ID-44'!B143,'ID-45'!B143,'ID-53'!B143,'ID-57'!B143,'ID-59'!B143,'ID-70'!B143,'ID-71'!B143))</f>
        <v>1.0855991837665923E-12</v>
      </c>
      <c r="C136" s="31">
        <f>ABS(Mean!C136-MIN('ID-08'!B143,'ID-09'!B143,'ID-11'!C143,'ID-14'!C143,'ID-18'!B143,'ID-24'!C143,'ID-26'!C143,'ID-29'!C143,'ID-30'!C143,'ID-34'!C143,'ID-36'!B143,'ID-38'!C143,'ID-39'!C143,'ID-40'!C143,'ID-44'!C143,'ID-45'!C143,'ID-57'!C143,'ID-59'!C143))</f>
        <v>4.5421242726624882E-13</v>
      </c>
      <c r="D136" s="31">
        <f>ABS(Mean!D136-MIN('ID-13'!C143,'ID-14'!D143,'ID-15'!C143,'ID-16'!B143,'ID-18'!C143,'ID-26'!D143,'ID-29'!D143,'ID-30'!D143,'ID-33'!C143,'ID-34'!D143,'ID-36'!C143,'ID-37'!C143,'ID-38'!D143,'ID-39'!D143,'ID-40'!D143,'ID-45'!D143,'ID-59'!D143,'ID-71'!C143))</f>
        <v>1.2425397045708218E-12</v>
      </c>
      <c r="E136" s="31">
        <f>ABS(Mean!E136-MIN('ID-03'!B143,'ID-09'!C143,'ID-13'!D143,'ID-15'!D143,'ID-16'!C143,'ID-18'!D143,'ID-24'!D143,'ID-29'!E143,'ID-30'!E143,'ID-33'!D143,'ID-34'!E143,'ID-36'!D143,'ID-38'!E143,'ID-39'!E143,'ID-40'!E143,'ID-44'!D143,'ID-45'!E143,'ID-57'!D143,'ID-70'!C143,'ID-71'!D143))</f>
        <v>1.7870580132837927E-12</v>
      </c>
      <c r="F136" s="31">
        <f>ABS(Mean!F136-MIN('ID-01'!B143,'ID-02'!B143,'ID-03'!C143,'ID-06'!B143,'ID-08'!C143,'ID-09'!D143,'ID-12'!B143,'ID-16'!D143,'ID-18'!E143,'ID-24'!E143,'ID-29'!F143,'ID-33'!E143,'ID-34'!F143,'ID-36'!E143,'ID-38'!F143,'ID-39'!F143,'ID-40'!F143,'ID-45'!F143,'ID-53'!C143,'ID-54'!B143,'ID-57'!E143,'ID-71'!E143))</f>
        <v>4.6359261714788677E-12</v>
      </c>
      <c r="G136" s="31">
        <f>ABS(Mean!G136-MIN('ID-01'!C143,'ID-02'!C143,'ID-03'!D143,'ID-07'!B143,'ID-08'!D143,'ID-11'!D143,'ID-18'!F143,'ID-24'!F143,'ID-29'!G143,'ID-31'!B143,'ID-33'!F143,'ID-34'!G143,'ID-36'!F143,'ID-39'!G143,'ID-40'!G143,'ID-44'!E143,'ID-45'!G143,'ID-50'!B143,'ID-53'!D143,'ID-54'!C143,'ID-57'!F143,'ID-59'!E143,'ID-70'!D143,'ID-71'!F143))</f>
        <v>2.2574076678070612E-12</v>
      </c>
      <c r="H136" s="31">
        <f>ABS(Mean!H136-MIN('ID-03'!E143,'ID-11'!E143,'ID-13'!E143,'ID-15'!E143,'ID-16'!E143,'ID-18'!G143,'ID-24'!G143,'ID-29'!H143,'ID-30'!F143,'ID-31'!C143,'ID-33'!G143,'ID-34'!H143,'ID-40'!H143,'ID-44'!F143,'ID-45'!H143,'ID-54'!D143,'ID-57'!G143,'ID-59'!F143,'ID-70'!E143,'ID-71'!G143))</f>
        <v>1.317801668548896E-12</v>
      </c>
      <c r="I136" s="31">
        <f>ABS(Mean!I136-MIN('ID-12'!C143,'ID-18'!H143,'ID-24'!H143,'ID-29'!I143,'ID-40'!I143,'ID-44'!G143,'ID-45'!I143,'ID-59'!G143))</f>
        <v>1.612691498240549E-12</v>
      </c>
      <c r="J136" s="31">
        <f>ABS(Mean!J136-MIN('ID-31'!D143,'ID-40'!J143,'ID-44'!H143,'ID-45'!J143,'ID-57'!H143))</f>
        <v>4.9641655799137821E-13</v>
      </c>
      <c r="K136" s="31">
        <f>ABS(Mean!K136-MIN('ID-26'!E143,'ID-31'!E143,'ID-34'!I143,'ID-36'!G143,'ID-40'!K143,'ID-44'!I143,'ID-57'!I143))</f>
        <v>1.6866977437358432E-12</v>
      </c>
    </row>
    <row r="137" spans="1:11" x14ac:dyDescent="0.25">
      <c r="A137" s="1">
        <v>16.625</v>
      </c>
      <c r="B137" s="31">
        <f>ABS(Mean!B137-MIN('ID-11'!B144,'ID-13'!B144,'ID-14'!B144,'ID-15'!B144,'ID-24'!B144,'ID-26'!B144,'ID-29'!B144,'ID-30'!B144,'ID-32'!B144,'ID-33'!B144,'ID-34'!B144,'ID-37'!B144,'ID-38'!B144,'ID-39'!B144,'ID-40'!B144,'ID-44'!B144,'ID-45'!B144,'ID-53'!B144,'ID-57'!B144,'ID-59'!B144,'ID-70'!B144,'ID-71'!B144))</f>
        <v>1.0913710658513213E-12</v>
      </c>
      <c r="C137" s="31">
        <f>ABS(Mean!C137-MIN('ID-08'!B144,'ID-09'!B144,'ID-11'!C144,'ID-14'!C144,'ID-18'!B144,'ID-24'!C144,'ID-26'!C144,'ID-29'!C144,'ID-30'!C144,'ID-34'!C144,'ID-36'!B144,'ID-38'!C144,'ID-39'!C144,'ID-40'!C144,'ID-44'!C144,'ID-45'!C144,'ID-57'!C144,'ID-59'!C144))</f>
        <v>4.3358267331165953E-13</v>
      </c>
      <c r="D137" s="31">
        <f>ABS(Mean!D137-MIN('ID-13'!C144,'ID-14'!D144,'ID-15'!C144,'ID-16'!B144,'ID-18'!C144,'ID-26'!D144,'ID-29'!D144,'ID-30'!D144,'ID-33'!C144,'ID-34'!D144,'ID-36'!C144,'ID-37'!C144,'ID-38'!D144,'ID-39'!D144,'ID-40'!D144,'ID-45'!D144,'ID-59'!D144,'ID-71'!C144))</f>
        <v>1.1995808230733987E-12</v>
      </c>
      <c r="E137" s="31">
        <f>ABS(Mean!E137-MIN('ID-03'!B144,'ID-09'!C144,'ID-13'!D144,'ID-15'!D144,'ID-16'!C144,'ID-18'!D144,'ID-24'!D144,'ID-29'!E144,'ID-30'!E144,'ID-33'!D144,'ID-34'!E144,'ID-36'!D144,'ID-38'!E144,'ID-39'!E144,'ID-40'!E144,'ID-44'!D144,'ID-45'!E144,'ID-57'!D144,'ID-70'!C144,'ID-71'!D144))</f>
        <v>1.7169617105983119E-12</v>
      </c>
      <c r="F137" s="31">
        <f>ABS(Mean!F137-MIN('ID-01'!B144,'ID-02'!B144,'ID-03'!C144,'ID-06'!B144,'ID-08'!C144,'ID-09'!D144,'ID-12'!B144,'ID-16'!D144,'ID-18'!E144,'ID-24'!E144,'ID-29'!F144,'ID-33'!E144,'ID-34'!F144,'ID-36'!E144,'ID-38'!F144,'ID-39'!F144,'ID-40'!F144,'ID-45'!F144,'ID-53'!C144,'ID-54'!B144,'ID-57'!E144,'ID-71'!E144))</f>
        <v>4.7565319323438957E-12</v>
      </c>
      <c r="G137" s="31">
        <f>ABS(Mean!G137-MIN('ID-01'!C144,'ID-02'!C144,'ID-03'!D144,'ID-07'!B144,'ID-08'!D144,'ID-11'!D144,'ID-18'!F144,'ID-24'!F144,'ID-29'!G144,'ID-31'!B144,'ID-33'!F144,'ID-34'!G144,'ID-36'!F144,'ID-39'!G144,'ID-40'!G144,'ID-44'!E144,'ID-45'!G144,'ID-50'!B144,'ID-53'!D144,'ID-54'!C144,'ID-57'!F144,'ID-59'!E144,'ID-70'!D144,'ID-71'!F144))</f>
        <v>2.2638803329657013E-12</v>
      </c>
      <c r="H137" s="31">
        <f>ABS(Mean!H137-MIN('ID-03'!E144,'ID-11'!E144,'ID-13'!E144,'ID-15'!E144,'ID-16'!E144,'ID-18'!G144,'ID-24'!G144,'ID-29'!H144,'ID-30'!F144,'ID-31'!C144,'ID-33'!G144,'ID-34'!H144,'ID-40'!H144,'ID-44'!F144,'ID-45'!H144,'ID-54'!D144,'ID-57'!G144,'ID-59'!F144,'ID-70'!E144,'ID-71'!G144))</f>
        <v>1.3260876672673229E-12</v>
      </c>
      <c r="I137" s="31">
        <f>ABS(Mean!I137-MIN('ID-12'!C144,'ID-18'!H144,'ID-24'!H144,'ID-29'!I144,'ID-40'!I144,'ID-44'!G144,'ID-45'!I144,'ID-59'!G144))</f>
        <v>1.6124456640006163E-12</v>
      </c>
      <c r="J137" s="31">
        <f>ABS(Mean!J137-MIN('ID-31'!D144,'ID-40'!J144,'ID-44'!H144,'ID-45'!J144,'ID-57'!H144))</f>
        <v>5.30259618976743E-13</v>
      </c>
      <c r="K137" s="31">
        <f>ABS(Mean!K137-MIN('ID-26'!E144,'ID-31'!E144,'ID-34'!I144,'ID-36'!G144,'ID-40'!K144,'ID-44'!I144,'ID-57'!I144))</f>
        <v>1.7355040214169738E-12</v>
      </c>
    </row>
    <row r="138" spans="1:11" x14ac:dyDescent="0.25">
      <c r="A138" s="1">
        <v>16.75</v>
      </c>
      <c r="B138" s="31">
        <f>ABS(Mean!B138-MIN('ID-11'!B145,'ID-13'!B145,'ID-14'!B145,'ID-15'!B145,'ID-24'!B145,'ID-26'!B145,'ID-29'!B145,'ID-30'!B145,'ID-32'!B145,'ID-33'!B145,'ID-34'!B145,'ID-37'!B145,'ID-38'!B145,'ID-39'!B145,'ID-40'!B145,'ID-44'!B145,'ID-45'!B145,'ID-53'!B145,'ID-57'!B145,'ID-59'!B145,'ID-70'!B145,'ID-71'!B145))</f>
        <v>1.0785378395240471E-12</v>
      </c>
      <c r="C138" s="31">
        <f>ABS(Mean!C138-MIN('ID-08'!B145,'ID-09'!B145,'ID-11'!C145,'ID-14'!C145,'ID-18'!B145,'ID-24'!C145,'ID-26'!C145,'ID-29'!C145,'ID-30'!C145,'ID-34'!C145,'ID-36'!B145,'ID-38'!C145,'ID-39'!C145,'ID-40'!C145,'ID-44'!C145,'ID-45'!C145,'ID-57'!C145,'ID-59'!C145))</f>
        <v>4.0397484591046299E-13</v>
      </c>
      <c r="D138" s="31">
        <f>ABS(Mean!D138-MIN('ID-13'!C145,'ID-14'!D145,'ID-15'!C145,'ID-16'!B145,'ID-18'!C145,'ID-26'!D145,'ID-29'!D145,'ID-30'!D145,'ID-33'!C145,'ID-34'!D145,'ID-36'!C145,'ID-37'!C145,'ID-38'!D145,'ID-39'!D145,'ID-40'!D145,'ID-45'!D145,'ID-59'!D145,'ID-71'!C145))</f>
        <v>1.1641492848590405E-12</v>
      </c>
      <c r="E138" s="31">
        <f>ABS(Mean!E138-MIN('ID-03'!B145,'ID-09'!C145,'ID-13'!D145,'ID-15'!D145,'ID-16'!C145,'ID-18'!D145,'ID-24'!D145,'ID-29'!E145,'ID-30'!E145,'ID-33'!D145,'ID-34'!E145,'ID-36'!D145,'ID-38'!E145,'ID-39'!E145,'ID-40'!E145,'ID-44'!D145,'ID-45'!E145,'ID-57'!D145,'ID-70'!C145,'ID-71'!D145))</f>
        <v>1.6270557834450255E-12</v>
      </c>
      <c r="F138" s="31">
        <f>ABS(Mean!F138-MIN('ID-01'!B145,'ID-02'!B145,'ID-03'!C145,'ID-06'!B145,'ID-08'!C145,'ID-09'!D145,'ID-12'!B145,'ID-16'!D145,'ID-18'!E145,'ID-24'!E145,'ID-29'!F145,'ID-33'!E145,'ID-34'!F145,'ID-36'!E145,'ID-38'!F145,'ID-39'!F145,'ID-40'!F145,'ID-45'!F145,'ID-53'!C145,'ID-54'!B145,'ID-57'!E145,'ID-71'!E145))</f>
        <v>4.7461645179230545E-12</v>
      </c>
      <c r="G138" s="31">
        <f>ABS(Mean!G138-MIN('ID-01'!C145,'ID-02'!C145,'ID-03'!D145,'ID-07'!B145,'ID-08'!D145,'ID-11'!D145,'ID-18'!F145,'ID-24'!F145,'ID-29'!G145,'ID-31'!B145,'ID-33'!F145,'ID-34'!G145,'ID-36'!F145,'ID-39'!G145,'ID-40'!G145,'ID-44'!E145,'ID-45'!G145,'ID-50'!B145,'ID-53'!D145,'ID-54'!C145,'ID-57'!F145,'ID-59'!E145,'ID-70'!D145,'ID-71'!F145))</f>
        <v>2.2935534589573648E-12</v>
      </c>
      <c r="H138" s="31">
        <f>ABS(Mean!H138-MIN('ID-03'!E145,'ID-11'!E145,'ID-13'!E145,'ID-15'!E145,'ID-16'!E145,'ID-18'!G145,'ID-24'!G145,'ID-29'!H145,'ID-30'!F145,'ID-31'!C145,'ID-33'!G145,'ID-34'!H145,'ID-40'!H145,'ID-44'!F145,'ID-45'!H145,'ID-54'!D145,'ID-57'!G145,'ID-59'!F145,'ID-70'!E145,'ID-71'!G145))</f>
        <v>1.3205202226459933E-12</v>
      </c>
      <c r="I138" s="31">
        <f>ABS(Mean!I138-MIN('ID-12'!C145,'ID-18'!H145,'ID-24'!H145,'ID-29'!I145,'ID-40'!I145,'ID-44'!G145,'ID-45'!I145,'ID-59'!G145))</f>
        <v>1.6034249046462695E-12</v>
      </c>
      <c r="J138" s="31">
        <f>ABS(Mean!J138-MIN('ID-31'!D145,'ID-40'!J145,'ID-44'!H145,'ID-45'!J145,'ID-57'!H145))</f>
        <v>5.3124501679410432E-13</v>
      </c>
      <c r="K138" s="31">
        <f>ABS(Mean!K138-MIN('ID-26'!E145,'ID-31'!E145,'ID-34'!I145,'ID-36'!G145,'ID-40'!K145,'ID-44'!I145,'ID-57'!I145))</f>
        <v>1.7150720665962273E-12</v>
      </c>
    </row>
    <row r="139" spans="1:11" x14ac:dyDescent="0.25">
      <c r="A139" s="1">
        <v>16.875</v>
      </c>
      <c r="B139" s="31">
        <f>ABS(Mean!B139-MIN('ID-11'!B146,'ID-13'!B146,'ID-14'!B146,'ID-15'!B146,'ID-24'!B146,'ID-26'!B146,'ID-29'!B146,'ID-30'!B146,'ID-32'!B146,'ID-33'!B146,'ID-34'!B146,'ID-37'!B146,'ID-38'!B146,'ID-39'!B146,'ID-40'!B146,'ID-44'!B146,'ID-45'!B146,'ID-53'!B146,'ID-57'!B146,'ID-59'!B146,'ID-70'!B146,'ID-71'!B146))</f>
        <v>1.0953486983462024E-12</v>
      </c>
      <c r="C139" s="31">
        <f>ABS(Mean!C139-MIN('ID-08'!B146,'ID-09'!B146,'ID-11'!C146,'ID-14'!C146,'ID-18'!B146,'ID-24'!C146,'ID-26'!C146,'ID-29'!C146,'ID-30'!C146,'ID-34'!C146,'ID-36'!B146,'ID-38'!C146,'ID-39'!C146,'ID-40'!C146,'ID-44'!C146,'ID-45'!C146,'ID-57'!C146,'ID-59'!C146))</f>
        <v>4.1640069462696121E-13</v>
      </c>
      <c r="D139" s="31">
        <f>ABS(Mean!D139-MIN('ID-13'!C146,'ID-14'!D146,'ID-15'!C146,'ID-16'!B146,'ID-18'!C146,'ID-26'!D146,'ID-29'!D146,'ID-30'!D146,'ID-33'!C146,'ID-34'!D146,'ID-36'!C146,'ID-37'!C146,'ID-38'!D146,'ID-39'!D146,'ID-40'!D146,'ID-45'!D146,'ID-59'!D146,'ID-71'!C146))</f>
        <v>1.1506093550946007E-12</v>
      </c>
      <c r="E139" s="31">
        <f>ABS(Mean!E139-MIN('ID-03'!B146,'ID-09'!C146,'ID-13'!D146,'ID-15'!D146,'ID-16'!C146,'ID-18'!D146,'ID-24'!D146,'ID-29'!E146,'ID-30'!E146,'ID-33'!D146,'ID-34'!E146,'ID-36'!D146,'ID-38'!E146,'ID-39'!E146,'ID-40'!E146,'ID-44'!D146,'ID-45'!E146,'ID-57'!D146,'ID-70'!C146,'ID-71'!D146))</f>
        <v>1.6529311788253405E-12</v>
      </c>
      <c r="F139" s="31">
        <f>ABS(Mean!F139-MIN('ID-01'!B146,'ID-02'!B146,'ID-03'!C146,'ID-06'!B146,'ID-08'!C146,'ID-09'!D146,'ID-12'!B146,'ID-16'!D146,'ID-18'!E146,'ID-24'!E146,'ID-29'!F146,'ID-33'!E146,'ID-34'!F146,'ID-36'!E146,'ID-38'!F146,'ID-39'!F146,'ID-40'!F146,'ID-45'!F146,'ID-53'!C146,'ID-54'!B146,'ID-57'!E146,'ID-71'!E146))</f>
        <v>5.1556767825397653E-12</v>
      </c>
      <c r="G139" s="31">
        <f>ABS(Mean!G139-MIN('ID-01'!C146,'ID-02'!C146,'ID-03'!D146,'ID-07'!B146,'ID-08'!D146,'ID-11'!D146,'ID-18'!F146,'ID-24'!F146,'ID-29'!G146,'ID-31'!B146,'ID-33'!F146,'ID-34'!G146,'ID-36'!F146,'ID-39'!G146,'ID-40'!G146,'ID-44'!E146,'ID-45'!G146,'ID-50'!B146,'ID-53'!D146,'ID-54'!C146,'ID-57'!F146,'ID-59'!E146,'ID-70'!D146,'ID-71'!F146))</f>
        <v>2.2922398137177369E-12</v>
      </c>
      <c r="H139" s="31">
        <f>ABS(Mean!H139-MIN('ID-03'!E146,'ID-11'!E146,'ID-13'!E146,'ID-15'!E146,'ID-16'!E146,'ID-18'!G146,'ID-24'!G146,'ID-29'!H146,'ID-30'!F146,'ID-31'!C146,'ID-33'!G146,'ID-34'!H146,'ID-40'!H146,'ID-44'!F146,'ID-45'!H146,'ID-54'!D146,'ID-57'!G146,'ID-59'!F146,'ID-70'!E146,'ID-71'!G146))</f>
        <v>1.3521820282348602E-12</v>
      </c>
      <c r="I139" s="31">
        <f>ABS(Mean!I139-MIN('ID-12'!C146,'ID-18'!H146,'ID-24'!H146,'ID-29'!I146,'ID-40'!I146,'ID-44'!G146,'ID-45'!I146,'ID-59'!G146))</f>
        <v>1.565263810012104E-12</v>
      </c>
      <c r="J139" s="31">
        <f>ABS(Mean!J139-MIN('ID-31'!D146,'ID-40'!J146,'ID-44'!H146,'ID-45'!J146,'ID-57'!H146))</f>
        <v>5.6672562320358045E-13</v>
      </c>
      <c r="K139" s="31">
        <f>ABS(Mean!K139-MIN('ID-26'!E146,'ID-31'!E146,'ID-34'!I146,'ID-36'!G146,'ID-40'!K146,'ID-44'!I146,'ID-57'!I146))</f>
        <v>1.7364309934427324E-12</v>
      </c>
    </row>
    <row r="140" spans="1:11" x14ac:dyDescent="0.25">
      <c r="A140" s="1">
        <v>17</v>
      </c>
      <c r="B140" s="31">
        <f>ABS(Mean!B140-MIN('ID-11'!B147,'ID-13'!B147,'ID-14'!B147,'ID-15'!B147,'ID-24'!B147,'ID-26'!B147,'ID-29'!B147,'ID-30'!B147,'ID-32'!B147,'ID-33'!B147,'ID-34'!B147,'ID-37'!B147,'ID-38'!B147,'ID-39'!B147,'ID-40'!B147,'ID-44'!B147,'ID-45'!B147,'ID-53'!B147,'ID-57'!B147,'ID-59'!B147,'ID-70'!B147,'ID-71'!B147))</f>
        <v>1.0978752715787716E-12</v>
      </c>
      <c r="C140" s="31">
        <f>ABS(Mean!C140-MIN('ID-08'!B147,'ID-09'!B147,'ID-11'!C147,'ID-14'!C147,'ID-18'!B147,'ID-24'!C147,'ID-26'!C147,'ID-29'!C147,'ID-30'!C147,'ID-34'!C147,'ID-36'!B147,'ID-38'!C147,'ID-39'!C147,'ID-40'!C147,'ID-44'!C147,'ID-45'!C147,'ID-57'!C147,'ID-59'!C147))</f>
        <v>4.2889626709874069E-13</v>
      </c>
      <c r="D140" s="31">
        <f>ABS(Mean!D140-MIN('ID-13'!C147,'ID-14'!D147,'ID-15'!C147,'ID-16'!B147,'ID-18'!C147,'ID-26'!D147,'ID-29'!D147,'ID-30'!D147,'ID-33'!C147,'ID-34'!D147,'ID-36'!C147,'ID-37'!C147,'ID-38'!D147,'ID-39'!D147,'ID-40'!D147,'ID-45'!D147,'ID-59'!D147,'ID-71'!C147))</f>
        <v>1.1684462338196111E-12</v>
      </c>
      <c r="E140" s="31">
        <f>ABS(Mean!E140-MIN('ID-03'!B147,'ID-09'!C147,'ID-13'!D147,'ID-15'!D147,'ID-16'!C147,'ID-18'!D147,'ID-24'!D147,'ID-29'!E147,'ID-30'!E147,'ID-33'!D147,'ID-34'!E147,'ID-36'!D147,'ID-38'!E147,'ID-39'!E147,'ID-40'!E147,'ID-44'!D147,'ID-45'!E147,'ID-57'!D147,'ID-70'!C147,'ID-71'!D147))</f>
        <v>1.6512573354718707E-12</v>
      </c>
      <c r="F140" s="31">
        <f>ABS(Mean!F140-MIN('ID-01'!B147,'ID-02'!B147,'ID-03'!C147,'ID-06'!B147,'ID-08'!C147,'ID-09'!D147,'ID-12'!B147,'ID-16'!D147,'ID-18'!E147,'ID-24'!E147,'ID-29'!F147,'ID-33'!E147,'ID-34'!F147,'ID-36'!E147,'ID-38'!F147,'ID-39'!F147,'ID-40'!F147,'ID-45'!F147,'ID-53'!C147,'ID-54'!B147,'ID-57'!E147,'ID-71'!E147))</f>
        <v>5.1201156929919349E-12</v>
      </c>
      <c r="G140" s="31">
        <f>ABS(Mean!G140-MIN('ID-01'!C147,'ID-02'!C147,'ID-03'!D147,'ID-07'!B147,'ID-08'!D147,'ID-11'!D147,'ID-18'!F147,'ID-24'!F147,'ID-29'!G147,'ID-31'!B147,'ID-33'!F147,'ID-34'!G147,'ID-36'!F147,'ID-39'!G147,'ID-40'!G147,'ID-44'!E147,'ID-45'!G147,'ID-50'!B147,'ID-53'!D147,'ID-54'!C147,'ID-57'!F147,'ID-59'!E147,'ID-70'!D147,'ID-71'!F147))</f>
        <v>2.2922497716223533E-12</v>
      </c>
      <c r="H140" s="31">
        <f>ABS(Mean!H140-MIN('ID-03'!E147,'ID-11'!E147,'ID-13'!E147,'ID-15'!E147,'ID-16'!E147,'ID-18'!G147,'ID-24'!G147,'ID-29'!H147,'ID-30'!F147,'ID-31'!C147,'ID-33'!G147,'ID-34'!H147,'ID-40'!H147,'ID-44'!F147,'ID-45'!H147,'ID-54'!D147,'ID-57'!G147,'ID-59'!F147,'ID-70'!E147,'ID-71'!G147))</f>
        <v>1.343625890645461E-12</v>
      </c>
      <c r="I140" s="31">
        <f>ABS(Mean!I140-MIN('ID-12'!C147,'ID-18'!H147,'ID-24'!H147,'ID-29'!I147,'ID-40'!I147,'ID-44'!G147,'ID-45'!I147,'ID-59'!G147))</f>
        <v>1.61259878111417E-12</v>
      </c>
      <c r="J140" s="31">
        <f>ABS(Mean!J140-MIN('ID-31'!D147,'ID-40'!J147,'ID-44'!H147,'ID-45'!J147,'ID-57'!H147))</f>
        <v>5.5758329699242947E-13</v>
      </c>
      <c r="K140" s="31">
        <f>ABS(Mean!K140-MIN('ID-26'!E147,'ID-31'!E147,'ID-34'!I147,'ID-36'!G147,'ID-40'!K147,'ID-44'!I147,'ID-57'!I147))</f>
        <v>1.7296477921089946E-12</v>
      </c>
    </row>
    <row r="141" spans="1:11" x14ac:dyDescent="0.25">
      <c r="A141" s="1">
        <v>17.125</v>
      </c>
      <c r="B141" s="31">
        <f>ABS(Mean!B141-MIN('ID-11'!B148,'ID-13'!B148,'ID-14'!B148,'ID-15'!B148,'ID-24'!B148,'ID-26'!B148,'ID-29'!B148,'ID-30'!B148,'ID-32'!B148,'ID-33'!B148,'ID-34'!B148,'ID-37'!B148,'ID-38'!B148,'ID-39'!B148,'ID-40'!B148,'ID-44'!B148,'ID-45'!B148,'ID-53'!B148,'ID-57'!B148,'ID-59'!B148,'ID-70'!B148,'ID-71'!B148))</f>
        <v>1.0960936286449755E-12</v>
      </c>
      <c r="C141" s="31">
        <f>ABS(Mean!C141-MIN('ID-08'!B148,'ID-09'!B148,'ID-11'!C148,'ID-14'!C148,'ID-18'!B148,'ID-24'!C148,'ID-26'!C148,'ID-29'!C148,'ID-30'!C148,'ID-34'!C148,'ID-36'!B148,'ID-38'!C148,'ID-39'!C148,'ID-40'!C148,'ID-44'!C148,'ID-45'!C148,'ID-57'!C148,'ID-59'!C148))</f>
        <v>4.3476580422076357E-13</v>
      </c>
      <c r="D141" s="31">
        <f>ABS(Mean!D141-MIN('ID-13'!C148,'ID-14'!D148,'ID-15'!C148,'ID-16'!B148,'ID-18'!C148,'ID-26'!D148,'ID-29'!D148,'ID-30'!D148,'ID-33'!C148,'ID-34'!D148,'ID-36'!C148,'ID-37'!C148,'ID-38'!D148,'ID-39'!D148,'ID-40'!D148,'ID-45'!D148,'ID-59'!D148,'ID-71'!C148))</f>
        <v>1.2462610284428143E-12</v>
      </c>
      <c r="E141" s="31">
        <f>ABS(Mean!E141-MIN('ID-03'!B148,'ID-09'!C148,'ID-13'!D148,'ID-15'!D148,'ID-16'!C148,'ID-18'!D148,'ID-24'!D148,'ID-29'!E148,'ID-30'!E148,'ID-33'!D148,'ID-34'!E148,'ID-36'!D148,'ID-38'!E148,'ID-39'!E148,'ID-40'!E148,'ID-44'!D148,'ID-45'!E148,'ID-57'!D148,'ID-70'!C148,'ID-71'!D148))</f>
        <v>1.5683620375486736E-12</v>
      </c>
      <c r="F141" s="31">
        <f>ABS(Mean!F141-MIN('ID-01'!B148,'ID-02'!B148,'ID-03'!C148,'ID-06'!B148,'ID-08'!C148,'ID-09'!D148,'ID-12'!B148,'ID-16'!D148,'ID-18'!E148,'ID-24'!E148,'ID-29'!F148,'ID-33'!E148,'ID-34'!F148,'ID-36'!E148,'ID-38'!F148,'ID-39'!F148,'ID-40'!F148,'ID-45'!F148,'ID-53'!C148,'ID-54'!B148,'ID-57'!E148,'ID-71'!E148))</f>
        <v>4.9811695158728576E-12</v>
      </c>
      <c r="G141" s="31">
        <f>ABS(Mean!G141-MIN('ID-01'!C148,'ID-02'!C148,'ID-03'!D148,'ID-07'!B148,'ID-08'!D148,'ID-11'!D148,'ID-18'!F148,'ID-24'!F148,'ID-29'!G148,'ID-31'!B148,'ID-33'!F148,'ID-34'!G148,'ID-36'!F148,'ID-39'!G148,'ID-40'!G148,'ID-44'!E148,'ID-45'!G148,'ID-50'!B148,'ID-53'!D148,'ID-54'!C148,'ID-57'!F148,'ID-59'!E148,'ID-70'!D148,'ID-71'!F148))</f>
        <v>2.3467110142393633E-12</v>
      </c>
      <c r="H141" s="31">
        <f>ABS(Mean!H141-MIN('ID-03'!E148,'ID-11'!E148,'ID-13'!E148,'ID-15'!E148,'ID-16'!E148,'ID-18'!G148,'ID-24'!G148,'ID-29'!H148,'ID-30'!F148,'ID-31'!C148,'ID-33'!G148,'ID-34'!H148,'ID-40'!H148,'ID-44'!F148,'ID-45'!H148,'ID-54'!D148,'ID-57'!G148,'ID-59'!F148,'ID-70'!E148,'ID-71'!G148))</f>
        <v>1.358830345183341E-12</v>
      </c>
      <c r="I141" s="31">
        <f>ABS(Mean!I141-MIN('ID-12'!C148,'ID-18'!H148,'ID-24'!H148,'ID-29'!I148,'ID-40'!I148,'ID-44'!G148,'ID-45'!I148,'ID-59'!G148))</f>
        <v>1.5576639954900444E-12</v>
      </c>
      <c r="J141" s="31">
        <f>ABS(Mean!J141-MIN('ID-31'!D148,'ID-40'!J148,'ID-44'!H148,'ID-45'!J148,'ID-57'!H148))</f>
        <v>5.241871355928244E-13</v>
      </c>
      <c r="K141" s="31">
        <f>ABS(Mean!K141-MIN('ID-26'!E148,'ID-31'!E148,'ID-34'!I148,'ID-36'!G148,'ID-40'!K148,'ID-44'!I148,'ID-57'!I148))</f>
        <v>1.732182014578473E-12</v>
      </c>
    </row>
    <row r="142" spans="1:11" x14ac:dyDescent="0.25">
      <c r="A142" s="1">
        <v>17.25</v>
      </c>
      <c r="B142" s="31">
        <f>ABS(Mean!B142-MIN('ID-11'!B149,'ID-13'!B149,'ID-14'!B149,'ID-15'!B149,'ID-24'!B149,'ID-26'!B149,'ID-29'!B149,'ID-30'!B149,'ID-32'!B149,'ID-33'!B149,'ID-34'!B149,'ID-37'!B149,'ID-38'!B149,'ID-39'!B149,'ID-40'!B149,'ID-44'!B149,'ID-45'!B149,'ID-53'!B149,'ID-57'!B149,'ID-59'!B149,'ID-70'!B149,'ID-71'!B149))</f>
        <v>1.0823624028686151E-12</v>
      </c>
      <c r="C142" s="31">
        <f>ABS(Mean!C142-MIN('ID-08'!B149,'ID-09'!B149,'ID-11'!C149,'ID-14'!C149,'ID-18'!B149,'ID-24'!C149,'ID-26'!C149,'ID-29'!C149,'ID-30'!C149,'ID-34'!C149,'ID-36'!B149,'ID-38'!C149,'ID-39'!C149,'ID-40'!C149,'ID-44'!C149,'ID-45'!C149,'ID-57'!C149,'ID-59'!C149))</f>
        <v>4.351236606061437E-13</v>
      </c>
      <c r="D142" s="31">
        <f>ABS(Mean!D142-MIN('ID-13'!C149,'ID-14'!D149,'ID-15'!C149,'ID-16'!B149,'ID-18'!C149,'ID-26'!D149,'ID-29'!D149,'ID-30'!D149,'ID-33'!C149,'ID-34'!D149,'ID-36'!C149,'ID-37'!C149,'ID-38'!D149,'ID-39'!D149,'ID-40'!D149,'ID-45'!D149,'ID-59'!D149,'ID-71'!C149))</f>
        <v>1.2481314109421482E-12</v>
      </c>
      <c r="E142" s="31">
        <f>ABS(Mean!E142-MIN('ID-03'!B149,'ID-09'!C149,'ID-13'!D149,'ID-15'!D149,'ID-16'!C149,'ID-18'!D149,'ID-24'!D149,'ID-29'!E149,'ID-30'!E149,'ID-33'!D149,'ID-34'!E149,'ID-36'!D149,'ID-38'!E149,'ID-39'!E149,'ID-40'!E149,'ID-44'!D149,'ID-45'!E149,'ID-57'!D149,'ID-70'!C149,'ID-71'!D149))</f>
        <v>1.5396543447813348E-12</v>
      </c>
      <c r="F142" s="31">
        <f>ABS(Mean!F142-MIN('ID-01'!B149,'ID-02'!B149,'ID-03'!C149,'ID-06'!B149,'ID-08'!C149,'ID-09'!D149,'ID-12'!B149,'ID-16'!D149,'ID-18'!E149,'ID-24'!E149,'ID-29'!F149,'ID-33'!E149,'ID-34'!F149,'ID-36'!E149,'ID-38'!F149,'ID-39'!F149,'ID-40'!F149,'ID-45'!F149,'ID-53'!C149,'ID-54'!B149,'ID-57'!E149,'ID-71'!E149))</f>
        <v>4.9537323709646833E-12</v>
      </c>
      <c r="G142" s="31">
        <f>ABS(Mean!G142-MIN('ID-01'!C149,'ID-02'!C149,'ID-03'!D149,'ID-07'!B149,'ID-08'!D149,'ID-11'!D149,'ID-18'!F149,'ID-24'!F149,'ID-29'!G149,'ID-31'!B149,'ID-33'!F149,'ID-34'!G149,'ID-36'!F149,'ID-39'!G149,'ID-40'!G149,'ID-44'!E149,'ID-45'!G149,'ID-50'!B149,'ID-53'!D149,'ID-54'!C149,'ID-57'!F149,'ID-59'!E149,'ID-70'!D149,'ID-71'!F149))</f>
        <v>2.3811107356956034E-12</v>
      </c>
      <c r="H142" s="31">
        <f>ABS(Mean!H142-MIN('ID-03'!E149,'ID-11'!E149,'ID-13'!E149,'ID-15'!E149,'ID-16'!E149,'ID-18'!G149,'ID-24'!G149,'ID-29'!H149,'ID-30'!F149,'ID-31'!C149,'ID-33'!G149,'ID-34'!H149,'ID-40'!H149,'ID-44'!F149,'ID-45'!H149,'ID-54'!D149,'ID-57'!G149,'ID-59'!F149,'ID-70'!E149,'ID-71'!G149))</f>
        <v>1.3329341544559566E-12</v>
      </c>
      <c r="I142" s="31">
        <f>ABS(Mean!I142-MIN('ID-12'!C149,'ID-18'!H149,'ID-24'!H149,'ID-29'!I149,'ID-40'!I149,'ID-44'!G149,'ID-45'!I149,'ID-59'!G149))</f>
        <v>1.5492214574861382E-12</v>
      </c>
      <c r="J142" s="31">
        <f>ABS(Mean!J142-MIN('ID-31'!D149,'ID-40'!J149,'ID-44'!H149,'ID-45'!J149,'ID-57'!H149))</f>
        <v>5.2075816220443121E-13</v>
      </c>
      <c r="K142" s="31">
        <f>ABS(Mean!K142-MIN('ID-26'!E149,'ID-31'!E149,'ID-34'!I149,'ID-36'!G149,'ID-40'!K149,'ID-44'!I149,'ID-57'!I149))</f>
        <v>1.7897674690029568E-12</v>
      </c>
    </row>
    <row r="143" spans="1:11" x14ac:dyDescent="0.25">
      <c r="A143" s="1">
        <v>17.375</v>
      </c>
      <c r="B143" s="31">
        <f>ABS(Mean!B143-MIN('ID-11'!B150,'ID-13'!B150,'ID-14'!B150,'ID-15'!B150,'ID-24'!B150,'ID-26'!B150,'ID-29'!B150,'ID-30'!B150,'ID-32'!B150,'ID-33'!B150,'ID-34'!B150,'ID-37'!B150,'ID-38'!B150,'ID-39'!B150,'ID-40'!B150,'ID-44'!B150,'ID-45'!B150,'ID-53'!B150,'ID-57'!B150,'ID-59'!B150,'ID-70'!B150,'ID-71'!B150))</f>
        <v>1.0549505596816082E-12</v>
      </c>
      <c r="C143" s="31">
        <f>ABS(Mean!C143-MIN('ID-08'!B150,'ID-09'!B150,'ID-11'!C150,'ID-14'!C150,'ID-18'!B150,'ID-24'!C150,'ID-26'!C150,'ID-29'!C150,'ID-30'!C150,'ID-34'!C150,'ID-36'!B150,'ID-38'!C150,'ID-39'!C150,'ID-40'!C150,'ID-44'!C150,'ID-45'!C150,'ID-57'!C150,'ID-59'!C150))</f>
        <v>4.3765287006994246E-13</v>
      </c>
      <c r="D143" s="31">
        <f>ABS(Mean!D143-MIN('ID-13'!C150,'ID-14'!D150,'ID-15'!C150,'ID-16'!B150,'ID-18'!C150,'ID-26'!D150,'ID-29'!D150,'ID-30'!D150,'ID-33'!C150,'ID-34'!D150,'ID-36'!C150,'ID-37'!C150,'ID-38'!D150,'ID-39'!D150,'ID-40'!D150,'ID-45'!D150,'ID-59'!D150,'ID-71'!C150))</f>
        <v>1.2619518393993102E-12</v>
      </c>
      <c r="E143" s="31">
        <f>ABS(Mean!E143-MIN('ID-03'!B150,'ID-09'!C150,'ID-13'!D150,'ID-15'!D150,'ID-16'!C150,'ID-18'!D150,'ID-24'!D150,'ID-29'!E150,'ID-30'!E150,'ID-33'!D150,'ID-34'!E150,'ID-36'!D150,'ID-38'!E150,'ID-39'!E150,'ID-40'!E150,'ID-44'!D150,'ID-45'!E150,'ID-57'!D150,'ID-70'!C150,'ID-71'!D150))</f>
        <v>1.5281073255966094E-12</v>
      </c>
      <c r="F143" s="31">
        <f>ABS(Mean!F143-MIN('ID-01'!B150,'ID-02'!B150,'ID-03'!C150,'ID-06'!B150,'ID-08'!C150,'ID-09'!D150,'ID-12'!B150,'ID-16'!D150,'ID-18'!E150,'ID-24'!E150,'ID-29'!F150,'ID-33'!E150,'ID-34'!F150,'ID-36'!E150,'ID-38'!F150,'ID-39'!F150,'ID-40'!F150,'ID-45'!F150,'ID-53'!C150,'ID-54'!B150,'ID-57'!E150,'ID-71'!E150))</f>
        <v>4.9542100707859875E-12</v>
      </c>
      <c r="G143" s="31">
        <f>ABS(Mean!G143-MIN('ID-01'!C150,'ID-02'!C150,'ID-03'!D150,'ID-07'!B150,'ID-08'!D150,'ID-11'!D150,'ID-18'!F150,'ID-24'!F150,'ID-29'!G150,'ID-31'!B150,'ID-33'!F150,'ID-34'!G150,'ID-36'!F150,'ID-39'!G150,'ID-40'!G150,'ID-44'!E150,'ID-45'!G150,'ID-50'!B150,'ID-53'!D150,'ID-54'!C150,'ID-57'!F150,'ID-59'!E150,'ID-70'!D150,'ID-71'!F150))</f>
        <v>2.3971857228922495E-12</v>
      </c>
      <c r="H143" s="31">
        <f>ABS(Mean!H143-MIN('ID-03'!E150,'ID-11'!E150,'ID-13'!E150,'ID-15'!E150,'ID-16'!E150,'ID-18'!G150,'ID-24'!G150,'ID-29'!H150,'ID-30'!F150,'ID-31'!C150,'ID-33'!G150,'ID-34'!H150,'ID-40'!H150,'ID-44'!F150,'ID-45'!H150,'ID-54'!D150,'ID-57'!G150,'ID-59'!F150,'ID-70'!E150,'ID-71'!G150))</f>
        <v>1.3430172608386838E-12</v>
      </c>
      <c r="I143" s="31">
        <f>ABS(Mean!I143-MIN('ID-12'!C150,'ID-18'!H150,'ID-24'!H150,'ID-29'!I150,'ID-40'!I150,'ID-44'!G150,'ID-45'!I150,'ID-59'!G150))</f>
        <v>1.5491551815255292E-12</v>
      </c>
      <c r="J143" s="31">
        <f>ABS(Mean!J143-MIN('ID-31'!D150,'ID-40'!J150,'ID-44'!H150,'ID-45'!J150,'ID-57'!H150))</f>
        <v>5.3200621801345899E-13</v>
      </c>
      <c r="K143" s="31">
        <f>ABS(Mean!K143-MIN('ID-26'!E150,'ID-31'!E150,'ID-34'!I150,'ID-36'!G150,'ID-40'!K150,'ID-44'!I150,'ID-57'!I150))</f>
        <v>1.7772251784025018E-12</v>
      </c>
    </row>
    <row r="144" spans="1:11" x14ac:dyDescent="0.25">
      <c r="A144" s="1">
        <v>17.5</v>
      </c>
      <c r="B144" s="31">
        <f>ABS(Mean!B144-MIN('ID-11'!B151,'ID-13'!B151,'ID-14'!B151,'ID-15'!B151,'ID-24'!B151,'ID-26'!B151,'ID-29'!B151,'ID-30'!B151,'ID-32'!B151,'ID-33'!B151,'ID-34'!B151,'ID-37'!B151,'ID-38'!B151,'ID-39'!B151,'ID-40'!B151,'ID-44'!B151,'ID-45'!B151,'ID-53'!B151,'ID-57'!B151,'ID-59'!B151,'ID-70'!B151,'ID-71'!B151))</f>
        <v>9.6127845331192337E-13</v>
      </c>
      <c r="C144" s="31">
        <f>ABS(Mean!C144-MIN('ID-08'!B151,'ID-09'!B151,'ID-11'!C151,'ID-14'!C151,'ID-18'!B151,'ID-24'!C151,'ID-26'!C151,'ID-29'!C151,'ID-30'!C151,'ID-34'!C151,'ID-36'!B151,'ID-38'!C151,'ID-39'!C151,'ID-40'!C151,'ID-44'!C151,'ID-45'!C151,'ID-57'!C151,'ID-59'!C151))</f>
        <v>4.4189164300775059E-13</v>
      </c>
      <c r="D144" s="31">
        <f>ABS(Mean!D144-MIN('ID-13'!C151,'ID-14'!D151,'ID-15'!C151,'ID-16'!B151,'ID-18'!C151,'ID-26'!D151,'ID-29'!D151,'ID-30'!D151,'ID-33'!C151,'ID-34'!D151,'ID-36'!C151,'ID-37'!C151,'ID-38'!D151,'ID-39'!D151,'ID-40'!D151,'ID-45'!D151,'ID-59'!D151,'ID-71'!C151))</f>
        <v>1.2500026021461884E-12</v>
      </c>
      <c r="E144" s="31">
        <f>ABS(Mean!E144-MIN('ID-03'!B151,'ID-09'!C151,'ID-13'!D151,'ID-15'!D151,'ID-16'!C151,'ID-18'!D151,'ID-24'!D151,'ID-29'!E151,'ID-30'!E151,'ID-33'!D151,'ID-34'!E151,'ID-36'!D151,'ID-38'!E151,'ID-39'!E151,'ID-40'!E151,'ID-44'!D151,'ID-45'!E151,'ID-57'!D151,'ID-70'!C151,'ID-71'!D151))</f>
        <v>1.5342148608979512E-12</v>
      </c>
      <c r="F144" s="31">
        <f>ABS(Mean!F144-MIN('ID-01'!B151,'ID-02'!B151,'ID-03'!C151,'ID-06'!B151,'ID-08'!C151,'ID-09'!D151,'ID-12'!B151,'ID-16'!D151,'ID-18'!E151,'ID-24'!E151,'ID-29'!F151,'ID-33'!E151,'ID-34'!F151,'ID-36'!E151,'ID-38'!F151,'ID-39'!F151,'ID-40'!F151,'ID-45'!F151,'ID-53'!C151,'ID-54'!B151,'ID-57'!E151,'ID-71'!E151))</f>
        <v>4.9620552407361366E-12</v>
      </c>
      <c r="G144" s="31">
        <f>ABS(Mean!G144-MIN('ID-01'!C151,'ID-02'!C151,'ID-03'!D151,'ID-07'!B151,'ID-08'!D151,'ID-11'!D151,'ID-18'!F151,'ID-24'!F151,'ID-29'!G151,'ID-31'!B151,'ID-33'!F151,'ID-34'!G151,'ID-36'!F151,'ID-39'!G151,'ID-40'!G151,'ID-44'!E151,'ID-45'!G151,'ID-50'!B151,'ID-53'!D151,'ID-54'!C151,'ID-57'!F151,'ID-59'!E151,'ID-70'!D151,'ID-71'!F151))</f>
        <v>2.4172305519982443E-12</v>
      </c>
      <c r="H144" s="31">
        <f>ABS(Mean!H144-MIN('ID-03'!E151,'ID-11'!E151,'ID-13'!E151,'ID-15'!E151,'ID-16'!E151,'ID-18'!G151,'ID-24'!G151,'ID-29'!H151,'ID-30'!F151,'ID-31'!C151,'ID-33'!G151,'ID-34'!H151,'ID-40'!H151,'ID-44'!F151,'ID-45'!H151,'ID-54'!D151,'ID-57'!G151,'ID-59'!F151,'ID-70'!E151,'ID-71'!G151))</f>
        <v>1.3250625841564377E-12</v>
      </c>
      <c r="I144" s="31">
        <f>ABS(Mean!I144-MIN('ID-12'!C151,'ID-18'!H151,'ID-24'!H151,'ID-29'!I151,'ID-40'!I151,'ID-44'!G151,'ID-45'!I151,'ID-59'!G151))</f>
        <v>1.540031886344758E-12</v>
      </c>
      <c r="J144" s="31">
        <f>ABS(Mean!J144-MIN('ID-31'!D151,'ID-40'!J151,'ID-44'!H151,'ID-45'!J151,'ID-57'!H151))</f>
        <v>5.4042290481004304E-13</v>
      </c>
      <c r="K144" s="31">
        <f>ABS(Mean!K144-MIN('ID-26'!E151,'ID-31'!E151,'ID-34'!I151,'ID-36'!G151,'ID-40'!K151,'ID-44'!I151,'ID-57'!I151))</f>
        <v>1.6678554698837873E-12</v>
      </c>
    </row>
    <row r="145" spans="1:11" x14ac:dyDescent="0.25">
      <c r="A145" s="1">
        <v>17.625</v>
      </c>
      <c r="B145" s="31">
        <f>ABS(Mean!B145-MIN('ID-11'!B152,'ID-13'!B152,'ID-14'!B152,'ID-15'!B152,'ID-24'!B152,'ID-26'!B152,'ID-29'!B152,'ID-30'!B152,'ID-32'!B152,'ID-33'!B152,'ID-34'!B152,'ID-37'!B152,'ID-38'!B152,'ID-39'!B152,'ID-40'!B152,'ID-44'!B152,'ID-45'!B152,'ID-53'!B152,'ID-57'!B152,'ID-59'!B152,'ID-70'!B152,'ID-71'!B152))</f>
        <v>9.4478796699378438E-13</v>
      </c>
      <c r="C145" s="31">
        <f>ABS(Mean!C145-MIN('ID-08'!B152,'ID-09'!B152,'ID-11'!C152,'ID-14'!C152,'ID-18'!B152,'ID-24'!C152,'ID-26'!C152,'ID-29'!C152,'ID-30'!C152,'ID-34'!C152,'ID-36'!B152,'ID-38'!C152,'ID-39'!C152,'ID-40'!C152,'ID-44'!C152,'ID-45'!C152,'ID-57'!C152,'ID-59'!C152))</f>
        <v>4.3180094752745333E-13</v>
      </c>
      <c r="D145" s="31">
        <f>ABS(Mean!D145-MIN('ID-13'!C152,'ID-14'!D152,'ID-15'!C152,'ID-16'!B152,'ID-18'!C152,'ID-26'!D152,'ID-29'!D152,'ID-30'!D152,'ID-33'!C152,'ID-34'!D152,'ID-36'!C152,'ID-37'!C152,'ID-38'!D152,'ID-39'!D152,'ID-40'!D152,'ID-45'!D152,'ID-59'!D152,'ID-71'!C152))</f>
        <v>1.2609890104307214E-12</v>
      </c>
      <c r="E145" s="31">
        <f>ABS(Mean!E145-MIN('ID-03'!B152,'ID-09'!C152,'ID-13'!D152,'ID-15'!D152,'ID-16'!C152,'ID-18'!D152,'ID-24'!D152,'ID-29'!E152,'ID-30'!E152,'ID-33'!D152,'ID-34'!E152,'ID-36'!D152,'ID-38'!E152,'ID-39'!E152,'ID-40'!E152,'ID-44'!D152,'ID-45'!E152,'ID-57'!D152,'ID-70'!C152,'ID-71'!D152))</f>
        <v>1.6033365056409161E-12</v>
      </c>
      <c r="F145" s="31">
        <f>ABS(Mean!F145-MIN('ID-01'!B152,'ID-02'!B152,'ID-03'!C152,'ID-06'!B152,'ID-08'!C152,'ID-09'!D152,'ID-12'!B152,'ID-16'!D152,'ID-18'!E152,'ID-24'!E152,'ID-29'!F152,'ID-33'!E152,'ID-34'!F152,'ID-36'!E152,'ID-38'!F152,'ID-39'!F152,'ID-40'!F152,'ID-45'!F152,'ID-53'!C152,'ID-54'!B152,'ID-57'!E152,'ID-71'!E152))</f>
        <v>4.8886952914910532E-12</v>
      </c>
      <c r="G145" s="31">
        <f>ABS(Mean!G145-MIN('ID-01'!C152,'ID-02'!C152,'ID-03'!D152,'ID-07'!B152,'ID-08'!D152,'ID-11'!D152,'ID-18'!F152,'ID-24'!F152,'ID-29'!G152,'ID-31'!B152,'ID-33'!F152,'ID-34'!G152,'ID-36'!F152,'ID-39'!G152,'ID-40'!G152,'ID-44'!E152,'ID-45'!G152,'ID-50'!B152,'ID-53'!D152,'ID-54'!C152,'ID-57'!F152,'ID-59'!E152,'ID-70'!D152,'ID-71'!F152))</f>
        <v>2.492102146231258E-12</v>
      </c>
      <c r="H145" s="31">
        <f>ABS(Mean!H145-MIN('ID-03'!E152,'ID-11'!E152,'ID-13'!E152,'ID-15'!E152,'ID-16'!E152,'ID-18'!G152,'ID-24'!G152,'ID-29'!H152,'ID-30'!F152,'ID-31'!C152,'ID-33'!G152,'ID-34'!H152,'ID-40'!H152,'ID-44'!F152,'ID-45'!H152,'ID-54'!D152,'ID-57'!G152,'ID-59'!F152,'ID-70'!E152,'ID-71'!G152))</f>
        <v>1.3492737541629897E-12</v>
      </c>
      <c r="I145" s="31">
        <f>ABS(Mean!I145-MIN('ID-12'!C152,'ID-18'!H152,'ID-24'!H152,'ID-29'!I152,'ID-40'!I152,'ID-44'!G152,'ID-45'!I152,'ID-59'!G152))</f>
        <v>1.5373296099709757E-12</v>
      </c>
      <c r="J145" s="31">
        <f>ABS(Mean!J145-MIN('ID-31'!D152,'ID-40'!J152,'ID-44'!H152,'ID-45'!J152,'ID-57'!H152))</f>
        <v>5.161511066203463E-13</v>
      </c>
      <c r="K145" s="31">
        <f>ABS(Mean!K145-MIN('ID-26'!E152,'ID-31'!E152,'ID-34'!I152,'ID-36'!G152,'ID-40'!K152,'ID-44'!I152,'ID-57'!I152))</f>
        <v>1.7472508678765249E-12</v>
      </c>
    </row>
    <row r="146" spans="1:11" x14ac:dyDescent="0.25">
      <c r="A146" s="1">
        <v>17.75</v>
      </c>
      <c r="B146" s="31">
        <f>ABS(Mean!B146-MIN('ID-11'!B153,'ID-13'!B153,'ID-14'!B153,'ID-15'!B153,'ID-24'!B153,'ID-26'!B153,'ID-29'!B153,'ID-30'!B153,'ID-32'!B153,'ID-33'!B153,'ID-34'!B153,'ID-37'!B153,'ID-38'!B153,'ID-39'!B153,'ID-40'!B153,'ID-44'!B153,'ID-45'!B153,'ID-53'!B153,'ID-57'!B153,'ID-59'!B153,'ID-70'!B153,'ID-71'!B153))</f>
        <v>8.988037921022919E-13</v>
      </c>
      <c r="C146" s="31">
        <f>ABS(Mean!C146-MIN('ID-08'!B153,'ID-09'!B153,'ID-11'!C153,'ID-14'!C153,'ID-18'!B153,'ID-24'!C153,'ID-26'!C153,'ID-29'!C153,'ID-30'!C153,'ID-34'!C153,'ID-36'!B153,'ID-38'!C153,'ID-39'!C153,'ID-40'!C153,'ID-44'!C153,'ID-45'!C153,'ID-57'!C153,'ID-59'!C153))</f>
        <v>3.5655024749939088E-13</v>
      </c>
      <c r="D146" s="31">
        <f>ABS(Mean!D146-MIN('ID-13'!C153,'ID-14'!D153,'ID-15'!C153,'ID-16'!B153,'ID-18'!C153,'ID-26'!D153,'ID-29'!D153,'ID-30'!D153,'ID-33'!C153,'ID-34'!D153,'ID-36'!C153,'ID-37'!C153,'ID-38'!D153,'ID-39'!D153,'ID-40'!D153,'ID-45'!D153,'ID-59'!D153,'ID-71'!C153))</f>
        <v>1.2473389443867516E-12</v>
      </c>
      <c r="E146" s="31">
        <f>ABS(Mean!E146-MIN('ID-03'!B153,'ID-09'!C153,'ID-13'!D153,'ID-15'!D153,'ID-16'!C153,'ID-18'!D153,'ID-24'!D153,'ID-29'!E153,'ID-30'!E153,'ID-33'!D153,'ID-34'!E153,'ID-36'!D153,'ID-38'!E153,'ID-39'!E153,'ID-40'!E153,'ID-44'!D153,'ID-45'!E153,'ID-57'!D153,'ID-70'!C153,'ID-71'!D153))</f>
        <v>1.6039808617356915E-12</v>
      </c>
      <c r="F146" s="31">
        <f>ABS(Mean!F146-MIN('ID-01'!B153,'ID-02'!B153,'ID-03'!C153,'ID-06'!B153,'ID-08'!C153,'ID-09'!D153,'ID-12'!B153,'ID-16'!D153,'ID-18'!E153,'ID-24'!E153,'ID-29'!F153,'ID-33'!E153,'ID-34'!F153,'ID-36'!E153,'ID-38'!F153,'ID-39'!F153,'ID-40'!F153,'ID-45'!F153,'ID-53'!C153,'ID-54'!B153,'ID-57'!E153,'ID-71'!E153))</f>
        <v>4.8353426696299695E-12</v>
      </c>
      <c r="G146" s="31">
        <f>ABS(Mean!G146-MIN('ID-01'!C153,'ID-02'!C153,'ID-03'!D153,'ID-07'!B153,'ID-08'!D153,'ID-11'!D153,'ID-18'!F153,'ID-24'!F153,'ID-29'!G153,'ID-31'!B153,'ID-33'!F153,'ID-34'!G153,'ID-36'!F153,'ID-39'!G153,'ID-40'!G153,'ID-44'!E153,'ID-45'!G153,'ID-50'!B153,'ID-53'!D153,'ID-54'!C153,'ID-57'!F153,'ID-59'!E153,'ID-70'!D153,'ID-71'!F153))</f>
        <v>2.5035453650223083E-12</v>
      </c>
      <c r="H146" s="31">
        <f>ABS(Mean!H146-MIN('ID-03'!E153,'ID-11'!E153,'ID-13'!E153,'ID-15'!E153,'ID-16'!E153,'ID-18'!G153,'ID-24'!G153,'ID-29'!H153,'ID-30'!F153,'ID-31'!C153,'ID-33'!G153,'ID-34'!H153,'ID-40'!H153,'ID-44'!F153,'ID-45'!H153,'ID-54'!D153,'ID-57'!G153,'ID-59'!F153,'ID-70'!E153,'ID-71'!G153))</f>
        <v>1.321778682074451E-12</v>
      </c>
      <c r="I146" s="31">
        <f>ABS(Mean!I146-MIN('ID-12'!C153,'ID-18'!H153,'ID-24'!H153,'ID-29'!I153,'ID-40'!I153,'ID-44'!G153,'ID-45'!I153,'ID-59'!G153))</f>
        <v>1.5350852807425166E-12</v>
      </c>
      <c r="J146" s="31">
        <f>ABS(Mean!J146-MIN('ID-31'!D153,'ID-40'!J153,'ID-44'!H153,'ID-45'!J153,'ID-57'!H153))</f>
        <v>4.7994632518392014E-13</v>
      </c>
      <c r="K146" s="31">
        <f>ABS(Mean!K146-MIN('ID-26'!E153,'ID-31'!E153,'ID-34'!I153,'ID-36'!G153,'ID-40'!K153,'ID-44'!I153,'ID-57'!I153))</f>
        <v>1.7382119324127399E-12</v>
      </c>
    </row>
    <row r="147" spans="1:11" x14ac:dyDescent="0.25">
      <c r="A147" s="1">
        <v>17.875</v>
      </c>
      <c r="B147" s="31">
        <f>ABS(Mean!B147-MIN('ID-11'!B154,'ID-13'!B154,'ID-14'!B154,'ID-15'!B154,'ID-24'!B154,'ID-26'!B154,'ID-29'!B154,'ID-30'!B154,'ID-32'!B154,'ID-33'!B154,'ID-34'!B154,'ID-37'!B154,'ID-38'!B154,'ID-39'!B154,'ID-40'!B154,'ID-44'!B154,'ID-45'!B154,'ID-53'!B154,'ID-57'!B154,'ID-59'!B154,'ID-70'!B154,'ID-71'!B154))</f>
        <v>8.8277333334827367E-13</v>
      </c>
      <c r="C147" s="31">
        <f>ABS(Mean!C147-MIN('ID-08'!B154,'ID-09'!B154,'ID-11'!C154,'ID-14'!C154,'ID-18'!B154,'ID-24'!C154,'ID-26'!C154,'ID-29'!C154,'ID-30'!C154,'ID-34'!C154,'ID-36'!B154,'ID-38'!C154,'ID-39'!C154,'ID-40'!C154,'ID-44'!C154,'ID-45'!C154,'ID-57'!C154,'ID-59'!C154))</f>
        <v>3.832238633828528E-13</v>
      </c>
      <c r="D147" s="31">
        <f>ABS(Mean!D147-MIN('ID-13'!C154,'ID-14'!D154,'ID-15'!C154,'ID-16'!B154,'ID-18'!C154,'ID-26'!D154,'ID-29'!D154,'ID-30'!D154,'ID-33'!C154,'ID-34'!D154,'ID-36'!C154,'ID-37'!C154,'ID-38'!D154,'ID-39'!D154,'ID-40'!D154,'ID-45'!D154,'ID-59'!D154,'ID-71'!C154))</f>
        <v>1.2307107315172407E-12</v>
      </c>
      <c r="E147" s="31">
        <f>ABS(Mean!E147-MIN('ID-03'!B154,'ID-09'!C154,'ID-13'!D154,'ID-15'!D154,'ID-16'!C154,'ID-18'!D154,'ID-24'!D154,'ID-29'!E154,'ID-30'!E154,'ID-33'!D154,'ID-34'!E154,'ID-36'!D154,'ID-38'!E154,'ID-39'!E154,'ID-40'!E154,'ID-44'!D154,'ID-45'!E154,'ID-57'!D154,'ID-70'!C154,'ID-71'!D154))</f>
        <v>1.6399670411208485E-12</v>
      </c>
      <c r="F147" s="31">
        <f>ABS(Mean!F147-MIN('ID-01'!B154,'ID-02'!B154,'ID-03'!C154,'ID-06'!B154,'ID-08'!C154,'ID-09'!D154,'ID-12'!B154,'ID-16'!D154,'ID-18'!E154,'ID-24'!E154,'ID-29'!F154,'ID-33'!E154,'ID-34'!F154,'ID-36'!E154,'ID-38'!F154,'ID-39'!F154,'ID-40'!F154,'ID-45'!F154,'ID-53'!C154,'ID-54'!B154,'ID-57'!E154,'ID-71'!E154))</f>
        <v>4.7934173439551843E-12</v>
      </c>
      <c r="G147" s="31">
        <f>ABS(Mean!G147-MIN('ID-01'!C154,'ID-02'!C154,'ID-03'!D154,'ID-07'!B154,'ID-08'!D154,'ID-11'!D154,'ID-18'!F154,'ID-24'!F154,'ID-29'!G154,'ID-31'!B154,'ID-33'!F154,'ID-34'!G154,'ID-36'!F154,'ID-39'!G154,'ID-40'!G154,'ID-44'!E154,'ID-45'!G154,'ID-50'!B154,'ID-53'!D154,'ID-54'!C154,'ID-57'!F154,'ID-59'!E154,'ID-70'!D154,'ID-71'!F154))</f>
        <v>2.4949982142936607E-12</v>
      </c>
      <c r="H147" s="31">
        <f>ABS(Mean!H147-MIN('ID-03'!E154,'ID-11'!E154,'ID-13'!E154,'ID-15'!E154,'ID-16'!E154,'ID-18'!G154,'ID-24'!G154,'ID-29'!H154,'ID-30'!F154,'ID-31'!C154,'ID-33'!G154,'ID-34'!H154,'ID-40'!H154,'ID-44'!F154,'ID-45'!H154,'ID-54'!D154,'ID-57'!G154,'ID-59'!F154,'ID-70'!E154,'ID-71'!G154))</f>
        <v>1.319122726094436E-12</v>
      </c>
      <c r="I147" s="31">
        <f>ABS(Mean!I147-MIN('ID-12'!C154,'ID-18'!H154,'ID-24'!H154,'ID-29'!I154,'ID-40'!I154,'ID-44'!G154,'ID-45'!I154,'ID-59'!G154))</f>
        <v>1.558365443617168E-12</v>
      </c>
      <c r="J147" s="31">
        <f>ABS(Mean!J147-MIN('ID-31'!D154,'ID-40'!J154,'ID-44'!H154,'ID-45'!J154,'ID-57'!H154))</f>
        <v>4.6975379421462717E-13</v>
      </c>
      <c r="K147" s="31">
        <f>ABS(Mean!K147-MIN('ID-26'!E154,'ID-31'!E154,'ID-34'!I154,'ID-36'!G154,'ID-40'!K154,'ID-44'!I154,'ID-57'!I154))</f>
        <v>1.71086011183326E-12</v>
      </c>
    </row>
    <row r="148" spans="1:11" x14ac:dyDescent="0.25">
      <c r="A148" s="1">
        <v>18</v>
      </c>
      <c r="B148" s="31">
        <f>ABS(Mean!B148-MIN('ID-11'!B155,'ID-13'!B155,'ID-14'!B155,'ID-15'!B155,'ID-24'!B155,'ID-26'!B155,'ID-29'!B155,'ID-30'!B155,'ID-32'!B155,'ID-33'!B155,'ID-34'!B155,'ID-37'!B155,'ID-38'!B155,'ID-39'!B155,'ID-40'!B155,'ID-44'!B155,'ID-45'!B155,'ID-53'!B155,'ID-57'!B155,'ID-59'!B155,'ID-70'!B155,'ID-71'!B155))</f>
        <v>8.8647619817535377E-13</v>
      </c>
      <c r="C148" s="31">
        <f>ABS(Mean!C148-MIN('ID-08'!B155,'ID-09'!B155,'ID-11'!C155,'ID-14'!C155,'ID-18'!B155,'ID-24'!C155,'ID-26'!C155,'ID-29'!C155,'ID-30'!C155,'ID-34'!C155,'ID-36'!B155,'ID-38'!C155,'ID-39'!C155,'ID-40'!C155,'ID-44'!C155,'ID-45'!C155,'ID-57'!C155,'ID-59'!C155))</f>
        <v>4.0470323307344103E-13</v>
      </c>
      <c r="D148" s="31">
        <f>ABS(Mean!D148-MIN('ID-13'!C155,'ID-14'!D155,'ID-15'!C155,'ID-16'!B155,'ID-18'!C155,'ID-26'!D155,'ID-29'!D155,'ID-30'!D155,'ID-33'!C155,'ID-34'!D155,'ID-36'!C155,'ID-37'!C155,'ID-38'!D155,'ID-39'!D155,'ID-40'!D155,'ID-45'!D155,'ID-59'!D155,'ID-71'!C155))</f>
        <v>1.2765326296132367E-12</v>
      </c>
      <c r="E148" s="31">
        <f>ABS(Mean!E148-MIN('ID-03'!B155,'ID-09'!C155,'ID-13'!D155,'ID-15'!D155,'ID-16'!C155,'ID-18'!D155,'ID-24'!D155,'ID-29'!E155,'ID-30'!E155,'ID-33'!D155,'ID-34'!E155,'ID-36'!D155,'ID-38'!E155,'ID-39'!E155,'ID-40'!E155,'ID-44'!D155,'ID-45'!E155,'ID-57'!D155,'ID-70'!C155,'ID-71'!D155))</f>
        <v>1.5162240909242128E-12</v>
      </c>
      <c r="F148" s="31">
        <f>ABS(Mean!F148-MIN('ID-01'!B155,'ID-02'!B155,'ID-03'!C155,'ID-06'!B155,'ID-08'!C155,'ID-09'!D155,'ID-12'!B155,'ID-16'!D155,'ID-18'!E155,'ID-24'!E155,'ID-29'!F155,'ID-33'!E155,'ID-34'!F155,'ID-36'!E155,'ID-38'!F155,'ID-39'!F155,'ID-40'!F155,'ID-45'!F155,'ID-53'!C155,'ID-54'!B155,'ID-57'!E155,'ID-71'!E155))</f>
        <v>4.6641274222411915E-12</v>
      </c>
      <c r="G148" s="31">
        <f>ABS(Mean!G148-MIN('ID-01'!C155,'ID-02'!C155,'ID-03'!D155,'ID-07'!B155,'ID-08'!D155,'ID-11'!D155,'ID-18'!F155,'ID-24'!F155,'ID-29'!G155,'ID-31'!B155,'ID-33'!F155,'ID-34'!G155,'ID-36'!F155,'ID-39'!G155,'ID-40'!G155,'ID-44'!E155,'ID-45'!G155,'ID-50'!B155,'ID-53'!D155,'ID-54'!C155,'ID-57'!F155,'ID-59'!E155,'ID-70'!D155,'ID-71'!F155))</f>
        <v>2.4943074739864794E-12</v>
      </c>
      <c r="H148" s="31">
        <f>ABS(Mean!H148-MIN('ID-03'!E155,'ID-11'!E155,'ID-13'!E155,'ID-15'!E155,'ID-16'!E155,'ID-18'!G155,'ID-24'!G155,'ID-29'!H155,'ID-30'!F155,'ID-31'!C155,'ID-33'!G155,'ID-34'!H155,'ID-40'!H155,'ID-44'!F155,'ID-45'!H155,'ID-54'!D155,'ID-57'!G155,'ID-59'!F155,'ID-70'!E155,'ID-71'!G155))</f>
        <v>1.3350821416805389E-12</v>
      </c>
      <c r="I148" s="31">
        <f>ABS(Mean!I148-MIN('ID-12'!C155,'ID-18'!H155,'ID-24'!H155,'ID-29'!I155,'ID-40'!I155,'ID-44'!G155,'ID-45'!I155,'ID-59'!G155))</f>
        <v>1.5870429297337698E-12</v>
      </c>
      <c r="J148" s="31">
        <f>ABS(Mean!J148-MIN('ID-31'!D155,'ID-40'!J155,'ID-44'!H155,'ID-45'!J155,'ID-57'!H155))</f>
        <v>4.7166059780720395E-13</v>
      </c>
      <c r="K148" s="31">
        <f>ABS(Mean!K148-MIN('ID-26'!E155,'ID-31'!E155,'ID-34'!I155,'ID-36'!G155,'ID-40'!K155,'ID-44'!I155,'ID-57'!I155))</f>
        <v>1.6647443092658439E-12</v>
      </c>
    </row>
    <row r="149" spans="1:11" x14ac:dyDescent="0.25">
      <c r="A149" s="1">
        <v>18.125</v>
      </c>
      <c r="B149" s="31">
        <f>ABS(Mean!B149-MIN('ID-11'!B156,'ID-13'!B156,'ID-14'!B156,'ID-15'!B156,'ID-24'!B156,'ID-26'!B156,'ID-29'!B156,'ID-30'!B156,'ID-32'!B156,'ID-33'!B156,'ID-34'!B156,'ID-37'!B156,'ID-38'!B156,'ID-39'!B156,'ID-40'!B156,'ID-44'!B156,'ID-45'!B156,'ID-53'!B156,'ID-57'!B156,'ID-59'!B156,'ID-70'!B156,'ID-71'!B156))</f>
        <v>8.7845466643646572E-13</v>
      </c>
      <c r="C149" s="31">
        <f>ABS(Mean!C149-MIN('ID-08'!B156,'ID-09'!B156,'ID-11'!C156,'ID-14'!C156,'ID-18'!B156,'ID-24'!C156,'ID-26'!C156,'ID-29'!C156,'ID-30'!C156,'ID-34'!C156,'ID-36'!B156,'ID-38'!C156,'ID-39'!C156,'ID-40'!C156,'ID-44'!C156,'ID-45'!C156,'ID-57'!C156,'ID-59'!C156))</f>
        <v>3.896307774236738E-13</v>
      </c>
      <c r="D149" s="31">
        <f>ABS(Mean!D149-MIN('ID-13'!C156,'ID-14'!D156,'ID-15'!C156,'ID-16'!B156,'ID-18'!C156,'ID-26'!D156,'ID-29'!D156,'ID-30'!D156,'ID-33'!C156,'ID-34'!D156,'ID-36'!C156,'ID-37'!C156,'ID-38'!D156,'ID-39'!D156,'ID-40'!D156,'ID-45'!D156,'ID-59'!D156,'ID-71'!C156))</f>
        <v>1.2900023568899614E-12</v>
      </c>
      <c r="E149" s="31">
        <f>ABS(Mean!E149-MIN('ID-03'!B156,'ID-09'!C156,'ID-13'!D156,'ID-15'!D156,'ID-16'!C156,'ID-18'!D156,'ID-24'!D156,'ID-29'!E156,'ID-30'!E156,'ID-33'!D156,'ID-34'!E156,'ID-36'!D156,'ID-38'!E156,'ID-39'!E156,'ID-40'!E156,'ID-44'!D156,'ID-45'!E156,'ID-57'!D156,'ID-70'!C156,'ID-71'!D156))</f>
        <v>1.549177074283191E-12</v>
      </c>
      <c r="F149" s="31">
        <f>ABS(Mean!F149-MIN('ID-01'!B156,'ID-02'!B156,'ID-03'!C156,'ID-06'!B156,'ID-08'!C156,'ID-09'!D156,'ID-12'!B156,'ID-16'!D156,'ID-18'!E156,'ID-24'!E156,'ID-29'!F156,'ID-33'!E156,'ID-34'!F156,'ID-36'!E156,'ID-38'!F156,'ID-39'!F156,'ID-40'!F156,'ID-45'!F156,'ID-53'!C156,'ID-54'!B156,'ID-57'!E156,'ID-71'!E156))</f>
        <v>4.647054416198042E-12</v>
      </c>
      <c r="G149" s="31">
        <f>ABS(Mean!G149-MIN('ID-01'!C156,'ID-02'!C156,'ID-03'!D156,'ID-07'!B156,'ID-08'!D156,'ID-11'!D156,'ID-18'!F156,'ID-24'!F156,'ID-29'!G156,'ID-31'!B156,'ID-33'!F156,'ID-34'!G156,'ID-36'!F156,'ID-39'!G156,'ID-40'!G156,'ID-44'!E156,'ID-45'!G156,'ID-50'!B156,'ID-53'!D156,'ID-54'!C156,'ID-57'!F156,'ID-59'!E156,'ID-70'!D156,'ID-71'!F156))</f>
        <v>2.4533490007926616E-12</v>
      </c>
      <c r="H149" s="31">
        <f>ABS(Mean!H149-MIN('ID-03'!E156,'ID-11'!E156,'ID-13'!E156,'ID-15'!E156,'ID-16'!E156,'ID-18'!G156,'ID-24'!G156,'ID-29'!H156,'ID-30'!F156,'ID-31'!C156,'ID-33'!G156,'ID-34'!H156,'ID-40'!H156,'ID-44'!F156,'ID-45'!H156,'ID-54'!D156,'ID-57'!G156,'ID-59'!F156,'ID-70'!E156,'ID-71'!G156))</f>
        <v>1.3538566977366212E-12</v>
      </c>
      <c r="I149" s="31">
        <f>ABS(Mean!I149-MIN('ID-12'!C156,'ID-18'!H156,'ID-24'!H156,'ID-29'!I156,'ID-40'!I156,'ID-44'!G156,'ID-45'!I156,'ID-59'!G156))</f>
        <v>1.5972947646560736E-12</v>
      </c>
      <c r="J149" s="31">
        <f>ABS(Mean!J149-MIN('ID-31'!D156,'ID-40'!J156,'ID-44'!H156,'ID-45'!J156,'ID-57'!H156))</f>
        <v>5.038984390044608E-13</v>
      </c>
      <c r="K149" s="31">
        <f>ABS(Mean!K149-MIN('ID-26'!E156,'ID-31'!E156,'ID-34'!I156,'ID-36'!G156,'ID-40'!K156,'ID-44'!I156,'ID-57'!I156))</f>
        <v>1.652841272577797E-12</v>
      </c>
    </row>
    <row r="150" spans="1:11" x14ac:dyDescent="0.25">
      <c r="A150" s="1">
        <v>18.25</v>
      </c>
      <c r="B150" s="31">
        <f>ABS(Mean!B150-MIN('ID-11'!B157,'ID-13'!B157,'ID-14'!B157,'ID-15'!B157,'ID-24'!B157,'ID-26'!B157,'ID-29'!B157,'ID-30'!B157,'ID-32'!B157,'ID-33'!B157,'ID-34'!B157,'ID-37'!B157,'ID-38'!B157,'ID-39'!B157,'ID-40'!B157,'ID-44'!B157,'ID-45'!B157,'ID-53'!B157,'ID-57'!B157,'ID-59'!B157,'ID-70'!B157,'ID-71'!B157))</f>
        <v>8.6943186406511995E-13</v>
      </c>
      <c r="C150" s="31">
        <f>ABS(Mean!C150-MIN('ID-08'!B157,'ID-09'!B157,'ID-11'!C157,'ID-14'!C157,'ID-18'!B157,'ID-24'!C157,'ID-26'!C157,'ID-29'!C157,'ID-30'!C157,'ID-34'!C157,'ID-36'!B157,'ID-38'!C157,'ID-39'!C157,'ID-40'!C157,'ID-44'!C157,'ID-45'!C157,'ID-57'!C157,'ID-59'!C157))</f>
        <v>4.113764917540867E-13</v>
      </c>
      <c r="D150" s="31">
        <f>ABS(Mean!D150-MIN('ID-13'!C157,'ID-14'!D157,'ID-15'!C157,'ID-16'!B157,'ID-18'!C157,'ID-26'!D157,'ID-29'!D157,'ID-30'!D157,'ID-33'!C157,'ID-34'!D157,'ID-36'!C157,'ID-37'!C157,'ID-38'!D157,'ID-39'!D157,'ID-40'!D157,'ID-45'!D157,'ID-59'!D157,'ID-71'!C157))</f>
        <v>1.341987488500463E-12</v>
      </c>
      <c r="E150" s="31">
        <f>ABS(Mean!E150-MIN('ID-03'!B157,'ID-09'!C157,'ID-13'!D157,'ID-15'!D157,'ID-16'!C157,'ID-18'!D157,'ID-24'!D157,'ID-29'!E157,'ID-30'!E157,'ID-33'!D157,'ID-34'!E157,'ID-36'!D157,'ID-38'!E157,'ID-39'!E157,'ID-40'!E157,'ID-44'!D157,'ID-45'!E157,'ID-57'!D157,'ID-70'!C157,'ID-71'!D157))</f>
        <v>1.5254899713432205E-12</v>
      </c>
      <c r="F150" s="31">
        <f>ABS(Mean!F150-MIN('ID-01'!B157,'ID-02'!B157,'ID-03'!C157,'ID-06'!B157,'ID-08'!C157,'ID-09'!D157,'ID-12'!B157,'ID-16'!D157,'ID-18'!E157,'ID-24'!E157,'ID-29'!F157,'ID-33'!E157,'ID-34'!F157,'ID-36'!E157,'ID-38'!F157,'ID-39'!F157,'ID-40'!F157,'ID-45'!F157,'ID-53'!C157,'ID-54'!B157,'ID-57'!E157,'ID-71'!E157))</f>
        <v>4.7651987067563571E-12</v>
      </c>
      <c r="G150" s="31">
        <f>ABS(Mean!G150-MIN('ID-01'!C157,'ID-02'!C157,'ID-03'!D157,'ID-07'!B157,'ID-08'!D157,'ID-11'!D157,'ID-18'!F157,'ID-24'!F157,'ID-29'!G157,'ID-31'!B157,'ID-33'!F157,'ID-34'!G157,'ID-36'!F157,'ID-39'!G157,'ID-40'!G157,'ID-44'!E157,'ID-45'!G157,'ID-50'!B157,'ID-53'!D157,'ID-54'!C157,'ID-57'!F157,'ID-59'!E157,'ID-70'!D157,'ID-71'!F157))</f>
        <v>2.3579441795797553E-12</v>
      </c>
      <c r="H150" s="31">
        <f>ABS(Mean!H150-MIN('ID-03'!E157,'ID-11'!E157,'ID-13'!E157,'ID-15'!E157,'ID-16'!E157,'ID-18'!G157,'ID-24'!G157,'ID-29'!H157,'ID-30'!F157,'ID-31'!C157,'ID-33'!G157,'ID-34'!H157,'ID-40'!H157,'ID-44'!F157,'ID-45'!H157,'ID-54'!D157,'ID-57'!G157,'ID-59'!F157,'ID-70'!E157,'ID-71'!G157))</f>
        <v>1.3589075935028696E-12</v>
      </c>
      <c r="I150" s="31">
        <f>ABS(Mean!I150-MIN('ID-12'!C157,'ID-18'!H157,'ID-24'!H157,'ID-29'!I157,'ID-40'!I157,'ID-44'!G157,'ID-45'!I157,'ID-59'!G157))</f>
        <v>1.612215980720224E-12</v>
      </c>
      <c r="J150" s="31">
        <f>ABS(Mean!J150-MIN('ID-31'!D157,'ID-40'!J157,'ID-44'!H157,'ID-45'!J157,'ID-57'!H157))</f>
        <v>4.7405840339706557E-13</v>
      </c>
      <c r="K150" s="31">
        <f>ABS(Mean!K150-MIN('ID-26'!E157,'ID-31'!E157,'ID-34'!I157,'ID-36'!G157,'ID-40'!K157,'ID-44'!I157,'ID-57'!I157))</f>
        <v>1.6050923225666201E-12</v>
      </c>
    </row>
    <row r="151" spans="1:11" x14ac:dyDescent="0.25">
      <c r="A151" s="1">
        <v>18.375</v>
      </c>
      <c r="B151" s="31">
        <f>ABS(Mean!B151-MIN('ID-11'!B158,'ID-13'!B158,'ID-14'!B158,'ID-15'!B158,'ID-24'!B158,'ID-26'!B158,'ID-29'!B158,'ID-30'!B158,'ID-32'!B158,'ID-33'!B158,'ID-34'!B158,'ID-37'!B158,'ID-38'!B158,'ID-39'!B158,'ID-40'!B158,'ID-44'!B158,'ID-45'!B158,'ID-53'!B158,'ID-57'!B158,'ID-59'!B158,'ID-70'!B158,'ID-71'!B158))</f>
        <v>8.6761821972365083E-13</v>
      </c>
      <c r="C151" s="31">
        <f>ABS(Mean!C151-MIN('ID-08'!B158,'ID-09'!B158,'ID-11'!C158,'ID-14'!C158,'ID-18'!B158,'ID-24'!C158,'ID-26'!C158,'ID-29'!C158,'ID-30'!C158,'ID-34'!C158,'ID-36'!B158,'ID-38'!C158,'ID-39'!C158,'ID-40'!C158,'ID-44'!C158,'ID-45'!C158,'ID-57'!C158,'ID-59'!C158))</f>
        <v>4.4650391454131535E-13</v>
      </c>
      <c r="D151" s="31">
        <f>ABS(Mean!D151-MIN('ID-13'!C158,'ID-14'!D158,'ID-15'!C158,'ID-16'!B158,'ID-18'!C158,'ID-26'!D158,'ID-29'!D158,'ID-30'!D158,'ID-33'!C158,'ID-34'!D158,'ID-36'!C158,'ID-37'!C158,'ID-38'!D158,'ID-39'!D158,'ID-40'!D158,'ID-45'!D158,'ID-59'!D158,'ID-71'!C158))</f>
        <v>1.3705964585454779E-12</v>
      </c>
      <c r="E151" s="31">
        <f>ABS(Mean!E151-MIN('ID-03'!B158,'ID-09'!C158,'ID-13'!D158,'ID-15'!D158,'ID-16'!C158,'ID-18'!D158,'ID-24'!D158,'ID-29'!E158,'ID-30'!E158,'ID-33'!D158,'ID-34'!E158,'ID-36'!D158,'ID-38'!E158,'ID-39'!E158,'ID-40'!E158,'ID-44'!D158,'ID-45'!E158,'ID-57'!D158,'ID-70'!C158,'ID-71'!D158))</f>
        <v>1.5708326698137302E-12</v>
      </c>
      <c r="F151" s="31">
        <f>ABS(Mean!F151-MIN('ID-01'!B158,'ID-02'!B158,'ID-03'!C158,'ID-06'!B158,'ID-08'!C158,'ID-09'!D158,'ID-12'!B158,'ID-16'!D158,'ID-18'!E158,'ID-24'!E158,'ID-29'!F158,'ID-33'!E158,'ID-34'!F158,'ID-36'!E158,'ID-38'!F158,'ID-39'!F158,'ID-40'!F158,'ID-45'!F158,'ID-53'!C158,'ID-54'!B158,'ID-57'!E158,'ID-71'!E158))</f>
        <v>4.7715771088211406E-12</v>
      </c>
      <c r="G151" s="31">
        <f>ABS(Mean!G151-MIN('ID-01'!C158,'ID-02'!C158,'ID-03'!D158,'ID-07'!B158,'ID-08'!D158,'ID-11'!D158,'ID-18'!F158,'ID-24'!F158,'ID-29'!G158,'ID-31'!B158,'ID-33'!F158,'ID-34'!G158,'ID-36'!F158,'ID-39'!G158,'ID-40'!G158,'ID-44'!E158,'ID-45'!G158,'ID-50'!B158,'ID-53'!D158,'ID-54'!C158,'ID-57'!F158,'ID-59'!E158,'ID-70'!D158,'ID-71'!F158))</f>
        <v>2.2913481236053166E-12</v>
      </c>
      <c r="H151" s="31">
        <f>ABS(Mean!H151-MIN('ID-03'!E158,'ID-11'!E158,'ID-13'!E158,'ID-15'!E158,'ID-16'!E158,'ID-18'!G158,'ID-24'!G158,'ID-29'!H158,'ID-30'!F158,'ID-31'!C158,'ID-33'!G158,'ID-34'!H158,'ID-40'!H158,'ID-44'!F158,'ID-45'!H158,'ID-54'!D158,'ID-57'!G158,'ID-59'!F158,'ID-70'!E158,'ID-71'!G158))</f>
        <v>1.3689258991387446E-12</v>
      </c>
      <c r="I151" s="31">
        <f>ABS(Mean!I151-MIN('ID-12'!C158,'ID-18'!H158,'ID-24'!H158,'ID-29'!I158,'ID-40'!I158,'ID-44'!G158,'ID-45'!I158,'ID-59'!G158))</f>
        <v>1.597342485645289E-12</v>
      </c>
      <c r="J151" s="31">
        <f>ABS(Mean!J151-MIN('ID-31'!D158,'ID-40'!J158,'ID-44'!H158,'ID-45'!J158,'ID-57'!H158))</f>
        <v>5.1380537081920014E-13</v>
      </c>
      <c r="K151" s="31">
        <f>ABS(Mean!K151-MIN('ID-26'!E158,'ID-31'!E158,'ID-34'!I158,'ID-36'!G158,'ID-40'!K158,'ID-44'!I158,'ID-57'!I158))</f>
        <v>1.5815901221544749E-12</v>
      </c>
    </row>
    <row r="152" spans="1:11" x14ac:dyDescent="0.25">
      <c r="A152" s="1">
        <v>18.5</v>
      </c>
      <c r="B152" s="31">
        <f>ABS(Mean!B152-MIN('ID-11'!B159,'ID-13'!B159,'ID-14'!B159,'ID-15'!B159,'ID-24'!B159,'ID-26'!B159,'ID-29'!B159,'ID-30'!B159,'ID-32'!B159,'ID-33'!B159,'ID-34'!B159,'ID-37'!B159,'ID-38'!B159,'ID-39'!B159,'ID-40'!B159,'ID-44'!B159,'ID-45'!B159,'ID-53'!B159,'ID-57'!B159,'ID-59'!B159,'ID-70'!B159,'ID-71'!B159))</f>
        <v>8.8109258503515739E-13</v>
      </c>
      <c r="C152" s="31">
        <f>ABS(Mean!C152-MIN('ID-08'!B159,'ID-09'!B159,'ID-11'!C159,'ID-14'!C159,'ID-18'!B159,'ID-24'!C159,'ID-26'!C159,'ID-29'!C159,'ID-30'!C159,'ID-34'!C159,'ID-36'!B159,'ID-38'!C159,'ID-39'!C159,'ID-40'!C159,'ID-44'!C159,'ID-45'!C159,'ID-57'!C159,'ID-59'!C159))</f>
        <v>4.6648264146080427E-13</v>
      </c>
      <c r="D152" s="31">
        <f>ABS(Mean!D152-MIN('ID-13'!C159,'ID-14'!D159,'ID-15'!C159,'ID-16'!B159,'ID-18'!C159,'ID-26'!D159,'ID-29'!D159,'ID-30'!D159,'ID-33'!C159,'ID-34'!D159,'ID-36'!C159,'ID-37'!C159,'ID-38'!D159,'ID-39'!D159,'ID-40'!D159,'ID-45'!D159,'ID-59'!D159,'ID-71'!C159))</f>
        <v>1.3000966336784992E-12</v>
      </c>
      <c r="E152" s="31">
        <f>ABS(Mean!E152-MIN('ID-03'!B159,'ID-09'!C159,'ID-13'!D159,'ID-15'!D159,'ID-16'!C159,'ID-18'!D159,'ID-24'!D159,'ID-29'!E159,'ID-30'!E159,'ID-33'!D159,'ID-34'!E159,'ID-36'!D159,'ID-38'!E159,'ID-39'!E159,'ID-40'!E159,'ID-44'!D159,'ID-45'!E159,'ID-57'!D159,'ID-70'!C159,'ID-71'!D159))</f>
        <v>1.5513265532916122E-12</v>
      </c>
      <c r="F152" s="31">
        <f>ABS(Mean!F152-MIN('ID-01'!B159,'ID-02'!B159,'ID-03'!C159,'ID-06'!B159,'ID-08'!C159,'ID-09'!D159,'ID-12'!B159,'ID-16'!D159,'ID-18'!E159,'ID-24'!E159,'ID-29'!F159,'ID-33'!E159,'ID-34'!F159,'ID-36'!E159,'ID-38'!F159,'ID-39'!F159,'ID-40'!F159,'ID-45'!F159,'ID-53'!C159,'ID-54'!B159,'ID-57'!E159,'ID-71'!E159))</f>
        <v>4.8046814816640975E-12</v>
      </c>
      <c r="G152" s="31">
        <f>ABS(Mean!G152-MIN('ID-01'!C159,'ID-02'!C159,'ID-03'!D159,'ID-07'!B159,'ID-08'!D159,'ID-11'!D159,'ID-18'!F159,'ID-24'!F159,'ID-29'!G159,'ID-31'!B159,'ID-33'!F159,'ID-34'!G159,'ID-36'!F159,'ID-39'!G159,'ID-40'!G159,'ID-44'!E159,'ID-45'!G159,'ID-50'!B159,'ID-53'!D159,'ID-54'!C159,'ID-57'!F159,'ID-59'!E159,'ID-70'!D159,'ID-71'!F159))</f>
        <v>2.3072859142814575E-12</v>
      </c>
      <c r="H152" s="31">
        <f>ABS(Mean!H152-MIN('ID-03'!E159,'ID-11'!E159,'ID-13'!E159,'ID-15'!E159,'ID-16'!E159,'ID-18'!G159,'ID-24'!G159,'ID-29'!H159,'ID-30'!F159,'ID-31'!C159,'ID-33'!G159,'ID-34'!H159,'ID-40'!H159,'ID-44'!F159,'ID-45'!H159,'ID-54'!D159,'ID-57'!G159,'ID-59'!F159,'ID-70'!E159,'ID-71'!G159))</f>
        <v>1.3806200524462706E-12</v>
      </c>
      <c r="I152" s="31">
        <f>ABS(Mean!I152-MIN('ID-12'!C159,'ID-18'!H159,'ID-24'!H159,'ID-29'!I159,'ID-40'!I159,'ID-44'!G159,'ID-45'!I159,'ID-59'!G159))</f>
        <v>1.5669097364037119E-12</v>
      </c>
      <c r="J152" s="31">
        <f>ABS(Mean!J152-MIN('ID-31'!D159,'ID-40'!J159,'ID-44'!H159,'ID-45'!J159,'ID-57'!H159))</f>
        <v>5.5001782359480156E-13</v>
      </c>
      <c r="K152" s="31">
        <f>ABS(Mean!K152-MIN('ID-26'!E159,'ID-31'!E159,'ID-34'!I159,'ID-36'!G159,'ID-40'!K159,'ID-44'!I159,'ID-57'!I159))</f>
        <v>1.5575563514196734E-12</v>
      </c>
    </row>
    <row r="153" spans="1:11" x14ac:dyDescent="0.25">
      <c r="A153" s="1">
        <v>18.625</v>
      </c>
      <c r="B153" s="31">
        <f>ABS(Mean!B153-MIN('ID-11'!B160,'ID-13'!B160,'ID-14'!B160,'ID-15'!B160,'ID-24'!B160,'ID-26'!B160,'ID-29'!B160,'ID-30'!B160,'ID-32'!B160,'ID-33'!B160,'ID-34'!B160,'ID-37'!B160,'ID-38'!B160,'ID-39'!B160,'ID-40'!B160,'ID-44'!B160,'ID-45'!B160,'ID-53'!B160,'ID-57'!B160,'ID-59'!B160,'ID-70'!B160,'ID-71'!B160))</f>
        <v>8.4528641222151143E-13</v>
      </c>
      <c r="C153" s="31">
        <f>ABS(Mean!C153-MIN('ID-08'!B160,'ID-09'!B160,'ID-11'!C160,'ID-14'!C160,'ID-18'!B160,'ID-24'!C160,'ID-26'!C160,'ID-29'!C160,'ID-30'!C160,'ID-34'!C160,'ID-36'!B160,'ID-38'!C160,'ID-39'!C160,'ID-40'!C160,'ID-44'!C160,'ID-45'!C160,'ID-57'!C160,'ID-59'!C160))</f>
        <v>4.6706554491820965E-13</v>
      </c>
      <c r="D153" s="31">
        <f>ABS(Mean!D153-MIN('ID-13'!C160,'ID-14'!D160,'ID-15'!C160,'ID-16'!B160,'ID-18'!C160,'ID-26'!D160,'ID-29'!D160,'ID-30'!D160,'ID-33'!C160,'ID-34'!D160,'ID-36'!C160,'ID-37'!C160,'ID-38'!D160,'ID-39'!D160,'ID-40'!D160,'ID-45'!D160,'ID-59'!D160,'ID-71'!C160))</f>
        <v>1.3166212323692345E-12</v>
      </c>
      <c r="E153" s="31">
        <f>ABS(Mean!E153-MIN('ID-03'!B160,'ID-09'!C160,'ID-13'!D160,'ID-15'!D160,'ID-16'!C160,'ID-18'!D160,'ID-24'!D160,'ID-29'!E160,'ID-30'!E160,'ID-33'!D160,'ID-34'!E160,'ID-36'!D160,'ID-38'!E160,'ID-39'!E160,'ID-40'!E160,'ID-44'!D160,'ID-45'!E160,'ID-57'!D160,'ID-70'!C160,'ID-71'!D160))</f>
        <v>1.5483873299858078E-12</v>
      </c>
      <c r="F153" s="31">
        <f>ABS(Mean!F153-MIN('ID-01'!B160,'ID-02'!B160,'ID-03'!C160,'ID-06'!B160,'ID-08'!C160,'ID-09'!D160,'ID-12'!B160,'ID-16'!D160,'ID-18'!E160,'ID-24'!E160,'ID-29'!F160,'ID-33'!E160,'ID-34'!F160,'ID-36'!E160,'ID-38'!F160,'ID-39'!F160,'ID-40'!F160,'ID-45'!F160,'ID-53'!C160,'ID-54'!B160,'ID-57'!E160,'ID-71'!E160))</f>
        <v>4.8235671964478863E-12</v>
      </c>
      <c r="G153" s="31">
        <f>ABS(Mean!G153-MIN('ID-01'!C160,'ID-02'!C160,'ID-03'!D160,'ID-07'!B160,'ID-08'!D160,'ID-11'!D160,'ID-18'!F160,'ID-24'!F160,'ID-29'!G160,'ID-31'!B160,'ID-33'!F160,'ID-34'!G160,'ID-36'!F160,'ID-39'!G160,'ID-40'!G160,'ID-44'!E160,'ID-45'!G160,'ID-50'!B160,'ID-53'!D160,'ID-54'!C160,'ID-57'!F160,'ID-59'!E160,'ID-70'!D160,'ID-71'!F160))</f>
        <v>2.2998127645898743E-12</v>
      </c>
      <c r="H153" s="31">
        <f>ABS(Mean!H153-MIN('ID-03'!E160,'ID-11'!E160,'ID-13'!E160,'ID-15'!E160,'ID-16'!E160,'ID-18'!G160,'ID-24'!G160,'ID-29'!H160,'ID-30'!F160,'ID-31'!C160,'ID-33'!G160,'ID-34'!H160,'ID-40'!H160,'ID-44'!F160,'ID-45'!H160,'ID-54'!D160,'ID-57'!G160,'ID-59'!F160,'ID-70'!E160,'ID-71'!G160))</f>
        <v>1.3476317679039546E-12</v>
      </c>
      <c r="I153" s="31">
        <f>ABS(Mean!I153-MIN('ID-12'!C160,'ID-18'!H160,'ID-24'!H160,'ID-29'!I160,'ID-40'!I160,'ID-44'!G160,'ID-45'!I160,'ID-59'!G160))</f>
        <v>1.5569197007571494E-12</v>
      </c>
      <c r="J153" s="31">
        <f>ABS(Mean!J153-MIN('ID-31'!D160,'ID-40'!J160,'ID-44'!H160,'ID-45'!J160,'ID-57'!H160))</f>
        <v>5.5639421501512648E-13</v>
      </c>
      <c r="K153" s="31">
        <f>ABS(Mean!K153-MIN('ID-26'!E160,'ID-31'!E160,'ID-34'!I160,'ID-36'!G160,'ID-40'!K160,'ID-44'!I160,'ID-57'!I160))</f>
        <v>1.5514227209919903E-12</v>
      </c>
    </row>
    <row r="154" spans="1:11" x14ac:dyDescent="0.25">
      <c r="A154" s="1">
        <v>18.75</v>
      </c>
      <c r="B154" s="31">
        <f>ABS(Mean!B154-MIN('ID-11'!B161,'ID-13'!B161,'ID-14'!B161,'ID-15'!B161,'ID-24'!B161,'ID-26'!B161,'ID-29'!B161,'ID-30'!B161,'ID-32'!B161,'ID-33'!B161,'ID-34'!B161,'ID-37'!B161,'ID-38'!B161,'ID-39'!B161,'ID-40'!B161,'ID-44'!B161,'ID-45'!B161,'ID-53'!B161,'ID-57'!B161,'ID-59'!B161,'ID-70'!B161,'ID-71'!B161))</f>
        <v>8.3892599774839585E-13</v>
      </c>
      <c r="C154" s="31">
        <f>ABS(Mean!C154-MIN('ID-08'!B161,'ID-09'!B161,'ID-11'!C161,'ID-14'!C161,'ID-18'!B161,'ID-24'!C161,'ID-26'!C161,'ID-29'!C161,'ID-30'!C161,'ID-34'!C161,'ID-36'!B161,'ID-38'!C161,'ID-39'!C161,'ID-40'!C161,'ID-44'!C161,'ID-45'!C161,'ID-57'!C161,'ID-59'!C161))</f>
        <v>4.8638876971577962E-13</v>
      </c>
      <c r="D154" s="31">
        <f>ABS(Mean!D154-MIN('ID-13'!C161,'ID-14'!D161,'ID-15'!C161,'ID-16'!B161,'ID-18'!C161,'ID-26'!D161,'ID-29'!D161,'ID-30'!D161,'ID-33'!C161,'ID-34'!D161,'ID-36'!C161,'ID-37'!C161,'ID-38'!D161,'ID-39'!D161,'ID-40'!D161,'ID-45'!D161,'ID-59'!D161,'ID-71'!C161))</f>
        <v>1.2608135700550103E-12</v>
      </c>
      <c r="E154" s="31">
        <f>ABS(Mean!E154-MIN('ID-03'!B161,'ID-09'!C161,'ID-13'!D161,'ID-15'!D161,'ID-16'!C161,'ID-18'!D161,'ID-24'!D161,'ID-29'!E161,'ID-30'!E161,'ID-33'!D161,'ID-34'!E161,'ID-36'!D161,'ID-38'!E161,'ID-39'!E161,'ID-40'!E161,'ID-44'!D161,'ID-45'!E161,'ID-57'!D161,'ID-70'!C161,'ID-71'!D161))</f>
        <v>1.5675901447088817E-12</v>
      </c>
      <c r="F154" s="31">
        <f>ABS(Mean!F154-MIN('ID-01'!B161,'ID-02'!B161,'ID-03'!C161,'ID-06'!B161,'ID-08'!C161,'ID-09'!D161,'ID-12'!B161,'ID-16'!D161,'ID-18'!E161,'ID-24'!E161,'ID-29'!F161,'ID-33'!E161,'ID-34'!F161,'ID-36'!E161,'ID-38'!F161,'ID-39'!F161,'ID-40'!F161,'ID-45'!F161,'ID-53'!C161,'ID-54'!B161,'ID-57'!E161,'ID-71'!E161))</f>
        <v>4.7911813260257619E-12</v>
      </c>
      <c r="G154" s="31">
        <f>ABS(Mean!G154-MIN('ID-01'!C161,'ID-02'!C161,'ID-03'!D161,'ID-07'!B161,'ID-08'!D161,'ID-11'!D161,'ID-18'!F161,'ID-24'!F161,'ID-29'!G161,'ID-31'!B161,'ID-33'!F161,'ID-34'!G161,'ID-36'!F161,'ID-39'!G161,'ID-40'!G161,'ID-44'!E161,'ID-45'!G161,'ID-50'!B161,'ID-53'!D161,'ID-54'!C161,'ID-57'!F161,'ID-59'!E161,'ID-70'!D161,'ID-71'!F161))</f>
        <v>2.2973140633470115E-12</v>
      </c>
      <c r="H154" s="31">
        <f>ABS(Mean!H154-MIN('ID-03'!E161,'ID-11'!E161,'ID-13'!E161,'ID-15'!E161,'ID-16'!E161,'ID-18'!G161,'ID-24'!G161,'ID-29'!H161,'ID-30'!F161,'ID-31'!C161,'ID-33'!G161,'ID-34'!H161,'ID-40'!H161,'ID-44'!F161,'ID-45'!H161,'ID-54'!D161,'ID-57'!G161,'ID-59'!F161,'ID-70'!E161,'ID-71'!G161))</f>
        <v>1.319187020527344E-12</v>
      </c>
      <c r="I154" s="31">
        <f>ABS(Mean!I154-MIN('ID-12'!C161,'ID-18'!H161,'ID-24'!H161,'ID-29'!I161,'ID-40'!I161,'ID-44'!G161,'ID-45'!I161,'ID-59'!G161))</f>
        <v>1.5277527501139411E-12</v>
      </c>
      <c r="J154" s="31">
        <f>ABS(Mean!J154-MIN('ID-31'!D161,'ID-40'!J161,'ID-44'!H161,'ID-45'!J161,'ID-57'!H161))</f>
        <v>5.560091978036086E-13</v>
      </c>
      <c r="K154" s="31">
        <f>ABS(Mean!K154-MIN('ID-26'!E161,'ID-31'!E161,'ID-34'!I161,'ID-36'!G161,'ID-40'!K161,'ID-44'!I161,'ID-57'!I161))</f>
        <v>1.5911570242657118E-12</v>
      </c>
    </row>
    <row r="155" spans="1:11" x14ac:dyDescent="0.25">
      <c r="A155" s="1">
        <v>18.875</v>
      </c>
      <c r="B155" s="31">
        <f>ABS(Mean!B155-MIN('ID-11'!B162,'ID-13'!B162,'ID-14'!B162,'ID-15'!B162,'ID-24'!B162,'ID-26'!B162,'ID-29'!B162,'ID-30'!B162,'ID-32'!B162,'ID-33'!B162,'ID-34'!B162,'ID-37'!B162,'ID-38'!B162,'ID-39'!B162,'ID-40'!B162,'ID-44'!B162,'ID-45'!B162,'ID-53'!B162,'ID-57'!B162,'ID-59'!B162,'ID-70'!B162,'ID-71'!B162))</f>
        <v>8.4201211096681424E-13</v>
      </c>
      <c r="C155" s="31">
        <f>ABS(Mean!C155-MIN('ID-08'!B162,'ID-09'!B162,'ID-11'!C162,'ID-14'!C162,'ID-18'!B162,'ID-24'!C162,'ID-26'!C162,'ID-29'!C162,'ID-30'!C162,'ID-34'!C162,'ID-36'!B162,'ID-38'!C162,'ID-39'!C162,'ID-40'!C162,'ID-44'!C162,'ID-45'!C162,'ID-57'!C162,'ID-59'!C162))</f>
        <v>5.5474078404395475E-13</v>
      </c>
      <c r="D155" s="31">
        <f>ABS(Mean!D155-MIN('ID-13'!C162,'ID-14'!D162,'ID-15'!C162,'ID-16'!B162,'ID-18'!C162,'ID-26'!D162,'ID-29'!D162,'ID-30'!D162,'ID-33'!C162,'ID-34'!D162,'ID-36'!C162,'ID-37'!C162,'ID-38'!D162,'ID-39'!D162,'ID-40'!D162,'ID-45'!D162,'ID-59'!D162,'ID-71'!C162))</f>
        <v>1.2756361517264913E-12</v>
      </c>
      <c r="E155" s="31">
        <f>ABS(Mean!E155-MIN('ID-03'!B162,'ID-09'!C162,'ID-13'!D162,'ID-15'!D162,'ID-16'!C162,'ID-18'!D162,'ID-24'!D162,'ID-29'!E162,'ID-30'!E162,'ID-33'!D162,'ID-34'!E162,'ID-36'!D162,'ID-38'!E162,'ID-39'!E162,'ID-40'!E162,'ID-44'!D162,'ID-45'!E162,'ID-57'!D162,'ID-70'!C162,'ID-71'!D162))</f>
        <v>1.5467796440877437E-12</v>
      </c>
      <c r="F155" s="31">
        <f>ABS(Mean!F155-MIN('ID-01'!B162,'ID-02'!B162,'ID-03'!C162,'ID-06'!B162,'ID-08'!C162,'ID-09'!D162,'ID-12'!B162,'ID-16'!D162,'ID-18'!E162,'ID-24'!E162,'ID-29'!F162,'ID-33'!E162,'ID-34'!F162,'ID-36'!E162,'ID-38'!F162,'ID-39'!F162,'ID-40'!F162,'ID-45'!F162,'ID-53'!C162,'ID-54'!B162,'ID-57'!E162,'ID-71'!E162))</f>
        <v>4.693470271663754E-12</v>
      </c>
      <c r="G155" s="31">
        <f>ABS(Mean!G155-MIN('ID-01'!C162,'ID-02'!C162,'ID-03'!D162,'ID-07'!B162,'ID-08'!D162,'ID-11'!D162,'ID-18'!F162,'ID-24'!F162,'ID-29'!G162,'ID-31'!B162,'ID-33'!F162,'ID-34'!G162,'ID-36'!F162,'ID-39'!G162,'ID-40'!G162,'ID-44'!E162,'ID-45'!G162,'ID-50'!B162,'ID-53'!D162,'ID-54'!C162,'ID-57'!F162,'ID-59'!E162,'ID-70'!D162,'ID-71'!F162))</f>
        <v>2.2901081704438581E-12</v>
      </c>
      <c r="H155" s="31">
        <f>ABS(Mean!H155-MIN('ID-03'!E162,'ID-11'!E162,'ID-13'!E162,'ID-15'!E162,'ID-16'!E162,'ID-18'!G162,'ID-24'!G162,'ID-29'!H162,'ID-30'!F162,'ID-31'!C162,'ID-33'!G162,'ID-34'!H162,'ID-40'!H162,'ID-44'!F162,'ID-45'!H162,'ID-54'!D162,'ID-57'!G162,'ID-59'!F162,'ID-70'!E162,'ID-71'!G162))</f>
        <v>1.330200954470987E-12</v>
      </c>
      <c r="I155" s="31">
        <f>ABS(Mean!I155-MIN('ID-12'!C162,'ID-18'!H162,'ID-24'!H162,'ID-29'!I162,'ID-40'!I162,'ID-44'!G162,'ID-45'!I162,'ID-59'!G162))</f>
        <v>1.5279711969993622E-12</v>
      </c>
      <c r="J155" s="31">
        <f>ABS(Mean!J155-MIN('ID-31'!D162,'ID-40'!J162,'ID-44'!H162,'ID-45'!J162,'ID-57'!H162))</f>
        <v>5.4176534903752867E-13</v>
      </c>
      <c r="K155" s="31">
        <f>ABS(Mean!K155-MIN('ID-26'!E162,'ID-31'!E162,'ID-34'!I162,'ID-36'!G162,'ID-40'!K162,'ID-44'!I162,'ID-57'!I162))</f>
        <v>1.5781646258098604E-12</v>
      </c>
    </row>
    <row r="156" spans="1:11" x14ac:dyDescent="0.25">
      <c r="A156" s="1">
        <v>19</v>
      </c>
      <c r="B156" s="31">
        <f>ABS(Mean!B156-MIN('ID-11'!B163,'ID-13'!B163,'ID-14'!B163,'ID-15'!B163,'ID-24'!B163,'ID-26'!B163,'ID-29'!B163,'ID-30'!B163,'ID-32'!B163,'ID-33'!B163,'ID-34'!B163,'ID-37'!B163,'ID-38'!B163,'ID-39'!B163,'ID-40'!B163,'ID-44'!B163,'ID-45'!B163,'ID-53'!B163,'ID-57'!B163,'ID-59'!B163,'ID-70'!B163,'ID-71'!B163))</f>
        <v>8.4543371331568176E-13</v>
      </c>
      <c r="C156" s="31">
        <f>ABS(Mean!C156-MIN('ID-08'!B163,'ID-09'!B163,'ID-11'!C163,'ID-14'!C163,'ID-18'!B163,'ID-24'!C163,'ID-26'!C163,'ID-29'!C163,'ID-30'!C163,'ID-34'!C163,'ID-36'!B163,'ID-38'!C163,'ID-39'!C163,'ID-40'!C163,'ID-44'!C163,'ID-45'!C163,'ID-57'!C163,'ID-59'!C163))</f>
        <v>6.1010213898079831E-13</v>
      </c>
      <c r="D156" s="31">
        <f>ABS(Mean!D156-MIN('ID-13'!C163,'ID-14'!D163,'ID-15'!C163,'ID-16'!B163,'ID-18'!C163,'ID-26'!D163,'ID-29'!D163,'ID-30'!D163,'ID-33'!C163,'ID-34'!D163,'ID-36'!C163,'ID-37'!C163,'ID-38'!D163,'ID-39'!D163,'ID-40'!D163,'ID-45'!D163,'ID-59'!D163,'ID-71'!C163))</f>
        <v>1.2331613388381633E-12</v>
      </c>
      <c r="E156" s="31">
        <f>ABS(Mean!E156-MIN('ID-03'!B163,'ID-09'!C163,'ID-13'!D163,'ID-15'!D163,'ID-16'!C163,'ID-18'!D163,'ID-24'!D163,'ID-29'!E163,'ID-30'!E163,'ID-33'!D163,'ID-34'!E163,'ID-36'!D163,'ID-38'!E163,'ID-39'!E163,'ID-40'!E163,'ID-44'!D163,'ID-45'!E163,'ID-57'!D163,'ID-70'!C163,'ID-71'!D163))</f>
        <v>1.5884339144283775E-12</v>
      </c>
      <c r="F156" s="31">
        <f>ABS(Mean!F156-MIN('ID-01'!B163,'ID-02'!B163,'ID-03'!C163,'ID-06'!B163,'ID-08'!C163,'ID-09'!D163,'ID-12'!B163,'ID-16'!D163,'ID-18'!E163,'ID-24'!E163,'ID-29'!F163,'ID-33'!E163,'ID-34'!F163,'ID-36'!E163,'ID-38'!F163,'ID-39'!F163,'ID-40'!F163,'ID-45'!F163,'ID-53'!C163,'ID-54'!B163,'ID-57'!E163,'ID-71'!E163))</f>
        <v>4.5551185183648487E-12</v>
      </c>
      <c r="G156" s="31">
        <f>ABS(Mean!G156-MIN('ID-01'!C163,'ID-02'!C163,'ID-03'!D163,'ID-07'!B163,'ID-08'!D163,'ID-11'!D163,'ID-18'!F163,'ID-24'!F163,'ID-29'!G163,'ID-31'!B163,'ID-33'!F163,'ID-34'!G163,'ID-36'!F163,'ID-39'!G163,'ID-40'!G163,'ID-44'!E163,'ID-45'!G163,'ID-50'!B163,'ID-53'!D163,'ID-54'!C163,'ID-57'!F163,'ID-59'!E163,'ID-70'!D163,'ID-71'!F163))</f>
        <v>2.2902829204347776E-12</v>
      </c>
      <c r="H156" s="31">
        <f>ABS(Mean!H156-MIN('ID-03'!E163,'ID-11'!E163,'ID-13'!E163,'ID-15'!E163,'ID-16'!E163,'ID-18'!G163,'ID-24'!G163,'ID-29'!H163,'ID-30'!F163,'ID-31'!C163,'ID-33'!G163,'ID-34'!H163,'ID-40'!H163,'ID-44'!F163,'ID-45'!H163,'ID-54'!D163,'ID-57'!G163,'ID-59'!F163,'ID-70'!E163,'ID-71'!G163))</f>
        <v>1.3639060077165112E-12</v>
      </c>
      <c r="I156" s="31">
        <f>ABS(Mean!I156-MIN('ID-12'!C163,'ID-18'!H163,'ID-24'!H163,'ID-29'!I163,'ID-40'!I163,'ID-44'!G163,'ID-45'!I163,'ID-59'!G163))</f>
        <v>1.5647386668695724E-12</v>
      </c>
      <c r="J156" s="31">
        <f>ABS(Mean!J156-MIN('ID-31'!D163,'ID-40'!J163,'ID-44'!H163,'ID-45'!J163,'ID-57'!H163))</f>
        <v>5.633592526174205E-13</v>
      </c>
      <c r="K156" s="31">
        <f>ABS(Mean!K156-MIN('ID-26'!E163,'ID-31'!E163,'ID-34'!I163,'ID-36'!G163,'ID-40'!K163,'ID-44'!I163,'ID-57'!I163))</f>
        <v>1.6439927549909943E-12</v>
      </c>
    </row>
    <row r="157" spans="1:11" x14ac:dyDescent="0.25">
      <c r="A157" s="1">
        <v>19.125</v>
      </c>
      <c r="B157" s="31">
        <f>ABS(Mean!B157-MIN('ID-11'!B164,'ID-13'!B164,'ID-14'!B164,'ID-15'!B164,'ID-24'!B164,'ID-26'!B164,'ID-29'!B164,'ID-30'!B164,'ID-32'!B164,'ID-33'!B164,'ID-34'!B164,'ID-37'!B164,'ID-38'!B164,'ID-39'!B164,'ID-40'!B164,'ID-44'!B164,'ID-45'!B164,'ID-53'!B164,'ID-57'!B164,'ID-59'!B164,'ID-70'!B164,'ID-71'!B164))</f>
        <v>8.3938775606552564E-13</v>
      </c>
      <c r="C157" s="31">
        <f>ABS(Mean!C157-MIN('ID-08'!B164,'ID-09'!B164,'ID-11'!C164,'ID-14'!C164,'ID-18'!B164,'ID-24'!C164,'ID-26'!C164,'ID-29'!C164,'ID-30'!C164,'ID-34'!C164,'ID-36'!B164,'ID-38'!C164,'ID-39'!C164,'ID-40'!C164,'ID-44'!C164,'ID-45'!C164,'ID-57'!C164,'ID-59'!C164))</f>
        <v>5.9619536800839964E-13</v>
      </c>
      <c r="D157" s="31">
        <f>ABS(Mean!D157-MIN('ID-13'!C164,'ID-14'!D164,'ID-15'!C164,'ID-16'!B164,'ID-18'!C164,'ID-26'!D164,'ID-29'!D164,'ID-30'!D164,'ID-33'!C164,'ID-34'!D164,'ID-36'!C164,'ID-37'!C164,'ID-38'!D164,'ID-39'!D164,'ID-40'!D164,'ID-45'!D164,'ID-59'!D164,'ID-71'!C164))</f>
        <v>1.2393100705398069E-12</v>
      </c>
      <c r="E157" s="31">
        <f>ABS(Mean!E157-MIN('ID-03'!B164,'ID-09'!C164,'ID-13'!D164,'ID-15'!D164,'ID-16'!C164,'ID-18'!D164,'ID-24'!D164,'ID-29'!E164,'ID-30'!E164,'ID-33'!D164,'ID-34'!E164,'ID-36'!D164,'ID-38'!E164,'ID-39'!E164,'ID-40'!E164,'ID-44'!D164,'ID-45'!E164,'ID-57'!D164,'ID-70'!C164,'ID-71'!D164))</f>
        <v>1.6111977358386709E-12</v>
      </c>
      <c r="F157" s="31">
        <f>ABS(Mean!F157-MIN('ID-01'!B164,'ID-02'!B164,'ID-03'!C164,'ID-06'!B164,'ID-08'!C164,'ID-09'!D164,'ID-12'!B164,'ID-16'!D164,'ID-18'!E164,'ID-24'!E164,'ID-29'!F164,'ID-33'!E164,'ID-34'!F164,'ID-36'!E164,'ID-38'!F164,'ID-39'!F164,'ID-40'!F164,'ID-45'!F164,'ID-53'!C164,'ID-54'!B164,'ID-57'!E164,'ID-71'!E164))</f>
        <v>4.538850814152634E-12</v>
      </c>
      <c r="G157" s="31">
        <f>ABS(Mean!G157-MIN('ID-01'!C164,'ID-02'!C164,'ID-03'!D164,'ID-07'!B164,'ID-08'!D164,'ID-11'!D164,'ID-18'!F164,'ID-24'!F164,'ID-29'!G164,'ID-31'!B164,'ID-33'!F164,'ID-34'!G164,'ID-36'!F164,'ID-39'!G164,'ID-40'!G164,'ID-44'!E164,'ID-45'!G164,'ID-50'!B164,'ID-53'!D164,'ID-54'!C164,'ID-57'!F164,'ID-59'!E164,'ID-70'!D164,'ID-71'!F164))</f>
        <v>2.2731349877099985E-12</v>
      </c>
      <c r="H157" s="31">
        <f>ABS(Mean!H157-MIN('ID-03'!E164,'ID-11'!E164,'ID-13'!E164,'ID-15'!E164,'ID-16'!E164,'ID-18'!G164,'ID-24'!G164,'ID-29'!H164,'ID-30'!F164,'ID-31'!C164,'ID-33'!G164,'ID-34'!H164,'ID-40'!H164,'ID-44'!F164,'ID-45'!H164,'ID-54'!D164,'ID-57'!G164,'ID-59'!F164,'ID-70'!E164,'ID-71'!G164))</f>
        <v>1.3675876121754339E-12</v>
      </c>
      <c r="I157" s="31">
        <f>ABS(Mean!I157-MIN('ID-12'!C164,'ID-18'!H164,'ID-24'!H164,'ID-29'!I164,'ID-40'!I164,'ID-44'!G164,'ID-45'!I164,'ID-59'!G164))</f>
        <v>1.5603899472287959E-12</v>
      </c>
      <c r="J157" s="31">
        <f>ABS(Mean!J157-MIN('ID-31'!D164,'ID-40'!J164,'ID-44'!H164,'ID-45'!J164,'ID-57'!H164))</f>
        <v>5.5891276999558887E-13</v>
      </c>
      <c r="K157" s="31">
        <f>ABS(Mean!K157-MIN('ID-26'!E164,'ID-31'!E164,'ID-34'!I164,'ID-36'!G164,'ID-40'!K164,'ID-44'!I164,'ID-57'!I164))</f>
        <v>1.639553084022836E-12</v>
      </c>
    </row>
    <row r="158" spans="1:11" x14ac:dyDescent="0.25">
      <c r="A158" s="1">
        <v>19.25</v>
      </c>
      <c r="B158" s="31">
        <f>ABS(Mean!B158-MIN('ID-11'!B165,'ID-13'!B165,'ID-14'!B165,'ID-15'!B165,'ID-24'!B165,'ID-26'!B165,'ID-29'!B165,'ID-30'!B165,'ID-32'!B165,'ID-33'!B165,'ID-34'!B165,'ID-37'!B165,'ID-38'!B165,'ID-39'!B165,'ID-40'!B165,'ID-44'!B165,'ID-45'!B165,'ID-53'!B165,'ID-57'!B165,'ID-59'!B165,'ID-70'!B165,'ID-71'!B165))</f>
        <v>8.4675414950961536E-13</v>
      </c>
      <c r="C158" s="31">
        <f>ABS(Mean!C158-MIN('ID-08'!B165,'ID-09'!B165,'ID-11'!C165,'ID-14'!C165,'ID-18'!B165,'ID-24'!C165,'ID-26'!C165,'ID-29'!C165,'ID-30'!C165,'ID-34'!C165,'ID-36'!B165,'ID-38'!C165,'ID-39'!C165,'ID-40'!C165,'ID-44'!C165,'ID-45'!C165,'ID-57'!C165,'ID-59'!C165))</f>
        <v>5.4838114635299136E-13</v>
      </c>
      <c r="D158" s="31">
        <f>ABS(Mean!D158-MIN('ID-13'!C165,'ID-14'!D165,'ID-15'!C165,'ID-16'!B165,'ID-18'!C165,'ID-26'!D165,'ID-29'!D165,'ID-30'!D165,'ID-33'!C165,'ID-34'!D165,'ID-36'!C165,'ID-37'!C165,'ID-38'!D165,'ID-39'!D165,'ID-40'!D165,'ID-45'!D165,'ID-59'!D165,'ID-71'!C165))</f>
        <v>1.2442794268911462E-12</v>
      </c>
      <c r="E158" s="31">
        <f>ABS(Mean!E158-MIN('ID-03'!B165,'ID-09'!C165,'ID-13'!D165,'ID-15'!D165,'ID-16'!C165,'ID-18'!D165,'ID-24'!D165,'ID-29'!E165,'ID-30'!E165,'ID-33'!D165,'ID-34'!E165,'ID-36'!D165,'ID-38'!E165,'ID-39'!E165,'ID-40'!E165,'ID-44'!D165,'ID-45'!E165,'ID-57'!D165,'ID-70'!C165,'ID-71'!D165))</f>
        <v>1.5916094973017946E-12</v>
      </c>
      <c r="F158" s="31">
        <f>ABS(Mean!F158-MIN('ID-01'!B165,'ID-02'!B165,'ID-03'!C165,'ID-06'!B165,'ID-08'!C165,'ID-09'!D165,'ID-12'!B165,'ID-16'!D165,'ID-18'!E165,'ID-24'!E165,'ID-29'!F165,'ID-33'!E165,'ID-34'!F165,'ID-36'!E165,'ID-38'!F165,'ID-39'!F165,'ID-40'!F165,'ID-45'!F165,'ID-53'!C165,'ID-54'!B165,'ID-57'!E165,'ID-71'!E165))</f>
        <v>3.5944078548220435E-12</v>
      </c>
      <c r="G158" s="31">
        <f>ABS(Mean!G158-MIN('ID-01'!C165,'ID-02'!C165,'ID-03'!D165,'ID-07'!B165,'ID-08'!D165,'ID-11'!D165,'ID-18'!F165,'ID-24'!F165,'ID-29'!G165,'ID-31'!B165,'ID-33'!F165,'ID-34'!G165,'ID-36'!F165,'ID-39'!G165,'ID-40'!G165,'ID-44'!E165,'ID-45'!G165,'ID-50'!B165,'ID-53'!D165,'ID-54'!C165,'ID-57'!F165,'ID-59'!E165,'ID-70'!D165,'ID-71'!F165))</f>
        <v>2.2581048935808218E-12</v>
      </c>
      <c r="H158" s="31">
        <f>ABS(Mean!H158-MIN('ID-03'!E165,'ID-11'!E165,'ID-13'!E165,'ID-15'!E165,'ID-16'!E165,'ID-18'!G165,'ID-24'!G165,'ID-29'!H165,'ID-30'!F165,'ID-31'!C165,'ID-33'!G165,'ID-34'!H165,'ID-40'!H165,'ID-44'!F165,'ID-45'!H165,'ID-54'!D165,'ID-57'!G165,'ID-59'!F165,'ID-70'!E165,'ID-71'!G165))</f>
        <v>1.3238118929465486E-12</v>
      </c>
      <c r="I158" s="31">
        <f>ABS(Mean!I158-MIN('ID-12'!C165,'ID-18'!H165,'ID-24'!H165,'ID-29'!I165,'ID-40'!I165,'ID-44'!G165,'ID-45'!I165,'ID-59'!G165))</f>
        <v>1.5430156972266778E-12</v>
      </c>
      <c r="J158" s="31">
        <f>ABS(Mean!J158-MIN('ID-31'!D165,'ID-40'!J165,'ID-44'!H165,'ID-45'!J165,'ID-57'!H165))</f>
        <v>5.8274703818682085E-13</v>
      </c>
      <c r="K158" s="31">
        <f>ABS(Mean!K158-MIN('ID-26'!E165,'ID-31'!E165,'ID-34'!I165,'ID-36'!G165,'ID-40'!K165,'ID-44'!I165,'ID-57'!I165))</f>
        <v>1.6478185316837895E-12</v>
      </c>
    </row>
    <row r="159" spans="1:11" x14ac:dyDescent="0.25">
      <c r="A159" s="1">
        <v>19.375</v>
      </c>
      <c r="B159" s="31">
        <f>ABS(Mean!B159-MIN('ID-11'!B166,'ID-13'!B166,'ID-14'!B166,'ID-15'!B166,'ID-24'!B166,'ID-26'!B166,'ID-29'!B166,'ID-30'!B166,'ID-32'!B166,'ID-33'!B166,'ID-34'!B166,'ID-37'!B166,'ID-38'!B166,'ID-39'!B166,'ID-40'!B166,'ID-44'!B166,'ID-45'!B166,'ID-53'!B166,'ID-57'!B166,'ID-59'!B166,'ID-70'!B166,'ID-71'!B166))</f>
        <v>8.6199058446463326E-13</v>
      </c>
      <c r="C159" s="31">
        <f>ABS(Mean!C159-MIN('ID-08'!B166,'ID-09'!B166,'ID-11'!C166,'ID-14'!C166,'ID-18'!B166,'ID-24'!C166,'ID-26'!C166,'ID-29'!C166,'ID-30'!C166,'ID-34'!C166,'ID-36'!B166,'ID-38'!C166,'ID-39'!C166,'ID-40'!C166,'ID-44'!C166,'ID-45'!C166,'ID-57'!C166,'ID-59'!C166))</f>
        <v>5.0478478177141533E-13</v>
      </c>
      <c r="D159" s="31">
        <f>ABS(Mean!D159-MIN('ID-13'!C166,'ID-14'!D166,'ID-15'!C166,'ID-16'!B166,'ID-18'!C166,'ID-26'!D166,'ID-29'!D166,'ID-30'!D166,'ID-33'!C166,'ID-34'!D166,'ID-36'!C166,'ID-37'!C166,'ID-38'!D166,'ID-39'!D166,'ID-40'!D166,'ID-45'!D166,'ID-59'!D166,'ID-71'!C166))</f>
        <v>1.2408193271859936E-12</v>
      </c>
      <c r="E159" s="31">
        <f>ABS(Mean!E159-MIN('ID-03'!B166,'ID-09'!C166,'ID-13'!D166,'ID-15'!D166,'ID-16'!C166,'ID-18'!D166,'ID-24'!D166,'ID-29'!E166,'ID-30'!E166,'ID-33'!D166,'ID-34'!E166,'ID-36'!D166,'ID-38'!E166,'ID-39'!E166,'ID-40'!E166,'ID-44'!D166,'ID-45'!E166,'ID-57'!D166,'ID-70'!C166,'ID-71'!D166))</f>
        <v>1.589188162010161E-12</v>
      </c>
      <c r="F159" s="31">
        <f>ABS(Mean!F159-MIN('ID-01'!B166,'ID-02'!B166,'ID-03'!C166,'ID-06'!B166,'ID-08'!C166,'ID-09'!D166,'ID-12'!B166,'ID-16'!D166,'ID-18'!E166,'ID-24'!E166,'ID-29'!F166,'ID-33'!E166,'ID-34'!F166,'ID-36'!E166,'ID-38'!F166,'ID-39'!F166,'ID-40'!F166,'ID-45'!F166,'ID-53'!C166,'ID-54'!B166,'ID-57'!E166,'ID-71'!E166))</f>
        <v>3.8040273557048861E-12</v>
      </c>
      <c r="G159" s="31">
        <f>ABS(Mean!G159-MIN('ID-01'!C166,'ID-02'!C166,'ID-03'!D166,'ID-07'!B166,'ID-08'!D166,'ID-11'!D166,'ID-18'!F166,'ID-24'!F166,'ID-29'!G166,'ID-31'!B166,'ID-33'!F166,'ID-34'!G166,'ID-36'!F166,'ID-39'!G166,'ID-40'!G166,'ID-44'!E166,'ID-45'!G166,'ID-50'!B166,'ID-53'!D166,'ID-54'!C166,'ID-57'!F166,'ID-59'!E166,'ID-70'!D166,'ID-71'!F166))</f>
        <v>2.2489024449181352E-12</v>
      </c>
      <c r="H159" s="31">
        <f>ABS(Mean!H159-MIN('ID-03'!E166,'ID-11'!E166,'ID-13'!E166,'ID-15'!E166,'ID-16'!E166,'ID-18'!G166,'ID-24'!G166,'ID-29'!H166,'ID-30'!F166,'ID-31'!C166,'ID-33'!G166,'ID-34'!H166,'ID-40'!H166,'ID-44'!F166,'ID-45'!H166,'ID-54'!D166,'ID-57'!G166,'ID-59'!F166,'ID-70'!E166,'ID-71'!G166))</f>
        <v>1.3716279427372851E-12</v>
      </c>
      <c r="I159" s="31">
        <f>ABS(Mean!I159-MIN('ID-12'!C166,'ID-18'!H166,'ID-24'!H166,'ID-29'!I166,'ID-40'!I166,'ID-44'!G166,'ID-45'!I166,'ID-59'!G166))</f>
        <v>1.5326837546133737E-12</v>
      </c>
      <c r="J159" s="31">
        <f>ABS(Mean!J159-MIN('ID-31'!D166,'ID-40'!J166,'ID-44'!H166,'ID-45'!J166,'ID-57'!H166))</f>
        <v>5.8285041998740133E-13</v>
      </c>
      <c r="K159" s="31">
        <f>ABS(Mean!K159-MIN('ID-26'!E166,'ID-31'!E166,'ID-34'!I166,'ID-36'!G166,'ID-40'!K166,'ID-44'!I166,'ID-57'!I166))</f>
        <v>1.6447495728413167E-12</v>
      </c>
    </row>
    <row r="160" spans="1:11" x14ac:dyDescent="0.25">
      <c r="A160" s="1">
        <v>19.5</v>
      </c>
      <c r="B160" s="31">
        <f>ABS(Mean!B160-MIN('ID-11'!B167,'ID-13'!B167,'ID-14'!B167,'ID-15'!B167,'ID-24'!B167,'ID-26'!B167,'ID-29'!B167,'ID-30'!B167,'ID-32'!B167,'ID-33'!B167,'ID-34'!B167,'ID-37'!B167,'ID-38'!B167,'ID-39'!B167,'ID-40'!B167,'ID-44'!B167,'ID-45'!B167,'ID-53'!B167,'ID-57'!B167,'ID-59'!B167,'ID-70'!B167,'ID-71'!B167))</f>
        <v>8.7953717652829019E-13</v>
      </c>
      <c r="C160" s="31">
        <f>ABS(Mean!C160-MIN('ID-08'!B167,'ID-09'!B167,'ID-11'!C167,'ID-14'!C167,'ID-18'!B167,'ID-24'!C167,'ID-26'!C167,'ID-29'!C167,'ID-30'!C167,'ID-34'!C167,'ID-36'!B167,'ID-38'!C167,'ID-39'!C167,'ID-40'!C167,'ID-44'!C167,'ID-45'!C167,'ID-57'!C167,'ID-59'!C167))</f>
        <v>4.474397261499719E-13</v>
      </c>
      <c r="D160" s="31">
        <f>ABS(Mean!D160-MIN('ID-13'!C167,'ID-14'!D167,'ID-15'!C167,'ID-16'!B167,'ID-18'!C167,'ID-26'!D167,'ID-29'!D167,'ID-30'!D167,'ID-33'!C167,'ID-34'!D167,'ID-36'!C167,'ID-37'!C167,'ID-38'!D167,'ID-39'!D167,'ID-40'!D167,'ID-45'!D167,'ID-59'!D167,'ID-71'!C167))</f>
        <v>1.2272969768756899E-12</v>
      </c>
      <c r="E160" s="31">
        <f>ABS(Mean!E160-MIN('ID-03'!B167,'ID-09'!C167,'ID-13'!D167,'ID-15'!D167,'ID-16'!C167,'ID-18'!D167,'ID-24'!D167,'ID-29'!E167,'ID-30'!E167,'ID-33'!D167,'ID-34'!E167,'ID-36'!D167,'ID-38'!E167,'ID-39'!E167,'ID-40'!E167,'ID-44'!D167,'ID-45'!E167,'ID-57'!D167,'ID-70'!C167,'ID-71'!D167))</f>
        <v>1.6033490212144563E-12</v>
      </c>
      <c r="F160" s="31">
        <f>ABS(Mean!F160-MIN('ID-01'!B167,'ID-02'!B167,'ID-03'!C167,'ID-06'!B167,'ID-08'!C167,'ID-09'!D167,'ID-12'!B167,'ID-16'!D167,'ID-18'!E167,'ID-24'!E167,'ID-29'!F167,'ID-33'!E167,'ID-34'!F167,'ID-36'!E167,'ID-38'!F167,'ID-39'!F167,'ID-40'!F167,'ID-45'!F167,'ID-53'!C167,'ID-54'!B167,'ID-57'!E167,'ID-71'!E167))</f>
        <v>3.8564230562816112E-12</v>
      </c>
      <c r="G160" s="31">
        <f>ABS(Mean!G160-MIN('ID-01'!C167,'ID-02'!C167,'ID-03'!D167,'ID-07'!B167,'ID-08'!D167,'ID-11'!D167,'ID-18'!F167,'ID-24'!F167,'ID-29'!G167,'ID-31'!B167,'ID-33'!F167,'ID-34'!G167,'ID-36'!F167,'ID-39'!G167,'ID-40'!G167,'ID-44'!E167,'ID-45'!G167,'ID-50'!B167,'ID-53'!D167,'ID-54'!C167,'ID-57'!F167,'ID-59'!E167,'ID-70'!D167,'ID-71'!F167))</f>
        <v>2.2557865814771946E-12</v>
      </c>
      <c r="H160" s="31">
        <f>ABS(Mean!H160-MIN('ID-03'!E167,'ID-11'!E167,'ID-13'!E167,'ID-15'!E167,'ID-16'!E167,'ID-18'!G167,'ID-24'!G167,'ID-29'!H167,'ID-30'!F167,'ID-31'!C167,'ID-33'!G167,'ID-34'!H167,'ID-40'!H167,'ID-44'!F167,'ID-45'!H167,'ID-54'!D167,'ID-57'!G167,'ID-59'!F167,'ID-70'!E167,'ID-71'!G167))</f>
        <v>1.3558851543980743E-12</v>
      </c>
      <c r="I160" s="31">
        <f>ABS(Mean!I160-MIN('ID-12'!C167,'ID-18'!H167,'ID-24'!H167,'ID-29'!I167,'ID-40'!I167,'ID-44'!G167,'ID-45'!I167,'ID-59'!G167))</f>
        <v>1.5102299711110468E-12</v>
      </c>
      <c r="J160" s="31">
        <f>ABS(Mean!J160-MIN('ID-31'!D167,'ID-40'!J167,'ID-44'!H167,'ID-45'!J167,'ID-57'!H167))</f>
        <v>5.7254863317638756E-13</v>
      </c>
      <c r="K160" s="31">
        <f>ABS(Mean!K160-MIN('ID-26'!E167,'ID-31'!E167,'ID-34'!I167,'ID-36'!G167,'ID-40'!K167,'ID-44'!I167,'ID-57'!I167))</f>
        <v>1.6395250208419116E-12</v>
      </c>
    </row>
    <row r="161" spans="1:11" x14ac:dyDescent="0.25">
      <c r="A161" s="1">
        <v>19.625</v>
      </c>
      <c r="B161" s="31">
        <f>ABS(Mean!B161-MIN('ID-11'!B168,'ID-13'!B168,'ID-14'!B168,'ID-15'!B168,'ID-24'!B168,'ID-26'!B168,'ID-29'!B168,'ID-30'!B168,'ID-32'!B168,'ID-33'!B168,'ID-34'!B168,'ID-37'!B168,'ID-38'!B168,'ID-39'!B168,'ID-40'!B168,'ID-44'!B168,'ID-45'!B168,'ID-53'!B168,'ID-57'!B168,'ID-59'!B168,'ID-70'!B168,'ID-71'!B168))</f>
        <v>8.7866193391635119E-13</v>
      </c>
      <c r="C161" s="31">
        <f>ABS(Mean!C161-MIN('ID-08'!B168,'ID-09'!B168,'ID-11'!C168,'ID-14'!C168,'ID-18'!B168,'ID-24'!C168,'ID-26'!C168,'ID-29'!C168,'ID-30'!C168,'ID-34'!C168,'ID-36'!B168,'ID-38'!C168,'ID-39'!C168,'ID-40'!C168,'ID-44'!C168,'ID-45'!C168,'ID-57'!C168,'ID-59'!C168))</f>
        <v>4.5559874136824579E-13</v>
      </c>
      <c r="D161" s="31">
        <f>ABS(Mean!D161-MIN('ID-13'!C168,'ID-14'!D168,'ID-15'!C168,'ID-16'!B168,'ID-18'!C168,'ID-26'!D168,'ID-29'!D168,'ID-30'!D168,'ID-33'!C168,'ID-34'!D168,'ID-36'!C168,'ID-37'!C168,'ID-38'!D168,'ID-39'!D168,'ID-40'!D168,'ID-45'!D168,'ID-59'!D168,'ID-71'!C168))</f>
        <v>1.3303042373804709E-12</v>
      </c>
      <c r="E161" s="31">
        <f>ABS(Mean!E161-MIN('ID-03'!B168,'ID-09'!C168,'ID-13'!D168,'ID-15'!D168,'ID-16'!C168,'ID-18'!D168,'ID-24'!D168,'ID-29'!E168,'ID-30'!E168,'ID-33'!D168,'ID-34'!E168,'ID-36'!D168,'ID-38'!E168,'ID-39'!E168,'ID-40'!E168,'ID-44'!D168,'ID-45'!E168,'ID-57'!D168,'ID-70'!C168,'ID-71'!D168))</f>
        <v>1.5771261333997965E-12</v>
      </c>
      <c r="F161" s="31">
        <f>ABS(Mean!F161-MIN('ID-01'!B168,'ID-02'!B168,'ID-03'!C168,'ID-06'!B168,'ID-08'!C168,'ID-09'!D168,'ID-12'!B168,'ID-16'!D168,'ID-18'!E168,'ID-24'!E168,'ID-29'!F168,'ID-33'!E168,'ID-34'!F168,'ID-36'!E168,'ID-38'!F168,'ID-39'!F168,'ID-40'!F168,'ID-45'!F168,'ID-53'!C168,'ID-54'!B168,'ID-57'!E168,'ID-71'!E168))</f>
        <v>4.287934892564744E-12</v>
      </c>
      <c r="G161" s="31">
        <f>ABS(Mean!G161-MIN('ID-01'!C168,'ID-02'!C168,'ID-03'!D168,'ID-07'!B168,'ID-08'!D168,'ID-11'!D168,'ID-18'!F168,'ID-24'!F168,'ID-29'!G168,'ID-31'!B168,'ID-33'!F168,'ID-34'!G168,'ID-36'!F168,'ID-39'!G168,'ID-40'!G168,'ID-44'!E168,'ID-45'!G168,'ID-50'!B168,'ID-53'!D168,'ID-54'!C168,'ID-57'!F168,'ID-59'!E168,'ID-70'!D168,'ID-71'!F168))</f>
        <v>2.2622465506972163E-12</v>
      </c>
      <c r="H161" s="31">
        <f>ABS(Mean!H161-MIN('ID-03'!E168,'ID-11'!E168,'ID-13'!E168,'ID-15'!E168,'ID-16'!E168,'ID-18'!G168,'ID-24'!G168,'ID-29'!H168,'ID-30'!F168,'ID-31'!C168,'ID-33'!G168,'ID-34'!H168,'ID-40'!H168,'ID-44'!F168,'ID-45'!H168,'ID-54'!D168,'ID-57'!G168,'ID-59'!F168,'ID-70'!E168,'ID-71'!G168))</f>
        <v>1.3256768439794571E-12</v>
      </c>
      <c r="I161" s="31">
        <f>ABS(Mean!I161-MIN('ID-12'!C168,'ID-18'!H168,'ID-24'!H168,'ID-29'!I168,'ID-40'!I168,'ID-44'!G168,'ID-45'!I168,'ID-59'!G168))</f>
        <v>1.5022071552702107E-12</v>
      </c>
      <c r="J161" s="31">
        <f>ABS(Mean!J161-MIN('ID-31'!D168,'ID-40'!J168,'ID-44'!H168,'ID-45'!J168,'ID-57'!H168))</f>
        <v>5.891119561752983E-13</v>
      </c>
      <c r="K161" s="31">
        <f>ABS(Mean!K161-MIN('ID-26'!E168,'ID-31'!E168,'ID-34'!I168,'ID-36'!G168,'ID-40'!K168,'ID-44'!I168,'ID-57'!I168))</f>
        <v>1.6110001543128862E-12</v>
      </c>
    </row>
    <row r="162" spans="1:11" x14ac:dyDescent="0.25">
      <c r="A162" s="1">
        <v>19.75</v>
      </c>
      <c r="B162" s="31">
        <f>ABS(Mean!B162-MIN('ID-11'!B169,'ID-13'!B169,'ID-14'!B169,'ID-15'!B169,'ID-24'!B169,'ID-26'!B169,'ID-29'!B169,'ID-30'!B169,'ID-32'!B169,'ID-33'!B169,'ID-34'!B169,'ID-37'!B169,'ID-38'!B169,'ID-39'!B169,'ID-40'!B169,'ID-44'!B169,'ID-45'!B169,'ID-53'!B169,'ID-57'!B169,'ID-59'!B169,'ID-70'!B169,'ID-71'!B169))</f>
        <v>8.7574004198990858E-13</v>
      </c>
      <c r="C162" s="31">
        <f>ABS(Mean!C162-MIN('ID-08'!B169,'ID-09'!B169,'ID-11'!C169,'ID-14'!C169,'ID-18'!B169,'ID-24'!C169,'ID-26'!C169,'ID-29'!C169,'ID-30'!C169,'ID-34'!C169,'ID-36'!B169,'ID-38'!C169,'ID-39'!C169,'ID-40'!C169,'ID-44'!C169,'ID-45'!C169,'ID-57'!C169,'ID-59'!C169))</f>
        <v>4.6570584705310492E-13</v>
      </c>
      <c r="D162" s="31">
        <f>ABS(Mean!D162-MIN('ID-13'!C169,'ID-14'!D169,'ID-15'!C169,'ID-16'!B169,'ID-18'!C169,'ID-26'!D169,'ID-29'!D169,'ID-30'!D169,'ID-33'!C169,'ID-34'!D169,'ID-36'!C169,'ID-37'!C169,'ID-38'!D169,'ID-39'!D169,'ID-40'!D169,'ID-45'!D169,'ID-59'!D169,'ID-71'!C169))</f>
        <v>1.3093530229080445E-12</v>
      </c>
      <c r="E162" s="31">
        <f>ABS(Mean!E162-MIN('ID-03'!B169,'ID-09'!C169,'ID-13'!D169,'ID-15'!D169,'ID-16'!C169,'ID-18'!D169,'ID-24'!D169,'ID-29'!E169,'ID-30'!E169,'ID-33'!D169,'ID-34'!E169,'ID-36'!D169,'ID-38'!E169,'ID-39'!E169,'ID-40'!E169,'ID-44'!D169,'ID-45'!E169,'ID-57'!D169,'ID-70'!C169,'ID-71'!D169))</f>
        <v>1.5354162394907775E-12</v>
      </c>
      <c r="F162" s="31">
        <f>ABS(Mean!F162-MIN('ID-01'!B169,'ID-02'!B169,'ID-03'!C169,'ID-06'!B169,'ID-08'!C169,'ID-09'!D169,'ID-12'!B169,'ID-16'!D169,'ID-18'!E169,'ID-24'!E169,'ID-29'!F169,'ID-33'!E169,'ID-34'!F169,'ID-36'!E169,'ID-38'!F169,'ID-39'!F169,'ID-40'!F169,'ID-45'!F169,'ID-53'!C169,'ID-54'!B169,'ID-57'!E169,'ID-71'!E169))</f>
        <v>4.5748162395100476E-12</v>
      </c>
      <c r="G162" s="31">
        <f>ABS(Mean!G162-MIN('ID-01'!C169,'ID-02'!C169,'ID-03'!D169,'ID-07'!B169,'ID-08'!D169,'ID-11'!D169,'ID-18'!F169,'ID-24'!F169,'ID-29'!G169,'ID-31'!B169,'ID-33'!F169,'ID-34'!G169,'ID-36'!F169,'ID-39'!G169,'ID-40'!G169,'ID-44'!E169,'ID-45'!G169,'ID-50'!B169,'ID-53'!D169,'ID-54'!C169,'ID-57'!F169,'ID-59'!E169,'ID-70'!D169,'ID-71'!F169))</f>
        <v>2.2596262912266975E-12</v>
      </c>
      <c r="H162" s="31">
        <f>ABS(Mean!H162-MIN('ID-03'!E169,'ID-11'!E169,'ID-13'!E169,'ID-15'!E169,'ID-16'!E169,'ID-18'!G169,'ID-24'!G169,'ID-29'!H169,'ID-30'!F169,'ID-31'!C169,'ID-33'!G169,'ID-34'!H169,'ID-40'!H169,'ID-44'!F169,'ID-45'!H169,'ID-54'!D169,'ID-57'!G169,'ID-59'!F169,'ID-70'!E169,'ID-71'!G169))</f>
        <v>1.3295431473871301E-12</v>
      </c>
      <c r="I162" s="31">
        <f>ABS(Mean!I162-MIN('ID-12'!C169,'ID-18'!H169,'ID-24'!H169,'ID-29'!I169,'ID-40'!I169,'ID-44'!G169,'ID-45'!I169,'ID-59'!G169))</f>
        <v>1.4892085933791186E-12</v>
      </c>
      <c r="J162" s="31">
        <f>ABS(Mean!J162-MIN('ID-31'!D169,'ID-40'!J169,'ID-44'!H169,'ID-45'!J169,'ID-57'!H169))</f>
        <v>6.019095205890783E-13</v>
      </c>
      <c r="K162" s="31">
        <f>ABS(Mean!K162-MIN('ID-26'!E169,'ID-31'!E169,'ID-34'!I169,'ID-36'!G169,'ID-40'!K169,'ID-44'!I169,'ID-57'!I169))</f>
        <v>1.6329834472766114E-12</v>
      </c>
    </row>
    <row r="163" spans="1:11" x14ac:dyDescent="0.25">
      <c r="A163" s="1">
        <v>19.875</v>
      </c>
      <c r="B163" s="31">
        <f>ABS(Mean!B163-MIN('ID-11'!B170,'ID-13'!B170,'ID-14'!B170,'ID-15'!B170,'ID-24'!B170,'ID-26'!B170,'ID-29'!B170,'ID-30'!B170,'ID-32'!B170,'ID-33'!B170,'ID-34'!B170,'ID-37'!B170,'ID-38'!B170,'ID-39'!B170,'ID-40'!B170,'ID-44'!B170,'ID-45'!B170,'ID-53'!B170,'ID-57'!B170,'ID-59'!B170,'ID-70'!B170,'ID-71'!B170))</f>
        <v>8.6606599603419552E-13</v>
      </c>
      <c r="C163" s="31">
        <f>ABS(Mean!C163-MIN('ID-08'!B170,'ID-09'!B170,'ID-11'!C170,'ID-14'!C170,'ID-18'!B170,'ID-24'!C170,'ID-26'!C170,'ID-29'!C170,'ID-30'!C170,'ID-34'!C170,'ID-36'!B170,'ID-38'!C170,'ID-39'!C170,'ID-40'!C170,'ID-44'!C170,'ID-45'!C170,'ID-57'!C170,'ID-59'!C170))</f>
        <v>4.5149354822613718E-13</v>
      </c>
      <c r="D163" s="31">
        <f>ABS(Mean!D163-MIN('ID-13'!C170,'ID-14'!D170,'ID-15'!C170,'ID-16'!B170,'ID-18'!C170,'ID-26'!D170,'ID-29'!D170,'ID-30'!D170,'ID-33'!C170,'ID-34'!D170,'ID-36'!C170,'ID-37'!C170,'ID-38'!D170,'ID-39'!D170,'ID-40'!D170,'ID-45'!D170,'ID-59'!D170,'ID-71'!C170))</f>
        <v>1.3090574172238893E-12</v>
      </c>
      <c r="E163" s="31">
        <f>ABS(Mean!E163-MIN('ID-03'!B170,'ID-09'!C170,'ID-13'!D170,'ID-15'!D170,'ID-16'!C170,'ID-18'!D170,'ID-24'!D170,'ID-29'!E170,'ID-30'!E170,'ID-33'!D170,'ID-34'!E170,'ID-36'!D170,'ID-38'!E170,'ID-39'!E170,'ID-40'!E170,'ID-44'!D170,'ID-45'!E170,'ID-57'!D170,'ID-70'!C170,'ID-71'!D170))</f>
        <v>1.5022226219859485E-12</v>
      </c>
      <c r="F163" s="31">
        <f>ABS(Mean!F163-MIN('ID-01'!B170,'ID-02'!B170,'ID-03'!C170,'ID-06'!B170,'ID-08'!C170,'ID-09'!D170,'ID-12'!B170,'ID-16'!D170,'ID-18'!E170,'ID-24'!E170,'ID-29'!F170,'ID-33'!E170,'ID-34'!F170,'ID-36'!E170,'ID-38'!F170,'ID-39'!F170,'ID-40'!F170,'ID-45'!F170,'ID-53'!C170,'ID-54'!B170,'ID-57'!E170,'ID-71'!E170))</f>
        <v>4.6895152586278638E-12</v>
      </c>
      <c r="G163" s="31">
        <f>ABS(Mean!G163-MIN('ID-01'!C170,'ID-02'!C170,'ID-03'!D170,'ID-07'!B170,'ID-08'!D170,'ID-11'!D170,'ID-18'!F170,'ID-24'!F170,'ID-29'!G170,'ID-31'!B170,'ID-33'!F170,'ID-34'!G170,'ID-36'!F170,'ID-39'!G170,'ID-40'!G170,'ID-44'!E170,'ID-45'!G170,'ID-50'!B170,'ID-53'!D170,'ID-54'!C170,'ID-57'!F170,'ID-59'!E170,'ID-70'!D170,'ID-71'!F170))</f>
        <v>2.2438696850007901E-12</v>
      </c>
      <c r="H163" s="31">
        <f>ABS(Mean!H163-MIN('ID-03'!E170,'ID-11'!E170,'ID-13'!E170,'ID-15'!E170,'ID-16'!E170,'ID-18'!G170,'ID-24'!G170,'ID-29'!H170,'ID-30'!F170,'ID-31'!C170,'ID-33'!G170,'ID-34'!H170,'ID-40'!H170,'ID-44'!F170,'ID-45'!H170,'ID-54'!D170,'ID-57'!G170,'ID-59'!F170,'ID-70'!E170,'ID-71'!G170))</f>
        <v>1.322542555470996E-12</v>
      </c>
      <c r="I163" s="31">
        <f>ABS(Mean!I163-MIN('ID-12'!C170,'ID-18'!H170,'ID-24'!H170,'ID-29'!I170,'ID-40'!I170,'ID-44'!G170,'ID-45'!I170,'ID-59'!G170))</f>
        <v>1.293640400112003E-12</v>
      </c>
      <c r="J163" s="31">
        <f>ABS(Mean!J163-MIN('ID-31'!D170,'ID-40'!J170,'ID-44'!H170,'ID-45'!J170,'ID-57'!H170))</f>
        <v>6.0334270261223362E-13</v>
      </c>
      <c r="K163" s="31">
        <f>ABS(Mean!K163-MIN('ID-26'!E170,'ID-31'!E170,'ID-34'!I170,'ID-36'!G170,'ID-40'!K170,'ID-44'!I170,'ID-57'!I170))</f>
        <v>1.6423064127399454E-12</v>
      </c>
    </row>
    <row r="164" spans="1:11" x14ac:dyDescent="0.25">
      <c r="A164" s="1">
        <v>20</v>
      </c>
      <c r="B164" s="31">
        <f>ABS(Mean!B164-MIN('ID-11'!B171,'ID-13'!B171,'ID-14'!B171,'ID-15'!B171,'ID-24'!B171,'ID-26'!B171,'ID-29'!B171,'ID-30'!B171,'ID-32'!B171,'ID-33'!B171,'ID-34'!B171,'ID-37'!B171,'ID-38'!B171,'ID-39'!B171,'ID-40'!B171,'ID-44'!B171,'ID-45'!B171,'ID-53'!B171,'ID-57'!B171,'ID-59'!B171,'ID-70'!B171,'ID-71'!B171))</f>
        <v>8.7034040928615769E-13</v>
      </c>
      <c r="C164" s="31">
        <f>ABS(Mean!C164-MIN('ID-08'!B171,'ID-09'!B171,'ID-11'!C171,'ID-14'!C171,'ID-18'!B171,'ID-24'!C171,'ID-26'!C171,'ID-29'!C171,'ID-30'!C171,'ID-34'!C171,'ID-36'!B171,'ID-38'!C171,'ID-39'!C171,'ID-40'!C171,'ID-44'!C171,'ID-45'!C171,'ID-57'!C171,'ID-59'!C171))</f>
        <v>4.4580677910891251E-13</v>
      </c>
      <c r="D164" s="31">
        <f>ABS(Mean!D164-MIN('ID-13'!C171,'ID-14'!D171,'ID-15'!C171,'ID-16'!B171,'ID-18'!C171,'ID-26'!D171,'ID-29'!D171,'ID-30'!D171,'ID-33'!C171,'ID-34'!D171,'ID-36'!C171,'ID-37'!C171,'ID-38'!D171,'ID-39'!D171,'ID-40'!D171,'ID-45'!D171,'ID-59'!D171,'ID-71'!C171))</f>
        <v>1.3089677558218072E-12</v>
      </c>
      <c r="E164" s="31">
        <f>ABS(Mean!E164-MIN('ID-03'!B171,'ID-09'!C171,'ID-13'!D171,'ID-15'!D171,'ID-16'!C171,'ID-18'!D171,'ID-24'!D171,'ID-29'!E171,'ID-30'!E171,'ID-33'!D171,'ID-34'!E171,'ID-36'!D171,'ID-38'!E171,'ID-39'!E171,'ID-40'!E171,'ID-44'!D171,'ID-45'!E171,'ID-57'!D171,'ID-70'!C171,'ID-71'!D171))</f>
        <v>1.45995532589636E-12</v>
      </c>
      <c r="F164" s="31">
        <f>ABS(Mean!F164-MIN('ID-01'!B171,'ID-02'!B171,'ID-03'!C171,'ID-06'!B171,'ID-08'!C171,'ID-09'!D171,'ID-12'!B171,'ID-16'!D171,'ID-18'!E171,'ID-24'!E171,'ID-29'!F171,'ID-33'!E171,'ID-34'!F171,'ID-36'!E171,'ID-38'!F171,'ID-39'!F171,'ID-40'!F171,'ID-45'!F171,'ID-53'!C171,'ID-54'!B171,'ID-57'!E171,'ID-71'!E171))</f>
        <v>4.8787380783976665E-12</v>
      </c>
      <c r="G164" s="31">
        <f>ABS(Mean!G164-MIN('ID-01'!C171,'ID-02'!C171,'ID-03'!D171,'ID-07'!B171,'ID-08'!D171,'ID-11'!D171,'ID-18'!F171,'ID-24'!F171,'ID-29'!G171,'ID-31'!B171,'ID-33'!F171,'ID-34'!G171,'ID-36'!F171,'ID-39'!G171,'ID-40'!G171,'ID-44'!E171,'ID-45'!G171,'ID-50'!B171,'ID-53'!D171,'ID-54'!C171,'ID-57'!F171,'ID-59'!E171,'ID-70'!D171,'ID-71'!F171))</f>
        <v>2.2277233880326087E-12</v>
      </c>
      <c r="H164" s="31">
        <f>ABS(Mean!H164-MIN('ID-03'!E171,'ID-11'!E171,'ID-13'!E171,'ID-15'!E171,'ID-16'!E171,'ID-18'!G171,'ID-24'!G171,'ID-29'!H171,'ID-30'!F171,'ID-31'!C171,'ID-33'!G171,'ID-34'!H171,'ID-40'!H171,'ID-44'!F171,'ID-45'!H171,'ID-54'!D171,'ID-57'!G171,'ID-59'!F171,'ID-70'!E171,'ID-71'!G171))</f>
        <v>1.3512531052539961E-12</v>
      </c>
      <c r="I164" s="31">
        <f>ABS(Mean!I164-MIN('ID-12'!C171,'ID-18'!H171,'ID-24'!H171,'ID-29'!I171,'ID-40'!I171,'ID-44'!G171,'ID-45'!I171,'ID-59'!G171))</f>
        <v>1.3008130522394628E-12</v>
      </c>
      <c r="J164" s="31">
        <f>ABS(Mean!J164-MIN('ID-31'!D171,'ID-40'!J171,'ID-44'!H171,'ID-45'!J171,'ID-57'!H171))</f>
        <v>6.02967620620731E-13</v>
      </c>
      <c r="K164" s="31">
        <f>ABS(Mean!K164-MIN('ID-26'!E171,'ID-31'!E171,'ID-34'!I171,'ID-36'!G171,'ID-40'!K171,'ID-44'!I171,'ID-57'!I171))</f>
        <v>1.6543037061691017E-12</v>
      </c>
    </row>
    <row r="165" spans="1:11" x14ac:dyDescent="0.25">
      <c r="A165" s="1">
        <v>20.125</v>
      </c>
      <c r="B165" s="31">
        <f>ABS(Mean!B165-MIN('ID-11'!B172,'ID-13'!B172,'ID-14'!B172,'ID-15'!B172,'ID-24'!B172,'ID-26'!B172,'ID-29'!B172,'ID-30'!B172,'ID-32'!B172,'ID-33'!B172,'ID-34'!B172,'ID-37'!B172,'ID-38'!B172,'ID-39'!B172,'ID-40'!B172,'ID-44'!B172,'ID-45'!B172,'ID-53'!B172,'ID-57'!B172,'ID-59'!B172,'ID-70'!B172,'ID-71'!B172))</f>
        <v>8.7956159267651127E-13</v>
      </c>
      <c r="C165" s="31">
        <f>ABS(Mean!C165-MIN('ID-08'!B172,'ID-09'!B172,'ID-11'!C172,'ID-14'!C172,'ID-18'!B172,'ID-24'!C172,'ID-26'!C172,'ID-29'!C172,'ID-30'!C172,'ID-34'!C172,'ID-36'!B172,'ID-38'!C172,'ID-39'!C172,'ID-40'!C172,'ID-44'!C172,'ID-45'!C172,'ID-57'!C172,'ID-59'!C172))</f>
        <v>4.7830847861312627E-13</v>
      </c>
      <c r="D165" s="31">
        <f>ABS(Mean!D165-MIN('ID-13'!C172,'ID-14'!D172,'ID-15'!C172,'ID-16'!B172,'ID-18'!C172,'ID-26'!D172,'ID-29'!D172,'ID-30'!D172,'ID-33'!C172,'ID-34'!D172,'ID-36'!C172,'ID-37'!C172,'ID-38'!D172,'ID-39'!D172,'ID-40'!D172,'ID-45'!D172,'ID-59'!D172,'ID-71'!C172))</f>
        <v>1.2812945064352861E-12</v>
      </c>
      <c r="E165" s="31">
        <f>ABS(Mean!E165-MIN('ID-03'!B172,'ID-09'!C172,'ID-13'!D172,'ID-15'!D172,'ID-16'!C172,'ID-18'!D172,'ID-24'!D172,'ID-29'!E172,'ID-30'!E172,'ID-33'!D172,'ID-34'!E172,'ID-36'!D172,'ID-38'!E172,'ID-39'!E172,'ID-40'!E172,'ID-44'!D172,'ID-45'!E172,'ID-57'!D172,'ID-70'!C172,'ID-71'!D172))</f>
        <v>1.5219894923069228E-12</v>
      </c>
      <c r="F165" s="31">
        <f>ABS(Mean!F165-MIN('ID-01'!B172,'ID-02'!B172,'ID-03'!C172,'ID-06'!B172,'ID-08'!C172,'ID-09'!D172,'ID-12'!B172,'ID-16'!D172,'ID-18'!E172,'ID-24'!E172,'ID-29'!F172,'ID-33'!E172,'ID-34'!F172,'ID-36'!E172,'ID-38'!F172,'ID-39'!F172,'ID-40'!F172,'ID-45'!F172,'ID-53'!C172,'ID-54'!B172,'ID-57'!E172,'ID-71'!E172))</f>
        <v>4.9060831581830731E-12</v>
      </c>
      <c r="G165" s="31">
        <f>ABS(Mean!G165-MIN('ID-01'!C172,'ID-02'!C172,'ID-03'!D172,'ID-07'!B172,'ID-08'!D172,'ID-11'!D172,'ID-18'!F172,'ID-24'!F172,'ID-29'!G172,'ID-31'!B172,'ID-33'!F172,'ID-34'!G172,'ID-36'!F172,'ID-39'!G172,'ID-40'!G172,'ID-44'!E172,'ID-45'!G172,'ID-50'!B172,'ID-53'!D172,'ID-54'!C172,'ID-57'!F172,'ID-59'!E172,'ID-70'!D172,'ID-71'!F172))</f>
        <v>2.2281257505465924E-12</v>
      </c>
      <c r="H165" s="31">
        <f>ABS(Mean!H165-MIN('ID-03'!E172,'ID-11'!E172,'ID-13'!E172,'ID-15'!E172,'ID-16'!E172,'ID-18'!G172,'ID-24'!G172,'ID-29'!H172,'ID-30'!F172,'ID-31'!C172,'ID-33'!G172,'ID-34'!H172,'ID-40'!H172,'ID-44'!F172,'ID-45'!H172,'ID-54'!D172,'ID-57'!G172,'ID-59'!F172,'ID-70'!E172,'ID-71'!G172))</f>
        <v>1.3412703309561925E-12</v>
      </c>
      <c r="I165" s="31">
        <f>ABS(Mean!I165-MIN('ID-12'!C172,'ID-18'!H172,'ID-24'!H172,'ID-29'!I172,'ID-40'!I172,'ID-44'!G172,'ID-45'!I172,'ID-59'!G172))</f>
        <v>1.2651148072522252E-12</v>
      </c>
      <c r="J165" s="31">
        <f>ABS(Mean!J165-MIN('ID-31'!D172,'ID-40'!J172,'ID-44'!H172,'ID-45'!J172,'ID-57'!H172))</f>
        <v>5.9781800319094981E-13</v>
      </c>
      <c r="K165" s="31">
        <f>ABS(Mean!K165-MIN('ID-26'!E172,'ID-31'!E172,'ID-34'!I172,'ID-36'!G172,'ID-40'!K172,'ID-44'!I172,'ID-57'!I172))</f>
        <v>1.6440922618540691E-12</v>
      </c>
    </row>
    <row r="166" spans="1:11" x14ac:dyDescent="0.25">
      <c r="A166" s="1">
        <v>20.25</v>
      </c>
      <c r="B166" s="31">
        <f>ABS(Mean!B166-MIN('ID-11'!B173,'ID-13'!B173,'ID-14'!B173,'ID-15'!B173,'ID-24'!B173,'ID-26'!B173,'ID-29'!B173,'ID-30'!B173,'ID-32'!B173,'ID-33'!B173,'ID-34'!B173,'ID-37'!B173,'ID-38'!B173,'ID-39'!B173,'ID-40'!B173,'ID-44'!B173,'ID-45'!B173,'ID-53'!B173,'ID-57'!B173,'ID-59'!B173,'ID-70'!B173,'ID-71'!B173))</f>
        <v>8.8637803748586016E-13</v>
      </c>
      <c r="C166" s="31">
        <f>ABS(Mean!C166-MIN('ID-08'!B173,'ID-09'!B173,'ID-11'!C173,'ID-14'!C173,'ID-18'!B173,'ID-24'!C173,'ID-26'!C173,'ID-29'!C173,'ID-30'!C173,'ID-34'!C173,'ID-36'!B173,'ID-38'!C173,'ID-39'!C173,'ID-40'!C173,'ID-44'!C173,'ID-45'!C173,'ID-57'!C173,'ID-59'!C173))</f>
        <v>4.8079712049270747E-13</v>
      </c>
      <c r="D166" s="31">
        <f>ABS(Mean!D166-MIN('ID-13'!C173,'ID-14'!D173,'ID-15'!C173,'ID-16'!B173,'ID-18'!C173,'ID-26'!D173,'ID-29'!D173,'ID-30'!D173,'ID-33'!C173,'ID-34'!D173,'ID-36'!C173,'ID-37'!C173,'ID-38'!D173,'ID-39'!D173,'ID-40'!D173,'ID-45'!D173,'ID-59'!D173,'ID-71'!C173))</f>
        <v>1.2891905545046729E-12</v>
      </c>
      <c r="E166" s="31">
        <f>ABS(Mean!E166-MIN('ID-03'!B173,'ID-09'!C173,'ID-13'!D173,'ID-15'!D173,'ID-16'!C173,'ID-18'!D173,'ID-24'!D173,'ID-29'!E173,'ID-30'!E173,'ID-33'!D173,'ID-34'!E173,'ID-36'!D173,'ID-38'!E173,'ID-39'!E173,'ID-40'!E173,'ID-44'!D173,'ID-45'!E173,'ID-57'!D173,'ID-70'!C173,'ID-71'!D173))</f>
        <v>1.5808311476788594E-12</v>
      </c>
      <c r="F166" s="31">
        <f>ABS(Mean!F166-MIN('ID-01'!B173,'ID-02'!B173,'ID-03'!C173,'ID-06'!B173,'ID-08'!C173,'ID-09'!D173,'ID-12'!B173,'ID-16'!D173,'ID-18'!E173,'ID-24'!E173,'ID-29'!F173,'ID-33'!E173,'ID-34'!F173,'ID-36'!E173,'ID-38'!F173,'ID-39'!F173,'ID-40'!F173,'ID-45'!F173,'ID-53'!C173,'ID-54'!B173,'ID-57'!E173,'ID-71'!E173))</f>
        <v>5.0185092417051586E-12</v>
      </c>
      <c r="G166" s="31">
        <f>ABS(Mean!G166-MIN('ID-01'!C173,'ID-02'!C173,'ID-03'!D173,'ID-07'!B173,'ID-08'!D173,'ID-11'!D173,'ID-18'!F173,'ID-24'!F173,'ID-29'!G173,'ID-31'!B173,'ID-33'!F173,'ID-34'!G173,'ID-36'!F173,'ID-39'!G173,'ID-40'!G173,'ID-44'!E173,'ID-45'!G173,'ID-50'!B173,'ID-53'!D173,'ID-54'!C173,'ID-57'!F173,'ID-59'!E173,'ID-70'!D173,'ID-71'!F173))</f>
        <v>2.2018903662166338E-12</v>
      </c>
      <c r="H166" s="31">
        <f>ABS(Mean!H166-MIN('ID-03'!E173,'ID-11'!E173,'ID-13'!E173,'ID-15'!E173,'ID-16'!E173,'ID-18'!G173,'ID-24'!G173,'ID-29'!H173,'ID-30'!F173,'ID-31'!C173,'ID-33'!G173,'ID-34'!H173,'ID-40'!H173,'ID-44'!F173,'ID-45'!H173,'ID-54'!D173,'ID-57'!G173,'ID-59'!F173,'ID-70'!E173,'ID-71'!G173))</f>
        <v>1.3573989002924116E-12</v>
      </c>
      <c r="I166" s="31">
        <f>ABS(Mean!I166-MIN('ID-12'!C173,'ID-18'!H173,'ID-24'!H173,'ID-29'!I173,'ID-40'!I173,'ID-44'!G173,'ID-45'!I173,'ID-59'!G173))</f>
        <v>1.2667800754823651E-12</v>
      </c>
      <c r="J166" s="31">
        <f>ABS(Mean!J166-MIN('ID-31'!D173,'ID-40'!J173,'ID-44'!H173,'ID-45'!J173,'ID-57'!H173))</f>
        <v>5.9557945120364701E-13</v>
      </c>
      <c r="K166" s="31">
        <f>ABS(Mean!K166-MIN('ID-26'!E173,'ID-31'!E173,'ID-34'!I173,'ID-36'!G173,'ID-40'!K173,'ID-44'!I173,'ID-57'!I173))</f>
        <v>1.6599792197272348E-12</v>
      </c>
    </row>
    <row r="167" spans="1:11" x14ac:dyDescent="0.25">
      <c r="A167" s="1">
        <v>20.375</v>
      </c>
      <c r="B167" s="31">
        <f>ABS(Mean!B167-MIN('ID-11'!B174,'ID-13'!B174,'ID-14'!B174,'ID-15'!B174,'ID-24'!B174,'ID-26'!B174,'ID-29'!B174,'ID-30'!B174,'ID-32'!B174,'ID-33'!B174,'ID-34'!B174,'ID-37'!B174,'ID-38'!B174,'ID-39'!B174,'ID-40'!B174,'ID-44'!B174,'ID-45'!B174,'ID-53'!B174,'ID-57'!B174,'ID-59'!B174,'ID-70'!B174,'ID-71'!B174))</f>
        <v>8.5332884103083185E-13</v>
      </c>
      <c r="C167" s="31">
        <f>ABS(Mean!C167-MIN('ID-08'!B174,'ID-09'!B174,'ID-11'!C174,'ID-14'!C174,'ID-18'!B174,'ID-24'!C174,'ID-26'!C174,'ID-29'!C174,'ID-30'!C174,'ID-34'!C174,'ID-36'!B174,'ID-38'!C174,'ID-39'!C174,'ID-40'!C174,'ID-44'!C174,'ID-45'!C174,'ID-57'!C174,'ID-59'!C174))</f>
        <v>5.0668029981464024E-13</v>
      </c>
      <c r="D167" s="31">
        <f>ABS(Mean!D167-MIN('ID-13'!C174,'ID-14'!D174,'ID-15'!C174,'ID-16'!B174,'ID-18'!C174,'ID-26'!D174,'ID-29'!D174,'ID-30'!D174,'ID-33'!C174,'ID-34'!D174,'ID-36'!C174,'ID-37'!C174,'ID-38'!D174,'ID-39'!D174,'ID-40'!D174,'ID-45'!D174,'ID-59'!D174,'ID-71'!C174))</f>
        <v>1.2838426201127506E-12</v>
      </c>
      <c r="E167" s="31">
        <f>ABS(Mean!E167-MIN('ID-03'!B174,'ID-09'!C174,'ID-13'!D174,'ID-15'!D174,'ID-16'!C174,'ID-18'!D174,'ID-24'!D174,'ID-29'!E174,'ID-30'!E174,'ID-33'!D174,'ID-34'!E174,'ID-36'!D174,'ID-38'!E174,'ID-39'!E174,'ID-40'!E174,'ID-44'!D174,'ID-45'!E174,'ID-57'!D174,'ID-70'!C174,'ID-71'!D174))</f>
        <v>1.5810017146505084E-12</v>
      </c>
      <c r="F167" s="31">
        <f>ABS(Mean!F167-MIN('ID-01'!B174,'ID-02'!B174,'ID-03'!C174,'ID-06'!B174,'ID-08'!C174,'ID-09'!D174,'ID-12'!B174,'ID-16'!D174,'ID-18'!E174,'ID-24'!E174,'ID-29'!F174,'ID-33'!E174,'ID-34'!F174,'ID-36'!E174,'ID-38'!F174,'ID-39'!F174,'ID-40'!F174,'ID-45'!F174,'ID-53'!C174,'ID-54'!B174,'ID-57'!E174,'ID-71'!E174))</f>
        <v>5.3149642381996872E-12</v>
      </c>
      <c r="G167" s="31">
        <f>ABS(Mean!G167-MIN('ID-01'!C174,'ID-02'!C174,'ID-03'!D174,'ID-07'!B174,'ID-08'!D174,'ID-11'!D174,'ID-18'!F174,'ID-24'!F174,'ID-29'!G174,'ID-31'!B174,'ID-33'!F174,'ID-34'!G174,'ID-36'!F174,'ID-39'!G174,'ID-40'!G174,'ID-44'!E174,'ID-45'!G174,'ID-50'!B174,'ID-53'!D174,'ID-54'!C174,'ID-57'!F174,'ID-59'!E174,'ID-70'!D174,'ID-71'!F174))</f>
        <v>2.1769662740423058E-12</v>
      </c>
      <c r="H167" s="31">
        <f>ABS(Mean!H167-MIN('ID-03'!E174,'ID-11'!E174,'ID-13'!E174,'ID-15'!E174,'ID-16'!E174,'ID-18'!G174,'ID-24'!G174,'ID-29'!H174,'ID-30'!F174,'ID-31'!C174,'ID-33'!G174,'ID-34'!H174,'ID-40'!H174,'ID-44'!F174,'ID-45'!H174,'ID-54'!D174,'ID-57'!G174,'ID-59'!F174,'ID-70'!E174,'ID-71'!G174))</f>
        <v>1.3579343294060079E-12</v>
      </c>
      <c r="I167" s="31">
        <f>ABS(Mean!I167-MIN('ID-12'!C174,'ID-18'!H174,'ID-24'!H174,'ID-29'!I174,'ID-40'!I174,'ID-44'!G174,'ID-45'!I174,'ID-59'!G174))</f>
        <v>1.2555803110068937E-12</v>
      </c>
      <c r="J167" s="31">
        <f>ABS(Mean!J167-MIN('ID-31'!D174,'ID-40'!J174,'ID-44'!H174,'ID-45'!J174,'ID-57'!H174))</f>
        <v>5.9833833918327771E-13</v>
      </c>
      <c r="K167" s="31">
        <f>ABS(Mean!K167-MIN('ID-26'!E174,'ID-31'!E174,'ID-34'!I174,'ID-36'!G174,'ID-40'!K174,'ID-44'!I174,'ID-57'!I174))</f>
        <v>1.6768614075909252E-12</v>
      </c>
    </row>
    <row r="168" spans="1:11" x14ac:dyDescent="0.25">
      <c r="A168" s="1">
        <v>20.5</v>
      </c>
      <c r="B168" s="31">
        <f>ABS(Mean!B168-MIN('ID-11'!B175,'ID-13'!B175,'ID-14'!B175,'ID-15'!B175,'ID-24'!B175,'ID-26'!B175,'ID-29'!B175,'ID-30'!B175,'ID-32'!B175,'ID-33'!B175,'ID-34'!B175,'ID-37'!B175,'ID-38'!B175,'ID-39'!B175,'ID-40'!B175,'ID-44'!B175,'ID-45'!B175,'ID-53'!B175,'ID-57'!B175,'ID-59'!B175,'ID-70'!B175,'ID-71'!B175))</f>
        <v>8.4307417662143753E-13</v>
      </c>
      <c r="C168" s="31">
        <f>ABS(Mean!C168-MIN('ID-08'!B175,'ID-09'!B175,'ID-11'!C175,'ID-14'!C175,'ID-18'!B175,'ID-24'!C175,'ID-26'!C175,'ID-29'!C175,'ID-30'!C175,'ID-34'!C175,'ID-36'!B175,'ID-38'!C175,'ID-39'!C175,'ID-40'!C175,'ID-44'!C175,'ID-45'!C175,'ID-57'!C175,'ID-59'!C175))</f>
        <v>5.1710660322175748E-13</v>
      </c>
      <c r="D168" s="31">
        <f>ABS(Mean!D168-MIN('ID-13'!C175,'ID-14'!D175,'ID-15'!C175,'ID-16'!B175,'ID-18'!C175,'ID-26'!D175,'ID-29'!D175,'ID-30'!D175,'ID-33'!C175,'ID-34'!D175,'ID-36'!C175,'ID-37'!C175,'ID-38'!D175,'ID-39'!D175,'ID-40'!D175,'ID-45'!D175,'ID-59'!D175,'ID-71'!C175))</f>
        <v>1.2927235158780693E-12</v>
      </c>
      <c r="E168" s="31">
        <f>ABS(Mean!E168-MIN('ID-03'!B175,'ID-09'!C175,'ID-13'!D175,'ID-15'!D175,'ID-16'!C175,'ID-18'!D175,'ID-24'!D175,'ID-29'!E175,'ID-30'!E175,'ID-33'!D175,'ID-34'!E175,'ID-36'!D175,'ID-38'!E175,'ID-39'!E175,'ID-40'!E175,'ID-44'!D175,'ID-45'!E175,'ID-57'!D175,'ID-70'!C175,'ID-71'!D175))</f>
        <v>1.5649631393091523E-12</v>
      </c>
      <c r="F168" s="31">
        <f>ABS(Mean!F168-MIN('ID-01'!B175,'ID-02'!B175,'ID-03'!C175,'ID-06'!B175,'ID-08'!C175,'ID-09'!D175,'ID-12'!B175,'ID-16'!D175,'ID-18'!E175,'ID-24'!E175,'ID-29'!F175,'ID-33'!E175,'ID-34'!F175,'ID-36'!E175,'ID-38'!F175,'ID-39'!F175,'ID-40'!F175,'ID-45'!F175,'ID-53'!C175,'ID-54'!B175,'ID-57'!E175,'ID-71'!E175))</f>
        <v>5.4700266157240224E-12</v>
      </c>
      <c r="G168" s="31">
        <f>ABS(Mean!G168-MIN('ID-01'!C175,'ID-02'!C175,'ID-03'!D175,'ID-07'!B175,'ID-08'!D175,'ID-11'!D175,'ID-18'!F175,'ID-24'!F175,'ID-29'!G175,'ID-31'!B175,'ID-33'!F175,'ID-34'!G175,'ID-36'!F175,'ID-39'!G175,'ID-40'!G175,'ID-44'!E175,'ID-45'!G175,'ID-50'!B175,'ID-53'!D175,'ID-54'!C175,'ID-57'!F175,'ID-59'!E175,'ID-70'!D175,'ID-71'!F175))</f>
        <v>2.1679528574048206E-12</v>
      </c>
      <c r="H168" s="31">
        <f>ABS(Mean!H168-MIN('ID-03'!E175,'ID-11'!E175,'ID-13'!E175,'ID-15'!E175,'ID-16'!E175,'ID-18'!G175,'ID-24'!G175,'ID-29'!H175,'ID-30'!F175,'ID-31'!C175,'ID-33'!G175,'ID-34'!H175,'ID-40'!H175,'ID-44'!F175,'ID-45'!H175,'ID-54'!D175,'ID-57'!G175,'ID-59'!F175,'ID-70'!E175,'ID-71'!G175))</f>
        <v>1.3577578599911451E-12</v>
      </c>
      <c r="I168" s="31">
        <f>ABS(Mean!I168-MIN('ID-12'!C175,'ID-18'!H175,'ID-24'!H175,'ID-29'!I175,'ID-40'!I175,'ID-44'!G175,'ID-45'!I175,'ID-59'!G175))</f>
        <v>1.2519601386183223E-12</v>
      </c>
      <c r="J168" s="31">
        <f>ABS(Mean!J168-MIN('ID-31'!D175,'ID-40'!J175,'ID-44'!H175,'ID-45'!J175,'ID-57'!H175))</f>
        <v>5.9326365481434295E-13</v>
      </c>
      <c r="K168" s="31">
        <f>ABS(Mean!K168-MIN('ID-26'!E175,'ID-31'!E175,'ID-34'!I175,'ID-36'!G175,'ID-40'!K175,'ID-44'!I175,'ID-57'!I175))</f>
        <v>1.6962849278657136E-12</v>
      </c>
    </row>
    <row r="169" spans="1:11" x14ac:dyDescent="0.25">
      <c r="A169" s="1">
        <v>20.625</v>
      </c>
      <c r="B169" s="31">
        <f>ABS(Mean!B169-MIN('ID-11'!B176,'ID-13'!B176,'ID-14'!B176,'ID-15'!B176,'ID-24'!B176,'ID-26'!B176,'ID-29'!B176,'ID-30'!B176,'ID-32'!B176,'ID-33'!B176,'ID-34'!B176,'ID-37'!B176,'ID-38'!B176,'ID-39'!B176,'ID-40'!B176,'ID-44'!B176,'ID-45'!B176,'ID-53'!B176,'ID-57'!B176,'ID-59'!B176,'ID-70'!B176,'ID-71'!B176))</f>
        <v>8.6407052566797487E-13</v>
      </c>
      <c r="C169" s="31">
        <f>ABS(Mean!C169-MIN('ID-08'!B176,'ID-09'!B176,'ID-11'!C176,'ID-14'!C176,'ID-18'!B176,'ID-24'!C176,'ID-26'!C176,'ID-29'!C176,'ID-30'!C176,'ID-34'!C176,'ID-36'!B176,'ID-38'!C176,'ID-39'!C176,'ID-40'!C176,'ID-44'!C176,'ID-45'!C176,'ID-57'!C176,'ID-59'!C176))</f>
        <v>5.2142693246219419E-13</v>
      </c>
      <c r="D169" s="31">
        <f>ABS(Mean!D169-MIN('ID-13'!C176,'ID-14'!D176,'ID-15'!C176,'ID-16'!B176,'ID-18'!C176,'ID-26'!D176,'ID-29'!D176,'ID-30'!D176,'ID-33'!C176,'ID-34'!D176,'ID-36'!C176,'ID-37'!C176,'ID-38'!D176,'ID-39'!D176,'ID-40'!D176,'ID-45'!D176,'ID-59'!D176,'ID-71'!C176))</f>
        <v>1.270691888779154E-12</v>
      </c>
      <c r="E169" s="31">
        <f>ABS(Mean!E169-MIN('ID-03'!B176,'ID-09'!C176,'ID-13'!D176,'ID-15'!D176,'ID-16'!C176,'ID-18'!D176,'ID-24'!D176,'ID-29'!E176,'ID-30'!E176,'ID-33'!D176,'ID-34'!E176,'ID-36'!D176,'ID-38'!E176,'ID-39'!E176,'ID-40'!E176,'ID-44'!D176,'ID-45'!E176,'ID-57'!D176,'ID-70'!C176,'ID-71'!D176))</f>
        <v>1.5469991685049529E-12</v>
      </c>
      <c r="F169" s="31">
        <f>ABS(Mean!F169-MIN('ID-01'!B176,'ID-02'!B176,'ID-03'!C176,'ID-06'!B176,'ID-08'!C176,'ID-09'!D176,'ID-12'!B176,'ID-16'!D176,'ID-18'!E176,'ID-24'!E176,'ID-29'!F176,'ID-33'!E176,'ID-34'!F176,'ID-36'!E176,'ID-38'!F176,'ID-39'!F176,'ID-40'!F176,'ID-45'!F176,'ID-53'!C176,'ID-54'!B176,'ID-57'!E176,'ID-71'!E176))</f>
        <v>5.650686781759372E-12</v>
      </c>
      <c r="G169" s="31">
        <f>ABS(Mean!G169-MIN('ID-01'!C176,'ID-02'!C176,'ID-03'!D176,'ID-07'!B176,'ID-08'!D176,'ID-11'!D176,'ID-18'!F176,'ID-24'!F176,'ID-29'!G176,'ID-31'!B176,'ID-33'!F176,'ID-34'!G176,'ID-36'!F176,'ID-39'!G176,'ID-40'!G176,'ID-44'!E176,'ID-45'!G176,'ID-50'!B176,'ID-53'!D176,'ID-54'!C176,'ID-57'!F176,'ID-59'!E176,'ID-70'!D176,'ID-71'!F176))</f>
        <v>2.1565048265666574E-12</v>
      </c>
      <c r="H169" s="31">
        <f>ABS(Mean!H169-MIN('ID-03'!E176,'ID-11'!E176,'ID-13'!E176,'ID-15'!E176,'ID-16'!E176,'ID-18'!G176,'ID-24'!G176,'ID-29'!H176,'ID-30'!F176,'ID-31'!C176,'ID-33'!G176,'ID-34'!H176,'ID-40'!H176,'ID-44'!F176,'ID-45'!H176,'ID-54'!D176,'ID-57'!G176,'ID-59'!F176,'ID-70'!E176,'ID-71'!G176))</f>
        <v>1.368604435788641E-12</v>
      </c>
      <c r="I169" s="31">
        <f>ABS(Mean!I169-MIN('ID-12'!C176,'ID-18'!H176,'ID-24'!H176,'ID-29'!I176,'ID-40'!I176,'ID-44'!G176,'ID-45'!I176,'ID-59'!G176))</f>
        <v>1.228819200511038E-12</v>
      </c>
      <c r="J169" s="31">
        <f>ABS(Mean!J169-MIN('ID-31'!D176,'ID-40'!J176,'ID-44'!H176,'ID-45'!J176,'ID-57'!H176))</f>
        <v>5.9266165777846858E-13</v>
      </c>
      <c r="K169" s="31">
        <f>ABS(Mean!K169-MIN('ID-26'!E176,'ID-31'!E176,'ID-34'!I176,'ID-36'!G176,'ID-40'!K176,'ID-44'!I176,'ID-57'!I176))</f>
        <v>1.6825115147399125E-12</v>
      </c>
    </row>
    <row r="170" spans="1:11" x14ac:dyDescent="0.25">
      <c r="A170" s="1">
        <v>20.75</v>
      </c>
      <c r="B170" s="31">
        <f>ABS(Mean!B170-MIN('ID-11'!B177,'ID-13'!B177,'ID-14'!B177,'ID-15'!B177,'ID-24'!B177,'ID-26'!B177,'ID-29'!B177,'ID-30'!B177,'ID-32'!B177,'ID-33'!B177,'ID-34'!B177,'ID-37'!B177,'ID-38'!B177,'ID-39'!B177,'ID-40'!B177,'ID-44'!B177,'ID-45'!B177,'ID-53'!B177,'ID-57'!B177,'ID-59'!B177,'ID-70'!B177,'ID-71'!B177))</f>
        <v>8.7099441141860618E-13</v>
      </c>
      <c r="C170" s="31">
        <f>ABS(Mean!C170-MIN('ID-08'!B177,'ID-09'!B177,'ID-11'!C177,'ID-14'!C177,'ID-18'!B177,'ID-24'!C177,'ID-26'!C177,'ID-29'!C177,'ID-30'!C177,'ID-34'!C177,'ID-36'!B177,'ID-38'!C177,'ID-39'!C177,'ID-40'!C177,'ID-44'!C177,'ID-45'!C177,'ID-57'!C177,'ID-59'!C177))</f>
        <v>5.6097274361480883E-13</v>
      </c>
      <c r="D170" s="31">
        <f>ABS(Mean!D170-MIN('ID-13'!C177,'ID-14'!D177,'ID-15'!C177,'ID-16'!B177,'ID-18'!C177,'ID-26'!D177,'ID-29'!D177,'ID-30'!D177,'ID-33'!C177,'ID-34'!D177,'ID-36'!C177,'ID-37'!C177,'ID-38'!D177,'ID-39'!D177,'ID-40'!D177,'ID-45'!D177,'ID-59'!D177,'ID-71'!C177))</f>
        <v>1.2690074177827043E-12</v>
      </c>
      <c r="E170" s="31">
        <f>ABS(Mean!E170-MIN('ID-03'!B177,'ID-09'!C177,'ID-13'!D177,'ID-15'!D177,'ID-16'!C177,'ID-18'!D177,'ID-24'!D177,'ID-29'!E177,'ID-30'!E177,'ID-33'!D177,'ID-34'!E177,'ID-36'!D177,'ID-38'!E177,'ID-39'!E177,'ID-40'!E177,'ID-44'!D177,'ID-45'!E177,'ID-57'!D177,'ID-70'!C177,'ID-71'!D177))</f>
        <v>1.5370247684513219E-12</v>
      </c>
      <c r="F170" s="31">
        <f>ABS(Mean!F170-MIN('ID-01'!B177,'ID-02'!B177,'ID-03'!C177,'ID-06'!B177,'ID-08'!C177,'ID-09'!D177,'ID-12'!B177,'ID-16'!D177,'ID-18'!E177,'ID-24'!E177,'ID-29'!F177,'ID-33'!E177,'ID-34'!F177,'ID-36'!E177,'ID-38'!F177,'ID-39'!F177,'ID-40'!F177,'ID-45'!F177,'ID-53'!C177,'ID-54'!B177,'ID-57'!E177,'ID-71'!E177))</f>
        <v>5.626987880868056E-12</v>
      </c>
      <c r="G170" s="31">
        <f>ABS(Mean!G170-MIN('ID-01'!C177,'ID-02'!C177,'ID-03'!D177,'ID-07'!B177,'ID-08'!D177,'ID-11'!D177,'ID-18'!F177,'ID-24'!F177,'ID-29'!G177,'ID-31'!B177,'ID-33'!F177,'ID-34'!G177,'ID-36'!F177,'ID-39'!G177,'ID-40'!G177,'ID-44'!E177,'ID-45'!G177,'ID-50'!B177,'ID-53'!D177,'ID-54'!C177,'ID-57'!F177,'ID-59'!E177,'ID-70'!D177,'ID-71'!F177))</f>
        <v>2.1592552977122401E-12</v>
      </c>
      <c r="H170" s="31">
        <f>ABS(Mean!H170-MIN('ID-03'!E177,'ID-11'!E177,'ID-13'!E177,'ID-15'!E177,'ID-16'!E177,'ID-18'!G177,'ID-24'!G177,'ID-29'!H177,'ID-30'!F177,'ID-31'!C177,'ID-33'!G177,'ID-34'!H177,'ID-40'!H177,'ID-44'!F177,'ID-45'!H177,'ID-54'!D177,'ID-57'!G177,'ID-59'!F177,'ID-70'!E177,'ID-71'!G177))</f>
        <v>1.3706936104452011E-12</v>
      </c>
      <c r="I170" s="31">
        <f>ABS(Mean!I170-MIN('ID-12'!C177,'ID-18'!H177,'ID-24'!H177,'ID-29'!I177,'ID-40'!I177,'ID-44'!G177,'ID-45'!I177,'ID-59'!G177))</f>
        <v>1.2112346210049302E-12</v>
      </c>
      <c r="J170" s="31">
        <f>ABS(Mean!J170-MIN('ID-31'!D177,'ID-40'!J177,'ID-44'!H177,'ID-45'!J177,'ID-57'!H177))</f>
        <v>5.8075497342244376E-13</v>
      </c>
      <c r="K170" s="31">
        <f>ABS(Mean!K170-MIN('ID-26'!E177,'ID-31'!E177,'ID-34'!I177,'ID-36'!G177,'ID-40'!K177,'ID-44'!I177,'ID-57'!I177))</f>
        <v>1.7098791585830614E-12</v>
      </c>
    </row>
    <row r="171" spans="1:11" x14ac:dyDescent="0.25">
      <c r="A171" s="1">
        <v>20.875</v>
      </c>
      <c r="B171" s="31">
        <f>ABS(Mean!B171-MIN('ID-11'!B178,'ID-13'!B178,'ID-14'!B178,'ID-15'!B178,'ID-24'!B178,'ID-26'!B178,'ID-29'!B178,'ID-30'!B178,'ID-32'!B178,'ID-33'!B178,'ID-34'!B178,'ID-37'!B178,'ID-38'!B178,'ID-39'!B178,'ID-40'!B178,'ID-44'!B178,'ID-45'!B178,'ID-53'!B178,'ID-57'!B178,'ID-59'!B178,'ID-70'!B178,'ID-71'!B178))</f>
        <v>8.8665871839654513E-13</v>
      </c>
      <c r="C171" s="31">
        <f>ABS(Mean!C171-MIN('ID-08'!B178,'ID-09'!B178,'ID-11'!C178,'ID-14'!C178,'ID-18'!B178,'ID-24'!C178,'ID-26'!C178,'ID-29'!C178,'ID-30'!C178,'ID-34'!C178,'ID-36'!B178,'ID-38'!C178,'ID-39'!C178,'ID-40'!C178,'ID-44'!C178,'ID-45'!C178,'ID-57'!C178,'ID-59'!C178))</f>
        <v>5.6413622678139312E-13</v>
      </c>
      <c r="D171" s="31">
        <f>ABS(Mean!D171-MIN('ID-13'!C178,'ID-14'!D178,'ID-15'!C178,'ID-16'!B178,'ID-18'!C178,'ID-26'!D178,'ID-29'!D178,'ID-30'!D178,'ID-33'!C178,'ID-34'!D178,'ID-36'!C178,'ID-37'!C178,'ID-38'!D178,'ID-39'!D178,'ID-40'!D178,'ID-45'!D178,'ID-59'!D178,'ID-71'!C178))</f>
        <v>1.276736615263968E-12</v>
      </c>
      <c r="E171" s="31">
        <f>ABS(Mean!E171-MIN('ID-03'!B178,'ID-09'!C178,'ID-13'!D178,'ID-15'!D178,'ID-16'!C178,'ID-18'!D178,'ID-24'!D178,'ID-29'!E178,'ID-30'!E178,'ID-33'!D178,'ID-34'!E178,'ID-36'!D178,'ID-38'!E178,'ID-39'!E178,'ID-40'!E178,'ID-44'!D178,'ID-45'!E178,'ID-57'!D178,'ID-70'!C178,'ID-71'!D178))</f>
        <v>1.5206679553407347E-12</v>
      </c>
      <c r="F171" s="31">
        <f>ABS(Mean!F171-MIN('ID-01'!B178,'ID-02'!B178,'ID-03'!C178,'ID-06'!B178,'ID-08'!C178,'ID-09'!D178,'ID-12'!B178,'ID-16'!D178,'ID-18'!E178,'ID-24'!E178,'ID-29'!F178,'ID-33'!E178,'ID-34'!F178,'ID-36'!E178,'ID-38'!F178,'ID-39'!F178,'ID-40'!F178,'ID-45'!F178,'ID-53'!C178,'ID-54'!B178,'ID-57'!E178,'ID-71'!E178))</f>
        <v>5.6702687656461471E-12</v>
      </c>
      <c r="G171" s="31">
        <f>ABS(Mean!G171-MIN('ID-01'!C178,'ID-02'!C178,'ID-03'!D178,'ID-07'!B178,'ID-08'!D178,'ID-11'!D178,'ID-18'!F178,'ID-24'!F178,'ID-29'!G178,'ID-31'!B178,'ID-33'!F178,'ID-34'!G178,'ID-36'!F178,'ID-39'!G178,'ID-40'!G178,'ID-44'!E178,'ID-45'!G178,'ID-50'!B178,'ID-53'!D178,'ID-54'!C178,'ID-57'!F178,'ID-59'!E178,'ID-70'!D178,'ID-71'!F178))</f>
        <v>2.2122958907144148E-12</v>
      </c>
      <c r="H171" s="31">
        <f>ABS(Mean!H171-MIN('ID-03'!E178,'ID-11'!E178,'ID-13'!E178,'ID-15'!E178,'ID-16'!E178,'ID-18'!G178,'ID-24'!G178,'ID-29'!H178,'ID-30'!F178,'ID-31'!C178,'ID-33'!G178,'ID-34'!H178,'ID-40'!H178,'ID-44'!F178,'ID-45'!H178,'ID-54'!D178,'ID-57'!G178,'ID-59'!F178,'ID-70'!E178,'ID-71'!G178))</f>
        <v>1.3839581636045602E-12</v>
      </c>
      <c r="I171" s="31">
        <f>ABS(Mean!I171-MIN('ID-12'!C178,'ID-18'!H178,'ID-24'!H178,'ID-29'!I178,'ID-40'!I178,'ID-44'!G178,'ID-45'!I178,'ID-59'!G178))</f>
        <v>1.1876948408643493E-12</v>
      </c>
      <c r="J171" s="31">
        <f>ABS(Mean!J171-MIN('ID-31'!D178,'ID-40'!J178,'ID-44'!H178,'ID-45'!J178,'ID-57'!H178))</f>
        <v>5.9553663299994903E-13</v>
      </c>
      <c r="K171" s="31">
        <f>ABS(Mean!K171-MIN('ID-26'!E178,'ID-31'!E178,'ID-34'!I178,'ID-36'!G178,'ID-40'!K178,'ID-44'!I178,'ID-57'!I178))</f>
        <v>1.7431171700110984E-12</v>
      </c>
    </row>
    <row r="172" spans="1:11" x14ac:dyDescent="0.25">
      <c r="A172" s="1">
        <v>21</v>
      </c>
      <c r="B172" s="31">
        <f>ABS(Mean!B172-MIN('ID-11'!B179,'ID-13'!B179,'ID-14'!B179,'ID-15'!B179,'ID-24'!B179,'ID-26'!B179,'ID-29'!B179,'ID-30'!B179,'ID-32'!B179,'ID-33'!B179,'ID-34'!B179,'ID-37'!B179,'ID-38'!B179,'ID-39'!B179,'ID-40'!B179,'ID-44'!B179,'ID-45'!B179,'ID-53'!B179,'ID-57'!B179,'ID-59'!B179,'ID-70'!B179,'ID-71'!B179))</f>
        <v>8.8437689938396142E-13</v>
      </c>
      <c r="C172" s="31">
        <f>ABS(Mean!C172-MIN('ID-08'!B179,'ID-09'!B179,'ID-11'!C179,'ID-14'!C179,'ID-18'!B179,'ID-24'!C179,'ID-26'!C179,'ID-29'!C179,'ID-30'!C179,'ID-34'!C179,'ID-36'!B179,'ID-38'!C179,'ID-39'!C179,'ID-40'!C179,'ID-44'!C179,'ID-45'!C179,'ID-57'!C179,'ID-59'!C179))</f>
        <v>5.8356504847657977E-13</v>
      </c>
      <c r="D172" s="31">
        <f>ABS(Mean!D172-MIN('ID-13'!C179,'ID-14'!D179,'ID-15'!C179,'ID-16'!B179,'ID-18'!C179,'ID-26'!D179,'ID-29'!D179,'ID-30'!D179,'ID-33'!C179,'ID-34'!D179,'ID-36'!C179,'ID-37'!C179,'ID-38'!D179,'ID-39'!D179,'ID-40'!D179,'ID-45'!D179,'ID-59'!D179,'ID-71'!C179))</f>
        <v>1.2871256187811595E-12</v>
      </c>
      <c r="E172" s="31">
        <f>ABS(Mean!E172-MIN('ID-03'!B179,'ID-09'!C179,'ID-13'!D179,'ID-15'!D179,'ID-16'!C179,'ID-18'!D179,'ID-24'!D179,'ID-29'!E179,'ID-30'!E179,'ID-33'!D179,'ID-34'!E179,'ID-36'!D179,'ID-38'!E179,'ID-39'!E179,'ID-40'!E179,'ID-44'!D179,'ID-45'!E179,'ID-57'!D179,'ID-70'!C179,'ID-71'!D179))</f>
        <v>1.4847050536385781E-12</v>
      </c>
      <c r="F172" s="31">
        <f>ABS(Mean!F172-MIN('ID-01'!B179,'ID-02'!B179,'ID-03'!C179,'ID-06'!B179,'ID-08'!C179,'ID-09'!D179,'ID-12'!B179,'ID-16'!D179,'ID-18'!E179,'ID-24'!E179,'ID-29'!F179,'ID-33'!E179,'ID-34'!F179,'ID-36'!E179,'ID-38'!F179,'ID-39'!F179,'ID-40'!F179,'ID-45'!F179,'ID-53'!C179,'ID-54'!B179,'ID-57'!E179,'ID-71'!E179))</f>
        <v>5.6996095982832621E-12</v>
      </c>
      <c r="G172" s="31">
        <f>ABS(Mean!G172-MIN('ID-01'!C179,'ID-02'!C179,'ID-03'!D179,'ID-07'!B179,'ID-08'!D179,'ID-11'!D179,'ID-18'!F179,'ID-24'!F179,'ID-29'!G179,'ID-31'!B179,'ID-33'!F179,'ID-34'!G179,'ID-36'!F179,'ID-39'!G179,'ID-40'!G179,'ID-44'!E179,'ID-45'!G179,'ID-50'!B179,'ID-53'!D179,'ID-54'!C179,'ID-57'!F179,'ID-59'!E179,'ID-70'!D179,'ID-71'!F179))</f>
        <v>2.1961738993566548E-12</v>
      </c>
      <c r="H172" s="31">
        <f>ABS(Mean!H172-MIN('ID-03'!E179,'ID-11'!E179,'ID-13'!E179,'ID-15'!E179,'ID-16'!E179,'ID-18'!G179,'ID-24'!G179,'ID-29'!H179,'ID-30'!F179,'ID-31'!C179,'ID-33'!G179,'ID-34'!H179,'ID-40'!H179,'ID-44'!F179,'ID-45'!H179,'ID-54'!D179,'ID-57'!G179,'ID-59'!F179,'ID-70'!E179,'ID-71'!G179))</f>
        <v>1.3951957250459484E-12</v>
      </c>
      <c r="I172" s="31">
        <f>ABS(Mean!I172-MIN('ID-12'!C179,'ID-18'!H179,'ID-24'!H179,'ID-29'!I179,'ID-40'!I179,'ID-44'!G179,'ID-45'!I179,'ID-59'!G179))</f>
        <v>1.1771418762795852E-12</v>
      </c>
      <c r="J172" s="31">
        <f>ABS(Mean!J172-MIN('ID-31'!D179,'ID-40'!J179,'ID-44'!H179,'ID-45'!J179,'ID-57'!H179))</f>
        <v>5.8257825257839944E-13</v>
      </c>
      <c r="K172" s="31">
        <f>ABS(Mean!K172-MIN('ID-26'!E179,'ID-31'!E179,'ID-34'!I179,'ID-36'!G179,'ID-40'!K179,'ID-44'!I179,'ID-57'!I179))</f>
        <v>1.7221887700005293E-12</v>
      </c>
    </row>
    <row r="173" spans="1:11" x14ac:dyDescent="0.25">
      <c r="A173" s="1">
        <v>21.125</v>
      </c>
      <c r="B173" s="31">
        <f>ABS(Mean!B173-MIN('ID-11'!B180,'ID-13'!B180,'ID-14'!B180,'ID-15'!B180,'ID-24'!B180,'ID-26'!B180,'ID-29'!B180,'ID-30'!B180,'ID-32'!B180,'ID-33'!B180,'ID-34'!B180,'ID-37'!B180,'ID-38'!B180,'ID-39'!B180,'ID-40'!B180,'ID-44'!B180,'ID-45'!B180,'ID-53'!B180,'ID-57'!B180,'ID-59'!B180,'ID-70'!B180,'ID-71'!B180))</f>
        <v>8.8117360318069689E-13</v>
      </c>
      <c r="C173" s="31">
        <f>ABS(Mean!C173-MIN('ID-08'!B180,'ID-09'!B180,'ID-11'!C180,'ID-14'!C180,'ID-18'!B180,'ID-24'!C180,'ID-26'!C180,'ID-29'!C180,'ID-30'!C180,'ID-34'!C180,'ID-36'!B180,'ID-38'!C180,'ID-39'!C180,'ID-40'!C180,'ID-44'!C180,'ID-45'!C180,'ID-57'!C180,'ID-59'!C180))</f>
        <v>5.7564175117199129E-13</v>
      </c>
      <c r="D173" s="31">
        <f>ABS(Mean!D173-MIN('ID-13'!C180,'ID-14'!D180,'ID-15'!C180,'ID-16'!B180,'ID-18'!C180,'ID-26'!D180,'ID-29'!D180,'ID-30'!D180,'ID-33'!C180,'ID-34'!D180,'ID-36'!C180,'ID-37'!C180,'ID-38'!D180,'ID-39'!D180,'ID-40'!D180,'ID-45'!D180,'ID-59'!D180,'ID-71'!C180))</f>
        <v>1.3081312283859696E-12</v>
      </c>
      <c r="E173" s="31">
        <f>ABS(Mean!E173-MIN('ID-03'!B180,'ID-09'!C180,'ID-13'!D180,'ID-15'!D180,'ID-16'!C180,'ID-18'!D180,'ID-24'!D180,'ID-29'!E180,'ID-30'!E180,'ID-33'!D180,'ID-34'!E180,'ID-36'!D180,'ID-38'!E180,'ID-39'!E180,'ID-40'!E180,'ID-44'!D180,'ID-45'!E180,'ID-57'!D180,'ID-70'!C180,'ID-71'!D180))</f>
        <v>1.5058265570970282E-12</v>
      </c>
      <c r="F173" s="31">
        <f>ABS(Mean!F173-MIN('ID-01'!B180,'ID-02'!B180,'ID-03'!C180,'ID-06'!B180,'ID-08'!C180,'ID-09'!D180,'ID-12'!B180,'ID-16'!D180,'ID-18'!E180,'ID-24'!E180,'ID-29'!F180,'ID-33'!E180,'ID-34'!F180,'ID-36'!E180,'ID-38'!F180,'ID-39'!F180,'ID-40'!F180,'ID-45'!F180,'ID-53'!C180,'ID-54'!B180,'ID-57'!E180,'ID-71'!E180))</f>
        <v>5.7367265388067955E-12</v>
      </c>
      <c r="G173" s="31">
        <f>ABS(Mean!G173-MIN('ID-01'!C180,'ID-02'!C180,'ID-03'!D180,'ID-07'!B180,'ID-08'!D180,'ID-11'!D180,'ID-18'!F180,'ID-24'!F180,'ID-29'!G180,'ID-31'!B180,'ID-33'!F180,'ID-34'!G180,'ID-36'!F180,'ID-39'!G180,'ID-40'!G180,'ID-44'!E180,'ID-45'!G180,'ID-50'!B180,'ID-53'!D180,'ID-54'!C180,'ID-57'!F180,'ID-59'!E180,'ID-70'!D180,'ID-71'!F180))</f>
        <v>2.1893519635503462E-12</v>
      </c>
      <c r="H173" s="31">
        <f>ABS(Mean!H173-MIN('ID-03'!E180,'ID-11'!E180,'ID-13'!E180,'ID-15'!E180,'ID-16'!E180,'ID-18'!G180,'ID-24'!G180,'ID-29'!H180,'ID-30'!F180,'ID-31'!C180,'ID-33'!G180,'ID-34'!H180,'ID-40'!H180,'ID-44'!F180,'ID-45'!H180,'ID-54'!D180,'ID-57'!G180,'ID-59'!F180,'ID-70'!E180,'ID-71'!G180))</f>
        <v>1.3842067738626286E-12</v>
      </c>
      <c r="I173" s="31">
        <f>ABS(Mean!I173-MIN('ID-12'!C180,'ID-18'!H180,'ID-24'!H180,'ID-29'!I180,'ID-40'!I180,'ID-44'!G180,'ID-45'!I180,'ID-59'!G180))</f>
        <v>1.1775734522452357E-12</v>
      </c>
      <c r="J173" s="31">
        <f>ABS(Mean!J173-MIN('ID-31'!D180,'ID-40'!J180,'ID-44'!H180,'ID-45'!J180,'ID-57'!H180))</f>
        <v>5.7663958859462533E-13</v>
      </c>
      <c r="K173" s="31">
        <f>ABS(Mean!K173-MIN('ID-26'!E180,'ID-31'!E180,'ID-34'!I180,'ID-36'!G180,'ID-40'!K180,'ID-44'!I180,'ID-57'!I180))</f>
        <v>1.7879466715741273E-12</v>
      </c>
    </row>
    <row r="174" spans="1:11" x14ac:dyDescent="0.25">
      <c r="A174" s="1">
        <v>21.25</v>
      </c>
      <c r="B174" s="31">
        <f>ABS(Mean!B174-MIN('ID-11'!B181,'ID-13'!B181,'ID-14'!B181,'ID-15'!B181,'ID-24'!B181,'ID-26'!B181,'ID-29'!B181,'ID-30'!B181,'ID-32'!B181,'ID-33'!B181,'ID-34'!B181,'ID-37'!B181,'ID-38'!B181,'ID-39'!B181,'ID-40'!B181,'ID-44'!B181,'ID-45'!B181,'ID-53'!B181,'ID-57'!B181,'ID-59'!B181,'ID-70'!B181,'ID-71'!B181))</f>
        <v>8.8128005171700247E-13</v>
      </c>
      <c r="C174" s="31">
        <f>ABS(Mean!C174-MIN('ID-08'!B181,'ID-09'!B181,'ID-11'!C181,'ID-14'!C181,'ID-18'!B181,'ID-24'!C181,'ID-26'!C181,'ID-29'!C181,'ID-30'!C181,'ID-34'!C181,'ID-36'!B181,'ID-38'!C181,'ID-39'!C181,'ID-40'!C181,'ID-44'!C181,'ID-45'!C181,'ID-57'!C181,'ID-59'!C181))</f>
        <v>5.3633055663141197E-13</v>
      </c>
      <c r="D174" s="31">
        <f>ABS(Mean!D174-MIN('ID-13'!C181,'ID-14'!D181,'ID-15'!C181,'ID-16'!B181,'ID-18'!C181,'ID-26'!D181,'ID-29'!D181,'ID-30'!D181,'ID-33'!C181,'ID-34'!D181,'ID-36'!C181,'ID-37'!C181,'ID-38'!D181,'ID-39'!D181,'ID-40'!D181,'ID-45'!D181,'ID-59'!D181,'ID-71'!C181))</f>
        <v>1.3078504109706313E-12</v>
      </c>
      <c r="E174" s="31">
        <f>ABS(Mean!E174-MIN('ID-03'!B181,'ID-09'!C181,'ID-13'!D181,'ID-15'!D181,'ID-16'!C181,'ID-18'!D181,'ID-24'!D181,'ID-29'!E181,'ID-30'!E181,'ID-33'!D181,'ID-34'!E181,'ID-36'!D181,'ID-38'!E181,'ID-39'!E181,'ID-40'!E181,'ID-44'!D181,'ID-45'!E181,'ID-57'!D181,'ID-70'!C181,'ID-71'!D181))</f>
        <v>1.5423401472113259E-12</v>
      </c>
      <c r="F174" s="31">
        <f>ABS(Mean!F174-MIN('ID-01'!B181,'ID-02'!B181,'ID-03'!C181,'ID-06'!B181,'ID-08'!C181,'ID-09'!D181,'ID-12'!B181,'ID-16'!D181,'ID-18'!E181,'ID-24'!E181,'ID-29'!F181,'ID-33'!E181,'ID-34'!F181,'ID-36'!E181,'ID-38'!F181,'ID-39'!F181,'ID-40'!F181,'ID-45'!F181,'ID-53'!C181,'ID-54'!B181,'ID-57'!E181,'ID-71'!E181))</f>
        <v>5.7564179132399997E-12</v>
      </c>
      <c r="G174" s="31">
        <f>ABS(Mean!G174-MIN('ID-01'!C181,'ID-02'!C181,'ID-03'!D181,'ID-07'!B181,'ID-08'!D181,'ID-11'!D181,'ID-18'!F181,'ID-24'!F181,'ID-29'!G181,'ID-31'!B181,'ID-33'!F181,'ID-34'!G181,'ID-36'!F181,'ID-39'!G181,'ID-40'!G181,'ID-44'!E181,'ID-45'!G181,'ID-50'!B181,'ID-53'!D181,'ID-54'!C181,'ID-57'!F181,'ID-59'!E181,'ID-70'!D181,'ID-71'!F181))</f>
        <v>2.1793708337934795E-12</v>
      </c>
      <c r="H174" s="31">
        <f>ABS(Mean!H174-MIN('ID-03'!E181,'ID-11'!E181,'ID-13'!E181,'ID-15'!E181,'ID-16'!E181,'ID-18'!G181,'ID-24'!G181,'ID-29'!H181,'ID-30'!F181,'ID-31'!C181,'ID-33'!G181,'ID-34'!H181,'ID-40'!H181,'ID-44'!F181,'ID-45'!H181,'ID-54'!D181,'ID-57'!G181,'ID-59'!F181,'ID-70'!E181,'ID-71'!G181))</f>
        <v>1.3894250242545435E-12</v>
      </c>
      <c r="I174" s="31">
        <f>ABS(Mean!I174-MIN('ID-12'!C181,'ID-18'!H181,'ID-24'!H181,'ID-29'!I181,'ID-40'!I181,'ID-44'!G181,'ID-45'!I181,'ID-59'!G181))</f>
        <v>1.1761382606099433E-12</v>
      </c>
      <c r="J174" s="31">
        <f>ABS(Mean!J174-MIN('ID-31'!D181,'ID-40'!J181,'ID-44'!H181,'ID-45'!J181,'ID-57'!H181))</f>
        <v>6.1737195822810463E-13</v>
      </c>
      <c r="K174" s="31">
        <f>ABS(Mean!K174-MIN('ID-26'!E181,'ID-31'!E181,'ID-34'!I181,'ID-36'!G181,'ID-40'!K181,'ID-44'!I181,'ID-57'!I181))</f>
        <v>1.7361548348674226E-12</v>
      </c>
    </row>
    <row r="175" spans="1:11" x14ac:dyDescent="0.25">
      <c r="A175" s="1">
        <v>21.375</v>
      </c>
      <c r="B175" s="31">
        <f>ABS(Mean!B175-MIN('ID-11'!B182,'ID-13'!B182,'ID-14'!B182,'ID-15'!B182,'ID-24'!B182,'ID-26'!B182,'ID-29'!B182,'ID-30'!B182,'ID-32'!B182,'ID-33'!B182,'ID-34'!B182,'ID-37'!B182,'ID-38'!B182,'ID-39'!B182,'ID-40'!B182,'ID-44'!B182,'ID-45'!B182,'ID-53'!B182,'ID-57'!B182,'ID-59'!B182,'ID-70'!B182,'ID-71'!B182))</f>
        <v>8.8080489831496569E-13</v>
      </c>
      <c r="C175" s="31">
        <f>ABS(Mean!C175-MIN('ID-08'!B182,'ID-09'!B182,'ID-11'!C182,'ID-14'!C182,'ID-18'!B182,'ID-24'!C182,'ID-26'!C182,'ID-29'!C182,'ID-30'!C182,'ID-34'!C182,'ID-36'!B182,'ID-38'!C182,'ID-39'!C182,'ID-40'!C182,'ID-44'!C182,'ID-45'!C182,'ID-57'!C182,'ID-59'!C182))</f>
        <v>5.5457449821504915E-13</v>
      </c>
      <c r="D175" s="31">
        <f>ABS(Mean!D175-MIN('ID-13'!C182,'ID-14'!D182,'ID-15'!C182,'ID-16'!B182,'ID-18'!C182,'ID-26'!D182,'ID-29'!D182,'ID-30'!D182,'ID-33'!C182,'ID-34'!D182,'ID-36'!C182,'ID-37'!C182,'ID-38'!D182,'ID-39'!D182,'ID-40'!D182,'ID-45'!D182,'ID-59'!D182,'ID-71'!C182))</f>
        <v>1.300857832250876E-12</v>
      </c>
      <c r="E175" s="31">
        <f>ABS(Mean!E175-MIN('ID-03'!B182,'ID-09'!C182,'ID-13'!D182,'ID-15'!D182,'ID-16'!C182,'ID-18'!D182,'ID-24'!D182,'ID-29'!E182,'ID-30'!E182,'ID-33'!D182,'ID-34'!E182,'ID-36'!D182,'ID-38'!E182,'ID-39'!E182,'ID-40'!E182,'ID-44'!D182,'ID-45'!E182,'ID-57'!D182,'ID-70'!C182,'ID-71'!D182))</f>
        <v>1.5734675301999659E-12</v>
      </c>
      <c r="F175" s="31">
        <f>ABS(Mean!F175-MIN('ID-01'!B182,'ID-02'!B182,'ID-03'!C182,'ID-06'!B182,'ID-08'!C182,'ID-09'!D182,'ID-12'!B182,'ID-16'!D182,'ID-18'!E182,'ID-24'!E182,'ID-29'!F182,'ID-33'!E182,'ID-34'!F182,'ID-36'!E182,'ID-38'!F182,'ID-39'!F182,'ID-40'!F182,'ID-45'!F182,'ID-53'!C182,'ID-54'!B182,'ID-57'!E182,'ID-71'!E182))</f>
        <v>5.6663443058298182E-12</v>
      </c>
      <c r="G175" s="31">
        <f>ABS(Mean!G175-MIN('ID-01'!C182,'ID-02'!C182,'ID-03'!D182,'ID-07'!B182,'ID-08'!D182,'ID-11'!D182,'ID-18'!F182,'ID-24'!F182,'ID-29'!G182,'ID-31'!B182,'ID-33'!F182,'ID-34'!G182,'ID-36'!F182,'ID-39'!G182,'ID-40'!G182,'ID-44'!E182,'ID-45'!G182,'ID-50'!B182,'ID-53'!D182,'ID-54'!C182,'ID-57'!F182,'ID-59'!E182,'ID-70'!D182,'ID-71'!F182))</f>
        <v>2.1876282174096076E-12</v>
      </c>
      <c r="H175" s="31">
        <f>ABS(Mean!H175-MIN('ID-03'!E182,'ID-11'!E182,'ID-13'!E182,'ID-15'!E182,'ID-16'!E182,'ID-18'!G182,'ID-24'!G182,'ID-29'!H182,'ID-30'!F182,'ID-31'!C182,'ID-33'!G182,'ID-34'!H182,'ID-40'!H182,'ID-44'!F182,'ID-45'!H182,'ID-54'!D182,'ID-57'!G182,'ID-59'!F182,'ID-70'!E182,'ID-71'!G182))</f>
        <v>1.3858798540129432E-12</v>
      </c>
      <c r="I175" s="31">
        <f>ABS(Mean!I175-MIN('ID-12'!C182,'ID-18'!H182,'ID-24'!H182,'ID-29'!I182,'ID-40'!I182,'ID-44'!G182,'ID-45'!I182,'ID-59'!G182))</f>
        <v>1.2490317329820455E-12</v>
      </c>
      <c r="J175" s="31">
        <f>ABS(Mean!J175-MIN('ID-31'!D182,'ID-40'!J182,'ID-44'!H182,'ID-45'!J182,'ID-57'!H182))</f>
        <v>6.2367519779199209E-13</v>
      </c>
      <c r="K175" s="31">
        <f>ABS(Mean!K175-MIN('ID-26'!E182,'ID-31'!E182,'ID-34'!I182,'ID-36'!G182,'ID-40'!K182,'ID-44'!I182,'ID-57'!I182))</f>
        <v>1.7317260812539819E-12</v>
      </c>
    </row>
    <row r="176" spans="1:11" x14ac:dyDescent="0.25">
      <c r="A176" s="1">
        <v>21.5</v>
      </c>
      <c r="B176" s="31">
        <f>ABS(Mean!B176-MIN('ID-11'!B183,'ID-13'!B183,'ID-14'!B183,'ID-15'!B183,'ID-24'!B183,'ID-26'!B183,'ID-29'!B183,'ID-30'!B183,'ID-32'!B183,'ID-33'!B183,'ID-34'!B183,'ID-37'!B183,'ID-38'!B183,'ID-39'!B183,'ID-40'!B183,'ID-44'!B183,'ID-45'!B183,'ID-53'!B183,'ID-57'!B183,'ID-59'!B183,'ID-70'!B183,'ID-71'!B183))</f>
        <v>8.9913587533972989E-13</v>
      </c>
      <c r="C176" s="31">
        <f>ABS(Mean!C176-MIN('ID-08'!B183,'ID-09'!B183,'ID-11'!C183,'ID-14'!C183,'ID-18'!B183,'ID-24'!C183,'ID-26'!C183,'ID-29'!C183,'ID-30'!C183,'ID-34'!C183,'ID-36'!B183,'ID-38'!C183,'ID-39'!C183,'ID-40'!C183,'ID-44'!C183,'ID-45'!C183,'ID-57'!C183,'ID-59'!C183))</f>
        <v>5.2529425974741203E-13</v>
      </c>
      <c r="D176" s="31">
        <f>ABS(Mean!D176-MIN('ID-13'!C183,'ID-14'!D183,'ID-15'!C183,'ID-16'!B183,'ID-18'!C183,'ID-26'!D183,'ID-29'!D183,'ID-30'!D183,'ID-33'!C183,'ID-34'!D183,'ID-36'!C183,'ID-37'!C183,'ID-38'!D183,'ID-39'!D183,'ID-40'!D183,'ID-45'!D183,'ID-59'!D183,'ID-71'!C183))</f>
        <v>1.2885549478896658E-12</v>
      </c>
      <c r="E176" s="31">
        <f>ABS(Mean!E176-MIN('ID-03'!B183,'ID-09'!C183,'ID-13'!D183,'ID-15'!D183,'ID-16'!C183,'ID-18'!D183,'ID-24'!D183,'ID-29'!E183,'ID-30'!E183,'ID-33'!D183,'ID-34'!E183,'ID-36'!D183,'ID-38'!E183,'ID-39'!E183,'ID-40'!E183,'ID-44'!D183,'ID-45'!E183,'ID-57'!D183,'ID-70'!C183,'ID-71'!D183))</f>
        <v>1.5056266600478635E-12</v>
      </c>
      <c r="F176" s="31">
        <f>ABS(Mean!F176-MIN('ID-01'!B183,'ID-02'!B183,'ID-03'!C183,'ID-06'!B183,'ID-08'!C183,'ID-09'!D183,'ID-12'!B183,'ID-16'!D183,'ID-18'!E183,'ID-24'!E183,'ID-29'!F183,'ID-33'!E183,'ID-34'!F183,'ID-36'!E183,'ID-38'!F183,'ID-39'!F183,'ID-40'!F183,'ID-45'!F183,'ID-53'!C183,'ID-54'!B183,'ID-57'!E183,'ID-71'!E183))</f>
        <v>5.6772828350476121E-12</v>
      </c>
      <c r="G176" s="31">
        <f>ABS(Mean!G176-MIN('ID-01'!C183,'ID-02'!C183,'ID-03'!D183,'ID-07'!B183,'ID-08'!D183,'ID-11'!D183,'ID-18'!F183,'ID-24'!F183,'ID-29'!G183,'ID-31'!B183,'ID-33'!F183,'ID-34'!G183,'ID-36'!F183,'ID-39'!G183,'ID-40'!G183,'ID-44'!E183,'ID-45'!G183,'ID-50'!B183,'ID-53'!D183,'ID-54'!C183,'ID-57'!F183,'ID-59'!E183,'ID-70'!D183,'ID-71'!F183))</f>
        <v>2.1875446631415449E-12</v>
      </c>
      <c r="H176" s="31">
        <f>ABS(Mean!H176-MIN('ID-03'!E183,'ID-11'!E183,'ID-13'!E183,'ID-15'!E183,'ID-16'!E183,'ID-18'!G183,'ID-24'!G183,'ID-29'!H183,'ID-30'!F183,'ID-31'!C183,'ID-33'!G183,'ID-34'!H183,'ID-40'!H183,'ID-44'!F183,'ID-45'!H183,'ID-54'!D183,'ID-57'!G183,'ID-59'!F183,'ID-70'!E183,'ID-71'!G183))</f>
        <v>1.4131595962443672E-12</v>
      </c>
      <c r="I176" s="31">
        <f>ABS(Mean!I176-MIN('ID-12'!C183,'ID-18'!H183,'ID-24'!H183,'ID-29'!I183,'ID-40'!I183,'ID-44'!G183,'ID-45'!I183,'ID-59'!G183))</f>
        <v>1.2436176911361311E-12</v>
      </c>
      <c r="J176" s="31">
        <f>ABS(Mean!J176-MIN('ID-31'!D183,'ID-40'!J183,'ID-44'!H183,'ID-45'!J183,'ID-57'!H183))</f>
        <v>6.0961888021461013E-13</v>
      </c>
      <c r="K176" s="31">
        <f>ABS(Mean!K176-MIN('ID-26'!E183,'ID-31'!E183,'ID-34'!I183,'ID-36'!G183,'ID-40'!K183,'ID-44'!I183,'ID-57'!I183))</f>
        <v>1.6827688734454278E-12</v>
      </c>
    </row>
    <row r="177" spans="1:11" x14ac:dyDescent="0.25">
      <c r="A177" s="1">
        <v>21.625</v>
      </c>
      <c r="B177" s="31">
        <f>ABS(Mean!B177-MIN('ID-11'!B184,'ID-13'!B184,'ID-14'!B184,'ID-15'!B184,'ID-24'!B184,'ID-26'!B184,'ID-29'!B184,'ID-30'!B184,'ID-32'!B184,'ID-33'!B184,'ID-34'!B184,'ID-37'!B184,'ID-38'!B184,'ID-39'!B184,'ID-40'!B184,'ID-44'!B184,'ID-45'!B184,'ID-53'!B184,'ID-57'!B184,'ID-59'!B184,'ID-70'!B184,'ID-71'!B184))</f>
        <v>8.8170863593581348E-13</v>
      </c>
      <c r="C177" s="31">
        <f>ABS(Mean!C177-MIN('ID-08'!B184,'ID-09'!B184,'ID-11'!C184,'ID-14'!C184,'ID-18'!B184,'ID-24'!C184,'ID-26'!C184,'ID-29'!C184,'ID-30'!C184,'ID-34'!C184,'ID-36'!B184,'ID-38'!C184,'ID-39'!C184,'ID-40'!C184,'ID-44'!C184,'ID-45'!C184,'ID-57'!C184,'ID-59'!C184))</f>
        <v>5.3676608681155804E-13</v>
      </c>
      <c r="D177" s="31">
        <f>ABS(Mean!D177-MIN('ID-13'!C184,'ID-14'!D184,'ID-15'!C184,'ID-16'!B184,'ID-18'!C184,'ID-26'!D184,'ID-29'!D184,'ID-30'!D184,'ID-33'!C184,'ID-34'!D184,'ID-36'!C184,'ID-37'!C184,'ID-38'!D184,'ID-39'!D184,'ID-40'!D184,'ID-45'!D184,'ID-59'!D184,'ID-71'!C184))</f>
        <v>1.2967759347118085E-12</v>
      </c>
      <c r="E177" s="31">
        <f>ABS(Mean!E177-MIN('ID-03'!B184,'ID-09'!C184,'ID-13'!D184,'ID-15'!D184,'ID-16'!C184,'ID-18'!D184,'ID-24'!D184,'ID-29'!E184,'ID-30'!E184,'ID-33'!D184,'ID-34'!E184,'ID-36'!D184,'ID-38'!E184,'ID-39'!E184,'ID-40'!E184,'ID-44'!D184,'ID-45'!E184,'ID-57'!D184,'ID-70'!C184,'ID-71'!D184))</f>
        <v>1.4864598835856101E-12</v>
      </c>
      <c r="F177" s="31">
        <f>ABS(Mean!F177-MIN('ID-01'!B184,'ID-02'!B184,'ID-03'!C184,'ID-06'!B184,'ID-08'!C184,'ID-09'!D184,'ID-12'!B184,'ID-16'!D184,'ID-18'!E184,'ID-24'!E184,'ID-29'!F184,'ID-33'!E184,'ID-34'!F184,'ID-36'!E184,'ID-38'!F184,'ID-39'!F184,'ID-40'!F184,'ID-45'!F184,'ID-53'!C184,'ID-54'!B184,'ID-57'!E184,'ID-71'!E184))</f>
        <v>5.6535014758694578E-12</v>
      </c>
      <c r="G177" s="31">
        <f>ABS(Mean!G177-MIN('ID-01'!C184,'ID-02'!C184,'ID-03'!D184,'ID-07'!B184,'ID-08'!D184,'ID-11'!D184,'ID-18'!F184,'ID-24'!F184,'ID-29'!G184,'ID-31'!B184,'ID-33'!F184,'ID-34'!G184,'ID-36'!F184,'ID-39'!G184,'ID-40'!G184,'ID-44'!E184,'ID-45'!G184,'ID-50'!B184,'ID-53'!D184,'ID-54'!C184,'ID-57'!F184,'ID-59'!E184,'ID-70'!D184,'ID-71'!F184))</f>
        <v>2.1851038426775228E-12</v>
      </c>
      <c r="H177" s="31">
        <f>ABS(Mean!H177-MIN('ID-03'!E184,'ID-11'!E184,'ID-13'!E184,'ID-15'!E184,'ID-16'!E184,'ID-18'!G184,'ID-24'!G184,'ID-29'!H184,'ID-30'!F184,'ID-31'!C184,'ID-33'!G184,'ID-34'!H184,'ID-40'!H184,'ID-44'!F184,'ID-45'!H184,'ID-54'!D184,'ID-57'!G184,'ID-59'!F184,'ID-70'!E184,'ID-71'!G184))</f>
        <v>1.3543865313240982E-12</v>
      </c>
      <c r="I177" s="31">
        <f>ABS(Mean!I177-MIN('ID-12'!C184,'ID-18'!H184,'ID-24'!H184,'ID-29'!I184,'ID-40'!I184,'ID-44'!G184,'ID-45'!I184,'ID-59'!G184))</f>
        <v>1.3555310589977987E-12</v>
      </c>
      <c r="J177" s="31">
        <f>ABS(Mean!J177-MIN('ID-31'!D184,'ID-40'!J184,'ID-44'!H184,'ID-45'!J184,'ID-57'!H184))</f>
        <v>5.6829235482041677E-13</v>
      </c>
      <c r="K177" s="31">
        <f>ABS(Mean!K177-MIN('ID-26'!E184,'ID-31'!E184,'ID-34'!I184,'ID-36'!G184,'ID-40'!K184,'ID-44'!I184,'ID-57'!I184))</f>
        <v>1.6500069687020702E-12</v>
      </c>
    </row>
    <row r="178" spans="1:11" x14ac:dyDescent="0.25">
      <c r="A178" s="1">
        <v>21.75</v>
      </c>
      <c r="B178" s="31">
        <f>ABS(Mean!B178-MIN('ID-11'!B185,'ID-13'!B185,'ID-14'!B185,'ID-15'!B185,'ID-24'!B185,'ID-26'!B185,'ID-29'!B185,'ID-30'!B185,'ID-32'!B185,'ID-33'!B185,'ID-34'!B185,'ID-37'!B185,'ID-38'!B185,'ID-39'!B185,'ID-40'!B185,'ID-44'!B185,'ID-45'!B185,'ID-53'!B185,'ID-57'!B185,'ID-59'!B185,'ID-70'!B185,'ID-71'!B185))</f>
        <v>8.9488878811179997E-13</v>
      </c>
      <c r="C178" s="31">
        <f>ABS(Mean!C178-MIN('ID-08'!B185,'ID-09'!B185,'ID-11'!C185,'ID-14'!C185,'ID-18'!B185,'ID-24'!C185,'ID-26'!C185,'ID-29'!C185,'ID-30'!C185,'ID-34'!C185,'ID-36'!B185,'ID-38'!C185,'ID-39'!C185,'ID-40'!C185,'ID-44'!C185,'ID-45'!C185,'ID-57'!C185,'ID-59'!C185))</f>
        <v>5.5367774528082397E-13</v>
      </c>
      <c r="D178" s="31">
        <f>ABS(Mean!D178-MIN('ID-13'!C185,'ID-14'!D185,'ID-15'!C185,'ID-16'!B185,'ID-18'!C185,'ID-26'!D185,'ID-29'!D185,'ID-30'!D185,'ID-33'!C185,'ID-34'!D185,'ID-36'!C185,'ID-37'!C185,'ID-38'!D185,'ID-39'!D185,'ID-40'!D185,'ID-45'!D185,'ID-59'!D185,'ID-71'!C185))</f>
        <v>1.3035965216710882E-12</v>
      </c>
      <c r="E178" s="31">
        <f>ABS(Mean!E178-MIN('ID-03'!B185,'ID-09'!C185,'ID-13'!D185,'ID-15'!D185,'ID-16'!C185,'ID-18'!D185,'ID-24'!D185,'ID-29'!E185,'ID-30'!E185,'ID-33'!D185,'ID-34'!E185,'ID-36'!D185,'ID-38'!E185,'ID-39'!E185,'ID-40'!E185,'ID-44'!D185,'ID-45'!E185,'ID-57'!D185,'ID-70'!C185,'ID-71'!D185))</f>
        <v>1.4717793958467864E-12</v>
      </c>
      <c r="F178" s="31">
        <f>ABS(Mean!F178-MIN('ID-01'!B185,'ID-02'!B185,'ID-03'!C185,'ID-06'!B185,'ID-08'!C185,'ID-09'!D185,'ID-12'!B185,'ID-16'!D185,'ID-18'!E185,'ID-24'!E185,'ID-29'!F185,'ID-33'!E185,'ID-34'!F185,'ID-36'!E185,'ID-38'!F185,'ID-39'!F185,'ID-40'!F185,'ID-45'!F185,'ID-53'!C185,'ID-54'!B185,'ID-57'!E185,'ID-71'!E185))</f>
        <v>5.6916619861567689E-12</v>
      </c>
      <c r="G178" s="31">
        <f>ABS(Mean!G178-MIN('ID-01'!C185,'ID-02'!C185,'ID-03'!D185,'ID-07'!B185,'ID-08'!D185,'ID-11'!D185,'ID-18'!F185,'ID-24'!F185,'ID-29'!G185,'ID-31'!B185,'ID-33'!F185,'ID-34'!G185,'ID-36'!F185,'ID-39'!G185,'ID-40'!G185,'ID-44'!E185,'ID-45'!G185,'ID-50'!B185,'ID-53'!D185,'ID-54'!C185,'ID-57'!F185,'ID-59'!E185,'ID-70'!D185,'ID-71'!F185))</f>
        <v>2.1873769829111196E-12</v>
      </c>
      <c r="H178" s="31">
        <f>ABS(Mean!H178-MIN('ID-03'!E185,'ID-11'!E185,'ID-13'!E185,'ID-15'!E185,'ID-16'!E185,'ID-18'!G185,'ID-24'!G185,'ID-29'!H185,'ID-30'!F185,'ID-31'!C185,'ID-33'!G185,'ID-34'!H185,'ID-40'!H185,'ID-44'!F185,'ID-45'!H185,'ID-54'!D185,'ID-57'!G185,'ID-59'!F185,'ID-70'!E185,'ID-71'!G185))</f>
        <v>1.3885224841000551E-12</v>
      </c>
      <c r="I178" s="31">
        <f>ABS(Mean!I178-MIN('ID-12'!C185,'ID-18'!H185,'ID-24'!H185,'ID-29'!I185,'ID-40'!I185,'ID-44'!G185,'ID-45'!I185,'ID-59'!G185))</f>
        <v>1.3739412347413317E-12</v>
      </c>
      <c r="J178" s="31">
        <f>ABS(Mean!J178-MIN('ID-31'!D185,'ID-40'!J185,'ID-44'!H185,'ID-45'!J185,'ID-57'!H185))</f>
        <v>5.4971378977400256E-13</v>
      </c>
      <c r="K178" s="31">
        <f>ABS(Mean!K178-MIN('ID-26'!E185,'ID-31'!E185,'ID-34'!I185,'ID-36'!G185,'ID-40'!K185,'ID-44'!I185,'ID-57'!I185))</f>
        <v>1.6383747714077129E-12</v>
      </c>
    </row>
    <row r="179" spans="1:11" x14ac:dyDescent="0.25">
      <c r="A179" s="1">
        <v>21.875</v>
      </c>
      <c r="B179" s="31">
        <f>ABS(Mean!B179-MIN('ID-11'!B186,'ID-13'!B186,'ID-14'!B186,'ID-15'!B186,'ID-24'!B186,'ID-26'!B186,'ID-29'!B186,'ID-30'!B186,'ID-32'!B186,'ID-33'!B186,'ID-34'!B186,'ID-37'!B186,'ID-38'!B186,'ID-39'!B186,'ID-40'!B186,'ID-44'!B186,'ID-45'!B186,'ID-53'!B186,'ID-57'!B186,'ID-59'!B186,'ID-70'!B186,'ID-71'!B186))</f>
        <v>9.0921275319802837E-13</v>
      </c>
      <c r="C179" s="31">
        <f>ABS(Mean!C179-MIN('ID-08'!B186,'ID-09'!B186,'ID-11'!C186,'ID-14'!C186,'ID-18'!B186,'ID-24'!C186,'ID-26'!C186,'ID-29'!C186,'ID-30'!C186,'ID-34'!C186,'ID-36'!B186,'ID-38'!C186,'ID-39'!C186,'ID-40'!C186,'ID-44'!C186,'ID-45'!C186,'ID-57'!C186,'ID-59'!C186))</f>
        <v>5.7017048515658891E-13</v>
      </c>
      <c r="D179" s="31">
        <f>ABS(Mean!D179-MIN('ID-13'!C186,'ID-14'!D186,'ID-15'!C186,'ID-16'!B186,'ID-18'!C186,'ID-26'!D186,'ID-29'!D186,'ID-30'!D186,'ID-33'!C186,'ID-34'!D186,'ID-36'!C186,'ID-37'!C186,'ID-38'!D186,'ID-39'!D186,'ID-40'!D186,'ID-45'!D186,'ID-59'!D186,'ID-71'!C186))</f>
        <v>1.2353025374907201E-12</v>
      </c>
      <c r="E179" s="31">
        <f>ABS(Mean!E179-MIN('ID-03'!B186,'ID-09'!C186,'ID-13'!D186,'ID-15'!D186,'ID-16'!C186,'ID-18'!D186,'ID-24'!D186,'ID-29'!E186,'ID-30'!E186,'ID-33'!D186,'ID-34'!E186,'ID-36'!D186,'ID-38'!E186,'ID-39'!E186,'ID-40'!E186,'ID-44'!D186,'ID-45'!E186,'ID-57'!D186,'ID-70'!C186,'ID-71'!D186))</f>
        <v>1.4629425518827742E-12</v>
      </c>
      <c r="F179" s="31">
        <f>ABS(Mean!F179-MIN('ID-01'!B186,'ID-02'!B186,'ID-03'!C186,'ID-06'!B186,'ID-08'!C186,'ID-09'!D186,'ID-12'!B186,'ID-16'!D186,'ID-18'!E186,'ID-24'!E186,'ID-29'!F186,'ID-33'!E186,'ID-34'!F186,'ID-36'!E186,'ID-38'!F186,'ID-39'!F186,'ID-40'!F186,'ID-45'!F186,'ID-53'!C186,'ID-54'!B186,'ID-57'!E186,'ID-71'!E186))</f>
        <v>5.6547227911297032E-12</v>
      </c>
      <c r="G179" s="31">
        <f>ABS(Mean!G179-MIN('ID-01'!C186,'ID-02'!C186,'ID-03'!D186,'ID-07'!B186,'ID-08'!D186,'ID-11'!D186,'ID-18'!F186,'ID-24'!F186,'ID-29'!G186,'ID-31'!B186,'ID-33'!F186,'ID-34'!G186,'ID-36'!F186,'ID-39'!G186,'ID-40'!G186,'ID-44'!E186,'ID-45'!G186,'ID-50'!B186,'ID-53'!D186,'ID-54'!C186,'ID-57'!F186,'ID-59'!E186,'ID-70'!D186,'ID-71'!F186))</f>
        <v>2.2120424357719952E-12</v>
      </c>
      <c r="H179" s="31">
        <f>ABS(Mean!H179-MIN('ID-03'!E186,'ID-11'!E186,'ID-13'!E186,'ID-15'!E186,'ID-16'!E186,'ID-18'!G186,'ID-24'!G186,'ID-29'!H186,'ID-30'!F186,'ID-31'!C186,'ID-33'!G186,'ID-34'!H186,'ID-40'!H186,'ID-44'!F186,'ID-45'!H186,'ID-54'!D186,'ID-57'!G186,'ID-59'!F186,'ID-70'!E186,'ID-71'!G186))</f>
        <v>1.4238600341621574E-12</v>
      </c>
      <c r="I179" s="31">
        <f>ABS(Mean!I179-MIN('ID-12'!C186,'ID-18'!H186,'ID-24'!H186,'ID-29'!I186,'ID-40'!I186,'ID-44'!G186,'ID-45'!I186,'ID-59'!G186))</f>
        <v>1.3948503526027218E-12</v>
      </c>
      <c r="J179" s="31">
        <f>ABS(Mean!J179-MIN('ID-31'!D186,'ID-40'!J186,'ID-44'!H186,'ID-45'!J186,'ID-57'!H186))</f>
        <v>5.9939127999018824E-13</v>
      </c>
      <c r="K179" s="31">
        <f>ABS(Mean!K179-MIN('ID-26'!E186,'ID-31'!E186,'ID-34'!I186,'ID-36'!G186,'ID-40'!K186,'ID-44'!I186,'ID-57'!I186))</f>
        <v>1.6138249966982433E-12</v>
      </c>
    </row>
    <row r="180" spans="1:11" x14ac:dyDescent="0.25">
      <c r="A180" s="1">
        <v>22</v>
      </c>
      <c r="B180" s="31">
        <f>ABS(Mean!B180-MIN('ID-11'!B187,'ID-13'!B187,'ID-14'!B187,'ID-15'!B187,'ID-24'!B187,'ID-26'!B187,'ID-29'!B187,'ID-30'!B187,'ID-32'!B187,'ID-33'!B187,'ID-34'!B187,'ID-37'!B187,'ID-38'!B187,'ID-39'!B187,'ID-40'!B187,'ID-44'!B187,'ID-45'!B187,'ID-53'!B187,'ID-57'!B187,'ID-59'!B187,'ID-70'!B187,'ID-71'!B187))</f>
        <v>9.0648923421731079E-13</v>
      </c>
      <c r="C180" s="31">
        <f>ABS(Mean!C180-MIN('ID-08'!B187,'ID-09'!B187,'ID-11'!C187,'ID-14'!C187,'ID-18'!B187,'ID-24'!C187,'ID-26'!C187,'ID-29'!C187,'ID-30'!C187,'ID-34'!C187,'ID-36'!B187,'ID-38'!C187,'ID-39'!C187,'ID-40'!C187,'ID-44'!C187,'ID-45'!C187,'ID-57'!C187,'ID-59'!C187))</f>
        <v>5.7965740954344333E-13</v>
      </c>
      <c r="D180" s="31">
        <f>ABS(Mean!D180-MIN('ID-13'!C187,'ID-14'!D187,'ID-15'!C187,'ID-16'!B187,'ID-18'!C187,'ID-26'!D187,'ID-29'!D187,'ID-30'!D187,'ID-33'!C187,'ID-34'!D187,'ID-36'!C187,'ID-37'!C187,'ID-38'!D187,'ID-39'!D187,'ID-40'!D187,'ID-45'!D187,'ID-59'!D187,'ID-71'!C187))</f>
        <v>1.2249841125703421E-12</v>
      </c>
      <c r="E180" s="31">
        <f>ABS(Mean!E180-MIN('ID-03'!B187,'ID-09'!C187,'ID-13'!D187,'ID-15'!D187,'ID-16'!C187,'ID-18'!D187,'ID-24'!D187,'ID-29'!E187,'ID-30'!E187,'ID-33'!D187,'ID-34'!E187,'ID-36'!D187,'ID-38'!E187,'ID-39'!E187,'ID-40'!E187,'ID-44'!D187,'ID-45'!E187,'ID-57'!D187,'ID-70'!C187,'ID-71'!D187))</f>
        <v>1.3381156704318473E-12</v>
      </c>
      <c r="F180" s="31">
        <f>ABS(Mean!F180-MIN('ID-01'!B187,'ID-02'!B187,'ID-03'!C187,'ID-06'!B187,'ID-08'!C187,'ID-09'!D187,'ID-12'!B187,'ID-16'!D187,'ID-18'!E187,'ID-24'!E187,'ID-29'!F187,'ID-33'!E187,'ID-34'!F187,'ID-36'!E187,'ID-38'!F187,'ID-39'!F187,'ID-40'!F187,'ID-45'!F187,'ID-53'!C187,'ID-54'!B187,'ID-57'!E187,'ID-71'!E187))</f>
        <v>5.6206563036316297E-12</v>
      </c>
      <c r="G180" s="31">
        <f>ABS(Mean!G180-MIN('ID-01'!C187,'ID-02'!C187,'ID-03'!D187,'ID-07'!B187,'ID-08'!D187,'ID-11'!D187,'ID-18'!F187,'ID-24'!F187,'ID-29'!G187,'ID-31'!B187,'ID-33'!F187,'ID-34'!G187,'ID-36'!F187,'ID-39'!G187,'ID-40'!G187,'ID-44'!E187,'ID-45'!G187,'ID-50'!B187,'ID-53'!D187,'ID-54'!C187,'ID-57'!F187,'ID-59'!E187,'ID-70'!D187,'ID-71'!F187))</f>
        <v>2.2129577852086982E-12</v>
      </c>
      <c r="H180" s="31">
        <f>ABS(Mean!H180-MIN('ID-03'!E187,'ID-11'!E187,'ID-13'!E187,'ID-15'!E187,'ID-16'!E187,'ID-18'!G187,'ID-24'!G187,'ID-29'!H187,'ID-30'!F187,'ID-31'!C187,'ID-33'!G187,'ID-34'!H187,'ID-40'!H187,'ID-44'!F187,'ID-45'!H187,'ID-54'!D187,'ID-57'!G187,'ID-59'!F187,'ID-70'!E187,'ID-71'!G187))</f>
        <v>1.3895029148897439E-12</v>
      </c>
      <c r="I180" s="31">
        <f>ABS(Mean!I180-MIN('ID-12'!C187,'ID-18'!H187,'ID-24'!H187,'ID-29'!I187,'ID-40'!I187,'ID-44'!G187,'ID-45'!I187,'ID-59'!G187))</f>
        <v>1.413343912016588E-12</v>
      </c>
      <c r="J180" s="31">
        <f>ABS(Mean!J180-MIN('ID-31'!D187,'ID-40'!J187,'ID-44'!H187,'ID-45'!J187,'ID-57'!H187))</f>
        <v>6.395674156074114E-13</v>
      </c>
      <c r="K180" s="31">
        <f>ABS(Mean!K180-MIN('ID-26'!E187,'ID-31'!E187,'ID-34'!I187,'ID-36'!G187,'ID-40'!K187,'ID-44'!I187,'ID-57'!I187))</f>
        <v>1.5391338758577737E-12</v>
      </c>
    </row>
    <row r="181" spans="1:11" x14ac:dyDescent="0.25">
      <c r="A181" s="1">
        <v>22.125</v>
      </c>
      <c r="B181" s="31">
        <f>ABS(Mean!B181-MIN('ID-11'!B188,'ID-13'!B188,'ID-14'!B188,'ID-15'!B188,'ID-24'!B188,'ID-26'!B188,'ID-29'!B188,'ID-30'!B188,'ID-32'!B188,'ID-33'!B188,'ID-34'!B188,'ID-37'!B188,'ID-38'!B188,'ID-39'!B188,'ID-40'!B188,'ID-44'!B188,'ID-45'!B188,'ID-53'!B188,'ID-57'!B188,'ID-59'!B188,'ID-70'!B188,'ID-71'!B188))</f>
        <v>9.0268780305136468E-13</v>
      </c>
      <c r="C181" s="31">
        <f>ABS(Mean!C181-MIN('ID-08'!B188,'ID-09'!B188,'ID-11'!C188,'ID-14'!C188,'ID-18'!B188,'ID-24'!C188,'ID-26'!C188,'ID-29'!C188,'ID-30'!C188,'ID-34'!C188,'ID-36'!B188,'ID-38'!C188,'ID-39'!C188,'ID-40'!C188,'ID-44'!C188,'ID-45'!C188,'ID-57'!C188,'ID-59'!C188))</f>
        <v>5.8224855741800734E-13</v>
      </c>
      <c r="D181" s="31">
        <f>ABS(Mean!D181-MIN('ID-13'!C188,'ID-14'!D188,'ID-15'!C188,'ID-16'!B188,'ID-18'!C188,'ID-26'!D188,'ID-29'!D188,'ID-30'!D188,'ID-33'!C188,'ID-34'!D188,'ID-36'!C188,'ID-37'!C188,'ID-38'!D188,'ID-39'!D188,'ID-40'!D188,'ID-45'!D188,'ID-59'!D188,'ID-71'!C188))</f>
        <v>1.2215242263969015E-12</v>
      </c>
      <c r="E181" s="31">
        <f>ABS(Mean!E181-MIN('ID-03'!B188,'ID-09'!C188,'ID-13'!D188,'ID-15'!D188,'ID-16'!C188,'ID-18'!D188,'ID-24'!D188,'ID-29'!E188,'ID-30'!E188,'ID-33'!D188,'ID-34'!E188,'ID-36'!D188,'ID-38'!E188,'ID-39'!E188,'ID-40'!E188,'ID-44'!D188,'ID-45'!E188,'ID-57'!D188,'ID-70'!C188,'ID-71'!D188))</f>
        <v>1.3351055925023677E-12</v>
      </c>
      <c r="F181" s="31">
        <f>ABS(Mean!F181-MIN('ID-01'!B188,'ID-02'!B188,'ID-03'!C188,'ID-06'!B188,'ID-08'!C188,'ID-09'!D188,'ID-12'!B188,'ID-16'!D188,'ID-18'!E188,'ID-24'!E188,'ID-29'!F188,'ID-33'!E188,'ID-34'!F188,'ID-36'!E188,'ID-38'!F188,'ID-39'!F188,'ID-40'!F188,'ID-45'!F188,'ID-53'!C188,'ID-54'!B188,'ID-57'!E188,'ID-71'!E188))</f>
        <v>5.5560221117530014E-12</v>
      </c>
      <c r="G181" s="31">
        <f>ABS(Mean!G181-MIN('ID-01'!C188,'ID-02'!C188,'ID-03'!D188,'ID-07'!B188,'ID-08'!D188,'ID-11'!D188,'ID-18'!F188,'ID-24'!F188,'ID-29'!G188,'ID-31'!B188,'ID-33'!F188,'ID-34'!G188,'ID-36'!F188,'ID-39'!G188,'ID-40'!G188,'ID-44'!E188,'ID-45'!G188,'ID-50'!B188,'ID-53'!D188,'ID-54'!C188,'ID-57'!F188,'ID-59'!E188,'ID-70'!D188,'ID-71'!F188))</f>
        <v>2.2087771501507001E-12</v>
      </c>
      <c r="H181" s="31">
        <f>ABS(Mean!H181-MIN('ID-03'!E188,'ID-11'!E188,'ID-13'!E188,'ID-15'!E188,'ID-16'!E188,'ID-18'!G188,'ID-24'!G188,'ID-29'!H188,'ID-30'!F188,'ID-31'!C188,'ID-33'!G188,'ID-34'!H188,'ID-40'!H188,'ID-44'!F188,'ID-45'!H188,'ID-54'!D188,'ID-57'!G188,'ID-59'!F188,'ID-70'!E188,'ID-71'!G188))</f>
        <v>1.3820916710510971E-12</v>
      </c>
      <c r="I181" s="31">
        <f>ABS(Mean!I181-MIN('ID-12'!C188,'ID-18'!H188,'ID-24'!H188,'ID-29'!I188,'ID-40'!I188,'ID-44'!G188,'ID-45'!I188,'ID-59'!G188))</f>
        <v>1.4301756391100555E-12</v>
      </c>
      <c r="J181" s="31">
        <f>ABS(Mean!J181-MIN('ID-31'!D188,'ID-40'!J188,'ID-44'!H188,'ID-45'!J188,'ID-57'!H188))</f>
        <v>6.9146449020211202E-13</v>
      </c>
      <c r="K181" s="31">
        <f>ABS(Mean!K181-MIN('ID-26'!E188,'ID-31'!E188,'ID-34'!I188,'ID-36'!G188,'ID-40'!K188,'ID-44'!I188,'ID-57'!I188))</f>
        <v>1.5320016623008257E-12</v>
      </c>
    </row>
    <row r="182" spans="1:11" x14ac:dyDescent="0.25">
      <c r="A182" s="1">
        <v>22.25</v>
      </c>
      <c r="B182" s="31">
        <f>ABS(Mean!B182-MIN('ID-11'!B189,'ID-13'!B189,'ID-14'!B189,'ID-15'!B189,'ID-24'!B189,'ID-26'!B189,'ID-29'!B189,'ID-30'!B189,'ID-32'!B189,'ID-33'!B189,'ID-34'!B189,'ID-37'!B189,'ID-38'!B189,'ID-39'!B189,'ID-40'!B189,'ID-44'!B189,'ID-45'!B189,'ID-53'!B189,'ID-57'!B189,'ID-59'!B189,'ID-70'!B189,'ID-71'!B189))</f>
        <v>9.1114776944637494E-13</v>
      </c>
      <c r="C182" s="31">
        <f>ABS(Mean!C182-MIN('ID-08'!B189,'ID-09'!B189,'ID-11'!C189,'ID-14'!C189,'ID-18'!B189,'ID-24'!C189,'ID-26'!C189,'ID-29'!C189,'ID-30'!C189,'ID-34'!C189,'ID-36'!B189,'ID-38'!C189,'ID-39'!C189,'ID-40'!C189,'ID-44'!C189,'ID-45'!C189,'ID-57'!C189,'ID-59'!C189))</f>
        <v>6.040581802254719E-13</v>
      </c>
      <c r="D182" s="31">
        <f>ABS(Mean!D182-MIN('ID-13'!C189,'ID-14'!D189,'ID-15'!C189,'ID-16'!B189,'ID-18'!C189,'ID-26'!D189,'ID-29'!D189,'ID-30'!D189,'ID-33'!C189,'ID-34'!D189,'ID-36'!C189,'ID-37'!C189,'ID-38'!D189,'ID-39'!D189,'ID-40'!D189,'ID-45'!D189,'ID-59'!D189,'ID-71'!C189))</f>
        <v>1.208282442753714E-12</v>
      </c>
      <c r="E182" s="31">
        <f>ABS(Mean!E182-MIN('ID-03'!B189,'ID-09'!C189,'ID-13'!D189,'ID-15'!D189,'ID-16'!C189,'ID-18'!D189,'ID-24'!D189,'ID-29'!E189,'ID-30'!E189,'ID-33'!D189,'ID-34'!E189,'ID-36'!D189,'ID-38'!E189,'ID-39'!E189,'ID-40'!E189,'ID-44'!D189,'ID-45'!E189,'ID-57'!D189,'ID-70'!C189,'ID-71'!D189))</f>
        <v>1.323298903773898E-12</v>
      </c>
      <c r="F182" s="31">
        <f>ABS(Mean!F182-MIN('ID-01'!B189,'ID-02'!B189,'ID-03'!C189,'ID-06'!B189,'ID-08'!C189,'ID-09'!D189,'ID-12'!B189,'ID-16'!D189,'ID-18'!E189,'ID-24'!E189,'ID-29'!F189,'ID-33'!E189,'ID-34'!F189,'ID-36'!E189,'ID-38'!F189,'ID-39'!F189,'ID-40'!F189,'ID-45'!F189,'ID-53'!C189,'ID-54'!B189,'ID-57'!E189,'ID-71'!E189))</f>
        <v>5.4811163177971187E-12</v>
      </c>
      <c r="G182" s="31">
        <f>ABS(Mean!G182-MIN('ID-01'!C189,'ID-02'!C189,'ID-03'!D189,'ID-07'!B189,'ID-08'!D189,'ID-11'!D189,'ID-18'!F189,'ID-24'!F189,'ID-29'!G189,'ID-31'!B189,'ID-33'!F189,'ID-34'!G189,'ID-36'!F189,'ID-39'!G189,'ID-40'!G189,'ID-44'!E189,'ID-45'!G189,'ID-50'!B189,'ID-53'!D189,'ID-54'!C189,'ID-57'!F189,'ID-59'!E189,'ID-70'!D189,'ID-71'!F189))</f>
        <v>2.2095287755037674E-12</v>
      </c>
      <c r="H182" s="31">
        <f>ABS(Mean!H182-MIN('ID-03'!E189,'ID-11'!E189,'ID-13'!E189,'ID-15'!E189,'ID-16'!E189,'ID-18'!G189,'ID-24'!G189,'ID-29'!H189,'ID-30'!F189,'ID-31'!C189,'ID-33'!G189,'ID-34'!H189,'ID-40'!H189,'ID-44'!F189,'ID-45'!H189,'ID-54'!D189,'ID-57'!G189,'ID-59'!F189,'ID-70'!E189,'ID-71'!G189))</f>
        <v>1.3774013837861535E-12</v>
      </c>
      <c r="I182" s="31">
        <f>ABS(Mean!I182-MIN('ID-12'!C189,'ID-18'!H189,'ID-24'!H189,'ID-29'!I189,'ID-40'!I189,'ID-44'!G189,'ID-45'!I189,'ID-59'!G189))</f>
        <v>1.4581836957655032E-12</v>
      </c>
      <c r="J182" s="31">
        <f>ABS(Mean!J182-MIN('ID-31'!D189,'ID-40'!J189,'ID-44'!H189,'ID-45'!J189,'ID-57'!H189))</f>
        <v>6.563216209749968E-13</v>
      </c>
      <c r="K182" s="31">
        <f>ABS(Mean!K182-MIN('ID-26'!E189,'ID-31'!E189,'ID-34'!I189,'ID-36'!G189,'ID-40'!K189,'ID-44'!I189,'ID-57'!I189))</f>
        <v>1.5645921368400819E-12</v>
      </c>
    </row>
    <row r="183" spans="1:11" x14ac:dyDescent="0.25">
      <c r="A183" s="1">
        <v>22.375</v>
      </c>
      <c r="B183" s="31">
        <f>ABS(Mean!B183-MIN('ID-11'!B190,'ID-13'!B190,'ID-14'!B190,'ID-15'!B190,'ID-24'!B190,'ID-26'!B190,'ID-29'!B190,'ID-30'!B190,'ID-32'!B190,'ID-33'!B190,'ID-34'!B190,'ID-37'!B190,'ID-38'!B190,'ID-39'!B190,'ID-40'!B190,'ID-44'!B190,'ID-45'!B190,'ID-53'!B190,'ID-57'!B190,'ID-59'!B190,'ID-70'!B190,'ID-71'!B190))</f>
        <v>9.029412460294439E-13</v>
      </c>
      <c r="C183" s="31">
        <f>ABS(Mean!C183-MIN('ID-08'!B190,'ID-09'!B190,'ID-11'!C190,'ID-14'!C190,'ID-18'!B190,'ID-24'!C190,'ID-26'!C190,'ID-29'!C190,'ID-30'!C190,'ID-34'!C190,'ID-36'!B190,'ID-38'!C190,'ID-39'!C190,'ID-40'!C190,'ID-44'!C190,'ID-45'!C190,'ID-57'!C190,'ID-59'!C190))</f>
        <v>5.9997053167679977E-13</v>
      </c>
      <c r="D183" s="31">
        <f>ABS(Mean!D183-MIN('ID-13'!C190,'ID-14'!D190,'ID-15'!C190,'ID-16'!B190,'ID-18'!C190,'ID-26'!D190,'ID-29'!D190,'ID-30'!D190,'ID-33'!C190,'ID-34'!D190,'ID-36'!C190,'ID-37'!C190,'ID-38'!D190,'ID-39'!D190,'ID-40'!D190,'ID-45'!D190,'ID-59'!D190,'ID-71'!C190))</f>
        <v>1.2137390296087312E-12</v>
      </c>
      <c r="E183" s="31">
        <f>ABS(Mean!E183-MIN('ID-03'!B190,'ID-09'!C190,'ID-13'!D190,'ID-15'!D190,'ID-16'!C190,'ID-18'!D190,'ID-24'!D190,'ID-29'!E190,'ID-30'!E190,'ID-33'!D190,'ID-34'!E190,'ID-36'!D190,'ID-38'!E190,'ID-39'!E190,'ID-40'!E190,'ID-44'!D190,'ID-45'!E190,'ID-57'!D190,'ID-70'!C190,'ID-71'!D190))</f>
        <v>1.3332106741849392E-12</v>
      </c>
      <c r="F183" s="31">
        <f>ABS(Mean!F183-MIN('ID-01'!B190,'ID-02'!B190,'ID-03'!C190,'ID-06'!B190,'ID-08'!C190,'ID-09'!D190,'ID-12'!B190,'ID-16'!D190,'ID-18'!E190,'ID-24'!E190,'ID-29'!F190,'ID-33'!E190,'ID-34'!F190,'ID-36'!E190,'ID-38'!F190,'ID-39'!F190,'ID-40'!F190,'ID-45'!F190,'ID-53'!C190,'ID-54'!B190,'ID-57'!E190,'ID-71'!E190))</f>
        <v>5.5585193198091271E-12</v>
      </c>
      <c r="G183" s="31">
        <f>ABS(Mean!G183-MIN('ID-01'!C190,'ID-02'!C190,'ID-03'!D190,'ID-07'!B190,'ID-08'!D190,'ID-11'!D190,'ID-18'!F190,'ID-24'!F190,'ID-29'!G190,'ID-31'!B190,'ID-33'!F190,'ID-34'!G190,'ID-36'!F190,'ID-39'!G190,'ID-40'!G190,'ID-44'!E190,'ID-45'!G190,'ID-50'!B190,'ID-53'!D190,'ID-54'!C190,'ID-57'!F190,'ID-59'!E190,'ID-70'!D190,'ID-71'!F190))</f>
        <v>2.2070542838919052E-12</v>
      </c>
      <c r="H183" s="31">
        <f>ABS(Mean!H183-MIN('ID-03'!E190,'ID-11'!E190,'ID-13'!E190,'ID-15'!E190,'ID-16'!E190,'ID-18'!G190,'ID-24'!G190,'ID-29'!H190,'ID-30'!F190,'ID-31'!C190,'ID-33'!G190,'ID-34'!H190,'ID-40'!H190,'ID-44'!F190,'ID-45'!H190,'ID-54'!D190,'ID-57'!G190,'ID-59'!F190,'ID-70'!E190,'ID-71'!G190))</f>
        <v>1.3714790527151848E-12</v>
      </c>
      <c r="I183" s="31">
        <f>ABS(Mean!I183-MIN('ID-12'!C190,'ID-18'!H190,'ID-24'!H190,'ID-29'!I190,'ID-40'!I190,'ID-44'!G190,'ID-45'!I190,'ID-59'!G190))</f>
        <v>1.4616485932240877E-12</v>
      </c>
      <c r="J183" s="31">
        <f>ABS(Mean!J183-MIN('ID-31'!D190,'ID-40'!J190,'ID-44'!H190,'ID-45'!J190,'ID-57'!H190))</f>
        <v>6.5760355520690362E-13</v>
      </c>
      <c r="K183" s="31">
        <f>ABS(Mean!K183-MIN('ID-26'!E190,'ID-31'!E190,'ID-34'!I190,'ID-36'!G190,'ID-40'!K190,'ID-44'!I190,'ID-57'!I190))</f>
        <v>1.5762410568676888E-12</v>
      </c>
    </row>
    <row r="184" spans="1:11" x14ac:dyDescent="0.25">
      <c r="A184" s="1">
        <v>22.5</v>
      </c>
      <c r="B184" s="31">
        <f>ABS(Mean!B184-MIN('ID-11'!B191,'ID-13'!B191,'ID-14'!B191,'ID-15'!B191,'ID-24'!B191,'ID-26'!B191,'ID-29'!B191,'ID-30'!B191,'ID-32'!B191,'ID-33'!B191,'ID-34'!B191,'ID-37'!B191,'ID-38'!B191,'ID-39'!B191,'ID-40'!B191,'ID-44'!B191,'ID-45'!B191,'ID-53'!B191,'ID-57'!B191,'ID-59'!B191,'ID-70'!B191,'ID-71'!B191))</f>
        <v>8.9206072808650425E-13</v>
      </c>
      <c r="C184" s="31">
        <f>ABS(Mean!C184-MIN('ID-08'!B191,'ID-09'!B191,'ID-11'!C191,'ID-14'!C191,'ID-18'!B191,'ID-24'!C191,'ID-26'!C191,'ID-29'!C191,'ID-30'!C191,'ID-34'!C191,'ID-36'!B191,'ID-38'!C191,'ID-39'!C191,'ID-40'!C191,'ID-44'!C191,'ID-45'!C191,'ID-57'!C191,'ID-59'!C191))</f>
        <v>5.9288806698535214E-13</v>
      </c>
      <c r="D184" s="31">
        <f>ABS(Mean!D184-MIN('ID-13'!C191,'ID-14'!D191,'ID-15'!C191,'ID-16'!B191,'ID-18'!C191,'ID-26'!D191,'ID-29'!D191,'ID-30'!D191,'ID-33'!C191,'ID-34'!D191,'ID-36'!C191,'ID-37'!C191,'ID-38'!D191,'ID-39'!D191,'ID-40'!D191,'ID-45'!D191,'ID-59'!D191,'ID-71'!C191))</f>
        <v>1.2307045390446517E-12</v>
      </c>
      <c r="E184" s="31">
        <f>ABS(Mean!E184-MIN('ID-03'!B191,'ID-09'!C191,'ID-13'!D191,'ID-15'!D191,'ID-16'!C191,'ID-18'!D191,'ID-24'!D191,'ID-29'!E191,'ID-30'!E191,'ID-33'!D191,'ID-34'!E191,'ID-36'!D191,'ID-38'!E191,'ID-39'!E191,'ID-40'!E191,'ID-44'!D191,'ID-45'!E191,'ID-57'!D191,'ID-70'!C191,'ID-71'!D191))</f>
        <v>1.3067560558377235E-12</v>
      </c>
      <c r="F184" s="31">
        <f>ABS(Mean!F184-MIN('ID-01'!B191,'ID-02'!B191,'ID-03'!C191,'ID-06'!B191,'ID-08'!C191,'ID-09'!D191,'ID-12'!B191,'ID-16'!D191,'ID-18'!E191,'ID-24'!E191,'ID-29'!F191,'ID-33'!E191,'ID-34'!F191,'ID-36'!E191,'ID-38'!F191,'ID-39'!F191,'ID-40'!F191,'ID-45'!F191,'ID-53'!C191,'ID-54'!B191,'ID-57'!E191,'ID-71'!E191))</f>
        <v>5.5913604314504154E-12</v>
      </c>
      <c r="G184" s="31">
        <f>ABS(Mean!G184-MIN('ID-01'!C191,'ID-02'!C191,'ID-03'!D191,'ID-07'!B191,'ID-08'!D191,'ID-11'!D191,'ID-18'!F191,'ID-24'!F191,'ID-29'!G191,'ID-31'!B191,'ID-33'!F191,'ID-34'!G191,'ID-36'!F191,'ID-39'!G191,'ID-40'!G191,'ID-44'!E191,'ID-45'!G191,'ID-50'!B191,'ID-53'!D191,'ID-54'!C191,'ID-57'!F191,'ID-59'!E191,'ID-70'!D191,'ID-71'!F191))</f>
        <v>2.209296619628323E-12</v>
      </c>
      <c r="H184" s="31">
        <f>ABS(Mean!H184-MIN('ID-03'!E191,'ID-11'!E191,'ID-13'!E191,'ID-15'!E191,'ID-16'!E191,'ID-18'!G191,'ID-24'!G191,'ID-29'!H191,'ID-30'!F191,'ID-31'!C191,'ID-33'!G191,'ID-34'!H191,'ID-40'!H191,'ID-44'!F191,'ID-45'!H191,'ID-54'!D191,'ID-57'!G191,'ID-59'!F191,'ID-70'!E191,'ID-71'!G191))</f>
        <v>1.3661987476572327E-12</v>
      </c>
      <c r="I184" s="31">
        <f>ABS(Mean!I184-MIN('ID-12'!C191,'ID-18'!H191,'ID-24'!H191,'ID-29'!I191,'ID-40'!I191,'ID-44'!G191,'ID-45'!I191,'ID-59'!G191))</f>
        <v>1.4275320792719352E-12</v>
      </c>
      <c r="J184" s="31">
        <f>ABS(Mean!J184-MIN('ID-31'!D191,'ID-40'!J191,'ID-44'!H191,'ID-45'!J191,'ID-57'!H191))</f>
        <v>6.5494261719085111E-13</v>
      </c>
      <c r="K184" s="31">
        <f>ABS(Mean!K184-MIN('ID-26'!E191,'ID-31'!E191,'ID-34'!I191,'ID-36'!G191,'ID-40'!K191,'ID-44'!I191,'ID-57'!I191))</f>
        <v>1.5670464877025242E-12</v>
      </c>
    </row>
    <row r="185" spans="1:11" x14ac:dyDescent="0.25">
      <c r="A185" s="1">
        <v>22.625</v>
      </c>
      <c r="B185" s="31">
        <f>ABS(Mean!B185-MIN('ID-11'!B192,'ID-13'!B192,'ID-14'!B192,'ID-15'!B192,'ID-24'!B192,'ID-26'!B192,'ID-29'!B192,'ID-30'!B192,'ID-32'!B192,'ID-33'!B192,'ID-34'!B192,'ID-37'!B192,'ID-38'!B192,'ID-39'!B192,'ID-40'!B192,'ID-44'!B192,'ID-45'!B192,'ID-53'!B192,'ID-57'!B192,'ID-59'!B192,'ID-70'!B192,'ID-71'!B192))</f>
        <v>9.3395979155769943E-13</v>
      </c>
      <c r="C185" s="31">
        <f>ABS(Mean!C185-MIN('ID-08'!B192,'ID-09'!B192,'ID-11'!C192,'ID-14'!C192,'ID-18'!B192,'ID-24'!C192,'ID-26'!C192,'ID-29'!C192,'ID-30'!C192,'ID-34'!C192,'ID-36'!B192,'ID-38'!C192,'ID-39'!C192,'ID-40'!C192,'ID-44'!C192,'ID-45'!C192,'ID-57'!C192,'ID-59'!C192))</f>
        <v>6.3037253666641613E-13</v>
      </c>
      <c r="D185" s="31">
        <f>ABS(Mean!D185-MIN('ID-13'!C192,'ID-14'!D192,'ID-15'!C192,'ID-16'!B192,'ID-18'!C192,'ID-26'!D192,'ID-29'!D192,'ID-30'!D192,'ID-33'!C192,'ID-34'!D192,'ID-36'!C192,'ID-37'!C192,'ID-38'!D192,'ID-39'!D192,'ID-40'!D192,'ID-45'!D192,'ID-59'!D192,'ID-71'!C192))</f>
        <v>1.2321927293726352E-12</v>
      </c>
      <c r="E185" s="31">
        <f>ABS(Mean!E185-MIN('ID-03'!B192,'ID-09'!C192,'ID-13'!D192,'ID-15'!D192,'ID-16'!C192,'ID-18'!D192,'ID-24'!D192,'ID-29'!E192,'ID-30'!E192,'ID-33'!D192,'ID-34'!E192,'ID-36'!D192,'ID-38'!E192,'ID-39'!E192,'ID-40'!E192,'ID-44'!D192,'ID-45'!E192,'ID-57'!D192,'ID-70'!C192,'ID-71'!D192))</f>
        <v>1.2808220534801643E-12</v>
      </c>
      <c r="F185" s="31">
        <f>ABS(Mean!F185-MIN('ID-01'!B192,'ID-02'!B192,'ID-03'!C192,'ID-06'!B192,'ID-08'!C192,'ID-09'!D192,'ID-12'!B192,'ID-16'!D192,'ID-18'!E192,'ID-24'!E192,'ID-29'!F192,'ID-33'!E192,'ID-34'!F192,'ID-36'!E192,'ID-38'!F192,'ID-39'!F192,'ID-40'!F192,'ID-45'!F192,'ID-53'!C192,'ID-54'!B192,'ID-57'!E192,'ID-71'!E192))</f>
        <v>5.60241385999929E-12</v>
      </c>
      <c r="G185" s="31">
        <f>ABS(Mean!G185-MIN('ID-01'!C192,'ID-02'!C192,'ID-03'!D192,'ID-07'!B192,'ID-08'!D192,'ID-11'!D192,'ID-18'!F192,'ID-24'!F192,'ID-29'!G192,'ID-31'!B192,'ID-33'!F192,'ID-34'!G192,'ID-36'!F192,'ID-39'!G192,'ID-40'!G192,'ID-44'!E192,'ID-45'!G192,'ID-50'!B192,'ID-53'!D192,'ID-54'!C192,'ID-57'!F192,'ID-59'!E192,'ID-70'!D192,'ID-71'!F192))</f>
        <v>2.2116920412704243E-12</v>
      </c>
      <c r="H185" s="31">
        <f>ABS(Mean!H185-MIN('ID-03'!E192,'ID-11'!E192,'ID-13'!E192,'ID-15'!E192,'ID-16'!E192,'ID-18'!G192,'ID-24'!G192,'ID-29'!H192,'ID-30'!F192,'ID-31'!C192,'ID-33'!G192,'ID-34'!H192,'ID-40'!H192,'ID-44'!F192,'ID-45'!H192,'ID-54'!D192,'ID-57'!G192,'ID-59'!F192,'ID-70'!E192,'ID-71'!G192))</f>
        <v>1.3501504143110357E-12</v>
      </c>
      <c r="I185" s="31">
        <f>ABS(Mean!I185-MIN('ID-12'!C192,'ID-18'!H192,'ID-24'!H192,'ID-29'!I192,'ID-40'!I192,'ID-44'!G192,'ID-45'!I192,'ID-59'!G192))</f>
        <v>1.3767781827627523E-12</v>
      </c>
      <c r="J185" s="31">
        <f>ABS(Mean!J185-MIN('ID-31'!D192,'ID-40'!J192,'ID-44'!H192,'ID-45'!J192,'ID-57'!H192))</f>
        <v>6.8651183519644045E-13</v>
      </c>
      <c r="K185" s="31">
        <f>ABS(Mean!K185-MIN('ID-26'!E192,'ID-31'!E192,'ID-34'!I192,'ID-36'!G192,'ID-40'!K192,'ID-44'!I192,'ID-57'!I192))</f>
        <v>1.6064327394472163E-12</v>
      </c>
    </row>
    <row r="186" spans="1:11" x14ac:dyDescent="0.25">
      <c r="A186" s="1">
        <v>22.75</v>
      </c>
      <c r="B186" s="31">
        <f>ABS(Mean!B186-MIN('ID-11'!B193,'ID-13'!B193,'ID-14'!B193,'ID-15'!B193,'ID-24'!B193,'ID-26'!B193,'ID-29'!B193,'ID-30'!B193,'ID-32'!B193,'ID-33'!B193,'ID-34'!B193,'ID-37'!B193,'ID-38'!B193,'ID-39'!B193,'ID-40'!B193,'ID-44'!B193,'ID-45'!B193,'ID-53'!B193,'ID-57'!B193,'ID-59'!B193,'ID-70'!B193,'ID-71'!B193))</f>
        <v>9.4758608527789739E-13</v>
      </c>
      <c r="C186" s="31">
        <f>ABS(Mean!C186-MIN('ID-08'!B193,'ID-09'!B193,'ID-11'!C193,'ID-14'!C193,'ID-18'!B193,'ID-24'!C193,'ID-26'!C193,'ID-29'!C193,'ID-30'!C193,'ID-34'!C193,'ID-36'!B193,'ID-38'!C193,'ID-39'!C193,'ID-40'!C193,'ID-44'!C193,'ID-45'!C193,'ID-57'!C193,'ID-59'!C193))</f>
        <v>6.4380110671811291E-13</v>
      </c>
      <c r="D186" s="31">
        <f>ABS(Mean!D186-MIN('ID-13'!C193,'ID-14'!D193,'ID-15'!C193,'ID-16'!B193,'ID-18'!C193,'ID-26'!D193,'ID-29'!D193,'ID-30'!D193,'ID-33'!C193,'ID-34'!D193,'ID-36'!C193,'ID-37'!C193,'ID-38'!D193,'ID-39'!D193,'ID-40'!D193,'ID-45'!D193,'ID-59'!D193,'ID-71'!C193))</f>
        <v>1.2954438967870057E-12</v>
      </c>
      <c r="E186" s="31">
        <f>ABS(Mean!E186-MIN('ID-03'!B193,'ID-09'!C193,'ID-13'!D193,'ID-15'!D193,'ID-16'!C193,'ID-18'!D193,'ID-24'!D193,'ID-29'!E193,'ID-30'!E193,'ID-33'!D193,'ID-34'!E193,'ID-36'!D193,'ID-38'!E193,'ID-39'!E193,'ID-40'!E193,'ID-44'!D193,'ID-45'!E193,'ID-57'!D193,'ID-70'!C193,'ID-71'!D193))</f>
        <v>1.2339595362067228E-12</v>
      </c>
      <c r="F186" s="31">
        <f>ABS(Mean!F186-MIN('ID-01'!B193,'ID-02'!B193,'ID-03'!C193,'ID-06'!B193,'ID-08'!C193,'ID-09'!D193,'ID-12'!B193,'ID-16'!D193,'ID-18'!E193,'ID-24'!E193,'ID-29'!F193,'ID-33'!E193,'ID-34'!F193,'ID-36'!E193,'ID-38'!F193,'ID-39'!F193,'ID-40'!F193,'ID-45'!F193,'ID-53'!C193,'ID-54'!B193,'ID-57'!E193,'ID-71'!E193))</f>
        <v>5.5866550240385583E-12</v>
      </c>
      <c r="G186" s="31">
        <f>ABS(Mean!G186-MIN('ID-01'!C193,'ID-02'!C193,'ID-03'!D193,'ID-07'!B193,'ID-08'!D193,'ID-11'!D193,'ID-18'!F193,'ID-24'!F193,'ID-29'!G193,'ID-31'!B193,'ID-33'!F193,'ID-34'!G193,'ID-36'!F193,'ID-39'!G193,'ID-40'!G193,'ID-44'!E193,'ID-45'!G193,'ID-50'!B193,'ID-53'!D193,'ID-54'!C193,'ID-57'!F193,'ID-59'!E193,'ID-70'!D193,'ID-71'!F193))</f>
        <v>2.2066153405130889E-12</v>
      </c>
      <c r="H186" s="31">
        <f>ABS(Mean!H186-MIN('ID-03'!E193,'ID-11'!E193,'ID-13'!E193,'ID-15'!E193,'ID-16'!E193,'ID-18'!G193,'ID-24'!G193,'ID-29'!H193,'ID-30'!F193,'ID-31'!C193,'ID-33'!G193,'ID-34'!H193,'ID-40'!H193,'ID-44'!F193,'ID-45'!H193,'ID-54'!D193,'ID-57'!G193,'ID-59'!F193,'ID-70'!E193,'ID-71'!G193))</f>
        <v>1.3471382174227595E-12</v>
      </c>
      <c r="I186" s="31">
        <f>ABS(Mean!I186-MIN('ID-12'!C193,'ID-18'!H193,'ID-24'!H193,'ID-29'!I193,'ID-40'!I193,'ID-44'!G193,'ID-45'!I193,'ID-59'!G193))</f>
        <v>1.3711725702280144E-12</v>
      </c>
      <c r="J186" s="31">
        <f>ABS(Mean!J186-MIN('ID-31'!D193,'ID-40'!J193,'ID-44'!H193,'ID-45'!J193,'ID-57'!H193))</f>
        <v>6.8610289999795359E-13</v>
      </c>
      <c r="K186" s="31">
        <f>ABS(Mean!K186-MIN('ID-26'!E193,'ID-31'!E193,'ID-34'!I193,'ID-36'!G193,'ID-40'!K193,'ID-44'!I193,'ID-57'!I193))</f>
        <v>1.7010742181150076E-12</v>
      </c>
    </row>
    <row r="187" spans="1:11" x14ac:dyDescent="0.25">
      <c r="A187" s="1">
        <v>22.875</v>
      </c>
      <c r="B187" s="31">
        <f>ABS(Mean!B187-MIN('ID-11'!B194,'ID-13'!B194,'ID-14'!B194,'ID-15'!B194,'ID-24'!B194,'ID-26'!B194,'ID-29'!B194,'ID-30'!B194,'ID-32'!B194,'ID-33'!B194,'ID-34'!B194,'ID-37'!B194,'ID-38'!B194,'ID-39'!B194,'ID-40'!B194,'ID-44'!B194,'ID-45'!B194,'ID-53'!B194,'ID-57'!B194,'ID-59'!B194,'ID-70'!B194,'ID-71'!B194))</f>
        <v>9.3046804582813463E-13</v>
      </c>
      <c r="C187" s="31">
        <f>ABS(Mean!C187-MIN('ID-08'!B194,'ID-09'!B194,'ID-11'!C194,'ID-14'!C194,'ID-18'!B194,'ID-24'!C194,'ID-26'!C194,'ID-29'!C194,'ID-30'!C194,'ID-34'!C194,'ID-36'!B194,'ID-38'!C194,'ID-39'!C194,'ID-40'!C194,'ID-44'!C194,'ID-45'!C194,'ID-57'!C194,'ID-59'!C194))</f>
        <v>5.8622325952299815E-13</v>
      </c>
      <c r="D187" s="31">
        <f>ABS(Mean!D187-MIN('ID-13'!C194,'ID-14'!D194,'ID-15'!C194,'ID-16'!B194,'ID-18'!C194,'ID-26'!D194,'ID-29'!D194,'ID-30'!D194,'ID-33'!C194,'ID-34'!D194,'ID-36'!C194,'ID-37'!C194,'ID-38'!D194,'ID-39'!D194,'ID-40'!D194,'ID-45'!D194,'ID-59'!D194,'ID-71'!C194))</f>
        <v>1.2806151643328387E-12</v>
      </c>
      <c r="E187" s="31">
        <f>ABS(Mean!E187-MIN('ID-03'!B194,'ID-09'!C194,'ID-13'!D194,'ID-15'!D194,'ID-16'!C194,'ID-18'!D194,'ID-24'!D194,'ID-29'!E194,'ID-30'!E194,'ID-33'!D194,'ID-34'!E194,'ID-36'!D194,'ID-38'!E194,'ID-39'!E194,'ID-40'!E194,'ID-44'!D194,'ID-45'!E194,'ID-57'!D194,'ID-70'!C194,'ID-71'!D194))</f>
        <v>1.1667066304544763E-12</v>
      </c>
      <c r="F187" s="31">
        <f>ABS(Mean!F187-MIN('ID-01'!B194,'ID-02'!B194,'ID-03'!C194,'ID-06'!B194,'ID-08'!C194,'ID-09'!D194,'ID-12'!B194,'ID-16'!D194,'ID-18'!E194,'ID-24'!E194,'ID-29'!F194,'ID-33'!E194,'ID-34'!F194,'ID-36'!E194,'ID-38'!F194,'ID-39'!F194,'ID-40'!F194,'ID-45'!F194,'ID-53'!C194,'ID-54'!B194,'ID-57'!E194,'ID-71'!E194))</f>
        <v>5.6071175845949088E-12</v>
      </c>
      <c r="G187" s="31">
        <f>ABS(Mean!G187-MIN('ID-01'!C194,'ID-02'!C194,'ID-03'!D194,'ID-07'!B194,'ID-08'!D194,'ID-11'!D194,'ID-18'!F194,'ID-24'!F194,'ID-29'!G194,'ID-31'!B194,'ID-33'!F194,'ID-34'!G194,'ID-36'!F194,'ID-39'!G194,'ID-40'!G194,'ID-44'!E194,'ID-45'!G194,'ID-50'!B194,'ID-53'!D194,'ID-54'!C194,'ID-57'!F194,'ID-59'!E194,'ID-70'!D194,'ID-71'!F194))</f>
        <v>2.2025363534586376E-12</v>
      </c>
      <c r="H187" s="31">
        <f>ABS(Mean!H187-MIN('ID-03'!E194,'ID-11'!E194,'ID-13'!E194,'ID-15'!E194,'ID-16'!E194,'ID-18'!G194,'ID-24'!G194,'ID-29'!H194,'ID-30'!F194,'ID-31'!C194,'ID-33'!G194,'ID-34'!H194,'ID-40'!H194,'ID-44'!F194,'ID-45'!H194,'ID-54'!D194,'ID-57'!G194,'ID-59'!F194,'ID-70'!E194,'ID-71'!G194))</f>
        <v>1.3606954027041728E-12</v>
      </c>
      <c r="I187" s="31">
        <f>ABS(Mean!I187-MIN('ID-12'!C194,'ID-18'!H194,'ID-24'!H194,'ID-29'!I194,'ID-40'!I194,'ID-44'!G194,'ID-45'!I194,'ID-59'!G194))</f>
        <v>1.3525411846305259E-12</v>
      </c>
      <c r="J187" s="31">
        <f>ABS(Mean!J187-MIN('ID-31'!D194,'ID-40'!J194,'ID-44'!H194,'ID-45'!J194,'ID-57'!H194))</f>
        <v>6.8603269960135105E-13</v>
      </c>
      <c r="K187" s="31">
        <f>ABS(Mean!K187-MIN('ID-26'!E194,'ID-31'!E194,'ID-34'!I194,'ID-36'!G194,'ID-40'!K194,'ID-44'!I194,'ID-57'!I194))</f>
        <v>1.6879728638523872E-12</v>
      </c>
    </row>
    <row r="188" spans="1:11" x14ac:dyDescent="0.25">
      <c r="A188" s="1">
        <v>23</v>
      </c>
      <c r="B188" s="31">
        <f>ABS(Mean!B188-MIN('ID-11'!B195,'ID-13'!B195,'ID-14'!B195,'ID-15'!B195,'ID-24'!B195,'ID-26'!B195,'ID-29'!B195,'ID-30'!B195,'ID-32'!B195,'ID-33'!B195,'ID-34'!B195,'ID-37'!B195,'ID-38'!B195,'ID-39'!B195,'ID-40'!B195,'ID-44'!B195,'ID-45'!B195,'ID-53'!B195,'ID-57'!B195,'ID-59'!B195,'ID-70'!B195,'ID-71'!B195))</f>
        <v>9.1042576112970399E-13</v>
      </c>
      <c r="C188" s="31">
        <f>ABS(Mean!C188-MIN('ID-08'!B195,'ID-09'!B195,'ID-11'!C195,'ID-14'!C195,'ID-18'!B195,'ID-24'!C195,'ID-26'!C195,'ID-29'!C195,'ID-30'!C195,'ID-34'!C195,'ID-36'!B195,'ID-38'!C195,'ID-39'!C195,'ID-40'!C195,'ID-44'!C195,'ID-45'!C195,'ID-57'!C195,'ID-59'!C195))</f>
        <v>5.3688114498778621E-13</v>
      </c>
      <c r="D188" s="31">
        <f>ABS(Mean!D188-MIN('ID-13'!C195,'ID-14'!D195,'ID-15'!C195,'ID-16'!B195,'ID-18'!C195,'ID-26'!D195,'ID-29'!D195,'ID-30'!D195,'ID-33'!C195,'ID-34'!D195,'ID-36'!C195,'ID-37'!C195,'ID-38'!D195,'ID-39'!D195,'ID-40'!D195,'ID-45'!D195,'ID-59'!D195,'ID-71'!C195))</f>
        <v>1.2221642867640849E-12</v>
      </c>
      <c r="E188" s="31">
        <f>ABS(Mean!E188-MIN('ID-03'!B195,'ID-09'!C195,'ID-13'!D195,'ID-15'!D195,'ID-16'!C195,'ID-18'!D195,'ID-24'!D195,'ID-29'!E195,'ID-30'!E195,'ID-33'!D195,'ID-34'!E195,'ID-36'!D195,'ID-38'!E195,'ID-39'!E195,'ID-40'!E195,'ID-44'!D195,'ID-45'!E195,'ID-57'!D195,'ID-70'!C195,'ID-71'!D195))</f>
        <v>1.1989470946745428E-12</v>
      </c>
      <c r="F188" s="31">
        <f>ABS(Mean!F188-MIN('ID-01'!B195,'ID-02'!B195,'ID-03'!C195,'ID-06'!B195,'ID-08'!C195,'ID-09'!D195,'ID-12'!B195,'ID-16'!D195,'ID-18'!E195,'ID-24'!E195,'ID-29'!F195,'ID-33'!E195,'ID-34'!F195,'ID-36'!E195,'ID-38'!F195,'ID-39'!F195,'ID-40'!F195,'ID-45'!F195,'ID-53'!C195,'ID-54'!B195,'ID-57'!E195,'ID-71'!E195))</f>
        <v>5.5274768192891507E-12</v>
      </c>
      <c r="G188" s="31">
        <f>ABS(Mean!G188-MIN('ID-01'!C195,'ID-02'!C195,'ID-03'!D195,'ID-07'!B195,'ID-08'!D195,'ID-11'!D195,'ID-18'!F195,'ID-24'!F195,'ID-29'!G195,'ID-31'!B195,'ID-33'!F195,'ID-34'!G195,'ID-36'!F195,'ID-39'!G195,'ID-40'!G195,'ID-44'!E195,'ID-45'!G195,'ID-50'!B195,'ID-53'!D195,'ID-54'!C195,'ID-57'!F195,'ID-59'!E195,'ID-70'!D195,'ID-71'!F195))</f>
        <v>2.5519589301181858E-12</v>
      </c>
      <c r="H188" s="31">
        <f>ABS(Mean!H188-MIN('ID-03'!E195,'ID-11'!E195,'ID-13'!E195,'ID-15'!E195,'ID-16'!E195,'ID-18'!G195,'ID-24'!G195,'ID-29'!H195,'ID-30'!F195,'ID-31'!C195,'ID-33'!G195,'ID-34'!H195,'ID-40'!H195,'ID-44'!F195,'ID-45'!H195,'ID-54'!D195,'ID-57'!G195,'ID-59'!F195,'ID-70'!E195,'ID-71'!G195))</f>
        <v>1.3236060278091166E-12</v>
      </c>
      <c r="I188" s="31">
        <f>ABS(Mean!I188-MIN('ID-12'!C195,'ID-18'!H195,'ID-24'!H195,'ID-29'!I195,'ID-40'!I195,'ID-44'!G195,'ID-45'!I195,'ID-59'!G195))</f>
        <v>1.338009401890043E-12</v>
      </c>
      <c r="J188" s="31">
        <f>ABS(Mean!J188-MIN('ID-31'!D195,'ID-40'!J195,'ID-44'!H195,'ID-45'!J195,'ID-57'!H195))</f>
        <v>6.7993396359590261E-13</v>
      </c>
      <c r="K188" s="31">
        <f>ABS(Mean!K188-MIN('ID-26'!E195,'ID-31'!E195,'ID-34'!I195,'ID-36'!G195,'ID-40'!K195,'ID-44'!I195,'ID-57'!I195))</f>
        <v>1.6405224633089642E-12</v>
      </c>
    </row>
    <row r="189" spans="1:11" x14ac:dyDescent="0.25">
      <c r="A189" s="1">
        <v>23.125</v>
      </c>
      <c r="B189" s="31">
        <f>ABS(Mean!B189-MIN('ID-11'!B196,'ID-13'!B196,'ID-14'!B196,'ID-15'!B196,'ID-24'!B196,'ID-26'!B196,'ID-29'!B196,'ID-30'!B196,'ID-32'!B196,'ID-33'!B196,'ID-34'!B196,'ID-37'!B196,'ID-38'!B196,'ID-39'!B196,'ID-40'!B196,'ID-44'!B196,'ID-45'!B196,'ID-53'!B196,'ID-57'!B196,'ID-59'!B196,'ID-70'!B196,'ID-71'!B196))</f>
        <v>9.0715656412201675E-13</v>
      </c>
      <c r="C189" s="31">
        <f>ABS(Mean!C189-MIN('ID-08'!B196,'ID-09'!B196,'ID-11'!C196,'ID-14'!C196,'ID-18'!B196,'ID-24'!C196,'ID-26'!C196,'ID-29'!C196,'ID-30'!C196,'ID-34'!C196,'ID-36'!B196,'ID-38'!C196,'ID-39'!C196,'ID-40'!C196,'ID-44'!C196,'ID-45'!C196,'ID-57'!C196,'ID-59'!C196))</f>
        <v>5.689994708420371E-13</v>
      </c>
      <c r="D189" s="31">
        <f>ABS(Mean!D189-MIN('ID-13'!C196,'ID-14'!D196,'ID-15'!C196,'ID-16'!B196,'ID-18'!C196,'ID-26'!D196,'ID-29'!D196,'ID-30'!D196,'ID-33'!C196,'ID-34'!D196,'ID-36'!C196,'ID-37'!C196,'ID-38'!D196,'ID-39'!D196,'ID-40'!D196,'ID-45'!D196,'ID-59'!D196,'ID-71'!C196))</f>
        <v>1.1366929907329205E-12</v>
      </c>
      <c r="E189" s="31">
        <f>ABS(Mean!E189-MIN('ID-03'!B196,'ID-09'!C196,'ID-13'!D196,'ID-15'!D196,'ID-16'!C196,'ID-18'!D196,'ID-24'!D196,'ID-29'!E196,'ID-30'!E196,'ID-33'!D196,'ID-34'!E196,'ID-36'!D196,'ID-38'!E196,'ID-39'!E196,'ID-40'!E196,'ID-44'!D196,'ID-45'!E196,'ID-57'!D196,'ID-70'!C196,'ID-71'!D196))</f>
        <v>1.2501842180273596E-12</v>
      </c>
      <c r="F189" s="31">
        <f>ABS(Mean!F189-MIN('ID-01'!B196,'ID-02'!B196,'ID-03'!C196,'ID-06'!B196,'ID-08'!C196,'ID-09'!D196,'ID-12'!B196,'ID-16'!D196,'ID-18'!E196,'ID-24'!E196,'ID-29'!F196,'ID-33'!E196,'ID-34'!F196,'ID-36'!E196,'ID-38'!F196,'ID-39'!F196,'ID-40'!F196,'ID-45'!F196,'ID-53'!C196,'ID-54'!B196,'ID-57'!E196,'ID-71'!E196))</f>
        <v>5.4821288715437086E-12</v>
      </c>
      <c r="G189" s="31">
        <f>ABS(Mean!G189-MIN('ID-01'!C196,'ID-02'!C196,'ID-03'!D196,'ID-07'!B196,'ID-08'!D196,'ID-11'!D196,'ID-18'!F196,'ID-24'!F196,'ID-29'!G196,'ID-31'!B196,'ID-33'!F196,'ID-34'!G196,'ID-36'!F196,'ID-39'!G196,'ID-40'!G196,'ID-44'!E196,'ID-45'!G196,'ID-50'!B196,'ID-53'!D196,'ID-54'!C196,'ID-57'!F196,'ID-59'!E196,'ID-70'!D196,'ID-71'!F196))</f>
        <v>2.5950320356496726E-12</v>
      </c>
      <c r="H189" s="31">
        <f>ABS(Mean!H189-MIN('ID-03'!E196,'ID-11'!E196,'ID-13'!E196,'ID-15'!E196,'ID-16'!E196,'ID-18'!G196,'ID-24'!G196,'ID-29'!H196,'ID-30'!F196,'ID-31'!C196,'ID-33'!G196,'ID-34'!H196,'ID-40'!H196,'ID-44'!F196,'ID-45'!H196,'ID-54'!D196,'ID-57'!G196,'ID-59'!F196,'ID-70'!E196,'ID-71'!G196))</f>
        <v>1.3211700900665191E-12</v>
      </c>
      <c r="I189" s="31">
        <f>ABS(Mean!I189-MIN('ID-12'!C196,'ID-18'!H196,'ID-24'!H196,'ID-29'!I196,'ID-40'!I196,'ID-44'!G196,'ID-45'!I196,'ID-59'!G196))</f>
        <v>1.3331410668702184E-12</v>
      </c>
      <c r="J189" s="31">
        <f>ABS(Mean!J189-MIN('ID-31'!D196,'ID-40'!J196,'ID-44'!H196,'ID-45'!J196,'ID-57'!H196))</f>
        <v>6.8142497059960329E-13</v>
      </c>
      <c r="K189" s="31">
        <f>ABS(Mean!K189-MIN('ID-26'!E196,'ID-31'!E196,'ID-34'!I196,'ID-36'!G196,'ID-40'!K196,'ID-44'!I196,'ID-57'!I196))</f>
        <v>1.6374025680078594E-12</v>
      </c>
    </row>
    <row r="190" spans="1:11" x14ac:dyDescent="0.25">
      <c r="A190" s="1">
        <v>23.25</v>
      </c>
      <c r="B190" s="31">
        <f>ABS(Mean!B190-MIN('ID-11'!B197,'ID-13'!B197,'ID-14'!B197,'ID-15'!B197,'ID-24'!B197,'ID-26'!B197,'ID-29'!B197,'ID-30'!B197,'ID-32'!B197,'ID-33'!B197,'ID-34'!B197,'ID-37'!B197,'ID-38'!B197,'ID-39'!B197,'ID-40'!B197,'ID-44'!B197,'ID-45'!B197,'ID-53'!B197,'ID-57'!B197,'ID-59'!B197,'ID-70'!B197,'ID-71'!B197))</f>
        <v>8.9508959003038037E-13</v>
      </c>
      <c r="C190" s="31">
        <f>ABS(Mean!C190-MIN('ID-08'!B197,'ID-09'!B197,'ID-11'!C197,'ID-14'!C197,'ID-18'!B197,'ID-24'!C197,'ID-26'!C197,'ID-29'!C197,'ID-30'!C197,'ID-34'!C197,'ID-36'!B197,'ID-38'!C197,'ID-39'!C197,'ID-40'!C197,'ID-44'!C197,'ID-45'!C197,'ID-57'!C197,'ID-59'!C197))</f>
        <v>5.8992575311141934E-13</v>
      </c>
      <c r="D190" s="31">
        <f>ABS(Mean!D190-MIN('ID-13'!C197,'ID-14'!D197,'ID-15'!C197,'ID-16'!B197,'ID-18'!C197,'ID-26'!D197,'ID-29'!D197,'ID-30'!D197,'ID-33'!C197,'ID-34'!D197,'ID-36'!C197,'ID-37'!C197,'ID-38'!D197,'ID-39'!D197,'ID-40'!D197,'ID-45'!D197,'ID-59'!D197,'ID-71'!C197))</f>
        <v>1.1422749293320573E-12</v>
      </c>
      <c r="E190" s="31">
        <f>ABS(Mean!E190-MIN('ID-03'!B197,'ID-09'!C197,'ID-13'!D197,'ID-15'!D197,'ID-16'!C197,'ID-18'!D197,'ID-24'!D197,'ID-29'!E197,'ID-30'!E197,'ID-33'!D197,'ID-34'!E197,'ID-36'!D197,'ID-38'!E197,'ID-39'!E197,'ID-40'!E197,'ID-44'!D197,'ID-45'!E197,'ID-57'!D197,'ID-70'!C197,'ID-71'!D197))</f>
        <v>1.1937661139705351E-12</v>
      </c>
      <c r="F190" s="31">
        <f>ABS(Mean!F190-MIN('ID-01'!B197,'ID-02'!B197,'ID-03'!C197,'ID-06'!B197,'ID-08'!C197,'ID-09'!D197,'ID-12'!B197,'ID-16'!D197,'ID-18'!E197,'ID-24'!E197,'ID-29'!F197,'ID-33'!E197,'ID-34'!F197,'ID-36'!E197,'ID-38'!F197,'ID-39'!F197,'ID-40'!F197,'ID-45'!F197,'ID-53'!C197,'ID-54'!B197,'ID-57'!E197,'ID-71'!E197))</f>
        <v>5.4329238691698142E-12</v>
      </c>
      <c r="G190" s="31">
        <f>ABS(Mean!G190-MIN('ID-01'!C197,'ID-02'!C197,'ID-03'!D197,'ID-07'!B197,'ID-08'!D197,'ID-11'!D197,'ID-18'!F197,'ID-24'!F197,'ID-29'!G197,'ID-31'!B197,'ID-33'!F197,'ID-34'!G197,'ID-36'!F197,'ID-39'!G197,'ID-40'!G197,'ID-44'!E197,'ID-45'!G197,'ID-50'!B197,'ID-53'!D197,'ID-54'!C197,'ID-57'!F197,'ID-59'!E197,'ID-70'!D197,'ID-71'!F197))</f>
        <v>2.7101415603385901E-12</v>
      </c>
      <c r="H190" s="31">
        <f>ABS(Mean!H190-MIN('ID-03'!E197,'ID-11'!E197,'ID-13'!E197,'ID-15'!E197,'ID-16'!E197,'ID-18'!G197,'ID-24'!G197,'ID-29'!H197,'ID-30'!F197,'ID-31'!C197,'ID-33'!G197,'ID-34'!H197,'ID-40'!H197,'ID-44'!F197,'ID-45'!H197,'ID-54'!D197,'ID-57'!G197,'ID-59'!F197,'ID-70'!E197,'ID-71'!G197))</f>
        <v>1.2837862286825289E-12</v>
      </c>
      <c r="I190" s="31">
        <f>ABS(Mean!I190-MIN('ID-12'!C197,'ID-18'!H197,'ID-24'!H197,'ID-29'!I197,'ID-40'!I197,'ID-44'!G197,'ID-45'!I197,'ID-59'!G197))</f>
        <v>1.3418840478840323E-12</v>
      </c>
      <c r="J190" s="31">
        <f>ABS(Mean!J190-MIN('ID-31'!D197,'ID-40'!J197,'ID-44'!H197,'ID-45'!J197,'ID-57'!H197))</f>
        <v>6.7656241660611353E-13</v>
      </c>
      <c r="K190" s="31">
        <f>ABS(Mean!K190-MIN('ID-26'!E197,'ID-31'!E197,'ID-34'!I197,'ID-36'!G197,'ID-40'!K197,'ID-44'!I197,'ID-57'!I197))</f>
        <v>1.6328950265925085E-12</v>
      </c>
    </row>
    <row r="191" spans="1:11" x14ac:dyDescent="0.25">
      <c r="A191" s="1">
        <v>23.375</v>
      </c>
      <c r="B191" s="31">
        <f>ABS(Mean!B191-MIN('ID-11'!B198,'ID-13'!B198,'ID-14'!B198,'ID-15'!B198,'ID-24'!B198,'ID-26'!B198,'ID-29'!B198,'ID-30'!B198,'ID-32'!B198,'ID-33'!B198,'ID-34'!B198,'ID-37'!B198,'ID-38'!B198,'ID-39'!B198,'ID-40'!B198,'ID-44'!B198,'ID-45'!B198,'ID-53'!B198,'ID-57'!B198,'ID-59'!B198,'ID-70'!B198,'ID-71'!B198))</f>
        <v>8.4322575589373598E-13</v>
      </c>
      <c r="C191" s="31">
        <f>ABS(Mean!C191-MIN('ID-08'!B198,'ID-09'!B198,'ID-11'!C198,'ID-14'!C198,'ID-18'!B198,'ID-24'!C198,'ID-26'!C198,'ID-29'!C198,'ID-30'!C198,'ID-34'!C198,'ID-36'!B198,'ID-38'!C198,'ID-39'!C198,'ID-40'!C198,'ID-44'!C198,'ID-45'!C198,'ID-57'!C198,'ID-59'!C198))</f>
        <v>6.2780327879665691E-13</v>
      </c>
      <c r="D191" s="31">
        <f>ABS(Mean!D191-MIN('ID-13'!C198,'ID-14'!D198,'ID-15'!C198,'ID-16'!B198,'ID-18'!C198,'ID-26'!D198,'ID-29'!D198,'ID-30'!D198,'ID-33'!C198,'ID-34'!D198,'ID-36'!C198,'ID-37'!C198,'ID-38'!D198,'ID-39'!D198,'ID-40'!D198,'ID-45'!D198,'ID-59'!D198,'ID-71'!C198))</f>
        <v>1.1529320315090188E-12</v>
      </c>
      <c r="E191" s="31">
        <f>ABS(Mean!E191-MIN('ID-03'!B198,'ID-09'!C198,'ID-13'!D198,'ID-15'!D198,'ID-16'!C198,'ID-18'!D198,'ID-24'!D198,'ID-29'!E198,'ID-30'!E198,'ID-33'!D198,'ID-34'!E198,'ID-36'!D198,'ID-38'!E198,'ID-39'!E198,'ID-40'!E198,'ID-44'!D198,'ID-45'!E198,'ID-57'!D198,'ID-70'!C198,'ID-71'!D198))</f>
        <v>1.1662184993165475E-12</v>
      </c>
      <c r="F191" s="31">
        <f>ABS(Mean!F191-MIN('ID-01'!B198,'ID-02'!B198,'ID-03'!C198,'ID-06'!B198,'ID-08'!C198,'ID-09'!D198,'ID-12'!B198,'ID-16'!D198,'ID-18'!E198,'ID-24'!E198,'ID-29'!F198,'ID-33'!E198,'ID-34'!F198,'ID-36'!E198,'ID-38'!F198,'ID-39'!F198,'ID-40'!F198,'ID-45'!F198,'ID-53'!C198,'ID-54'!B198,'ID-57'!E198,'ID-71'!E198))</f>
        <v>5.2801284935901257E-12</v>
      </c>
      <c r="G191" s="31">
        <f>ABS(Mean!G191-MIN('ID-01'!C198,'ID-02'!C198,'ID-03'!D198,'ID-07'!B198,'ID-08'!D198,'ID-11'!D198,'ID-18'!F198,'ID-24'!F198,'ID-29'!G198,'ID-31'!B198,'ID-33'!F198,'ID-34'!G198,'ID-36'!F198,'ID-39'!G198,'ID-40'!G198,'ID-44'!E198,'ID-45'!G198,'ID-50'!B198,'ID-53'!D198,'ID-54'!C198,'ID-57'!F198,'ID-59'!E198,'ID-70'!D198,'ID-71'!F198))</f>
        <v>2.8286654500092364E-12</v>
      </c>
      <c r="H191" s="31">
        <f>ABS(Mean!H191-MIN('ID-03'!E198,'ID-11'!E198,'ID-13'!E198,'ID-15'!E198,'ID-16'!E198,'ID-18'!G198,'ID-24'!G198,'ID-29'!H198,'ID-30'!F198,'ID-31'!C198,'ID-33'!G198,'ID-34'!H198,'ID-40'!H198,'ID-44'!F198,'ID-45'!H198,'ID-54'!D198,'ID-57'!G198,'ID-59'!F198,'ID-70'!E198,'ID-71'!G198))</f>
        <v>1.2688471792661163E-12</v>
      </c>
      <c r="I191" s="31">
        <f>ABS(Mean!I191-MIN('ID-12'!C198,'ID-18'!H198,'ID-24'!H198,'ID-29'!I198,'ID-40'!I198,'ID-44'!G198,'ID-45'!I198,'ID-59'!G198))</f>
        <v>1.3205323535077567E-12</v>
      </c>
      <c r="J191" s="31">
        <f>ABS(Mean!J191-MIN('ID-31'!D198,'ID-40'!J198,'ID-44'!H198,'ID-45'!J198,'ID-57'!H198))</f>
        <v>6.7335848338113311E-13</v>
      </c>
      <c r="K191" s="31">
        <f>ABS(Mean!K191-MIN('ID-26'!E198,'ID-31'!E198,'ID-34'!I198,'ID-36'!G198,'ID-40'!K198,'ID-44'!I198,'ID-57'!I198))</f>
        <v>1.6951221135712451E-12</v>
      </c>
    </row>
    <row r="192" spans="1:11" x14ac:dyDescent="0.25">
      <c r="A192" s="1">
        <v>23.5</v>
      </c>
      <c r="B192" s="31">
        <f>ABS(Mean!B192-MIN('ID-11'!B199,'ID-13'!B199,'ID-14'!B199,'ID-15'!B199,'ID-24'!B199,'ID-26'!B199,'ID-29'!B199,'ID-30'!B199,'ID-32'!B199,'ID-33'!B199,'ID-34'!B199,'ID-37'!B199,'ID-38'!B199,'ID-39'!B199,'ID-40'!B199,'ID-44'!B199,'ID-45'!B199,'ID-53'!B199,'ID-57'!B199,'ID-59'!B199,'ID-70'!B199,'ID-71'!B199))</f>
        <v>8.2081468746884572E-13</v>
      </c>
      <c r="C192" s="31">
        <f>ABS(Mean!C192-MIN('ID-08'!B199,'ID-09'!B199,'ID-11'!C199,'ID-14'!C199,'ID-18'!B199,'ID-24'!C199,'ID-26'!C199,'ID-29'!C199,'ID-30'!C199,'ID-34'!C199,'ID-36'!B199,'ID-38'!C199,'ID-39'!C199,'ID-40'!C199,'ID-44'!C199,'ID-45'!C199,'ID-57'!C199,'ID-59'!C199))</f>
        <v>6.1799553326949163E-13</v>
      </c>
      <c r="D192" s="31">
        <f>ABS(Mean!D192-MIN('ID-13'!C199,'ID-14'!D199,'ID-15'!C199,'ID-16'!B199,'ID-18'!C199,'ID-26'!D199,'ID-29'!D199,'ID-30'!D199,'ID-33'!C199,'ID-34'!D199,'ID-36'!C199,'ID-37'!C199,'ID-38'!D199,'ID-39'!D199,'ID-40'!D199,'ID-45'!D199,'ID-59'!D199,'ID-71'!C199))</f>
        <v>1.166522512411509E-12</v>
      </c>
      <c r="E192" s="31">
        <f>ABS(Mean!E192-MIN('ID-03'!B199,'ID-09'!C199,'ID-13'!D199,'ID-15'!D199,'ID-16'!C199,'ID-18'!D199,'ID-24'!D199,'ID-29'!E199,'ID-30'!E199,'ID-33'!D199,'ID-34'!E199,'ID-36'!D199,'ID-38'!E199,'ID-39'!E199,'ID-40'!E199,'ID-44'!D199,'ID-45'!E199,'ID-57'!D199,'ID-70'!C199,'ID-71'!D199))</f>
        <v>1.270639710967268E-12</v>
      </c>
      <c r="F192" s="31">
        <f>ABS(Mean!F192-MIN('ID-01'!B199,'ID-02'!B199,'ID-03'!C199,'ID-06'!B199,'ID-08'!C199,'ID-09'!D199,'ID-12'!B199,'ID-16'!D199,'ID-18'!E199,'ID-24'!E199,'ID-29'!F199,'ID-33'!E199,'ID-34'!F199,'ID-36'!E199,'ID-38'!F199,'ID-39'!F199,'ID-40'!F199,'ID-45'!F199,'ID-53'!C199,'ID-54'!B199,'ID-57'!E199,'ID-71'!E199))</f>
        <v>5.256983781765773E-12</v>
      </c>
      <c r="G192" s="31">
        <f>ABS(Mean!G192-MIN('ID-01'!C199,'ID-02'!C199,'ID-03'!D199,'ID-07'!B199,'ID-08'!D199,'ID-11'!D199,'ID-18'!F199,'ID-24'!F199,'ID-29'!G199,'ID-31'!B199,'ID-33'!F199,'ID-34'!G199,'ID-36'!F199,'ID-39'!G199,'ID-40'!G199,'ID-44'!E199,'ID-45'!G199,'ID-50'!B199,'ID-53'!D199,'ID-54'!C199,'ID-57'!F199,'ID-59'!E199,'ID-70'!D199,'ID-71'!F199))</f>
        <v>2.969526123527057E-12</v>
      </c>
      <c r="H192" s="31">
        <f>ABS(Mean!H192-MIN('ID-03'!E199,'ID-11'!E199,'ID-13'!E199,'ID-15'!E199,'ID-16'!E199,'ID-18'!G199,'ID-24'!G199,'ID-29'!H199,'ID-30'!F199,'ID-31'!C199,'ID-33'!G199,'ID-34'!H199,'ID-40'!H199,'ID-44'!F199,'ID-45'!H199,'ID-54'!D199,'ID-57'!G199,'ID-59'!F199,'ID-70'!E199,'ID-71'!G199))</f>
        <v>1.2440364190413398E-12</v>
      </c>
      <c r="I192" s="31">
        <f>ABS(Mean!I192-MIN('ID-12'!C199,'ID-18'!H199,'ID-24'!H199,'ID-29'!I199,'ID-40'!I199,'ID-44'!G199,'ID-45'!I199,'ID-59'!G199))</f>
        <v>1.3128421383885498E-12</v>
      </c>
      <c r="J192" s="31">
        <f>ABS(Mean!J192-MIN('ID-31'!D199,'ID-40'!J199,'ID-44'!H199,'ID-45'!J199,'ID-57'!H199))</f>
        <v>6.6690203919460053E-13</v>
      </c>
      <c r="K192" s="31">
        <f>ABS(Mean!K192-MIN('ID-26'!E199,'ID-31'!E199,'ID-34'!I199,'ID-36'!G199,'ID-40'!K199,'ID-44'!I199,'ID-57'!I199))</f>
        <v>1.6786720907316805E-12</v>
      </c>
    </row>
    <row r="193" spans="1:11" x14ac:dyDescent="0.25">
      <c r="A193" s="1">
        <v>23.625</v>
      </c>
      <c r="B193" s="31">
        <f>ABS(Mean!B193-MIN('ID-11'!B200,'ID-13'!B200,'ID-14'!B200,'ID-15'!B200,'ID-24'!B200,'ID-26'!B200,'ID-29'!B200,'ID-30'!B200,'ID-32'!B200,'ID-33'!B200,'ID-34'!B200,'ID-37'!B200,'ID-38'!B200,'ID-39'!B200,'ID-40'!B200,'ID-44'!B200,'ID-45'!B200,'ID-53'!B200,'ID-57'!B200,'ID-59'!B200,'ID-70'!B200,'ID-71'!B200))</f>
        <v>8.1067694301409762E-13</v>
      </c>
      <c r="C193" s="31">
        <f>ABS(Mean!C193-MIN('ID-08'!B200,'ID-09'!B200,'ID-11'!C200,'ID-14'!C200,'ID-18'!B200,'ID-24'!C200,'ID-26'!C200,'ID-29'!C200,'ID-30'!C200,'ID-34'!C200,'ID-36'!B200,'ID-38'!C200,'ID-39'!C200,'ID-40'!C200,'ID-44'!C200,'ID-45'!C200,'ID-57'!C200,'ID-59'!C200))</f>
        <v>5.7874306701715635E-13</v>
      </c>
      <c r="D193" s="31">
        <f>ABS(Mean!D193-MIN('ID-13'!C200,'ID-14'!D200,'ID-15'!C200,'ID-16'!B200,'ID-18'!C200,'ID-26'!D200,'ID-29'!D200,'ID-30'!D200,'ID-33'!C200,'ID-34'!D200,'ID-36'!C200,'ID-37'!C200,'ID-38'!D200,'ID-39'!D200,'ID-40'!D200,'ID-45'!D200,'ID-59'!D200,'ID-71'!C200))</f>
        <v>1.1651164988113182E-12</v>
      </c>
      <c r="E193" s="31">
        <f>ABS(Mean!E193-MIN('ID-03'!B200,'ID-09'!C200,'ID-13'!D200,'ID-15'!D200,'ID-16'!C200,'ID-18'!D200,'ID-24'!D200,'ID-29'!E200,'ID-30'!E200,'ID-33'!D200,'ID-34'!E200,'ID-36'!D200,'ID-38'!E200,'ID-39'!E200,'ID-40'!E200,'ID-44'!D200,'ID-45'!E200,'ID-57'!D200,'ID-70'!C200,'ID-71'!D200))</f>
        <v>1.399987495275363E-12</v>
      </c>
      <c r="F193" s="31">
        <f>ABS(Mean!F193-MIN('ID-01'!B200,'ID-02'!B200,'ID-03'!C200,'ID-06'!B200,'ID-08'!C200,'ID-09'!D200,'ID-12'!B200,'ID-16'!D200,'ID-18'!E200,'ID-24'!E200,'ID-29'!F200,'ID-33'!E200,'ID-34'!F200,'ID-36'!E200,'ID-38'!F200,'ID-39'!F200,'ID-40'!F200,'ID-45'!F200,'ID-53'!C200,'ID-54'!B200,'ID-57'!E200,'ID-71'!E200))</f>
        <v>5.2110842739848172E-12</v>
      </c>
      <c r="G193" s="31">
        <f>ABS(Mean!G193-MIN('ID-01'!C200,'ID-02'!C200,'ID-03'!D200,'ID-07'!B200,'ID-08'!D200,'ID-11'!D200,'ID-18'!F200,'ID-24'!F200,'ID-29'!G200,'ID-31'!B200,'ID-33'!F200,'ID-34'!G200,'ID-36'!F200,'ID-39'!G200,'ID-40'!G200,'ID-44'!E200,'ID-45'!G200,'ID-50'!B200,'ID-53'!D200,'ID-54'!C200,'ID-57'!F200,'ID-59'!E200,'ID-70'!D200,'ID-71'!F200))</f>
        <v>3.0890403490583285E-12</v>
      </c>
      <c r="H193" s="31">
        <f>ABS(Mean!H193-MIN('ID-03'!E200,'ID-11'!E200,'ID-13'!E200,'ID-15'!E200,'ID-16'!E200,'ID-18'!G200,'ID-24'!G200,'ID-29'!H200,'ID-30'!F200,'ID-31'!C200,'ID-33'!G200,'ID-34'!H200,'ID-40'!H200,'ID-44'!F200,'ID-45'!H200,'ID-54'!D200,'ID-57'!G200,'ID-59'!F200,'ID-70'!E200,'ID-71'!G200))</f>
        <v>1.2633789160619213E-12</v>
      </c>
      <c r="I193" s="31">
        <f>ABS(Mean!I193-MIN('ID-12'!C200,'ID-18'!H200,'ID-24'!H200,'ID-29'!I200,'ID-40'!I200,'ID-44'!G200,'ID-45'!I200,'ID-59'!G200))</f>
        <v>1.3288226194987625E-12</v>
      </c>
      <c r="J193" s="31">
        <f>ABS(Mean!J193-MIN('ID-31'!D200,'ID-40'!J200,'ID-44'!H200,'ID-45'!J200,'ID-57'!H200))</f>
        <v>6.5044478179369388E-13</v>
      </c>
      <c r="K193" s="31">
        <f>ABS(Mean!K193-MIN('ID-26'!E200,'ID-31'!E200,'ID-34'!I200,'ID-36'!G200,'ID-40'!K200,'ID-44'!I200,'ID-57'!I200))</f>
        <v>1.6638150937145058E-12</v>
      </c>
    </row>
    <row r="194" spans="1:11" x14ac:dyDescent="0.25">
      <c r="A194" s="1">
        <v>23.75</v>
      </c>
      <c r="B194" s="31">
        <f>ABS(Mean!B194-MIN('ID-11'!B201,'ID-13'!B201,'ID-14'!B201,'ID-15'!B201,'ID-24'!B201,'ID-26'!B201,'ID-29'!B201,'ID-30'!B201,'ID-32'!B201,'ID-33'!B201,'ID-34'!B201,'ID-37'!B201,'ID-38'!B201,'ID-39'!B201,'ID-40'!B201,'ID-44'!B201,'ID-45'!B201,'ID-53'!B201,'ID-57'!B201,'ID-59'!B201,'ID-70'!B201,'ID-71'!B201))</f>
        <v>7.9658510661885E-13</v>
      </c>
      <c r="C194" s="31">
        <f>ABS(Mean!C194-MIN('ID-08'!B201,'ID-09'!B201,'ID-11'!C201,'ID-14'!C201,'ID-18'!B201,'ID-24'!C201,'ID-26'!C201,'ID-29'!C201,'ID-30'!C201,'ID-34'!C201,'ID-36'!B201,'ID-38'!C201,'ID-39'!C201,'ID-40'!C201,'ID-44'!C201,'ID-45'!C201,'ID-57'!C201,'ID-59'!C201))</f>
        <v>5.2865472145820172E-13</v>
      </c>
      <c r="D194" s="31">
        <f>ABS(Mean!D194-MIN('ID-13'!C201,'ID-14'!D201,'ID-15'!C201,'ID-16'!B201,'ID-18'!C201,'ID-26'!D201,'ID-29'!D201,'ID-30'!D201,'ID-33'!C201,'ID-34'!D201,'ID-36'!C201,'ID-37'!C201,'ID-38'!D201,'ID-39'!D201,'ID-40'!D201,'ID-45'!D201,'ID-59'!D201,'ID-71'!C201))</f>
        <v>1.1531104433292484E-12</v>
      </c>
      <c r="E194" s="31">
        <f>ABS(Mean!E194-MIN('ID-03'!B201,'ID-09'!C201,'ID-13'!D201,'ID-15'!D201,'ID-16'!C201,'ID-18'!D201,'ID-24'!D201,'ID-29'!E201,'ID-30'!E201,'ID-33'!D201,'ID-34'!E201,'ID-36'!D201,'ID-38'!E201,'ID-39'!E201,'ID-40'!E201,'ID-44'!D201,'ID-45'!E201,'ID-57'!D201,'ID-70'!C201,'ID-71'!D201))</f>
        <v>1.4646987844634274E-12</v>
      </c>
      <c r="F194" s="31">
        <f>ABS(Mean!F194-MIN('ID-01'!B201,'ID-02'!B201,'ID-03'!C201,'ID-06'!B201,'ID-08'!C201,'ID-09'!D201,'ID-12'!B201,'ID-16'!D201,'ID-18'!E201,'ID-24'!E201,'ID-29'!F201,'ID-33'!E201,'ID-34'!F201,'ID-36'!E201,'ID-38'!F201,'ID-39'!F201,'ID-40'!F201,'ID-45'!F201,'ID-53'!C201,'ID-54'!B201,'ID-57'!E201,'ID-71'!E201))</f>
        <v>5.1832271187106125E-12</v>
      </c>
      <c r="G194" s="31">
        <f>ABS(Mean!G194-MIN('ID-01'!C201,'ID-02'!C201,'ID-03'!D201,'ID-07'!B201,'ID-08'!D201,'ID-11'!D201,'ID-18'!F201,'ID-24'!F201,'ID-29'!G201,'ID-31'!B201,'ID-33'!F201,'ID-34'!G201,'ID-36'!F201,'ID-39'!G201,'ID-40'!G201,'ID-44'!E201,'ID-45'!G201,'ID-50'!B201,'ID-53'!D201,'ID-54'!C201,'ID-57'!F201,'ID-59'!E201,'ID-70'!D201,'ID-71'!F201))</f>
        <v>3.3090632440452107E-12</v>
      </c>
      <c r="H194" s="31">
        <f>ABS(Mean!H194-MIN('ID-03'!E201,'ID-11'!E201,'ID-13'!E201,'ID-15'!E201,'ID-16'!E201,'ID-18'!G201,'ID-24'!G201,'ID-29'!H201,'ID-30'!F201,'ID-31'!C201,'ID-33'!G201,'ID-34'!H201,'ID-40'!H201,'ID-44'!F201,'ID-45'!H201,'ID-54'!D201,'ID-57'!G201,'ID-59'!F201,'ID-70'!E201,'ID-71'!G201))</f>
        <v>1.2186050210472094E-12</v>
      </c>
      <c r="I194" s="31">
        <f>ABS(Mean!I194-MIN('ID-12'!C201,'ID-18'!H201,'ID-24'!H201,'ID-29'!I201,'ID-40'!I201,'ID-44'!G201,'ID-45'!I201,'ID-59'!G201))</f>
        <v>1.3572383321476582E-12</v>
      </c>
      <c r="J194" s="31">
        <f>ABS(Mean!J194-MIN('ID-31'!D201,'ID-40'!J201,'ID-44'!H201,'ID-45'!J201,'ID-57'!H201))</f>
        <v>6.6746632918239934E-13</v>
      </c>
      <c r="K194" s="31">
        <f>ABS(Mean!K194-MIN('ID-26'!E201,'ID-31'!E201,'ID-34'!I201,'ID-36'!G201,'ID-40'!K201,'ID-44'!I201,'ID-57'!I201))</f>
        <v>1.6675782145596295E-12</v>
      </c>
    </row>
    <row r="195" spans="1:11" x14ac:dyDescent="0.25">
      <c r="A195" s="1">
        <v>23.875</v>
      </c>
      <c r="B195" s="31">
        <f>ABS(Mean!B195-MIN('ID-11'!B202,'ID-13'!B202,'ID-14'!B202,'ID-15'!B202,'ID-24'!B202,'ID-26'!B202,'ID-29'!B202,'ID-30'!B202,'ID-32'!B202,'ID-33'!B202,'ID-34'!B202,'ID-37'!B202,'ID-38'!B202,'ID-39'!B202,'ID-40'!B202,'ID-44'!B202,'ID-45'!B202,'ID-53'!B202,'ID-57'!B202,'ID-59'!B202,'ID-70'!B202,'ID-71'!B202))</f>
        <v>8.5091008371044298E-13</v>
      </c>
      <c r="C195" s="31">
        <f>ABS(Mean!C195-MIN('ID-08'!B202,'ID-09'!B202,'ID-11'!C202,'ID-14'!C202,'ID-18'!B202,'ID-24'!C202,'ID-26'!C202,'ID-29'!C202,'ID-30'!C202,'ID-34'!C202,'ID-36'!B202,'ID-38'!C202,'ID-39'!C202,'ID-40'!C202,'ID-44'!C202,'ID-45'!C202,'ID-57'!C202,'ID-59'!C202))</f>
        <v>4.4415089976253696E-13</v>
      </c>
      <c r="D195" s="31">
        <f>ABS(Mean!D195-MIN('ID-13'!C202,'ID-14'!D202,'ID-15'!C202,'ID-16'!B202,'ID-18'!C202,'ID-26'!D202,'ID-29'!D202,'ID-30'!D202,'ID-33'!C202,'ID-34'!D202,'ID-36'!C202,'ID-37'!C202,'ID-38'!D202,'ID-39'!D202,'ID-40'!D202,'ID-45'!D202,'ID-59'!D202,'ID-71'!C202))</f>
        <v>1.1915062640544577E-12</v>
      </c>
      <c r="E195" s="31">
        <f>ABS(Mean!E195-MIN('ID-03'!B202,'ID-09'!C202,'ID-13'!D202,'ID-15'!D202,'ID-16'!C202,'ID-18'!D202,'ID-24'!D202,'ID-29'!E202,'ID-30'!E202,'ID-33'!D202,'ID-34'!E202,'ID-36'!D202,'ID-38'!E202,'ID-39'!E202,'ID-40'!E202,'ID-44'!D202,'ID-45'!E202,'ID-57'!D202,'ID-70'!C202,'ID-71'!D202))</f>
        <v>1.49459884863405E-12</v>
      </c>
      <c r="F195" s="31">
        <f>ABS(Mean!F195-MIN('ID-01'!B202,'ID-02'!B202,'ID-03'!C202,'ID-06'!B202,'ID-08'!C202,'ID-09'!D202,'ID-12'!B202,'ID-16'!D202,'ID-18'!E202,'ID-24'!E202,'ID-29'!F202,'ID-33'!E202,'ID-34'!F202,'ID-36'!E202,'ID-38'!F202,'ID-39'!F202,'ID-40'!F202,'ID-45'!F202,'ID-53'!C202,'ID-54'!B202,'ID-57'!E202,'ID-71'!E202))</f>
        <v>5.1470333333235587E-12</v>
      </c>
      <c r="G195" s="31">
        <f>ABS(Mean!G195-MIN('ID-01'!C202,'ID-02'!C202,'ID-03'!D202,'ID-07'!B202,'ID-08'!D202,'ID-11'!D202,'ID-18'!F202,'ID-24'!F202,'ID-29'!G202,'ID-31'!B202,'ID-33'!F202,'ID-34'!G202,'ID-36'!F202,'ID-39'!G202,'ID-40'!G202,'ID-44'!E202,'ID-45'!G202,'ID-50'!B202,'ID-53'!D202,'ID-54'!C202,'ID-57'!F202,'ID-59'!E202,'ID-70'!D202,'ID-71'!F202))</f>
        <v>3.3325770419795302E-12</v>
      </c>
      <c r="H195" s="31">
        <f>ABS(Mean!H195-MIN('ID-03'!E202,'ID-11'!E202,'ID-13'!E202,'ID-15'!E202,'ID-16'!E202,'ID-18'!G202,'ID-24'!G202,'ID-29'!H202,'ID-30'!F202,'ID-31'!C202,'ID-33'!G202,'ID-34'!H202,'ID-40'!H202,'ID-44'!F202,'ID-45'!H202,'ID-54'!D202,'ID-57'!G202,'ID-59'!F202,'ID-70'!E202,'ID-71'!G202))</f>
        <v>1.2243826724321608E-12</v>
      </c>
      <c r="I195" s="31">
        <f>ABS(Mean!I195-MIN('ID-12'!C202,'ID-18'!H202,'ID-24'!H202,'ID-29'!I202,'ID-40'!I202,'ID-44'!G202,'ID-45'!I202,'ID-59'!G202))</f>
        <v>1.3564842823745376E-12</v>
      </c>
      <c r="J195" s="31">
        <f>ABS(Mean!J195-MIN('ID-31'!D202,'ID-40'!J202,'ID-44'!H202,'ID-45'!J202,'ID-57'!H202))</f>
        <v>6.5418800422022997E-13</v>
      </c>
      <c r="K195" s="31">
        <f>ABS(Mean!K195-MIN('ID-26'!E202,'ID-31'!E202,'ID-34'!I202,'ID-36'!G202,'ID-40'!K202,'ID-44'!I202,'ID-57'!I202))</f>
        <v>1.5896834871312597E-12</v>
      </c>
    </row>
    <row r="196" spans="1:11" x14ac:dyDescent="0.25">
      <c r="A196" s="1">
        <v>24</v>
      </c>
      <c r="B196" s="31">
        <f>ABS(Mean!B196-MIN('ID-11'!B203,'ID-13'!B203,'ID-14'!B203,'ID-15'!B203,'ID-24'!B203,'ID-26'!B203,'ID-29'!B203,'ID-30'!B203,'ID-32'!B203,'ID-33'!B203,'ID-34'!B203,'ID-37'!B203,'ID-38'!B203,'ID-39'!B203,'ID-40'!B203,'ID-44'!B203,'ID-45'!B203,'ID-53'!B203,'ID-57'!B203,'ID-59'!B203,'ID-70'!B203,'ID-71'!B203))</f>
        <v>8.8994896488765569E-13</v>
      </c>
      <c r="C196" s="31">
        <f>ABS(Mean!C196-MIN('ID-08'!B203,'ID-09'!B203,'ID-11'!C203,'ID-14'!C203,'ID-18'!B203,'ID-24'!C203,'ID-26'!C203,'ID-29'!C203,'ID-30'!C203,'ID-34'!C203,'ID-36'!B203,'ID-38'!C203,'ID-39'!C203,'ID-40'!C203,'ID-44'!C203,'ID-45'!C203,'ID-57'!C203,'ID-59'!C203))</f>
        <v>4.4463623370650635E-13</v>
      </c>
      <c r="D196" s="31">
        <f>ABS(Mean!D196-MIN('ID-13'!C203,'ID-14'!D203,'ID-15'!C203,'ID-16'!B203,'ID-18'!C203,'ID-26'!D203,'ID-29'!D203,'ID-30'!D203,'ID-33'!C203,'ID-34'!D203,'ID-36'!C203,'ID-37'!C203,'ID-38'!D203,'ID-39'!D203,'ID-40'!D203,'ID-45'!D203,'ID-59'!D203,'ID-71'!C203))</f>
        <v>1.1867611747107388E-12</v>
      </c>
      <c r="E196" s="31">
        <f>ABS(Mean!E196-MIN('ID-03'!B203,'ID-09'!C203,'ID-13'!D203,'ID-15'!D203,'ID-16'!C203,'ID-18'!D203,'ID-24'!D203,'ID-29'!E203,'ID-30'!E203,'ID-33'!D203,'ID-34'!E203,'ID-36'!D203,'ID-38'!E203,'ID-39'!E203,'ID-40'!E203,'ID-44'!D203,'ID-45'!E203,'ID-57'!D203,'ID-70'!C203,'ID-71'!D203))</f>
        <v>1.6040713389628508E-12</v>
      </c>
      <c r="F196" s="31">
        <f>ABS(Mean!F196-MIN('ID-01'!B203,'ID-02'!B203,'ID-03'!C203,'ID-06'!B203,'ID-08'!C203,'ID-09'!D203,'ID-12'!B203,'ID-16'!D203,'ID-18'!E203,'ID-24'!E203,'ID-29'!F203,'ID-33'!E203,'ID-34'!F203,'ID-36'!E203,'ID-38'!F203,'ID-39'!F203,'ID-40'!F203,'ID-45'!F203,'ID-53'!C203,'ID-54'!B203,'ID-57'!E203,'ID-71'!E203))</f>
        <v>5.1314505512550897E-12</v>
      </c>
      <c r="G196" s="31">
        <f>ABS(Mean!G196-MIN('ID-01'!C203,'ID-02'!C203,'ID-03'!D203,'ID-07'!B203,'ID-08'!D203,'ID-11'!D203,'ID-18'!F203,'ID-24'!F203,'ID-29'!G203,'ID-31'!B203,'ID-33'!F203,'ID-34'!G203,'ID-36'!F203,'ID-39'!G203,'ID-40'!G203,'ID-44'!E203,'ID-45'!G203,'ID-50'!B203,'ID-53'!D203,'ID-54'!C203,'ID-57'!F203,'ID-59'!E203,'ID-70'!D203,'ID-71'!F203))</f>
        <v>3.3572293390158366E-12</v>
      </c>
      <c r="H196" s="31">
        <f>ABS(Mean!H196-MIN('ID-03'!E203,'ID-11'!E203,'ID-13'!E203,'ID-15'!E203,'ID-16'!E203,'ID-18'!G203,'ID-24'!G203,'ID-29'!H203,'ID-30'!F203,'ID-31'!C203,'ID-33'!G203,'ID-34'!H203,'ID-40'!H203,'ID-44'!F203,'ID-45'!H203,'ID-54'!D203,'ID-57'!G203,'ID-59'!F203,'ID-70'!E203,'ID-71'!G203))</f>
        <v>1.2974316938023479E-12</v>
      </c>
      <c r="I196" s="31">
        <f>ABS(Mean!I196-MIN('ID-12'!C203,'ID-18'!H203,'ID-24'!H203,'ID-29'!I203,'ID-40'!I203,'ID-44'!G203,'ID-45'!I203,'ID-59'!G203))</f>
        <v>1.3954847130205053E-12</v>
      </c>
      <c r="J196" s="31">
        <f>ABS(Mean!J196-MIN('ID-31'!D203,'ID-40'!J203,'ID-44'!H203,'ID-45'!J203,'ID-57'!H203))</f>
        <v>6.4404486400678918E-13</v>
      </c>
      <c r="K196" s="31">
        <f>ABS(Mean!K196-MIN('ID-26'!E203,'ID-31'!E203,'ID-34'!I203,'ID-36'!G203,'ID-40'!K203,'ID-44'!I203,'ID-57'!I203))</f>
        <v>1.4387947764160331E-12</v>
      </c>
    </row>
    <row r="197" spans="1:11" x14ac:dyDescent="0.25">
      <c r="A197" s="1">
        <v>24.125</v>
      </c>
      <c r="B197" s="31">
        <f>ABS(Mean!B197-MIN('ID-11'!B204,'ID-13'!B204,'ID-14'!B204,'ID-15'!B204,'ID-24'!B204,'ID-26'!B204,'ID-29'!B204,'ID-30'!B204,'ID-32'!B204,'ID-33'!B204,'ID-34'!B204,'ID-37'!B204,'ID-38'!B204,'ID-39'!B204,'ID-40'!B204,'ID-44'!B204,'ID-45'!B204,'ID-53'!B204,'ID-57'!B204,'ID-59'!B204,'ID-70'!B204,'ID-71'!B204))</f>
        <v>9.1124680901196066E-13</v>
      </c>
      <c r="C197" s="31">
        <f>ABS(Mean!C197-MIN('ID-08'!B204,'ID-09'!B204,'ID-11'!C204,'ID-14'!C204,'ID-18'!B204,'ID-24'!C204,'ID-26'!C204,'ID-29'!C204,'ID-30'!C204,'ID-34'!C204,'ID-36'!B204,'ID-38'!C204,'ID-39'!C204,'ID-40'!C204,'ID-44'!C204,'ID-45'!C204,'ID-57'!C204,'ID-59'!C204))</f>
        <v>4.4476359146287314E-13</v>
      </c>
      <c r="D197" s="31">
        <f>ABS(Mean!D197-MIN('ID-13'!C204,'ID-14'!D204,'ID-15'!C204,'ID-16'!B204,'ID-18'!C204,'ID-26'!D204,'ID-29'!D204,'ID-30'!D204,'ID-33'!C204,'ID-34'!D204,'ID-36'!C204,'ID-37'!C204,'ID-38'!D204,'ID-39'!D204,'ID-40'!D204,'ID-45'!D204,'ID-59'!D204,'ID-71'!C204))</f>
        <v>1.1723159449731799E-12</v>
      </c>
      <c r="E197" s="31">
        <f>ABS(Mean!E197-MIN('ID-03'!B204,'ID-09'!C204,'ID-13'!D204,'ID-15'!D204,'ID-16'!C204,'ID-18'!D204,'ID-24'!D204,'ID-29'!E204,'ID-30'!E204,'ID-33'!D204,'ID-34'!E204,'ID-36'!D204,'ID-38'!E204,'ID-39'!E204,'ID-40'!E204,'ID-44'!D204,'ID-45'!E204,'ID-57'!D204,'ID-70'!C204,'ID-71'!D204))</f>
        <v>1.5415470807448444E-12</v>
      </c>
      <c r="F197" s="31">
        <f>ABS(Mean!F197-MIN('ID-01'!B204,'ID-02'!B204,'ID-03'!C204,'ID-06'!B204,'ID-08'!C204,'ID-09'!D204,'ID-12'!B204,'ID-16'!D204,'ID-18'!E204,'ID-24'!E204,'ID-29'!F204,'ID-33'!E204,'ID-34'!F204,'ID-36'!E204,'ID-38'!F204,'ID-39'!F204,'ID-40'!F204,'ID-45'!F204,'ID-53'!C204,'ID-54'!B204,'ID-57'!E204,'ID-71'!E204))</f>
        <v>5.1094187597523733E-12</v>
      </c>
      <c r="G197" s="31">
        <f>ABS(Mean!G197-MIN('ID-01'!C204,'ID-02'!C204,'ID-03'!D204,'ID-07'!B204,'ID-08'!D204,'ID-11'!D204,'ID-18'!F204,'ID-24'!F204,'ID-29'!G204,'ID-31'!B204,'ID-33'!F204,'ID-34'!G204,'ID-36'!F204,'ID-39'!G204,'ID-40'!G204,'ID-44'!E204,'ID-45'!G204,'ID-50'!B204,'ID-53'!D204,'ID-54'!C204,'ID-57'!F204,'ID-59'!E204,'ID-70'!D204,'ID-71'!F204))</f>
        <v>3.3785886943021943E-12</v>
      </c>
      <c r="H197" s="31">
        <f>ABS(Mean!H197-MIN('ID-03'!E204,'ID-11'!E204,'ID-13'!E204,'ID-15'!E204,'ID-16'!E204,'ID-18'!G204,'ID-24'!G204,'ID-29'!H204,'ID-30'!F204,'ID-31'!C204,'ID-33'!G204,'ID-34'!H204,'ID-40'!H204,'ID-44'!F204,'ID-45'!H204,'ID-54'!D204,'ID-57'!G204,'ID-59'!F204,'ID-70'!E204,'ID-71'!G204))</f>
        <v>1.3406619465242723E-12</v>
      </c>
      <c r="I197" s="31">
        <f>ABS(Mean!I197-MIN('ID-12'!C204,'ID-18'!H204,'ID-24'!H204,'ID-29'!I204,'ID-40'!I204,'ID-44'!G204,'ID-45'!I204,'ID-59'!G204))</f>
        <v>1.4028395786373505E-12</v>
      </c>
      <c r="J197" s="31">
        <f>ABS(Mean!J197-MIN('ID-31'!D204,'ID-40'!J204,'ID-44'!H204,'ID-45'!J204,'ID-57'!H204))</f>
        <v>6.474766378184549E-13</v>
      </c>
      <c r="K197" s="31">
        <f>ABS(Mean!K197-MIN('ID-26'!E204,'ID-31'!E204,'ID-34'!I204,'ID-36'!G204,'ID-40'!K204,'ID-44'!I204,'ID-57'!I204))</f>
        <v>1.4635812889992055E-12</v>
      </c>
    </row>
    <row r="198" spans="1:11" x14ac:dyDescent="0.25">
      <c r="A198" s="1">
        <v>24.25</v>
      </c>
      <c r="B198" s="31">
        <f>ABS(Mean!B198-MIN('ID-11'!B205,'ID-13'!B205,'ID-14'!B205,'ID-15'!B205,'ID-24'!B205,'ID-26'!B205,'ID-29'!B205,'ID-30'!B205,'ID-32'!B205,'ID-33'!B205,'ID-34'!B205,'ID-37'!B205,'ID-38'!B205,'ID-39'!B205,'ID-40'!B205,'ID-44'!B205,'ID-45'!B205,'ID-53'!B205,'ID-57'!B205,'ID-59'!B205,'ID-70'!B205,'ID-71'!B205))</f>
        <v>9.1211841610555049E-13</v>
      </c>
      <c r="C198" s="31">
        <f>ABS(Mean!C198-MIN('ID-08'!B205,'ID-09'!B205,'ID-11'!C205,'ID-14'!C205,'ID-18'!B205,'ID-24'!C205,'ID-26'!C205,'ID-29'!C205,'ID-30'!C205,'ID-34'!C205,'ID-36'!B205,'ID-38'!C205,'ID-39'!C205,'ID-40'!C205,'ID-44'!C205,'ID-45'!C205,'ID-57'!C205,'ID-59'!C205))</f>
        <v>4.5664548123223793E-13</v>
      </c>
      <c r="D198" s="31">
        <f>ABS(Mean!D198-MIN('ID-13'!C205,'ID-14'!D205,'ID-15'!C205,'ID-16'!B205,'ID-18'!C205,'ID-26'!D205,'ID-29'!D205,'ID-30'!D205,'ID-33'!C205,'ID-34'!D205,'ID-36'!C205,'ID-37'!C205,'ID-38'!D205,'ID-39'!D205,'ID-40'!D205,'ID-45'!D205,'ID-59'!D205,'ID-71'!C205))</f>
        <v>1.1569774802674538E-12</v>
      </c>
      <c r="E198" s="31">
        <f>ABS(Mean!E198-MIN('ID-03'!B205,'ID-09'!C205,'ID-13'!D205,'ID-15'!D205,'ID-16'!C205,'ID-18'!D205,'ID-24'!D205,'ID-29'!E205,'ID-30'!E205,'ID-33'!D205,'ID-34'!E205,'ID-36'!D205,'ID-38'!E205,'ID-39'!E205,'ID-40'!E205,'ID-44'!D205,'ID-45'!E205,'ID-57'!D205,'ID-70'!C205,'ID-71'!D205))</f>
        <v>1.5887590159438082E-12</v>
      </c>
      <c r="F198" s="31">
        <f>ABS(Mean!F198-MIN('ID-01'!B205,'ID-02'!B205,'ID-03'!C205,'ID-06'!B205,'ID-08'!C205,'ID-09'!D205,'ID-12'!B205,'ID-16'!D205,'ID-18'!E205,'ID-24'!E205,'ID-29'!F205,'ID-33'!E205,'ID-34'!F205,'ID-36'!E205,'ID-38'!F205,'ID-39'!F205,'ID-40'!F205,'ID-45'!F205,'ID-53'!C205,'ID-54'!B205,'ID-57'!E205,'ID-71'!E205))</f>
        <v>5.1286078403656031E-12</v>
      </c>
      <c r="G198" s="31">
        <f>ABS(Mean!G198-MIN('ID-01'!C205,'ID-02'!C205,'ID-03'!D205,'ID-07'!B205,'ID-08'!D205,'ID-11'!D205,'ID-18'!F205,'ID-24'!F205,'ID-29'!G205,'ID-31'!B205,'ID-33'!F205,'ID-34'!G205,'ID-36'!F205,'ID-39'!G205,'ID-40'!G205,'ID-44'!E205,'ID-45'!G205,'ID-50'!B205,'ID-53'!D205,'ID-54'!C205,'ID-57'!F205,'ID-59'!E205,'ID-70'!D205,'ID-71'!F205))</f>
        <v>3.4495400793949062E-12</v>
      </c>
      <c r="H198" s="31">
        <f>ABS(Mean!H198-MIN('ID-03'!E205,'ID-11'!E205,'ID-13'!E205,'ID-15'!E205,'ID-16'!E205,'ID-18'!G205,'ID-24'!G205,'ID-29'!H205,'ID-30'!F205,'ID-31'!C205,'ID-33'!G205,'ID-34'!H205,'ID-40'!H205,'ID-44'!F205,'ID-45'!H205,'ID-54'!D205,'ID-57'!G205,'ID-59'!F205,'ID-70'!E205,'ID-71'!G205))</f>
        <v>1.3532680715128659E-12</v>
      </c>
      <c r="I198" s="31">
        <f>ABS(Mean!I198-MIN('ID-12'!C205,'ID-18'!H205,'ID-24'!H205,'ID-29'!I205,'ID-40'!I205,'ID-44'!G205,'ID-45'!I205,'ID-59'!G205))</f>
        <v>1.4871428628740029E-12</v>
      </c>
      <c r="J198" s="31">
        <f>ABS(Mean!J198-MIN('ID-31'!D205,'ID-40'!J205,'ID-44'!H205,'ID-45'!J205,'ID-57'!H205))</f>
        <v>6.4058523302849373E-13</v>
      </c>
      <c r="K198" s="31">
        <f>ABS(Mean!K198-MIN('ID-26'!E205,'ID-31'!E205,'ID-34'!I205,'ID-36'!G205,'ID-40'!K205,'ID-44'!I205,'ID-57'!I205))</f>
        <v>1.5866732351365095E-12</v>
      </c>
    </row>
    <row r="199" spans="1:11" x14ac:dyDescent="0.25">
      <c r="A199" s="1">
        <v>24.375</v>
      </c>
      <c r="B199" s="31">
        <f>ABS(Mean!B199-MIN('ID-11'!B206,'ID-13'!B206,'ID-14'!B206,'ID-15'!B206,'ID-24'!B206,'ID-26'!B206,'ID-29'!B206,'ID-30'!B206,'ID-32'!B206,'ID-33'!B206,'ID-34'!B206,'ID-37'!B206,'ID-38'!B206,'ID-39'!B206,'ID-40'!B206,'ID-44'!B206,'ID-45'!B206,'ID-53'!B206,'ID-57'!B206,'ID-59'!B206,'ID-70'!B206,'ID-71'!B206))</f>
        <v>9.1977246524725022E-13</v>
      </c>
      <c r="C199" s="31">
        <f>ABS(Mean!C199-MIN('ID-08'!B206,'ID-09'!B206,'ID-11'!C206,'ID-14'!C206,'ID-18'!B206,'ID-24'!C206,'ID-26'!C206,'ID-29'!C206,'ID-30'!C206,'ID-34'!C206,'ID-36'!B206,'ID-38'!C206,'ID-39'!C206,'ID-40'!C206,'ID-44'!C206,'ID-45'!C206,'ID-57'!C206,'ID-59'!C206))</f>
        <v>4.5192537943987238E-13</v>
      </c>
      <c r="D199" s="31">
        <f>ABS(Mean!D199-MIN('ID-13'!C206,'ID-14'!D206,'ID-15'!C206,'ID-16'!B206,'ID-18'!C206,'ID-26'!D206,'ID-29'!D206,'ID-30'!D206,'ID-33'!C206,'ID-34'!D206,'ID-36'!C206,'ID-37'!C206,'ID-38'!D206,'ID-39'!D206,'ID-40'!D206,'ID-45'!D206,'ID-59'!D206,'ID-71'!C206))</f>
        <v>1.1620123142243795E-12</v>
      </c>
      <c r="E199" s="31">
        <f>ABS(Mean!E199-MIN('ID-03'!B206,'ID-09'!C206,'ID-13'!D206,'ID-15'!D206,'ID-16'!C206,'ID-18'!D206,'ID-24'!D206,'ID-29'!E206,'ID-30'!E206,'ID-33'!D206,'ID-34'!E206,'ID-36'!D206,'ID-38'!E206,'ID-39'!E206,'ID-40'!E206,'ID-44'!D206,'ID-45'!E206,'ID-57'!D206,'ID-70'!C206,'ID-71'!D206))</f>
        <v>1.4844788511342035E-12</v>
      </c>
      <c r="F199" s="31">
        <f>ABS(Mean!F199-MIN('ID-01'!B206,'ID-02'!B206,'ID-03'!C206,'ID-06'!B206,'ID-08'!C206,'ID-09'!D206,'ID-12'!B206,'ID-16'!D206,'ID-18'!E206,'ID-24'!E206,'ID-29'!F206,'ID-33'!E206,'ID-34'!F206,'ID-36'!E206,'ID-38'!F206,'ID-39'!F206,'ID-40'!F206,'ID-45'!F206,'ID-53'!C206,'ID-54'!B206,'ID-57'!E206,'ID-71'!E206))</f>
        <v>5.11300653821291E-12</v>
      </c>
      <c r="G199" s="31">
        <f>ABS(Mean!G199-MIN('ID-01'!C206,'ID-02'!C206,'ID-03'!D206,'ID-07'!B206,'ID-08'!D206,'ID-11'!D206,'ID-18'!F206,'ID-24'!F206,'ID-29'!G206,'ID-31'!B206,'ID-33'!F206,'ID-34'!G206,'ID-36'!F206,'ID-39'!G206,'ID-40'!G206,'ID-44'!E206,'ID-45'!G206,'ID-50'!B206,'ID-53'!D206,'ID-54'!C206,'ID-57'!F206,'ID-59'!E206,'ID-70'!D206,'ID-71'!F206))</f>
        <v>3.4911798932654105E-12</v>
      </c>
      <c r="H199" s="31">
        <f>ABS(Mean!H199-MIN('ID-03'!E206,'ID-11'!E206,'ID-13'!E206,'ID-15'!E206,'ID-16'!E206,'ID-18'!G206,'ID-24'!G206,'ID-29'!H206,'ID-30'!F206,'ID-31'!C206,'ID-33'!G206,'ID-34'!H206,'ID-40'!H206,'ID-44'!F206,'ID-45'!H206,'ID-54'!D206,'ID-57'!G206,'ID-59'!F206,'ID-70'!E206,'ID-71'!G206))</f>
        <v>1.3177336790406347E-12</v>
      </c>
      <c r="I199" s="31">
        <f>ABS(Mean!I199-MIN('ID-12'!C206,'ID-18'!H206,'ID-24'!H206,'ID-29'!I206,'ID-40'!I206,'ID-44'!G206,'ID-45'!I206,'ID-59'!G206))</f>
        <v>1.5114509799835933E-12</v>
      </c>
      <c r="J199" s="31">
        <f>ABS(Mean!J199-MIN('ID-31'!D206,'ID-40'!J206,'ID-44'!H206,'ID-45'!J206,'ID-57'!H206))</f>
        <v>6.6752927902991294E-13</v>
      </c>
      <c r="K199" s="31">
        <f>ABS(Mean!K199-MIN('ID-26'!E206,'ID-31'!E206,'ID-34'!I206,'ID-36'!G206,'ID-40'!K206,'ID-44'!I206,'ID-57'!I206))</f>
        <v>1.6533674065900582E-12</v>
      </c>
    </row>
    <row r="200" spans="1:11" x14ac:dyDescent="0.25">
      <c r="A200" s="1">
        <v>24.5</v>
      </c>
      <c r="B200" s="31">
        <f>ABS(Mean!B200-MIN('ID-11'!B207,'ID-13'!B207,'ID-14'!B207,'ID-15'!B207,'ID-24'!B207,'ID-26'!B207,'ID-29'!B207,'ID-30'!B207,'ID-32'!B207,'ID-33'!B207,'ID-34'!B207,'ID-37'!B207,'ID-38'!B207,'ID-39'!B207,'ID-40'!B207,'ID-44'!B207,'ID-45'!B207,'ID-53'!B207,'ID-57'!B207,'ID-59'!B207,'ID-70'!B207,'ID-71'!B207))</f>
        <v>9.2631306292471612E-13</v>
      </c>
      <c r="C200" s="31">
        <f>ABS(Mean!C200-MIN('ID-08'!B207,'ID-09'!B207,'ID-11'!C207,'ID-14'!C207,'ID-18'!B207,'ID-24'!C207,'ID-26'!C207,'ID-29'!C207,'ID-30'!C207,'ID-34'!C207,'ID-36'!B207,'ID-38'!C207,'ID-39'!C207,'ID-40'!C207,'ID-44'!C207,'ID-45'!C207,'ID-57'!C207,'ID-59'!C207))</f>
        <v>4.470779961241053E-13</v>
      </c>
      <c r="D200" s="31">
        <f>ABS(Mean!D200-MIN('ID-13'!C207,'ID-14'!D207,'ID-15'!C207,'ID-16'!B207,'ID-18'!C207,'ID-26'!D207,'ID-29'!D207,'ID-30'!D207,'ID-33'!C207,'ID-34'!D207,'ID-36'!C207,'ID-37'!C207,'ID-38'!D207,'ID-39'!D207,'ID-40'!D207,'ID-45'!D207,'ID-59'!D207,'ID-71'!C207))</f>
        <v>1.1834685435571839E-12</v>
      </c>
      <c r="E200" s="31">
        <f>ABS(Mean!E200-MIN('ID-03'!B207,'ID-09'!C207,'ID-13'!D207,'ID-15'!D207,'ID-16'!C207,'ID-18'!D207,'ID-24'!D207,'ID-29'!E207,'ID-30'!E207,'ID-33'!D207,'ID-34'!E207,'ID-36'!D207,'ID-38'!E207,'ID-39'!E207,'ID-40'!E207,'ID-44'!D207,'ID-45'!E207,'ID-57'!D207,'ID-70'!C207,'ID-71'!D207))</f>
        <v>1.5193136670780174E-12</v>
      </c>
      <c r="F200" s="31">
        <f>ABS(Mean!F200-MIN('ID-01'!B207,'ID-02'!B207,'ID-03'!C207,'ID-06'!B207,'ID-08'!C207,'ID-09'!D207,'ID-12'!B207,'ID-16'!D207,'ID-18'!E207,'ID-24'!E207,'ID-29'!F207,'ID-33'!E207,'ID-34'!F207,'ID-36'!E207,'ID-38'!F207,'ID-39'!F207,'ID-40'!F207,'ID-45'!F207,'ID-53'!C207,'ID-54'!B207,'ID-57'!E207,'ID-71'!E207))</f>
        <v>5.0576268691002578E-12</v>
      </c>
      <c r="G200" s="31">
        <f>ABS(Mean!G200-MIN('ID-01'!C207,'ID-02'!C207,'ID-03'!D207,'ID-07'!B207,'ID-08'!D207,'ID-11'!D207,'ID-18'!F207,'ID-24'!F207,'ID-29'!G207,'ID-31'!B207,'ID-33'!F207,'ID-34'!G207,'ID-36'!F207,'ID-39'!G207,'ID-40'!G207,'ID-44'!E207,'ID-45'!G207,'ID-50'!B207,'ID-53'!D207,'ID-54'!C207,'ID-57'!F207,'ID-59'!E207,'ID-70'!D207,'ID-71'!F207))</f>
        <v>3.5172623601698327E-12</v>
      </c>
      <c r="H200" s="31">
        <f>ABS(Mean!H200-MIN('ID-03'!E207,'ID-11'!E207,'ID-13'!E207,'ID-15'!E207,'ID-16'!E207,'ID-18'!G207,'ID-24'!G207,'ID-29'!H207,'ID-30'!F207,'ID-31'!C207,'ID-33'!G207,'ID-34'!H207,'ID-40'!H207,'ID-44'!F207,'ID-45'!H207,'ID-54'!D207,'ID-57'!G207,'ID-59'!F207,'ID-70'!E207,'ID-71'!G207))</f>
        <v>1.3159938392474285E-12</v>
      </c>
      <c r="I200" s="31">
        <f>ABS(Mean!I200-MIN('ID-12'!C207,'ID-18'!H207,'ID-24'!H207,'ID-29'!I207,'ID-40'!I207,'ID-44'!G207,'ID-45'!I207,'ID-59'!G207))</f>
        <v>1.5310497106117081E-12</v>
      </c>
      <c r="J200" s="31">
        <f>ABS(Mean!J200-MIN('ID-31'!D207,'ID-40'!J207,'ID-44'!H207,'ID-45'!J207,'ID-57'!H207))</f>
        <v>6.9334248361011428E-13</v>
      </c>
      <c r="K200" s="31">
        <f>ABS(Mean!K200-MIN('ID-26'!E207,'ID-31'!E207,'ID-34'!I207,'ID-36'!G207,'ID-40'!K207,'ID-44'!I207,'ID-57'!I207))</f>
        <v>1.6542963131331892E-12</v>
      </c>
    </row>
    <row r="201" spans="1:11" x14ac:dyDescent="0.25">
      <c r="A201" s="1">
        <v>24.625</v>
      </c>
      <c r="B201" s="31">
        <f>ABS(Mean!B201-MIN('ID-11'!B208,'ID-13'!B208,'ID-14'!B208,'ID-15'!B208,'ID-24'!B208,'ID-26'!B208,'ID-29'!B208,'ID-30'!B208,'ID-32'!B208,'ID-33'!B208,'ID-34'!B208,'ID-37'!B208,'ID-38'!B208,'ID-39'!B208,'ID-40'!B208,'ID-44'!B208,'ID-45'!B208,'ID-53'!B208,'ID-57'!B208,'ID-59'!B208,'ID-70'!B208,'ID-71'!B208))</f>
        <v>9.3837150509170282E-13</v>
      </c>
      <c r="C201" s="31">
        <f>ABS(Mean!C201-MIN('ID-08'!B208,'ID-09'!B208,'ID-11'!C208,'ID-14'!C208,'ID-18'!B208,'ID-24'!C208,'ID-26'!C208,'ID-29'!C208,'ID-30'!C208,'ID-34'!C208,'ID-36'!B208,'ID-38'!C208,'ID-39'!C208,'ID-40'!C208,'ID-44'!C208,'ID-45'!C208,'ID-57'!C208,'ID-59'!C208))</f>
        <v>4.6017161991406281E-13</v>
      </c>
      <c r="D201" s="31">
        <f>ABS(Mean!D201-MIN('ID-13'!C208,'ID-14'!D208,'ID-15'!C208,'ID-16'!B208,'ID-18'!C208,'ID-26'!D208,'ID-29'!D208,'ID-30'!D208,'ID-33'!C208,'ID-34'!D208,'ID-36'!C208,'ID-37'!C208,'ID-38'!D208,'ID-39'!D208,'ID-40'!D208,'ID-45'!D208,'ID-59'!D208,'ID-71'!C208))</f>
        <v>1.1915877549502608E-12</v>
      </c>
      <c r="E201" s="31">
        <f>ABS(Mean!E201-MIN('ID-03'!B208,'ID-09'!C208,'ID-13'!D208,'ID-15'!D208,'ID-16'!C208,'ID-18'!D208,'ID-24'!D208,'ID-29'!E208,'ID-30'!E208,'ID-33'!D208,'ID-34'!E208,'ID-36'!D208,'ID-38'!E208,'ID-39'!E208,'ID-40'!E208,'ID-44'!D208,'ID-45'!E208,'ID-57'!D208,'ID-70'!C208,'ID-71'!D208))</f>
        <v>1.5817582421538184E-12</v>
      </c>
      <c r="F201" s="31">
        <f>ABS(Mean!F201-MIN('ID-01'!B208,'ID-02'!B208,'ID-03'!C208,'ID-06'!B208,'ID-08'!C208,'ID-09'!D208,'ID-12'!B208,'ID-16'!D208,'ID-18'!E208,'ID-24'!E208,'ID-29'!F208,'ID-33'!E208,'ID-34'!F208,'ID-36'!E208,'ID-38'!F208,'ID-39'!F208,'ID-40'!F208,'ID-45'!F208,'ID-53'!C208,'ID-54'!B208,'ID-57'!E208,'ID-71'!E208))</f>
        <v>4.9562416633222301E-12</v>
      </c>
      <c r="G201" s="31">
        <f>ABS(Mean!G201-MIN('ID-01'!C208,'ID-02'!C208,'ID-03'!D208,'ID-07'!B208,'ID-08'!D208,'ID-11'!D208,'ID-18'!F208,'ID-24'!F208,'ID-29'!G208,'ID-31'!B208,'ID-33'!F208,'ID-34'!G208,'ID-36'!F208,'ID-39'!G208,'ID-40'!G208,'ID-44'!E208,'ID-45'!G208,'ID-50'!B208,'ID-53'!D208,'ID-54'!C208,'ID-57'!F208,'ID-59'!E208,'ID-70'!D208,'ID-71'!F208))</f>
        <v>3.5452359780803015E-12</v>
      </c>
      <c r="H201" s="31">
        <f>ABS(Mean!H201-MIN('ID-03'!E208,'ID-11'!E208,'ID-13'!E208,'ID-15'!E208,'ID-16'!E208,'ID-18'!G208,'ID-24'!G208,'ID-29'!H208,'ID-30'!F208,'ID-31'!C208,'ID-33'!G208,'ID-34'!H208,'ID-40'!H208,'ID-44'!F208,'ID-45'!H208,'ID-54'!D208,'ID-57'!G208,'ID-59'!F208,'ID-70'!E208,'ID-71'!G208))</f>
        <v>1.2802636465597006E-12</v>
      </c>
      <c r="I201" s="31">
        <f>ABS(Mean!I201-MIN('ID-12'!C208,'ID-18'!H208,'ID-24'!H208,'ID-29'!I208,'ID-40'!I208,'ID-44'!G208,'ID-45'!I208,'ID-59'!G208))</f>
        <v>1.5513316583856551E-12</v>
      </c>
      <c r="J201" s="31">
        <f>ABS(Mean!J201-MIN('ID-31'!D208,'ID-40'!J208,'ID-44'!H208,'ID-45'!J208,'ID-57'!H208))</f>
        <v>7.2883844040064681E-13</v>
      </c>
      <c r="K201" s="31">
        <f>ABS(Mean!K201-MIN('ID-26'!E208,'ID-31'!E208,'ID-34'!I208,'ID-36'!G208,'ID-40'!K208,'ID-44'!I208,'ID-57'!I208))</f>
        <v>1.6575707071644639E-12</v>
      </c>
    </row>
    <row r="202" spans="1:11" x14ac:dyDescent="0.25">
      <c r="A202" s="1">
        <v>24.75</v>
      </c>
      <c r="B202" s="31">
        <f>ABS(Mean!B202-MIN('ID-11'!B209,'ID-13'!B209,'ID-14'!B209,'ID-15'!B209,'ID-24'!B209,'ID-26'!B209,'ID-29'!B209,'ID-30'!B209,'ID-32'!B209,'ID-33'!B209,'ID-34'!B209,'ID-37'!B209,'ID-38'!B209,'ID-39'!B209,'ID-40'!B209,'ID-44'!B209,'ID-45'!B209,'ID-53'!B209,'ID-57'!B209,'ID-59'!B209,'ID-70'!B209,'ID-71'!B209))</f>
        <v>9.1388701997297518E-13</v>
      </c>
      <c r="C202" s="31">
        <f>ABS(Mean!C202-MIN('ID-08'!B209,'ID-09'!B209,'ID-11'!C209,'ID-14'!C209,'ID-18'!B209,'ID-24'!C209,'ID-26'!C209,'ID-29'!C209,'ID-30'!C209,'ID-34'!C209,'ID-36'!B209,'ID-38'!C209,'ID-39'!C209,'ID-40'!C209,'ID-44'!C209,'ID-45'!C209,'ID-57'!C209,'ID-59'!C209))</f>
        <v>5.1949925165151974E-13</v>
      </c>
      <c r="D202" s="31">
        <f>ABS(Mean!D202-MIN('ID-13'!C209,'ID-14'!D209,'ID-15'!C209,'ID-16'!B209,'ID-18'!C209,'ID-26'!D209,'ID-29'!D209,'ID-30'!D209,'ID-33'!C209,'ID-34'!D209,'ID-36'!C209,'ID-37'!C209,'ID-38'!D209,'ID-39'!D209,'ID-40'!D209,'ID-45'!D209,'ID-59'!D209,'ID-71'!C209))</f>
        <v>1.2277994999239557E-12</v>
      </c>
      <c r="E202" s="31">
        <f>ABS(Mean!E202-MIN('ID-03'!B209,'ID-09'!C209,'ID-13'!D209,'ID-15'!D209,'ID-16'!C209,'ID-18'!D209,'ID-24'!D209,'ID-29'!E209,'ID-30'!E209,'ID-33'!D209,'ID-34'!E209,'ID-36'!D209,'ID-38'!E209,'ID-39'!E209,'ID-40'!E209,'ID-44'!D209,'ID-45'!E209,'ID-57'!D209,'ID-70'!C209,'ID-71'!D209))</f>
        <v>1.6392943140016119E-12</v>
      </c>
      <c r="F202" s="31">
        <f>ABS(Mean!F202-MIN('ID-01'!B209,'ID-02'!B209,'ID-03'!C209,'ID-06'!B209,'ID-08'!C209,'ID-09'!D209,'ID-12'!B209,'ID-16'!D209,'ID-18'!E209,'ID-24'!E209,'ID-29'!F209,'ID-33'!E209,'ID-34'!F209,'ID-36'!E209,'ID-38'!F209,'ID-39'!F209,'ID-40'!F209,'ID-45'!F209,'ID-53'!C209,'ID-54'!B209,'ID-57'!E209,'ID-71'!E209))</f>
        <v>4.9196898760189479E-12</v>
      </c>
      <c r="G202" s="31">
        <f>ABS(Mean!G202-MIN('ID-01'!C209,'ID-02'!C209,'ID-03'!D209,'ID-07'!B209,'ID-08'!D209,'ID-11'!D209,'ID-18'!F209,'ID-24'!F209,'ID-29'!G209,'ID-31'!B209,'ID-33'!F209,'ID-34'!G209,'ID-36'!F209,'ID-39'!G209,'ID-40'!G209,'ID-44'!E209,'ID-45'!G209,'ID-50'!B209,'ID-53'!D209,'ID-54'!C209,'ID-57'!F209,'ID-59'!E209,'ID-70'!D209,'ID-71'!F209))</f>
        <v>3.5915342205860675E-12</v>
      </c>
      <c r="H202" s="31">
        <f>ABS(Mean!H202-MIN('ID-03'!E209,'ID-11'!E209,'ID-13'!E209,'ID-15'!E209,'ID-16'!E209,'ID-18'!G209,'ID-24'!G209,'ID-29'!H209,'ID-30'!F209,'ID-31'!C209,'ID-33'!G209,'ID-34'!H209,'ID-40'!H209,'ID-44'!F209,'ID-45'!H209,'ID-54'!D209,'ID-57'!G209,'ID-59'!F209,'ID-70'!E209,'ID-71'!G209))</f>
        <v>1.3206866620790299E-12</v>
      </c>
      <c r="I202" s="31">
        <f>ABS(Mean!I202-MIN('ID-12'!C209,'ID-18'!H209,'ID-24'!H209,'ID-29'!I209,'ID-40'!I209,'ID-44'!G209,'ID-45'!I209,'ID-59'!G209))</f>
        <v>1.481322824742761E-12</v>
      </c>
      <c r="J202" s="31">
        <f>ABS(Mean!J202-MIN('ID-31'!D209,'ID-40'!J209,'ID-44'!H209,'ID-45'!J209,'ID-57'!H209))</f>
        <v>7.2129281179383298E-13</v>
      </c>
      <c r="K202" s="31">
        <f>ABS(Mean!K202-MIN('ID-26'!E209,'ID-31'!E209,'ID-34'!I209,'ID-36'!G209,'ID-40'!K209,'ID-44'!I209,'ID-57'!I209))</f>
        <v>1.6459760312856178E-12</v>
      </c>
    </row>
    <row r="203" spans="1:11" x14ac:dyDescent="0.25">
      <c r="A203" s="1">
        <v>24.875</v>
      </c>
      <c r="B203" s="31">
        <f>ABS(Mean!B203-MIN('ID-11'!B210,'ID-13'!B210,'ID-14'!B210,'ID-15'!B210,'ID-24'!B210,'ID-26'!B210,'ID-29'!B210,'ID-30'!B210,'ID-32'!B210,'ID-33'!B210,'ID-34'!B210,'ID-37'!B210,'ID-38'!B210,'ID-39'!B210,'ID-40'!B210,'ID-44'!B210,'ID-45'!B210,'ID-53'!B210,'ID-57'!B210,'ID-59'!B210,'ID-70'!B210,'ID-71'!B210))</f>
        <v>9.151700892555011E-13</v>
      </c>
      <c r="C203" s="31">
        <f>ABS(Mean!C203-MIN('ID-08'!B210,'ID-09'!B210,'ID-11'!C210,'ID-14'!C210,'ID-18'!B210,'ID-24'!C210,'ID-26'!C210,'ID-29'!C210,'ID-30'!C210,'ID-34'!C210,'ID-36'!B210,'ID-38'!C210,'ID-39'!C210,'ID-40'!C210,'ID-44'!C210,'ID-45'!C210,'ID-57'!C210,'ID-59'!C210))</f>
        <v>5.1907760749128294E-13</v>
      </c>
      <c r="D203" s="31">
        <f>ABS(Mean!D203-MIN('ID-13'!C210,'ID-14'!D210,'ID-15'!C210,'ID-16'!B210,'ID-18'!C210,'ID-26'!D210,'ID-29'!D210,'ID-30'!D210,'ID-33'!C210,'ID-34'!D210,'ID-36'!C210,'ID-37'!C210,'ID-38'!D210,'ID-39'!D210,'ID-40'!D210,'ID-45'!D210,'ID-59'!D210,'ID-71'!C210))</f>
        <v>1.2345047072844735E-12</v>
      </c>
      <c r="E203" s="31">
        <f>ABS(Mean!E203-MIN('ID-03'!B210,'ID-09'!C210,'ID-13'!D210,'ID-15'!D210,'ID-16'!C210,'ID-18'!D210,'ID-24'!D210,'ID-29'!E210,'ID-30'!E210,'ID-33'!D210,'ID-34'!E210,'ID-36'!D210,'ID-38'!E210,'ID-39'!E210,'ID-40'!E210,'ID-44'!D210,'ID-45'!E210,'ID-57'!D210,'ID-70'!C210,'ID-71'!D210))</f>
        <v>1.5285159557573561E-12</v>
      </c>
      <c r="F203" s="31">
        <f>ABS(Mean!F203-MIN('ID-01'!B210,'ID-02'!B210,'ID-03'!C210,'ID-06'!B210,'ID-08'!C210,'ID-09'!D210,'ID-12'!B210,'ID-16'!D210,'ID-18'!E210,'ID-24'!E210,'ID-29'!F210,'ID-33'!E210,'ID-34'!F210,'ID-36'!E210,'ID-38'!F210,'ID-39'!F210,'ID-40'!F210,'ID-45'!F210,'ID-53'!C210,'ID-54'!B210,'ID-57'!E210,'ID-71'!E210))</f>
        <v>4.8570478804595013E-12</v>
      </c>
      <c r="G203" s="31">
        <f>ABS(Mean!G203-MIN('ID-01'!C210,'ID-02'!C210,'ID-03'!D210,'ID-07'!B210,'ID-08'!D210,'ID-11'!D210,'ID-18'!F210,'ID-24'!F210,'ID-29'!G210,'ID-31'!B210,'ID-33'!F210,'ID-34'!G210,'ID-36'!F210,'ID-39'!G210,'ID-40'!G210,'ID-44'!E210,'ID-45'!G210,'ID-50'!B210,'ID-53'!D210,'ID-54'!C210,'ID-57'!F210,'ID-59'!E210,'ID-70'!D210,'ID-71'!F210))</f>
        <v>3.6167137021937177E-12</v>
      </c>
      <c r="H203" s="31">
        <f>ABS(Mean!H203-MIN('ID-03'!E210,'ID-11'!E210,'ID-13'!E210,'ID-15'!E210,'ID-16'!E210,'ID-18'!G210,'ID-24'!G210,'ID-29'!H210,'ID-30'!F210,'ID-31'!C210,'ID-33'!G210,'ID-34'!H210,'ID-40'!H210,'ID-44'!F210,'ID-45'!H210,'ID-54'!D210,'ID-57'!G210,'ID-59'!F210,'ID-70'!E210,'ID-71'!G210))</f>
        <v>1.3174043742565522E-12</v>
      </c>
      <c r="I203" s="31">
        <f>ABS(Mean!I203-MIN('ID-12'!C210,'ID-18'!H210,'ID-24'!H210,'ID-29'!I210,'ID-40'!I210,'ID-44'!G210,'ID-45'!I210,'ID-59'!G210))</f>
        <v>1.4514987261132079E-12</v>
      </c>
      <c r="J203" s="31">
        <f>ABS(Mean!J203-MIN('ID-31'!D210,'ID-40'!J210,'ID-44'!H210,'ID-45'!J210,'ID-57'!H210))</f>
        <v>7.2616877077192731E-13</v>
      </c>
      <c r="K203" s="31">
        <f>ABS(Mean!K203-MIN('ID-26'!E210,'ID-31'!E210,'ID-34'!I210,'ID-36'!G210,'ID-40'!K210,'ID-44'!I210,'ID-57'!I210))</f>
        <v>1.6475490047147122E-12</v>
      </c>
    </row>
    <row r="204" spans="1:11" x14ac:dyDescent="0.25">
      <c r="A204" s="1">
        <v>25</v>
      </c>
      <c r="B204" s="31">
        <f>ABS(Mean!B204-MIN('ID-11'!B211,'ID-13'!B211,'ID-14'!B211,'ID-15'!B211,'ID-24'!B211,'ID-26'!B211,'ID-29'!B211,'ID-30'!B211,'ID-32'!B211,'ID-33'!B211,'ID-34'!B211,'ID-37'!B211,'ID-38'!B211,'ID-39'!B211,'ID-40'!B211,'ID-44'!B211,'ID-45'!B211,'ID-53'!B211,'ID-57'!B211,'ID-59'!B211,'ID-70'!B211,'ID-71'!B211))</f>
        <v>9.3098315456838679E-13</v>
      </c>
      <c r="C204" s="31">
        <f>ABS(Mean!C204-MIN('ID-08'!B211,'ID-09'!B211,'ID-11'!C211,'ID-14'!C211,'ID-18'!B211,'ID-24'!C211,'ID-26'!C211,'ID-29'!C211,'ID-30'!C211,'ID-34'!C211,'ID-36'!B211,'ID-38'!C211,'ID-39'!C211,'ID-40'!C211,'ID-44'!C211,'ID-45'!C211,'ID-57'!C211,'ID-59'!C211))</f>
        <v>5.1448346169516581E-13</v>
      </c>
      <c r="D204" s="31">
        <f>ABS(Mean!D204-MIN('ID-13'!C211,'ID-14'!D211,'ID-15'!C211,'ID-16'!B211,'ID-18'!C211,'ID-26'!D211,'ID-29'!D211,'ID-30'!D211,'ID-33'!C211,'ID-34'!D211,'ID-36'!C211,'ID-37'!C211,'ID-38'!D211,'ID-39'!D211,'ID-40'!D211,'ID-45'!D211,'ID-59'!D211,'ID-71'!C211))</f>
        <v>1.218192894493275E-12</v>
      </c>
      <c r="E204" s="31">
        <f>ABS(Mean!E204-MIN('ID-03'!B211,'ID-09'!C211,'ID-13'!D211,'ID-15'!D211,'ID-16'!C211,'ID-18'!D211,'ID-24'!D211,'ID-29'!E211,'ID-30'!E211,'ID-33'!D211,'ID-34'!E211,'ID-36'!D211,'ID-38'!E211,'ID-39'!E211,'ID-40'!E211,'ID-44'!D211,'ID-45'!E211,'ID-57'!D211,'ID-70'!C211,'ID-71'!D211))</f>
        <v>1.5250156351426893E-12</v>
      </c>
      <c r="F204" s="31">
        <f>ABS(Mean!F204-MIN('ID-01'!B211,'ID-02'!B211,'ID-03'!C211,'ID-06'!B211,'ID-08'!C211,'ID-09'!D211,'ID-12'!B211,'ID-16'!D211,'ID-18'!E211,'ID-24'!E211,'ID-29'!F211,'ID-33'!E211,'ID-34'!F211,'ID-36'!E211,'ID-38'!F211,'ID-39'!F211,'ID-40'!F211,'ID-45'!F211,'ID-53'!C211,'ID-54'!B211,'ID-57'!E211,'ID-71'!E211))</f>
        <v>4.8068347074168818E-12</v>
      </c>
      <c r="G204" s="31">
        <f>ABS(Mean!G204-MIN('ID-01'!C211,'ID-02'!C211,'ID-03'!D211,'ID-07'!B211,'ID-08'!D211,'ID-11'!D211,'ID-18'!F211,'ID-24'!F211,'ID-29'!G211,'ID-31'!B211,'ID-33'!F211,'ID-34'!G211,'ID-36'!F211,'ID-39'!G211,'ID-40'!G211,'ID-44'!E211,'ID-45'!G211,'ID-50'!B211,'ID-53'!D211,'ID-54'!C211,'ID-57'!F211,'ID-59'!E211,'ID-70'!D211,'ID-71'!F211))</f>
        <v>3.6724004563516031E-12</v>
      </c>
      <c r="H204" s="31">
        <f>ABS(Mean!H204-MIN('ID-03'!E211,'ID-11'!E211,'ID-13'!E211,'ID-15'!E211,'ID-16'!E211,'ID-18'!G211,'ID-24'!G211,'ID-29'!H211,'ID-30'!F211,'ID-31'!C211,'ID-33'!G211,'ID-34'!H211,'ID-40'!H211,'ID-44'!F211,'ID-45'!H211,'ID-54'!D211,'ID-57'!G211,'ID-59'!F211,'ID-70'!E211,'ID-71'!G211))</f>
        <v>1.340817321510026E-12</v>
      </c>
      <c r="I204" s="31">
        <f>ABS(Mean!I204-MIN('ID-12'!C211,'ID-18'!H211,'ID-24'!H211,'ID-29'!I211,'ID-40'!I211,'ID-44'!G211,'ID-45'!I211,'ID-59'!G211))</f>
        <v>1.4218504555092881E-12</v>
      </c>
      <c r="J204" s="31">
        <f>ABS(Mean!J204-MIN('ID-31'!D211,'ID-40'!J211,'ID-44'!H211,'ID-45'!J211,'ID-57'!H211))</f>
        <v>7.1896458561954444E-13</v>
      </c>
      <c r="K204" s="31">
        <f>ABS(Mean!K204-MIN('ID-26'!E211,'ID-31'!E211,'ID-34'!I211,'ID-36'!G211,'ID-40'!K211,'ID-44'!I211,'ID-57'!I211))</f>
        <v>1.654910274694732E-12</v>
      </c>
    </row>
    <row r="205" spans="1:11" x14ac:dyDescent="0.25">
      <c r="A205" s="1">
        <v>25.125</v>
      </c>
      <c r="B205" s="31">
        <f>ABS(Mean!B205-MIN('ID-11'!B212,'ID-13'!B212,'ID-14'!B212,'ID-15'!B212,'ID-24'!B212,'ID-26'!B212,'ID-29'!B212,'ID-30'!B212,'ID-32'!B212,'ID-33'!B212,'ID-34'!B212,'ID-37'!B212,'ID-38'!B212,'ID-39'!B212,'ID-40'!B212,'ID-44'!B212,'ID-45'!B212,'ID-53'!B212,'ID-57'!B212,'ID-59'!B212,'ID-70'!B212,'ID-71'!B212))</f>
        <v>9.3318036570980053E-13</v>
      </c>
      <c r="C205" s="31">
        <f>ABS(Mean!C205-MIN('ID-08'!B212,'ID-09'!B212,'ID-11'!C212,'ID-14'!C212,'ID-18'!B212,'ID-24'!C212,'ID-26'!C212,'ID-29'!C212,'ID-30'!C212,'ID-34'!C212,'ID-36'!B212,'ID-38'!C212,'ID-39'!C212,'ID-40'!C212,'ID-44'!C212,'ID-45'!C212,'ID-57'!C212,'ID-59'!C212))</f>
        <v>5.1131730664255874E-13</v>
      </c>
      <c r="D205" s="31">
        <f>ABS(Mean!D205-MIN('ID-13'!C212,'ID-14'!D212,'ID-15'!C212,'ID-16'!B212,'ID-18'!C212,'ID-26'!D212,'ID-29'!D212,'ID-30'!D212,'ID-33'!C212,'ID-34'!D212,'ID-36'!C212,'ID-37'!C212,'ID-38'!D212,'ID-39'!D212,'ID-40'!D212,'ID-45'!D212,'ID-59'!D212,'ID-71'!C212))</f>
        <v>1.2222266346623406E-12</v>
      </c>
      <c r="E205" s="31">
        <f>ABS(Mean!E205-MIN('ID-03'!B212,'ID-09'!C212,'ID-13'!D212,'ID-15'!D212,'ID-16'!C212,'ID-18'!D212,'ID-24'!D212,'ID-29'!E212,'ID-30'!E212,'ID-33'!D212,'ID-34'!E212,'ID-36'!D212,'ID-38'!E212,'ID-39'!E212,'ID-40'!E212,'ID-44'!D212,'ID-45'!E212,'ID-57'!D212,'ID-70'!C212,'ID-71'!D212))</f>
        <v>1.5337134241165007E-12</v>
      </c>
      <c r="F205" s="31">
        <f>ABS(Mean!F205-MIN('ID-01'!B212,'ID-02'!B212,'ID-03'!C212,'ID-06'!B212,'ID-08'!C212,'ID-09'!D212,'ID-12'!B212,'ID-16'!D212,'ID-18'!E212,'ID-24'!E212,'ID-29'!F212,'ID-33'!E212,'ID-34'!F212,'ID-36'!E212,'ID-38'!F212,'ID-39'!F212,'ID-40'!F212,'ID-45'!F212,'ID-53'!C212,'ID-54'!B212,'ID-57'!E212,'ID-71'!E212))</f>
        <v>4.7027856821755336E-12</v>
      </c>
      <c r="G205" s="31">
        <f>ABS(Mean!G205-MIN('ID-01'!C212,'ID-02'!C212,'ID-03'!D212,'ID-07'!B212,'ID-08'!D212,'ID-11'!D212,'ID-18'!F212,'ID-24'!F212,'ID-29'!G212,'ID-31'!B212,'ID-33'!F212,'ID-34'!G212,'ID-36'!F212,'ID-39'!G212,'ID-40'!G212,'ID-44'!E212,'ID-45'!G212,'ID-50'!B212,'ID-53'!D212,'ID-54'!C212,'ID-57'!F212,'ID-59'!E212,'ID-70'!D212,'ID-71'!F212))</f>
        <v>3.6648757488762513E-12</v>
      </c>
      <c r="H205" s="31">
        <f>ABS(Mean!H205-MIN('ID-03'!E212,'ID-11'!E212,'ID-13'!E212,'ID-15'!E212,'ID-16'!E212,'ID-18'!G212,'ID-24'!G212,'ID-29'!H212,'ID-30'!F212,'ID-31'!C212,'ID-33'!G212,'ID-34'!H212,'ID-40'!H212,'ID-44'!F212,'ID-45'!H212,'ID-54'!D212,'ID-57'!G212,'ID-59'!F212,'ID-70'!E212,'ID-71'!G212))</f>
        <v>1.3320617355871659E-12</v>
      </c>
      <c r="I205" s="31">
        <f>ABS(Mean!I205-MIN('ID-12'!C212,'ID-18'!H212,'ID-24'!H212,'ID-29'!I212,'ID-40'!I212,'ID-44'!G212,'ID-45'!I212,'ID-59'!G212))</f>
        <v>1.4264691577434582E-12</v>
      </c>
      <c r="J205" s="31">
        <f>ABS(Mean!J205-MIN('ID-31'!D212,'ID-40'!J212,'ID-44'!H212,'ID-45'!J212,'ID-57'!H212))</f>
        <v>7.3348665180686136E-13</v>
      </c>
      <c r="K205" s="31">
        <f>ABS(Mean!K205-MIN('ID-26'!E212,'ID-31'!E212,'ID-34'!I212,'ID-36'!G212,'ID-40'!K212,'ID-44'!I212,'ID-57'!I212))</f>
        <v>1.6885313895692217E-12</v>
      </c>
    </row>
    <row r="206" spans="1:11" x14ac:dyDescent="0.25">
      <c r="A206" s="1">
        <v>25.25</v>
      </c>
      <c r="B206" s="31">
        <f>ABS(Mean!B206-MIN('ID-11'!B213,'ID-13'!B213,'ID-14'!B213,'ID-15'!B213,'ID-24'!B213,'ID-26'!B213,'ID-29'!B213,'ID-30'!B213,'ID-32'!B213,'ID-33'!B213,'ID-34'!B213,'ID-37'!B213,'ID-38'!B213,'ID-39'!B213,'ID-40'!B213,'ID-44'!B213,'ID-45'!B213,'ID-53'!B213,'ID-57'!B213,'ID-59'!B213,'ID-70'!B213,'ID-71'!B213))</f>
        <v>9.4155496976551284E-13</v>
      </c>
      <c r="C206" s="31">
        <f>ABS(Mean!C206-MIN('ID-08'!B213,'ID-09'!B213,'ID-11'!C213,'ID-14'!C213,'ID-18'!B213,'ID-24'!C213,'ID-26'!C213,'ID-29'!C213,'ID-30'!C213,'ID-34'!C213,'ID-36'!B213,'ID-38'!C213,'ID-39'!C213,'ID-40'!C213,'ID-44'!C213,'ID-45'!C213,'ID-57'!C213,'ID-59'!C213))</f>
        <v>5.0668020510576883E-13</v>
      </c>
      <c r="D206" s="31">
        <f>ABS(Mean!D206-MIN('ID-13'!C213,'ID-14'!D213,'ID-15'!C213,'ID-16'!B213,'ID-18'!C213,'ID-26'!D213,'ID-29'!D213,'ID-30'!D213,'ID-33'!C213,'ID-34'!D213,'ID-36'!C213,'ID-37'!C213,'ID-38'!D213,'ID-39'!D213,'ID-40'!D213,'ID-45'!D213,'ID-59'!D213,'ID-71'!C213))</f>
        <v>1.1781424301633509E-12</v>
      </c>
      <c r="E206" s="31">
        <f>ABS(Mean!E206-MIN('ID-03'!B213,'ID-09'!C213,'ID-13'!D213,'ID-15'!D213,'ID-16'!C213,'ID-18'!D213,'ID-24'!D213,'ID-29'!E213,'ID-30'!E213,'ID-33'!D213,'ID-34'!E213,'ID-36'!D213,'ID-38'!E213,'ID-39'!E213,'ID-40'!E213,'ID-44'!D213,'ID-45'!E213,'ID-57'!D213,'ID-70'!C213,'ID-71'!D213))</f>
        <v>1.4652331644473092E-12</v>
      </c>
      <c r="F206" s="31">
        <f>ABS(Mean!F206-MIN('ID-01'!B213,'ID-02'!B213,'ID-03'!C213,'ID-06'!B213,'ID-08'!C213,'ID-09'!D213,'ID-12'!B213,'ID-16'!D213,'ID-18'!E213,'ID-24'!E213,'ID-29'!F213,'ID-33'!E213,'ID-34'!F213,'ID-36'!E213,'ID-38'!F213,'ID-39'!F213,'ID-40'!F213,'ID-45'!F213,'ID-53'!C213,'ID-54'!B213,'ID-57'!E213,'ID-71'!E213))</f>
        <v>4.5287261649066598E-12</v>
      </c>
      <c r="G206" s="31">
        <f>ABS(Mean!G206-MIN('ID-01'!C213,'ID-02'!C213,'ID-03'!D213,'ID-07'!B213,'ID-08'!D213,'ID-11'!D213,'ID-18'!F213,'ID-24'!F213,'ID-29'!G213,'ID-31'!B213,'ID-33'!F213,'ID-34'!G213,'ID-36'!F213,'ID-39'!G213,'ID-40'!G213,'ID-44'!E213,'ID-45'!G213,'ID-50'!B213,'ID-53'!D213,'ID-54'!C213,'ID-57'!F213,'ID-59'!E213,'ID-70'!D213,'ID-71'!F213))</f>
        <v>3.6573400923089162E-12</v>
      </c>
      <c r="H206" s="31">
        <f>ABS(Mean!H206-MIN('ID-03'!E213,'ID-11'!E213,'ID-13'!E213,'ID-15'!E213,'ID-16'!E213,'ID-18'!G213,'ID-24'!G213,'ID-29'!H213,'ID-30'!F213,'ID-31'!C213,'ID-33'!G213,'ID-34'!H213,'ID-40'!H213,'ID-44'!F213,'ID-45'!H213,'ID-54'!D213,'ID-57'!G213,'ID-59'!F213,'ID-70'!E213,'ID-71'!G213))</f>
        <v>1.3397422181389902E-12</v>
      </c>
      <c r="I206" s="31">
        <f>ABS(Mean!I206-MIN('ID-12'!C213,'ID-18'!H213,'ID-24'!H213,'ID-29'!I213,'ID-40'!I213,'ID-44'!G213,'ID-45'!I213,'ID-59'!G213))</f>
        <v>1.4014731587717159E-12</v>
      </c>
      <c r="J206" s="31">
        <f>ABS(Mean!J206-MIN('ID-31'!D213,'ID-40'!J213,'ID-44'!H213,'ID-45'!J213,'ID-57'!H213))</f>
        <v>7.6775988900946153E-13</v>
      </c>
      <c r="K206" s="31">
        <f>ABS(Mean!K206-MIN('ID-26'!E213,'ID-31'!E213,'ID-34'!I213,'ID-36'!G213,'ID-40'!K213,'ID-44'!I213,'ID-57'!I213))</f>
        <v>1.5934966935904199E-12</v>
      </c>
    </row>
    <row r="207" spans="1:11" x14ac:dyDescent="0.25">
      <c r="A207" s="1">
        <v>25.375</v>
      </c>
      <c r="B207" s="31">
        <f>ABS(Mean!B207-MIN('ID-11'!B214,'ID-13'!B214,'ID-14'!B214,'ID-15'!B214,'ID-24'!B214,'ID-26'!B214,'ID-29'!B214,'ID-30'!B214,'ID-32'!B214,'ID-33'!B214,'ID-34'!B214,'ID-37'!B214,'ID-38'!B214,'ID-39'!B214,'ID-40'!B214,'ID-44'!B214,'ID-45'!B214,'ID-53'!B214,'ID-57'!B214,'ID-59'!B214,'ID-70'!B214,'ID-71'!B214))</f>
        <v>9.2754865902810331E-13</v>
      </c>
      <c r="C207" s="31">
        <f>ABS(Mean!C207-MIN('ID-08'!B214,'ID-09'!B214,'ID-11'!C214,'ID-14'!C214,'ID-18'!B214,'ID-24'!C214,'ID-26'!C214,'ID-29'!C214,'ID-30'!C214,'ID-34'!C214,'ID-36'!B214,'ID-38'!C214,'ID-39'!C214,'ID-40'!C214,'ID-44'!C214,'ID-45'!C214,'ID-57'!C214,'ID-59'!C214))</f>
        <v>5.2590918412071806E-13</v>
      </c>
      <c r="D207" s="31">
        <f>ABS(Mean!D207-MIN('ID-13'!C214,'ID-14'!D214,'ID-15'!C214,'ID-16'!B214,'ID-18'!C214,'ID-26'!D214,'ID-29'!D214,'ID-30'!D214,'ID-33'!C214,'ID-34'!D214,'ID-36'!C214,'ID-37'!C214,'ID-38'!D214,'ID-39'!D214,'ID-40'!D214,'ID-45'!D214,'ID-59'!D214,'ID-71'!C214))</f>
        <v>1.1835435840059262E-12</v>
      </c>
      <c r="E207" s="31">
        <f>ABS(Mean!E207-MIN('ID-03'!B214,'ID-09'!C214,'ID-13'!D214,'ID-15'!D214,'ID-16'!C214,'ID-18'!D214,'ID-24'!D214,'ID-29'!E214,'ID-30'!E214,'ID-33'!D214,'ID-34'!E214,'ID-36'!D214,'ID-38'!E214,'ID-39'!E214,'ID-40'!E214,'ID-44'!D214,'ID-45'!E214,'ID-57'!D214,'ID-70'!C214,'ID-71'!D214))</f>
        <v>1.4433204383278153E-12</v>
      </c>
      <c r="F207" s="31">
        <f>ABS(Mean!F207-MIN('ID-01'!B214,'ID-02'!B214,'ID-03'!C214,'ID-06'!B214,'ID-08'!C214,'ID-09'!D214,'ID-12'!B214,'ID-16'!D214,'ID-18'!E214,'ID-24'!E214,'ID-29'!F214,'ID-33'!E214,'ID-34'!F214,'ID-36'!E214,'ID-38'!F214,'ID-39'!F214,'ID-40'!F214,'ID-45'!F214,'ID-53'!C214,'ID-54'!B214,'ID-57'!E214,'ID-71'!E214))</f>
        <v>4.3033595830539786E-12</v>
      </c>
      <c r="G207" s="31">
        <f>ABS(Mean!G207-MIN('ID-01'!C214,'ID-02'!C214,'ID-03'!D214,'ID-07'!B214,'ID-08'!D214,'ID-11'!D214,'ID-18'!F214,'ID-24'!F214,'ID-29'!G214,'ID-31'!B214,'ID-33'!F214,'ID-34'!G214,'ID-36'!F214,'ID-39'!G214,'ID-40'!G214,'ID-44'!E214,'ID-45'!G214,'ID-50'!B214,'ID-53'!D214,'ID-54'!C214,'ID-57'!F214,'ID-59'!E214,'ID-70'!D214,'ID-71'!F214))</f>
        <v>3.690141553914427E-12</v>
      </c>
      <c r="H207" s="31">
        <f>ABS(Mean!H207-MIN('ID-03'!E214,'ID-11'!E214,'ID-13'!E214,'ID-15'!E214,'ID-16'!E214,'ID-18'!G214,'ID-24'!G214,'ID-29'!H214,'ID-30'!F214,'ID-31'!C214,'ID-33'!G214,'ID-34'!H214,'ID-40'!H214,'ID-44'!F214,'ID-45'!H214,'ID-54'!D214,'ID-57'!G214,'ID-59'!F214,'ID-70'!E214,'ID-71'!G214))</f>
        <v>1.3436737965525566E-12</v>
      </c>
      <c r="I207" s="31">
        <f>ABS(Mean!I207-MIN('ID-12'!C214,'ID-18'!H214,'ID-24'!H214,'ID-29'!I214,'ID-40'!I214,'ID-44'!G214,'ID-45'!I214,'ID-59'!G214))</f>
        <v>1.4397338067234195E-12</v>
      </c>
      <c r="J207" s="31">
        <f>ABS(Mean!J207-MIN('ID-31'!D214,'ID-40'!J214,'ID-44'!H214,'ID-45'!J214,'ID-57'!H214))</f>
        <v>7.5817641501624895E-13</v>
      </c>
      <c r="K207" s="31">
        <f>ABS(Mean!K207-MIN('ID-26'!E214,'ID-31'!E214,'ID-34'!I214,'ID-36'!G214,'ID-40'!K214,'ID-44'!I214,'ID-57'!I214))</f>
        <v>1.5904628547191737E-12</v>
      </c>
    </row>
    <row r="208" spans="1:11" x14ac:dyDescent="0.25">
      <c r="A208" s="1">
        <v>25.5</v>
      </c>
      <c r="B208" s="31">
        <f>ABS(Mean!B208-MIN('ID-11'!B215,'ID-13'!B215,'ID-14'!B215,'ID-15'!B215,'ID-24'!B215,'ID-26'!B215,'ID-29'!B215,'ID-30'!B215,'ID-32'!B215,'ID-33'!B215,'ID-34'!B215,'ID-37'!B215,'ID-38'!B215,'ID-39'!B215,'ID-40'!B215,'ID-44'!B215,'ID-45'!B215,'ID-53'!B215,'ID-57'!B215,'ID-59'!B215,'ID-70'!B215,'ID-71'!B215))</f>
        <v>9.1233031648508052E-13</v>
      </c>
      <c r="C208" s="31">
        <f>ABS(Mean!C208-MIN('ID-08'!B215,'ID-09'!B215,'ID-11'!C215,'ID-14'!C215,'ID-18'!B215,'ID-24'!C215,'ID-26'!C215,'ID-29'!C215,'ID-30'!C215,'ID-34'!C215,'ID-36'!B215,'ID-38'!C215,'ID-39'!C215,'ID-40'!C215,'ID-44'!C215,'ID-45'!C215,'ID-57'!C215,'ID-59'!C215))</f>
        <v>5.7907341021069266E-13</v>
      </c>
      <c r="D208" s="31">
        <f>ABS(Mean!D208-MIN('ID-13'!C215,'ID-14'!D215,'ID-15'!C215,'ID-16'!B215,'ID-18'!C215,'ID-26'!D215,'ID-29'!D215,'ID-30'!D215,'ID-33'!C215,'ID-34'!D215,'ID-36'!C215,'ID-37'!C215,'ID-38'!D215,'ID-39'!D215,'ID-40'!D215,'ID-45'!D215,'ID-59'!D215,'ID-71'!C215))</f>
        <v>1.2036986547411737E-12</v>
      </c>
      <c r="E208" s="31">
        <f>ABS(Mean!E208-MIN('ID-03'!B215,'ID-09'!C215,'ID-13'!D215,'ID-15'!D215,'ID-16'!C215,'ID-18'!D215,'ID-24'!D215,'ID-29'!E215,'ID-30'!E215,'ID-33'!D215,'ID-34'!E215,'ID-36'!D215,'ID-38'!E215,'ID-39'!E215,'ID-40'!E215,'ID-44'!D215,'ID-45'!E215,'ID-57'!D215,'ID-70'!C215,'ID-71'!D215))</f>
        <v>1.4319064419881569E-12</v>
      </c>
      <c r="F208" s="31">
        <f>ABS(Mean!F208-MIN('ID-01'!B215,'ID-02'!B215,'ID-03'!C215,'ID-06'!B215,'ID-08'!C215,'ID-09'!D215,'ID-12'!B215,'ID-16'!D215,'ID-18'!E215,'ID-24'!E215,'ID-29'!F215,'ID-33'!E215,'ID-34'!F215,'ID-36'!E215,'ID-38'!F215,'ID-39'!F215,'ID-40'!F215,'ID-45'!F215,'ID-53'!C215,'ID-54'!B215,'ID-57'!E215,'ID-71'!E215))</f>
        <v>4.2910005099416492E-12</v>
      </c>
      <c r="G208" s="31">
        <f>ABS(Mean!G208-MIN('ID-01'!C215,'ID-02'!C215,'ID-03'!D215,'ID-07'!B215,'ID-08'!D215,'ID-11'!D215,'ID-18'!F215,'ID-24'!F215,'ID-29'!G215,'ID-31'!B215,'ID-33'!F215,'ID-34'!G215,'ID-36'!F215,'ID-39'!G215,'ID-40'!G215,'ID-44'!E215,'ID-45'!G215,'ID-50'!B215,'ID-53'!D215,'ID-54'!C215,'ID-57'!F215,'ID-59'!E215,'ID-70'!D215,'ID-71'!F215))</f>
        <v>3.6655238349600193E-12</v>
      </c>
      <c r="H208" s="31">
        <f>ABS(Mean!H208-MIN('ID-03'!E215,'ID-11'!E215,'ID-13'!E215,'ID-15'!E215,'ID-16'!E215,'ID-18'!G215,'ID-24'!G215,'ID-29'!H215,'ID-30'!F215,'ID-31'!C215,'ID-33'!G215,'ID-34'!H215,'ID-40'!H215,'ID-44'!F215,'ID-45'!H215,'ID-54'!D215,'ID-57'!G215,'ID-59'!F215,'ID-70'!E215,'ID-71'!G215))</f>
        <v>1.3527017714100041E-12</v>
      </c>
      <c r="I208" s="31">
        <f>ABS(Mean!I208-MIN('ID-12'!C215,'ID-18'!H215,'ID-24'!H215,'ID-29'!I215,'ID-40'!I215,'ID-44'!G215,'ID-45'!I215,'ID-59'!G215))</f>
        <v>1.4129537247541881E-12</v>
      </c>
      <c r="J208" s="31">
        <f>ABS(Mean!J208-MIN('ID-31'!D215,'ID-40'!J215,'ID-44'!H215,'ID-45'!J215,'ID-57'!H215))</f>
        <v>7.5920892178858168E-13</v>
      </c>
      <c r="K208" s="31">
        <f>ABS(Mean!K208-MIN('ID-26'!E215,'ID-31'!E215,'ID-34'!I215,'ID-36'!G215,'ID-40'!K215,'ID-44'!I215,'ID-57'!I215))</f>
        <v>1.5983453688696596E-12</v>
      </c>
    </row>
    <row r="209" spans="1:11" x14ac:dyDescent="0.25">
      <c r="A209" s="1">
        <v>25.625</v>
      </c>
      <c r="B209" s="31">
        <f>ABS(Mean!B209-MIN('ID-11'!B216,'ID-13'!B216,'ID-14'!B216,'ID-15'!B216,'ID-24'!B216,'ID-26'!B216,'ID-29'!B216,'ID-30'!B216,'ID-32'!B216,'ID-33'!B216,'ID-34'!B216,'ID-37'!B216,'ID-38'!B216,'ID-39'!B216,'ID-40'!B216,'ID-44'!B216,'ID-45'!B216,'ID-53'!B216,'ID-57'!B216,'ID-59'!B216,'ID-70'!B216,'ID-71'!B216))</f>
        <v>9.2976914396145985E-13</v>
      </c>
      <c r="C209" s="31">
        <f>ABS(Mean!C209-MIN('ID-08'!B216,'ID-09'!B216,'ID-11'!C216,'ID-14'!C216,'ID-18'!B216,'ID-24'!C216,'ID-26'!C216,'ID-29'!C216,'ID-30'!C216,'ID-34'!C216,'ID-36'!B216,'ID-38'!C216,'ID-39'!C216,'ID-40'!C216,'ID-44'!C216,'ID-45'!C216,'ID-57'!C216,'ID-59'!C216))</f>
        <v>5.7997858045542184E-13</v>
      </c>
      <c r="D209" s="31">
        <f>ABS(Mean!D209-MIN('ID-13'!C216,'ID-14'!D216,'ID-15'!C216,'ID-16'!B216,'ID-18'!C216,'ID-26'!D216,'ID-29'!D216,'ID-30'!D216,'ID-33'!C216,'ID-34'!D216,'ID-36'!C216,'ID-37'!C216,'ID-38'!D216,'ID-39'!D216,'ID-40'!D216,'ID-45'!D216,'ID-59'!D216,'ID-71'!C216))</f>
        <v>1.1902454327484592E-12</v>
      </c>
      <c r="E209" s="31">
        <f>ABS(Mean!E209-MIN('ID-03'!B216,'ID-09'!C216,'ID-13'!D216,'ID-15'!D216,'ID-16'!C216,'ID-18'!D216,'ID-24'!D216,'ID-29'!E216,'ID-30'!E216,'ID-33'!D216,'ID-34'!E216,'ID-36'!D216,'ID-38'!E216,'ID-39'!E216,'ID-40'!E216,'ID-44'!D216,'ID-45'!E216,'ID-57'!D216,'ID-70'!C216,'ID-71'!D216))</f>
        <v>1.4292417475662717E-12</v>
      </c>
      <c r="F209" s="31">
        <f>ABS(Mean!F209-MIN('ID-01'!B216,'ID-02'!B216,'ID-03'!C216,'ID-06'!B216,'ID-08'!C216,'ID-09'!D216,'ID-12'!B216,'ID-16'!D216,'ID-18'!E216,'ID-24'!E216,'ID-29'!F216,'ID-33'!E216,'ID-34'!F216,'ID-36'!E216,'ID-38'!F216,'ID-39'!F216,'ID-40'!F216,'ID-45'!F216,'ID-53'!C216,'ID-54'!B216,'ID-57'!E216,'ID-71'!E216))</f>
        <v>4.2269302552086576E-12</v>
      </c>
      <c r="G209" s="31">
        <f>ABS(Mean!G209-MIN('ID-01'!C216,'ID-02'!C216,'ID-03'!D216,'ID-07'!B216,'ID-08'!D216,'ID-11'!D216,'ID-18'!F216,'ID-24'!F216,'ID-29'!G216,'ID-31'!B216,'ID-33'!F216,'ID-34'!G216,'ID-36'!F216,'ID-39'!G216,'ID-40'!G216,'ID-44'!E216,'ID-45'!G216,'ID-50'!B216,'ID-53'!D216,'ID-54'!C216,'ID-57'!F216,'ID-59'!E216,'ID-70'!D216,'ID-71'!F216))</f>
        <v>3.7572868427807661E-12</v>
      </c>
      <c r="H209" s="31">
        <f>ABS(Mean!H209-MIN('ID-03'!E216,'ID-11'!E216,'ID-13'!E216,'ID-15'!E216,'ID-16'!E216,'ID-18'!G216,'ID-24'!G216,'ID-29'!H216,'ID-30'!F216,'ID-31'!C216,'ID-33'!G216,'ID-34'!H216,'ID-40'!H216,'ID-44'!F216,'ID-45'!H216,'ID-54'!D216,'ID-57'!G216,'ID-59'!F216,'ID-70'!E216,'ID-71'!G216))</f>
        <v>1.353907806195881E-12</v>
      </c>
      <c r="I209" s="31">
        <f>ABS(Mean!I209-MIN('ID-12'!C216,'ID-18'!H216,'ID-24'!H216,'ID-29'!I216,'ID-40'!I216,'ID-44'!G216,'ID-45'!I216,'ID-59'!G216))</f>
        <v>1.4227714127276185E-12</v>
      </c>
      <c r="J209" s="31">
        <f>ABS(Mean!J209-MIN('ID-31'!D216,'ID-40'!J216,'ID-44'!H216,'ID-45'!J216,'ID-57'!H216))</f>
        <v>7.8541979859664001E-13</v>
      </c>
      <c r="K209" s="31">
        <f>ABS(Mean!K209-MIN('ID-26'!E216,'ID-31'!E216,'ID-34'!I216,'ID-36'!G216,'ID-40'!K216,'ID-44'!I216,'ID-57'!I216))</f>
        <v>1.5931478884138257E-12</v>
      </c>
    </row>
    <row r="210" spans="1:11" x14ac:dyDescent="0.25">
      <c r="A210" s="1">
        <v>25.75</v>
      </c>
      <c r="B210" s="31">
        <f>ABS(Mean!B210-MIN('ID-11'!B217,'ID-13'!B217,'ID-14'!B217,'ID-15'!B217,'ID-24'!B217,'ID-26'!B217,'ID-29'!B217,'ID-30'!B217,'ID-32'!B217,'ID-33'!B217,'ID-34'!B217,'ID-37'!B217,'ID-38'!B217,'ID-39'!B217,'ID-40'!B217,'ID-44'!B217,'ID-45'!B217,'ID-53'!B217,'ID-57'!B217,'ID-59'!B217,'ID-70'!B217,'ID-71'!B217))</f>
        <v>9.141385585298214E-13</v>
      </c>
      <c r="C210" s="31">
        <f>ABS(Mean!C210-MIN('ID-08'!B217,'ID-09'!B217,'ID-11'!C217,'ID-14'!C217,'ID-18'!B217,'ID-24'!C217,'ID-26'!C217,'ID-29'!C217,'ID-30'!C217,'ID-34'!C217,'ID-36'!B217,'ID-38'!C217,'ID-39'!C217,'ID-40'!C217,'ID-44'!C217,'ID-45'!C217,'ID-57'!C217,'ID-59'!C217))</f>
        <v>5.8038401952541891E-13</v>
      </c>
      <c r="D210" s="31">
        <f>ABS(Mean!D210-MIN('ID-13'!C217,'ID-14'!D217,'ID-15'!C217,'ID-16'!B217,'ID-18'!C217,'ID-26'!D217,'ID-29'!D217,'ID-30'!D217,'ID-33'!C217,'ID-34'!D217,'ID-36'!C217,'ID-37'!C217,'ID-38'!D217,'ID-39'!D217,'ID-40'!D217,'ID-45'!D217,'ID-59'!D217,'ID-71'!C217))</f>
        <v>1.1809863781444569E-12</v>
      </c>
      <c r="E210" s="31">
        <f>ABS(Mean!E210-MIN('ID-03'!B217,'ID-09'!C217,'ID-13'!D217,'ID-15'!D217,'ID-16'!C217,'ID-18'!D217,'ID-24'!D217,'ID-29'!E217,'ID-30'!E217,'ID-33'!D217,'ID-34'!E217,'ID-36'!D217,'ID-38'!E217,'ID-39'!E217,'ID-40'!E217,'ID-44'!D217,'ID-45'!E217,'ID-57'!D217,'ID-70'!C217,'ID-71'!D217))</f>
        <v>1.3791912410337138E-12</v>
      </c>
      <c r="F210" s="31">
        <f>ABS(Mean!F210-MIN('ID-01'!B217,'ID-02'!B217,'ID-03'!C217,'ID-06'!B217,'ID-08'!C217,'ID-09'!D217,'ID-12'!B217,'ID-16'!D217,'ID-18'!E217,'ID-24'!E217,'ID-29'!F217,'ID-33'!E217,'ID-34'!F217,'ID-36'!E217,'ID-38'!F217,'ID-39'!F217,'ID-40'!F217,'ID-45'!F217,'ID-53'!C217,'ID-54'!B217,'ID-57'!E217,'ID-71'!E217))</f>
        <v>4.1552774047040559E-12</v>
      </c>
      <c r="G210" s="31">
        <f>ABS(Mean!G210-MIN('ID-01'!C217,'ID-02'!C217,'ID-03'!D217,'ID-07'!B217,'ID-08'!D217,'ID-11'!D217,'ID-18'!F217,'ID-24'!F217,'ID-29'!G217,'ID-31'!B217,'ID-33'!F217,'ID-34'!G217,'ID-36'!F217,'ID-39'!G217,'ID-40'!G217,'ID-44'!E217,'ID-45'!G217,'ID-50'!B217,'ID-53'!D217,'ID-54'!C217,'ID-57'!F217,'ID-59'!E217,'ID-70'!D217,'ID-71'!F217))</f>
        <v>3.7969813469409114E-12</v>
      </c>
      <c r="H210" s="31">
        <f>ABS(Mean!H210-MIN('ID-03'!E217,'ID-11'!E217,'ID-13'!E217,'ID-15'!E217,'ID-16'!E217,'ID-18'!G217,'ID-24'!G217,'ID-29'!H217,'ID-30'!F217,'ID-31'!C217,'ID-33'!G217,'ID-34'!H217,'ID-40'!H217,'ID-44'!F217,'ID-45'!H217,'ID-54'!D217,'ID-57'!G217,'ID-59'!F217,'ID-70'!E217,'ID-71'!G217))</f>
        <v>1.3522638970397067E-12</v>
      </c>
      <c r="I210" s="31">
        <f>ABS(Mean!I210-MIN('ID-12'!C217,'ID-18'!H217,'ID-24'!H217,'ID-29'!I217,'ID-40'!I217,'ID-44'!G217,'ID-45'!I217,'ID-59'!G217))</f>
        <v>1.4486315117516973E-12</v>
      </c>
      <c r="J210" s="31">
        <f>ABS(Mean!J210-MIN('ID-31'!D217,'ID-40'!J217,'ID-44'!H217,'ID-45'!J217,'ID-57'!H217))</f>
        <v>7.3273125382198657E-13</v>
      </c>
      <c r="K210" s="31">
        <f>ABS(Mean!K210-MIN('ID-26'!E217,'ID-31'!E217,'ID-34'!I217,'ID-36'!G217,'ID-40'!K217,'ID-44'!I217,'ID-57'!I217))</f>
        <v>1.6007904931345564E-12</v>
      </c>
    </row>
    <row r="211" spans="1:11" x14ac:dyDescent="0.25">
      <c r="A211" s="1">
        <v>25.875</v>
      </c>
      <c r="B211" s="31">
        <f>ABS(Mean!B211-MIN('ID-11'!B218,'ID-13'!B218,'ID-14'!B218,'ID-15'!B218,'ID-24'!B218,'ID-26'!B218,'ID-29'!B218,'ID-30'!B218,'ID-32'!B218,'ID-33'!B218,'ID-34'!B218,'ID-37'!B218,'ID-38'!B218,'ID-39'!B218,'ID-40'!B218,'ID-44'!B218,'ID-45'!B218,'ID-53'!B218,'ID-57'!B218,'ID-59'!B218,'ID-70'!B218,'ID-71'!B218))</f>
        <v>9.2617836292794385E-13</v>
      </c>
      <c r="C211" s="31">
        <f>ABS(Mean!C211-MIN('ID-08'!B218,'ID-09'!B218,'ID-11'!C218,'ID-14'!C218,'ID-18'!B218,'ID-24'!C218,'ID-26'!C218,'ID-29'!C218,'ID-30'!C218,'ID-34'!C218,'ID-36'!B218,'ID-38'!C218,'ID-39'!C218,'ID-40'!C218,'ID-44'!C218,'ID-45'!C218,'ID-57'!C218,'ID-59'!C218))</f>
        <v>5.6737301164983721E-13</v>
      </c>
      <c r="D211" s="31">
        <f>ABS(Mean!D211-MIN('ID-13'!C218,'ID-14'!D218,'ID-15'!C218,'ID-16'!B218,'ID-18'!C218,'ID-26'!D218,'ID-29'!D218,'ID-30'!D218,'ID-33'!C218,'ID-34'!D218,'ID-36'!C218,'ID-37'!C218,'ID-38'!D218,'ID-39'!D218,'ID-40'!D218,'ID-45'!D218,'ID-59'!D218,'ID-71'!C218))</f>
        <v>1.1947954619187795E-12</v>
      </c>
      <c r="E211" s="31">
        <f>ABS(Mean!E211-MIN('ID-03'!B218,'ID-09'!C218,'ID-13'!D218,'ID-15'!D218,'ID-16'!C218,'ID-18'!D218,'ID-24'!D218,'ID-29'!E218,'ID-30'!E218,'ID-33'!D218,'ID-34'!E218,'ID-36'!D218,'ID-38'!E218,'ID-39'!E218,'ID-40'!E218,'ID-44'!D218,'ID-45'!E218,'ID-57'!D218,'ID-70'!C218,'ID-71'!D218))</f>
        <v>1.471999486240823E-12</v>
      </c>
      <c r="F211" s="31">
        <f>ABS(Mean!F211-MIN('ID-01'!B218,'ID-02'!B218,'ID-03'!C218,'ID-06'!B218,'ID-08'!C218,'ID-09'!D218,'ID-12'!B218,'ID-16'!D218,'ID-18'!E218,'ID-24'!E218,'ID-29'!F218,'ID-33'!E218,'ID-34'!F218,'ID-36'!E218,'ID-38'!F218,'ID-39'!F218,'ID-40'!F218,'ID-45'!F218,'ID-53'!C218,'ID-54'!B218,'ID-57'!E218,'ID-71'!E218))</f>
        <v>4.1138197269517712E-12</v>
      </c>
      <c r="G211" s="31">
        <f>ABS(Mean!G211-MIN('ID-01'!C218,'ID-02'!C218,'ID-03'!D218,'ID-07'!B218,'ID-08'!D218,'ID-11'!D218,'ID-18'!F218,'ID-24'!F218,'ID-29'!G218,'ID-31'!B218,'ID-33'!F218,'ID-34'!G218,'ID-36'!F218,'ID-39'!G218,'ID-40'!G218,'ID-44'!E218,'ID-45'!G218,'ID-50'!B218,'ID-53'!D218,'ID-54'!C218,'ID-57'!F218,'ID-59'!E218,'ID-70'!D218,'ID-71'!F218))</f>
        <v>3.7639240932173213E-12</v>
      </c>
      <c r="H211" s="31">
        <f>ABS(Mean!H211-MIN('ID-03'!E218,'ID-11'!E218,'ID-13'!E218,'ID-15'!E218,'ID-16'!E218,'ID-18'!G218,'ID-24'!G218,'ID-29'!H218,'ID-30'!F218,'ID-31'!C218,'ID-33'!G218,'ID-34'!H218,'ID-40'!H218,'ID-44'!F218,'ID-45'!H218,'ID-54'!D218,'ID-57'!G218,'ID-59'!F218,'ID-70'!E218,'ID-71'!G218))</f>
        <v>1.3169871500995226E-12</v>
      </c>
      <c r="I211" s="31">
        <f>ABS(Mean!I211-MIN('ID-12'!C218,'ID-18'!H218,'ID-24'!H218,'ID-29'!I218,'ID-40'!I218,'ID-44'!G218,'ID-45'!I218,'ID-59'!G218))</f>
        <v>1.4598142921313153E-12</v>
      </c>
      <c r="J211" s="31">
        <f>ABS(Mean!J211-MIN('ID-31'!D218,'ID-40'!J218,'ID-44'!H218,'ID-45'!J218,'ID-57'!H218))</f>
        <v>7.1075992318693809E-13</v>
      </c>
      <c r="K211" s="31">
        <f>ABS(Mean!K211-MIN('ID-26'!E218,'ID-31'!E218,'ID-34'!I218,'ID-36'!G218,'ID-40'!K218,'ID-44'!I218,'ID-57'!I218))</f>
        <v>1.6311150424403907E-12</v>
      </c>
    </row>
    <row r="212" spans="1:11" x14ac:dyDescent="0.25">
      <c r="A212" s="1">
        <v>26</v>
      </c>
      <c r="B212" s="31">
        <f>ABS(Mean!B212-MIN('ID-11'!B219,'ID-13'!B219,'ID-14'!B219,'ID-15'!B219,'ID-24'!B219,'ID-26'!B219,'ID-29'!B219,'ID-30'!B219,'ID-32'!B219,'ID-33'!B219,'ID-34'!B219,'ID-37'!B219,'ID-38'!B219,'ID-39'!B219,'ID-40'!B219,'ID-44'!B219,'ID-45'!B219,'ID-53'!B219,'ID-57'!B219,'ID-59'!B219,'ID-70'!B219,'ID-71'!B219))</f>
        <v>9.427663667464019E-13</v>
      </c>
      <c r="C212" s="31">
        <f>ABS(Mean!C212-MIN('ID-08'!B219,'ID-09'!B219,'ID-11'!C219,'ID-14'!C219,'ID-18'!B219,'ID-24'!C219,'ID-26'!C219,'ID-29'!C219,'ID-30'!C219,'ID-34'!C219,'ID-36'!B219,'ID-38'!C219,'ID-39'!C219,'ID-40'!C219,'ID-44'!C219,'ID-45'!C219,'ID-57'!C219,'ID-59'!C219))</f>
        <v>5.3796338172619673E-13</v>
      </c>
      <c r="D212" s="31">
        <f>ABS(Mean!D212-MIN('ID-13'!C219,'ID-14'!D219,'ID-15'!C219,'ID-16'!B219,'ID-18'!C219,'ID-26'!D219,'ID-29'!D219,'ID-30'!D219,'ID-33'!C219,'ID-34'!D219,'ID-36'!C219,'ID-37'!C219,'ID-38'!D219,'ID-39'!D219,'ID-40'!D219,'ID-45'!D219,'ID-59'!D219,'ID-71'!C219))</f>
        <v>1.2018728704588068E-12</v>
      </c>
      <c r="E212" s="31">
        <f>ABS(Mean!E212-MIN('ID-03'!B219,'ID-09'!C219,'ID-13'!D219,'ID-15'!D219,'ID-16'!C219,'ID-18'!D219,'ID-24'!D219,'ID-29'!E219,'ID-30'!E219,'ID-33'!D219,'ID-34'!E219,'ID-36'!D219,'ID-38'!E219,'ID-39'!E219,'ID-40'!E219,'ID-44'!D219,'ID-45'!E219,'ID-57'!D219,'ID-70'!C219,'ID-71'!D219))</f>
        <v>1.5743545050387875E-12</v>
      </c>
      <c r="F212" s="31">
        <f>ABS(Mean!F212-MIN('ID-01'!B219,'ID-02'!B219,'ID-03'!C219,'ID-06'!B219,'ID-08'!C219,'ID-09'!D219,'ID-12'!B219,'ID-16'!D219,'ID-18'!E219,'ID-24'!E219,'ID-29'!F219,'ID-33'!E219,'ID-34'!F219,'ID-36'!E219,'ID-38'!F219,'ID-39'!F219,'ID-40'!F219,'ID-45'!F219,'ID-53'!C219,'ID-54'!B219,'ID-57'!E219,'ID-71'!E219))</f>
        <v>4.0977888171527086E-12</v>
      </c>
      <c r="G212" s="31">
        <f>ABS(Mean!G212-MIN('ID-01'!C219,'ID-02'!C219,'ID-03'!D219,'ID-07'!B219,'ID-08'!D219,'ID-11'!D219,'ID-18'!F219,'ID-24'!F219,'ID-29'!G219,'ID-31'!B219,'ID-33'!F219,'ID-34'!G219,'ID-36'!F219,'ID-39'!G219,'ID-40'!G219,'ID-44'!E219,'ID-45'!G219,'ID-50'!B219,'ID-53'!D219,'ID-54'!C219,'ID-57'!F219,'ID-59'!E219,'ID-70'!D219,'ID-71'!F219))</f>
        <v>3.7620995537028098E-12</v>
      </c>
      <c r="H212" s="31">
        <f>ABS(Mean!H212-MIN('ID-03'!E219,'ID-11'!E219,'ID-13'!E219,'ID-15'!E219,'ID-16'!E219,'ID-18'!G219,'ID-24'!G219,'ID-29'!H219,'ID-30'!F219,'ID-31'!C219,'ID-33'!G219,'ID-34'!H219,'ID-40'!H219,'ID-44'!F219,'ID-45'!H219,'ID-54'!D219,'ID-57'!G219,'ID-59'!F219,'ID-70'!E219,'ID-71'!G219))</f>
        <v>1.3157730532540537E-12</v>
      </c>
      <c r="I212" s="31">
        <f>ABS(Mean!I212-MIN('ID-12'!C219,'ID-18'!H219,'ID-24'!H219,'ID-29'!I219,'ID-40'!I219,'ID-44'!G219,'ID-45'!I219,'ID-59'!G219))</f>
        <v>1.4437603754880371E-12</v>
      </c>
      <c r="J212" s="31">
        <f>ABS(Mean!J212-MIN('ID-31'!D219,'ID-40'!J219,'ID-44'!H219,'ID-45'!J219,'ID-57'!H219))</f>
        <v>6.7903103700910181E-13</v>
      </c>
      <c r="K212" s="31">
        <f>ABS(Mean!K212-MIN('ID-26'!E219,'ID-31'!E219,'ID-34'!I219,'ID-36'!G219,'ID-40'!K219,'ID-44'!I219,'ID-57'!I219))</f>
        <v>1.6211636791418262E-12</v>
      </c>
    </row>
    <row r="213" spans="1:11" x14ac:dyDescent="0.25">
      <c r="A213" s="1">
        <v>26.125</v>
      </c>
      <c r="B213" s="31">
        <f>ABS(Mean!B213-MIN('ID-11'!B220,'ID-13'!B220,'ID-14'!B220,'ID-15'!B220,'ID-24'!B220,'ID-26'!B220,'ID-29'!B220,'ID-30'!B220,'ID-32'!B220,'ID-33'!B220,'ID-34'!B220,'ID-37'!B220,'ID-38'!B220,'ID-39'!B220,'ID-40'!B220,'ID-44'!B220,'ID-45'!B220,'ID-53'!B220,'ID-57'!B220,'ID-59'!B220,'ID-70'!B220,'ID-71'!B220))</f>
        <v>9.5503920401670654E-13</v>
      </c>
      <c r="C213" s="31">
        <f>ABS(Mean!C213-MIN('ID-08'!B220,'ID-09'!B220,'ID-11'!C220,'ID-14'!C220,'ID-18'!B220,'ID-24'!C220,'ID-26'!C220,'ID-29'!C220,'ID-30'!C220,'ID-34'!C220,'ID-36'!B220,'ID-38'!C220,'ID-39'!C220,'ID-40'!C220,'ID-44'!C220,'ID-45'!C220,'ID-57'!C220,'ID-59'!C220))</f>
        <v>5.2650718316108139E-13</v>
      </c>
      <c r="D213" s="31">
        <f>ABS(Mean!D213-MIN('ID-13'!C220,'ID-14'!D220,'ID-15'!C220,'ID-16'!B220,'ID-18'!C220,'ID-26'!D220,'ID-29'!D220,'ID-30'!D220,'ID-33'!C220,'ID-34'!D220,'ID-36'!C220,'ID-37'!C220,'ID-38'!D220,'ID-39'!D220,'ID-40'!D220,'ID-45'!D220,'ID-59'!D220,'ID-71'!C220))</f>
        <v>1.2219978761566382E-12</v>
      </c>
      <c r="E213" s="31">
        <f>ABS(Mean!E213-MIN('ID-03'!B220,'ID-09'!C220,'ID-13'!D220,'ID-15'!D220,'ID-16'!C220,'ID-18'!D220,'ID-24'!D220,'ID-29'!E220,'ID-30'!E220,'ID-33'!D220,'ID-34'!E220,'ID-36'!D220,'ID-38'!E220,'ID-39'!E220,'ID-40'!E220,'ID-44'!D220,'ID-45'!E220,'ID-57'!D220,'ID-70'!C220,'ID-71'!D220))</f>
        <v>1.6202718200198632E-12</v>
      </c>
      <c r="F213" s="31">
        <f>ABS(Mean!F213-MIN('ID-01'!B220,'ID-02'!B220,'ID-03'!C220,'ID-06'!B220,'ID-08'!C220,'ID-09'!D220,'ID-12'!B220,'ID-16'!D220,'ID-18'!E220,'ID-24'!E220,'ID-29'!F220,'ID-33'!E220,'ID-34'!F220,'ID-36'!E220,'ID-38'!F220,'ID-39'!F220,'ID-40'!F220,'ID-45'!F220,'ID-53'!C220,'ID-54'!B220,'ID-57'!E220,'ID-71'!E220))</f>
        <v>4.1383378452077355E-12</v>
      </c>
      <c r="G213" s="31">
        <f>ABS(Mean!G213-MIN('ID-01'!C220,'ID-02'!C220,'ID-03'!D220,'ID-07'!B220,'ID-08'!D220,'ID-11'!D220,'ID-18'!F220,'ID-24'!F220,'ID-29'!G220,'ID-31'!B220,'ID-33'!F220,'ID-34'!G220,'ID-36'!F220,'ID-39'!G220,'ID-40'!G220,'ID-44'!E220,'ID-45'!G220,'ID-50'!B220,'ID-53'!D220,'ID-54'!C220,'ID-57'!F220,'ID-59'!E220,'ID-70'!D220,'ID-71'!F220))</f>
        <v>3.7510461893960903E-12</v>
      </c>
      <c r="H213" s="31">
        <f>ABS(Mean!H213-MIN('ID-03'!E220,'ID-11'!E220,'ID-13'!E220,'ID-15'!E220,'ID-16'!E220,'ID-18'!G220,'ID-24'!G220,'ID-29'!H220,'ID-30'!F220,'ID-31'!C220,'ID-33'!G220,'ID-34'!H220,'ID-40'!H220,'ID-44'!F220,'ID-45'!H220,'ID-54'!D220,'ID-57'!G220,'ID-59'!F220,'ID-70'!E220,'ID-71'!G220))</f>
        <v>1.3290514225531039E-12</v>
      </c>
      <c r="I213" s="31">
        <f>ABS(Mean!I213-MIN('ID-12'!C220,'ID-18'!H220,'ID-24'!H220,'ID-29'!I220,'ID-40'!I220,'ID-44'!G220,'ID-45'!I220,'ID-59'!G220))</f>
        <v>1.434593575609834E-12</v>
      </c>
      <c r="J213" s="31">
        <f>ABS(Mean!J213-MIN('ID-31'!D220,'ID-40'!J220,'ID-44'!H220,'ID-45'!J220,'ID-57'!H220))</f>
        <v>6.6641630539814048E-13</v>
      </c>
      <c r="K213" s="31">
        <f>ABS(Mean!K213-MIN('ID-26'!E220,'ID-31'!E220,'ID-34'!I220,'ID-36'!G220,'ID-40'!K220,'ID-44'!I220,'ID-57'!I220))</f>
        <v>1.6189693521475979E-12</v>
      </c>
    </row>
    <row r="214" spans="1:11" x14ac:dyDescent="0.25">
      <c r="A214" s="1">
        <v>26.25</v>
      </c>
      <c r="B214" s="31">
        <f>ABS(Mean!B214-MIN('ID-11'!B221,'ID-13'!B221,'ID-14'!B221,'ID-15'!B221,'ID-24'!B221,'ID-26'!B221,'ID-29'!B221,'ID-30'!B221,'ID-32'!B221,'ID-33'!B221,'ID-34'!B221,'ID-37'!B221,'ID-38'!B221,'ID-39'!B221,'ID-40'!B221,'ID-44'!B221,'ID-45'!B221,'ID-53'!B221,'ID-57'!B221,'ID-59'!B221,'ID-70'!B221,'ID-71'!B221))</f>
        <v>9.7418990752585991E-13</v>
      </c>
      <c r="C214" s="31">
        <f>ABS(Mean!C214-MIN('ID-08'!B221,'ID-09'!B221,'ID-11'!C221,'ID-14'!C221,'ID-18'!B221,'ID-24'!C221,'ID-26'!C221,'ID-29'!C221,'ID-30'!C221,'ID-34'!C221,'ID-36'!B221,'ID-38'!C221,'ID-39'!C221,'ID-40'!C221,'ID-44'!C221,'ID-45'!C221,'ID-57'!C221,'ID-59'!C221))</f>
        <v>5.156094126657836E-13</v>
      </c>
      <c r="D214" s="31">
        <f>ABS(Mean!D214-MIN('ID-13'!C221,'ID-14'!D221,'ID-15'!C221,'ID-16'!B221,'ID-18'!C221,'ID-26'!D221,'ID-29'!D221,'ID-30'!D221,'ID-33'!C221,'ID-34'!D221,'ID-36'!C221,'ID-37'!C221,'ID-38'!D221,'ID-39'!D221,'ID-40'!D221,'ID-45'!D221,'ID-59'!D221,'ID-71'!C221))</f>
        <v>1.2190281610146914E-12</v>
      </c>
      <c r="E214" s="31">
        <f>ABS(Mean!E214-MIN('ID-03'!B221,'ID-09'!C221,'ID-13'!D221,'ID-15'!D221,'ID-16'!C221,'ID-18'!D221,'ID-24'!D221,'ID-29'!E221,'ID-30'!E221,'ID-33'!D221,'ID-34'!E221,'ID-36'!D221,'ID-38'!E221,'ID-39'!E221,'ID-40'!E221,'ID-44'!D221,'ID-45'!E221,'ID-57'!D221,'ID-70'!C221,'ID-71'!D221))</f>
        <v>1.6301532355229318E-12</v>
      </c>
      <c r="F214" s="31">
        <f>ABS(Mean!F214-MIN('ID-01'!B221,'ID-02'!B221,'ID-03'!C221,'ID-06'!B221,'ID-08'!C221,'ID-09'!D221,'ID-12'!B221,'ID-16'!D221,'ID-18'!E221,'ID-24'!E221,'ID-29'!F221,'ID-33'!E221,'ID-34'!F221,'ID-36'!E221,'ID-38'!F221,'ID-39'!F221,'ID-40'!F221,'ID-45'!F221,'ID-53'!C221,'ID-54'!B221,'ID-57'!E221,'ID-71'!E221))</f>
        <v>4.2704809844343624E-12</v>
      </c>
      <c r="G214" s="31">
        <f>ABS(Mean!G214-MIN('ID-01'!C221,'ID-02'!C221,'ID-03'!D221,'ID-07'!B221,'ID-08'!D221,'ID-11'!D221,'ID-18'!F221,'ID-24'!F221,'ID-29'!G221,'ID-31'!B221,'ID-33'!F221,'ID-34'!G221,'ID-36'!F221,'ID-39'!G221,'ID-40'!G221,'ID-44'!E221,'ID-45'!G221,'ID-50'!B221,'ID-53'!D221,'ID-54'!C221,'ID-57'!F221,'ID-59'!E221,'ID-70'!D221,'ID-71'!F221))</f>
        <v>3.7525311611841627E-12</v>
      </c>
      <c r="H214" s="31">
        <f>ABS(Mean!H214-MIN('ID-03'!E221,'ID-11'!E221,'ID-13'!E221,'ID-15'!E221,'ID-16'!E221,'ID-18'!G221,'ID-24'!G221,'ID-29'!H221,'ID-30'!F221,'ID-31'!C221,'ID-33'!G221,'ID-34'!H221,'ID-40'!H221,'ID-44'!F221,'ID-45'!H221,'ID-54'!D221,'ID-57'!G221,'ID-59'!F221,'ID-70'!E221,'ID-71'!G221))</f>
        <v>1.3867943639341164E-12</v>
      </c>
      <c r="I214" s="31">
        <f>ABS(Mean!I214-MIN('ID-12'!C221,'ID-18'!H221,'ID-24'!H221,'ID-29'!I221,'ID-40'!I221,'ID-44'!G221,'ID-45'!I221,'ID-59'!G221))</f>
        <v>1.400199215263345E-12</v>
      </c>
      <c r="J214" s="31">
        <f>ABS(Mean!J214-MIN('ID-31'!D221,'ID-40'!J221,'ID-44'!H221,'ID-45'!J221,'ID-57'!H221))</f>
        <v>6.5371543260108619E-13</v>
      </c>
      <c r="K214" s="31">
        <f>ABS(Mean!K214-MIN('ID-26'!E221,'ID-31'!E221,'ID-34'!I221,'ID-36'!G221,'ID-40'!K221,'ID-44'!I221,'ID-57'!I221))</f>
        <v>1.6544978837341692E-12</v>
      </c>
    </row>
    <row r="215" spans="1:11" x14ac:dyDescent="0.25">
      <c r="A215" s="1">
        <v>26.375</v>
      </c>
      <c r="B215" s="31">
        <f>ABS(Mean!B215-MIN('ID-11'!B222,'ID-13'!B222,'ID-14'!B222,'ID-15'!B222,'ID-24'!B222,'ID-26'!B222,'ID-29'!B222,'ID-30'!B222,'ID-32'!B222,'ID-33'!B222,'ID-34'!B222,'ID-37'!B222,'ID-38'!B222,'ID-39'!B222,'ID-40'!B222,'ID-44'!B222,'ID-45'!B222,'ID-53'!B222,'ID-57'!B222,'ID-59'!B222,'ID-70'!B222,'ID-71'!B222))</f>
        <v>9.5273681983825689E-13</v>
      </c>
      <c r="C215" s="31">
        <f>ABS(Mean!C215-MIN('ID-08'!B222,'ID-09'!B222,'ID-11'!C222,'ID-14'!C222,'ID-18'!B222,'ID-24'!C222,'ID-26'!C222,'ID-29'!C222,'ID-30'!C222,'ID-34'!C222,'ID-36'!B222,'ID-38'!C222,'ID-39'!C222,'ID-40'!C222,'ID-44'!C222,'ID-45'!C222,'ID-57'!C222,'ID-59'!C222))</f>
        <v>5.117777426883183E-13</v>
      </c>
      <c r="D215" s="31">
        <f>ABS(Mean!D215-MIN('ID-13'!C222,'ID-14'!D222,'ID-15'!C222,'ID-16'!B222,'ID-18'!C222,'ID-26'!D222,'ID-29'!D222,'ID-30'!D222,'ID-33'!C222,'ID-34'!D222,'ID-36'!C222,'ID-37'!C222,'ID-38'!D222,'ID-39'!D222,'ID-40'!D222,'ID-45'!D222,'ID-59'!D222,'ID-71'!C222))</f>
        <v>1.2218376995793345E-12</v>
      </c>
      <c r="E215" s="31">
        <f>ABS(Mean!E215-MIN('ID-03'!B222,'ID-09'!C222,'ID-13'!D222,'ID-15'!D222,'ID-16'!C222,'ID-18'!D222,'ID-24'!D222,'ID-29'!E222,'ID-30'!E222,'ID-33'!D222,'ID-34'!E222,'ID-36'!D222,'ID-38'!E222,'ID-39'!E222,'ID-40'!E222,'ID-44'!D222,'ID-45'!E222,'ID-57'!D222,'ID-70'!C222,'ID-71'!D222))</f>
        <v>1.578729079989702E-12</v>
      </c>
      <c r="F215" s="31">
        <f>ABS(Mean!F215-MIN('ID-01'!B222,'ID-02'!B222,'ID-03'!C222,'ID-06'!B222,'ID-08'!C222,'ID-09'!D222,'ID-12'!B222,'ID-16'!D222,'ID-18'!E222,'ID-24'!E222,'ID-29'!F222,'ID-33'!E222,'ID-34'!F222,'ID-36'!E222,'ID-38'!F222,'ID-39'!F222,'ID-40'!F222,'ID-45'!F222,'ID-53'!C222,'ID-54'!B222,'ID-57'!E222,'ID-71'!E222))</f>
        <v>4.2506165659345944E-12</v>
      </c>
      <c r="G215" s="31">
        <f>ABS(Mean!G215-MIN('ID-01'!C222,'ID-02'!C222,'ID-03'!D222,'ID-07'!B222,'ID-08'!D222,'ID-11'!D222,'ID-18'!F222,'ID-24'!F222,'ID-29'!G222,'ID-31'!B222,'ID-33'!F222,'ID-34'!G222,'ID-36'!F222,'ID-39'!G222,'ID-40'!G222,'ID-44'!E222,'ID-45'!G222,'ID-50'!B222,'ID-53'!D222,'ID-54'!C222,'ID-57'!F222,'ID-59'!E222,'ID-70'!D222,'ID-71'!F222))</f>
        <v>3.7746826298661175E-12</v>
      </c>
      <c r="H215" s="31">
        <f>ABS(Mean!H215-MIN('ID-03'!E222,'ID-11'!E222,'ID-13'!E222,'ID-15'!E222,'ID-16'!E222,'ID-18'!G222,'ID-24'!G222,'ID-29'!H222,'ID-30'!F222,'ID-31'!C222,'ID-33'!G222,'ID-34'!H222,'ID-40'!H222,'ID-44'!F222,'ID-45'!H222,'ID-54'!D222,'ID-57'!G222,'ID-59'!F222,'ID-70'!E222,'ID-71'!G222))</f>
        <v>1.3510033706655693E-12</v>
      </c>
      <c r="I215" s="31">
        <f>ABS(Mean!I215-MIN('ID-12'!C222,'ID-18'!H222,'ID-24'!H222,'ID-29'!I222,'ID-40'!I222,'ID-44'!G222,'ID-45'!I222,'ID-59'!G222))</f>
        <v>1.4369216398684807E-12</v>
      </c>
      <c r="J215" s="31">
        <f>ABS(Mean!J215-MIN('ID-31'!D222,'ID-40'!J222,'ID-44'!H222,'ID-45'!J222,'ID-57'!H222))</f>
        <v>6.692902161903738E-13</v>
      </c>
      <c r="K215" s="31">
        <f>ABS(Mean!K215-MIN('ID-26'!E222,'ID-31'!E222,'ID-34'!I222,'ID-36'!G222,'ID-40'!K222,'ID-44'!I222,'ID-57'!I222))</f>
        <v>1.6905385546017077E-12</v>
      </c>
    </row>
    <row r="216" spans="1:11" x14ac:dyDescent="0.25">
      <c r="A216" s="1">
        <v>26.5</v>
      </c>
      <c r="B216" s="31">
        <f>ABS(Mean!B216-MIN('ID-11'!B223,'ID-13'!B223,'ID-14'!B223,'ID-15'!B223,'ID-24'!B223,'ID-26'!B223,'ID-29'!B223,'ID-30'!B223,'ID-32'!B223,'ID-33'!B223,'ID-34'!B223,'ID-37'!B223,'ID-38'!B223,'ID-39'!B223,'ID-40'!B223,'ID-44'!B223,'ID-45'!B223,'ID-53'!B223,'ID-57'!B223,'ID-59'!B223,'ID-70'!B223,'ID-71'!B223))</f>
        <v>9.4804599984252902E-13</v>
      </c>
      <c r="C216" s="31">
        <f>ABS(Mean!C216-MIN('ID-08'!B223,'ID-09'!B223,'ID-11'!C223,'ID-14'!C223,'ID-18'!B223,'ID-24'!C223,'ID-26'!C223,'ID-29'!C223,'ID-30'!C223,'ID-34'!C223,'ID-36'!B223,'ID-38'!C223,'ID-39'!C223,'ID-40'!C223,'ID-44'!C223,'ID-45'!C223,'ID-57'!C223,'ID-59'!C223))</f>
        <v>5.0996646154230224E-13</v>
      </c>
      <c r="D216" s="31">
        <f>ABS(Mean!D216-MIN('ID-13'!C223,'ID-14'!D223,'ID-15'!C223,'ID-16'!B223,'ID-18'!C223,'ID-26'!D223,'ID-29'!D223,'ID-30'!D223,'ID-33'!C223,'ID-34'!D223,'ID-36'!C223,'ID-37'!C223,'ID-38'!D223,'ID-39'!D223,'ID-40'!D223,'ID-45'!D223,'ID-59'!D223,'ID-71'!C223))</f>
        <v>1.2064464020934959E-12</v>
      </c>
      <c r="E216" s="31">
        <f>ABS(Mean!E216-MIN('ID-03'!B223,'ID-09'!C223,'ID-13'!D223,'ID-15'!D223,'ID-16'!C223,'ID-18'!D223,'ID-24'!D223,'ID-29'!E223,'ID-30'!E223,'ID-33'!D223,'ID-34'!E223,'ID-36'!D223,'ID-38'!E223,'ID-39'!E223,'ID-40'!E223,'ID-44'!D223,'ID-45'!E223,'ID-57'!D223,'ID-70'!C223,'ID-71'!D223))</f>
        <v>1.4627501673541072E-12</v>
      </c>
      <c r="F216" s="31">
        <f>ABS(Mean!F216-MIN('ID-01'!B223,'ID-02'!B223,'ID-03'!C223,'ID-06'!B223,'ID-08'!C223,'ID-09'!D223,'ID-12'!B223,'ID-16'!D223,'ID-18'!E223,'ID-24'!E223,'ID-29'!F223,'ID-33'!E223,'ID-34'!F223,'ID-36'!E223,'ID-38'!F223,'ID-39'!F223,'ID-40'!F223,'ID-45'!F223,'ID-53'!C223,'ID-54'!B223,'ID-57'!E223,'ID-71'!E223))</f>
        <v>4.2506331334225867E-12</v>
      </c>
      <c r="G216" s="31">
        <f>ABS(Mean!G216-MIN('ID-01'!C223,'ID-02'!C223,'ID-03'!D223,'ID-07'!B223,'ID-08'!D223,'ID-11'!D223,'ID-18'!F223,'ID-24'!F223,'ID-29'!G223,'ID-31'!B223,'ID-33'!F223,'ID-34'!G223,'ID-36'!F223,'ID-39'!G223,'ID-40'!G223,'ID-44'!E223,'ID-45'!G223,'ID-50'!B223,'ID-53'!D223,'ID-54'!C223,'ID-57'!F223,'ID-59'!E223,'ID-70'!D223,'ID-71'!F223))</f>
        <v>3.7637159154417153E-12</v>
      </c>
      <c r="H216" s="31">
        <f>ABS(Mean!H216-MIN('ID-03'!E223,'ID-11'!E223,'ID-13'!E223,'ID-15'!E223,'ID-16'!E223,'ID-18'!G223,'ID-24'!G223,'ID-29'!H223,'ID-30'!F223,'ID-31'!C223,'ID-33'!G223,'ID-34'!H223,'ID-40'!H223,'ID-44'!F223,'ID-45'!H223,'ID-54'!D223,'ID-57'!G223,'ID-59'!F223,'ID-70'!E223,'ID-71'!G223))</f>
        <v>1.3448488908924664E-12</v>
      </c>
      <c r="I216" s="31">
        <f>ABS(Mean!I216-MIN('ID-12'!C223,'ID-18'!H223,'ID-24'!H223,'ID-29'!I223,'ID-40'!I223,'ID-44'!G223,'ID-45'!I223,'ID-59'!G223))</f>
        <v>1.379768091117222E-12</v>
      </c>
      <c r="J216" s="31">
        <f>ABS(Mean!J216-MIN('ID-31'!D223,'ID-40'!J223,'ID-44'!H223,'ID-45'!J223,'ID-57'!H223))</f>
        <v>6.4174371601998649E-13</v>
      </c>
      <c r="K216" s="31">
        <f>ABS(Mean!K216-MIN('ID-26'!E223,'ID-31'!E223,'ID-34'!I223,'ID-36'!G223,'ID-40'!K223,'ID-44'!I223,'ID-57'!I223))</f>
        <v>1.7045459419974025E-12</v>
      </c>
    </row>
    <row r="217" spans="1:11" x14ac:dyDescent="0.25">
      <c r="A217" s="1">
        <v>26.625</v>
      </c>
      <c r="B217" s="31">
        <f>ABS(Mean!B217-MIN('ID-11'!B224,'ID-13'!B224,'ID-14'!B224,'ID-15'!B224,'ID-24'!B224,'ID-26'!B224,'ID-29'!B224,'ID-30'!B224,'ID-32'!B224,'ID-33'!B224,'ID-34'!B224,'ID-37'!B224,'ID-38'!B224,'ID-39'!B224,'ID-40'!B224,'ID-44'!B224,'ID-45'!B224,'ID-53'!B224,'ID-57'!B224,'ID-59'!B224,'ID-70'!B224,'ID-71'!B224))</f>
        <v>9.0636192654176701E-13</v>
      </c>
      <c r="C217" s="31">
        <f>ABS(Mean!C217-MIN('ID-08'!B224,'ID-09'!B224,'ID-11'!C224,'ID-14'!C224,'ID-18'!B224,'ID-24'!C224,'ID-26'!C224,'ID-29'!C224,'ID-30'!C224,'ID-34'!C224,'ID-36'!B224,'ID-38'!C224,'ID-39'!C224,'ID-40'!C224,'ID-44'!C224,'ID-45'!C224,'ID-57'!C224,'ID-59'!C224))</f>
        <v>5.0212301829528594E-13</v>
      </c>
      <c r="D217" s="31">
        <f>ABS(Mean!D217-MIN('ID-13'!C224,'ID-14'!D224,'ID-15'!C224,'ID-16'!B224,'ID-18'!C224,'ID-26'!D224,'ID-29'!D224,'ID-30'!D224,'ID-33'!C224,'ID-34'!D224,'ID-36'!C224,'ID-37'!C224,'ID-38'!D224,'ID-39'!D224,'ID-40'!D224,'ID-45'!D224,'ID-59'!D224,'ID-71'!C224))</f>
        <v>1.2173971964277753E-12</v>
      </c>
      <c r="E217" s="31">
        <f>ABS(Mean!E217-MIN('ID-03'!B224,'ID-09'!C224,'ID-13'!D224,'ID-15'!D224,'ID-16'!C224,'ID-18'!D224,'ID-24'!D224,'ID-29'!E224,'ID-30'!E224,'ID-33'!D224,'ID-34'!E224,'ID-36'!D224,'ID-38'!E224,'ID-39'!E224,'ID-40'!E224,'ID-44'!D224,'ID-45'!E224,'ID-57'!D224,'ID-70'!C224,'ID-71'!D224))</f>
        <v>1.395907431244989E-12</v>
      </c>
      <c r="F217" s="31">
        <f>ABS(Mean!F217-MIN('ID-01'!B224,'ID-02'!B224,'ID-03'!C224,'ID-06'!B224,'ID-08'!C224,'ID-09'!D224,'ID-12'!B224,'ID-16'!D224,'ID-18'!E224,'ID-24'!E224,'ID-29'!F224,'ID-33'!E224,'ID-34'!F224,'ID-36'!E224,'ID-38'!F224,'ID-39'!F224,'ID-40'!F224,'ID-45'!F224,'ID-53'!C224,'ID-54'!B224,'ID-57'!E224,'ID-71'!E224))</f>
        <v>4.3294404213522712E-12</v>
      </c>
      <c r="G217" s="31">
        <f>ABS(Mean!G217-MIN('ID-01'!C224,'ID-02'!C224,'ID-03'!D224,'ID-07'!B224,'ID-08'!D224,'ID-11'!D224,'ID-18'!F224,'ID-24'!F224,'ID-29'!G224,'ID-31'!B224,'ID-33'!F224,'ID-34'!G224,'ID-36'!F224,'ID-39'!G224,'ID-40'!G224,'ID-44'!E224,'ID-45'!G224,'ID-50'!B224,'ID-53'!D224,'ID-54'!C224,'ID-57'!F224,'ID-59'!E224,'ID-70'!D224,'ID-71'!F224))</f>
        <v>3.7603604503518117E-12</v>
      </c>
      <c r="H217" s="31">
        <f>ABS(Mean!H217-MIN('ID-03'!E224,'ID-11'!E224,'ID-13'!E224,'ID-15'!E224,'ID-16'!E224,'ID-18'!G224,'ID-24'!G224,'ID-29'!H224,'ID-30'!F224,'ID-31'!C224,'ID-33'!G224,'ID-34'!H224,'ID-40'!H224,'ID-44'!F224,'ID-45'!H224,'ID-54'!D224,'ID-57'!G224,'ID-59'!F224,'ID-70'!E224,'ID-71'!G224))</f>
        <v>1.3662285679550666E-12</v>
      </c>
      <c r="I217" s="31">
        <f>ABS(Mean!I217-MIN('ID-12'!C224,'ID-18'!H224,'ID-24'!H224,'ID-29'!I224,'ID-40'!I224,'ID-44'!G224,'ID-45'!I224,'ID-59'!G224))</f>
        <v>1.4286384345058951E-12</v>
      </c>
      <c r="J217" s="31">
        <f>ABS(Mean!J217-MIN('ID-31'!D224,'ID-40'!J224,'ID-44'!H224,'ID-45'!J224,'ID-57'!H224))</f>
        <v>7.0211411119879489E-13</v>
      </c>
      <c r="K217" s="31">
        <f>ABS(Mean!K217-MIN('ID-26'!E224,'ID-31'!E224,'ID-34'!I224,'ID-36'!G224,'ID-40'!K224,'ID-44'!I224,'ID-57'!I224))</f>
        <v>1.7236583684053068E-12</v>
      </c>
    </row>
    <row r="218" spans="1:11" x14ac:dyDescent="0.25">
      <c r="A218" s="1">
        <v>26.75</v>
      </c>
      <c r="B218" s="31">
        <f>ABS(Mean!B218-MIN('ID-11'!B225,'ID-13'!B225,'ID-14'!B225,'ID-15'!B225,'ID-24'!B225,'ID-26'!B225,'ID-29'!B225,'ID-30'!B225,'ID-32'!B225,'ID-33'!B225,'ID-34'!B225,'ID-37'!B225,'ID-38'!B225,'ID-39'!B225,'ID-40'!B225,'ID-44'!B225,'ID-45'!B225,'ID-53'!B225,'ID-57'!B225,'ID-59'!B225,'ID-70'!B225,'ID-71'!B225))</f>
        <v>8.5695676321500531E-13</v>
      </c>
      <c r="C218" s="31">
        <f>ABS(Mean!C218-MIN('ID-08'!B225,'ID-09'!B225,'ID-11'!C225,'ID-14'!C225,'ID-18'!B225,'ID-24'!C225,'ID-26'!C225,'ID-29'!C225,'ID-30'!C225,'ID-34'!C225,'ID-36'!B225,'ID-38'!C225,'ID-39'!C225,'ID-40'!C225,'ID-44'!C225,'ID-45'!C225,'ID-57'!C225,'ID-59'!C225))</f>
        <v>4.9596206187004039E-13</v>
      </c>
      <c r="D218" s="31">
        <f>ABS(Mean!D218-MIN('ID-13'!C225,'ID-14'!D225,'ID-15'!C225,'ID-16'!B225,'ID-18'!C225,'ID-26'!D225,'ID-29'!D225,'ID-30'!D225,'ID-33'!C225,'ID-34'!D225,'ID-36'!C225,'ID-37'!C225,'ID-38'!D225,'ID-39'!D225,'ID-40'!D225,'ID-45'!D225,'ID-59'!D225,'ID-71'!C225))</f>
        <v>1.1857299460581839E-12</v>
      </c>
      <c r="E218" s="31">
        <f>ABS(Mean!E218-MIN('ID-03'!B225,'ID-09'!C225,'ID-13'!D225,'ID-15'!D225,'ID-16'!C225,'ID-18'!D225,'ID-24'!D225,'ID-29'!E225,'ID-30'!E225,'ID-33'!D225,'ID-34'!E225,'ID-36'!D225,'ID-38'!E225,'ID-39'!E225,'ID-40'!E225,'ID-44'!D225,'ID-45'!E225,'ID-57'!D225,'ID-70'!C225,'ID-71'!D225))</f>
        <v>1.4509844170514673E-12</v>
      </c>
      <c r="F218" s="31">
        <f>ABS(Mean!F218-MIN('ID-01'!B225,'ID-02'!B225,'ID-03'!C225,'ID-06'!B225,'ID-08'!C225,'ID-09'!D225,'ID-12'!B225,'ID-16'!D225,'ID-18'!E225,'ID-24'!E225,'ID-29'!F225,'ID-33'!E225,'ID-34'!F225,'ID-36'!E225,'ID-38'!F225,'ID-39'!F225,'ID-40'!F225,'ID-45'!F225,'ID-53'!C225,'ID-54'!B225,'ID-57'!E225,'ID-71'!E225))</f>
        <v>4.2665684390099394E-12</v>
      </c>
      <c r="G218" s="31">
        <f>ABS(Mean!G218-MIN('ID-01'!C225,'ID-02'!C225,'ID-03'!D225,'ID-07'!B225,'ID-08'!D225,'ID-11'!D225,'ID-18'!F225,'ID-24'!F225,'ID-29'!G225,'ID-31'!B225,'ID-33'!F225,'ID-34'!G225,'ID-36'!F225,'ID-39'!G225,'ID-40'!G225,'ID-44'!E225,'ID-45'!G225,'ID-50'!B225,'ID-53'!D225,'ID-54'!C225,'ID-57'!F225,'ID-59'!E225,'ID-70'!D225,'ID-71'!F225))</f>
        <v>3.7097948357672158E-12</v>
      </c>
      <c r="H218" s="31">
        <f>ABS(Mean!H218-MIN('ID-03'!E225,'ID-11'!E225,'ID-13'!E225,'ID-15'!E225,'ID-16'!E225,'ID-18'!G225,'ID-24'!G225,'ID-29'!H225,'ID-30'!F225,'ID-31'!C225,'ID-33'!G225,'ID-34'!H225,'ID-40'!H225,'ID-44'!F225,'ID-45'!H225,'ID-54'!D225,'ID-57'!G225,'ID-59'!F225,'ID-70'!E225,'ID-71'!G225))</f>
        <v>1.3625466567378681E-12</v>
      </c>
      <c r="I218" s="31">
        <f>ABS(Mean!I218-MIN('ID-12'!C225,'ID-18'!H225,'ID-24'!H225,'ID-29'!I225,'ID-40'!I225,'ID-44'!G225,'ID-45'!I225,'ID-59'!G225))</f>
        <v>1.4229484042324142E-12</v>
      </c>
      <c r="J218" s="31">
        <f>ABS(Mean!J218-MIN('ID-31'!D225,'ID-40'!J225,'ID-44'!H225,'ID-45'!J225,'ID-57'!H225))</f>
        <v>6.8588510659845127E-13</v>
      </c>
      <c r="K218" s="31">
        <f>ABS(Mean!K218-MIN('ID-26'!E225,'ID-31'!E225,'ID-34'!I225,'ID-36'!G225,'ID-40'!K225,'ID-44'!I225,'ID-57'!I225))</f>
        <v>1.658859417395251E-12</v>
      </c>
    </row>
    <row r="219" spans="1:11" x14ac:dyDescent="0.25">
      <c r="A219" s="1">
        <v>26.875</v>
      </c>
      <c r="B219" s="31">
        <f>ABS(Mean!B219-MIN('ID-11'!B226,'ID-13'!B226,'ID-14'!B226,'ID-15'!B226,'ID-24'!B226,'ID-26'!B226,'ID-29'!B226,'ID-30'!B226,'ID-32'!B226,'ID-33'!B226,'ID-34'!B226,'ID-37'!B226,'ID-38'!B226,'ID-39'!B226,'ID-40'!B226,'ID-44'!B226,'ID-45'!B226,'ID-53'!B226,'ID-57'!B226,'ID-59'!B226,'ID-70'!B226,'ID-71'!B226))</f>
        <v>8.1209126518693784E-13</v>
      </c>
      <c r="C219" s="31">
        <f>ABS(Mean!C219-MIN('ID-08'!B226,'ID-09'!B226,'ID-11'!C226,'ID-14'!C226,'ID-18'!B226,'ID-24'!C226,'ID-26'!C226,'ID-29'!C226,'ID-30'!C226,'ID-34'!C226,'ID-36'!B226,'ID-38'!C226,'ID-39'!C226,'ID-40'!C226,'ID-44'!C226,'ID-45'!C226,'ID-57'!C226,'ID-59'!C226))</f>
        <v>4.9139646455178686E-13</v>
      </c>
      <c r="D219" s="31">
        <f>ABS(Mean!D219-MIN('ID-13'!C226,'ID-14'!D226,'ID-15'!C226,'ID-16'!B226,'ID-18'!C226,'ID-26'!D226,'ID-29'!D226,'ID-30'!D226,'ID-33'!C226,'ID-34'!D226,'ID-36'!C226,'ID-37'!C226,'ID-38'!D226,'ID-39'!D226,'ID-40'!D226,'ID-45'!D226,'ID-59'!D226,'ID-71'!C226))</f>
        <v>1.1742065731746096E-12</v>
      </c>
      <c r="E219" s="31">
        <f>ABS(Mean!E219-MIN('ID-03'!B226,'ID-09'!C226,'ID-13'!D226,'ID-15'!D226,'ID-16'!C226,'ID-18'!D226,'ID-24'!D226,'ID-29'!E226,'ID-30'!E226,'ID-33'!D226,'ID-34'!E226,'ID-36'!D226,'ID-38'!E226,'ID-39'!E226,'ID-40'!E226,'ID-44'!D226,'ID-45'!E226,'ID-57'!D226,'ID-70'!C226,'ID-71'!D226))</f>
        <v>1.3099433440182574E-12</v>
      </c>
      <c r="F219" s="31">
        <f>ABS(Mean!F219-MIN('ID-01'!B226,'ID-02'!B226,'ID-03'!C226,'ID-06'!B226,'ID-08'!C226,'ID-09'!D226,'ID-12'!B226,'ID-16'!D226,'ID-18'!E226,'ID-24'!E226,'ID-29'!F226,'ID-33'!E226,'ID-34'!F226,'ID-36'!E226,'ID-38'!F226,'ID-39'!F226,'ID-40'!F226,'ID-45'!F226,'ID-53'!C226,'ID-54'!B226,'ID-57'!E226,'ID-71'!E226))</f>
        <v>4.250558421252051E-12</v>
      </c>
      <c r="G219" s="31">
        <f>ABS(Mean!G219-MIN('ID-01'!C226,'ID-02'!C226,'ID-03'!D226,'ID-07'!B226,'ID-08'!D226,'ID-11'!D226,'ID-18'!F226,'ID-24'!F226,'ID-29'!G226,'ID-31'!B226,'ID-33'!F226,'ID-34'!G226,'ID-36'!F226,'ID-39'!G226,'ID-40'!G226,'ID-44'!E226,'ID-45'!G226,'ID-50'!B226,'ID-53'!D226,'ID-54'!C226,'ID-57'!F226,'ID-59'!E226,'ID-70'!D226,'ID-71'!F226))</f>
        <v>3.70566640538793E-12</v>
      </c>
      <c r="H219" s="31">
        <f>ABS(Mean!H219-MIN('ID-03'!E226,'ID-11'!E226,'ID-13'!E226,'ID-15'!E226,'ID-16'!E226,'ID-18'!G226,'ID-24'!G226,'ID-29'!H226,'ID-30'!F226,'ID-31'!C226,'ID-33'!G226,'ID-34'!H226,'ID-40'!H226,'ID-44'!F226,'ID-45'!H226,'ID-54'!D226,'ID-57'!G226,'ID-59'!F226,'ID-70'!E226,'ID-71'!G226))</f>
        <v>1.3840599010494923E-12</v>
      </c>
      <c r="I219" s="31">
        <f>ABS(Mean!I219-MIN('ID-12'!C226,'ID-18'!H226,'ID-24'!H226,'ID-29'!I226,'ID-40'!I226,'ID-44'!G226,'ID-45'!I226,'ID-59'!G226))</f>
        <v>1.4375487977533554E-12</v>
      </c>
      <c r="J219" s="31">
        <f>ABS(Mean!J219-MIN('ID-31'!D226,'ID-40'!J226,'ID-44'!H226,'ID-45'!J226,'ID-57'!H226))</f>
        <v>7.1102453678258614E-13</v>
      </c>
      <c r="K219" s="31">
        <f>ABS(Mean!K219-MIN('ID-26'!E226,'ID-31'!E226,'ID-34'!I226,'ID-36'!G226,'ID-40'!K226,'ID-44'!I226,'ID-57'!I226))</f>
        <v>1.6896079054206366E-12</v>
      </c>
    </row>
    <row r="220" spans="1:11" x14ac:dyDescent="0.25">
      <c r="A220" s="1">
        <v>27</v>
      </c>
      <c r="B220" s="31">
        <f>ABS(Mean!B220-MIN('ID-11'!B227,'ID-13'!B227,'ID-14'!B227,'ID-15'!B227,'ID-24'!B227,'ID-26'!B227,'ID-29'!B227,'ID-30'!B227,'ID-32'!B227,'ID-33'!B227,'ID-34'!B227,'ID-37'!B227,'ID-38'!B227,'ID-39'!B227,'ID-40'!B227,'ID-44'!B227,'ID-45'!B227,'ID-53'!B227,'ID-57'!B227,'ID-59'!B227,'ID-70'!B227,'ID-71'!B227))</f>
        <v>8.012562088257663E-13</v>
      </c>
      <c r="C220" s="31">
        <f>ABS(Mean!C220-MIN('ID-08'!B227,'ID-09'!B227,'ID-11'!C227,'ID-14'!C227,'ID-18'!B227,'ID-24'!C227,'ID-26'!C227,'ID-29'!C227,'ID-30'!C227,'ID-34'!C227,'ID-36'!B227,'ID-38'!C227,'ID-39'!C227,'ID-40'!C227,'ID-44'!C227,'ID-45'!C227,'ID-57'!C227,'ID-59'!C227))</f>
        <v>4.9683953125218838E-13</v>
      </c>
      <c r="D220" s="31">
        <f>ABS(Mean!D220-MIN('ID-13'!C227,'ID-14'!D227,'ID-15'!C227,'ID-16'!B227,'ID-18'!C227,'ID-26'!D227,'ID-29'!D227,'ID-30'!D227,'ID-33'!C227,'ID-34'!D227,'ID-36'!C227,'ID-37'!C227,'ID-38'!D227,'ID-39'!D227,'ID-40'!D227,'ID-45'!D227,'ID-59'!D227,'ID-71'!C227))</f>
        <v>1.1959144466786809E-12</v>
      </c>
      <c r="E220" s="31">
        <f>ABS(Mean!E220-MIN('ID-03'!B227,'ID-09'!C227,'ID-13'!D227,'ID-15'!D227,'ID-16'!C227,'ID-18'!D227,'ID-24'!D227,'ID-29'!E227,'ID-30'!E227,'ID-33'!D227,'ID-34'!E227,'ID-36'!D227,'ID-38'!E227,'ID-39'!E227,'ID-40'!E227,'ID-44'!D227,'ID-45'!E227,'ID-57'!D227,'ID-70'!C227,'ID-71'!D227))</f>
        <v>1.2925032222755347E-12</v>
      </c>
      <c r="F220" s="31">
        <f>ABS(Mean!F220-MIN('ID-01'!B227,'ID-02'!B227,'ID-03'!C227,'ID-06'!B227,'ID-08'!C227,'ID-09'!D227,'ID-12'!B227,'ID-16'!D227,'ID-18'!E227,'ID-24'!E227,'ID-29'!F227,'ID-33'!E227,'ID-34'!F227,'ID-36'!E227,'ID-38'!F227,'ID-39'!F227,'ID-40'!F227,'ID-45'!F227,'ID-53'!C227,'ID-54'!B227,'ID-57'!E227,'ID-71'!E227))</f>
        <v>4.2224581910800881E-12</v>
      </c>
      <c r="G220" s="31">
        <f>ABS(Mean!G220-MIN('ID-01'!C227,'ID-02'!C227,'ID-03'!D227,'ID-07'!B227,'ID-08'!D227,'ID-11'!D227,'ID-18'!F227,'ID-24'!F227,'ID-29'!G227,'ID-31'!B227,'ID-33'!F227,'ID-34'!G227,'ID-36'!F227,'ID-39'!G227,'ID-40'!G227,'ID-44'!E227,'ID-45'!G227,'ID-50'!B227,'ID-53'!D227,'ID-54'!C227,'ID-57'!F227,'ID-59'!E227,'ID-70'!D227,'ID-71'!F227))</f>
        <v>3.6872941151517267E-12</v>
      </c>
      <c r="H220" s="31">
        <f>ABS(Mean!H220-MIN('ID-03'!E227,'ID-11'!E227,'ID-13'!E227,'ID-15'!E227,'ID-16'!E227,'ID-18'!G227,'ID-24'!G227,'ID-29'!H227,'ID-30'!F227,'ID-31'!C227,'ID-33'!G227,'ID-34'!H227,'ID-40'!H227,'ID-44'!F227,'ID-45'!H227,'ID-54'!D227,'ID-57'!G227,'ID-59'!F227,'ID-70'!E227,'ID-71'!G227))</f>
        <v>1.3686797009128726E-12</v>
      </c>
      <c r="I220" s="31">
        <f>ABS(Mean!I220-MIN('ID-12'!C227,'ID-18'!H227,'ID-24'!H227,'ID-29'!I227,'ID-40'!I227,'ID-44'!G227,'ID-45'!I227,'ID-59'!G227))</f>
        <v>1.4478897955194426E-12</v>
      </c>
      <c r="J220" s="31">
        <f>ABS(Mean!J220-MIN('ID-31'!D227,'ID-40'!J227,'ID-44'!H227,'ID-45'!J227,'ID-57'!H227))</f>
        <v>6.9213689002252377E-13</v>
      </c>
      <c r="K220" s="31">
        <f>ABS(Mean!K220-MIN('ID-26'!E227,'ID-31'!E227,'ID-34'!I227,'ID-36'!G227,'ID-40'!K227,'ID-44'!I227,'ID-57'!I227))</f>
        <v>1.7088841634324214E-12</v>
      </c>
    </row>
    <row r="221" spans="1:11" x14ac:dyDescent="0.25">
      <c r="A221" s="1">
        <v>27.125</v>
      </c>
      <c r="B221" s="31">
        <f>ABS(Mean!B221-MIN('ID-11'!B228,'ID-13'!B228,'ID-14'!B228,'ID-15'!B228,'ID-24'!B228,'ID-26'!B228,'ID-29'!B228,'ID-30'!B228,'ID-32'!B228,'ID-33'!B228,'ID-34'!B228,'ID-37'!B228,'ID-38'!B228,'ID-39'!B228,'ID-40'!B228,'ID-44'!B228,'ID-45'!B228,'ID-53'!B228,'ID-57'!B228,'ID-59'!B228,'ID-70'!B228,'ID-71'!B228))</f>
        <v>8.3558369846216832E-13</v>
      </c>
      <c r="C221" s="31">
        <f>ABS(Mean!C221-MIN('ID-08'!B228,'ID-09'!B228,'ID-11'!C228,'ID-14'!C228,'ID-18'!B228,'ID-24'!C228,'ID-26'!C228,'ID-29'!C228,'ID-30'!C228,'ID-34'!C228,'ID-36'!B228,'ID-38'!C228,'ID-39'!C228,'ID-40'!C228,'ID-44'!C228,'ID-45'!C228,'ID-57'!C228,'ID-59'!C228))</f>
        <v>4.6184302574493845E-13</v>
      </c>
      <c r="D221" s="31">
        <f>ABS(Mean!D221-MIN('ID-13'!C228,'ID-14'!D228,'ID-15'!C228,'ID-16'!B228,'ID-18'!C228,'ID-26'!D228,'ID-29'!D228,'ID-30'!D228,'ID-33'!C228,'ID-34'!D228,'ID-36'!C228,'ID-37'!C228,'ID-38'!D228,'ID-39'!D228,'ID-40'!D228,'ID-45'!D228,'ID-59'!D228,'ID-71'!C228))</f>
        <v>1.1883212646892961E-12</v>
      </c>
      <c r="E221" s="31">
        <f>ABS(Mean!E221-MIN('ID-03'!B228,'ID-09'!C228,'ID-13'!D228,'ID-15'!D228,'ID-16'!C228,'ID-18'!D228,'ID-24'!D228,'ID-29'!E228,'ID-30'!E228,'ID-33'!D228,'ID-34'!E228,'ID-36'!D228,'ID-38'!E228,'ID-39'!E228,'ID-40'!E228,'ID-44'!D228,'ID-45'!E228,'ID-57'!D228,'ID-70'!C228,'ID-71'!D228))</f>
        <v>1.2980509220824078E-12</v>
      </c>
      <c r="F221" s="31">
        <f>ABS(Mean!F221-MIN('ID-01'!B228,'ID-02'!B228,'ID-03'!C228,'ID-06'!B228,'ID-08'!C228,'ID-09'!D228,'ID-12'!B228,'ID-16'!D228,'ID-18'!E228,'ID-24'!E228,'ID-29'!F228,'ID-33'!E228,'ID-34'!F228,'ID-36'!E228,'ID-38'!F228,'ID-39'!F228,'ID-40'!F228,'ID-45'!F228,'ID-53'!C228,'ID-54'!B228,'ID-57'!E228,'ID-71'!E228))</f>
        <v>4.2160899762276217E-12</v>
      </c>
      <c r="G221" s="31">
        <f>ABS(Mean!G221-MIN('ID-01'!C228,'ID-02'!C228,'ID-03'!D228,'ID-07'!B228,'ID-08'!D228,'ID-11'!D228,'ID-18'!F228,'ID-24'!F228,'ID-29'!G228,'ID-31'!B228,'ID-33'!F228,'ID-34'!G228,'ID-36'!F228,'ID-39'!G228,'ID-40'!G228,'ID-44'!E228,'ID-45'!G228,'ID-50'!B228,'ID-53'!D228,'ID-54'!C228,'ID-57'!F228,'ID-59'!E228,'ID-70'!D228,'ID-71'!F228))</f>
        <v>3.673749720650152E-12</v>
      </c>
      <c r="H221" s="31">
        <f>ABS(Mean!H221-MIN('ID-03'!E228,'ID-11'!E228,'ID-13'!E228,'ID-15'!E228,'ID-16'!E228,'ID-18'!G228,'ID-24'!G228,'ID-29'!H228,'ID-30'!F228,'ID-31'!C228,'ID-33'!G228,'ID-34'!H228,'ID-40'!H228,'ID-44'!F228,'ID-45'!H228,'ID-54'!D228,'ID-57'!G228,'ID-59'!F228,'ID-70'!E228,'ID-71'!G228))</f>
        <v>1.3737551372088365E-12</v>
      </c>
      <c r="I221" s="31">
        <f>ABS(Mean!I221-MIN('ID-12'!C228,'ID-18'!H228,'ID-24'!H228,'ID-29'!I228,'ID-40'!I228,'ID-44'!G228,'ID-45'!I228,'ID-59'!G228))</f>
        <v>1.4466327554799765E-12</v>
      </c>
      <c r="J221" s="31">
        <f>ABS(Mean!J221-MIN('ID-31'!D228,'ID-40'!J228,'ID-44'!H228,'ID-45'!J228,'ID-57'!H228))</f>
        <v>6.9213263897591974E-13</v>
      </c>
      <c r="K221" s="31">
        <f>ABS(Mean!K221-MIN('ID-26'!E228,'ID-31'!E228,'ID-34'!I228,'ID-36'!G228,'ID-40'!K228,'ID-44'!I228,'ID-57'!I228))</f>
        <v>1.6965654141441092E-12</v>
      </c>
    </row>
    <row r="222" spans="1:11" x14ac:dyDescent="0.25">
      <c r="A222" s="1">
        <v>27.25</v>
      </c>
      <c r="B222" s="31">
        <f>ABS(Mean!B222-MIN('ID-11'!B229,'ID-13'!B229,'ID-14'!B229,'ID-15'!B229,'ID-24'!B229,'ID-26'!B229,'ID-29'!B229,'ID-30'!B229,'ID-32'!B229,'ID-33'!B229,'ID-34'!B229,'ID-37'!B229,'ID-38'!B229,'ID-39'!B229,'ID-40'!B229,'ID-44'!B229,'ID-45'!B229,'ID-53'!B229,'ID-57'!B229,'ID-59'!B229,'ID-70'!B229,'ID-71'!B229))</f>
        <v>8.31604296436051E-13</v>
      </c>
      <c r="C222" s="31">
        <f>ABS(Mean!C222-MIN('ID-08'!B229,'ID-09'!B229,'ID-11'!C229,'ID-14'!C229,'ID-18'!B229,'ID-24'!C229,'ID-26'!C229,'ID-29'!C229,'ID-30'!C229,'ID-34'!C229,'ID-36'!B229,'ID-38'!C229,'ID-39'!C229,'ID-40'!C229,'ID-44'!C229,'ID-45'!C229,'ID-57'!C229,'ID-59'!C229))</f>
        <v>4.5475655620230686E-13</v>
      </c>
      <c r="D222" s="31">
        <f>ABS(Mean!D222-MIN('ID-13'!C229,'ID-14'!D229,'ID-15'!C229,'ID-16'!B229,'ID-18'!C229,'ID-26'!D229,'ID-29'!D229,'ID-30'!D229,'ID-33'!C229,'ID-34'!D229,'ID-36'!C229,'ID-37'!C229,'ID-38'!D229,'ID-39'!D229,'ID-40'!D229,'ID-45'!D229,'ID-59'!D229,'ID-71'!C229))</f>
        <v>1.162634867161697E-12</v>
      </c>
      <c r="E222" s="31">
        <f>ABS(Mean!E222-MIN('ID-03'!B229,'ID-09'!C229,'ID-13'!D229,'ID-15'!D229,'ID-16'!C229,'ID-18'!D229,'ID-24'!D229,'ID-29'!E229,'ID-30'!E229,'ID-33'!D229,'ID-34'!E229,'ID-36'!D229,'ID-38'!E229,'ID-39'!E229,'ID-40'!E229,'ID-44'!D229,'ID-45'!E229,'ID-57'!D229,'ID-70'!C229,'ID-71'!D229))</f>
        <v>1.3551402292079687E-12</v>
      </c>
      <c r="F222" s="31">
        <f>ABS(Mean!F222-MIN('ID-01'!B229,'ID-02'!B229,'ID-03'!C229,'ID-06'!B229,'ID-08'!C229,'ID-09'!D229,'ID-12'!B229,'ID-16'!D229,'ID-18'!E229,'ID-24'!E229,'ID-29'!F229,'ID-33'!E229,'ID-34'!F229,'ID-36'!E229,'ID-38'!F229,'ID-39'!F229,'ID-40'!F229,'ID-45'!F229,'ID-53'!C229,'ID-54'!B229,'ID-57'!E229,'ID-71'!E229))</f>
        <v>4.2175560068766858E-12</v>
      </c>
      <c r="G222" s="31">
        <f>ABS(Mean!G222-MIN('ID-01'!C229,'ID-02'!C229,'ID-03'!D229,'ID-07'!B229,'ID-08'!D229,'ID-11'!D229,'ID-18'!F229,'ID-24'!F229,'ID-29'!G229,'ID-31'!B229,'ID-33'!F229,'ID-34'!G229,'ID-36'!F229,'ID-39'!G229,'ID-40'!G229,'ID-44'!E229,'ID-45'!G229,'ID-50'!B229,'ID-53'!D229,'ID-54'!C229,'ID-57'!F229,'ID-59'!E229,'ID-70'!D229,'ID-71'!F229))</f>
        <v>3.6682921692098964E-12</v>
      </c>
      <c r="H222" s="31">
        <f>ABS(Mean!H222-MIN('ID-03'!E229,'ID-11'!E229,'ID-13'!E229,'ID-15'!E229,'ID-16'!E229,'ID-18'!G229,'ID-24'!G229,'ID-29'!H229,'ID-30'!F229,'ID-31'!C229,'ID-33'!G229,'ID-34'!H229,'ID-40'!H229,'ID-44'!F229,'ID-45'!H229,'ID-54'!D229,'ID-57'!G229,'ID-59'!F229,'ID-70'!E229,'ID-71'!G229))</f>
        <v>1.3664553165045247E-12</v>
      </c>
      <c r="I222" s="31">
        <f>ABS(Mean!I222-MIN('ID-12'!C229,'ID-18'!H229,'ID-24'!H229,'ID-29'!I229,'ID-40'!I229,'ID-44'!G229,'ID-45'!I229,'ID-59'!G229))</f>
        <v>1.4445631863538927E-12</v>
      </c>
      <c r="J222" s="31">
        <f>ABS(Mean!J222-MIN('ID-31'!D229,'ID-40'!J229,'ID-44'!H229,'ID-45'!J229,'ID-57'!H229))</f>
        <v>7.2802356519158392E-13</v>
      </c>
      <c r="K222" s="31">
        <f>ABS(Mean!K222-MIN('ID-26'!E229,'ID-31'!E229,'ID-34'!I229,'ID-36'!G229,'ID-40'!K229,'ID-44'!I229,'ID-57'!I229))</f>
        <v>1.6405311628667281E-12</v>
      </c>
    </row>
    <row r="223" spans="1:11" x14ac:dyDescent="0.25">
      <c r="A223" s="1">
        <v>27.375</v>
      </c>
      <c r="B223" s="31">
        <f>ABS(Mean!B223-MIN('ID-11'!B230,'ID-13'!B230,'ID-14'!B230,'ID-15'!B230,'ID-24'!B230,'ID-26'!B230,'ID-29'!B230,'ID-30'!B230,'ID-32'!B230,'ID-33'!B230,'ID-34'!B230,'ID-37'!B230,'ID-38'!B230,'ID-39'!B230,'ID-40'!B230,'ID-44'!B230,'ID-45'!B230,'ID-53'!B230,'ID-57'!B230,'ID-59'!B230,'ID-70'!B230,'ID-71'!B230))</f>
        <v>8.2208788770580538E-13</v>
      </c>
      <c r="C223" s="31">
        <f>ABS(Mean!C223-MIN('ID-08'!B230,'ID-09'!B230,'ID-11'!C230,'ID-14'!C230,'ID-18'!B230,'ID-24'!C230,'ID-26'!C230,'ID-29'!C230,'ID-30'!C230,'ID-34'!C230,'ID-36'!B230,'ID-38'!C230,'ID-39'!C230,'ID-40'!C230,'ID-44'!C230,'ID-45'!C230,'ID-57'!C230,'ID-59'!C230))</f>
        <v>4.3787677372689826E-13</v>
      </c>
      <c r="D223" s="31">
        <f>ABS(Mean!D223-MIN('ID-13'!C230,'ID-14'!D230,'ID-15'!C230,'ID-16'!B230,'ID-18'!C230,'ID-26'!D230,'ID-29'!D230,'ID-30'!D230,'ID-33'!C230,'ID-34'!D230,'ID-36'!C230,'ID-37'!C230,'ID-38'!D230,'ID-39'!D230,'ID-40'!D230,'ID-45'!D230,'ID-59'!D230,'ID-71'!C230))</f>
        <v>1.1513391768402238E-12</v>
      </c>
      <c r="E223" s="31">
        <f>ABS(Mean!E223-MIN('ID-03'!B230,'ID-09'!C230,'ID-13'!D230,'ID-15'!D230,'ID-16'!C230,'ID-18'!D230,'ID-24'!D230,'ID-29'!E230,'ID-30'!E230,'ID-33'!D230,'ID-34'!E230,'ID-36'!D230,'ID-38'!E230,'ID-39'!E230,'ID-40'!E230,'ID-44'!D230,'ID-45'!E230,'ID-57'!D230,'ID-70'!C230,'ID-71'!D230))</f>
        <v>1.4614982922568556E-12</v>
      </c>
      <c r="F223" s="31">
        <f>ABS(Mean!F223-MIN('ID-01'!B230,'ID-02'!B230,'ID-03'!C230,'ID-06'!B230,'ID-08'!C230,'ID-09'!D230,'ID-12'!B230,'ID-16'!D230,'ID-18'!E230,'ID-24'!E230,'ID-29'!F230,'ID-33'!E230,'ID-34'!F230,'ID-36'!E230,'ID-38'!F230,'ID-39'!F230,'ID-40'!F230,'ID-45'!F230,'ID-53'!C230,'ID-54'!B230,'ID-57'!E230,'ID-71'!E230))</f>
        <v>4.2169005869963721E-12</v>
      </c>
      <c r="G223" s="31">
        <f>ABS(Mean!G223-MIN('ID-01'!C230,'ID-02'!C230,'ID-03'!D230,'ID-07'!B230,'ID-08'!D230,'ID-11'!D230,'ID-18'!F230,'ID-24'!F230,'ID-29'!G230,'ID-31'!B230,'ID-33'!F230,'ID-34'!G230,'ID-36'!F230,'ID-39'!G230,'ID-40'!G230,'ID-44'!E230,'ID-45'!G230,'ID-50'!B230,'ID-53'!D230,'ID-54'!C230,'ID-57'!F230,'ID-59'!E230,'ID-70'!D230,'ID-71'!F230))</f>
        <v>3.6523669835222112E-12</v>
      </c>
      <c r="H223" s="31">
        <f>ABS(Mean!H223-MIN('ID-03'!E230,'ID-11'!E230,'ID-13'!E230,'ID-15'!E230,'ID-16'!E230,'ID-18'!G230,'ID-24'!G230,'ID-29'!H230,'ID-30'!F230,'ID-31'!C230,'ID-33'!G230,'ID-34'!H230,'ID-40'!H230,'ID-44'!F230,'ID-45'!H230,'ID-54'!D230,'ID-57'!G230,'ID-59'!F230,'ID-70'!E230,'ID-71'!G230))</f>
        <v>1.3627822954804427E-12</v>
      </c>
      <c r="I223" s="31">
        <f>ABS(Mean!I223-MIN('ID-12'!C230,'ID-18'!H230,'ID-24'!H230,'ID-29'!I230,'ID-40'!I230,'ID-44'!G230,'ID-45'!I230,'ID-59'!G230))</f>
        <v>1.4348747619874302E-12</v>
      </c>
      <c r="J223" s="31">
        <f>ABS(Mean!J223-MIN('ID-31'!D230,'ID-40'!J230,'ID-44'!H230,'ID-45'!J230,'ID-57'!H230))</f>
        <v>7.4594492624159968E-13</v>
      </c>
      <c r="K223" s="31">
        <f>ABS(Mean!K223-MIN('ID-26'!E230,'ID-31'!E230,'ID-34'!I230,'ID-36'!G230,'ID-40'!K230,'ID-44'!I230,'ID-57'!I230))</f>
        <v>1.6131082301390873E-12</v>
      </c>
    </row>
    <row r="224" spans="1:11" x14ac:dyDescent="0.25">
      <c r="A224" s="1">
        <v>27.5</v>
      </c>
      <c r="B224" s="31">
        <f>ABS(Mean!B224-MIN('ID-11'!B231,'ID-13'!B231,'ID-14'!B231,'ID-15'!B231,'ID-24'!B231,'ID-26'!B231,'ID-29'!B231,'ID-30'!B231,'ID-32'!B231,'ID-33'!B231,'ID-34'!B231,'ID-37'!B231,'ID-38'!B231,'ID-39'!B231,'ID-40'!B231,'ID-44'!B231,'ID-45'!B231,'ID-53'!B231,'ID-57'!B231,'ID-59'!B231,'ID-70'!B231,'ID-71'!B231))</f>
        <v>8.1792063089793446E-13</v>
      </c>
      <c r="C224" s="31">
        <f>ABS(Mean!C224-MIN('ID-08'!B231,'ID-09'!B231,'ID-11'!C231,'ID-14'!C231,'ID-18'!B231,'ID-24'!C231,'ID-26'!C231,'ID-29'!C231,'ID-30'!C231,'ID-34'!C231,'ID-36'!B231,'ID-38'!C231,'ID-39'!C231,'ID-40'!C231,'ID-44'!C231,'ID-45'!C231,'ID-57'!C231,'ID-59'!C231))</f>
        <v>4.3516298723415397E-13</v>
      </c>
      <c r="D224" s="31">
        <f>ABS(Mean!D224-MIN('ID-13'!C231,'ID-14'!D231,'ID-15'!C231,'ID-16'!B231,'ID-18'!C231,'ID-26'!D231,'ID-29'!D231,'ID-30'!D231,'ID-33'!C231,'ID-34'!D231,'ID-36'!C231,'ID-37'!C231,'ID-38'!D231,'ID-39'!D231,'ID-40'!D231,'ID-45'!D231,'ID-59'!D231,'ID-71'!C231))</f>
        <v>1.1342362924510137E-12</v>
      </c>
      <c r="E224" s="31">
        <f>ABS(Mean!E224-MIN('ID-03'!B231,'ID-09'!C231,'ID-13'!D231,'ID-15'!D231,'ID-16'!C231,'ID-18'!D231,'ID-24'!D231,'ID-29'!E231,'ID-30'!E231,'ID-33'!D231,'ID-34'!E231,'ID-36'!D231,'ID-38'!E231,'ID-39'!E231,'ID-40'!E231,'ID-44'!D231,'ID-45'!E231,'ID-57'!D231,'ID-70'!C231,'ID-71'!D231))</f>
        <v>1.4367485084251745E-12</v>
      </c>
      <c r="F224" s="31">
        <f>ABS(Mean!F224-MIN('ID-01'!B231,'ID-02'!B231,'ID-03'!C231,'ID-06'!B231,'ID-08'!C231,'ID-09'!D231,'ID-12'!B231,'ID-16'!D231,'ID-18'!E231,'ID-24'!E231,'ID-29'!F231,'ID-33'!E231,'ID-34'!F231,'ID-36'!E231,'ID-38'!F231,'ID-39'!F231,'ID-40'!F231,'ID-45'!F231,'ID-53'!C231,'ID-54'!B231,'ID-57'!E231,'ID-71'!E231))</f>
        <v>4.1058676298917014E-12</v>
      </c>
      <c r="G224" s="31">
        <f>ABS(Mean!G224-MIN('ID-01'!C231,'ID-02'!C231,'ID-03'!D231,'ID-07'!B231,'ID-08'!D231,'ID-11'!D231,'ID-18'!F231,'ID-24'!F231,'ID-29'!G231,'ID-31'!B231,'ID-33'!F231,'ID-34'!G231,'ID-36'!F231,'ID-39'!G231,'ID-40'!G231,'ID-44'!E231,'ID-45'!G231,'ID-50'!B231,'ID-53'!D231,'ID-54'!C231,'ID-57'!F231,'ID-59'!E231,'ID-70'!D231,'ID-71'!F231))</f>
        <v>3.6385662526309491E-12</v>
      </c>
      <c r="H224" s="31">
        <f>ABS(Mean!H224-MIN('ID-03'!E231,'ID-11'!E231,'ID-13'!E231,'ID-15'!E231,'ID-16'!E231,'ID-18'!G231,'ID-24'!G231,'ID-29'!H231,'ID-30'!F231,'ID-31'!C231,'ID-33'!G231,'ID-34'!H231,'ID-40'!H231,'ID-44'!F231,'ID-45'!H231,'ID-54'!D231,'ID-57'!G231,'ID-59'!F231,'ID-70'!E231,'ID-71'!G231))</f>
        <v>1.3236726130691003E-12</v>
      </c>
      <c r="I224" s="31">
        <f>ABS(Mean!I224-MIN('ID-12'!C231,'ID-18'!H231,'ID-24'!H231,'ID-29'!I231,'ID-40'!I231,'ID-44'!G231,'ID-45'!I231,'ID-59'!G231))</f>
        <v>1.385472940735041E-12</v>
      </c>
      <c r="J224" s="31">
        <f>ABS(Mean!J224-MIN('ID-31'!D231,'ID-40'!J231,'ID-44'!H231,'ID-45'!J231,'ID-57'!H231))</f>
        <v>7.3538945060119374E-13</v>
      </c>
      <c r="K224" s="31">
        <f>ABS(Mean!K224-MIN('ID-26'!E231,'ID-31'!E231,'ID-34'!I231,'ID-36'!G231,'ID-40'!K231,'ID-44'!I231,'ID-57'!I231))</f>
        <v>1.6018465185442932E-12</v>
      </c>
    </row>
    <row r="225" spans="1:11" x14ac:dyDescent="0.25">
      <c r="A225" s="1">
        <v>27.625</v>
      </c>
      <c r="B225" s="31">
        <f>ABS(Mean!B225-MIN('ID-11'!B232,'ID-13'!B232,'ID-14'!B232,'ID-15'!B232,'ID-24'!B232,'ID-26'!B232,'ID-29'!B232,'ID-30'!B232,'ID-32'!B232,'ID-33'!B232,'ID-34'!B232,'ID-37'!B232,'ID-38'!B232,'ID-39'!B232,'ID-40'!B232,'ID-44'!B232,'ID-45'!B232,'ID-53'!B232,'ID-57'!B232,'ID-59'!B232,'ID-70'!B232,'ID-71'!B232))</f>
        <v>7.2863108472345571E-13</v>
      </c>
      <c r="C225" s="31">
        <f>ABS(Mean!C225-MIN('ID-08'!B232,'ID-09'!B232,'ID-11'!C232,'ID-14'!C232,'ID-18'!B232,'ID-24'!C232,'ID-26'!C232,'ID-29'!C232,'ID-30'!C232,'ID-34'!C232,'ID-36'!B232,'ID-38'!C232,'ID-39'!C232,'ID-40'!C232,'ID-44'!C232,'ID-45'!C232,'ID-57'!C232,'ID-59'!C232))</f>
        <v>4.4343867150003325E-13</v>
      </c>
      <c r="D225" s="31">
        <f>ABS(Mean!D225-MIN('ID-13'!C232,'ID-14'!D232,'ID-15'!C232,'ID-16'!B232,'ID-18'!C232,'ID-26'!D232,'ID-29'!D232,'ID-30'!D232,'ID-33'!C232,'ID-34'!D232,'ID-36'!C232,'ID-37'!C232,'ID-38'!D232,'ID-39'!D232,'ID-40'!D232,'ID-45'!D232,'ID-59'!D232,'ID-71'!C232))</f>
        <v>1.168834278750399E-12</v>
      </c>
      <c r="E225" s="31">
        <f>ABS(Mean!E225-MIN('ID-03'!B232,'ID-09'!C232,'ID-13'!D232,'ID-15'!D232,'ID-16'!C232,'ID-18'!D232,'ID-24'!D232,'ID-29'!E232,'ID-30'!E232,'ID-33'!D232,'ID-34'!E232,'ID-36'!D232,'ID-38'!E232,'ID-39'!E232,'ID-40'!E232,'ID-44'!D232,'ID-45'!E232,'ID-57'!D232,'ID-70'!C232,'ID-71'!D232))</f>
        <v>1.4340534747654264E-12</v>
      </c>
      <c r="F225" s="31">
        <f>ABS(Mean!F225-MIN('ID-01'!B232,'ID-02'!B232,'ID-03'!C232,'ID-06'!B232,'ID-08'!C232,'ID-09'!D232,'ID-12'!B232,'ID-16'!D232,'ID-18'!E232,'ID-24'!E232,'ID-29'!F232,'ID-33'!E232,'ID-34'!F232,'ID-36'!E232,'ID-38'!F232,'ID-39'!F232,'ID-40'!F232,'ID-45'!F232,'ID-53'!C232,'ID-54'!B232,'ID-57'!E232,'ID-71'!E232))</f>
        <v>4.0965050836375333E-12</v>
      </c>
      <c r="G225" s="31">
        <f>ABS(Mean!G225-MIN('ID-01'!C232,'ID-02'!C232,'ID-03'!D232,'ID-07'!B232,'ID-08'!D232,'ID-11'!D232,'ID-18'!F232,'ID-24'!F232,'ID-29'!G232,'ID-31'!B232,'ID-33'!F232,'ID-34'!G232,'ID-36'!F232,'ID-39'!G232,'ID-40'!G232,'ID-44'!E232,'ID-45'!G232,'ID-50'!B232,'ID-53'!D232,'ID-54'!C232,'ID-57'!F232,'ID-59'!E232,'ID-70'!D232,'ID-71'!F232))</f>
        <v>3.6134414011543859E-12</v>
      </c>
      <c r="H225" s="31">
        <f>ABS(Mean!H225-MIN('ID-03'!E232,'ID-11'!E232,'ID-13'!E232,'ID-15'!E232,'ID-16'!E232,'ID-18'!G232,'ID-24'!G232,'ID-29'!H232,'ID-30'!F232,'ID-31'!C232,'ID-33'!G232,'ID-34'!H232,'ID-40'!H232,'ID-44'!F232,'ID-45'!H232,'ID-54'!D232,'ID-57'!G232,'ID-59'!F232,'ID-70'!E232,'ID-71'!G232))</f>
        <v>1.3204756428255232E-12</v>
      </c>
      <c r="I225" s="31">
        <f>ABS(Mean!I225-MIN('ID-12'!C232,'ID-18'!H232,'ID-24'!H232,'ID-29'!I232,'ID-40'!I232,'ID-44'!G232,'ID-45'!I232,'ID-59'!G232))</f>
        <v>1.3871510445054168E-12</v>
      </c>
      <c r="J225" s="31">
        <f>ABS(Mean!J225-MIN('ID-31'!D232,'ID-40'!J232,'ID-44'!H232,'ID-45'!J232,'ID-57'!H232))</f>
        <v>7.3968307418982273E-13</v>
      </c>
      <c r="K225" s="31">
        <f>ABS(Mean!K225-MIN('ID-26'!E232,'ID-31'!E232,'ID-34'!I232,'ID-36'!G232,'ID-40'!K232,'ID-44'!I232,'ID-57'!I232))</f>
        <v>1.603870600254104E-12</v>
      </c>
    </row>
    <row r="226" spans="1:11" x14ac:dyDescent="0.25">
      <c r="A226" s="1">
        <v>27.75</v>
      </c>
      <c r="B226" s="31">
        <f>ABS(Mean!B226-MIN('ID-11'!B233,'ID-13'!B233,'ID-14'!B233,'ID-15'!B233,'ID-24'!B233,'ID-26'!B233,'ID-29'!B233,'ID-30'!B233,'ID-32'!B233,'ID-33'!B233,'ID-34'!B233,'ID-37'!B233,'ID-38'!B233,'ID-39'!B233,'ID-40'!B233,'ID-44'!B233,'ID-45'!B233,'ID-53'!B233,'ID-57'!B233,'ID-59'!B233,'ID-70'!B233,'ID-71'!B233))</f>
        <v>7.3058384366506929E-13</v>
      </c>
      <c r="C226" s="31">
        <f>ABS(Mean!C226-MIN('ID-08'!B233,'ID-09'!B233,'ID-11'!C233,'ID-14'!C233,'ID-18'!B233,'ID-24'!C233,'ID-26'!C233,'ID-29'!C233,'ID-30'!C233,'ID-34'!C233,'ID-36'!B233,'ID-38'!C233,'ID-39'!C233,'ID-40'!C233,'ID-44'!C233,'ID-45'!C233,'ID-57'!C233,'ID-59'!C233))</f>
        <v>4.9776887250850975E-13</v>
      </c>
      <c r="D226" s="31">
        <f>ABS(Mean!D226-MIN('ID-13'!C233,'ID-14'!D233,'ID-15'!C233,'ID-16'!B233,'ID-18'!C233,'ID-26'!D233,'ID-29'!D233,'ID-30'!D233,'ID-33'!C233,'ID-34'!D233,'ID-36'!C233,'ID-37'!C233,'ID-38'!D233,'ID-39'!D233,'ID-40'!D233,'ID-45'!D233,'ID-59'!D233,'ID-71'!C233))</f>
        <v>1.2062382015803492E-12</v>
      </c>
      <c r="E226" s="31">
        <f>ABS(Mean!E226-MIN('ID-03'!B233,'ID-09'!C233,'ID-13'!D233,'ID-15'!D233,'ID-16'!C233,'ID-18'!D233,'ID-24'!D233,'ID-29'!E233,'ID-30'!E233,'ID-33'!D233,'ID-34'!E233,'ID-36'!D233,'ID-38'!E233,'ID-39'!E233,'ID-40'!E233,'ID-44'!D233,'ID-45'!E233,'ID-57'!D233,'ID-70'!C233,'ID-71'!D233))</f>
        <v>1.6349133767215328E-12</v>
      </c>
      <c r="F226" s="31">
        <f>ABS(Mean!F226-MIN('ID-01'!B233,'ID-02'!B233,'ID-03'!C233,'ID-06'!B233,'ID-08'!C233,'ID-09'!D233,'ID-12'!B233,'ID-16'!D233,'ID-18'!E233,'ID-24'!E233,'ID-29'!F233,'ID-33'!E233,'ID-34'!F233,'ID-36'!E233,'ID-38'!F233,'ID-39'!F233,'ID-40'!F233,'ID-45'!F233,'ID-53'!C233,'ID-54'!B233,'ID-57'!E233,'ID-71'!E233))</f>
        <v>4.0669165443147463E-12</v>
      </c>
      <c r="G226" s="31">
        <f>ABS(Mean!G226-MIN('ID-01'!C233,'ID-02'!C233,'ID-03'!D233,'ID-07'!B233,'ID-08'!D233,'ID-11'!D233,'ID-18'!F233,'ID-24'!F233,'ID-29'!G233,'ID-31'!B233,'ID-33'!F233,'ID-34'!G233,'ID-36'!F233,'ID-39'!G233,'ID-40'!G233,'ID-44'!E233,'ID-45'!G233,'ID-50'!B233,'ID-53'!D233,'ID-54'!C233,'ID-57'!F233,'ID-59'!E233,'ID-70'!D233,'ID-71'!F233))</f>
        <v>3.5524294312193635E-12</v>
      </c>
      <c r="H226" s="31">
        <f>ABS(Mean!H226-MIN('ID-03'!E233,'ID-11'!E233,'ID-13'!E233,'ID-15'!E233,'ID-16'!E233,'ID-18'!G233,'ID-24'!G233,'ID-29'!H233,'ID-30'!F233,'ID-31'!C233,'ID-33'!G233,'ID-34'!H233,'ID-40'!H233,'ID-44'!F233,'ID-45'!H233,'ID-54'!D233,'ID-57'!G233,'ID-59'!F233,'ID-70'!E233,'ID-71'!G233))</f>
        <v>1.3154593425847581E-12</v>
      </c>
      <c r="I226" s="31">
        <f>ABS(Mean!I226-MIN('ID-12'!C233,'ID-18'!H233,'ID-24'!H233,'ID-29'!I233,'ID-40'!I233,'ID-44'!G233,'ID-45'!I233,'ID-59'!G233))</f>
        <v>1.3800639787574695E-12</v>
      </c>
      <c r="J226" s="31">
        <f>ABS(Mean!J226-MIN('ID-31'!D233,'ID-40'!J233,'ID-44'!H233,'ID-45'!J233,'ID-57'!H233))</f>
        <v>7.4318929200668695E-13</v>
      </c>
      <c r="K226" s="31">
        <f>ABS(Mean!K226-MIN('ID-26'!E233,'ID-31'!E233,'ID-34'!I233,'ID-36'!G233,'ID-40'!K233,'ID-44'!I233,'ID-57'!I233))</f>
        <v>1.5829390566925095E-12</v>
      </c>
    </row>
    <row r="227" spans="1:11" x14ac:dyDescent="0.25">
      <c r="A227" s="1">
        <v>27.875</v>
      </c>
      <c r="B227" s="31">
        <f>ABS(Mean!B227-MIN('ID-11'!B234,'ID-13'!B234,'ID-14'!B234,'ID-15'!B234,'ID-24'!B234,'ID-26'!B234,'ID-29'!B234,'ID-30'!B234,'ID-32'!B234,'ID-33'!B234,'ID-34'!B234,'ID-37'!B234,'ID-38'!B234,'ID-39'!B234,'ID-40'!B234,'ID-44'!B234,'ID-45'!B234,'ID-53'!B234,'ID-57'!B234,'ID-59'!B234,'ID-70'!B234,'ID-71'!B234))</f>
        <v>7.9496471835001109E-13</v>
      </c>
      <c r="C227" s="31">
        <f>ABS(Mean!C227-MIN('ID-08'!B234,'ID-09'!B234,'ID-11'!C234,'ID-14'!C234,'ID-18'!B234,'ID-24'!C234,'ID-26'!C234,'ID-29'!C234,'ID-30'!C234,'ID-34'!C234,'ID-36'!B234,'ID-38'!C234,'ID-39'!C234,'ID-40'!C234,'ID-44'!C234,'ID-45'!C234,'ID-57'!C234,'ID-59'!C234))</f>
        <v>5.4299974592755101E-13</v>
      </c>
      <c r="D227" s="31">
        <f>ABS(Mean!D227-MIN('ID-13'!C234,'ID-14'!D234,'ID-15'!C234,'ID-16'!B234,'ID-18'!C234,'ID-26'!D234,'ID-29'!D234,'ID-30'!D234,'ID-33'!C234,'ID-34'!D234,'ID-36'!C234,'ID-37'!C234,'ID-38'!D234,'ID-39'!D234,'ID-40'!D234,'ID-45'!D234,'ID-59'!D234,'ID-71'!C234))</f>
        <v>1.2183578617830493E-12</v>
      </c>
      <c r="E227" s="31">
        <f>ABS(Mean!E227-MIN('ID-03'!B234,'ID-09'!C234,'ID-13'!D234,'ID-15'!D234,'ID-16'!C234,'ID-18'!D234,'ID-24'!D234,'ID-29'!E234,'ID-30'!E234,'ID-33'!D234,'ID-34'!E234,'ID-36'!D234,'ID-38'!E234,'ID-39'!E234,'ID-40'!E234,'ID-44'!D234,'ID-45'!E234,'ID-57'!D234,'ID-70'!C234,'ID-71'!D234))</f>
        <v>1.6215519780766191E-12</v>
      </c>
      <c r="F227" s="31">
        <f>ABS(Mean!F227-MIN('ID-01'!B234,'ID-02'!B234,'ID-03'!C234,'ID-06'!B234,'ID-08'!C234,'ID-09'!D234,'ID-12'!B234,'ID-16'!D234,'ID-18'!E234,'ID-24'!E234,'ID-29'!F234,'ID-33'!E234,'ID-34'!F234,'ID-36'!E234,'ID-38'!F234,'ID-39'!F234,'ID-40'!F234,'ID-45'!F234,'ID-53'!C234,'ID-54'!B234,'ID-57'!E234,'ID-71'!E234))</f>
        <v>4.0159649425070892E-12</v>
      </c>
      <c r="G227" s="31">
        <f>ABS(Mean!G227-MIN('ID-01'!C234,'ID-02'!C234,'ID-03'!D234,'ID-07'!B234,'ID-08'!D234,'ID-11'!D234,'ID-18'!F234,'ID-24'!F234,'ID-29'!G234,'ID-31'!B234,'ID-33'!F234,'ID-34'!G234,'ID-36'!F234,'ID-39'!G234,'ID-40'!G234,'ID-44'!E234,'ID-45'!G234,'ID-50'!B234,'ID-53'!D234,'ID-54'!C234,'ID-57'!F234,'ID-59'!E234,'ID-70'!D234,'ID-71'!F234))</f>
        <v>3.5539905747480886E-12</v>
      </c>
      <c r="H227" s="31">
        <f>ABS(Mean!H227-MIN('ID-03'!E234,'ID-11'!E234,'ID-13'!E234,'ID-15'!E234,'ID-16'!E234,'ID-18'!G234,'ID-24'!G234,'ID-29'!H234,'ID-30'!F234,'ID-31'!C234,'ID-33'!G234,'ID-34'!H234,'ID-40'!H234,'ID-44'!F234,'ID-45'!H234,'ID-54'!D234,'ID-57'!G234,'ID-59'!F234,'ID-70'!E234,'ID-71'!G234))</f>
        <v>1.3132510815015008E-12</v>
      </c>
      <c r="I227" s="31">
        <f>ABS(Mean!I227-MIN('ID-12'!C234,'ID-18'!H234,'ID-24'!H234,'ID-29'!I234,'ID-40'!I234,'ID-44'!G234,'ID-45'!I234,'ID-59'!G234))</f>
        <v>1.3520804220006256E-12</v>
      </c>
      <c r="J227" s="31">
        <f>ABS(Mean!J227-MIN('ID-31'!D234,'ID-40'!J234,'ID-44'!H234,'ID-45'!J234,'ID-57'!H234))</f>
        <v>7.2347421637400867E-13</v>
      </c>
      <c r="K227" s="31">
        <f>ABS(Mean!K227-MIN('ID-26'!E234,'ID-31'!E234,'ID-34'!I234,'ID-36'!G234,'ID-40'!K234,'ID-44'!I234,'ID-57'!I234))</f>
        <v>1.655895622590089E-12</v>
      </c>
    </row>
    <row r="228" spans="1:11" x14ac:dyDescent="0.25">
      <c r="A228" s="1">
        <v>28</v>
      </c>
      <c r="B228" s="31">
        <f>ABS(Mean!B228-MIN('ID-11'!B235,'ID-13'!B235,'ID-14'!B235,'ID-15'!B235,'ID-24'!B235,'ID-26'!B235,'ID-29'!B235,'ID-30'!B235,'ID-32'!B235,'ID-33'!B235,'ID-34'!B235,'ID-37'!B235,'ID-38'!B235,'ID-39'!B235,'ID-40'!B235,'ID-44'!B235,'ID-45'!B235,'ID-53'!B235,'ID-57'!B235,'ID-59'!B235,'ID-70'!B235,'ID-71'!B235))</f>
        <v>8.0299629486733218E-13</v>
      </c>
      <c r="C228" s="31">
        <f>ABS(Mean!C228-MIN('ID-08'!B235,'ID-09'!B235,'ID-11'!C235,'ID-14'!C235,'ID-18'!B235,'ID-24'!C235,'ID-26'!C235,'ID-29'!C235,'ID-30'!C235,'ID-34'!C235,'ID-36'!B235,'ID-38'!C235,'ID-39'!C235,'ID-40'!C235,'ID-44'!C235,'ID-45'!C235,'ID-57'!C235,'ID-59'!C235))</f>
        <v>4.9554862982657611E-13</v>
      </c>
      <c r="D228" s="31">
        <f>ABS(Mean!D228-MIN('ID-13'!C235,'ID-14'!D235,'ID-15'!C235,'ID-16'!B235,'ID-18'!C235,'ID-26'!D235,'ID-29'!D235,'ID-30'!D235,'ID-33'!C235,'ID-34'!D235,'ID-36'!C235,'ID-37'!C235,'ID-38'!D235,'ID-39'!D235,'ID-40'!D235,'ID-45'!D235,'ID-59'!D235,'ID-71'!C235))</f>
        <v>1.342703904732086E-12</v>
      </c>
      <c r="E228" s="31">
        <f>ABS(Mean!E228-MIN('ID-03'!B235,'ID-09'!C235,'ID-13'!D235,'ID-15'!D235,'ID-16'!C235,'ID-18'!D235,'ID-24'!D235,'ID-29'!E235,'ID-30'!E235,'ID-33'!D235,'ID-34'!E235,'ID-36'!D235,'ID-38'!E235,'ID-39'!E235,'ID-40'!E235,'ID-44'!D235,'ID-45'!E235,'ID-57'!D235,'ID-70'!C235,'ID-71'!D235))</f>
        <v>1.6603997950907109E-12</v>
      </c>
      <c r="F228" s="31">
        <f>ABS(Mean!F228-MIN('ID-01'!B235,'ID-02'!B235,'ID-03'!C235,'ID-06'!B235,'ID-08'!C235,'ID-09'!D235,'ID-12'!B235,'ID-16'!D235,'ID-18'!E235,'ID-24'!E235,'ID-29'!F235,'ID-33'!E235,'ID-34'!F235,'ID-36'!E235,'ID-38'!F235,'ID-39'!F235,'ID-40'!F235,'ID-45'!F235,'ID-53'!C235,'ID-54'!B235,'ID-57'!E235,'ID-71'!E235))</f>
        <v>3.9499798106340445E-12</v>
      </c>
      <c r="G228" s="31">
        <f>ABS(Mean!G228-MIN('ID-01'!C235,'ID-02'!C235,'ID-03'!D235,'ID-07'!B235,'ID-08'!D235,'ID-11'!D235,'ID-18'!F235,'ID-24'!F235,'ID-29'!G235,'ID-31'!B235,'ID-33'!F235,'ID-34'!G235,'ID-36'!F235,'ID-39'!G235,'ID-40'!G235,'ID-44'!E235,'ID-45'!G235,'ID-50'!B235,'ID-53'!D235,'ID-54'!C235,'ID-57'!F235,'ID-59'!E235,'ID-70'!D235,'ID-71'!F235))</f>
        <v>3.5518246492450377E-12</v>
      </c>
      <c r="H228" s="31">
        <f>ABS(Mean!H228-MIN('ID-03'!E235,'ID-11'!E235,'ID-13'!E235,'ID-15'!E235,'ID-16'!E235,'ID-18'!G235,'ID-24'!G235,'ID-29'!H235,'ID-30'!F235,'ID-31'!C235,'ID-33'!G235,'ID-34'!H235,'ID-40'!H235,'ID-44'!F235,'ID-45'!H235,'ID-54'!D235,'ID-57'!G235,'ID-59'!F235,'ID-70'!E235,'ID-71'!G235))</f>
        <v>1.3422099448428098E-12</v>
      </c>
      <c r="I228" s="31">
        <f>ABS(Mean!I228-MIN('ID-12'!C235,'ID-18'!H235,'ID-24'!H235,'ID-29'!I235,'ID-40'!I235,'ID-44'!G235,'ID-45'!I235,'ID-59'!G235))</f>
        <v>1.3362655774685644E-12</v>
      </c>
      <c r="J228" s="31">
        <f>ABS(Mean!J228-MIN('ID-31'!D235,'ID-40'!J235,'ID-44'!H235,'ID-45'!J235,'ID-57'!H235))</f>
        <v>7.4216219301032685E-13</v>
      </c>
      <c r="K228" s="31">
        <f>ABS(Mean!K228-MIN('ID-26'!E235,'ID-31'!E235,'ID-34'!I235,'ID-36'!G235,'ID-40'!K235,'ID-44'!I235,'ID-57'!I235))</f>
        <v>1.6315646015772559E-12</v>
      </c>
    </row>
    <row r="229" spans="1:11" x14ac:dyDescent="0.25">
      <c r="A229" s="1">
        <v>28.125</v>
      </c>
      <c r="B229" s="31">
        <f>ABS(Mean!B229-MIN('ID-11'!B236,'ID-13'!B236,'ID-14'!B236,'ID-15'!B236,'ID-24'!B236,'ID-26'!B236,'ID-29'!B236,'ID-30'!B236,'ID-32'!B236,'ID-33'!B236,'ID-34'!B236,'ID-37'!B236,'ID-38'!B236,'ID-39'!B236,'ID-40'!B236,'ID-44'!B236,'ID-45'!B236,'ID-53'!B236,'ID-57'!B236,'ID-59'!B236,'ID-70'!B236,'ID-71'!B236))</f>
        <v>8.0664344914633129E-13</v>
      </c>
      <c r="C229" s="31">
        <f>ABS(Mean!C229-MIN('ID-08'!B236,'ID-09'!B236,'ID-11'!C236,'ID-14'!C236,'ID-18'!B236,'ID-24'!C236,'ID-26'!C236,'ID-29'!C236,'ID-30'!C236,'ID-34'!C236,'ID-36'!B236,'ID-38'!C236,'ID-39'!C236,'ID-40'!C236,'ID-44'!C236,'ID-45'!C236,'ID-57'!C236,'ID-59'!C236))</f>
        <v>1.1197214869771811E-12</v>
      </c>
      <c r="D229" s="31">
        <f>ABS(Mean!D229-MIN('ID-13'!C236,'ID-14'!D236,'ID-15'!C236,'ID-16'!B236,'ID-18'!C236,'ID-26'!D236,'ID-29'!D236,'ID-30'!D236,'ID-33'!C236,'ID-34'!D236,'ID-36'!C236,'ID-37'!C236,'ID-38'!D236,'ID-39'!D236,'ID-40'!D236,'ID-45'!D236,'ID-59'!D236,'ID-71'!C236))</f>
        <v>1.3071466990685468E-12</v>
      </c>
      <c r="E229" s="31">
        <f>ABS(Mean!E229-MIN('ID-03'!B236,'ID-09'!C236,'ID-13'!D236,'ID-15'!D236,'ID-16'!C236,'ID-18'!D236,'ID-24'!D236,'ID-29'!E236,'ID-30'!E236,'ID-33'!D236,'ID-34'!E236,'ID-36'!D236,'ID-38'!E236,'ID-39'!E236,'ID-40'!E236,'ID-44'!D236,'ID-45'!E236,'ID-57'!D236,'ID-70'!C236,'ID-71'!D236))</f>
        <v>1.6331017270897149E-12</v>
      </c>
      <c r="F229" s="31">
        <f>ABS(Mean!F229-MIN('ID-01'!B236,'ID-02'!B236,'ID-03'!C236,'ID-06'!B236,'ID-08'!C236,'ID-09'!D236,'ID-12'!B236,'ID-16'!D236,'ID-18'!E236,'ID-24'!E236,'ID-29'!F236,'ID-33'!E236,'ID-34'!F236,'ID-36'!E236,'ID-38'!F236,'ID-39'!F236,'ID-40'!F236,'ID-45'!F236,'ID-53'!C236,'ID-54'!B236,'ID-57'!E236,'ID-71'!E236))</f>
        <v>3.8990175355230378E-12</v>
      </c>
      <c r="G229" s="31">
        <f>ABS(Mean!G229-MIN('ID-01'!C236,'ID-02'!C236,'ID-03'!D236,'ID-07'!B236,'ID-08'!D236,'ID-11'!D236,'ID-18'!F236,'ID-24'!F236,'ID-29'!G236,'ID-31'!B236,'ID-33'!F236,'ID-34'!G236,'ID-36'!F236,'ID-39'!G236,'ID-40'!G236,'ID-44'!E236,'ID-45'!G236,'ID-50'!B236,'ID-53'!D236,'ID-54'!C236,'ID-57'!F236,'ID-59'!E236,'ID-70'!D236,'ID-71'!F236))</f>
        <v>3.5497713439456346E-12</v>
      </c>
      <c r="H229" s="31">
        <f>ABS(Mean!H229-MIN('ID-03'!E236,'ID-11'!E236,'ID-13'!E236,'ID-15'!E236,'ID-16'!E236,'ID-18'!G236,'ID-24'!G236,'ID-29'!H236,'ID-30'!F236,'ID-31'!C236,'ID-33'!G236,'ID-34'!H236,'ID-40'!H236,'ID-44'!F236,'ID-45'!H236,'ID-54'!D236,'ID-57'!G236,'ID-59'!F236,'ID-70'!E236,'ID-71'!G236))</f>
        <v>1.3089827123590129E-12</v>
      </c>
      <c r="I229" s="31">
        <f>ABS(Mean!I229-MIN('ID-12'!C236,'ID-18'!H236,'ID-24'!H236,'ID-29'!I236,'ID-40'!I236,'ID-44'!G236,'ID-45'!I236,'ID-59'!G236))</f>
        <v>1.3236192144709791E-12</v>
      </c>
      <c r="J229" s="31">
        <f>ABS(Mean!J229-MIN('ID-31'!D236,'ID-40'!J236,'ID-44'!H236,'ID-45'!J236,'ID-57'!H236))</f>
        <v>7.4588824097035463E-13</v>
      </c>
      <c r="K229" s="31">
        <f>ABS(Mean!K229-MIN('ID-26'!E236,'ID-31'!E236,'ID-34'!I236,'ID-36'!G236,'ID-40'!K236,'ID-44'!I236,'ID-57'!I236))</f>
        <v>1.6194925878513416E-12</v>
      </c>
    </row>
    <row r="230" spans="1:11" x14ac:dyDescent="0.25">
      <c r="A230" s="1">
        <v>28.25</v>
      </c>
      <c r="B230" s="31">
        <f>ABS(Mean!B230-MIN('ID-11'!B237,'ID-13'!B237,'ID-14'!B237,'ID-15'!B237,'ID-24'!B237,'ID-26'!B237,'ID-29'!B237,'ID-30'!B237,'ID-32'!B237,'ID-33'!B237,'ID-34'!B237,'ID-37'!B237,'ID-38'!B237,'ID-39'!B237,'ID-40'!B237,'ID-44'!B237,'ID-45'!B237,'ID-53'!B237,'ID-57'!B237,'ID-59'!B237,'ID-70'!B237,'ID-71'!B237))</f>
        <v>8.1353323890915985E-13</v>
      </c>
      <c r="C230" s="31">
        <f>ABS(Mean!C230-MIN('ID-08'!B237,'ID-09'!B237,'ID-11'!C237,'ID-14'!C237,'ID-18'!B237,'ID-24'!C237,'ID-26'!C237,'ID-29'!C237,'ID-30'!C237,'ID-34'!C237,'ID-36'!B237,'ID-38'!C237,'ID-39'!C237,'ID-40'!C237,'ID-44'!C237,'ID-45'!C237,'ID-57'!C237,'ID-59'!C237))</f>
        <v>1.1355771000520266E-12</v>
      </c>
      <c r="D230" s="31">
        <f>ABS(Mean!D230-MIN('ID-13'!C237,'ID-14'!D237,'ID-15'!C237,'ID-16'!B237,'ID-18'!C237,'ID-26'!D237,'ID-29'!D237,'ID-30'!D237,'ID-33'!C237,'ID-34'!D237,'ID-36'!C237,'ID-37'!C237,'ID-38'!D237,'ID-39'!D237,'ID-40'!D237,'ID-45'!D237,'ID-59'!D237,'ID-71'!C237))</f>
        <v>1.2573271475040025E-12</v>
      </c>
      <c r="E230" s="31">
        <f>ABS(Mean!E230-MIN('ID-03'!B237,'ID-09'!C237,'ID-13'!D237,'ID-15'!D237,'ID-16'!C237,'ID-18'!D237,'ID-24'!D237,'ID-29'!E237,'ID-30'!E237,'ID-33'!D237,'ID-34'!E237,'ID-36'!D237,'ID-38'!E237,'ID-39'!E237,'ID-40'!E237,'ID-44'!D237,'ID-45'!E237,'ID-57'!D237,'ID-70'!C237,'ID-71'!D237))</f>
        <v>1.7165293748705775E-12</v>
      </c>
      <c r="F230" s="31">
        <f>ABS(Mean!F230-MIN('ID-01'!B237,'ID-02'!B237,'ID-03'!C237,'ID-06'!B237,'ID-08'!C237,'ID-09'!D237,'ID-12'!B237,'ID-16'!D237,'ID-18'!E237,'ID-24'!E237,'ID-29'!F237,'ID-33'!E237,'ID-34'!F237,'ID-36'!E237,'ID-38'!F237,'ID-39'!F237,'ID-40'!F237,'ID-45'!F237,'ID-53'!C237,'ID-54'!B237,'ID-57'!E237,'ID-71'!E237))</f>
        <v>3.8313474840437187E-12</v>
      </c>
      <c r="G230" s="31">
        <f>ABS(Mean!G230-MIN('ID-01'!C237,'ID-02'!C237,'ID-03'!D237,'ID-07'!B237,'ID-08'!D237,'ID-11'!D237,'ID-18'!F237,'ID-24'!F237,'ID-29'!G237,'ID-31'!B237,'ID-33'!F237,'ID-34'!G237,'ID-36'!F237,'ID-39'!G237,'ID-40'!G237,'ID-44'!E237,'ID-45'!G237,'ID-50'!B237,'ID-53'!D237,'ID-54'!C237,'ID-57'!F237,'ID-59'!E237,'ID-70'!D237,'ID-71'!F237))</f>
        <v>3.5220908609771533E-12</v>
      </c>
      <c r="H230" s="31">
        <f>ABS(Mean!H230-MIN('ID-03'!E237,'ID-11'!E237,'ID-13'!E237,'ID-15'!E237,'ID-16'!E237,'ID-18'!G237,'ID-24'!G237,'ID-29'!H237,'ID-30'!F237,'ID-31'!C237,'ID-33'!G237,'ID-34'!H237,'ID-40'!H237,'ID-44'!F237,'ID-45'!H237,'ID-54'!D237,'ID-57'!G237,'ID-59'!F237,'ID-70'!E237,'ID-71'!G237))</f>
        <v>1.2984389869714095E-12</v>
      </c>
      <c r="I230" s="31">
        <f>ABS(Mean!I230-MIN('ID-12'!C237,'ID-18'!H237,'ID-24'!H237,'ID-29'!I237,'ID-40'!I237,'ID-44'!G237,'ID-45'!I237,'ID-59'!G237))</f>
        <v>1.3032780606027964E-12</v>
      </c>
      <c r="J230" s="31">
        <f>ABS(Mean!J230-MIN('ID-31'!D237,'ID-40'!J237,'ID-44'!H237,'ID-45'!J237,'ID-57'!H237))</f>
        <v>7.3510873620623758E-13</v>
      </c>
      <c r="K230" s="31">
        <f>ABS(Mean!K230-MIN('ID-26'!E237,'ID-31'!E237,'ID-34'!I237,'ID-36'!G237,'ID-40'!K237,'ID-44'!I237,'ID-57'!I237))</f>
        <v>1.6205730731638452E-12</v>
      </c>
    </row>
    <row r="231" spans="1:11" x14ac:dyDescent="0.25">
      <c r="A231" s="1">
        <v>28.375</v>
      </c>
      <c r="B231" s="31">
        <f>ABS(Mean!B231-MIN('ID-11'!B238,'ID-13'!B238,'ID-14'!B238,'ID-15'!B238,'ID-24'!B238,'ID-26'!B238,'ID-29'!B238,'ID-30'!B238,'ID-32'!B238,'ID-33'!B238,'ID-34'!B238,'ID-37'!B238,'ID-38'!B238,'ID-39'!B238,'ID-40'!B238,'ID-44'!B238,'ID-45'!B238,'ID-53'!B238,'ID-57'!B238,'ID-59'!B238,'ID-70'!B238,'ID-71'!B238))</f>
        <v>8.324266220675086E-13</v>
      </c>
      <c r="C231" s="31">
        <f>ABS(Mean!C231-MIN('ID-08'!B238,'ID-09'!B238,'ID-11'!C238,'ID-14'!C238,'ID-18'!B238,'ID-24'!C238,'ID-26'!C238,'ID-29'!C238,'ID-30'!C238,'ID-34'!C238,'ID-36'!B238,'ID-38'!C238,'ID-39'!C238,'ID-40'!C238,'ID-44'!C238,'ID-45'!C238,'ID-57'!C238,'ID-59'!C238))</f>
        <v>1.1560696715150939E-12</v>
      </c>
      <c r="D231" s="31">
        <f>ABS(Mean!D231-MIN('ID-13'!C238,'ID-14'!D238,'ID-15'!C238,'ID-16'!B238,'ID-18'!C238,'ID-26'!D238,'ID-29'!D238,'ID-30'!D238,'ID-33'!C238,'ID-34'!D238,'ID-36'!C238,'ID-37'!C238,'ID-38'!D238,'ID-39'!D238,'ID-40'!D238,'ID-45'!D238,'ID-59'!D238,'ID-71'!C238))</f>
        <v>1.2304963603426035E-12</v>
      </c>
      <c r="E231" s="31">
        <f>ABS(Mean!E231-MIN('ID-03'!B238,'ID-09'!C238,'ID-13'!D238,'ID-15'!D238,'ID-16'!C238,'ID-18'!D238,'ID-24'!D238,'ID-29'!E238,'ID-30'!E238,'ID-33'!D238,'ID-34'!E238,'ID-36'!D238,'ID-38'!E238,'ID-39'!E238,'ID-40'!E238,'ID-44'!D238,'ID-45'!E238,'ID-57'!D238,'ID-70'!C238,'ID-71'!D238))</f>
        <v>1.6633852474430732E-12</v>
      </c>
      <c r="F231" s="31">
        <f>ABS(Mean!F231-MIN('ID-01'!B238,'ID-02'!B238,'ID-03'!C238,'ID-06'!B238,'ID-08'!C238,'ID-09'!D238,'ID-12'!B238,'ID-16'!D238,'ID-18'!E238,'ID-24'!E238,'ID-29'!F238,'ID-33'!E238,'ID-34'!F238,'ID-36'!E238,'ID-38'!F238,'ID-39'!F238,'ID-40'!F238,'ID-45'!F238,'ID-53'!C238,'ID-54'!B238,'ID-57'!E238,'ID-71'!E238))</f>
        <v>3.637527386255839E-12</v>
      </c>
      <c r="G231" s="31">
        <f>ABS(Mean!G231-MIN('ID-01'!C238,'ID-02'!C238,'ID-03'!D238,'ID-07'!B238,'ID-08'!D238,'ID-11'!D238,'ID-18'!F238,'ID-24'!F238,'ID-29'!G238,'ID-31'!B238,'ID-33'!F238,'ID-34'!G238,'ID-36'!F238,'ID-39'!G238,'ID-40'!G238,'ID-44'!E238,'ID-45'!G238,'ID-50'!B238,'ID-53'!D238,'ID-54'!C238,'ID-57'!F238,'ID-59'!E238,'ID-70'!D238,'ID-71'!F238))</f>
        <v>3.4904133042812366E-12</v>
      </c>
      <c r="H231" s="31">
        <f>ABS(Mean!H231-MIN('ID-03'!E238,'ID-11'!E238,'ID-13'!E238,'ID-15'!E238,'ID-16'!E238,'ID-18'!G238,'ID-24'!G238,'ID-29'!H238,'ID-30'!F238,'ID-31'!C238,'ID-33'!G238,'ID-34'!H238,'ID-40'!H238,'ID-44'!F238,'ID-45'!H238,'ID-54'!D238,'ID-57'!G238,'ID-59'!F238,'ID-70'!E238,'ID-71'!G238))</f>
        <v>1.2900834342483979E-12</v>
      </c>
      <c r="I231" s="31">
        <f>ABS(Mean!I231-MIN('ID-12'!C238,'ID-18'!H238,'ID-24'!H238,'ID-29'!I238,'ID-40'!I238,'ID-44'!G238,'ID-45'!I238,'ID-59'!G238))</f>
        <v>1.3071551498368522E-12</v>
      </c>
      <c r="J231" s="31">
        <f>ABS(Mean!J231-MIN('ID-31'!D238,'ID-40'!J238,'ID-44'!H238,'ID-45'!J238,'ID-57'!H238))</f>
        <v>7.0919855980022367E-13</v>
      </c>
      <c r="K231" s="31">
        <f>ABS(Mean!K231-MIN('ID-26'!E238,'ID-31'!E238,'ID-34'!I238,'ID-36'!G238,'ID-40'!K238,'ID-44'!I238,'ID-57'!I238))</f>
        <v>1.6158148594151855E-12</v>
      </c>
    </row>
    <row r="232" spans="1:11" x14ac:dyDescent="0.25">
      <c r="A232" s="1">
        <v>28.5</v>
      </c>
      <c r="B232" s="31">
        <f>ABS(Mean!B232-MIN('ID-11'!B239,'ID-13'!B239,'ID-14'!B239,'ID-15'!B239,'ID-24'!B239,'ID-26'!B239,'ID-29'!B239,'ID-30'!B239,'ID-32'!B239,'ID-33'!B239,'ID-34'!B239,'ID-37'!B239,'ID-38'!B239,'ID-39'!B239,'ID-40'!B239,'ID-44'!B239,'ID-45'!B239,'ID-53'!B239,'ID-57'!B239,'ID-59'!B239,'ID-70'!B239,'ID-71'!B239))</f>
        <v>8.3428469969274788E-13</v>
      </c>
      <c r="C232" s="31">
        <f>ABS(Mean!C232-MIN('ID-08'!B239,'ID-09'!B239,'ID-11'!C239,'ID-14'!C239,'ID-18'!B239,'ID-24'!C239,'ID-26'!C239,'ID-29'!C239,'ID-30'!C239,'ID-34'!C239,'ID-36'!B239,'ID-38'!C239,'ID-39'!C239,'ID-40'!C239,'ID-44'!C239,'ID-45'!C239,'ID-57'!C239,'ID-59'!C239))</f>
        <v>1.1496033105315127E-12</v>
      </c>
      <c r="D232" s="31">
        <f>ABS(Mean!D232-MIN('ID-13'!C239,'ID-14'!D239,'ID-15'!C239,'ID-16'!B239,'ID-18'!C239,'ID-26'!D239,'ID-29'!D239,'ID-30'!D239,'ID-33'!C239,'ID-34'!D239,'ID-36'!C239,'ID-37'!C239,'ID-38'!D239,'ID-39'!D239,'ID-40'!D239,'ID-45'!D239,'ID-59'!D239,'ID-71'!C239))</f>
        <v>1.2334997788461122E-12</v>
      </c>
      <c r="E232" s="31">
        <f>ABS(Mean!E232-MIN('ID-03'!B239,'ID-09'!C239,'ID-13'!D239,'ID-15'!D239,'ID-16'!C239,'ID-18'!D239,'ID-24'!D239,'ID-29'!E239,'ID-30'!E239,'ID-33'!D239,'ID-34'!E239,'ID-36'!D239,'ID-38'!E239,'ID-39'!E239,'ID-40'!E239,'ID-44'!D239,'ID-45'!E239,'ID-57'!D239,'ID-70'!C239,'ID-71'!D239))</f>
        <v>1.6785292140347008E-12</v>
      </c>
      <c r="F232" s="31">
        <f>ABS(Mean!F232-MIN('ID-01'!B239,'ID-02'!B239,'ID-03'!C239,'ID-06'!B239,'ID-08'!C239,'ID-09'!D239,'ID-12'!B239,'ID-16'!D239,'ID-18'!E239,'ID-24'!E239,'ID-29'!F239,'ID-33'!E239,'ID-34'!F239,'ID-36'!E239,'ID-38'!F239,'ID-39'!F239,'ID-40'!F239,'ID-45'!F239,'ID-53'!C239,'ID-54'!B239,'ID-57'!E239,'ID-71'!E239))</f>
        <v>3.545226421325195E-12</v>
      </c>
      <c r="G232" s="31">
        <f>ABS(Mean!G232-MIN('ID-01'!C239,'ID-02'!C239,'ID-03'!D239,'ID-07'!B239,'ID-08'!D239,'ID-11'!D239,'ID-18'!F239,'ID-24'!F239,'ID-29'!G239,'ID-31'!B239,'ID-33'!F239,'ID-34'!G239,'ID-36'!F239,'ID-39'!G239,'ID-40'!G239,'ID-44'!E239,'ID-45'!G239,'ID-50'!B239,'ID-53'!D239,'ID-54'!C239,'ID-57'!F239,'ID-59'!E239,'ID-70'!D239,'ID-71'!F239))</f>
        <v>3.4674256270448791E-12</v>
      </c>
      <c r="H232" s="31">
        <f>ABS(Mean!H232-MIN('ID-03'!E239,'ID-11'!E239,'ID-13'!E239,'ID-15'!E239,'ID-16'!E239,'ID-18'!G239,'ID-24'!G239,'ID-29'!H239,'ID-30'!F239,'ID-31'!C239,'ID-33'!G239,'ID-34'!H239,'ID-40'!H239,'ID-44'!F239,'ID-45'!H239,'ID-54'!D239,'ID-57'!G239,'ID-59'!F239,'ID-70'!E239,'ID-71'!G239))</f>
        <v>1.2961502031774774E-12</v>
      </c>
      <c r="I232" s="31">
        <f>ABS(Mean!I232-MIN('ID-12'!C239,'ID-18'!H239,'ID-24'!H239,'ID-29'!I239,'ID-40'!I239,'ID-44'!G239,'ID-45'!I239,'ID-59'!G239))</f>
        <v>1.294532167119133E-12</v>
      </c>
      <c r="J232" s="31">
        <f>ABS(Mean!J232-MIN('ID-31'!D239,'ID-40'!J239,'ID-44'!H239,'ID-45'!J239,'ID-57'!H239))</f>
        <v>6.9900412901543934E-13</v>
      </c>
      <c r="K232" s="31">
        <f>ABS(Mean!K232-MIN('ID-26'!E239,'ID-31'!E239,'ID-34'!I239,'ID-36'!G239,'ID-40'!K239,'ID-44'!I239,'ID-57'!I239))</f>
        <v>1.6516801042801032E-12</v>
      </c>
    </row>
    <row r="233" spans="1:11" x14ac:dyDescent="0.25">
      <c r="A233" s="1">
        <v>28.625</v>
      </c>
      <c r="B233" s="31">
        <f>ABS(Mean!B233-MIN('ID-11'!B240,'ID-13'!B240,'ID-14'!B240,'ID-15'!B240,'ID-24'!B240,'ID-26'!B240,'ID-29'!B240,'ID-30'!B240,'ID-32'!B240,'ID-33'!B240,'ID-34'!B240,'ID-37'!B240,'ID-38'!B240,'ID-39'!B240,'ID-40'!B240,'ID-44'!B240,'ID-45'!B240,'ID-53'!B240,'ID-57'!B240,'ID-59'!B240,'ID-70'!B240,'ID-71'!B240))</f>
        <v>8.7042191751966652E-13</v>
      </c>
      <c r="C233" s="31">
        <f>ABS(Mean!C233-MIN('ID-08'!B240,'ID-09'!B240,'ID-11'!C240,'ID-14'!C240,'ID-18'!B240,'ID-24'!C240,'ID-26'!C240,'ID-29'!C240,'ID-30'!C240,'ID-34'!C240,'ID-36'!B240,'ID-38'!C240,'ID-39'!C240,'ID-40'!C240,'ID-44'!C240,'ID-45'!C240,'ID-57'!C240,'ID-59'!C240))</f>
        <v>1.1436502253088857E-12</v>
      </c>
      <c r="D233" s="31">
        <f>ABS(Mean!D233-MIN('ID-13'!C240,'ID-14'!D240,'ID-15'!C240,'ID-16'!B240,'ID-18'!C240,'ID-26'!D240,'ID-29'!D240,'ID-30'!D240,'ID-33'!C240,'ID-34'!D240,'ID-36'!C240,'ID-37'!C240,'ID-38'!D240,'ID-39'!D240,'ID-40'!D240,'ID-45'!D240,'ID-59'!D240,'ID-71'!C240))</f>
        <v>1.2225864614316445E-12</v>
      </c>
      <c r="E233" s="31">
        <f>ABS(Mean!E233-MIN('ID-03'!B240,'ID-09'!C240,'ID-13'!D240,'ID-15'!D240,'ID-16'!C240,'ID-18'!D240,'ID-24'!D240,'ID-29'!E240,'ID-30'!E240,'ID-33'!D240,'ID-34'!E240,'ID-36'!D240,'ID-38'!E240,'ID-39'!E240,'ID-40'!E240,'ID-44'!D240,'ID-45'!E240,'ID-57'!D240,'ID-70'!C240,'ID-71'!D240))</f>
        <v>1.7374645333040932E-12</v>
      </c>
      <c r="F233" s="31">
        <f>ABS(Mean!F233-MIN('ID-01'!B240,'ID-02'!B240,'ID-03'!C240,'ID-06'!B240,'ID-08'!C240,'ID-09'!D240,'ID-12'!B240,'ID-16'!D240,'ID-18'!E240,'ID-24'!E240,'ID-29'!F240,'ID-33'!E240,'ID-34'!F240,'ID-36'!E240,'ID-38'!F240,'ID-39'!F240,'ID-40'!F240,'ID-45'!F240,'ID-53'!C240,'ID-54'!B240,'ID-57'!E240,'ID-71'!E240))</f>
        <v>3.4330412298704927E-12</v>
      </c>
      <c r="G233" s="31">
        <f>ABS(Mean!G233-MIN('ID-01'!C240,'ID-02'!C240,'ID-03'!D240,'ID-07'!B240,'ID-08'!D240,'ID-11'!D240,'ID-18'!F240,'ID-24'!F240,'ID-29'!G240,'ID-31'!B240,'ID-33'!F240,'ID-34'!G240,'ID-36'!F240,'ID-39'!G240,'ID-40'!G240,'ID-44'!E240,'ID-45'!G240,'ID-50'!B240,'ID-53'!D240,'ID-54'!C240,'ID-57'!F240,'ID-59'!E240,'ID-70'!D240,'ID-71'!F240))</f>
        <v>3.4621487838105825E-12</v>
      </c>
      <c r="H233" s="31">
        <f>ABS(Mean!H233-MIN('ID-03'!E240,'ID-11'!E240,'ID-13'!E240,'ID-15'!E240,'ID-16'!E240,'ID-18'!G240,'ID-24'!G240,'ID-29'!H240,'ID-30'!F240,'ID-31'!C240,'ID-33'!G240,'ID-34'!H240,'ID-40'!H240,'ID-44'!F240,'ID-45'!H240,'ID-54'!D240,'ID-57'!G240,'ID-59'!F240,'ID-70'!E240,'ID-71'!G240))</f>
        <v>1.2622446798649997E-12</v>
      </c>
      <c r="I233" s="31">
        <f>ABS(Mean!I233-MIN('ID-12'!C240,'ID-18'!H240,'ID-24'!H240,'ID-29'!I240,'ID-40'!I240,'ID-44'!G240,'ID-45'!I240,'ID-59'!G240))</f>
        <v>1.2744808294913808E-12</v>
      </c>
      <c r="J233" s="31">
        <f>ABS(Mean!J233-MIN('ID-31'!D240,'ID-40'!J240,'ID-44'!H240,'ID-45'!J240,'ID-57'!H240))</f>
        <v>6.6295873818915122E-13</v>
      </c>
      <c r="K233" s="31">
        <f>ABS(Mean!K233-MIN('ID-26'!E240,'ID-31'!E240,'ID-34'!I240,'ID-36'!G240,'ID-40'!K240,'ID-44'!I240,'ID-57'!I240))</f>
        <v>1.6860742135872024E-12</v>
      </c>
    </row>
    <row r="234" spans="1:11" x14ac:dyDescent="0.25">
      <c r="A234" s="1">
        <v>28.75</v>
      </c>
      <c r="B234" s="31">
        <f>ABS(Mean!B234-MIN('ID-11'!B241,'ID-13'!B241,'ID-14'!B241,'ID-15'!B241,'ID-24'!B241,'ID-26'!B241,'ID-29'!B241,'ID-30'!B241,'ID-32'!B241,'ID-33'!B241,'ID-34'!B241,'ID-37'!B241,'ID-38'!B241,'ID-39'!B241,'ID-40'!B241,'ID-44'!B241,'ID-45'!B241,'ID-53'!B241,'ID-57'!B241,'ID-59'!B241,'ID-70'!B241,'ID-71'!B241))</f>
        <v>9.2115963644071069E-13</v>
      </c>
      <c r="C234" s="31">
        <f>ABS(Mean!C234-MIN('ID-08'!B241,'ID-09'!B241,'ID-11'!C241,'ID-14'!C241,'ID-18'!B241,'ID-24'!C241,'ID-26'!C241,'ID-29'!C241,'ID-30'!C241,'ID-34'!C241,'ID-36'!B241,'ID-38'!C241,'ID-39'!C241,'ID-40'!C241,'ID-44'!C241,'ID-45'!C241,'ID-57'!C241,'ID-59'!C241))</f>
        <v>1.137914728371439E-12</v>
      </c>
      <c r="D234" s="31">
        <f>ABS(Mean!D234-MIN('ID-13'!C241,'ID-14'!D241,'ID-15'!C241,'ID-16'!B241,'ID-18'!C241,'ID-26'!D241,'ID-29'!D241,'ID-30'!D241,'ID-33'!C241,'ID-34'!D241,'ID-36'!C241,'ID-37'!C241,'ID-38'!D241,'ID-39'!D241,'ID-40'!D241,'ID-45'!D241,'ID-59'!D241,'ID-71'!C241))</f>
        <v>1.2229005399514672E-12</v>
      </c>
      <c r="E234" s="31">
        <f>ABS(Mean!E234-MIN('ID-03'!B241,'ID-09'!C241,'ID-13'!D241,'ID-15'!D241,'ID-16'!C241,'ID-18'!D241,'ID-24'!D241,'ID-29'!E241,'ID-30'!E241,'ID-33'!D241,'ID-34'!E241,'ID-36'!D241,'ID-38'!E241,'ID-39'!E241,'ID-40'!E241,'ID-44'!D241,'ID-45'!E241,'ID-57'!D241,'ID-70'!C241,'ID-71'!D241))</f>
        <v>1.7106426224127066E-12</v>
      </c>
      <c r="F234" s="31">
        <f>ABS(Mean!F234-MIN('ID-01'!B241,'ID-02'!B241,'ID-03'!C241,'ID-06'!B241,'ID-08'!C241,'ID-09'!D241,'ID-12'!B241,'ID-16'!D241,'ID-18'!E241,'ID-24'!E241,'ID-29'!F241,'ID-33'!E241,'ID-34'!F241,'ID-36'!E241,'ID-38'!F241,'ID-39'!F241,'ID-40'!F241,'ID-45'!F241,'ID-53'!C241,'ID-54'!B241,'ID-57'!E241,'ID-71'!E241))</f>
        <v>3.374920230262429E-12</v>
      </c>
      <c r="G234" s="31">
        <f>ABS(Mean!G234-MIN('ID-01'!C241,'ID-02'!C241,'ID-03'!D241,'ID-07'!B241,'ID-08'!D241,'ID-11'!D241,'ID-18'!F241,'ID-24'!F241,'ID-29'!G241,'ID-31'!B241,'ID-33'!F241,'ID-34'!G241,'ID-36'!F241,'ID-39'!G241,'ID-40'!G241,'ID-44'!E241,'ID-45'!G241,'ID-50'!B241,'ID-53'!D241,'ID-54'!C241,'ID-57'!F241,'ID-59'!E241,'ID-70'!D241,'ID-71'!F241))</f>
        <v>3.4598320504969596E-12</v>
      </c>
      <c r="H234" s="31">
        <f>ABS(Mean!H234-MIN('ID-03'!E241,'ID-11'!E241,'ID-13'!E241,'ID-15'!E241,'ID-16'!E241,'ID-18'!G241,'ID-24'!G241,'ID-29'!H241,'ID-30'!F241,'ID-31'!C241,'ID-33'!G241,'ID-34'!H241,'ID-40'!H241,'ID-44'!F241,'ID-45'!H241,'ID-54'!D241,'ID-57'!G241,'ID-59'!F241,'ID-70'!E241,'ID-71'!G241))</f>
        <v>1.2626570014218004E-12</v>
      </c>
      <c r="I234" s="31">
        <f>ABS(Mean!I234-MIN('ID-12'!C241,'ID-18'!H241,'ID-24'!H241,'ID-29'!I241,'ID-40'!I241,'ID-44'!G241,'ID-45'!I241,'ID-59'!G241))</f>
        <v>1.2957547084860393E-12</v>
      </c>
      <c r="J234" s="31">
        <f>ABS(Mean!J234-MIN('ID-31'!D241,'ID-40'!J241,'ID-44'!H241,'ID-45'!J241,'ID-57'!H241))</f>
        <v>6.364662025973401E-13</v>
      </c>
      <c r="K234" s="31">
        <f>ABS(Mean!K234-MIN('ID-26'!E241,'ID-31'!E241,'ID-34'!I241,'ID-36'!G241,'ID-40'!K241,'ID-44'!I241,'ID-57'!I241))</f>
        <v>1.6663198131264589E-12</v>
      </c>
    </row>
    <row r="235" spans="1:11" x14ac:dyDescent="0.25">
      <c r="A235" s="1">
        <v>28.875</v>
      </c>
      <c r="B235" s="31">
        <f>ABS(Mean!B235-MIN('ID-11'!B242,'ID-13'!B242,'ID-14'!B242,'ID-15'!B242,'ID-24'!B242,'ID-26'!B242,'ID-29'!B242,'ID-30'!B242,'ID-32'!B242,'ID-33'!B242,'ID-34'!B242,'ID-37'!B242,'ID-38'!B242,'ID-39'!B242,'ID-40'!B242,'ID-44'!B242,'ID-45'!B242,'ID-53'!B242,'ID-57'!B242,'ID-59'!B242,'ID-70'!B242,'ID-71'!B242))</f>
        <v>9.2087299993549446E-13</v>
      </c>
      <c r="C235" s="31">
        <f>ABS(Mean!C235-MIN('ID-08'!B242,'ID-09'!B242,'ID-11'!C242,'ID-14'!C242,'ID-18'!B242,'ID-24'!C242,'ID-26'!C242,'ID-29'!C242,'ID-30'!C242,'ID-34'!C242,'ID-36'!B242,'ID-38'!C242,'ID-39'!C242,'ID-40'!C242,'ID-44'!C242,'ID-45'!C242,'ID-57'!C242,'ID-59'!C242))</f>
        <v>1.1837383784492073E-12</v>
      </c>
      <c r="D235" s="31">
        <f>ABS(Mean!D235-MIN('ID-13'!C242,'ID-14'!D242,'ID-15'!C242,'ID-16'!B242,'ID-18'!C242,'ID-26'!D242,'ID-29'!D242,'ID-30'!D242,'ID-33'!C242,'ID-34'!D242,'ID-36'!C242,'ID-37'!C242,'ID-38'!D242,'ID-39'!D242,'ID-40'!D242,'ID-45'!D242,'ID-59'!D242,'ID-71'!C242))</f>
        <v>1.2075617819605831E-12</v>
      </c>
      <c r="E235" s="31">
        <f>ABS(Mean!E235-MIN('ID-03'!B242,'ID-09'!C242,'ID-13'!D242,'ID-15'!D242,'ID-16'!C242,'ID-18'!D242,'ID-24'!D242,'ID-29'!E242,'ID-30'!E242,'ID-33'!D242,'ID-34'!E242,'ID-36'!D242,'ID-38'!E242,'ID-39'!E242,'ID-40'!E242,'ID-44'!D242,'ID-45'!E242,'ID-57'!D242,'ID-70'!C242,'ID-71'!D242))</f>
        <v>1.7107079724339554E-12</v>
      </c>
      <c r="F235" s="31">
        <f>ABS(Mean!F235-MIN('ID-01'!B242,'ID-02'!B242,'ID-03'!C242,'ID-06'!B242,'ID-08'!C242,'ID-09'!D242,'ID-12'!B242,'ID-16'!D242,'ID-18'!E242,'ID-24'!E242,'ID-29'!F242,'ID-33'!E242,'ID-34'!F242,'ID-36'!E242,'ID-38'!F242,'ID-39'!F242,'ID-40'!F242,'ID-45'!F242,'ID-53'!C242,'ID-54'!B242,'ID-57'!E242,'ID-71'!E242))</f>
        <v>3.3228433108530405E-12</v>
      </c>
      <c r="G235" s="31">
        <f>ABS(Mean!G235-MIN('ID-01'!C242,'ID-02'!C242,'ID-03'!D242,'ID-07'!B242,'ID-08'!D242,'ID-11'!D242,'ID-18'!F242,'ID-24'!F242,'ID-29'!G242,'ID-31'!B242,'ID-33'!F242,'ID-34'!G242,'ID-36'!F242,'ID-39'!G242,'ID-40'!G242,'ID-44'!E242,'ID-45'!G242,'ID-50'!B242,'ID-53'!D242,'ID-54'!C242,'ID-57'!F242,'ID-59'!E242,'ID-70'!D242,'ID-71'!F242))</f>
        <v>3.4546661319975179E-12</v>
      </c>
      <c r="H235" s="31">
        <f>ABS(Mean!H235-MIN('ID-03'!E242,'ID-11'!E242,'ID-13'!E242,'ID-15'!E242,'ID-16'!E242,'ID-18'!G242,'ID-24'!G242,'ID-29'!H242,'ID-30'!F242,'ID-31'!C242,'ID-33'!G242,'ID-34'!H242,'ID-40'!H242,'ID-44'!F242,'ID-45'!H242,'ID-54'!D242,'ID-57'!G242,'ID-59'!F242,'ID-70'!E242,'ID-71'!G242))</f>
        <v>1.2191126092466206E-12</v>
      </c>
      <c r="I235" s="31">
        <f>ABS(Mean!I235-MIN('ID-12'!C242,'ID-18'!H242,'ID-24'!H242,'ID-29'!I242,'ID-40'!I242,'ID-44'!G242,'ID-45'!I242,'ID-59'!G242))</f>
        <v>1.3190715388875818E-12</v>
      </c>
      <c r="J235" s="31">
        <f>ABS(Mean!J235-MIN('ID-31'!D242,'ID-40'!J242,'ID-44'!H242,'ID-45'!J242,'ID-57'!H242))</f>
        <v>6.2256197621779409E-13</v>
      </c>
      <c r="K235" s="31">
        <f>ABS(Mean!K235-MIN('ID-26'!E242,'ID-31'!E242,'ID-34'!I242,'ID-36'!G242,'ID-40'!K242,'ID-44'!I242,'ID-57'!I242))</f>
        <v>1.6726857989852548E-12</v>
      </c>
    </row>
    <row r="236" spans="1:11" x14ac:dyDescent="0.25">
      <c r="A236" s="1">
        <v>29</v>
      </c>
      <c r="B236" s="31">
        <f>ABS(Mean!B236-MIN('ID-11'!B243,'ID-13'!B243,'ID-14'!B243,'ID-15'!B243,'ID-24'!B243,'ID-26'!B243,'ID-29'!B243,'ID-30'!B243,'ID-32'!B243,'ID-33'!B243,'ID-34'!B243,'ID-37'!B243,'ID-38'!B243,'ID-39'!B243,'ID-40'!B243,'ID-44'!B243,'ID-45'!B243,'ID-53'!B243,'ID-57'!B243,'ID-59'!B243,'ID-70'!B243,'ID-71'!B243))</f>
        <v>9.0019240949863069E-13</v>
      </c>
      <c r="C236" s="31">
        <f>ABS(Mean!C236-MIN('ID-08'!B243,'ID-09'!B243,'ID-11'!C243,'ID-14'!C243,'ID-18'!B243,'ID-24'!C243,'ID-26'!C243,'ID-29'!C243,'ID-30'!C243,'ID-34'!C243,'ID-36'!B243,'ID-38'!C243,'ID-39'!C243,'ID-40'!C243,'ID-44'!C243,'ID-45'!C243,'ID-57'!C243,'ID-59'!C243))</f>
        <v>1.1970748943895646E-12</v>
      </c>
      <c r="D236" s="31">
        <f>ABS(Mean!D236-MIN('ID-13'!C243,'ID-14'!D243,'ID-15'!C243,'ID-16'!B243,'ID-18'!C243,'ID-26'!D243,'ID-29'!D243,'ID-30'!D243,'ID-33'!C243,'ID-34'!D243,'ID-36'!C243,'ID-37'!C243,'ID-38'!D243,'ID-39'!D243,'ID-40'!D243,'ID-45'!D243,'ID-59'!D243,'ID-71'!C243))</f>
        <v>1.1812439374909016E-12</v>
      </c>
      <c r="E236" s="31">
        <f>ABS(Mean!E236-MIN('ID-03'!B243,'ID-09'!C243,'ID-13'!D243,'ID-15'!D243,'ID-16'!C243,'ID-18'!D243,'ID-24'!D243,'ID-29'!E243,'ID-30'!E243,'ID-33'!D243,'ID-34'!E243,'ID-36'!D243,'ID-38'!E243,'ID-39'!E243,'ID-40'!E243,'ID-44'!D243,'ID-45'!E243,'ID-57'!D243,'ID-70'!C243,'ID-71'!D243))</f>
        <v>1.7338341481333975E-12</v>
      </c>
      <c r="F236" s="31">
        <f>ABS(Mean!F236-MIN('ID-01'!B243,'ID-02'!B243,'ID-03'!C243,'ID-06'!B243,'ID-08'!C243,'ID-09'!D243,'ID-12'!B243,'ID-16'!D243,'ID-18'!E243,'ID-24'!E243,'ID-29'!F243,'ID-33'!E243,'ID-34'!F243,'ID-36'!E243,'ID-38'!F243,'ID-39'!F243,'ID-40'!F243,'ID-45'!F243,'ID-53'!C243,'ID-54'!B243,'ID-57'!E243,'ID-71'!E243))</f>
        <v>3.2955683609752134E-12</v>
      </c>
      <c r="G236" s="31">
        <f>ABS(Mean!G236-MIN('ID-01'!C243,'ID-02'!C243,'ID-03'!D243,'ID-07'!B243,'ID-08'!D243,'ID-11'!D243,'ID-18'!F243,'ID-24'!F243,'ID-29'!G243,'ID-31'!B243,'ID-33'!F243,'ID-34'!G243,'ID-36'!F243,'ID-39'!G243,'ID-40'!G243,'ID-44'!E243,'ID-45'!G243,'ID-50'!B243,'ID-53'!D243,'ID-54'!C243,'ID-57'!F243,'ID-59'!E243,'ID-70'!D243,'ID-71'!F243))</f>
        <v>3.4624623300760769E-12</v>
      </c>
      <c r="H236" s="31">
        <f>ABS(Mean!H236-MIN('ID-03'!E243,'ID-11'!E243,'ID-13'!E243,'ID-15'!E243,'ID-16'!E243,'ID-18'!G243,'ID-24'!G243,'ID-29'!H243,'ID-30'!F243,'ID-31'!C243,'ID-33'!G243,'ID-34'!H243,'ID-40'!H243,'ID-44'!F243,'ID-45'!H243,'ID-54'!D243,'ID-57'!G243,'ID-59'!F243,'ID-70'!E243,'ID-71'!G243))</f>
        <v>1.2022850169709549E-12</v>
      </c>
      <c r="I236" s="31">
        <f>ABS(Mean!I236-MIN('ID-12'!C243,'ID-18'!H243,'ID-24'!H243,'ID-29'!I243,'ID-40'!I243,'ID-44'!G243,'ID-45'!I243,'ID-59'!G243))</f>
        <v>1.3318721592374168E-12</v>
      </c>
      <c r="J236" s="31">
        <f>ABS(Mean!J236-MIN('ID-31'!D243,'ID-40'!J243,'ID-44'!H243,'ID-45'!J243,'ID-57'!H243))</f>
        <v>5.8824240242192152E-13</v>
      </c>
      <c r="K236" s="31">
        <f>ABS(Mean!K236-MIN('ID-26'!E243,'ID-31'!E243,'ID-34'!I243,'ID-36'!G243,'ID-40'!K243,'ID-44'!I243,'ID-57'!I243))</f>
        <v>1.6886201740010359E-12</v>
      </c>
    </row>
    <row r="237" spans="1:11" x14ac:dyDescent="0.25">
      <c r="A237" s="1">
        <v>29.125</v>
      </c>
      <c r="B237" s="31">
        <f>ABS(Mean!B237-MIN('ID-11'!B244,'ID-13'!B244,'ID-14'!B244,'ID-15'!B244,'ID-24'!B244,'ID-26'!B244,'ID-29'!B244,'ID-30'!B244,'ID-32'!B244,'ID-33'!B244,'ID-34'!B244,'ID-37'!B244,'ID-38'!B244,'ID-39'!B244,'ID-40'!B244,'ID-44'!B244,'ID-45'!B244,'ID-53'!B244,'ID-57'!B244,'ID-59'!B244,'ID-70'!B244,'ID-71'!B244))</f>
        <v>8.8396144422877241E-13</v>
      </c>
      <c r="C237" s="31">
        <f>ABS(Mean!C237-MIN('ID-08'!B244,'ID-09'!B244,'ID-11'!C244,'ID-14'!C244,'ID-18'!B244,'ID-24'!C244,'ID-26'!C244,'ID-29'!C244,'ID-30'!C244,'ID-34'!C244,'ID-36'!B244,'ID-38'!C244,'ID-39'!C244,'ID-40'!C244,'ID-44'!C244,'ID-45'!C244,'ID-57'!C244,'ID-59'!C244))</f>
        <v>1.1983050785347539E-12</v>
      </c>
      <c r="D237" s="31">
        <f>ABS(Mean!D237-MIN('ID-13'!C244,'ID-14'!D244,'ID-15'!C244,'ID-16'!B244,'ID-18'!C244,'ID-26'!D244,'ID-29'!D244,'ID-30'!D244,'ID-33'!C244,'ID-34'!D244,'ID-36'!C244,'ID-37'!C244,'ID-38'!D244,'ID-39'!D244,'ID-40'!D244,'ID-45'!D244,'ID-59'!D244,'ID-71'!C244))</f>
        <v>1.1767818458517971E-12</v>
      </c>
      <c r="E237" s="31">
        <f>ABS(Mean!E237-MIN('ID-03'!B244,'ID-09'!C244,'ID-13'!D244,'ID-15'!D244,'ID-16'!C244,'ID-18'!D244,'ID-24'!D244,'ID-29'!E244,'ID-30'!E244,'ID-33'!D244,'ID-34'!E244,'ID-36'!D244,'ID-38'!E244,'ID-39'!E244,'ID-40'!E244,'ID-44'!D244,'ID-45'!E244,'ID-57'!D244,'ID-70'!C244,'ID-71'!D244))</f>
        <v>1.7027463852167445E-12</v>
      </c>
      <c r="F237" s="31">
        <f>ABS(Mean!F237-MIN('ID-01'!B244,'ID-02'!B244,'ID-03'!C244,'ID-06'!B244,'ID-08'!C244,'ID-09'!D244,'ID-12'!B244,'ID-16'!D244,'ID-18'!E244,'ID-24'!E244,'ID-29'!F244,'ID-33'!E244,'ID-34'!F244,'ID-36'!E244,'ID-38'!F244,'ID-39'!F244,'ID-40'!F244,'ID-45'!F244,'ID-53'!C244,'ID-54'!B244,'ID-57'!E244,'ID-71'!E244))</f>
        <v>3.291195464049507E-12</v>
      </c>
      <c r="G237" s="31">
        <f>ABS(Mean!G237-MIN('ID-01'!C244,'ID-02'!C244,'ID-03'!D244,'ID-07'!B244,'ID-08'!D244,'ID-11'!D244,'ID-18'!F244,'ID-24'!F244,'ID-29'!G244,'ID-31'!B244,'ID-33'!F244,'ID-34'!G244,'ID-36'!F244,'ID-39'!G244,'ID-40'!G244,'ID-44'!E244,'ID-45'!G244,'ID-50'!B244,'ID-53'!D244,'ID-54'!C244,'ID-57'!F244,'ID-59'!E244,'ID-70'!D244,'ID-71'!F244))</f>
        <v>3.4653915499227743E-12</v>
      </c>
      <c r="H237" s="31">
        <f>ABS(Mean!H237-MIN('ID-03'!E244,'ID-11'!E244,'ID-13'!E244,'ID-15'!E244,'ID-16'!E244,'ID-18'!G244,'ID-24'!G244,'ID-29'!H244,'ID-30'!F244,'ID-31'!C244,'ID-33'!G244,'ID-34'!H244,'ID-40'!H244,'ID-44'!F244,'ID-45'!H244,'ID-54'!D244,'ID-57'!G244,'ID-59'!F244,'ID-70'!E244,'ID-71'!G244))</f>
        <v>1.1928014484756979E-12</v>
      </c>
      <c r="I237" s="31">
        <f>ABS(Mean!I237-MIN('ID-12'!C244,'ID-18'!H244,'ID-24'!H244,'ID-29'!I244,'ID-40'!I244,'ID-44'!G244,'ID-45'!I244,'ID-59'!G244))</f>
        <v>1.3370157646126268E-12</v>
      </c>
      <c r="J237" s="31">
        <f>ABS(Mean!J237-MIN('ID-31'!D244,'ID-40'!J244,'ID-44'!H244,'ID-45'!J244,'ID-57'!H244))</f>
        <v>5.8659900063848263E-13</v>
      </c>
      <c r="K237" s="31">
        <f>ABS(Mean!K237-MIN('ID-26'!E244,'ID-31'!E244,'ID-34'!I244,'ID-36'!G244,'ID-40'!K244,'ID-44'!I244,'ID-57'!I244))</f>
        <v>1.770649247725023E-12</v>
      </c>
    </row>
    <row r="238" spans="1:11" x14ac:dyDescent="0.25">
      <c r="A238" s="1">
        <v>29.25</v>
      </c>
      <c r="B238" s="31">
        <f>ABS(Mean!B238-MIN('ID-11'!B245,'ID-13'!B245,'ID-14'!B245,'ID-15'!B245,'ID-24'!B245,'ID-26'!B245,'ID-29'!B245,'ID-30'!B245,'ID-32'!B245,'ID-33'!B245,'ID-34'!B245,'ID-37'!B245,'ID-38'!B245,'ID-39'!B245,'ID-40'!B245,'ID-44'!B245,'ID-45'!B245,'ID-53'!B245,'ID-57'!B245,'ID-59'!B245,'ID-70'!B245,'ID-71'!B245))</f>
        <v>8.7661353473765767E-13</v>
      </c>
      <c r="C238" s="31">
        <f>ABS(Mean!C238-MIN('ID-08'!B245,'ID-09'!B245,'ID-11'!C245,'ID-14'!C245,'ID-18'!B245,'ID-24'!C245,'ID-26'!C245,'ID-29'!C245,'ID-30'!C245,'ID-34'!C245,'ID-36'!B245,'ID-38'!C245,'ID-39'!C245,'ID-40'!C245,'ID-44'!C245,'ID-45'!C245,'ID-57'!C245,'ID-59'!C245))</f>
        <v>1.1888343368182359E-12</v>
      </c>
      <c r="D238" s="31">
        <f>ABS(Mean!D238-MIN('ID-13'!C245,'ID-14'!D245,'ID-15'!C245,'ID-16'!B245,'ID-18'!C245,'ID-26'!D245,'ID-29'!D245,'ID-30'!D245,'ID-33'!C245,'ID-34'!D245,'ID-36'!C245,'ID-37'!C245,'ID-38'!D245,'ID-39'!D245,'ID-40'!D245,'ID-45'!D245,'ID-59'!D245,'ID-71'!C245))</f>
        <v>1.1634811160740794E-12</v>
      </c>
      <c r="E238" s="31">
        <f>ABS(Mean!E238-MIN('ID-03'!B245,'ID-09'!C245,'ID-13'!D245,'ID-15'!D245,'ID-16'!C245,'ID-18'!D245,'ID-24'!D245,'ID-29'!E245,'ID-30'!E245,'ID-33'!D245,'ID-34'!E245,'ID-36'!D245,'ID-38'!E245,'ID-39'!E245,'ID-40'!E245,'ID-44'!D245,'ID-45'!E245,'ID-57'!D245,'ID-70'!C245,'ID-71'!D245))</f>
        <v>1.6252388665123553E-12</v>
      </c>
      <c r="F238" s="31">
        <f>ABS(Mean!F238-MIN('ID-01'!B245,'ID-02'!B245,'ID-03'!C245,'ID-06'!B245,'ID-08'!C245,'ID-09'!D245,'ID-12'!B245,'ID-16'!D245,'ID-18'!E245,'ID-24'!E245,'ID-29'!F245,'ID-33'!E245,'ID-34'!F245,'ID-36'!E245,'ID-38'!F245,'ID-39'!F245,'ID-40'!F245,'ID-45'!F245,'ID-53'!C245,'ID-54'!B245,'ID-57'!E245,'ID-71'!E245))</f>
        <v>3.285372999433569E-12</v>
      </c>
      <c r="G238" s="31">
        <f>ABS(Mean!G238-MIN('ID-01'!C245,'ID-02'!C245,'ID-03'!D245,'ID-07'!B245,'ID-08'!D245,'ID-11'!D245,'ID-18'!F245,'ID-24'!F245,'ID-29'!G245,'ID-31'!B245,'ID-33'!F245,'ID-34'!G245,'ID-36'!F245,'ID-39'!G245,'ID-40'!G245,'ID-44'!E245,'ID-45'!G245,'ID-50'!B245,'ID-53'!D245,'ID-54'!C245,'ID-57'!F245,'ID-59'!E245,'ID-70'!D245,'ID-71'!F245))</f>
        <v>3.4565067524325329E-12</v>
      </c>
      <c r="H238" s="31">
        <f>ABS(Mean!H238-MIN('ID-03'!E245,'ID-11'!E245,'ID-13'!E245,'ID-15'!E245,'ID-16'!E245,'ID-18'!G245,'ID-24'!G245,'ID-29'!H245,'ID-30'!F245,'ID-31'!C245,'ID-33'!G245,'ID-34'!H245,'ID-40'!H245,'ID-44'!F245,'ID-45'!H245,'ID-54'!D245,'ID-57'!G245,'ID-59'!F245,'ID-70'!E245,'ID-71'!G245))</f>
        <v>1.1918329155607725E-12</v>
      </c>
      <c r="I238" s="31">
        <f>ABS(Mean!I238-MIN('ID-12'!C245,'ID-18'!H245,'ID-24'!H245,'ID-29'!I245,'ID-40'!I245,'ID-44'!G245,'ID-45'!I245,'ID-59'!G245))</f>
        <v>1.3651752962759111E-12</v>
      </c>
      <c r="J238" s="31">
        <f>ABS(Mean!J238-MIN('ID-31'!D245,'ID-40'!J245,'ID-44'!H245,'ID-45'!J245,'ID-57'!H245))</f>
        <v>5.8804856599937353E-13</v>
      </c>
      <c r="K238" s="31">
        <f>ABS(Mean!K238-MIN('ID-26'!E245,'ID-31'!E245,'ID-34'!I245,'ID-36'!G245,'ID-40'!K245,'ID-44'!I245,'ID-57'!I245))</f>
        <v>1.7590005614255699E-12</v>
      </c>
    </row>
    <row r="239" spans="1:11" x14ac:dyDescent="0.25">
      <c r="A239" s="1">
        <v>29.375</v>
      </c>
      <c r="B239" s="31">
        <f>ABS(Mean!B239-MIN('ID-11'!B246,'ID-13'!B246,'ID-14'!B246,'ID-15'!B246,'ID-24'!B246,'ID-26'!B246,'ID-29'!B246,'ID-30'!B246,'ID-32'!B246,'ID-33'!B246,'ID-34'!B246,'ID-37'!B246,'ID-38'!B246,'ID-39'!B246,'ID-40'!B246,'ID-44'!B246,'ID-45'!B246,'ID-53'!B246,'ID-57'!B246,'ID-59'!B246,'ID-70'!B246,'ID-71'!B246))</f>
        <v>8.1840259407429025E-13</v>
      </c>
      <c r="C239" s="31">
        <f>ABS(Mean!C239-MIN('ID-08'!B246,'ID-09'!B246,'ID-11'!C246,'ID-14'!C246,'ID-18'!B246,'ID-24'!C246,'ID-26'!C246,'ID-29'!C246,'ID-30'!C246,'ID-34'!C246,'ID-36'!B246,'ID-38'!C246,'ID-39'!C246,'ID-40'!C246,'ID-44'!C246,'ID-45'!C246,'ID-57'!C246,'ID-59'!C246))</f>
        <v>1.2991972871293896E-12</v>
      </c>
      <c r="D239" s="31">
        <f>ABS(Mean!D239-MIN('ID-13'!C246,'ID-14'!D246,'ID-15'!C246,'ID-16'!B246,'ID-18'!C246,'ID-26'!D246,'ID-29'!D246,'ID-30'!D246,'ID-33'!C246,'ID-34'!D246,'ID-36'!C246,'ID-37'!C246,'ID-38'!D246,'ID-39'!D246,'ID-40'!D246,'ID-45'!D246,'ID-59'!D246,'ID-71'!C246))</f>
        <v>1.21944336161001E-12</v>
      </c>
      <c r="E239" s="31">
        <f>ABS(Mean!E239-MIN('ID-03'!B246,'ID-09'!C246,'ID-13'!D246,'ID-15'!D246,'ID-16'!C246,'ID-18'!D246,'ID-24'!D246,'ID-29'!E246,'ID-30'!E246,'ID-33'!D246,'ID-34'!E246,'ID-36'!D246,'ID-38'!E246,'ID-39'!E246,'ID-40'!E246,'ID-44'!D246,'ID-45'!E246,'ID-57'!D246,'ID-70'!C246,'ID-71'!D246))</f>
        <v>1.5451188707702874E-12</v>
      </c>
      <c r="F239" s="31">
        <f>ABS(Mean!F239-MIN('ID-01'!B246,'ID-02'!B246,'ID-03'!C246,'ID-06'!B246,'ID-08'!C246,'ID-09'!D246,'ID-12'!B246,'ID-16'!D246,'ID-18'!E246,'ID-24'!E246,'ID-29'!F246,'ID-33'!E246,'ID-34'!F246,'ID-36'!E246,'ID-38'!F246,'ID-39'!F246,'ID-40'!F246,'ID-45'!F246,'ID-53'!C246,'ID-54'!B246,'ID-57'!E246,'ID-71'!E246))</f>
        <v>3.3470925703695135E-12</v>
      </c>
      <c r="G239" s="31">
        <f>ABS(Mean!G239-MIN('ID-01'!C246,'ID-02'!C246,'ID-03'!D246,'ID-07'!B246,'ID-08'!D246,'ID-11'!D246,'ID-18'!F246,'ID-24'!F246,'ID-29'!G246,'ID-31'!B246,'ID-33'!F246,'ID-34'!G246,'ID-36'!F246,'ID-39'!G246,'ID-40'!G246,'ID-44'!E246,'ID-45'!G246,'ID-50'!B246,'ID-53'!D246,'ID-54'!C246,'ID-57'!F246,'ID-59'!E246,'ID-70'!D246,'ID-71'!F246))</f>
        <v>3.413535018560094E-12</v>
      </c>
      <c r="H239" s="31">
        <f>ABS(Mean!H239-MIN('ID-03'!E246,'ID-11'!E246,'ID-13'!E246,'ID-15'!E246,'ID-16'!E246,'ID-18'!G246,'ID-24'!G246,'ID-29'!H246,'ID-30'!F246,'ID-31'!C246,'ID-33'!G246,'ID-34'!H246,'ID-40'!H246,'ID-44'!F246,'ID-45'!H246,'ID-54'!D246,'ID-57'!G246,'ID-59'!F246,'ID-70'!E246,'ID-71'!G246))</f>
        <v>1.2243947728801475E-12</v>
      </c>
      <c r="I239" s="31">
        <f>ABS(Mean!I239-MIN('ID-12'!C246,'ID-18'!H246,'ID-24'!H246,'ID-29'!I246,'ID-40'!I246,'ID-44'!G246,'ID-45'!I246,'ID-59'!G246))</f>
        <v>1.3737763018622708E-12</v>
      </c>
      <c r="J239" s="31">
        <f>ABS(Mean!J239-MIN('ID-31'!D246,'ID-40'!J246,'ID-44'!H246,'ID-45'!J246,'ID-57'!H246))</f>
        <v>6.1419951721164709E-13</v>
      </c>
      <c r="K239" s="31">
        <f>ABS(Mean!K239-MIN('ID-26'!E246,'ID-31'!E246,'ID-34'!I246,'ID-36'!G246,'ID-40'!K246,'ID-44'!I246,'ID-57'!I246))</f>
        <v>1.7624885574196866E-12</v>
      </c>
    </row>
    <row r="240" spans="1:11" x14ac:dyDescent="0.25">
      <c r="A240" s="1">
        <v>29.5</v>
      </c>
      <c r="B240" s="31">
        <f>ABS(Mean!B240-MIN('ID-11'!B247,'ID-13'!B247,'ID-14'!B247,'ID-15'!B247,'ID-24'!B247,'ID-26'!B247,'ID-29'!B247,'ID-30'!B247,'ID-32'!B247,'ID-33'!B247,'ID-34'!B247,'ID-37'!B247,'ID-38'!B247,'ID-39'!B247,'ID-40'!B247,'ID-44'!B247,'ID-45'!B247,'ID-53'!B247,'ID-57'!B247,'ID-59'!B247,'ID-70'!B247,'ID-71'!B247))</f>
        <v>8.2512794530766184E-13</v>
      </c>
      <c r="C240" s="31">
        <f>ABS(Mean!C240-MIN('ID-08'!B247,'ID-09'!B247,'ID-11'!C247,'ID-14'!C247,'ID-18'!B247,'ID-24'!C247,'ID-26'!C247,'ID-29'!C247,'ID-30'!C247,'ID-34'!C247,'ID-36'!B247,'ID-38'!C247,'ID-39'!C247,'ID-40'!C247,'ID-44'!C247,'ID-45'!C247,'ID-57'!C247,'ID-59'!C247))</f>
        <v>1.3048381004475912E-12</v>
      </c>
      <c r="D240" s="31">
        <f>ABS(Mean!D240-MIN('ID-13'!C247,'ID-14'!D247,'ID-15'!C247,'ID-16'!B247,'ID-18'!C247,'ID-26'!D247,'ID-29'!D247,'ID-30'!D247,'ID-33'!C247,'ID-34'!D247,'ID-36'!C247,'ID-37'!C247,'ID-38'!D247,'ID-39'!D247,'ID-40'!D247,'ID-45'!D247,'ID-59'!D247,'ID-71'!C247))</f>
        <v>1.2905083723344781E-12</v>
      </c>
      <c r="E240" s="31">
        <f>ABS(Mean!E240-MIN('ID-03'!B247,'ID-09'!C247,'ID-13'!D247,'ID-15'!D247,'ID-16'!C247,'ID-18'!D247,'ID-24'!D247,'ID-29'!E247,'ID-30'!E247,'ID-33'!D247,'ID-34'!E247,'ID-36'!D247,'ID-38'!E247,'ID-39'!E247,'ID-40'!E247,'ID-44'!D247,'ID-45'!E247,'ID-57'!D247,'ID-70'!C247,'ID-71'!D247))</f>
        <v>1.4991289309725559E-12</v>
      </c>
      <c r="F240" s="31">
        <f>ABS(Mean!F240-MIN('ID-01'!B247,'ID-02'!B247,'ID-03'!C247,'ID-06'!B247,'ID-08'!C247,'ID-09'!D247,'ID-12'!B247,'ID-16'!D247,'ID-18'!E247,'ID-24'!E247,'ID-29'!F247,'ID-33'!E247,'ID-34'!F247,'ID-36'!E247,'ID-38'!F247,'ID-39'!F247,'ID-40'!F247,'ID-45'!F247,'ID-53'!C247,'ID-54'!B247,'ID-57'!E247,'ID-71'!E247))</f>
        <v>3.3438174267405503E-12</v>
      </c>
      <c r="G240" s="31">
        <f>ABS(Mean!G240-MIN('ID-01'!C247,'ID-02'!C247,'ID-03'!D247,'ID-07'!B247,'ID-08'!D247,'ID-11'!D247,'ID-18'!F247,'ID-24'!F247,'ID-29'!G247,'ID-31'!B247,'ID-33'!F247,'ID-34'!G247,'ID-36'!F247,'ID-39'!G247,'ID-40'!G247,'ID-44'!E247,'ID-45'!G247,'ID-50'!B247,'ID-53'!D247,'ID-54'!C247,'ID-57'!F247,'ID-59'!E247,'ID-70'!D247,'ID-71'!F247))</f>
        <v>3.4054695159909552E-12</v>
      </c>
      <c r="H240" s="31">
        <f>ABS(Mean!H240-MIN('ID-03'!E247,'ID-11'!E247,'ID-13'!E247,'ID-15'!E247,'ID-16'!E247,'ID-18'!G247,'ID-24'!G247,'ID-29'!H247,'ID-30'!F247,'ID-31'!C247,'ID-33'!G247,'ID-34'!H247,'ID-40'!H247,'ID-44'!F247,'ID-45'!H247,'ID-54'!D247,'ID-57'!G247,'ID-59'!F247,'ID-70'!E247,'ID-71'!G247))</f>
        <v>1.2122906856428804E-12</v>
      </c>
      <c r="I240" s="31">
        <f>ABS(Mean!I240-MIN('ID-12'!C247,'ID-18'!H247,'ID-24'!H247,'ID-29'!I247,'ID-40'!I247,'ID-44'!G247,'ID-45'!I247,'ID-59'!G247))</f>
        <v>1.3897056498698589E-12</v>
      </c>
      <c r="J240" s="31">
        <f>ABS(Mean!J240-MIN('ID-31'!D247,'ID-40'!J247,'ID-44'!H247,'ID-45'!J247,'ID-57'!H247))</f>
        <v>6.2351852343122744E-13</v>
      </c>
      <c r="K240" s="31">
        <f>ABS(Mean!K240-MIN('ID-26'!E247,'ID-31'!E247,'ID-34'!I247,'ID-36'!G247,'ID-40'!K247,'ID-44'!I247,'ID-57'!I247))</f>
        <v>1.7677651331503906E-12</v>
      </c>
    </row>
    <row r="241" spans="1:11" x14ac:dyDescent="0.25">
      <c r="A241" s="1">
        <v>29.625</v>
      </c>
      <c r="B241" s="31">
        <f>ABS(Mean!B241-MIN('ID-11'!B248,'ID-13'!B248,'ID-14'!B248,'ID-15'!B248,'ID-24'!B248,'ID-26'!B248,'ID-29'!B248,'ID-30'!B248,'ID-32'!B248,'ID-33'!B248,'ID-34'!B248,'ID-37'!B248,'ID-38'!B248,'ID-39'!B248,'ID-40'!B248,'ID-44'!B248,'ID-45'!B248,'ID-53'!B248,'ID-57'!B248,'ID-59'!B248,'ID-70'!B248,'ID-71'!B248))</f>
        <v>8.2893983298946268E-13</v>
      </c>
      <c r="C241" s="31">
        <f>ABS(Mean!C241-MIN('ID-08'!B248,'ID-09'!B248,'ID-11'!C248,'ID-14'!C248,'ID-18'!B248,'ID-24'!C248,'ID-26'!C248,'ID-29'!C248,'ID-30'!C248,'ID-34'!C248,'ID-36'!B248,'ID-38'!C248,'ID-39'!C248,'ID-40'!C248,'ID-44'!C248,'ID-45'!C248,'ID-57'!C248,'ID-59'!C248))</f>
        <v>1.2872207234022492E-12</v>
      </c>
      <c r="D241" s="31">
        <f>ABS(Mean!D241-MIN('ID-13'!C248,'ID-14'!D248,'ID-15'!C248,'ID-16'!B248,'ID-18'!C248,'ID-26'!D248,'ID-29'!D248,'ID-30'!D248,'ID-33'!C248,'ID-34'!D248,'ID-36'!C248,'ID-37'!C248,'ID-38'!D248,'ID-39'!D248,'ID-40'!D248,'ID-45'!D248,'ID-59'!D248,'ID-71'!C248))</f>
        <v>1.3056444475436527E-12</v>
      </c>
      <c r="E241" s="31">
        <f>ABS(Mean!E241-MIN('ID-03'!B248,'ID-09'!C248,'ID-13'!D248,'ID-15'!D248,'ID-16'!C248,'ID-18'!D248,'ID-24'!D248,'ID-29'!E248,'ID-30'!E248,'ID-33'!D248,'ID-34'!E248,'ID-36'!D248,'ID-38'!E248,'ID-39'!E248,'ID-40'!E248,'ID-44'!D248,'ID-45'!E248,'ID-57'!D248,'ID-70'!C248,'ID-71'!D248))</f>
        <v>1.5455706142463049E-12</v>
      </c>
      <c r="F241" s="31">
        <f>ABS(Mean!F241-MIN('ID-01'!B248,'ID-02'!B248,'ID-03'!C248,'ID-06'!B248,'ID-08'!C248,'ID-09'!D248,'ID-12'!B248,'ID-16'!D248,'ID-18'!E248,'ID-24'!E248,'ID-29'!F248,'ID-33'!E248,'ID-34'!F248,'ID-36'!E248,'ID-38'!F248,'ID-39'!F248,'ID-40'!F248,'ID-45'!F248,'ID-53'!C248,'ID-54'!B248,'ID-57'!E248,'ID-71'!E248))</f>
        <v>3.3614915779426572E-12</v>
      </c>
      <c r="G241" s="31">
        <f>ABS(Mean!G241-MIN('ID-01'!C248,'ID-02'!C248,'ID-03'!D248,'ID-07'!B248,'ID-08'!D248,'ID-11'!D248,'ID-18'!F248,'ID-24'!F248,'ID-29'!G248,'ID-31'!B248,'ID-33'!F248,'ID-34'!G248,'ID-36'!F248,'ID-39'!G248,'ID-40'!G248,'ID-44'!E248,'ID-45'!G248,'ID-50'!B248,'ID-53'!D248,'ID-54'!C248,'ID-57'!F248,'ID-59'!E248,'ID-70'!D248,'ID-71'!F248))</f>
        <v>3.395994093888008E-12</v>
      </c>
      <c r="H241" s="31">
        <f>ABS(Mean!H241-MIN('ID-03'!E248,'ID-11'!E248,'ID-13'!E248,'ID-15'!E248,'ID-16'!E248,'ID-18'!G248,'ID-24'!G248,'ID-29'!H248,'ID-30'!F248,'ID-31'!C248,'ID-33'!G248,'ID-34'!H248,'ID-40'!H248,'ID-44'!F248,'ID-45'!H248,'ID-54'!D248,'ID-57'!G248,'ID-59'!F248,'ID-70'!E248,'ID-71'!G248))</f>
        <v>1.2213165376504737E-12</v>
      </c>
      <c r="I241" s="31">
        <f>ABS(Mean!I241-MIN('ID-12'!C248,'ID-18'!H248,'ID-24'!H248,'ID-29'!I248,'ID-40'!I248,'ID-44'!G248,'ID-45'!I248,'ID-59'!G248))</f>
        <v>1.4050081028904231E-12</v>
      </c>
      <c r="J241" s="31">
        <f>ABS(Mean!J241-MIN('ID-31'!D248,'ID-40'!J248,'ID-44'!H248,'ID-45'!J248,'ID-57'!H248))</f>
        <v>6.8033986977810031E-13</v>
      </c>
      <c r="K241" s="31">
        <f>ABS(Mean!K241-MIN('ID-26'!E248,'ID-31'!E248,'ID-34'!I248,'ID-36'!G248,'ID-40'!K248,'ID-44'!I248,'ID-57'!I248))</f>
        <v>1.8092954742593302E-12</v>
      </c>
    </row>
    <row r="242" spans="1:11" x14ac:dyDescent="0.25">
      <c r="A242" s="1">
        <v>29.75</v>
      </c>
      <c r="B242" s="31">
        <f>ABS(Mean!B242-MIN('ID-11'!B249,'ID-13'!B249,'ID-14'!B249,'ID-15'!B249,'ID-24'!B249,'ID-26'!B249,'ID-29'!B249,'ID-30'!B249,'ID-32'!B249,'ID-33'!B249,'ID-34'!B249,'ID-37'!B249,'ID-38'!B249,'ID-39'!B249,'ID-40'!B249,'ID-44'!B249,'ID-45'!B249,'ID-53'!B249,'ID-57'!B249,'ID-59'!B249,'ID-70'!B249,'ID-71'!B249))</f>
        <v>8.7907797423895786E-13</v>
      </c>
      <c r="C242" s="31">
        <f>ABS(Mean!C242-MIN('ID-08'!B249,'ID-09'!B249,'ID-11'!C249,'ID-14'!C249,'ID-18'!B249,'ID-24'!C249,'ID-26'!C249,'ID-29'!C249,'ID-30'!C249,'ID-34'!C249,'ID-36'!B249,'ID-38'!C249,'ID-39'!C249,'ID-40'!C249,'ID-44'!C249,'ID-45'!C249,'ID-57'!C249,'ID-59'!C249))</f>
        <v>1.2812351363078263E-12</v>
      </c>
      <c r="D242" s="31">
        <f>ABS(Mean!D242-MIN('ID-13'!C249,'ID-14'!D249,'ID-15'!C249,'ID-16'!B249,'ID-18'!C249,'ID-26'!D249,'ID-29'!D249,'ID-30'!D249,'ID-33'!C249,'ID-34'!D249,'ID-36'!C249,'ID-37'!C249,'ID-38'!D249,'ID-39'!D249,'ID-40'!D249,'ID-45'!D249,'ID-59'!D249,'ID-71'!C249))</f>
        <v>1.3122314231072471E-12</v>
      </c>
      <c r="E242" s="31">
        <f>ABS(Mean!E242-MIN('ID-03'!B249,'ID-09'!C249,'ID-13'!D249,'ID-15'!D249,'ID-16'!C249,'ID-18'!D249,'ID-24'!D249,'ID-29'!E249,'ID-30'!E249,'ID-33'!D249,'ID-34'!E249,'ID-36'!D249,'ID-38'!E249,'ID-39'!E249,'ID-40'!E249,'ID-44'!D249,'ID-45'!E249,'ID-57'!D249,'ID-70'!C249,'ID-71'!D249))</f>
        <v>1.4855245516622995E-12</v>
      </c>
      <c r="F242" s="31">
        <f>ABS(Mean!F242-MIN('ID-01'!B249,'ID-02'!B249,'ID-03'!C249,'ID-06'!B249,'ID-08'!C249,'ID-09'!D249,'ID-12'!B249,'ID-16'!D249,'ID-18'!E249,'ID-24'!E249,'ID-29'!F249,'ID-33'!E249,'ID-34'!F249,'ID-36'!E249,'ID-38'!F249,'ID-39'!F249,'ID-40'!F249,'ID-45'!F249,'ID-53'!C249,'ID-54'!B249,'ID-57'!E249,'ID-71'!E249))</f>
        <v>3.4558221468144117E-12</v>
      </c>
      <c r="G242" s="31">
        <f>ABS(Mean!G242-MIN('ID-01'!C249,'ID-02'!C249,'ID-03'!D249,'ID-07'!B249,'ID-08'!D249,'ID-11'!D249,'ID-18'!F249,'ID-24'!F249,'ID-29'!G249,'ID-31'!B249,'ID-33'!F249,'ID-34'!G249,'ID-36'!F249,'ID-39'!G249,'ID-40'!G249,'ID-44'!E249,'ID-45'!G249,'ID-50'!B249,'ID-53'!D249,'ID-54'!C249,'ID-57'!F249,'ID-59'!E249,'ID-70'!D249,'ID-71'!F249))</f>
        <v>3.4157080394993253E-12</v>
      </c>
      <c r="H242" s="31">
        <f>ABS(Mean!H242-MIN('ID-03'!E249,'ID-11'!E249,'ID-13'!E249,'ID-15'!E249,'ID-16'!E249,'ID-18'!G249,'ID-24'!G249,'ID-29'!H249,'ID-30'!F249,'ID-31'!C249,'ID-33'!G249,'ID-34'!H249,'ID-40'!H249,'ID-44'!F249,'ID-45'!H249,'ID-54'!D249,'ID-57'!G249,'ID-59'!F249,'ID-70'!E249,'ID-71'!G249))</f>
        <v>1.2095373688371718E-12</v>
      </c>
      <c r="I242" s="31">
        <f>ABS(Mean!I242-MIN('ID-12'!C249,'ID-18'!H249,'ID-24'!H249,'ID-29'!I249,'ID-40'!I249,'ID-44'!G249,'ID-45'!I249,'ID-59'!G249))</f>
        <v>1.4196763207746707E-12</v>
      </c>
      <c r="J242" s="31">
        <f>ABS(Mean!J242-MIN('ID-31'!D249,'ID-40'!J249,'ID-44'!H249,'ID-45'!J249,'ID-57'!H249))</f>
        <v>6.9680113938878965E-13</v>
      </c>
      <c r="K242" s="31">
        <f>ABS(Mean!K242-MIN('ID-26'!E249,'ID-31'!E249,'ID-34'!I249,'ID-36'!G249,'ID-40'!K249,'ID-44'!I249,'ID-57'!I249))</f>
        <v>1.8041753447198907E-12</v>
      </c>
    </row>
    <row r="243" spans="1:11" x14ac:dyDescent="0.25">
      <c r="A243" s="1">
        <v>29.875</v>
      </c>
      <c r="B243" s="31">
        <f>ABS(Mean!B243-MIN('ID-11'!B250,'ID-13'!B250,'ID-14'!B250,'ID-15'!B250,'ID-24'!B250,'ID-26'!B250,'ID-29'!B250,'ID-30'!B250,'ID-32'!B250,'ID-33'!B250,'ID-34'!B250,'ID-37'!B250,'ID-38'!B250,'ID-39'!B250,'ID-40'!B250,'ID-44'!B250,'ID-45'!B250,'ID-53'!B250,'ID-57'!B250,'ID-59'!B250,'ID-70'!B250,'ID-71'!B250))</f>
        <v>8.8604854778389733E-13</v>
      </c>
      <c r="C243" s="31">
        <f>ABS(Mean!C243-MIN('ID-08'!B250,'ID-09'!B250,'ID-11'!C250,'ID-14'!C250,'ID-18'!B250,'ID-24'!C250,'ID-26'!C250,'ID-29'!C250,'ID-30'!C250,'ID-34'!C250,'ID-36'!B250,'ID-38'!C250,'ID-39'!C250,'ID-40'!C250,'ID-44'!C250,'ID-45'!C250,'ID-57'!C250,'ID-59'!C250))</f>
        <v>1.395551568748697E-12</v>
      </c>
      <c r="D243" s="31">
        <f>ABS(Mean!D243-MIN('ID-13'!C250,'ID-14'!D250,'ID-15'!C250,'ID-16'!B250,'ID-18'!C250,'ID-26'!D250,'ID-29'!D250,'ID-30'!D250,'ID-33'!C250,'ID-34'!D250,'ID-36'!C250,'ID-37'!C250,'ID-38'!D250,'ID-39'!D250,'ID-40'!D250,'ID-45'!D250,'ID-59'!D250,'ID-71'!C250))</f>
        <v>1.3109850489595924E-12</v>
      </c>
      <c r="E243" s="31">
        <f>ABS(Mean!E243-MIN('ID-03'!B250,'ID-09'!C250,'ID-13'!D250,'ID-15'!D250,'ID-16'!C250,'ID-18'!D250,'ID-24'!D250,'ID-29'!E250,'ID-30'!E250,'ID-33'!D250,'ID-34'!E250,'ID-36'!D250,'ID-38'!E250,'ID-39'!E250,'ID-40'!E250,'ID-44'!D250,'ID-45'!E250,'ID-57'!D250,'ID-70'!C250,'ID-71'!D250))</f>
        <v>1.5572520383691693E-12</v>
      </c>
      <c r="F243" s="31">
        <f>ABS(Mean!F243-MIN('ID-01'!B250,'ID-02'!B250,'ID-03'!C250,'ID-06'!B250,'ID-08'!C250,'ID-09'!D250,'ID-12'!B250,'ID-16'!D250,'ID-18'!E250,'ID-24'!E250,'ID-29'!F250,'ID-33'!E250,'ID-34'!F250,'ID-36'!E250,'ID-38'!F250,'ID-39'!F250,'ID-40'!F250,'ID-45'!F250,'ID-53'!C250,'ID-54'!B250,'ID-57'!E250,'ID-71'!E250))</f>
        <v>3.4463897537998966E-12</v>
      </c>
      <c r="G243" s="31">
        <f>ABS(Mean!G243-MIN('ID-01'!C250,'ID-02'!C250,'ID-03'!D250,'ID-07'!B250,'ID-08'!D250,'ID-11'!D250,'ID-18'!F250,'ID-24'!F250,'ID-29'!G250,'ID-31'!B250,'ID-33'!F250,'ID-34'!G250,'ID-36'!F250,'ID-39'!G250,'ID-40'!G250,'ID-44'!E250,'ID-45'!G250,'ID-50'!B250,'ID-53'!D250,'ID-54'!C250,'ID-57'!F250,'ID-59'!E250,'ID-70'!D250,'ID-71'!F250))</f>
        <v>3.395650477714658E-12</v>
      </c>
      <c r="H243" s="31">
        <f>ABS(Mean!H243-MIN('ID-03'!E250,'ID-11'!E250,'ID-13'!E250,'ID-15'!E250,'ID-16'!E250,'ID-18'!G250,'ID-24'!G250,'ID-29'!H250,'ID-30'!F250,'ID-31'!C250,'ID-33'!G250,'ID-34'!H250,'ID-40'!H250,'ID-44'!F250,'ID-45'!H250,'ID-54'!D250,'ID-57'!G250,'ID-59'!F250,'ID-70'!E250,'ID-71'!G250))</f>
        <v>1.1647716913125977E-12</v>
      </c>
      <c r="I243" s="31">
        <f>ABS(Mean!I243-MIN('ID-12'!C250,'ID-18'!H250,'ID-24'!H250,'ID-29'!I250,'ID-40'!I250,'ID-44'!G250,'ID-45'!I250,'ID-59'!G250))</f>
        <v>1.4313799407606433E-12</v>
      </c>
      <c r="J243" s="31">
        <f>ABS(Mean!J243-MIN('ID-31'!D250,'ID-40'!J250,'ID-44'!H250,'ID-45'!J250,'ID-57'!H250))</f>
        <v>7.0692466499261976E-13</v>
      </c>
      <c r="K243" s="31">
        <f>ABS(Mean!K243-MIN('ID-26'!E250,'ID-31'!E250,'ID-34'!I250,'ID-36'!G250,'ID-40'!K250,'ID-44'!I250,'ID-57'!I250))</f>
        <v>1.7885942672787583E-12</v>
      </c>
    </row>
    <row r="244" spans="1:11" ht="15.75" thickBot="1" x14ac:dyDescent="0.3">
      <c r="A244" s="74">
        <v>30</v>
      </c>
      <c r="B244" s="31">
        <f>ABS(Mean!B244-MIN('ID-11'!B251,'ID-13'!B251,'ID-14'!B251,'ID-15'!B251,'ID-24'!B251,'ID-26'!B251,'ID-29'!B251,'ID-30'!B251,'ID-32'!B251,'ID-33'!B251,'ID-34'!B251,'ID-37'!B251,'ID-38'!B251,'ID-39'!B251,'ID-40'!B251,'ID-44'!B251,'ID-45'!B251,'ID-53'!B251,'ID-57'!B251,'ID-59'!B251,'ID-70'!B251,'ID-71'!B251))</f>
        <v>8.7952710850939067E-13</v>
      </c>
      <c r="C244" s="31">
        <f>ABS(Mean!C244-MIN('ID-08'!B251,'ID-09'!B251,'ID-11'!C251,'ID-14'!C251,'ID-18'!B251,'ID-24'!C251,'ID-26'!C251,'ID-29'!C251,'ID-30'!C251,'ID-34'!C251,'ID-36'!B251,'ID-38'!C251,'ID-39'!C251,'ID-40'!C251,'ID-44'!C251,'ID-45'!C251,'ID-57'!C251,'ID-59'!C251))</f>
        <v>1.5419407616475749E-12</v>
      </c>
      <c r="D244" s="31">
        <f>ABS(Mean!D244-MIN('ID-13'!C251,'ID-14'!D251,'ID-15'!C251,'ID-16'!B251,'ID-18'!C251,'ID-26'!D251,'ID-29'!D251,'ID-30'!D251,'ID-33'!C251,'ID-34'!D251,'ID-36'!C251,'ID-37'!C251,'ID-38'!D251,'ID-39'!D251,'ID-40'!D251,'ID-45'!D251,'ID-59'!D251,'ID-71'!C251))</f>
        <v>1.3035880334480446E-12</v>
      </c>
      <c r="E244" s="31">
        <f>ABS(Mean!E244-MIN('ID-03'!B251,'ID-09'!C251,'ID-13'!D251,'ID-15'!D251,'ID-16'!C251,'ID-18'!D251,'ID-24'!D251,'ID-29'!E251,'ID-30'!E251,'ID-33'!D251,'ID-34'!E251,'ID-36'!D251,'ID-38'!E251,'ID-39'!E251,'ID-40'!E251,'ID-44'!D251,'ID-45'!E251,'ID-57'!D251,'ID-70'!C251,'ID-71'!D251))</f>
        <v>1.6117351226306968E-12</v>
      </c>
      <c r="F244" s="31">
        <f>ABS(Mean!F244-MIN('ID-01'!B251,'ID-02'!B251,'ID-03'!C251,'ID-06'!B251,'ID-08'!C251,'ID-09'!D251,'ID-12'!B251,'ID-16'!D251,'ID-18'!E251,'ID-24'!E251,'ID-29'!F251,'ID-33'!E251,'ID-34'!F251,'ID-36'!E251,'ID-38'!F251,'ID-39'!F251,'ID-40'!F251,'ID-45'!F251,'ID-53'!C251,'ID-54'!B251,'ID-57'!E251,'ID-71'!E251))</f>
        <v>3.4294650528496577E-12</v>
      </c>
      <c r="G244" s="31">
        <f>ABS(Mean!G244-MIN('ID-01'!C251,'ID-02'!C251,'ID-03'!D251,'ID-07'!B251,'ID-08'!D251,'ID-11'!D251,'ID-18'!F251,'ID-24'!F251,'ID-29'!G251,'ID-31'!B251,'ID-33'!F251,'ID-34'!G251,'ID-36'!F251,'ID-39'!G251,'ID-40'!G251,'ID-44'!E251,'ID-45'!G251,'ID-50'!B251,'ID-53'!D251,'ID-54'!C251,'ID-57'!F251,'ID-59'!E251,'ID-70'!D251,'ID-71'!F251))</f>
        <v>3.3887746289230011E-12</v>
      </c>
      <c r="H244" s="31">
        <f>ABS(Mean!H244-MIN('ID-03'!E251,'ID-11'!E251,'ID-13'!E251,'ID-15'!E251,'ID-16'!E251,'ID-18'!G251,'ID-24'!G251,'ID-29'!H251,'ID-30'!F251,'ID-31'!C251,'ID-33'!G251,'ID-34'!H251,'ID-40'!H251,'ID-44'!F251,'ID-45'!H251,'ID-54'!D251,'ID-57'!G251,'ID-59'!F251,'ID-70'!E251,'ID-71'!G251))</f>
        <v>1.1777725308223454E-12</v>
      </c>
      <c r="I244" s="31">
        <f>ABS(Mean!I244-MIN('ID-12'!C251,'ID-18'!H251,'ID-24'!H251,'ID-29'!I251,'ID-40'!I251,'ID-44'!G251,'ID-45'!I251,'ID-59'!G251))</f>
        <v>1.3119478602463685E-12</v>
      </c>
      <c r="J244" s="31">
        <f>ABS(Mean!J244-MIN('ID-31'!D251,'ID-40'!J251,'ID-44'!H251,'ID-45'!J251,'ID-57'!H251))</f>
        <v>7.2585977058520032E-13</v>
      </c>
      <c r="K244" s="31">
        <f>ABS(Mean!K244-MIN('ID-26'!E251,'ID-31'!E251,'ID-34'!I251,'ID-36'!G251,'ID-40'!K251,'ID-44'!I251,'ID-57'!I251))</f>
        <v>1.7470780696083345E-12</v>
      </c>
    </row>
    <row r="245" spans="1:11" ht="35.25" thickBot="1" x14ac:dyDescent="0.3">
      <c r="A245" s="75" t="s">
        <v>436</v>
      </c>
      <c r="B245" s="76">
        <f>AVERAGE(B4:B244)</f>
        <v>1.1332223246315745E-12</v>
      </c>
      <c r="C245" s="76">
        <f t="shared" ref="C245:K245" si="0">AVERAGE(C4:C244)</f>
        <v>6.3877962439172237E-13</v>
      </c>
      <c r="D245" s="76">
        <f t="shared" si="0"/>
        <v>1.2840938740083149E-12</v>
      </c>
      <c r="E245" s="76">
        <f t="shared" si="0"/>
        <v>1.6382592914122621E-12</v>
      </c>
      <c r="F245" s="76">
        <f t="shared" si="0"/>
        <v>4.0261389930151119E-12</v>
      </c>
      <c r="G245" s="76">
        <f t="shared" si="0"/>
        <v>2.7050508658329669E-12</v>
      </c>
      <c r="H245" s="76">
        <f t="shared" si="0"/>
        <v>1.4027266387415897E-12</v>
      </c>
      <c r="I245" s="76">
        <f t="shared" si="0"/>
        <v>1.6100147424361179E-12</v>
      </c>
      <c r="J245" s="76">
        <f t="shared" si="0"/>
        <v>7.9599902732563534E-13</v>
      </c>
      <c r="K245" s="77">
        <f t="shared" si="0"/>
        <v>1.7674691077659133E-12</v>
      </c>
    </row>
  </sheetData>
  <mergeCells count="3">
    <mergeCell ref="A1:A2"/>
    <mergeCell ref="B1:K1"/>
    <mergeCell ref="B3:K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5"/>
  <sheetViews>
    <sheetView workbookViewId="0">
      <selection sqref="A1:K1048576"/>
    </sheetView>
  </sheetViews>
  <sheetFormatPr defaultRowHeight="15" x14ac:dyDescent="0.25"/>
  <cols>
    <col min="1" max="11" width="9.42578125" customWidth="1"/>
  </cols>
  <sheetData>
    <row r="1" spans="1:12" x14ac:dyDescent="0.25">
      <c r="A1" s="83" t="s">
        <v>246</v>
      </c>
      <c r="B1" s="81" t="s">
        <v>439</v>
      </c>
      <c r="C1" s="81"/>
      <c r="D1" s="81"/>
      <c r="E1" s="81"/>
      <c r="F1" s="81"/>
      <c r="G1" s="81"/>
      <c r="H1" s="81"/>
      <c r="I1" s="81"/>
      <c r="J1" s="81"/>
      <c r="K1" s="81"/>
    </row>
    <row r="2" spans="1:12" ht="75" x14ac:dyDescent="0.25">
      <c r="A2" s="84"/>
      <c r="B2" s="78" t="s">
        <v>275</v>
      </c>
      <c r="C2" s="78" t="s">
        <v>267</v>
      </c>
      <c r="D2" s="78" t="s">
        <v>282</v>
      </c>
      <c r="E2" s="78" t="s">
        <v>259</v>
      </c>
      <c r="F2" s="78" t="s">
        <v>260</v>
      </c>
      <c r="G2" s="78" t="s">
        <v>261</v>
      </c>
      <c r="H2" s="78" t="s">
        <v>264</v>
      </c>
      <c r="I2" s="78" t="s">
        <v>356</v>
      </c>
      <c r="J2" s="78" t="s">
        <v>435</v>
      </c>
      <c r="K2" s="78" t="s">
        <v>408</v>
      </c>
    </row>
    <row r="3" spans="1:12" x14ac:dyDescent="0.25">
      <c r="A3" s="27"/>
      <c r="B3" s="85"/>
      <c r="C3" s="85"/>
      <c r="D3" s="85"/>
      <c r="E3" s="85"/>
      <c r="F3" s="85"/>
      <c r="G3" s="85"/>
      <c r="H3" s="85"/>
      <c r="I3" s="85"/>
      <c r="J3" s="85"/>
      <c r="K3" s="85"/>
    </row>
    <row r="4" spans="1:12" x14ac:dyDescent="0.25">
      <c r="A4" s="1">
        <v>0</v>
      </c>
      <c r="B4" s="31">
        <f>STDEV('ID-11'!B11,'ID-13'!B11,'ID-14'!B11,'ID-15'!B11,'ID-24'!B11,'ID-26'!B11,'ID-29'!B11,'ID-30'!B11,'ID-32'!B11,'ID-33'!B11,'ID-34'!B11,'ID-37'!B11,'ID-38'!B11,'ID-39'!B11,'ID-40'!B11,'ID-44'!B11,'ID-45'!B11,'ID-53'!B11,'ID-57'!B11,'ID-59'!B11,'ID-70'!B11,'ID-71'!B11)</f>
        <v>7.7323237592896541E-13</v>
      </c>
      <c r="C4" s="31">
        <f>STDEV('ID-08'!B11,'ID-09'!B11,'ID-11'!C11,'ID-14'!C11,'ID-18'!B11,'ID-24'!C11,'ID-26'!C11,'ID-29'!C11,'ID-30'!C11,'ID-34'!C11,'ID-36'!B11,'ID-38'!C11,'ID-39'!C11,'ID-40'!C11,'ID-44'!C11,'ID-45'!C11,'ID-57'!C11,'ID-59'!C11)</f>
        <v>2.6837180156978779E-13</v>
      </c>
      <c r="D4" s="31">
        <f>STDEV('ID-13'!C11,'ID-14'!D11,'ID-15'!C11,'ID-16'!B11,'ID-18'!C11,'ID-26'!D11,'ID-29'!D11,'ID-30'!D11,'ID-33'!C11,'ID-34'!D11,'ID-36'!C11,'ID-37'!C11,'ID-38'!D11,'ID-39'!D11,'ID-40'!D11,'ID-45'!D11,'ID-59'!D11,'ID-71'!C11)</f>
        <v>6.087583626474624E-13</v>
      </c>
      <c r="E4" s="31">
        <f>STDEV('ID-03'!B11,'ID-09'!C11,'ID-13'!D11,'ID-15'!D11,'ID-16'!C11,'ID-18'!D11,'ID-24'!D11,'ID-29'!E11,'ID-30'!E11,'ID-33'!D11,'ID-34'!E11,'ID-36'!D11,'ID-38'!E11,'ID-39'!E11,'ID-40'!E11,'ID-44'!D11,'ID-45'!E11,'ID-57'!D11,'ID-70'!C11,'ID-71'!D11)</f>
        <v>8.8873816608046235E-13</v>
      </c>
      <c r="F4" s="31">
        <f>STDEV('ID-01'!B11,'ID-02'!B11,'ID-03'!C11,'ID-06'!B11,'ID-08'!C11,'ID-09'!D11,'ID-12'!B11,'ID-16'!D11,'ID-18'!E11,'ID-24'!E11,'ID-29'!F11,'ID-33'!E11,'ID-34'!F11,'ID-36'!E11,'ID-38'!F11,'ID-39'!F11,'ID-40'!F11,'ID-45'!F11,'ID-53'!C11,'ID-54'!B11,'ID-57'!E11,'ID-71'!E11)</f>
        <v>1.1476621577763974E-12</v>
      </c>
      <c r="G4" s="31">
        <f>STDEV('ID-01'!C11,'ID-02'!C11,'ID-03'!D11,'ID-07'!B11,'ID-08'!D11,'ID-11'!D11,'ID-18'!F11,'ID-24'!F11,'ID-29'!G11,'ID-31'!B11,'ID-33'!F11,'ID-34'!G11,'ID-36'!F11,'ID-39'!G11,'ID-40'!G11,'ID-44'!E11,'ID-45'!G11,'ID-50'!B11,'ID-53'!D11,'ID-54'!C11,'ID-57'!F11,'ID-59'!E11,'ID-70'!D11,'ID-71'!F11)</f>
        <v>1.0318444537502399E-12</v>
      </c>
      <c r="H4" s="31">
        <f>STDEV('ID-03'!E11,'ID-11'!E11,'ID-13'!E11,'ID-15'!E11,'ID-16'!E11,'ID-18'!G11,'ID-24'!G11,'ID-29'!H11,'ID-30'!F11,'ID-31'!C11,'ID-33'!G11,'ID-34'!H11,'ID-40'!H11,'ID-44'!F11,'ID-45'!H11,'ID-54'!D11,'ID-57'!G11,'ID-59'!F11,'ID-70'!E11,'ID-71'!G11)</f>
        <v>6.4937178578693188E-13</v>
      </c>
      <c r="I4" s="31">
        <f>STDEV('ID-12'!C11,'ID-18'!H11,'ID-24'!H11,'ID-29'!I11,'ID-40'!I11,'ID-44'!G11,'ID-45'!I11,'ID-59'!G11)</f>
        <v>8.6618459207775551E-13</v>
      </c>
      <c r="J4" s="31">
        <f>STDEV('ID-31'!D11,'ID-40'!J11,'ID-44'!H11,'ID-45'!J11,'ID-57'!H11)</f>
        <v>8.7042714468206062E-13</v>
      </c>
      <c r="K4" s="31">
        <f>STDEV('ID-26'!E11,'ID-31'!E11,'ID-34'!I11,'ID-36'!G11,'ID-40'!K11,'ID-44'!I11,'ID-57'!I11)</f>
        <v>1.4760977567217489E-12</v>
      </c>
    </row>
    <row r="5" spans="1:12" x14ac:dyDescent="0.25">
      <c r="A5" s="1">
        <v>0.125</v>
      </c>
      <c r="B5" s="31">
        <f>STDEV('ID-11'!B12,'ID-13'!B12,'ID-14'!B12,'ID-15'!B12,'ID-24'!B12,'ID-26'!B12,'ID-29'!B12,'ID-30'!B12,'ID-32'!B12,'ID-33'!B12,'ID-34'!B12,'ID-37'!B12,'ID-38'!B12,'ID-39'!B12,'ID-40'!B12,'ID-44'!B12,'ID-45'!B12,'ID-53'!B12,'ID-57'!B12,'ID-59'!B12,'ID-70'!B12,'ID-71'!B12)</f>
        <v>7.7425408003975862E-13</v>
      </c>
      <c r="C5" s="31">
        <f>STDEV('ID-08'!B12,'ID-09'!B12,'ID-11'!C12,'ID-14'!C12,'ID-18'!B12,'ID-24'!C12,'ID-26'!C12,'ID-29'!C12,'ID-30'!C12,'ID-34'!C12,'ID-36'!B12,'ID-38'!C12,'ID-39'!C12,'ID-40'!C12,'ID-44'!C12,'ID-45'!C12,'ID-57'!C12,'ID-59'!C12)</f>
        <v>2.6705942511525891E-13</v>
      </c>
      <c r="D5" s="31">
        <f>STDEV('ID-13'!C12,'ID-14'!D12,'ID-15'!C12,'ID-16'!B12,'ID-18'!C12,'ID-26'!D12,'ID-29'!D12,'ID-30'!D12,'ID-33'!C12,'ID-34'!D12,'ID-36'!C12,'ID-37'!C12,'ID-38'!D12,'ID-39'!D12,'ID-40'!D12,'ID-45'!D12,'ID-59'!D12,'ID-71'!C12)</f>
        <v>5.8877963620044184E-13</v>
      </c>
      <c r="E5" s="31">
        <f>STDEV('ID-03'!B12,'ID-09'!C12,'ID-13'!D12,'ID-15'!D12,'ID-16'!C12,'ID-18'!D12,'ID-24'!D12,'ID-29'!E12,'ID-30'!E12,'ID-33'!D12,'ID-34'!E12,'ID-36'!D12,'ID-38'!E12,'ID-39'!E12,'ID-40'!E12,'ID-44'!D12,'ID-45'!E12,'ID-57'!D12,'ID-70'!C12,'ID-71'!D12)</f>
        <v>8.9172064748538117E-13</v>
      </c>
      <c r="F5" s="31">
        <f>STDEV('ID-01'!B12,'ID-02'!B12,'ID-03'!C12,'ID-06'!B12,'ID-08'!C12,'ID-09'!D12,'ID-12'!B12,'ID-16'!D12,'ID-18'!E12,'ID-24'!E12,'ID-29'!F12,'ID-33'!E12,'ID-34'!F12,'ID-36'!E12,'ID-38'!F12,'ID-39'!F12,'ID-40'!F12,'ID-45'!F12,'ID-53'!C12,'ID-54'!B12,'ID-57'!E12,'ID-71'!E12)</f>
        <v>1.1436146633278267E-12</v>
      </c>
      <c r="G5" s="31">
        <f>STDEV('ID-01'!C12,'ID-02'!C12,'ID-03'!D12,'ID-07'!B12,'ID-08'!D12,'ID-11'!D12,'ID-18'!F12,'ID-24'!F12,'ID-29'!G12,'ID-31'!B12,'ID-33'!F12,'ID-34'!G12,'ID-36'!F12,'ID-39'!G12,'ID-40'!G12,'ID-44'!E12,'ID-45'!G12,'ID-50'!B12,'ID-53'!D12,'ID-54'!C12,'ID-57'!F12,'ID-59'!E12,'ID-70'!D12,'ID-71'!F12)</f>
        <v>1.0329545633654946E-12</v>
      </c>
      <c r="H5" s="31">
        <f>STDEV('ID-03'!E12,'ID-11'!E12,'ID-13'!E12,'ID-15'!E12,'ID-16'!E12,'ID-18'!G12,'ID-24'!G12,'ID-29'!H12,'ID-30'!F12,'ID-31'!C12,'ID-33'!G12,'ID-34'!H12,'ID-40'!H12,'ID-44'!F12,'ID-45'!H12,'ID-54'!D12,'ID-57'!G12,'ID-59'!F12,'ID-70'!E12,'ID-71'!G12)</f>
        <v>6.4476730801681644E-13</v>
      </c>
      <c r="I5" s="31">
        <f>STDEV('ID-12'!C12,'ID-18'!H12,'ID-24'!H12,'ID-29'!I12,'ID-40'!I12,'ID-44'!G12,'ID-45'!I12,'ID-59'!G12)</f>
        <v>8.621390351289671E-13</v>
      </c>
      <c r="J5" s="31">
        <f>STDEV('ID-31'!D12,'ID-40'!J12,'ID-44'!H12,'ID-45'!J12,'ID-57'!H12)</f>
        <v>8.6628059750136865E-13</v>
      </c>
      <c r="K5" s="31">
        <f>STDEV('ID-26'!E12,'ID-31'!E12,'ID-34'!I12,'ID-36'!G12,'ID-40'!K12,'ID-44'!I12,'ID-57'!I12)</f>
        <v>1.473587171088173E-12</v>
      </c>
    </row>
    <row r="6" spans="1:12" x14ac:dyDescent="0.25">
      <c r="A6" s="1">
        <v>0.25</v>
      </c>
      <c r="B6" s="31">
        <f>STDEV('ID-11'!B13,'ID-13'!B13,'ID-14'!B13,'ID-15'!B13,'ID-24'!B13,'ID-26'!B13,'ID-29'!B13,'ID-30'!B13,'ID-32'!B13,'ID-33'!B13,'ID-34'!B13,'ID-37'!B13,'ID-38'!B13,'ID-39'!B13,'ID-40'!B13,'ID-44'!B13,'ID-45'!B13,'ID-53'!B13,'ID-57'!B13,'ID-59'!B13,'ID-70'!B13,'ID-71'!B13)</f>
        <v>7.6996477445674319E-13</v>
      </c>
      <c r="C6" s="31">
        <f>STDEV('ID-08'!B13,'ID-09'!B13,'ID-11'!C13,'ID-14'!C13,'ID-18'!B13,'ID-24'!C13,'ID-26'!C13,'ID-29'!C13,'ID-30'!C13,'ID-34'!C13,'ID-36'!B13,'ID-38'!C13,'ID-39'!C13,'ID-40'!C13,'ID-44'!C13,'ID-45'!C13,'ID-57'!C13,'ID-59'!C13)</f>
        <v>2.6968227515893845E-13</v>
      </c>
      <c r="D6" s="31">
        <f>STDEV('ID-13'!C13,'ID-14'!D13,'ID-15'!C13,'ID-16'!B13,'ID-18'!C13,'ID-26'!D13,'ID-29'!D13,'ID-30'!D13,'ID-33'!C13,'ID-34'!D13,'ID-36'!C13,'ID-37'!C13,'ID-38'!D13,'ID-39'!D13,'ID-40'!D13,'ID-45'!D13,'ID-59'!D13,'ID-71'!C13)</f>
        <v>5.7439592421460607E-13</v>
      </c>
      <c r="E6" s="31">
        <f>STDEV('ID-03'!B13,'ID-09'!C13,'ID-13'!D13,'ID-15'!D13,'ID-16'!C13,'ID-18'!D13,'ID-24'!D13,'ID-29'!E13,'ID-30'!E13,'ID-33'!D13,'ID-34'!E13,'ID-36'!D13,'ID-38'!E13,'ID-39'!E13,'ID-40'!E13,'ID-44'!D13,'ID-45'!E13,'ID-57'!D13,'ID-70'!C13,'ID-71'!D13)</f>
        <v>8.733497165931162E-13</v>
      </c>
      <c r="F6" s="31">
        <f>STDEV('ID-01'!B13,'ID-02'!B13,'ID-03'!C13,'ID-06'!B13,'ID-08'!C13,'ID-09'!D13,'ID-12'!B13,'ID-16'!D13,'ID-18'!E13,'ID-24'!E13,'ID-29'!F13,'ID-33'!E13,'ID-34'!F13,'ID-36'!E13,'ID-38'!F13,'ID-39'!F13,'ID-40'!F13,'ID-45'!F13,'ID-53'!C13,'ID-54'!B13,'ID-57'!E13,'ID-71'!E13)</f>
        <v>1.1425185285031198E-12</v>
      </c>
      <c r="G6" s="31">
        <f>STDEV('ID-01'!C13,'ID-02'!C13,'ID-03'!D13,'ID-07'!B13,'ID-08'!D13,'ID-11'!D13,'ID-18'!F13,'ID-24'!F13,'ID-29'!G13,'ID-31'!B13,'ID-33'!F13,'ID-34'!G13,'ID-36'!F13,'ID-39'!G13,'ID-40'!G13,'ID-44'!E13,'ID-45'!G13,'ID-50'!B13,'ID-53'!D13,'ID-54'!C13,'ID-57'!F13,'ID-59'!E13,'ID-70'!D13,'ID-71'!F13)</f>
        <v>1.045363057145731E-12</v>
      </c>
      <c r="H6" s="31">
        <f>STDEV('ID-03'!E13,'ID-11'!E13,'ID-13'!E13,'ID-15'!E13,'ID-16'!E13,'ID-18'!G13,'ID-24'!G13,'ID-29'!H13,'ID-30'!F13,'ID-31'!C13,'ID-33'!G13,'ID-34'!H13,'ID-40'!H13,'ID-44'!F13,'ID-45'!H13,'ID-54'!D13,'ID-57'!G13,'ID-59'!F13,'ID-70'!E13,'ID-71'!G13)</f>
        <v>6.3826938576836899E-13</v>
      </c>
      <c r="I6" s="31">
        <f>STDEV('ID-12'!C13,'ID-18'!H13,'ID-24'!H13,'ID-29'!I13,'ID-40'!I13,'ID-44'!G13,'ID-45'!I13,'ID-59'!G13)</f>
        <v>8.4924905182662118E-13</v>
      </c>
      <c r="J6" s="31">
        <f>STDEV('ID-31'!D13,'ID-40'!J13,'ID-44'!H13,'ID-45'!J13,'ID-57'!H13)</f>
        <v>8.5807252176041069E-13</v>
      </c>
      <c r="K6" s="31">
        <f>STDEV('ID-26'!E13,'ID-31'!E13,'ID-34'!I13,'ID-36'!G13,'ID-40'!K13,'ID-44'!I13,'ID-57'!I13)</f>
        <v>1.4756304614529038E-12</v>
      </c>
    </row>
    <row r="7" spans="1:12" x14ac:dyDescent="0.25">
      <c r="A7" s="1">
        <v>0.375</v>
      </c>
      <c r="B7" s="31">
        <f>STDEV('ID-11'!B14,'ID-13'!B14,'ID-14'!B14,'ID-15'!B14,'ID-24'!B14,'ID-26'!B14,'ID-29'!B14,'ID-30'!B14,'ID-32'!B14,'ID-33'!B14,'ID-34'!B14,'ID-37'!B14,'ID-38'!B14,'ID-39'!B14,'ID-40'!B14,'ID-44'!B14,'ID-45'!B14,'ID-53'!B14,'ID-57'!B14,'ID-59'!B14,'ID-70'!B14,'ID-71'!B14)</f>
        <v>7.7139966592248748E-13</v>
      </c>
      <c r="C7" s="31">
        <f>STDEV('ID-08'!B14,'ID-09'!B14,'ID-11'!C14,'ID-14'!C14,'ID-18'!B14,'ID-24'!C14,'ID-26'!C14,'ID-29'!C14,'ID-30'!C14,'ID-34'!C14,'ID-36'!B14,'ID-38'!C14,'ID-39'!C14,'ID-40'!C14,'ID-44'!C14,'ID-45'!C14,'ID-57'!C14,'ID-59'!C14)</f>
        <v>2.630381388564466E-13</v>
      </c>
      <c r="D7" s="31">
        <f>STDEV('ID-13'!C14,'ID-14'!D14,'ID-15'!C14,'ID-16'!B14,'ID-18'!C14,'ID-26'!D14,'ID-29'!D14,'ID-30'!D14,'ID-33'!C14,'ID-34'!D14,'ID-36'!C14,'ID-37'!C14,'ID-38'!D14,'ID-39'!D14,'ID-40'!D14,'ID-45'!D14,'ID-59'!D14,'ID-71'!C14)</f>
        <v>5.7242272802286052E-13</v>
      </c>
      <c r="E7" s="31">
        <f>STDEV('ID-03'!B14,'ID-09'!C14,'ID-13'!D14,'ID-15'!D14,'ID-16'!C14,'ID-18'!D14,'ID-24'!D14,'ID-29'!E14,'ID-30'!E14,'ID-33'!D14,'ID-34'!E14,'ID-36'!D14,'ID-38'!E14,'ID-39'!E14,'ID-40'!E14,'ID-44'!D14,'ID-45'!E14,'ID-57'!D14,'ID-70'!C14,'ID-71'!D14)</f>
        <v>8.9710161438858905E-13</v>
      </c>
      <c r="F7" s="31">
        <f>STDEV('ID-01'!B14,'ID-02'!B14,'ID-03'!C14,'ID-06'!B14,'ID-08'!C14,'ID-09'!D14,'ID-12'!B14,'ID-16'!D14,'ID-18'!E14,'ID-24'!E14,'ID-29'!F14,'ID-33'!E14,'ID-34'!F14,'ID-36'!E14,'ID-38'!F14,'ID-39'!F14,'ID-40'!F14,'ID-45'!F14,'ID-53'!C14,'ID-54'!B14,'ID-57'!E14,'ID-71'!E14)</f>
        <v>1.1285881535262195E-12</v>
      </c>
      <c r="G7" s="31">
        <f>STDEV('ID-01'!C14,'ID-02'!C14,'ID-03'!D14,'ID-07'!B14,'ID-08'!D14,'ID-11'!D14,'ID-18'!F14,'ID-24'!F14,'ID-29'!G14,'ID-31'!B14,'ID-33'!F14,'ID-34'!G14,'ID-36'!F14,'ID-39'!G14,'ID-40'!G14,'ID-44'!E14,'ID-45'!G14,'ID-50'!B14,'ID-53'!D14,'ID-54'!C14,'ID-57'!F14,'ID-59'!E14,'ID-70'!D14,'ID-71'!F14)</f>
        <v>1.0495374945813175E-12</v>
      </c>
      <c r="H7" s="31">
        <f>STDEV('ID-03'!E14,'ID-11'!E14,'ID-13'!E14,'ID-15'!E14,'ID-16'!E14,'ID-18'!G14,'ID-24'!G14,'ID-29'!H14,'ID-30'!F14,'ID-31'!C14,'ID-33'!G14,'ID-34'!H14,'ID-40'!H14,'ID-44'!F14,'ID-45'!H14,'ID-54'!D14,'ID-57'!G14,'ID-59'!F14,'ID-70'!E14,'ID-71'!G14)</f>
        <v>6.4415380600596386E-13</v>
      </c>
      <c r="I7" s="31">
        <f>STDEV('ID-12'!C14,'ID-18'!H14,'ID-24'!H14,'ID-29'!I14,'ID-40'!I14,'ID-44'!G14,'ID-45'!I14,'ID-59'!G14)</f>
        <v>8.494621040012469E-13</v>
      </c>
      <c r="J7" s="31">
        <f>STDEV('ID-31'!D14,'ID-40'!J14,'ID-44'!H14,'ID-45'!J14,'ID-57'!H14)</f>
        <v>8.5279954928339967E-13</v>
      </c>
      <c r="K7" s="31">
        <f>STDEV('ID-26'!E14,'ID-31'!E14,'ID-34'!I14,'ID-36'!G14,'ID-40'!K14,'ID-44'!I14,'ID-57'!I14)</f>
        <v>1.5005522196934584E-12</v>
      </c>
      <c r="L7" t="s">
        <v>437</v>
      </c>
    </row>
    <row r="8" spans="1:12" x14ac:dyDescent="0.25">
      <c r="A8" s="1">
        <v>0.5</v>
      </c>
      <c r="B8" s="31">
        <f>STDEV('ID-11'!B15,'ID-13'!B15,'ID-14'!B15,'ID-15'!B15,'ID-24'!B15,'ID-26'!B15,'ID-29'!B15,'ID-30'!B15,'ID-32'!B15,'ID-33'!B15,'ID-34'!B15,'ID-37'!B15,'ID-38'!B15,'ID-39'!B15,'ID-40'!B15,'ID-44'!B15,'ID-45'!B15,'ID-53'!B15,'ID-57'!B15,'ID-59'!B15,'ID-70'!B15,'ID-71'!B15)</f>
        <v>7.695711859158215E-13</v>
      </c>
      <c r="C8" s="31">
        <f>STDEV('ID-08'!B15,'ID-09'!B15,'ID-11'!C15,'ID-14'!C15,'ID-18'!B15,'ID-24'!C15,'ID-26'!C15,'ID-29'!C15,'ID-30'!C15,'ID-34'!C15,'ID-36'!B15,'ID-38'!C15,'ID-39'!C15,'ID-40'!C15,'ID-44'!C15,'ID-45'!C15,'ID-57'!C15,'ID-59'!C15)</f>
        <v>2.6129576191104976E-13</v>
      </c>
      <c r="D8" s="31">
        <f>STDEV('ID-13'!C15,'ID-14'!D15,'ID-15'!C15,'ID-16'!B15,'ID-18'!C15,'ID-26'!D15,'ID-29'!D15,'ID-30'!D15,'ID-33'!C15,'ID-34'!D15,'ID-36'!C15,'ID-37'!C15,'ID-38'!D15,'ID-39'!D15,'ID-40'!D15,'ID-45'!D15,'ID-59'!D15,'ID-71'!C15)</f>
        <v>5.729569074716518E-13</v>
      </c>
      <c r="E8" s="31">
        <f>STDEV('ID-03'!B15,'ID-09'!C15,'ID-13'!D15,'ID-15'!D15,'ID-16'!C15,'ID-18'!D15,'ID-24'!D15,'ID-29'!E15,'ID-30'!E15,'ID-33'!D15,'ID-34'!E15,'ID-36'!D15,'ID-38'!E15,'ID-39'!E15,'ID-40'!E15,'ID-44'!D15,'ID-45'!E15,'ID-57'!D15,'ID-70'!C15,'ID-71'!D15)</f>
        <v>9.0770657050732927E-13</v>
      </c>
      <c r="F8" s="31">
        <f>STDEV('ID-01'!B15,'ID-02'!B15,'ID-03'!C15,'ID-06'!B15,'ID-08'!C15,'ID-09'!D15,'ID-12'!B15,'ID-16'!D15,'ID-18'!E15,'ID-24'!E15,'ID-29'!F15,'ID-33'!E15,'ID-34'!F15,'ID-36'!E15,'ID-38'!F15,'ID-39'!F15,'ID-40'!F15,'ID-45'!F15,'ID-53'!C15,'ID-54'!B15,'ID-57'!E15,'ID-71'!E15)</f>
        <v>1.1234710072037777E-12</v>
      </c>
      <c r="G8" s="31">
        <f>STDEV('ID-01'!C15,'ID-02'!C15,'ID-03'!D15,'ID-07'!B15,'ID-08'!D15,'ID-11'!D15,'ID-18'!F15,'ID-24'!F15,'ID-29'!G15,'ID-31'!B15,'ID-33'!F15,'ID-34'!G15,'ID-36'!F15,'ID-39'!G15,'ID-40'!G15,'ID-44'!E15,'ID-45'!G15,'ID-50'!B15,'ID-53'!D15,'ID-54'!C15,'ID-57'!F15,'ID-59'!E15,'ID-70'!D15,'ID-71'!F15)</f>
        <v>1.050050534948676E-12</v>
      </c>
      <c r="H8" s="31">
        <f>STDEV('ID-03'!E15,'ID-11'!E15,'ID-13'!E15,'ID-15'!E15,'ID-16'!E15,'ID-18'!G15,'ID-24'!G15,'ID-29'!H15,'ID-30'!F15,'ID-31'!C15,'ID-33'!G15,'ID-34'!H15,'ID-40'!H15,'ID-44'!F15,'ID-45'!H15,'ID-54'!D15,'ID-57'!G15,'ID-59'!F15,'ID-70'!E15,'ID-71'!G15)</f>
        <v>6.425840756942905E-13</v>
      </c>
      <c r="I8" s="31">
        <f>STDEV('ID-12'!C15,'ID-18'!H15,'ID-24'!H15,'ID-29'!I15,'ID-40'!I15,'ID-44'!G15,'ID-45'!I15,'ID-59'!G15)</f>
        <v>8.4881187572761558E-13</v>
      </c>
      <c r="J8" s="31">
        <f>STDEV('ID-31'!D15,'ID-40'!J15,'ID-44'!H15,'ID-45'!J15,'ID-57'!H15)</f>
        <v>8.3898138676942384E-13</v>
      </c>
      <c r="K8" s="31">
        <f>STDEV('ID-26'!E15,'ID-31'!E15,'ID-34'!I15,'ID-36'!G15,'ID-40'!K15,'ID-44'!I15,'ID-57'!I15)</f>
        <v>1.4936907261367783E-12</v>
      </c>
    </row>
    <row r="9" spans="1:12" x14ac:dyDescent="0.25">
      <c r="A9" s="1">
        <v>0.625</v>
      </c>
      <c r="B9" s="31">
        <f>STDEV('ID-11'!B16,'ID-13'!B16,'ID-14'!B16,'ID-15'!B16,'ID-24'!B16,'ID-26'!B16,'ID-29'!B16,'ID-30'!B16,'ID-32'!B16,'ID-33'!B16,'ID-34'!B16,'ID-37'!B16,'ID-38'!B16,'ID-39'!B16,'ID-40'!B16,'ID-44'!B16,'ID-45'!B16,'ID-53'!B16,'ID-57'!B16,'ID-59'!B16,'ID-70'!B16,'ID-71'!B16)</f>
        <v>7.65864622263126E-13</v>
      </c>
      <c r="C9" s="31">
        <f>STDEV('ID-08'!B16,'ID-09'!B16,'ID-11'!C16,'ID-14'!C16,'ID-18'!B16,'ID-24'!C16,'ID-26'!C16,'ID-29'!C16,'ID-30'!C16,'ID-34'!C16,'ID-36'!B16,'ID-38'!C16,'ID-39'!C16,'ID-40'!C16,'ID-44'!C16,'ID-45'!C16,'ID-57'!C16,'ID-59'!C16)</f>
        <v>2.6450281600030366E-13</v>
      </c>
      <c r="D9" s="31">
        <f>STDEV('ID-13'!C16,'ID-14'!D16,'ID-15'!C16,'ID-16'!B16,'ID-18'!C16,'ID-26'!D16,'ID-29'!D16,'ID-30'!D16,'ID-33'!C16,'ID-34'!D16,'ID-36'!C16,'ID-37'!C16,'ID-38'!D16,'ID-39'!D16,'ID-40'!D16,'ID-45'!D16,'ID-59'!D16,'ID-71'!C16)</f>
        <v>5.600846193597849E-13</v>
      </c>
      <c r="E9" s="31">
        <f>STDEV('ID-03'!B16,'ID-09'!C16,'ID-13'!D16,'ID-15'!D16,'ID-16'!C16,'ID-18'!D16,'ID-24'!D16,'ID-29'!E16,'ID-30'!E16,'ID-33'!D16,'ID-34'!E16,'ID-36'!D16,'ID-38'!E16,'ID-39'!E16,'ID-40'!E16,'ID-44'!D16,'ID-45'!E16,'ID-57'!D16,'ID-70'!C16,'ID-71'!D16)</f>
        <v>9.2076188123105692E-13</v>
      </c>
      <c r="F9" s="31">
        <f>STDEV('ID-01'!B16,'ID-02'!B16,'ID-03'!C16,'ID-06'!B16,'ID-08'!C16,'ID-09'!D16,'ID-12'!B16,'ID-16'!D16,'ID-18'!E16,'ID-24'!E16,'ID-29'!F16,'ID-33'!E16,'ID-34'!F16,'ID-36'!E16,'ID-38'!F16,'ID-39'!F16,'ID-40'!F16,'ID-45'!F16,'ID-53'!C16,'ID-54'!B16,'ID-57'!E16,'ID-71'!E16)</f>
        <v>1.1303128311865794E-12</v>
      </c>
      <c r="G9" s="31">
        <f>STDEV('ID-01'!C16,'ID-02'!C16,'ID-03'!D16,'ID-07'!B16,'ID-08'!D16,'ID-11'!D16,'ID-18'!F16,'ID-24'!F16,'ID-29'!G16,'ID-31'!B16,'ID-33'!F16,'ID-34'!G16,'ID-36'!F16,'ID-39'!G16,'ID-40'!G16,'ID-44'!E16,'ID-45'!G16,'ID-50'!B16,'ID-53'!D16,'ID-54'!C16,'ID-57'!F16,'ID-59'!E16,'ID-70'!D16,'ID-71'!F16)</f>
        <v>1.0524761418703013E-12</v>
      </c>
      <c r="H9" s="31">
        <f>STDEV('ID-03'!E16,'ID-11'!E16,'ID-13'!E16,'ID-15'!E16,'ID-16'!E16,'ID-18'!G16,'ID-24'!G16,'ID-29'!H16,'ID-30'!F16,'ID-31'!C16,'ID-33'!G16,'ID-34'!H16,'ID-40'!H16,'ID-44'!F16,'ID-45'!H16,'ID-54'!D16,'ID-57'!G16,'ID-59'!F16,'ID-70'!E16,'ID-71'!G16)</f>
        <v>6.4427917128933097E-13</v>
      </c>
      <c r="I9" s="31">
        <f>STDEV('ID-12'!C16,'ID-18'!H16,'ID-24'!H16,'ID-29'!I16,'ID-40'!I16,'ID-44'!G16,'ID-45'!I16,'ID-59'!G16)</f>
        <v>8.599117463262916E-13</v>
      </c>
      <c r="J9" s="31">
        <f>STDEV('ID-31'!D16,'ID-40'!J16,'ID-44'!H16,'ID-45'!J16,'ID-57'!H16)</f>
        <v>8.3257843927480292E-13</v>
      </c>
      <c r="K9" s="31">
        <f>STDEV('ID-26'!E16,'ID-31'!E16,'ID-34'!I16,'ID-36'!G16,'ID-40'!K16,'ID-44'!I16,'ID-57'!I16)</f>
        <v>1.4873136260559465E-12</v>
      </c>
    </row>
    <row r="10" spans="1:12" x14ac:dyDescent="0.25">
      <c r="A10" s="1">
        <v>0.75</v>
      </c>
      <c r="B10" s="31">
        <f>STDEV('ID-11'!B17,'ID-13'!B17,'ID-14'!B17,'ID-15'!B17,'ID-24'!B17,'ID-26'!B17,'ID-29'!B17,'ID-30'!B17,'ID-32'!B17,'ID-33'!B17,'ID-34'!B17,'ID-37'!B17,'ID-38'!B17,'ID-39'!B17,'ID-40'!B17,'ID-44'!B17,'ID-45'!B17,'ID-53'!B17,'ID-57'!B17,'ID-59'!B17,'ID-70'!B17,'ID-71'!B17)</f>
        <v>7.6521507897536917E-13</v>
      </c>
      <c r="C10" s="31">
        <f>STDEV('ID-08'!B17,'ID-09'!B17,'ID-11'!C17,'ID-14'!C17,'ID-18'!B17,'ID-24'!C17,'ID-26'!C17,'ID-29'!C17,'ID-30'!C17,'ID-34'!C17,'ID-36'!B17,'ID-38'!C17,'ID-39'!C17,'ID-40'!C17,'ID-44'!C17,'ID-45'!C17,'ID-57'!C17,'ID-59'!C17)</f>
        <v>2.6585474285494018E-13</v>
      </c>
      <c r="D10" s="31">
        <f>STDEV('ID-13'!C17,'ID-14'!D17,'ID-15'!C17,'ID-16'!B17,'ID-18'!C17,'ID-26'!D17,'ID-29'!D17,'ID-30'!D17,'ID-33'!C17,'ID-34'!D17,'ID-36'!C17,'ID-37'!C17,'ID-38'!D17,'ID-39'!D17,'ID-40'!D17,'ID-45'!D17,'ID-59'!D17,'ID-71'!C17)</f>
        <v>5.6192015448860813E-13</v>
      </c>
      <c r="E10" s="31">
        <f>STDEV('ID-03'!B17,'ID-09'!C17,'ID-13'!D17,'ID-15'!D17,'ID-16'!C17,'ID-18'!D17,'ID-24'!D17,'ID-29'!E17,'ID-30'!E17,'ID-33'!D17,'ID-34'!E17,'ID-36'!D17,'ID-38'!E17,'ID-39'!E17,'ID-40'!E17,'ID-44'!D17,'ID-45'!E17,'ID-57'!D17,'ID-70'!C17,'ID-71'!D17)</f>
        <v>9.7202875953400592E-13</v>
      </c>
      <c r="F10" s="31">
        <f>STDEV('ID-01'!B17,'ID-02'!B17,'ID-03'!C17,'ID-06'!B17,'ID-08'!C17,'ID-09'!D17,'ID-12'!B17,'ID-16'!D17,'ID-18'!E17,'ID-24'!E17,'ID-29'!F17,'ID-33'!E17,'ID-34'!F17,'ID-36'!E17,'ID-38'!F17,'ID-39'!F17,'ID-40'!F17,'ID-45'!F17,'ID-53'!C17,'ID-54'!B17,'ID-57'!E17,'ID-71'!E17)</f>
        <v>1.1296507820727208E-12</v>
      </c>
      <c r="G10" s="31">
        <f>STDEV('ID-01'!C17,'ID-02'!C17,'ID-03'!D17,'ID-07'!B17,'ID-08'!D17,'ID-11'!D17,'ID-18'!F17,'ID-24'!F17,'ID-29'!G17,'ID-31'!B17,'ID-33'!F17,'ID-34'!G17,'ID-36'!F17,'ID-39'!G17,'ID-40'!G17,'ID-44'!E17,'ID-45'!G17,'ID-50'!B17,'ID-53'!D17,'ID-54'!C17,'ID-57'!F17,'ID-59'!E17,'ID-70'!D17,'ID-71'!F17)</f>
        <v>1.050243450445234E-12</v>
      </c>
      <c r="H10" s="31">
        <f>STDEV('ID-03'!E17,'ID-11'!E17,'ID-13'!E17,'ID-15'!E17,'ID-16'!E17,'ID-18'!G17,'ID-24'!G17,'ID-29'!H17,'ID-30'!F17,'ID-31'!C17,'ID-33'!G17,'ID-34'!H17,'ID-40'!H17,'ID-44'!F17,'ID-45'!H17,'ID-54'!D17,'ID-57'!G17,'ID-59'!F17,'ID-70'!E17,'ID-71'!G17)</f>
        <v>6.4495430714953383E-13</v>
      </c>
      <c r="I10" s="31">
        <f>STDEV('ID-12'!C17,'ID-18'!H17,'ID-24'!H17,'ID-29'!I17,'ID-40'!I17,'ID-44'!G17,'ID-45'!I17,'ID-59'!G17)</f>
        <v>8.7890041579995613E-13</v>
      </c>
      <c r="J10" s="31">
        <f>STDEV('ID-31'!D17,'ID-40'!J17,'ID-44'!H17,'ID-45'!J17,'ID-57'!H17)</f>
        <v>8.262297527377307E-13</v>
      </c>
      <c r="K10" s="31">
        <f>STDEV('ID-26'!E17,'ID-31'!E17,'ID-34'!I17,'ID-36'!G17,'ID-40'!K17,'ID-44'!I17,'ID-57'!I17)</f>
        <v>1.4896297532229944E-12</v>
      </c>
    </row>
    <row r="11" spans="1:12" x14ac:dyDescent="0.25">
      <c r="A11" s="1">
        <v>0.875</v>
      </c>
      <c r="B11" s="31">
        <f>STDEV('ID-11'!B18,'ID-13'!B18,'ID-14'!B18,'ID-15'!B18,'ID-24'!B18,'ID-26'!B18,'ID-29'!B18,'ID-30'!B18,'ID-32'!B18,'ID-33'!B18,'ID-34'!B18,'ID-37'!B18,'ID-38'!B18,'ID-39'!B18,'ID-40'!B18,'ID-44'!B18,'ID-45'!B18,'ID-53'!B18,'ID-57'!B18,'ID-59'!B18,'ID-70'!B18,'ID-71'!B18)</f>
        <v>7.635667366673185E-13</v>
      </c>
      <c r="C11" s="31">
        <f>STDEV('ID-08'!B18,'ID-09'!B18,'ID-11'!C18,'ID-14'!C18,'ID-18'!B18,'ID-24'!C18,'ID-26'!C18,'ID-29'!C18,'ID-30'!C18,'ID-34'!C18,'ID-36'!B18,'ID-38'!C18,'ID-39'!C18,'ID-40'!C18,'ID-44'!C18,'ID-45'!C18,'ID-57'!C18,'ID-59'!C18)</f>
        <v>2.6911317755789688E-13</v>
      </c>
      <c r="D11" s="31">
        <f>STDEV('ID-13'!C18,'ID-14'!D18,'ID-15'!C18,'ID-16'!B18,'ID-18'!C18,'ID-26'!D18,'ID-29'!D18,'ID-30'!D18,'ID-33'!C18,'ID-34'!D18,'ID-36'!C18,'ID-37'!C18,'ID-38'!D18,'ID-39'!D18,'ID-40'!D18,'ID-45'!D18,'ID-59'!D18,'ID-71'!C18)</f>
        <v>5.4928272094292882E-13</v>
      </c>
      <c r="E11" s="31">
        <f>STDEV('ID-03'!B18,'ID-09'!C18,'ID-13'!D18,'ID-15'!D18,'ID-16'!C18,'ID-18'!D18,'ID-24'!D18,'ID-29'!E18,'ID-30'!E18,'ID-33'!D18,'ID-34'!E18,'ID-36'!D18,'ID-38'!E18,'ID-39'!E18,'ID-40'!E18,'ID-44'!D18,'ID-45'!E18,'ID-57'!D18,'ID-70'!C18,'ID-71'!D18)</f>
        <v>9.5187236941740552E-13</v>
      </c>
      <c r="F11" s="31">
        <f>STDEV('ID-01'!B18,'ID-02'!B18,'ID-03'!C18,'ID-06'!B18,'ID-08'!C18,'ID-09'!D18,'ID-12'!B18,'ID-16'!D18,'ID-18'!E18,'ID-24'!E18,'ID-29'!F18,'ID-33'!E18,'ID-34'!F18,'ID-36'!E18,'ID-38'!F18,'ID-39'!F18,'ID-40'!F18,'ID-45'!F18,'ID-53'!C18,'ID-54'!B18,'ID-57'!E18,'ID-71'!E18)</f>
        <v>1.1286451688154883E-12</v>
      </c>
      <c r="G11" s="31">
        <f>STDEV('ID-01'!C18,'ID-02'!C18,'ID-03'!D18,'ID-07'!B18,'ID-08'!D18,'ID-11'!D18,'ID-18'!F18,'ID-24'!F18,'ID-29'!G18,'ID-31'!B18,'ID-33'!F18,'ID-34'!G18,'ID-36'!F18,'ID-39'!G18,'ID-40'!G18,'ID-44'!E18,'ID-45'!G18,'ID-50'!B18,'ID-53'!D18,'ID-54'!C18,'ID-57'!F18,'ID-59'!E18,'ID-70'!D18,'ID-71'!F18)</f>
        <v>1.0529018117841932E-12</v>
      </c>
      <c r="H11" s="31">
        <f>STDEV('ID-03'!E18,'ID-11'!E18,'ID-13'!E18,'ID-15'!E18,'ID-16'!E18,'ID-18'!G18,'ID-24'!G18,'ID-29'!H18,'ID-30'!F18,'ID-31'!C18,'ID-33'!G18,'ID-34'!H18,'ID-40'!H18,'ID-44'!F18,'ID-45'!H18,'ID-54'!D18,'ID-57'!G18,'ID-59'!F18,'ID-70'!E18,'ID-71'!G18)</f>
        <v>6.5072090950300186E-13</v>
      </c>
      <c r="I11" s="31">
        <f>STDEV('ID-12'!C18,'ID-18'!H18,'ID-24'!H18,'ID-29'!I18,'ID-40'!I18,'ID-44'!G18,'ID-45'!I18,'ID-59'!G18)</f>
        <v>8.7695929700361036E-13</v>
      </c>
      <c r="J11" s="31">
        <f>STDEV('ID-31'!D18,'ID-40'!J18,'ID-44'!H18,'ID-45'!J18,'ID-57'!H18)</f>
        <v>8.1608578333153488E-13</v>
      </c>
      <c r="K11" s="31">
        <f>STDEV('ID-26'!E18,'ID-31'!E18,'ID-34'!I18,'ID-36'!G18,'ID-40'!K18,'ID-44'!I18,'ID-57'!I18)</f>
        <v>1.4753398602669037E-12</v>
      </c>
    </row>
    <row r="12" spans="1:12" x14ac:dyDescent="0.25">
      <c r="A12" s="1">
        <v>1</v>
      </c>
      <c r="B12" s="31">
        <f>STDEV('ID-11'!B19,'ID-13'!B19,'ID-14'!B19,'ID-15'!B19,'ID-24'!B19,'ID-26'!B19,'ID-29'!B19,'ID-30'!B19,'ID-32'!B19,'ID-33'!B19,'ID-34'!B19,'ID-37'!B19,'ID-38'!B19,'ID-39'!B19,'ID-40'!B19,'ID-44'!B19,'ID-45'!B19,'ID-53'!B19,'ID-57'!B19,'ID-59'!B19,'ID-70'!B19,'ID-71'!B19)</f>
        <v>7.6275277279316921E-13</v>
      </c>
      <c r="C12" s="31">
        <f>STDEV('ID-08'!B19,'ID-09'!B19,'ID-11'!C19,'ID-14'!C19,'ID-18'!B19,'ID-24'!C19,'ID-26'!C19,'ID-29'!C19,'ID-30'!C19,'ID-34'!C19,'ID-36'!B19,'ID-38'!C19,'ID-39'!C19,'ID-40'!C19,'ID-44'!C19,'ID-45'!C19,'ID-57'!C19,'ID-59'!C19)</f>
        <v>2.7570950532183526E-13</v>
      </c>
      <c r="D12" s="31">
        <f>STDEV('ID-13'!C19,'ID-14'!D19,'ID-15'!C19,'ID-16'!B19,'ID-18'!C19,'ID-26'!D19,'ID-29'!D19,'ID-30'!D19,'ID-33'!C19,'ID-34'!D19,'ID-36'!C19,'ID-37'!C19,'ID-38'!D19,'ID-39'!D19,'ID-40'!D19,'ID-45'!D19,'ID-59'!D19,'ID-71'!C19)</f>
        <v>5.5924075634296157E-13</v>
      </c>
      <c r="E12" s="31">
        <f>STDEV('ID-03'!B19,'ID-09'!C19,'ID-13'!D19,'ID-15'!D19,'ID-16'!C19,'ID-18'!D19,'ID-24'!D19,'ID-29'!E19,'ID-30'!E19,'ID-33'!D19,'ID-34'!E19,'ID-36'!D19,'ID-38'!E19,'ID-39'!E19,'ID-40'!E19,'ID-44'!D19,'ID-45'!E19,'ID-57'!D19,'ID-70'!C19,'ID-71'!D19)</f>
        <v>9.6589677705051845E-13</v>
      </c>
      <c r="F12" s="31">
        <f>STDEV('ID-01'!B19,'ID-02'!B19,'ID-03'!C19,'ID-06'!B19,'ID-08'!C19,'ID-09'!D19,'ID-12'!B19,'ID-16'!D19,'ID-18'!E19,'ID-24'!E19,'ID-29'!F19,'ID-33'!E19,'ID-34'!F19,'ID-36'!E19,'ID-38'!F19,'ID-39'!F19,'ID-40'!F19,'ID-45'!F19,'ID-53'!C19,'ID-54'!B19,'ID-57'!E19,'ID-71'!E19)</f>
        <v>1.1288169171787558E-12</v>
      </c>
      <c r="G12" s="31">
        <f>STDEV('ID-01'!C19,'ID-02'!C19,'ID-03'!D19,'ID-07'!B19,'ID-08'!D19,'ID-11'!D19,'ID-18'!F19,'ID-24'!F19,'ID-29'!G19,'ID-31'!B19,'ID-33'!F19,'ID-34'!G19,'ID-36'!F19,'ID-39'!G19,'ID-40'!G19,'ID-44'!E19,'ID-45'!G19,'ID-50'!B19,'ID-53'!D19,'ID-54'!C19,'ID-57'!F19,'ID-59'!E19,'ID-70'!D19,'ID-71'!F19)</f>
        <v>1.0631496582604267E-12</v>
      </c>
      <c r="H12" s="31">
        <f>STDEV('ID-03'!E19,'ID-11'!E19,'ID-13'!E19,'ID-15'!E19,'ID-16'!E19,'ID-18'!G19,'ID-24'!G19,'ID-29'!H19,'ID-30'!F19,'ID-31'!C19,'ID-33'!G19,'ID-34'!H19,'ID-40'!H19,'ID-44'!F19,'ID-45'!H19,'ID-54'!D19,'ID-57'!G19,'ID-59'!F19,'ID-70'!E19,'ID-71'!G19)</f>
        <v>6.5638094825530799E-13</v>
      </c>
      <c r="I12" s="31">
        <f>STDEV('ID-12'!C19,'ID-18'!H19,'ID-24'!H19,'ID-29'!I19,'ID-40'!I19,'ID-44'!G19,'ID-45'!I19,'ID-59'!G19)</f>
        <v>8.808858881621861E-13</v>
      </c>
      <c r="J12" s="31">
        <f>STDEV('ID-31'!D19,'ID-40'!J19,'ID-44'!H19,'ID-45'!J19,'ID-57'!H19)</f>
        <v>7.933646080220931E-13</v>
      </c>
      <c r="K12" s="31">
        <f>STDEV('ID-26'!E19,'ID-31'!E19,'ID-34'!I19,'ID-36'!G19,'ID-40'!K19,'ID-44'!I19,'ID-57'!I19)</f>
        <v>1.4601893350649676E-12</v>
      </c>
    </row>
    <row r="13" spans="1:12" x14ac:dyDescent="0.25">
      <c r="A13" s="1">
        <v>1.125</v>
      </c>
      <c r="B13" s="31">
        <f>STDEV('ID-11'!B20,'ID-13'!B20,'ID-14'!B20,'ID-15'!B20,'ID-24'!B20,'ID-26'!B20,'ID-29'!B20,'ID-30'!B20,'ID-32'!B20,'ID-33'!B20,'ID-34'!B20,'ID-37'!B20,'ID-38'!B20,'ID-39'!B20,'ID-40'!B20,'ID-44'!B20,'ID-45'!B20,'ID-53'!B20,'ID-57'!B20,'ID-59'!B20,'ID-70'!B20,'ID-71'!B20)</f>
        <v>7.6439134182965164E-13</v>
      </c>
      <c r="C13" s="31">
        <f>STDEV('ID-08'!B20,'ID-09'!B20,'ID-11'!C20,'ID-14'!C20,'ID-18'!B20,'ID-24'!C20,'ID-26'!C20,'ID-29'!C20,'ID-30'!C20,'ID-34'!C20,'ID-36'!B20,'ID-38'!C20,'ID-39'!C20,'ID-40'!C20,'ID-44'!C20,'ID-45'!C20,'ID-57'!C20,'ID-59'!C20)</f>
        <v>2.821800164096912E-13</v>
      </c>
      <c r="D13" s="31">
        <f>STDEV('ID-13'!C20,'ID-14'!D20,'ID-15'!C20,'ID-16'!B20,'ID-18'!C20,'ID-26'!D20,'ID-29'!D20,'ID-30'!D20,'ID-33'!C20,'ID-34'!D20,'ID-36'!C20,'ID-37'!C20,'ID-38'!D20,'ID-39'!D20,'ID-40'!D20,'ID-45'!D20,'ID-59'!D20,'ID-71'!C20)</f>
        <v>5.5603311328521158E-13</v>
      </c>
      <c r="E13" s="31">
        <f>STDEV('ID-03'!B20,'ID-09'!C20,'ID-13'!D20,'ID-15'!D20,'ID-16'!C20,'ID-18'!D20,'ID-24'!D20,'ID-29'!E20,'ID-30'!E20,'ID-33'!D20,'ID-34'!E20,'ID-36'!D20,'ID-38'!E20,'ID-39'!E20,'ID-40'!E20,'ID-44'!D20,'ID-45'!E20,'ID-57'!D20,'ID-70'!C20,'ID-71'!D20)</f>
        <v>9.5107895660931246E-13</v>
      </c>
      <c r="F13" s="31">
        <f>STDEV('ID-01'!B20,'ID-02'!B20,'ID-03'!C20,'ID-06'!B20,'ID-08'!C20,'ID-09'!D20,'ID-12'!B20,'ID-16'!D20,'ID-18'!E20,'ID-24'!E20,'ID-29'!F20,'ID-33'!E20,'ID-34'!F20,'ID-36'!E20,'ID-38'!F20,'ID-39'!F20,'ID-40'!F20,'ID-45'!F20,'ID-53'!C20,'ID-54'!B20,'ID-57'!E20,'ID-71'!E20)</f>
        <v>1.1417570562659635E-12</v>
      </c>
      <c r="G13" s="31">
        <f>STDEV('ID-01'!C20,'ID-02'!C20,'ID-03'!D20,'ID-07'!B20,'ID-08'!D20,'ID-11'!D20,'ID-18'!F20,'ID-24'!F20,'ID-29'!G20,'ID-31'!B20,'ID-33'!F20,'ID-34'!G20,'ID-36'!F20,'ID-39'!G20,'ID-40'!G20,'ID-44'!E20,'ID-45'!G20,'ID-50'!B20,'ID-53'!D20,'ID-54'!C20,'ID-57'!F20,'ID-59'!E20,'ID-70'!D20,'ID-71'!F20)</f>
        <v>1.0652304249150453E-12</v>
      </c>
      <c r="H13" s="31">
        <f>STDEV('ID-03'!E20,'ID-11'!E20,'ID-13'!E20,'ID-15'!E20,'ID-16'!E20,'ID-18'!G20,'ID-24'!G20,'ID-29'!H20,'ID-30'!F20,'ID-31'!C20,'ID-33'!G20,'ID-34'!H20,'ID-40'!H20,'ID-44'!F20,'ID-45'!H20,'ID-54'!D20,'ID-57'!G20,'ID-59'!F20,'ID-70'!E20,'ID-71'!G20)</f>
        <v>6.5500832224405058E-13</v>
      </c>
      <c r="I13" s="31">
        <f>STDEV('ID-12'!C20,'ID-18'!H20,'ID-24'!H20,'ID-29'!I20,'ID-40'!I20,'ID-44'!G20,'ID-45'!I20,'ID-59'!G20)</f>
        <v>8.8176205051053487E-13</v>
      </c>
      <c r="J13" s="31">
        <f>STDEV('ID-31'!D20,'ID-40'!J20,'ID-44'!H20,'ID-45'!J20,'ID-57'!H20)</f>
        <v>7.9127634673135648E-13</v>
      </c>
      <c r="K13" s="31">
        <f>STDEV('ID-26'!E20,'ID-31'!E20,'ID-34'!I20,'ID-36'!G20,'ID-40'!K20,'ID-44'!I20,'ID-57'!I20)</f>
        <v>1.4632105531058793E-12</v>
      </c>
    </row>
    <row r="14" spans="1:12" x14ac:dyDescent="0.25">
      <c r="A14" s="1">
        <v>1.25</v>
      </c>
      <c r="B14" s="31">
        <f>STDEV('ID-11'!B21,'ID-13'!B21,'ID-14'!B21,'ID-15'!B21,'ID-24'!B21,'ID-26'!B21,'ID-29'!B21,'ID-30'!B21,'ID-32'!B21,'ID-33'!B21,'ID-34'!B21,'ID-37'!B21,'ID-38'!B21,'ID-39'!B21,'ID-40'!B21,'ID-44'!B21,'ID-45'!B21,'ID-53'!B21,'ID-57'!B21,'ID-59'!B21,'ID-70'!B21,'ID-71'!B21)</f>
        <v>7.6440043527672007E-13</v>
      </c>
      <c r="C14" s="31">
        <f>STDEV('ID-08'!B21,'ID-09'!B21,'ID-11'!C21,'ID-14'!C21,'ID-18'!B21,'ID-24'!C21,'ID-26'!C21,'ID-29'!C21,'ID-30'!C21,'ID-34'!C21,'ID-36'!B21,'ID-38'!C21,'ID-39'!C21,'ID-40'!C21,'ID-44'!C21,'ID-45'!C21,'ID-57'!C21,'ID-59'!C21)</f>
        <v>2.8211187129110224E-13</v>
      </c>
      <c r="D14" s="31">
        <f>STDEV('ID-13'!C21,'ID-14'!D21,'ID-15'!C21,'ID-16'!B21,'ID-18'!C21,'ID-26'!D21,'ID-29'!D21,'ID-30'!D21,'ID-33'!C21,'ID-34'!D21,'ID-36'!C21,'ID-37'!C21,'ID-38'!D21,'ID-39'!D21,'ID-40'!D21,'ID-45'!D21,'ID-59'!D21,'ID-71'!C21)</f>
        <v>5.5552053975313351E-13</v>
      </c>
      <c r="E14" s="31">
        <f>STDEV('ID-03'!B21,'ID-09'!C21,'ID-13'!D21,'ID-15'!D21,'ID-16'!C21,'ID-18'!D21,'ID-24'!D21,'ID-29'!E21,'ID-30'!E21,'ID-33'!D21,'ID-34'!E21,'ID-36'!D21,'ID-38'!E21,'ID-39'!E21,'ID-40'!E21,'ID-44'!D21,'ID-45'!E21,'ID-57'!D21,'ID-70'!C21,'ID-71'!D21)</f>
        <v>9.1432504943156594E-13</v>
      </c>
      <c r="F14" s="31">
        <f>STDEV('ID-01'!B21,'ID-02'!B21,'ID-03'!C21,'ID-06'!B21,'ID-08'!C21,'ID-09'!D21,'ID-12'!B21,'ID-16'!D21,'ID-18'!E21,'ID-24'!E21,'ID-29'!F21,'ID-33'!E21,'ID-34'!F21,'ID-36'!E21,'ID-38'!F21,'ID-39'!F21,'ID-40'!F21,'ID-45'!F21,'ID-53'!C21,'ID-54'!B21,'ID-57'!E21,'ID-71'!E21)</f>
        <v>1.1391140072077112E-12</v>
      </c>
      <c r="G14" s="31">
        <f>STDEV('ID-01'!C21,'ID-02'!C21,'ID-03'!D21,'ID-07'!B21,'ID-08'!D21,'ID-11'!D21,'ID-18'!F21,'ID-24'!F21,'ID-29'!G21,'ID-31'!B21,'ID-33'!F21,'ID-34'!G21,'ID-36'!F21,'ID-39'!G21,'ID-40'!G21,'ID-44'!E21,'ID-45'!G21,'ID-50'!B21,'ID-53'!D21,'ID-54'!C21,'ID-57'!F21,'ID-59'!E21,'ID-70'!D21,'ID-71'!F21)</f>
        <v>1.0639337784625207E-12</v>
      </c>
      <c r="H14" s="31">
        <f>STDEV('ID-03'!E21,'ID-11'!E21,'ID-13'!E21,'ID-15'!E21,'ID-16'!E21,'ID-18'!G21,'ID-24'!G21,'ID-29'!H21,'ID-30'!F21,'ID-31'!C21,'ID-33'!G21,'ID-34'!H21,'ID-40'!H21,'ID-44'!F21,'ID-45'!H21,'ID-54'!D21,'ID-57'!G21,'ID-59'!F21,'ID-70'!E21,'ID-71'!G21)</f>
        <v>6.5730034677165183E-13</v>
      </c>
      <c r="I14" s="31">
        <f>STDEV('ID-12'!C21,'ID-18'!H21,'ID-24'!H21,'ID-29'!I21,'ID-40'!I21,'ID-44'!G21,'ID-45'!I21,'ID-59'!G21)</f>
        <v>8.5198001202391058E-13</v>
      </c>
      <c r="J14" s="31">
        <f>STDEV('ID-31'!D21,'ID-40'!J21,'ID-44'!H21,'ID-45'!J21,'ID-57'!H21)</f>
        <v>7.9329196986637906E-13</v>
      </c>
      <c r="K14" s="31">
        <f>STDEV('ID-26'!E21,'ID-31'!E21,'ID-34'!I21,'ID-36'!G21,'ID-40'!K21,'ID-44'!I21,'ID-57'!I21)</f>
        <v>1.4681889506910198E-12</v>
      </c>
    </row>
    <row r="15" spans="1:12" x14ac:dyDescent="0.25">
      <c r="A15" s="1">
        <v>1.375</v>
      </c>
      <c r="B15" s="31">
        <f>STDEV('ID-11'!B22,'ID-13'!B22,'ID-14'!B22,'ID-15'!B22,'ID-24'!B22,'ID-26'!B22,'ID-29'!B22,'ID-30'!B22,'ID-32'!B22,'ID-33'!B22,'ID-34'!B22,'ID-37'!B22,'ID-38'!B22,'ID-39'!B22,'ID-40'!B22,'ID-44'!B22,'ID-45'!B22,'ID-53'!B22,'ID-57'!B22,'ID-59'!B22,'ID-70'!B22,'ID-71'!B22)</f>
        <v>7.674323219857676E-13</v>
      </c>
      <c r="C15" s="31">
        <f>STDEV('ID-08'!B22,'ID-09'!B22,'ID-11'!C22,'ID-14'!C22,'ID-18'!B22,'ID-24'!C22,'ID-26'!C22,'ID-29'!C22,'ID-30'!C22,'ID-34'!C22,'ID-36'!B22,'ID-38'!C22,'ID-39'!C22,'ID-40'!C22,'ID-44'!C22,'ID-45'!C22,'ID-57'!C22,'ID-59'!C22)</f>
        <v>2.9102382826760822E-13</v>
      </c>
      <c r="D15" s="31">
        <f>STDEV('ID-13'!C22,'ID-14'!D22,'ID-15'!C22,'ID-16'!B22,'ID-18'!C22,'ID-26'!D22,'ID-29'!D22,'ID-30'!D22,'ID-33'!C22,'ID-34'!D22,'ID-36'!C22,'ID-37'!C22,'ID-38'!D22,'ID-39'!D22,'ID-40'!D22,'ID-45'!D22,'ID-59'!D22,'ID-71'!C22)</f>
        <v>5.7263000063266004E-13</v>
      </c>
      <c r="E15" s="31">
        <f>STDEV('ID-03'!B22,'ID-09'!C22,'ID-13'!D22,'ID-15'!D22,'ID-16'!C22,'ID-18'!D22,'ID-24'!D22,'ID-29'!E22,'ID-30'!E22,'ID-33'!D22,'ID-34'!E22,'ID-36'!D22,'ID-38'!E22,'ID-39'!E22,'ID-40'!E22,'ID-44'!D22,'ID-45'!E22,'ID-57'!D22,'ID-70'!C22,'ID-71'!D22)</f>
        <v>8.9374126956169653E-13</v>
      </c>
      <c r="F15" s="31">
        <f>STDEV('ID-01'!B22,'ID-02'!B22,'ID-03'!C22,'ID-06'!B22,'ID-08'!C22,'ID-09'!D22,'ID-12'!B22,'ID-16'!D22,'ID-18'!E22,'ID-24'!E22,'ID-29'!F22,'ID-33'!E22,'ID-34'!F22,'ID-36'!E22,'ID-38'!F22,'ID-39'!F22,'ID-40'!F22,'ID-45'!F22,'ID-53'!C22,'ID-54'!B22,'ID-57'!E22,'ID-71'!E22)</f>
        <v>1.1371792720862117E-12</v>
      </c>
      <c r="G15" s="31">
        <f>STDEV('ID-01'!C22,'ID-02'!C22,'ID-03'!D22,'ID-07'!B22,'ID-08'!D22,'ID-11'!D22,'ID-18'!F22,'ID-24'!F22,'ID-29'!G22,'ID-31'!B22,'ID-33'!F22,'ID-34'!G22,'ID-36'!F22,'ID-39'!G22,'ID-40'!G22,'ID-44'!E22,'ID-45'!G22,'ID-50'!B22,'ID-53'!D22,'ID-54'!C22,'ID-57'!F22,'ID-59'!E22,'ID-70'!D22,'ID-71'!F22)</f>
        <v>1.0615515069277304E-12</v>
      </c>
      <c r="H15" s="31">
        <f>STDEV('ID-03'!E22,'ID-11'!E22,'ID-13'!E22,'ID-15'!E22,'ID-16'!E22,'ID-18'!G22,'ID-24'!G22,'ID-29'!H22,'ID-30'!F22,'ID-31'!C22,'ID-33'!G22,'ID-34'!H22,'ID-40'!H22,'ID-44'!F22,'ID-45'!H22,'ID-54'!D22,'ID-57'!G22,'ID-59'!F22,'ID-70'!E22,'ID-71'!G22)</f>
        <v>6.5323740555016781E-13</v>
      </c>
      <c r="I15" s="31">
        <f>STDEV('ID-12'!C22,'ID-18'!H22,'ID-24'!H22,'ID-29'!I22,'ID-40'!I22,'ID-44'!G22,'ID-45'!I22,'ID-59'!G22)</f>
        <v>8.5574430192078508E-13</v>
      </c>
      <c r="J15" s="31">
        <f>STDEV('ID-31'!D22,'ID-40'!J22,'ID-44'!H22,'ID-45'!J22,'ID-57'!H22)</f>
        <v>8.0830893711479365E-13</v>
      </c>
      <c r="K15" s="31">
        <f>STDEV('ID-26'!E22,'ID-31'!E22,'ID-34'!I22,'ID-36'!G22,'ID-40'!K22,'ID-44'!I22,'ID-57'!I22)</f>
        <v>1.4745472268098603E-12</v>
      </c>
    </row>
    <row r="16" spans="1:12" x14ac:dyDescent="0.25">
      <c r="A16" s="1">
        <v>1.5</v>
      </c>
      <c r="B16" s="31">
        <f>STDEV('ID-11'!B23,'ID-13'!B23,'ID-14'!B23,'ID-15'!B23,'ID-24'!B23,'ID-26'!B23,'ID-29'!B23,'ID-30'!B23,'ID-32'!B23,'ID-33'!B23,'ID-34'!B23,'ID-37'!B23,'ID-38'!B23,'ID-39'!B23,'ID-40'!B23,'ID-44'!B23,'ID-45'!B23,'ID-53'!B23,'ID-57'!B23,'ID-59'!B23,'ID-70'!B23,'ID-71'!B23)</f>
        <v>7.6915393337779233E-13</v>
      </c>
      <c r="C16" s="31">
        <f>STDEV('ID-08'!B23,'ID-09'!B23,'ID-11'!C23,'ID-14'!C23,'ID-18'!B23,'ID-24'!C23,'ID-26'!C23,'ID-29'!C23,'ID-30'!C23,'ID-34'!C23,'ID-36'!B23,'ID-38'!C23,'ID-39'!C23,'ID-40'!C23,'ID-44'!C23,'ID-45'!C23,'ID-57'!C23,'ID-59'!C23)</f>
        <v>2.911422731072279E-13</v>
      </c>
      <c r="D16" s="31">
        <f>STDEV('ID-13'!C23,'ID-14'!D23,'ID-15'!C23,'ID-16'!B23,'ID-18'!C23,'ID-26'!D23,'ID-29'!D23,'ID-30'!D23,'ID-33'!C23,'ID-34'!D23,'ID-36'!C23,'ID-37'!C23,'ID-38'!D23,'ID-39'!D23,'ID-40'!D23,'ID-45'!D23,'ID-59'!D23,'ID-71'!C23)</f>
        <v>5.7983026015170171E-13</v>
      </c>
      <c r="E16" s="31">
        <f>STDEV('ID-03'!B23,'ID-09'!C23,'ID-13'!D23,'ID-15'!D23,'ID-16'!C23,'ID-18'!D23,'ID-24'!D23,'ID-29'!E23,'ID-30'!E23,'ID-33'!D23,'ID-34'!E23,'ID-36'!D23,'ID-38'!E23,'ID-39'!E23,'ID-40'!E23,'ID-44'!D23,'ID-45'!E23,'ID-57'!D23,'ID-70'!C23,'ID-71'!D23)</f>
        <v>8.7153846578873578E-13</v>
      </c>
      <c r="F16" s="31">
        <f>STDEV('ID-01'!B23,'ID-02'!B23,'ID-03'!C23,'ID-06'!B23,'ID-08'!C23,'ID-09'!D23,'ID-12'!B23,'ID-16'!D23,'ID-18'!E23,'ID-24'!E23,'ID-29'!F23,'ID-33'!E23,'ID-34'!F23,'ID-36'!E23,'ID-38'!F23,'ID-39'!F23,'ID-40'!F23,'ID-45'!F23,'ID-53'!C23,'ID-54'!B23,'ID-57'!E23,'ID-71'!E23)</f>
        <v>1.1341619571436356E-12</v>
      </c>
      <c r="G16" s="31">
        <f>STDEV('ID-01'!C23,'ID-02'!C23,'ID-03'!D23,'ID-07'!B23,'ID-08'!D23,'ID-11'!D23,'ID-18'!F23,'ID-24'!F23,'ID-29'!G23,'ID-31'!B23,'ID-33'!F23,'ID-34'!G23,'ID-36'!F23,'ID-39'!G23,'ID-40'!G23,'ID-44'!E23,'ID-45'!G23,'ID-50'!B23,'ID-53'!D23,'ID-54'!C23,'ID-57'!F23,'ID-59'!E23,'ID-70'!D23,'ID-71'!F23)</f>
        <v>1.0652989950219717E-12</v>
      </c>
      <c r="H16" s="31">
        <f>STDEV('ID-03'!E23,'ID-11'!E23,'ID-13'!E23,'ID-15'!E23,'ID-16'!E23,'ID-18'!G23,'ID-24'!G23,'ID-29'!H23,'ID-30'!F23,'ID-31'!C23,'ID-33'!G23,'ID-34'!H23,'ID-40'!H23,'ID-44'!F23,'ID-45'!H23,'ID-54'!D23,'ID-57'!G23,'ID-59'!F23,'ID-70'!E23,'ID-71'!G23)</f>
        <v>6.6345601587356122E-13</v>
      </c>
      <c r="I16" s="31">
        <f>STDEV('ID-12'!C23,'ID-18'!H23,'ID-24'!H23,'ID-29'!I23,'ID-40'!I23,'ID-44'!G23,'ID-45'!I23,'ID-59'!G23)</f>
        <v>8.5922825066550706E-13</v>
      </c>
      <c r="J16" s="31">
        <f>STDEV('ID-31'!D23,'ID-40'!J23,'ID-44'!H23,'ID-45'!J23,'ID-57'!H23)</f>
        <v>8.1166079681000195E-13</v>
      </c>
      <c r="K16" s="31">
        <f>STDEV('ID-26'!E23,'ID-31'!E23,'ID-34'!I23,'ID-36'!G23,'ID-40'!K23,'ID-44'!I23,'ID-57'!I23)</f>
        <v>1.4965166183165445E-12</v>
      </c>
    </row>
    <row r="17" spans="1:11" x14ac:dyDescent="0.25">
      <c r="A17" s="1">
        <v>1.625</v>
      </c>
      <c r="B17" s="31">
        <f>STDEV('ID-11'!B24,'ID-13'!B24,'ID-14'!B24,'ID-15'!B24,'ID-24'!B24,'ID-26'!B24,'ID-29'!B24,'ID-30'!B24,'ID-32'!B24,'ID-33'!B24,'ID-34'!B24,'ID-37'!B24,'ID-38'!B24,'ID-39'!B24,'ID-40'!B24,'ID-44'!B24,'ID-45'!B24,'ID-53'!B24,'ID-57'!B24,'ID-59'!B24,'ID-70'!B24,'ID-71'!B24)</f>
        <v>7.6519514923812681E-13</v>
      </c>
      <c r="C17" s="31">
        <f>STDEV('ID-08'!B24,'ID-09'!B24,'ID-11'!C24,'ID-14'!C24,'ID-18'!B24,'ID-24'!C24,'ID-26'!C24,'ID-29'!C24,'ID-30'!C24,'ID-34'!C24,'ID-36'!B24,'ID-38'!C24,'ID-39'!C24,'ID-40'!C24,'ID-44'!C24,'ID-45'!C24,'ID-57'!C24,'ID-59'!C24)</f>
        <v>2.8186383378260369E-13</v>
      </c>
      <c r="D17" s="31">
        <f>STDEV('ID-13'!C24,'ID-14'!D24,'ID-15'!C24,'ID-16'!B24,'ID-18'!C24,'ID-26'!D24,'ID-29'!D24,'ID-30'!D24,'ID-33'!C24,'ID-34'!D24,'ID-36'!C24,'ID-37'!C24,'ID-38'!D24,'ID-39'!D24,'ID-40'!D24,'ID-45'!D24,'ID-59'!D24,'ID-71'!C24)</f>
        <v>5.8146796824475358E-13</v>
      </c>
      <c r="E17" s="31">
        <f>STDEV('ID-03'!B24,'ID-09'!C24,'ID-13'!D24,'ID-15'!D24,'ID-16'!C24,'ID-18'!D24,'ID-24'!D24,'ID-29'!E24,'ID-30'!E24,'ID-33'!D24,'ID-34'!E24,'ID-36'!D24,'ID-38'!E24,'ID-39'!E24,'ID-40'!E24,'ID-44'!D24,'ID-45'!E24,'ID-57'!D24,'ID-70'!C24,'ID-71'!D24)</f>
        <v>8.6032897157588994E-13</v>
      </c>
      <c r="F17" s="31">
        <f>STDEV('ID-01'!B24,'ID-02'!B24,'ID-03'!C24,'ID-06'!B24,'ID-08'!C24,'ID-09'!D24,'ID-12'!B24,'ID-16'!D24,'ID-18'!E24,'ID-24'!E24,'ID-29'!F24,'ID-33'!E24,'ID-34'!F24,'ID-36'!E24,'ID-38'!F24,'ID-39'!F24,'ID-40'!F24,'ID-45'!F24,'ID-53'!C24,'ID-54'!B24,'ID-57'!E24,'ID-71'!E24)</f>
        <v>1.127043567889232E-12</v>
      </c>
      <c r="G17" s="31">
        <f>STDEV('ID-01'!C24,'ID-02'!C24,'ID-03'!D24,'ID-07'!B24,'ID-08'!D24,'ID-11'!D24,'ID-18'!F24,'ID-24'!F24,'ID-29'!G24,'ID-31'!B24,'ID-33'!F24,'ID-34'!G24,'ID-36'!F24,'ID-39'!G24,'ID-40'!G24,'ID-44'!E24,'ID-45'!G24,'ID-50'!B24,'ID-53'!D24,'ID-54'!C24,'ID-57'!F24,'ID-59'!E24,'ID-70'!D24,'ID-71'!F24)</f>
        <v>1.0696561400511622E-12</v>
      </c>
      <c r="H17" s="31">
        <f>STDEV('ID-03'!E24,'ID-11'!E24,'ID-13'!E24,'ID-15'!E24,'ID-16'!E24,'ID-18'!G24,'ID-24'!G24,'ID-29'!H24,'ID-30'!F24,'ID-31'!C24,'ID-33'!G24,'ID-34'!H24,'ID-40'!H24,'ID-44'!F24,'ID-45'!H24,'ID-54'!D24,'ID-57'!G24,'ID-59'!F24,'ID-70'!E24,'ID-71'!G24)</f>
        <v>6.6214793223566858E-13</v>
      </c>
      <c r="I17" s="31">
        <f>STDEV('ID-12'!C24,'ID-18'!H24,'ID-24'!H24,'ID-29'!I24,'ID-40'!I24,'ID-44'!G24,'ID-45'!I24,'ID-59'!G24)</f>
        <v>8.8184512023807614E-13</v>
      </c>
      <c r="J17" s="31">
        <f>STDEV('ID-31'!D24,'ID-40'!J24,'ID-44'!H24,'ID-45'!J24,'ID-57'!H24)</f>
        <v>7.7715693251400704E-13</v>
      </c>
      <c r="K17" s="31">
        <f>STDEV('ID-26'!E24,'ID-31'!E24,'ID-34'!I24,'ID-36'!G24,'ID-40'!K24,'ID-44'!I24,'ID-57'!I24)</f>
        <v>1.508566553208394E-12</v>
      </c>
    </row>
    <row r="18" spans="1:11" x14ac:dyDescent="0.25">
      <c r="A18" s="1">
        <v>1.75</v>
      </c>
      <c r="B18" s="31">
        <f>STDEV('ID-11'!B25,'ID-13'!B25,'ID-14'!B25,'ID-15'!B25,'ID-24'!B25,'ID-26'!B25,'ID-29'!B25,'ID-30'!B25,'ID-32'!B25,'ID-33'!B25,'ID-34'!B25,'ID-37'!B25,'ID-38'!B25,'ID-39'!B25,'ID-40'!B25,'ID-44'!B25,'ID-45'!B25,'ID-53'!B25,'ID-57'!B25,'ID-59'!B25,'ID-70'!B25,'ID-71'!B25)</f>
        <v>7.6176236885447218E-13</v>
      </c>
      <c r="C18" s="31">
        <f>STDEV('ID-08'!B25,'ID-09'!B25,'ID-11'!C25,'ID-14'!C25,'ID-18'!B25,'ID-24'!C25,'ID-26'!C25,'ID-29'!C25,'ID-30'!C25,'ID-34'!C25,'ID-36'!B25,'ID-38'!C25,'ID-39'!C25,'ID-40'!C25,'ID-44'!C25,'ID-45'!C25,'ID-57'!C25,'ID-59'!C25)</f>
        <v>2.7953967545734546E-13</v>
      </c>
      <c r="D18" s="31">
        <f>STDEV('ID-13'!C25,'ID-14'!D25,'ID-15'!C25,'ID-16'!B25,'ID-18'!C25,'ID-26'!D25,'ID-29'!D25,'ID-30'!D25,'ID-33'!C25,'ID-34'!D25,'ID-36'!C25,'ID-37'!C25,'ID-38'!D25,'ID-39'!D25,'ID-40'!D25,'ID-45'!D25,'ID-59'!D25,'ID-71'!C25)</f>
        <v>5.838339686434472E-13</v>
      </c>
      <c r="E18" s="31">
        <f>STDEV('ID-03'!B25,'ID-09'!C25,'ID-13'!D25,'ID-15'!D25,'ID-16'!C25,'ID-18'!D25,'ID-24'!D25,'ID-29'!E25,'ID-30'!E25,'ID-33'!D25,'ID-34'!E25,'ID-36'!D25,'ID-38'!E25,'ID-39'!E25,'ID-40'!E25,'ID-44'!D25,'ID-45'!E25,'ID-57'!D25,'ID-70'!C25,'ID-71'!D25)</f>
        <v>8.3538056465512866E-13</v>
      </c>
      <c r="F18" s="31">
        <f>STDEV('ID-01'!B25,'ID-02'!B25,'ID-03'!C25,'ID-06'!B25,'ID-08'!C25,'ID-09'!D25,'ID-12'!B25,'ID-16'!D25,'ID-18'!E25,'ID-24'!E25,'ID-29'!F25,'ID-33'!E25,'ID-34'!F25,'ID-36'!E25,'ID-38'!F25,'ID-39'!F25,'ID-40'!F25,'ID-45'!F25,'ID-53'!C25,'ID-54'!B25,'ID-57'!E25,'ID-71'!E25)</f>
        <v>1.1198207690279232E-12</v>
      </c>
      <c r="G18" s="31">
        <f>STDEV('ID-01'!C25,'ID-02'!C25,'ID-03'!D25,'ID-07'!B25,'ID-08'!D25,'ID-11'!D25,'ID-18'!F25,'ID-24'!F25,'ID-29'!G25,'ID-31'!B25,'ID-33'!F25,'ID-34'!G25,'ID-36'!F25,'ID-39'!G25,'ID-40'!G25,'ID-44'!E25,'ID-45'!G25,'ID-50'!B25,'ID-53'!D25,'ID-54'!C25,'ID-57'!F25,'ID-59'!E25,'ID-70'!D25,'ID-71'!F25)</f>
        <v>1.0636909158262625E-12</v>
      </c>
      <c r="H18" s="31">
        <f>STDEV('ID-03'!E25,'ID-11'!E25,'ID-13'!E25,'ID-15'!E25,'ID-16'!E25,'ID-18'!G25,'ID-24'!G25,'ID-29'!H25,'ID-30'!F25,'ID-31'!C25,'ID-33'!G25,'ID-34'!H25,'ID-40'!H25,'ID-44'!F25,'ID-45'!H25,'ID-54'!D25,'ID-57'!G25,'ID-59'!F25,'ID-70'!E25,'ID-71'!G25)</f>
        <v>6.546982817424198E-13</v>
      </c>
      <c r="I18" s="31">
        <f>STDEV('ID-12'!C25,'ID-18'!H25,'ID-24'!H25,'ID-29'!I25,'ID-40'!I25,'ID-44'!G25,'ID-45'!I25,'ID-59'!G25)</f>
        <v>8.852188965293309E-13</v>
      </c>
      <c r="J18" s="31">
        <f>STDEV('ID-31'!D25,'ID-40'!J25,'ID-44'!H25,'ID-45'!J25,'ID-57'!H25)</f>
        <v>7.7391956802916233E-13</v>
      </c>
      <c r="K18" s="31">
        <f>STDEV('ID-26'!E25,'ID-31'!E25,'ID-34'!I25,'ID-36'!G25,'ID-40'!K25,'ID-44'!I25,'ID-57'!I25)</f>
        <v>1.4705911387669329E-12</v>
      </c>
    </row>
    <row r="19" spans="1:11" x14ac:dyDescent="0.25">
      <c r="A19" s="1">
        <v>1.875</v>
      </c>
      <c r="B19" s="31">
        <f>STDEV('ID-11'!B26,'ID-13'!B26,'ID-14'!B26,'ID-15'!B26,'ID-24'!B26,'ID-26'!B26,'ID-29'!B26,'ID-30'!B26,'ID-32'!B26,'ID-33'!B26,'ID-34'!B26,'ID-37'!B26,'ID-38'!B26,'ID-39'!B26,'ID-40'!B26,'ID-44'!B26,'ID-45'!B26,'ID-53'!B26,'ID-57'!B26,'ID-59'!B26,'ID-70'!B26,'ID-71'!B26)</f>
        <v>7.6070370248093377E-13</v>
      </c>
      <c r="C19" s="31">
        <f>STDEV('ID-08'!B26,'ID-09'!B26,'ID-11'!C26,'ID-14'!C26,'ID-18'!B26,'ID-24'!C26,'ID-26'!C26,'ID-29'!C26,'ID-30'!C26,'ID-34'!C26,'ID-36'!B26,'ID-38'!C26,'ID-39'!C26,'ID-40'!C26,'ID-44'!C26,'ID-45'!C26,'ID-57'!C26,'ID-59'!C26)</f>
        <v>2.6485104633384649E-13</v>
      </c>
      <c r="D19" s="31">
        <f>STDEV('ID-13'!C26,'ID-14'!D26,'ID-15'!C26,'ID-16'!B26,'ID-18'!C26,'ID-26'!D26,'ID-29'!D26,'ID-30'!D26,'ID-33'!C26,'ID-34'!D26,'ID-36'!C26,'ID-37'!C26,'ID-38'!D26,'ID-39'!D26,'ID-40'!D26,'ID-45'!D26,'ID-59'!D26,'ID-71'!C26)</f>
        <v>5.8800862829887307E-13</v>
      </c>
      <c r="E19" s="31">
        <f>STDEV('ID-03'!B26,'ID-09'!C26,'ID-13'!D26,'ID-15'!D26,'ID-16'!C26,'ID-18'!D26,'ID-24'!D26,'ID-29'!E26,'ID-30'!E26,'ID-33'!D26,'ID-34'!E26,'ID-36'!D26,'ID-38'!E26,'ID-39'!E26,'ID-40'!E26,'ID-44'!D26,'ID-45'!E26,'ID-57'!D26,'ID-70'!C26,'ID-71'!D26)</f>
        <v>8.256791001396606E-13</v>
      </c>
      <c r="F19" s="31">
        <f>STDEV('ID-01'!B26,'ID-02'!B26,'ID-03'!C26,'ID-06'!B26,'ID-08'!C26,'ID-09'!D26,'ID-12'!B26,'ID-16'!D26,'ID-18'!E26,'ID-24'!E26,'ID-29'!F26,'ID-33'!E26,'ID-34'!F26,'ID-36'!E26,'ID-38'!F26,'ID-39'!F26,'ID-40'!F26,'ID-45'!F26,'ID-53'!C26,'ID-54'!B26,'ID-57'!E26,'ID-71'!E26)</f>
        <v>1.1202924901885697E-12</v>
      </c>
      <c r="G19" s="31">
        <f>STDEV('ID-01'!C26,'ID-02'!C26,'ID-03'!D26,'ID-07'!B26,'ID-08'!D26,'ID-11'!D26,'ID-18'!F26,'ID-24'!F26,'ID-29'!G26,'ID-31'!B26,'ID-33'!F26,'ID-34'!G26,'ID-36'!F26,'ID-39'!G26,'ID-40'!G26,'ID-44'!E26,'ID-45'!G26,'ID-50'!B26,'ID-53'!D26,'ID-54'!C26,'ID-57'!F26,'ID-59'!E26,'ID-70'!D26,'ID-71'!F26)</f>
        <v>1.0628416724030613E-12</v>
      </c>
      <c r="H19" s="31">
        <f>STDEV('ID-03'!E26,'ID-11'!E26,'ID-13'!E26,'ID-15'!E26,'ID-16'!E26,'ID-18'!G26,'ID-24'!G26,'ID-29'!H26,'ID-30'!F26,'ID-31'!C26,'ID-33'!G26,'ID-34'!H26,'ID-40'!H26,'ID-44'!F26,'ID-45'!H26,'ID-54'!D26,'ID-57'!G26,'ID-59'!F26,'ID-70'!E26,'ID-71'!G26)</f>
        <v>6.5805403408488661E-13</v>
      </c>
      <c r="I19" s="31">
        <f>STDEV('ID-12'!C26,'ID-18'!H26,'ID-24'!H26,'ID-29'!I26,'ID-40'!I26,'ID-44'!G26,'ID-45'!I26,'ID-59'!G26)</f>
        <v>8.866620881044203E-13</v>
      </c>
      <c r="J19" s="31">
        <f>STDEV('ID-31'!D26,'ID-40'!J26,'ID-44'!H26,'ID-45'!J26,'ID-57'!H26)</f>
        <v>7.6203337968755969E-13</v>
      </c>
      <c r="K19" s="31">
        <f>STDEV('ID-26'!E26,'ID-31'!E26,'ID-34'!I26,'ID-36'!G26,'ID-40'!K26,'ID-44'!I26,'ID-57'!I26)</f>
        <v>1.4567031524583782E-12</v>
      </c>
    </row>
    <row r="20" spans="1:11" x14ac:dyDescent="0.25">
      <c r="A20" s="1">
        <v>2</v>
      </c>
      <c r="B20" s="31">
        <f>STDEV('ID-11'!B27,'ID-13'!B27,'ID-14'!B27,'ID-15'!B27,'ID-24'!B27,'ID-26'!B27,'ID-29'!B27,'ID-30'!B27,'ID-32'!B27,'ID-33'!B27,'ID-34'!B27,'ID-37'!B27,'ID-38'!B27,'ID-39'!B27,'ID-40'!B27,'ID-44'!B27,'ID-45'!B27,'ID-53'!B27,'ID-57'!B27,'ID-59'!B27,'ID-70'!B27,'ID-71'!B27)</f>
        <v>7.5728750180944251E-13</v>
      </c>
      <c r="C20" s="31">
        <f>STDEV('ID-08'!B27,'ID-09'!B27,'ID-11'!C27,'ID-14'!C27,'ID-18'!B27,'ID-24'!C27,'ID-26'!C27,'ID-29'!C27,'ID-30'!C27,'ID-34'!C27,'ID-36'!B27,'ID-38'!C27,'ID-39'!C27,'ID-40'!C27,'ID-44'!C27,'ID-45'!C27,'ID-57'!C27,'ID-59'!C27)</f>
        <v>2.5749198567497177E-13</v>
      </c>
      <c r="D20" s="31">
        <f>STDEV('ID-13'!C27,'ID-14'!D27,'ID-15'!C27,'ID-16'!B27,'ID-18'!C27,'ID-26'!D27,'ID-29'!D27,'ID-30'!D27,'ID-33'!C27,'ID-34'!D27,'ID-36'!C27,'ID-37'!C27,'ID-38'!D27,'ID-39'!D27,'ID-40'!D27,'ID-45'!D27,'ID-59'!D27,'ID-71'!C27)</f>
        <v>5.8805272222725187E-13</v>
      </c>
      <c r="E20" s="31">
        <f>STDEV('ID-03'!B27,'ID-09'!C27,'ID-13'!D27,'ID-15'!D27,'ID-16'!C27,'ID-18'!D27,'ID-24'!D27,'ID-29'!E27,'ID-30'!E27,'ID-33'!D27,'ID-34'!E27,'ID-36'!D27,'ID-38'!E27,'ID-39'!E27,'ID-40'!E27,'ID-44'!D27,'ID-45'!E27,'ID-57'!D27,'ID-70'!C27,'ID-71'!D27)</f>
        <v>8.1341825346656964E-13</v>
      </c>
      <c r="F20" s="31">
        <f>STDEV('ID-01'!B27,'ID-02'!B27,'ID-03'!C27,'ID-06'!B27,'ID-08'!C27,'ID-09'!D27,'ID-12'!B27,'ID-16'!D27,'ID-18'!E27,'ID-24'!E27,'ID-29'!F27,'ID-33'!E27,'ID-34'!F27,'ID-36'!E27,'ID-38'!F27,'ID-39'!F27,'ID-40'!F27,'ID-45'!F27,'ID-53'!C27,'ID-54'!B27,'ID-57'!E27,'ID-71'!E27)</f>
        <v>1.1185552730591884E-12</v>
      </c>
      <c r="G20" s="31">
        <f>STDEV('ID-01'!C27,'ID-02'!C27,'ID-03'!D27,'ID-07'!B27,'ID-08'!D27,'ID-11'!D27,'ID-18'!F27,'ID-24'!F27,'ID-29'!G27,'ID-31'!B27,'ID-33'!F27,'ID-34'!G27,'ID-36'!F27,'ID-39'!G27,'ID-40'!G27,'ID-44'!E27,'ID-45'!G27,'ID-50'!B27,'ID-53'!D27,'ID-54'!C27,'ID-57'!F27,'ID-59'!E27,'ID-70'!D27,'ID-71'!F27)</f>
        <v>1.0648944571693942E-12</v>
      </c>
      <c r="H20" s="31">
        <f>STDEV('ID-03'!E27,'ID-11'!E27,'ID-13'!E27,'ID-15'!E27,'ID-16'!E27,'ID-18'!G27,'ID-24'!G27,'ID-29'!H27,'ID-30'!F27,'ID-31'!C27,'ID-33'!G27,'ID-34'!H27,'ID-40'!H27,'ID-44'!F27,'ID-45'!H27,'ID-54'!D27,'ID-57'!G27,'ID-59'!F27,'ID-70'!E27,'ID-71'!G27)</f>
        <v>6.689270974863928E-13</v>
      </c>
      <c r="I20" s="31">
        <f>STDEV('ID-12'!C27,'ID-18'!H27,'ID-24'!H27,'ID-29'!I27,'ID-40'!I27,'ID-44'!G27,'ID-45'!I27,'ID-59'!G27)</f>
        <v>8.8914791991222169E-13</v>
      </c>
      <c r="J20" s="31">
        <f>STDEV('ID-31'!D27,'ID-40'!J27,'ID-44'!H27,'ID-45'!J27,'ID-57'!H27)</f>
        <v>7.6276742843017524E-13</v>
      </c>
      <c r="K20" s="31">
        <f>STDEV('ID-26'!E27,'ID-31'!E27,'ID-34'!I27,'ID-36'!G27,'ID-40'!K27,'ID-44'!I27,'ID-57'!I27)</f>
        <v>1.475471929295217E-12</v>
      </c>
    </row>
    <row r="21" spans="1:11" x14ac:dyDescent="0.25">
      <c r="A21" s="1">
        <v>2.125</v>
      </c>
      <c r="B21" s="31">
        <f>STDEV('ID-11'!B28,'ID-13'!B28,'ID-14'!B28,'ID-15'!B28,'ID-24'!B28,'ID-26'!B28,'ID-29'!B28,'ID-30'!B28,'ID-32'!B28,'ID-33'!B28,'ID-34'!B28,'ID-37'!B28,'ID-38'!B28,'ID-39'!B28,'ID-40'!B28,'ID-44'!B28,'ID-45'!B28,'ID-53'!B28,'ID-57'!B28,'ID-59'!B28,'ID-70'!B28,'ID-71'!B28)</f>
        <v>7.5118277753667064E-13</v>
      </c>
      <c r="C21" s="31">
        <f>STDEV('ID-08'!B28,'ID-09'!B28,'ID-11'!C28,'ID-14'!C28,'ID-18'!B28,'ID-24'!C28,'ID-26'!C28,'ID-29'!C28,'ID-30'!C28,'ID-34'!C28,'ID-36'!B28,'ID-38'!C28,'ID-39'!C28,'ID-40'!C28,'ID-44'!C28,'ID-45'!C28,'ID-57'!C28,'ID-59'!C28)</f>
        <v>2.514681871451064E-13</v>
      </c>
      <c r="D21" s="31">
        <f>STDEV('ID-13'!C28,'ID-14'!D28,'ID-15'!C28,'ID-16'!B28,'ID-18'!C28,'ID-26'!D28,'ID-29'!D28,'ID-30'!D28,'ID-33'!C28,'ID-34'!D28,'ID-36'!C28,'ID-37'!C28,'ID-38'!D28,'ID-39'!D28,'ID-40'!D28,'ID-45'!D28,'ID-59'!D28,'ID-71'!C28)</f>
        <v>5.9202595668248807E-13</v>
      </c>
      <c r="E21" s="31">
        <f>STDEV('ID-03'!B28,'ID-09'!C28,'ID-13'!D28,'ID-15'!D28,'ID-16'!C28,'ID-18'!D28,'ID-24'!D28,'ID-29'!E28,'ID-30'!E28,'ID-33'!D28,'ID-34'!E28,'ID-36'!D28,'ID-38'!E28,'ID-39'!E28,'ID-40'!E28,'ID-44'!D28,'ID-45'!E28,'ID-57'!D28,'ID-70'!C28,'ID-71'!D28)</f>
        <v>8.3972764884800575E-13</v>
      </c>
      <c r="F21" s="31">
        <f>STDEV('ID-01'!B28,'ID-02'!B28,'ID-03'!C28,'ID-06'!B28,'ID-08'!C28,'ID-09'!D28,'ID-12'!B28,'ID-16'!D28,'ID-18'!E28,'ID-24'!E28,'ID-29'!F28,'ID-33'!E28,'ID-34'!F28,'ID-36'!E28,'ID-38'!F28,'ID-39'!F28,'ID-40'!F28,'ID-45'!F28,'ID-53'!C28,'ID-54'!B28,'ID-57'!E28,'ID-71'!E28)</f>
        <v>1.1196820102224712E-12</v>
      </c>
      <c r="G21" s="31">
        <f>STDEV('ID-01'!C28,'ID-02'!C28,'ID-03'!D28,'ID-07'!B28,'ID-08'!D28,'ID-11'!D28,'ID-18'!F28,'ID-24'!F28,'ID-29'!G28,'ID-31'!B28,'ID-33'!F28,'ID-34'!G28,'ID-36'!F28,'ID-39'!G28,'ID-40'!G28,'ID-44'!E28,'ID-45'!G28,'ID-50'!B28,'ID-53'!D28,'ID-54'!C28,'ID-57'!F28,'ID-59'!E28,'ID-70'!D28,'ID-71'!F28)</f>
        <v>1.0621742671248405E-12</v>
      </c>
      <c r="H21" s="31">
        <f>STDEV('ID-03'!E28,'ID-11'!E28,'ID-13'!E28,'ID-15'!E28,'ID-16'!E28,'ID-18'!G28,'ID-24'!G28,'ID-29'!H28,'ID-30'!F28,'ID-31'!C28,'ID-33'!G28,'ID-34'!H28,'ID-40'!H28,'ID-44'!F28,'ID-45'!H28,'ID-54'!D28,'ID-57'!G28,'ID-59'!F28,'ID-70'!E28,'ID-71'!G28)</f>
        <v>6.6833648223316297E-13</v>
      </c>
      <c r="I21" s="31">
        <f>STDEV('ID-12'!C28,'ID-18'!H28,'ID-24'!H28,'ID-29'!I28,'ID-40'!I28,'ID-44'!G28,'ID-45'!I28,'ID-59'!G28)</f>
        <v>8.8287896971518849E-13</v>
      </c>
      <c r="J21" s="31">
        <f>STDEV('ID-31'!D28,'ID-40'!J28,'ID-44'!H28,'ID-45'!J28,'ID-57'!H28)</f>
        <v>7.785037700284533E-13</v>
      </c>
      <c r="K21" s="31">
        <f>STDEV('ID-26'!E28,'ID-31'!E28,'ID-34'!I28,'ID-36'!G28,'ID-40'!K28,'ID-44'!I28,'ID-57'!I28)</f>
        <v>1.502811212305225E-12</v>
      </c>
    </row>
    <row r="22" spans="1:11" x14ac:dyDescent="0.25">
      <c r="A22" s="1">
        <v>2.25</v>
      </c>
      <c r="B22" s="31">
        <f>STDEV('ID-11'!B29,'ID-13'!B29,'ID-14'!B29,'ID-15'!B29,'ID-24'!B29,'ID-26'!B29,'ID-29'!B29,'ID-30'!B29,'ID-32'!B29,'ID-33'!B29,'ID-34'!B29,'ID-37'!B29,'ID-38'!B29,'ID-39'!B29,'ID-40'!B29,'ID-44'!B29,'ID-45'!B29,'ID-53'!B29,'ID-57'!B29,'ID-59'!B29,'ID-70'!B29,'ID-71'!B29)</f>
        <v>7.5231590145781185E-13</v>
      </c>
      <c r="C22" s="31">
        <f>STDEV('ID-08'!B29,'ID-09'!B29,'ID-11'!C29,'ID-14'!C29,'ID-18'!B29,'ID-24'!C29,'ID-26'!C29,'ID-29'!C29,'ID-30'!C29,'ID-34'!C29,'ID-36'!B29,'ID-38'!C29,'ID-39'!C29,'ID-40'!C29,'ID-44'!C29,'ID-45'!C29,'ID-57'!C29,'ID-59'!C29)</f>
        <v>2.4731301401135759E-13</v>
      </c>
      <c r="D22" s="31">
        <f>STDEV('ID-13'!C29,'ID-14'!D29,'ID-15'!C29,'ID-16'!B29,'ID-18'!C29,'ID-26'!D29,'ID-29'!D29,'ID-30'!D29,'ID-33'!C29,'ID-34'!D29,'ID-36'!C29,'ID-37'!C29,'ID-38'!D29,'ID-39'!D29,'ID-40'!D29,'ID-45'!D29,'ID-59'!D29,'ID-71'!C29)</f>
        <v>5.9273292779346619E-13</v>
      </c>
      <c r="E22" s="31">
        <f>STDEV('ID-03'!B29,'ID-09'!C29,'ID-13'!D29,'ID-15'!D29,'ID-16'!C29,'ID-18'!D29,'ID-24'!D29,'ID-29'!E29,'ID-30'!E29,'ID-33'!D29,'ID-34'!E29,'ID-36'!D29,'ID-38'!E29,'ID-39'!E29,'ID-40'!E29,'ID-44'!D29,'ID-45'!E29,'ID-57'!D29,'ID-70'!C29,'ID-71'!D29)</f>
        <v>8.3508464872206913E-13</v>
      </c>
      <c r="F22" s="31">
        <f>STDEV('ID-01'!B29,'ID-02'!B29,'ID-03'!C29,'ID-06'!B29,'ID-08'!C29,'ID-09'!D29,'ID-12'!B29,'ID-16'!D29,'ID-18'!E29,'ID-24'!E29,'ID-29'!F29,'ID-33'!E29,'ID-34'!F29,'ID-36'!E29,'ID-38'!F29,'ID-39'!F29,'ID-40'!F29,'ID-45'!F29,'ID-53'!C29,'ID-54'!B29,'ID-57'!E29,'ID-71'!E29)</f>
        <v>1.1254198733471253E-12</v>
      </c>
      <c r="G22" s="31">
        <f>STDEV('ID-01'!C29,'ID-02'!C29,'ID-03'!D29,'ID-07'!B29,'ID-08'!D29,'ID-11'!D29,'ID-18'!F29,'ID-24'!F29,'ID-29'!G29,'ID-31'!B29,'ID-33'!F29,'ID-34'!G29,'ID-36'!F29,'ID-39'!G29,'ID-40'!G29,'ID-44'!E29,'ID-45'!G29,'ID-50'!B29,'ID-53'!D29,'ID-54'!C29,'ID-57'!F29,'ID-59'!E29,'ID-70'!D29,'ID-71'!F29)</f>
        <v>1.0608051464062981E-12</v>
      </c>
      <c r="H22" s="31">
        <f>STDEV('ID-03'!E29,'ID-11'!E29,'ID-13'!E29,'ID-15'!E29,'ID-16'!E29,'ID-18'!G29,'ID-24'!G29,'ID-29'!H29,'ID-30'!F29,'ID-31'!C29,'ID-33'!G29,'ID-34'!H29,'ID-40'!H29,'ID-44'!F29,'ID-45'!H29,'ID-54'!D29,'ID-57'!G29,'ID-59'!F29,'ID-70'!E29,'ID-71'!G29)</f>
        <v>6.730359244114925E-13</v>
      </c>
      <c r="I22" s="31">
        <f>STDEV('ID-12'!C29,'ID-18'!H29,'ID-24'!H29,'ID-29'!I29,'ID-40'!I29,'ID-44'!G29,'ID-45'!I29,'ID-59'!G29)</f>
        <v>8.8084681004709364E-13</v>
      </c>
      <c r="J22" s="31">
        <f>STDEV('ID-31'!D29,'ID-40'!J29,'ID-44'!H29,'ID-45'!J29,'ID-57'!H29)</f>
        <v>7.7935741035761427E-13</v>
      </c>
      <c r="K22" s="31">
        <f>STDEV('ID-26'!E29,'ID-31'!E29,'ID-34'!I29,'ID-36'!G29,'ID-40'!K29,'ID-44'!I29,'ID-57'!I29)</f>
        <v>1.5124381626698755E-12</v>
      </c>
    </row>
    <row r="23" spans="1:11" x14ac:dyDescent="0.25">
      <c r="A23" s="1">
        <v>2.375</v>
      </c>
      <c r="B23" s="31">
        <f>STDEV('ID-11'!B30,'ID-13'!B30,'ID-14'!B30,'ID-15'!B30,'ID-24'!B30,'ID-26'!B30,'ID-29'!B30,'ID-30'!B30,'ID-32'!B30,'ID-33'!B30,'ID-34'!B30,'ID-37'!B30,'ID-38'!B30,'ID-39'!B30,'ID-40'!B30,'ID-44'!B30,'ID-45'!B30,'ID-53'!B30,'ID-57'!B30,'ID-59'!B30,'ID-70'!B30,'ID-71'!B30)</f>
        <v>7.5047740106490241E-13</v>
      </c>
      <c r="C23" s="31">
        <f>STDEV('ID-08'!B30,'ID-09'!B30,'ID-11'!C30,'ID-14'!C30,'ID-18'!B30,'ID-24'!C30,'ID-26'!C30,'ID-29'!C30,'ID-30'!C30,'ID-34'!C30,'ID-36'!B30,'ID-38'!C30,'ID-39'!C30,'ID-40'!C30,'ID-44'!C30,'ID-45'!C30,'ID-57'!C30,'ID-59'!C30)</f>
        <v>2.4313321031136429E-13</v>
      </c>
      <c r="D23" s="31">
        <f>STDEV('ID-13'!C30,'ID-14'!D30,'ID-15'!C30,'ID-16'!B30,'ID-18'!C30,'ID-26'!D30,'ID-29'!D30,'ID-30'!D30,'ID-33'!C30,'ID-34'!D30,'ID-36'!C30,'ID-37'!C30,'ID-38'!D30,'ID-39'!D30,'ID-40'!D30,'ID-45'!D30,'ID-59'!D30,'ID-71'!C30)</f>
        <v>5.9499320258018969E-13</v>
      </c>
      <c r="E23" s="31">
        <f>STDEV('ID-03'!B30,'ID-09'!C30,'ID-13'!D30,'ID-15'!D30,'ID-16'!C30,'ID-18'!D30,'ID-24'!D30,'ID-29'!E30,'ID-30'!E30,'ID-33'!D30,'ID-34'!E30,'ID-36'!D30,'ID-38'!E30,'ID-39'!E30,'ID-40'!E30,'ID-44'!D30,'ID-45'!E30,'ID-57'!D30,'ID-70'!C30,'ID-71'!D30)</f>
        <v>8.4456774766638477E-13</v>
      </c>
      <c r="F23" s="31">
        <f>STDEV('ID-01'!B30,'ID-02'!B30,'ID-03'!C30,'ID-06'!B30,'ID-08'!C30,'ID-09'!D30,'ID-12'!B30,'ID-16'!D30,'ID-18'!E30,'ID-24'!E30,'ID-29'!F30,'ID-33'!E30,'ID-34'!F30,'ID-36'!E30,'ID-38'!F30,'ID-39'!F30,'ID-40'!F30,'ID-45'!F30,'ID-53'!C30,'ID-54'!B30,'ID-57'!E30,'ID-71'!E30)</f>
        <v>1.1257858601132132E-12</v>
      </c>
      <c r="G23" s="31">
        <f>STDEV('ID-01'!C30,'ID-02'!C30,'ID-03'!D30,'ID-07'!B30,'ID-08'!D30,'ID-11'!D30,'ID-18'!F30,'ID-24'!F30,'ID-29'!G30,'ID-31'!B30,'ID-33'!F30,'ID-34'!G30,'ID-36'!F30,'ID-39'!G30,'ID-40'!G30,'ID-44'!E30,'ID-45'!G30,'ID-50'!B30,'ID-53'!D30,'ID-54'!C30,'ID-57'!F30,'ID-59'!E30,'ID-70'!D30,'ID-71'!F30)</f>
        <v>1.0621910847697355E-12</v>
      </c>
      <c r="H23" s="31">
        <f>STDEV('ID-03'!E30,'ID-11'!E30,'ID-13'!E30,'ID-15'!E30,'ID-16'!E30,'ID-18'!G30,'ID-24'!G30,'ID-29'!H30,'ID-30'!F30,'ID-31'!C30,'ID-33'!G30,'ID-34'!H30,'ID-40'!H30,'ID-44'!F30,'ID-45'!H30,'ID-54'!D30,'ID-57'!G30,'ID-59'!F30,'ID-70'!E30,'ID-71'!G30)</f>
        <v>6.836355452138882E-13</v>
      </c>
      <c r="I23" s="31">
        <f>STDEV('ID-12'!C30,'ID-18'!H30,'ID-24'!H30,'ID-29'!I30,'ID-40'!I30,'ID-44'!G30,'ID-45'!I30,'ID-59'!G30)</f>
        <v>8.8592562203799925E-13</v>
      </c>
      <c r="J23" s="31">
        <f>STDEV('ID-31'!D30,'ID-40'!J30,'ID-44'!H30,'ID-45'!J30,'ID-57'!H30)</f>
        <v>7.7745271217345666E-13</v>
      </c>
      <c r="K23" s="31">
        <f>STDEV('ID-26'!E30,'ID-31'!E30,'ID-34'!I30,'ID-36'!G30,'ID-40'!K30,'ID-44'!I30,'ID-57'!I30)</f>
        <v>1.5235761422890581E-12</v>
      </c>
    </row>
    <row r="24" spans="1:11" x14ac:dyDescent="0.25">
      <c r="A24" s="1">
        <v>2.5</v>
      </c>
      <c r="B24" s="31">
        <f>STDEV('ID-11'!B31,'ID-13'!B31,'ID-14'!B31,'ID-15'!B31,'ID-24'!B31,'ID-26'!B31,'ID-29'!B31,'ID-30'!B31,'ID-32'!B31,'ID-33'!B31,'ID-34'!B31,'ID-37'!B31,'ID-38'!B31,'ID-39'!B31,'ID-40'!B31,'ID-44'!B31,'ID-45'!B31,'ID-53'!B31,'ID-57'!B31,'ID-59'!B31,'ID-70'!B31,'ID-71'!B31)</f>
        <v>7.4637924205769102E-13</v>
      </c>
      <c r="C24" s="31">
        <f>STDEV('ID-08'!B31,'ID-09'!B31,'ID-11'!C31,'ID-14'!C31,'ID-18'!B31,'ID-24'!C31,'ID-26'!C31,'ID-29'!C31,'ID-30'!C31,'ID-34'!C31,'ID-36'!B31,'ID-38'!C31,'ID-39'!C31,'ID-40'!C31,'ID-44'!C31,'ID-45'!C31,'ID-57'!C31,'ID-59'!C31)</f>
        <v>2.3508845172800325E-13</v>
      </c>
      <c r="D24" s="31">
        <f>STDEV('ID-13'!C31,'ID-14'!D31,'ID-15'!C31,'ID-16'!B31,'ID-18'!C31,'ID-26'!D31,'ID-29'!D31,'ID-30'!D31,'ID-33'!C31,'ID-34'!D31,'ID-36'!C31,'ID-37'!C31,'ID-38'!D31,'ID-39'!D31,'ID-40'!D31,'ID-45'!D31,'ID-59'!D31,'ID-71'!C31)</f>
        <v>5.9534373352461471E-13</v>
      </c>
      <c r="E24" s="31">
        <f>STDEV('ID-03'!B31,'ID-09'!C31,'ID-13'!D31,'ID-15'!D31,'ID-16'!C31,'ID-18'!D31,'ID-24'!D31,'ID-29'!E31,'ID-30'!E31,'ID-33'!D31,'ID-34'!E31,'ID-36'!D31,'ID-38'!E31,'ID-39'!E31,'ID-40'!E31,'ID-44'!D31,'ID-45'!E31,'ID-57'!D31,'ID-70'!C31,'ID-71'!D31)</f>
        <v>8.6140257070041889E-13</v>
      </c>
      <c r="F24" s="31">
        <f>STDEV('ID-01'!B31,'ID-02'!B31,'ID-03'!C31,'ID-06'!B31,'ID-08'!C31,'ID-09'!D31,'ID-12'!B31,'ID-16'!D31,'ID-18'!E31,'ID-24'!E31,'ID-29'!F31,'ID-33'!E31,'ID-34'!F31,'ID-36'!E31,'ID-38'!F31,'ID-39'!F31,'ID-40'!F31,'ID-45'!F31,'ID-53'!C31,'ID-54'!B31,'ID-57'!E31,'ID-71'!E31)</f>
        <v>1.1293715224821621E-12</v>
      </c>
      <c r="G24" s="31">
        <f>STDEV('ID-01'!C31,'ID-02'!C31,'ID-03'!D31,'ID-07'!B31,'ID-08'!D31,'ID-11'!D31,'ID-18'!F31,'ID-24'!F31,'ID-29'!G31,'ID-31'!B31,'ID-33'!F31,'ID-34'!G31,'ID-36'!F31,'ID-39'!G31,'ID-40'!G31,'ID-44'!E31,'ID-45'!G31,'ID-50'!B31,'ID-53'!D31,'ID-54'!C31,'ID-57'!F31,'ID-59'!E31,'ID-70'!D31,'ID-71'!F31)</f>
        <v>1.0621584331673365E-12</v>
      </c>
      <c r="H24" s="31">
        <f>STDEV('ID-03'!E31,'ID-11'!E31,'ID-13'!E31,'ID-15'!E31,'ID-16'!E31,'ID-18'!G31,'ID-24'!G31,'ID-29'!H31,'ID-30'!F31,'ID-31'!C31,'ID-33'!G31,'ID-34'!H31,'ID-40'!H31,'ID-44'!F31,'ID-45'!H31,'ID-54'!D31,'ID-57'!G31,'ID-59'!F31,'ID-70'!E31,'ID-71'!G31)</f>
        <v>6.8936054924753466E-13</v>
      </c>
      <c r="I24" s="31">
        <f>STDEV('ID-12'!C31,'ID-18'!H31,'ID-24'!H31,'ID-29'!I31,'ID-40'!I31,'ID-44'!G31,'ID-45'!I31,'ID-59'!G31)</f>
        <v>8.855514396615202E-13</v>
      </c>
      <c r="J24" s="31">
        <f>STDEV('ID-31'!D31,'ID-40'!J31,'ID-44'!H31,'ID-45'!J31,'ID-57'!H31)</f>
        <v>7.751897287322262E-13</v>
      </c>
      <c r="K24" s="31">
        <f>STDEV('ID-26'!E31,'ID-31'!E31,'ID-34'!I31,'ID-36'!G31,'ID-40'!K31,'ID-44'!I31,'ID-57'!I31)</f>
        <v>1.5338045431809129E-12</v>
      </c>
    </row>
    <row r="25" spans="1:11" x14ac:dyDescent="0.25">
      <c r="A25" s="1">
        <v>2.625</v>
      </c>
      <c r="B25" s="31">
        <f>STDEV('ID-11'!B32,'ID-13'!B32,'ID-14'!B32,'ID-15'!B32,'ID-24'!B32,'ID-26'!B32,'ID-29'!B32,'ID-30'!B32,'ID-32'!B32,'ID-33'!B32,'ID-34'!B32,'ID-37'!B32,'ID-38'!B32,'ID-39'!B32,'ID-40'!B32,'ID-44'!B32,'ID-45'!B32,'ID-53'!B32,'ID-57'!B32,'ID-59'!B32,'ID-70'!B32,'ID-71'!B32)</f>
        <v>7.4480854286860049E-13</v>
      </c>
      <c r="C25" s="31">
        <f>STDEV('ID-08'!B32,'ID-09'!B32,'ID-11'!C32,'ID-14'!C32,'ID-18'!B32,'ID-24'!C32,'ID-26'!C32,'ID-29'!C32,'ID-30'!C32,'ID-34'!C32,'ID-36'!B32,'ID-38'!C32,'ID-39'!C32,'ID-40'!C32,'ID-44'!C32,'ID-45'!C32,'ID-57'!C32,'ID-59'!C32)</f>
        <v>2.3428859301180527E-13</v>
      </c>
      <c r="D25" s="31">
        <f>STDEV('ID-13'!C32,'ID-14'!D32,'ID-15'!C32,'ID-16'!B32,'ID-18'!C32,'ID-26'!D32,'ID-29'!D32,'ID-30'!D32,'ID-33'!C32,'ID-34'!D32,'ID-36'!C32,'ID-37'!C32,'ID-38'!D32,'ID-39'!D32,'ID-40'!D32,'ID-45'!D32,'ID-59'!D32,'ID-71'!C32)</f>
        <v>5.9399545020072084E-13</v>
      </c>
      <c r="E25" s="31">
        <f>STDEV('ID-03'!B32,'ID-09'!C32,'ID-13'!D32,'ID-15'!D32,'ID-16'!C32,'ID-18'!D32,'ID-24'!D32,'ID-29'!E32,'ID-30'!E32,'ID-33'!D32,'ID-34'!E32,'ID-36'!D32,'ID-38'!E32,'ID-39'!E32,'ID-40'!E32,'ID-44'!D32,'ID-45'!E32,'ID-57'!D32,'ID-70'!C32,'ID-71'!D32)</f>
        <v>8.6380169296448748E-13</v>
      </c>
      <c r="F25" s="31">
        <f>STDEV('ID-01'!B32,'ID-02'!B32,'ID-03'!C32,'ID-06'!B32,'ID-08'!C32,'ID-09'!D32,'ID-12'!B32,'ID-16'!D32,'ID-18'!E32,'ID-24'!E32,'ID-29'!F32,'ID-33'!E32,'ID-34'!F32,'ID-36'!E32,'ID-38'!F32,'ID-39'!F32,'ID-40'!F32,'ID-45'!F32,'ID-53'!C32,'ID-54'!B32,'ID-57'!E32,'ID-71'!E32)</f>
        <v>1.1294931906457294E-12</v>
      </c>
      <c r="G25" s="31">
        <f>STDEV('ID-01'!C32,'ID-02'!C32,'ID-03'!D32,'ID-07'!B32,'ID-08'!D32,'ID-11'!D32,'ID-18'!F32,'ID-24'!F32,'ID-29'!G32,'ID-31'!B32,'ID-33'!F32,'ID-34'!G32,'ID-36'!F32,'ID-39'!G32,'ID-40'!G32,'ID-44'!E32,'ID-45'!G32,'ID-50'!B32,'ID-53'!D32,'ID-54'!C32,'ID-57'!F32,'ID-59'!E32,'ID-70'!D32,'ID-71'!F32)</f>
        <v>1.0664496027913449E-12</v>
      </c>
      <c r="H25" s="31">
        <f>STDEV('ID-03'!E32,'ID-11'!E32,'ID-13'!E32,'ID-15'!E32,'ID-16'!E32,'ID-18'!G32,'ID-24'!G32,'ID-29'!H32,'ID-30'!F32,'ID-31'!C32,'ID-33'!G32,'ID-34'!H32,'ID-40'!H32,'ID-44'!F32,'ID-45'!H32,'ID-54'!D32,'ID-57'!G32,'ID-59'!F32,'ID-70'!E32,'ID-71'!G32)</f>
        <v>6.9557214895816376E-13</v>
      </c>
      <c r="I25" s="31">
        <f>STDEV('ID-12'!C32,'ID-18'!H32,'ID-24'!H32,'ID-29'!I32,'ID-40'!I32,'ID-44'!G32,'ID-45'!I32,'ID-59'!G32)</f>
        <v>8.857446575000573E-13</v>
      </c>
      <c r="J25" s="31">
        <f>STDEV('ID-31'!D32,'ID-40'!J32,'ID-44'!H32,'ID-45'!J32,'ID-57'!H32)</f>
        <v>7.7579191532882851E-13</v>
      </c>
      <c r="K25" s="31">
        <f>STDEV('ID-26'!E32,'ID-31'!E32,'ID-34'!I32,'ID-36'!G32,'ID-40'!K32,'ID-44'!I32,'ID-57'!I32)</f>
        <v>1.5337351531665343E-12</v>
      </c>
    </row>
    <row r="26" spans="1:11" x14ac:dyDescent="0.25">
      <c r="A26" s="1">
        <v>2.75</v>
      </c>
      <c r="B26" s="31">
        <f>STDEV('ID-11'!B33,'ID-13'!B33,'ID-14'!B33,'ID-15'!B33,'ID-24'!B33,'ID-26'!B33,'ID-29'!B33,'ID-30'!B33,'ID-32'!B33,'ID-33'!B33,'ID-34'!B33,'ID-37'!B33,'ID-38'!B33,'ID-39'!B33,'ID-40'!B33,'ID-44'!B33,'ID-45'!B33,'ID-53'!B33,'ID-57'!B33,'ID-59'!B33,'ID-70'!B33,'ID-71'!B33)</f>
        <v>7.4175731273743408E-13</v>
      </c>
      <c r="C26" s="31">
        <f>STDEV('ID-08'!B33,'ID-09'!B33,'ID-11'!C33,'ID-14'!C33,'ID-18'!B33,'ID-24'!C33,'ID-26'!C33,'ID-29'!C33,'ID-30'!C33,'ID-34'!C33,'ID-36'!B33,'ID-38'!C33,'ID-39'!C33,'ID-40'!C33,'ID-44'!C33,'ID-45'!C33,'ID-57'!C33,'ID-59'!C33)</f>
        <v>2.2922745728517697E-13</v>
      </c>
      <c r="D26" s="31">
        <f>STDEV('ID-13'!C33,'ID-14'!D33,'ID-15'!C33,'ID-16'!B33,'ID-18'!C33,'ID-26'!D33,'ID-29'!D33,'ID-30'!D33,'ID-33'!C33,'ID-34'!D33,'ID-36'!C33,'ID-37'!C33,'ID-38'!D33,'ID-39'!D33,'ID-40'!D33,'ID-45'!D33,'ID-59'!D33,'ID-71'!C33)</f>
        <v>5.9424193205180479E-13</v>
      </c>
      <c r="E26" s="31">
        <f>STDEV('ID-03'!B33,'ID-09'!C33,'ID-13'!D33,'ID-15'!D33,'ID-16'!C33,'ID-18'!D33,'ID-24'!D33,'ID-29'!E33,'ID-30'!E33,'ID-33'!D33,'ID-34'!E33,'ID-36'!D33,'ID-38'!E33,'ID-39'!E33,'ID-40'!E33,'ID-44'!D33,'ID-45'!E33,'ID-57'!D33,'ID-70'!C33,'ID-71'!D33)</f>
        <v>8.4129818481107678E-13</v>
      </c>
      <c r="F26" s="31">
        <f>STDEV('ID-01'!B33,'ID-02'!B33,'ID-03'!C33,'ID-06'!B33,'ID-08'!C33,'ID-09'!D33,'ID-12'!B33,'ID-16'!D33,'ID-18'!E33,'ID-24'!E33,'ID-29'!F33,'ID-33'!E33,'ID-34'!F33,'ID-36'!E33,'ID-38'!F33,'ID-39'!F33,'ID-40'!F33,'ID-45'!F33,'ID-53'!C33,'ID-54'!B33,'ID-57'!E33,'ID-71'!E33)</f>
        <v>1.1285121938017546E-12</v>
      </c>
      <c r="G26" s="31">
        <f>STDEV('ID-01'!C33,'ID-02'!C33,'ID-03'!D33,'ID-07'!B33,'ID-08'!D33,'ID-11'!D33,'ID-18'!F33,'ID-24'!F33,'ID-29'!G33,'ID-31'!B33,'ID-33'!F33,'ID-34'!G33,'ID-36'!F33,'ID-39'!G33,'ID-40'!G33,'ID-44'!E33,'ID-45'!G33,'ID-50'!B33,'ID-53'!D33,'ID-54'!C33,'ID-57'!F33,'ID-59'!E33,'ID-70'!D33,'ID-71'!F33)</f>
        <v>1.0647081839539736E-12</v>
      </c>
      <c r="H26" s="31">
        <f>STDEV('ID-03'!E33,'ID-11'!E33,'ID-13'!E33,'ID-15'!E33,'ID-16'!E33,'ID-18'!G33,'ID-24'!G33,'ID-29'!H33,'ID-30'!F33,'ID-31'!C33,'ID-33'!G33,'ID-34'!H33,'ID-40'!H33,'ID-44'!F33,'ID-45'!H33,'ID-54'!D33,'ID-57'!G33,'ID-59'!F33,'ID-70'!E33,'ID-71'!G33)</f>
        <v>6.911094290289263E-13</v>
      </c>
      <c r="I26" s="31">
        <f>STDEV('ID-12'!C33,'ID-18'!H33,'ID-24'!H33,'ID-29'!I33,'ID-40'!I33,'ID-44'!G33,'ID-45'!I33,'ID-59'!G33)</f>
        <v>8.9155505952366862E-13</v>
      </c>
      <c r="J26" s="31">
        <f>STDEV('ID-31'!D33,'ID-40'!J33,'ID-44'!H33,'ID-45'!J33,'ID-57'!H33)</f>
        <v>7.9863200212760592E-13</v>
      </c>
      <c r="K26" s="31">
        <f>STDEV('ID-26'!E33,'ID-31'!E33,'ID-34'!I33,'ID-36'!G33,'ID-40'!K33,'ID-44'!I33,'ID-57'!I33)</f>
        <v>1.4712346518220253E-12</v>
      </c>
    </row>
    <row r="27" spans="1:11" x14ac:dyDescent="0.25">
      <c r="A27" s="1">
        <v>2.875</v>
      </c>
      <c r="B27" s="31">
        <f>STDEV('ID-11'!B34,'ID-13'!B34,'ID-14'!B34,'ID-15'!B34,'ID-24'!B34,'ID-26'!B34,'ID-29'!B34,'ID-30'!B34,'ID-32'!B34,'ID-33'!B34,'ID-34'!B34,'ID-37'!B34,'ID-38'!B34,'ID-39'!B34,'ID-40'!B34,'ID-44'!B34,'ID-45'!B34,'ID-53'!B34,'ID-57'!B34,'ID-59'!B34,'ID-70'!B34,'ID-71'!B34)</f>
        <v>7.3850315905595834E-13</v>
      </c>
      <c r="C27" s="31">
        <f>STDEV('ID-08'!B34,'ID-09'!B34,'ID-11'!C34,'ID-14'!C34,'ID-18'!B34,'ID-24'!C34,'ID-26'!C34,'ID-29'!C34,'ID-30'!C34,'ID-34'!C34,'ID-36'!B34,'ID-38'!C34,'ID-39'!C34,'ID-40'!C34,'ID-44'!C34,'ID-45'!C34,'ID-57'!C34,'ID-59'!C34)</f>
        <v>2.2363841115658938E-13</v>
      </c>
      <c r="D27" s="31">
        <f>STDEV('ID-13'!C34,'ID-14'!D34,'ID-15'!C34,'ID-16'!B34,'ID-18'!C34,'ID-26'!D34,'ID-29'!D34,'ID-30'!D34,'ID-33'!C34,'ID-34'!D34,'ID-36'!C34,'ID-37'!C34,'ID-38'!D34,'ID-39'!D34,'ID-40'!D34,'ID-45'!D34,'ID-59'!D34,'ID-71'!C34)</f>
        <v>5.8793791471989318E-13</v>
      </c>
      <c r="E27" s="31">
        <f>STDEV('ID-03'!B34,'ID-09'!C34,'ID-13'!D34,'ID-15'!D34,'ID-16'!C34,'ID-18'!D34,'ID-24'!D34,'ID-29'!E34,'ID-30'!E34,'ID-33'!D34,'ID-34'!E34,'ID-36'!D34,'ID-38'!E34,'ID-39'!E34,'ID-40'!E34,'ID-44'!D34,'ID-45'!E34,'ID-57'!D34,'ID-70'!C34,'ID-71'!D34)</f>
        <v>8.2819094329996454E-13</v>
      </c>
      <c r="F27" s="31">
        <f>STDEV('ID-01'!B34,'ID-02'!B34,'ID-03'!C34,'ID-06'!B34,'ID-08'!C34,'ID-09'!D34,'ID-12'!B34,'ID-16'!D34,'ID-18'!E34,'ID-24'!E34,'ID-29'!F34,'ID-33'!E34,'ID-34'!F34,'ID-36'!E34,'ID-38'!F34,'ID-39'!F34,'ID-40'!F34,'ID-45'!F34,'ID-53'!C34,'ID-54'!B34,'ID-57'!E34,'ID-71'!E34)</f>
        <v>1.1275639359624475E-12</v>
      </c>
      <c r="G27" s="31">
        <f>STDEV('ID-01'!C34,'ID-02'!C34,'ID-03'!D34,'ID-07'!B34,'ID-08'!D34,'ID-11'!D34,'ID-18'!F34,'ID-24'!F34,'ID-29'!G34,'ID-31'!B34,'ID-33'!F34,'ID-34'!G34,'ID-36'!F34,'ID-39'!G34,'ID-40'!G34,'ID-44'!E34,'ID-45'!G34,'ID-50'!B34,'ID-53'!D34,'ID-54'!C34,'ID-57'!F34,'ID-59'!E34,'ID-70'!D34,'ID-71'!F34)</f>
        <v>1.0681587974870597E-12</v>
      </c>
      <c r="H27" s="31">
        <f>STDEV('ID-03'!E34,'ID-11'!E34,'ID-13'!E34,'ID-15'!E34,'ID-16'!E34,'ID-18'!G34,'ID-24'!G34,'ID-29'!H34,'ID-30'!F34,'ID-31'!C34,'ID-33'!G34,'ID-34'!H34,'ID-40'!H34,'ID-44'!F34,'ID-45'!H34,'ID-54'!D34,'ID-57'!G34,'ID-59'!F34,'ID-70'!E34,'ID-71'!G34)</f>
        <v>6.9278583246803116E-13</v>
      </c>
      <c r="I27" s="31">
        <f>STDEV('ID-12'!C34,'ID-18'!H34,'ID-24'!H34,'ID-29'!I34,'ID-40'!I34,'ID-44'!G34,'ID-45'!I34,'ID-59'!G34)</f>
        <v>8.9784921688094351E-13</v>
      </c>
      <c r="J27" s="31">
        <f>STDEV('ID-31'!D34,'ID-40'!J34,'ID-44'!H34,'ID-45'!J34,'ID-57'!H34)</f>
        <v>7.8552559058357116E-13</v>
      </c>
      <c r="K27" s="31">
        <f>STDEV('ID-26'!E34,'ID-31'!E34,'ID-34'!I34,'ID-36'!G34,'ID-40'!K34,'ID-44'!I34,'ID-57'!I34)</f>
        <v>1.4239346665679681E-12</v>
      </c>
    </row>
    <row r="28" spans="1:11" x14ac:dyDescent="0.25">
      <c r="A28" s="1">
        <v>3</v>
      </c>
      <c r="B28" s="31">
        <f>STDEV('ID-11'!B35,'ID-13'!B35,'ID-14'!B35,'ID-15'!B35,'ID-24'!B35,'ID-26'!B35,'ID-29'!B35,'ID-30'!B35,'ID-32'!B35,'ID-33'!B35,'ID-34'!B35,'ID-37'!B35,'ID-38'!B35,'ID-39'!B35,'ID-40'!B35,'ID-44'!B35,'ID-45'!B35,'ID-53'!B35,'ID-57'!B35,'ID-59'!B35,'ID-70'!B35,'ID-71'!B35)</f>
        <v>7.3214684908383796E-13</v>
      </c>
      <c r="C28" s="31">
        <f>STDEV('ID-08'!B35,'ID-09'!B35,'ID-11'!C35,'ID-14'!C35,'ID-18'!B35,'ID-24'!C35,'ID-26'!C35,'ID-29'!C35,'ID-30'!C35,'ID-34'!C35,'ID-36'!B35,'ID-38'!C35,'ID-39'!C35,'ID-40'!C35,'ID-44'!C35,'ID-45'!C35,'ID-57'!C35,'ID-59'!C35)</f>
        <v>2.2443085945736811E-13</v>
      </c>
      <c r="D28" s="31">
        <f>STDEV('ID-13'!C35,'ID-14'!D35,'ID-15'!C35,'ID-16'!B35,'ID-18'!C35,'ID-26'!D35,'ID-29'!D35,'ID-30'!D35,'ID-33'!C35,'ID-34'!D35,'ID-36'!C35,'ID-37'!C35,'ID-38'!D35,'ID-39'!D35,'ID-40'!D35,'ID-45'!D35,'ID-59'!D35,'ID-71'!C35)</f>
        <v>5.8829369279785829E-13</v>
      </c>
      <c r="E28" s="31">
        <f>STDEV('ID-03'!B35,'ID-09'!C35,'ID-13'!D35,'ID-15'!D35,'ID-16'!C35,'ID-18'!D35,'ID-24'!D35,'ID-29'!E35,'ID-30'!E35,'ID-33'!D35,'ID-34'!E35,'ID-36'!D35,'ID-38'!E35,'ID-39'!E35,'ID-40'!E35,'ID-44'!D35,'ID-45'!E35,'ID-57'!D35,'ID-70'!C35,'ID-71'!D35)</f>
        <v>8.3557940698693283E-13</v>
      </c>
      <c r="F28" s="31">
        <f>STDEV('ID-01'!B35,'ID-02'!B35,'ID-03'!C35,'ID-06'!B35,'ID-08'!C35,'ID-09'!D35,'ID-12'!B35,'ID-16'!D35,'ID-18'!E35,'ID-24'!E35,'ID-29'!F35,'ID-33'!E35,'ID-34'!F35,'ID-36'!E35,'ID-38'!F35,'ID-39'!F35,'ID-40'!F35,'ID-45'!F35,'ID-53'!C35,'ID-54'!B35,'ID-57'!E35,'ID-71'!E35)</f>
        <v>1.1236995054304731E-12</v>
      </c>
      <c r="G28" s="31">
        <f>STDEV('ID-01'!C35,'ID-02'!C35,'ID-03'!D35,'ID-07'!B35,'ID-08'!D35,'ID-11'!D35,'ID-18'!F35,'ID-24'!F35,'ID-29'!G35,'ID-31'!B35,'ID-33'!F35,'ID-34'!G35,'ID-36'!F35,'ID-39'!G35,'ID-40'!G35,'ID-44'!E35,'ID-45'!G35,'ID-50'!B35,'ID-53'!D35,'ID-54'!C35,'ID-57'!F35,'ID-59'!E35,'ID-70'!D35,'ID-71'!F35)</f>
        <v>1.0808375560471185E-12</v>
      </c>
      <c r="H28" s="31">
        <f>STDEV('ID-03'!E35,'ID-11'!E35,'ID-13'!E35,'ID-15'!E35,'ID-16'!E35,'ID-18'!G35,'ID-24'!G35,'ID-29'!H35,'ID-30'!F35,'ID-31'!C35,'ID-33'!G35,'ID-34'!H35,'ID-40'!H35,'ID-44'!F35,'ID-45'!H35,'ID-54'!D35,'ID-57'!G35,'ID-59'!F35,'ID-70'!E35,'ID-71'!G35)</f>
        <v>6.9523626750168221E-13</v>
      </c>
      <c r="I28" s="31">
        <f>STDEV('ID-12'!C35,'ID-18'!H35,'ID-24'!H35,'ID-29'!I35,'ID-40'!I35,'ID-44'!G35,'ID-45'!I35,'ID-59'!G35)</f>
        <v>9.0960950861655799E-13</v>
      </c>
      <c r="J28" s="31">
        <f>STDEV('ID-31'!D35,'ID-40'!J35,'ID-44'!H35,'ID-45'!J35,'ID-57'!H35)</f>
        <v>7.7986883603830524E-13</v>
      </c>
      <c r="K28" s="31">
        <f>STDEV('ID-26'!E35,'ID-31'!E35,'ID-34'!I35,'ID-36'!G35,'ID-40'!K35,'ID-44'!I35,'ID-57'!I35)</f>
        <v>1.4160673509296449E-12</v>
      </c>
    </row>
    <row r="29" spans="1:11" x14ac:dyDescent="0.25">
      <c r="A29" s="1">
        <v>3.125</v>
      </c>
      <c r="B29" s="31">
        <f>STDEV('ID-11'!B36,'ID-13'!B36,'ID-14'!B36,'ID-15'!B36,'ID-24'!B36,'ID-26'!B36,'ID-29'!B36,'ID-30'!B36,'ID-32'!B36,'ID-33'!B36,'ID-34'!B36,'ID-37'!B36,'ID-38'!B36,'ID-39'!B36,'ID-40'!B36,'ID-44'!B36,'ID-45'!B36,'ID-53'!B36,'ID-57'!B36,'ID-59'!B36,'ID-70'!B36,'ID-71'!B36)</f>
        <v>7.3012201885413689E-13</v>
      </c>
      <c r="C29" s="31">
        <f>STDEV('ID-08'!B36,'ID-09'!B36,'ID-11'!C36,'ID-14'!C36,'ID-18'!B36,'ID-24'!C36,'ID-26'!C36,'ID-29'!C36,'ID-30'!C36,'ID-34'!C36,'ID-36'!B36,'ID-38'!C36,'ID-39'!C36,'ID-40'!C36,'ID-44'!C36,'ID-45'!C36,'ID-57'!C36,'ID-59'!C36)</f>
        <v>2.3938692483946612E-13</v>
      </c>
      <c r="D29" s="31">
        <f>STDEV('ID-13'!C36,'ID-14'!D36,'ID-15'!C36,'ID-16'!B36,'ID-18'!C36,'ID-26'!D36,'ID-29'!D36,'ID-30'!D36,'ID-33'!C36,'ID-34'!D36,'ID-36'!C36,'ID-37'!C36,'ID-38'!D36,'ID-39'!D36,'ID-40'!D36,'ID-45'!D36,'ID-59'!D36,'ID-71'!C36)</f>
        <v>6.14097415028284E-13</v>
      </c>
      <c r="E29" s="31">
        <f>STDEV('ID-03'!B36,'ID-09'!C36,'ID-13'!D36,'ID-15'!D36,'ID-16'!C36,'ID-18'!D36,'ID-24'!D36,'ID-29'!E36,'ID-30'!E36,'ID-33'!D36,'ID-34'!E36,'ID-36'!D36,'ID-38'!E36,'ID-39'!E36,'ID-40'!E36,'ID-44'!D36,'ID-45'!E36,'ID-57'!D36,'ID-70'!C36,'ID-71'!D36)</f>
        <v>8.3825401869866117E-13</v>
      </c>
      <c r="F29" s="31">
        <f>STDEV('ID-01'!B36,'ID-02'!B36,'ID-03'!C36,'ID-06'!B36,'ID-08'!C36,'ID-09'!D36,'ID-12'!B36,'ID-16'!D36,'ID-18'!E36,'ID-24'!E36,'ID-29'!F36,'ID-33'!E36,'ID-34'!F36,'ID-36'!E36,'ID-38'!F36,'ID-39'!F36,'ID-40'!F36,'ID-45'!F36,'ID-53'!C36,'ID-54'!B36,'ID-57'!E36,'ID-71'!E36)</f>
        <v>1.1220419343875488E-12</v>
      </c>
      <c r="G29" s="31">
        <f>STDEV('ID-01'!C36,'ID-02'!C36,'ID-03'!D36,'ID-07'!B36,'ID-08'!D36,'ID-11'!D36,'ID-18'!F36,'ID-24'!F36,'ID-29'!G36,'ID-31'!B36,'ID-33'!F36,'ID-34'!G36,'ID-36'!F36,'ID-39'!G36,'ID-40'!G36,'ID-44'!E36,'ID-45'!G36,'ID-50'!B36,'ID-53'!D36,'ID-54'!C36,'ID-57'!F36,'ID-59'!E36,'ID-70'!D36,'ID-71'!F36)</f>
        <v>1.080305472677988E-12</v>
      </c>
      <c r="H29" s="31">
        <f>STDEV('ID-03'!E36,'ID-11'!E36,'ID-13'!E36,'ID-15'!E36,'ID-16'!E36,'ID-18'!G36,'ID-24'!G36,'ID-29'!H36,'ID-30'!F36,'ID-31'!C36,'ID-33'!G36,'ID-34'!H36,'ID-40'!H36,'ID-44'!F36,'ID-45'!H36,'ID-54'!D36,'ID-57'!G36,'ID-59'!F36,'ID-70'!E36,'ID-71'!G36)</f>
        <v>6.945035602428454E-13</v>
      </c>
      <c r="I29" s="31">
        <f>STDEV('ID-12'!C36,'ID-18'!H36,'ID-24'!H36,'ID-29'!I36,'ID-40'!I36,'ID-44'!G36,'ID-45'!I36,'ID-59'!G36)</f>
        <v>9.1182913182930842E-13</v>
      </c>
      <c r="J29" s="31">
        <f>STDEV('ID-31'!D36,'ID-40'!J36,'ID-44'!H36,'ID-45'!J36,'ID-57'!H36)</f>
        <v>7.6750199123150065E-13</v>
      </c>
      <c r="K29" s="31">
        <f>STDEV('ID-26'!E36,'ID-31'!E36,'ID-34'!I36,'ID-36'!G36,'ID-40'!K36,'ID-44'!I36,'ID-57'!I36)</f>
        <v>1.3722136415249213E-12</v>
      </c>
    </row>
    <row r="30" spans="1:11" x14ac:dyDescent="0.25">
      <c r="A30" s="1">
        <v>3.25</v>
      </c>
      <c r="B30" s="31">
        <f>STDEV('ID-11'!B37,'ID-13'!B37,'ID-14'!B37,'ID-15'!B37,'ID-24'!B37,'ID-26'!B37,'ID-29'!B37,'ID-30'!B37,'ID-32'!B37,'ID-33'!B37,'ID-34'!B37,'ID-37'!B37,'ID-38'!B37,'ID-39'!B37,'ID-40'!B37,'ID-44'!B37,'ID-45'!B37,'ID-53'!B37,'ID-57'!B37,'ID-59'!B37,'ID-70'!B37,'ID-71'!B37)</f>
        <v>7.2700764979867675E-13</v>
      </c>
      <c r="C30" s="31">
        <f>STDEV('ID-08'!B37,'ID-09'!B37,'ID-11'!C37,'ID-14'!C37,'ID-18'!B37,'ID-24'!C37,'ID-26'!C37,'ID-29'!C37,'ID-30'!C37,'ID-34'!C37,'ID-36'!B37,'ID-38'!C37,'ID-39'!C37,'ID-40'!C37,'ID-44'!C37,'ID-45'!C37,'ID-57'!C37,'ID-59'!C37)</f>
        <v>2.4084867326262559E-13</v>
      </c>
      <c r="D30" s="31">
        <f>STDEV('ID-13'!C37,'ID-14'!D37,'ID-15'!C37,'ID-16'!B37,'ID-18'!C37,'ID-26'!D37,'ID-29'!D37,'ID-30'!D37,'ID-33'!C37,'ID-34'!D37,'ID-36'!C37,'ID-37'!C37,'ID-38'!D37,'ID-39'!D37,'ID-40'!D37,'ID-45'!D37,'ID-59'!D37,'ID-71'!C37)</f>
        <v>6.2101154525455952E-13</v>
      </c>
      <c r="E30" s="31">
        <f>STDEV('ID-03'!B37,'ID-09'!C37,'ID-13'!D37,'ID-15'!D37,'ID-16'!C37,'ID-18'!D37,'ID-24'!D37,'ID-29'!E37,'ID-30'!E37,'ID-33'!D37,'ID-34'!E37,'ID-36'!D37,'ID-38'!E37,'ID-39'!E37,'ID-40'!E37,'ID-44'!D37,'ID-45'!E37,'ID-57'!D37,'ID-70'!C37,'ID-71'!D37)</f>
        <v>8.4951817695408915E-13</v>
      </c>
      <c r="F30" s="31">
        <f>STDEV('ID-01'!B37,'ID-02'!B37,'ID-03'!C37,'ID-06'!B37,'ID-08'!C37,'ID-09'!D37,'ID-12'!B37,'ID-16'!D37,'ID-18'!E37,'ID-24'!E37,'ID-29'!F37,'ID-33'!E37,'ID-34'!F37,'ID-36'!E37,'ID-38'!F37,'ID-39'!F37,'ID-40'!F37,'ID-45'!F37,'ID-53'!C37,'ID-54'!B37,'ID-57'!E37,'ID-71'!E37)</f>
        <v>1.1209507882938549E-12</v>
      </c>
      <c r="G30" s="31">
        <f>STDEV('ID-01'!C37,'ID-02'!C37,'ID-03'!D37,'ID-07'!B37,'ID-08'!D37,'ID-11'!D37,'ID-18'!F37,'ID-24'!F37,'ID-29'!G37,'ID-31'!B37,'ID-33'!F37,'ID-34'!G37,'ID-36'!F37,'ID-39'!G37,'ID-40'!G37,'ID-44'!E37,'ID-45'!G37,'ID-50'!B37,'ID-53'!D37,'ID-54'!C37,'ID-57'!F37,'ID-59'!E37,'ID-70'!D37,'ID-71'!F37)</f>
        <v>1.0813036057737761E-12</v>
      </c>
      <c r="H30" s="31">
        <f>STDEV('ID-03'!E37,'ID-11'!E37,'ID-13'!E37,'ID-15'!E37,'ID-16'!E37,'ID-18'!G37,'ID-24'!G37,'ID-29'!H37,'ID-30'!F37,'ID-31'!C37,'ID-33'!G37,'ID-34'!H37,'ID-40'!H37,'ID-44'!F37,'ID-45'!H37,'ID-54'!D37,'ID-57'!G37,'ID-59'!F37,'ID-70'!E37,'ID-71'!G37)</f>
        <v>6.9584017165296894E-13</v>
      </c>
      <c r="I30" s="31">
        <f>STDEV('ID-12'!C37,'ID-18'!H37,'ID-24'!H37,'ID-29'!I37,'ID-40'!I37,'ID-44'!G37,'ID-45'!I37,'ID-59'!G37)</f>
        <v>9.1295077301788674E-13</v>
      </c>
      <c r="J30" s="31">
        <f>STDEV('ID-31'!D37,'ID-40'!J37,'ID-44'!H37,'ID-45'!J37,'ID-57'!H37)</f>
        <v>7.7878877194006571E-13</v>
      </c>
      <c r="K30" s="31">
        <f>STDEV('ID-26'!E37,'ID-31'!E37,'ID-34'!I37,'ID-36'!G37,'ID-40'!K37,'ID-44'!I37,'ID-57'!I37)</f>
        <v>1.3136346092390975E-12</v>
      </c>
    </row>
    <row r="31" spans="1:11" x14ac:dyDescent="0.25">
      <c r="A31" s="1">
        <v>3.375</v>
      </c>
      <c r="B31" s="31">
        <f>STDEV('ID-11'!B38,'ID-13'!B38,'ID-14'!B38,'ID-15'!B38,'ID-24'!B38,'ID-26'!B38,'ID-29'!B38,'ID-30'!B38,'ID-32'!B38,'ID-33'!B38,'ID-34'!B38,'ID-37'!B38,'ID-38'!B38,'ID-39'!B38,'ID-40'!B38,'ID-44'!B38,'ID-45'!B38,'ID-53'!B38,'ID-57'!B38,'ID-59'!B38,'ID-70'!B38,'ID-71'!B38)</f>
        <v>7.2270125378078848E-13</v>
      </c>
      <c r="C31" s="31">
        <f>STDEV('ID-08'!B38,'ID-09'!B38,'ID-11'!C38,'ID-14'!C38,'ID-18'!B38,'ID-24'!C38,'ID-26'!C38,'ID-29'!C38,'ID-30'!C38,'ID-34'!C38,'ID-36'!B38,'ID-38'!C38,'ID-39'!C38,'ID-40'!C38,'ID-44'!C38,'ID-45'!C38,'ID-57'!C38,'ID-59'!C38)</f>
        <v>2.4764301872059648E-13</v>
      </c>
      <c r="D31" s="31">
        <f>STDEV('ID-13'!C38,'ID-14'!D38,'ID-15'!C38,'ID-16'!B38,'ID-18'!C38,'ID-26'!D38,'ID-29'!D38,'ID-30'!D38,'ID-33'!C38,'ID-34'!D38,'ID-36'!C38,'ID-37'!C38,'ID-38'!D38,'ID-39'!D38,'ID-40'!D38,'ID-45'!D38,'ID-59'!D38,'ID-71'!C38)</f>
        <v>6.3201249145755474E-13</v>
      </c>
      <c r="E31" s="31">
        <f>STDEV('ID-03'!B38,'ID-09'!C38,'ID-13'!D38,'ID-15'!D38,'ID-16'!C38,'ID-18'!D38,'ID-24'!D38,'ID-29'!E38,'ID-30'!E38,'ID-33'!D38,'ID-34'!E38,'ID-36'!D38,'ID-38'!E38,'ID-39'!E38,'ID-40'!E38,'ID-44'!D38,'ID-45'!E38,'ID-57'!D38,'ID-70'!C38,'ID-71'!D38)</f>
        <v>8.4406404926793885E-13</v>
      </c>
      <c r="F31" s="31">
        <f>STDEV('ID-01'!B38,'ID-02'!B38,'ID-03'!C38,'ID-06'!B38,'ID-08'!C38,'ID-09'!D38,'ID-12'!B38,'ID-16'!D38,'ID-18'!E38,'ID-24'!E38,'ID-29'!F38,'ID-33'!E38,'ID-34'!F38,'ID-36'!E38,'ID-38'!F38,'ID-39'!F38,'ID-40'!F38,'ID-45'!F38,'ID-53'!C38,'ID-54'!B38,'ID-57'!E38,'ID-71'!E38)</f>
        <v>1.1142429570903519E-12</v>
      </c>
      <c r="G31" s="31">
        <f>STDEV('ID-01'!C38,'ID-02'!C38,'ID-03'!D38,'ID-07'!B38,'ID-08'!D38,'ID-11'!D38,'ID-18'!F38,'ID-24'!F38,'ID-29'!G38,'ID-31'!B38,'ID-33'!F38,'ID-34'!G38,'ID-36'!F38,'ID-39'!G38,'ID-40'!G38,'ID-44'!E38,'ID-45'!G38,'ID-50'!B38,'ID-53'!D38,'ID-54'!C38,'ID-57'!F38,'ID-59'!E38,'ID-70'!D38,'ID-71'!F38)</f>
        <v>1.0770145039580359E-12</v>
      </c>
      <c r="H31" s="31">
        <f>STDEV('ID-03'!E38,'ID-11'!E38,'ID-13'!E38,'ID-15'!E38,'ID-16'!E38,'ID-18'!G38,'ID-24'!G38,'ID-29'!H38,'ID-30'!F38,'ID-31'!C38,'ID-33'!G38,'ID-34'!H38,'ID-40'!H38,'ID-44'!F38,'ID-45'!H38,'ID-54'!D38,'ID-57'!G38,'ID-59'!F38,'ID-70'!E38,'ID-71'!G38)</f>
        <v>6.9477315169404669E-13</v>
      </c>
      <c r="I31" s="31">
        <f>STDEV('ID-12'!C38,'ID-18'!H38,'ID-24'!H38,'ID-29'!I38,'ID-40'!I38,'ID-44'!G38,'ID-45'!I38,'ID-59'!G38)</f>
        <v>9.0497127890594116E-13</v>
      </c>
      <c r="J31" s="31">
        <f>STDEV('ID-31'!D38,'ID-40'!J38,'ID-44'!H38,'ID-45'!J38,'ID-57'!H38)</f>
        <v>7.7792709259431906E-13</v>
      </c>
      <c r="K31" s="31">
        <f>STDEV('ID-26'!E38,'ID-31'!E38,'ID-34'!I38,'ID-36'!G38,'ID-40'!K38,'ID-44'!I38,'ID-57'!I38)</f>
        <v>1.2526945876908328E-12</v>
      </c>
    </row>
    <row r="32" spans="1:11" x14ac:dyDescent="0.25">
      <c r="A32" s="1">
        <v>3.5</v>
      </c>
      <c r="B32" s="31">
        <f>STDEV('ID-11'!B39,'ID-13'!B39,'ID-14'!B39,'ID-15'!B39,'ID-24'!B39,'ID-26'!B39,'ID-29'!B39,'ID-30'!B39,'ID-32'!B39,'ID-33'!B39,'ID-34'!B39,'ID-37'!B39,'ID-38'!B39,'ID-39'!B39,'ID-40'!B39,'ID-44'!B39,'ID-45'!B39,'ID-53'!B39,'ID-57'!B39,'ID-59'!B39,'ID-70'!B39,'ID-71'!B39)</f>
        <v>7.1731832834300285E-13</v>
      </c>
      <c r="C32" s="31">
        <f>STDEV('ID-08'!B39,'ID-09'!B39,'ID-11'!C39,'ID-14'!C39,'ID-18'!B39,'ID-24'!C39,'ID-26'!C39,'ID-29'!C39,'ID-30'!C39,'ID-34'!C39,'ID-36'!B39,'ID-38'!C39,'ID-39'!C39,'ID-40'!C39,'ID-44'!C39,'ID-45'!C39,'ID-57'!C39,'ID-59'!C39)</f>
        <v>2.5157570134600402E-13</v>
      </c>
      <c r="D32" s="31">
        <f>STDEV('ID-13'!C39,'ID-14'!D39,'ID-15'!C39,'ID-16'!B39,'ID-18'!C39,'ID-26'!D39,'ID-29'!D39,'ID-30'!D39,'ID-33'!C39,'ID-34'!D39,'ID-36'!C39,'ID-37'!C39,'ID-38'!D39,'ID-39'!D39,'ID-40'!D39,'ID-45'!D39,'ID-59'!D39,'ID-71'!C39)</f>
        <v>6.5147666756505687E-13</v>
      </c>
      <c r="E32" s="31">
        <f>STDEV('ID-03'!B39,'ID-09'!C39,'ID-13'!D39,'ID-15'!D39,'ID-16'!C39,'ID-18'!D39,'ID-24'!D39,'ID-29'!E39,'ID-30'!E39,'ID-33'!D39,'ID-34'!E39,'ID-36'!D39,'ID-38'!E39,'ID-39'!E39,'ID-40'!E39,'ID-44'!D39,'ID-45'!E39,'ID-57'!D39,'ID-70'!C39,'ID-71'!D39)</f>
        <v>8.4487975627474412E-13</v>
      </c>
      <c r="F32" s="31">
        <f>STDEV('ID-01'!B39,'ID-02'!B39,'ID-03'!C39,'ID-06'!B39,'ID-08'!C39,'ID-09'!D39,'ID-12'!B39,'ID-16'!D39,'ID-18'!E39,'ID-24'!E39,'ID-29'!F39,'ID-33'!E39,'ID-34'!F39,'ID-36'!E39,'ID-38'!F39,'ID-39'!F39,'ID-40'!F39,'ID-45'!F39,'ID-53'!C39,'ID-54'!B39,'ID-57'!E39,'ID-71'!E39)</f>
        <v>1.1113528775921081E-12</v>
      </c>
      <c r="G32" s="31">
        <f>STDEV('ID-01'!C39,'ID-02'!C39,'ID-03'!D39,'ID-07'!B39,'ID-08'!D39,'ID-11'!D39,'ID-18'!F39,'ID-24'!F39,'ID-29'!G39,'ID-31'!B39,'ID-33'!F39,'ID-34'!G39,'ID-36'!F39,'ID-39'!G39,'ID-40'!G39,'ID-44'!E39,'ID-45'!G39,'ID-50'!B39,'ID-53'!D39,'ID-54'!C39,'ID-57'!F39,'ID-59'!E39,'ID-70'!D39,'ID-71'!F39)</f>
        <v>1.0715592718014236E-12</v>
      </c>
      <c r="H32" s="31">
        <f>STDEV('ID-03'!E39,'ID-11'!E39,'ID-13'!E39,'ID-15'!E39,'ID-16'!E39,'ID-18'!G39,'ID-24'!G39,'ID-29'!H39,'ID-30'!F39,'ID-31'!C39,'ID-33'!G39,'ID-34'!H39,'ID-40'!H39,'ID-44'!F39,'ID-45'!H39,'ID-54'!D39,'ID-57'!G39,'ID-59'!F39,'ID-70'!E39,'ID-71'!G39)</f>
        <v>6.9434222404657723E-13</v>
      </c>
      <c r="I32" s="31">
        <f>STDEV('ID-12'!C39,'ID-18'!H39,'ID-24'!H39,'ID-29'!I39,'ID-40'!I39,'ID-44'!G39,'ID-45'!I39,'ID-59'!G39)</f>
        <v>9.0264872526149395E-13</v>
      </c>
      <c r="J32" s="31">
        <f>STDEV('ID-31'!D39,'ID-40'!J39,'ID-44'!H39,'ID-45'!J39,'ID-57'!H39)</f>
        <v>7.853446841091469E-13</v>
      </c>
      <c r="K32" s="31">
        <f>STDEV('ID-26'!E39,'ID-31'!E39,'ID-34'!I39,'ID-36'!G39,'ID-40'!K39,'ID-44'!I39,'ID-57'!I39)</f>
        <v>1.2009013116841428E-12</v>
      </c>
    </row>
    <row r="33" spans="1:11" x14ac:dyDescent="0.25">
      <c r="A33" s="1">
        <v>3.625</v>
      </c>
      <c r="B33" s="31">
        <f>STDEV('ID-11'!B40,'ID-13'!B40,'ID-14'!B40,'ID-15'!B40,'ID-24'!B40,'ID-26'!B40,'ID-29'!B40,'ID-30'!B40,'ID-32'!B40,'ID-33'!B40,'ID-34'!B40,'ID-37'!B40,'ID-38'!B40,'ID-39'!B40,'ID-40'!B40,'ID-44'!B40,'ID-45'!B40,'ID-53'!B40,'ID-57'!B40,'ID-59'!B40,'ID-70'!B40,'ID-71'!B40)</f>
        <v>7.1503710901250243E-13</v>
      </c>
      <c r="C33" s="31">
        <f>STDEV('ID-08'!B40,'ID-09'!B40,'ID-11'!C40,'ID-14'!C40,'ID-18'!B40,'ID-24'!C40,'ID-26'!C40,'ID-29'!C40,'ID-30'!C40,'ID-34'!C40,'ID-36'!B40,'ID-38'!C40,'ID-39'!C40,'ID-40'!C40,'ID-44'!C40,'ID-45'!C40,'ID-57'!C40,'ID-59'!C40)</f>
        <v>2.6118225671392998E-13</v>
      </c>
      <c r="D33" s="31">
        <f>STDEV('ID-13'!C40,'ID-14'!D40,'ID-15'!C40,'ID-16'!B40,'ID-18'!C40,'ID-26'!D40,'ID-29'!D40,'ID-30'!D40,'ID-33'!C40,'ID-34'!D40,'ID-36'!C40,'ID-37'!C40,'ID-38'!D40,'ID-39'!D40,'ID-40'!D40,'ID-45'!D40,'ID-59'!D40,'ID-71'!C40)</f>
        <v>6.487251816511575E-13</v>
      </c>
      <c r="E33" s="31">
        <f>STDEV('ID-03'!B40,'ID-09'!C40,'ID-13'!D40,'ID-15'!D40,'ID-16'!C40,'ID-18'!D40,'ID-24'!D40,'ID-29'!E40,'ID-30'!E40,'ID-33'!D40,'ID-34'!E40,'ID-36'!D40,'ID-38'!E40,'ID-39'!E40,'ID-40'!E40,'ID-44'!D40,'ID-45'!E40,'ID-57'!D40,'ID-70'!C40,'ID-71'!D40)</f>
        <v>8.352840736170891E-13</v>
      </c>
      <c r="F33" s="31">
        <f>STDEV('ID-01'!B40,'ID-02'!B40,'ID-03'!C40,'ID-06'!B40,'ID-08'!C40,'ID-09'!D40,'ID-12'!B40,'ID-16'!D40,'ID-18'!E40,'ID-24'!E40,'ID-29'!F40,'ID-33'!E40,'ID-34'!F40,'ID-36'!E40,'ID-38'!F40,'ID-39'!F40,'ID-40'!F40,'ID-45'!F40,'ID-53'!C40,'ID-54'!B40,'ID-57'!E40,'ID-71'!E40)</f>
        <v>1.1065267925114759E-12</v>
      </c>
      <c r="G33" s="31">
        <f>STDEV('ID-01'!C40,'ID-02'!C40,'ID-03'!D40,'ID-07'!B40,'ID-08'!D40,'ID-11'!D40,'ID-18'!F40,'ID-24'!F40,'ID-29'!G40,'ID-31'!B40,'ID-33'!F40,'ID-34'!G40,'ID-36'!F40,'ID-39'!G40,'ID-40'!G40,'ID-44'!E40,'ID-45'!G40,'ID-50'!B40,'ID-53'!D40,'ID-54'!C40,'ID-57'!F40,'ID-59'!E40,'ID-70'!D40,'ID-71'!F40)</f>
        <v>1.0681660465751982E-12</v>
      </c>
      <c r="H33" s="31">
        <f>STDEV('ID-03'!E40,'ID-11'!E40,'ID-13'!E40,'ID-15'!E40,'ID-16'!E40,'ID-18'!G40,'ID-24'!G40,'ID-29'!H40,'ID-30'!F40,'ID-31'!C40,'ID-33'!G40,'ID-34'!H40,'ID-40'!H40,'ID-44'!F40,'ID-45'!H40,'ID-54'!D40,'ID-57'!G40,'ID-59'!F40,'ID-70'!E40,'ID-71'!G40)</f>
        <v>6.9307994492455828E-13</v>
      </c>
      <c r="I33" s="31">
        <f>STDEV('ID-12'!C40,'ID-18'!H40,'ID-24'!H40,'ID-29'!I40,'ID-40'!I40,'ID-44'!G40,'ID-45'!I40,'ID-59'!G40)</f>
        <v>8.9578593389071235E-13</v>
      </c>
      <c r="J33" s="31">
        <f>STDEV('ID-31'!D40,'ID-40'!J40,'ID-44'!H40,'ID-45'!J40,'ID-57'!H40)</f>
        <v>7.7008535366284526E-13</v>
      </c>
      <c r="K33" s="31">
        <f>STDEV('ID-26'!E40,'ID-31'!E40,'ID-34'!I40,'ID-36'!G40,'ID-40'!K40,'ID-44'!I40,'ID-57'!I40)</f>
        <v>1.2066774831681036E-12</v>
      </c>
    </row>
    <row r="34" spans="1:11" x14ac:dyDescent="0.25">
      <c r="A34" s="1">
        <v>3.75</v>
      </c>
      <c r="B34" s="31">
        <f>STDEV('ID-11'!B41,'ID-13'!B41,'ID-14'!B41,'ID-15'!B41,'ID-24'!B41,'ID-26'!B41,'ID-29'!B41,'ID-30'!B41,'ID-32'!B41,'ID-33'!B41,'ID-34'!B41,'ID-37'!B41,'ID-38'!B41,'ID-39'!B41,'ID-40'!B41,'ID-44'!B41,'ID-45'!B41,'ID-53'!B41,'ID-57'!B41,'ID-59'!B41,'ID-70'!B41,'ID-71'!B41)</f>
        <v>7.0793188070204906E-13</v>
      </c>
      <c r="C34" s="31">
        <f>STDEV('ID-08'!B41,'ID-09'!B41,'ID-11'!C41,'ID-14'!C41,'ID-18'!B41,'ID-24'!C41,'ID-26'!C41,'ID-29'!C41,'ID-30'!C41,'ID-34'!C41,'ID-36'!B41,'ID-38'!C41,'ID-39'!C41,'ID-40'!C41,'ID-44'!C41,'ID-45'!C41,'ID-57'!C41,'ID-59'!C41)</f>
        <v>2.6967001981484283E-13</v>
      </c>
      <c r="D34" s="31">
        <f>STDEV('ID-13'!C41,'ID-14'!D41,'ID-15'!C41,'ID-16'!B41,'ID-18'!C41,'ID-26'!D41,'ID-29'!D41,'ID-30'!D41,'ID-33'!C41,'ID-34'!D41,'ID-36'!C41,'ID-37'!C41,'ID-38'!D41,'ID-39'!D41,'ID-40'!D41,'ID-45'!D41,'ID-59'!D41,'ID-71'!C41)</f>
        <v>6.4502996077397063E-13</v>
      </c>
      <c r="E34" s="31">
        <f>STDEV('ID-03'!B41,'ID-09'!C41,'ID-13'!D41,'ID-15'!D41,'ID-16'!C41,'ID-18'!D41,'ID-24'!D41,'ID-29'!E41,'ID-30'!E41,'ID-33'!D41,'ID-34'!E41,'ID-36'!D41,'ID-38'!E41,'ID-39'!E41,'ID-40'!E41,'ID-44'!D41,'ID-45'!E41,'ID-57'!D41,'ID-70'!C41,'ID-71'!D41)</f>
        <v>8.2791727930541058E-13</v>
      </c>
      <c r="F34" s="31">
        <f>STDEV('ID-01'!B41,'ID-02'!B41,'ID-03'!C41,'ID-06'!B41,'ID-08'!C41,'ID-09'!D41,'ID-12'!B41,'ID-16'!D41,'ID-18'!E41,'ID-24'!E41,'ID-29'!F41,'ID-33'!E41,'ID-34'!F41,'ID-36'!E41,'ID-38'!F41,'ID-39'!F41,'ID-40'!F41,'ID-45'!F41,'ID-53'!C41,'ID-54'!B41,'ID-57'!E41,'ID-71'!E41)</f>
        <v>1.0989036171955313E-12</v>
      </c>
      <c r="G34" s="31">
        <f>STDEV('ID-01'!C41,'ID-02'!C41,'ID-03'!D41,'ID-07'!B41,'ID-08'!D41,'ID-11'!D41,'ID-18'!F41,'ID-24'!F41,'ID-29'!G41,'ID-31'!B41,'ID-33'!F41,'ID-34'!G41,'ID-36'!F41,'ID-39'!G41,'ID-40'!G41,'ID-44'!E41,'ID-45'!G41,'ID-50'!B41,'ID-53'!D41,'ID-54'!C41,'ID-57'!F41,'ID-59'!E41,'ID-70'!D41,'ID-71'!F41)</f>
        <v>1.0653516289607161E-12</v>
      </c>
      <c r="H34" s="31">
        <f>STDEV('ID-03'!E41,'ID-11'!E41,'ID-13'!E41,'ID-15'!E41,'ID-16'!E41,'ID-18'!G41,'ID-24'!G41,'ID-29'!H41,'ID-30'!F41,'ID-31'!C41,'ID-33'!G41,'ID-34'!H41,'ID-40'!H41,'ID-44'!F41,'ID-45'!H41,'ID-54'!D41,'ID-57'!G41,'ID-59'!F41,'ID-70'!E41,'ID-71'!G41)</f>
        <v>6.8862520224399814E-13</v>
      </c>
      <c r="I34" s="31">
        <f>STDEV('ID-12'!C41,'ID-18'!H41,'ID-24'!H41,'ID-29'!I41,'ID-40'!I41,'ID-44'!G41,'ID-45'!I41,'ID-59'!G41)</f>
        <v>8.8422562288414384E-13</v>
      </c>
      <c r="J34" s="31">
        <f>STDEV('ID-31'!D41,'ID-40'!J41,'ID-44'!H41,'ID-45'!J41,'ID-57'!H41)</f>
        <v>7.5925271215569351E-13</v>
      </c>
      <c r="K34" s="31">
        <f>STDEV('ID-26'!E41,'ID-31'!E41,'ID-34'!I41,'ID-36'!G41,'ID-40'!K41,'ID-44'!I41,'ID-57'!I41)</f>
        <v>1.197325728939472E-12</v>
      </c>
    </row>
    <row r="35" spans="1:11" x14ac:dyDescent="0.25">
      <c r="A35" s="1">
        <v>3.875</v>
      </c>
      <c r="B35" s="31">
        <f>STDEV('ID-11'!B42,'ID-13'!B42,'ID-14'!B42,'ID-15'!B42,'ID-24'!B42,'ID-26'!B42,'ID-29'!B42,'ID-30'!B42,'ID-32'!B42,'ID-33'!B42,'ID-34'!B42,'ID-37'!B42,'ID-38'!B42,'ID-39'!B42,'ID-40'!B42,'ID-44'!B42,'ID-45'!B42,'ID-53'!B42,'ID-57'!B42,'ID-59'!B42,'ID-70'!B42,'ID-71'!B42)</f>
        <v>7.1003915259609362E-13</v>
      </c>
      <c r="C35" s="31">
        <f>STDEV('ID-08'!B42,'ID-09'!B42,'ID-11'!C42,'ID-14'!C42,'ID-18'!B42,'ID-24'!C42,'ID-26'!C42,'ID-29'!C42,'ID-30'!C42,'ID-34'!C42,'ID-36'!B42,'ID-38'!C42,'ID-39'!C42,'ID-40'!C42,'ID-44'!C42,'ID-45'!C42,'ID-57'!C42,'ID-59'!C42)</f>
        <v>2.7360804796242173E-13</v>
      </c>
      <c r="D35" s="31">
        <f>STDEV('ID-13'!C42,'ID-14'!D42,'ID-15'!C42,'ID-16'!B42,'ID-18'!C42,'ID-26'!D42,'ID-29'!D42,'ID-30'!D42,'ID-33'!C42,'ID-34'!D42,'ID-36'!C42,'ID-37'!C42,'ID-38'!D42,'ID-39'!D42,'ID-40'!D42,'ID-45'!D42,'ID-59'!D42,'ID-71'!C42)</f>
        <v>6.595861686862014E-13</v>
      </c>
      <c r="E35" s="31">
        <f>STDEV('ID-03'!B42,'ID-09'!C42,'ID-13'!D42,'ID-15'!D42,'ID-16'!C42,'ID-18'!D42,'ID-24'!D42,'ID-29'!E42,'ID-30'!E42,'ID-33'!D42,'ID-34'!E42,'ID-36'!D42,'ID-38'!E42,'ID-39'!E42,'ID-40'!E42,'ID-44'!D42,'ID-45'!E42,'ID-57'!D42,'ID-70'!C42,'ID-71'!D42)</f>
        <v>8.2540792700664417E-13</v>
      </c>
      <c r="F35" s="31">
        <f>STDEV('ID-01'!B42,'ID-02'!B42,'ID-03'!C42,'ID-06'!B42,'ID-08'!C42,'ID-09'!D42,'ID-12'!B42,'ID-16'!D42,'ID-18'!E42,'ID-24'!E42,'ID-29'!F42,'ID-33'!E42,'ID-34'!F42,'ID-36'!E42,'ID-38'!F42,'ID-39'!F42,'ID-40'!F42,'ID-45'!F42,'ID-53'!C42,'ID-54'!B42,'ID-57'!E42,'ID-71'!E42)</f>
        <v>1.0943783407496221E-12</v>
      </c>
      <c r="G35" s="31">
        <f>STDEV('ID-01'!C42,'ID-02'!C42,'ID-03'!D42,'ID-07'!B42,'ID-08'!D42,'ID-11'!D42,'ID-18'!F42,'ID-24'!F42,'ID-29'!G42,'ID-31'!B42,'ID-33'!F42,'ID-34'!G42,'ID-36'!F42,'ID-39'!G42,'ID-40'!G42,'ID-44'!E42,'ID-45'!G42,'ID-50'!B42,'ID-53'!D42,'ID-54'!C42,'ID-57'!F42,'ID-59'!E42,'ID-70'!D42,'ID-71'!F42)</f>
        <v>1.0618359294525096E-12</v>
      </c>
      <c r="H35" s="31">
        <f>STDEV('ID-03'!E42,'ID-11'!E42,'ID-13'!E42,'ID-15'!E42,'ID-16'!E42,'ID-18'!G42,'ID-24'!G42,'ID-29'!H42,'ID-30'!F42,'ID-31'!C42,'ID-33'!G42,'ID-34'!H42,'ID-40'!H42,'ID-44'!F42,'ID-45'!H42,'ID-54'!D42,'ID-57'!G42,'ID-59'!F42,'ID-70'!E42,'ID-71'!G42)</f>
        <v>6.8514747777025394E-13</v>
      </c>
      <c r="I35" s="31">
        <f>STDEV('ID-12'!C42,'ID-18'!H42,'ID-24'!H42,'ID-29'!I42,'ID-40'!I42,'ID-44'!G42,'ID-45'!I42,'ID-59'!G42)</f>
        <v>8.809806587827793E-13</v>
      </c>
      <c r="J35" s="31">
        <f>STDEV('ID-31'!D42,'ID-40'!J42,'ID-44'!H42,'ID-45'!J42,'ID-57'!H42)</f>
        <v>7.3564340129718745E-13</v>
      </c>
      <c r="K35" s="31">
        <f>STDEV('ID-26'!E42,'ID-31'!E42,'ID-34'!I42,'ID-36'!G42,'ID-40'!K42,'ID-44'!I42,'ID-57'!I42)</f>
        <v>1.1961830049044899E-12</v>
      </c>
    </row>
    <row r="36" spans="1:11" x14ac:dyDescent="0.25">
      <c r="A36" s="1">
        <v>4</v>
      </c>
      <c r="B36" s="31">
        <f>STDEV('ID-11'!B43,'ID-13'!B43,'ID-14'!B43,'ID-15'!B43,'ID-24'!B43,'ID-26'!B43,'ID-29'!B43,'ID-30'!B43,'ID-32'!B43,'ID-33'!B43,'ID-34'!B43,'ID-37'!B43,'ID-38'!B43,'ID-39'!B43,'ID-40'!B43,'ID-44'!B43,'ID-45'!B43,'ID-53'!B43,'ID-57'!B43,'ID-59'!B43,'ID-70'!B43,'ID-71'!B43)</f>
        <v>7.1088631592375741E-13</v>
      </c>
      <c r="C36" s="31">
        <f>STDEV('ID-08'!B43,'ID-09'!B43,'ID-11'!C43,'ID-14'!C43,'ID-18'!B43,'ID-24'!C43,'ID-26'!C43,'ID-29'!C43,'ID-30'!C43,'ID-34'!C43,'ID-36'!B43,'ID-38'!C43,'ID-39'!C43,'ID-40'!C43,'ID-44'!C43,'ID-45'!C43,'ID-57'!C43,'ID-59'!C43)</f>
        <v>2.8308540635761959E-13</v>
      </c>
      <c r="D36" s="31">
        <f>STDEV('ID-13'!C43,'ID-14'!D43,'ID-15'!C43,'ID-16'!B43,'ID-18'!C43,'ID-26'!D43,'ID-29'!D43,'ID-30'!D43,'ID-33'!C43,'ID-34'!D43,'ID-36'!C43,'ID-37'!C43,'ID-38'!D43,'ID-39'!D43,'ID-40'!D43,'ID-45'!D43,'ID-59'!D43,'ID-71'!C43)</f>
        <v>6.5061163063060431E-13</v>
      </c>
      <c r="E36" s="31">
        <f>STDEV('ID-03'!B43,'ID-09'!C43,'ID-13'!D43,'ID-15'!D43,'ID-16'!C43,'ID-18'!D43,'ID-24'!D43,'ID-29'!E43,'ID-30'!E43,'ID-33'!D43,'ID-34'!E43,'ID-36'!D43,'ID-38'!E43,'ID-39'!E43,'ID-40'!E43,'ID-44'!D43,'ID-45'!E43,'ID-57'!D43,'ID-70'!C43,'ID-71'!D43)</f>
        <v>8.1785300922527729E-13</v>
      </c>
      <c r="F36" s="31">
        <f>STDEV('ID-01'!B43,'ID-02'!B43,'ID-03'!C43,'ID-06'!B43,'ID-08'!C43,'ID-09'!D43,'ID-12'!B43,'ID-16'!D43,'ID-18'!E43,'ID-24'!E43,'ID-29'!F43,'ID-33'!E43,'ID-34'!F43,'ID-36'!E43,'ID-38'!F43,'ID-39'!F43,'ID-40'!F43,'ID-45'!F43,'ID-53'!C43,'ID-54'!B43,'ID-57'!E43,'ID-71'!E43)</f>
        <v>1.0932647623221833E-12</v>
      </c>
      <c r="G36" s="31">
        <f>STDEV('ID-01'!C43,'ID-02'!C43,'ID-03'!D43,'ID-07'!B43,'ID-08'!D43,'ID-11'!D43,'ID-18'!F43,'ID-24'!F43,'ID-29'!G43,'ID-31'!B43,'ID-33'!F43,'ID-34'!G43,'ID-36'!F43,'ID-39'!G43,'ID-40'!G43,'ID-44'!E43,'ID-45'!G43,'ID-50'!B43,'ID-53'!D43,'ID-54'!C43,'ID-57'!F43,'ID-59'!E43,'ID-70'!D43,'ID-71'!F43)</f>
        <v>1.0599827773637545E-12</v>
      </c>
      <c r="H36" s="31">
        <f>STDEV('ID-03'!E43,'ID-11'!E43,'ID-13'!E43,'ID-15'!E43,'ID-16'!E43,'ID-18'!G43,'ID-24'!G43,'ID-29'!H43,'ID-30'!F43,'ID-31'!C43,'ID-33'!G43,'ID-34'!H43,'ID-40'!H43,'ID-44'!F43,'ID-45'!H43,'ID-54'!D43,'ID-57'!G43,'ID-59'!F43,'ID-70'!E43,'ID-71'!G43)</f>
        <v>6.8960320910104988E-13</v>
      </c>
      <c r="I36" s="31">
        <f>STDEV('ID-12'!C43,'ID-18'!H43,'ID-24'!H43,'ID-29'!I43,'ID-40'!I43,'ID-44'!G43,'ID-45'!I43,'ID-59'!G43)</f>
        <v>8.9395036620175911E-13</v>
      </c>
      <c r="J36" s="31">
        <f>STDEV('ID-31'!D43,'ID-40'!J43,'ID-44'!H43,'ID-45'!J43,'ID-57'!H43)</f>
        <v>7.332731616585928E-13</v>
      </c>
      <c r="K36" s="31">
        <f>STDEV('ID-26'!E43,'ID-31'!E43,'ID-34'!I43,'ID-36'!G43,'ID-40'!K43,'ID-44'!I43,'ID-57'!I43)</f>
        <v>1.1890683491724847E-12</v>
      </c>
    </row>
    <row r="37" spans="1:11" x14ac:dyDescent="0.25">
      <c r="A37" s="1">
        <v>4.125</v>
      </c>
      <c r="B37" s="31">
        <f>STDEV('ID-11'!B44,'ID-13'!B44,'ID-14'!B44,'ID-15'!B44,'ID-24'!B44,'ID-26'!B44,'ID-29'!B44,'ID-30'!B44,'ID-32'!B44,'ID-33'!B44,'ID-34'!B44,'ID-37'!B44,'ID-38'!B44,'ID-39'!B44,'ID-40'!B44,'ID-44'!B44,'ID-45'!B44,'ID-53'!B44,'ID-57'!B44,'ID-59'!B44,'ID-70'!B44,'ID-71'!B44)</f>
        <v>7.1552099033247082E-13</v>
      </c>
      <c r="C37" s="31">
        <f>STDEV('ID-08'!B44,'ID-09'!B44,'ID-11'!C44,'ID-14'!C44,'ID-18'!B44,'ID-24'!C44,'ID-26'!C44,'ID-29'!C44,'ID-30'!C44,'ID-34'!C44,'ID-36'!B44,'ID-38'!C44,'ID-39'!C44,'ID-40'!C44,'ID-44'!C44,'ID-45'!C44,'ID-57'!C44,'ID-59'!C44)</f>
        <v>2.9493619913025127E-13</v>
      </c>
      <c r="D37" s="31">
        <f>STDEV('ID-13'!C44,'ID-14'!D44,'ID-15'!C44,'ID-16'!B44,'ID-18'!C44,'ID-26'!D44,'ID-29'!D44,'ID-30'!D44,'ID-33'!C44,'ID-34'!D44,'ID-36'!C44,'ID-37'!C44,'ID-38'!D44,'ID-39'!D44,'ID-40'!D44,'ID-45'!D44,'ID-59'!D44,'ID-71'!C44)</f>
        <v>6.3364332007448884E-13</v>
      </c>
      <c r="E37" s="31">
        <f>STDEV('ID-03'!B44,'ID-09'!C44,'ID-13'!D44,'ID-15'!D44,'ID-16'!C44,'ID-18'!D44,'ID-24'!D44,'ID-29'!E44,'ID-30'!E44,'ID-33'!D44,'ID-34'!E44,'ID-36'!D44,'ID-38'!E44,'ID-39'!E44,'ID-40'!E44,'ID-44'!D44,'ID-45'!E44,'ID-57'!D44,'ID-70'!C44,'ID-71'!D44)</f>
        <v>8.2224281537092312E-13</v>
      </c>
      <c r="F37" s="31">
        <f>STDEV('ID-01'!B44,'ID-02'!B44,'ID-03'!C44,'ID-06'!B44,'ID-08'!C44,'ID-09'!D44,'ID-12'!B44,'ID-16'!D44,'ID-18'!E44,'ID-24'!E44,'ID-29'!F44,'ID-33'!E44,'ID-34'!F44,'ID-36'!E44,'ID-38'!F44,'ID-39'!F44,'ID-40'!F44,'ID-45'!F44,'ID-53'!C44,'ID-54'!B44,'ID-57'!E44,'ID-71'!E44)</f>
        <v>1.0756764072395706E-12</v>
      </c>
      <c r="G37" s="31">
        <f>STDEV('ID-01'!C44,'ID-02'!C44,'ID-03'!D44,'ID-07'!B44,'ID-08'!D44,'ID-11'!D44,'ID-18'!F44,'ID-24'!F44,'ID-29'!G44,'ID-31'!B44,'ID-33'!F44,'ID-34'!G44,'ID-36'!F44,'ID-39'!G44,'ID-40'!G44,'ID-44'!E44,'ID-45'!G44,'ID-50'!B44,'ID-53'!D44,'ID-54'!C44,'ID-57'!F44,'ID-59'!E44,'ID-70'!D44,'ID-71'!F44)</f>
        <v>1.0595595150767428E-12</v>
      </c>
      <c r="H37" s="31">
        <f>STDEV('ID-03'!E44,'ID-11'!E44,'ID-13'!E44,'ID-15'!E44,'ID-16'!E44,'ID-18'!G44,'ID-24'!G44,'ID-29'!H44,'ID-30'!F44,'ID-31'!C44,'ID-33'!G44,'ID-34'!H44,'ID-40'!H44,'ID-44'!F44,'ID-45'!H44,'ID-54'!D44,'ID-57'!G44,'ID-59'!F44,'ID-70'!E44,'ID-71'!G44)</f>
        <v>6.874333406454038E-13</v>
      </c>
      <c r="I37" s="31">
        <f>STDEV('ID-12'!C44,'ID-18'!H44,'ID-24'!H44,'ID-29'!I44,'ID-40'!I44,'ID-44'!G44,'ID-45'!I44,'ID-59'!G44)</f>
        <v>8.9380335124447395E-13</v>
      </c>
      <c r="J37" s="31">
        <f>STDEV('ID-31'!D44,'ID-40'!J44,'ID-44'!H44,'ID-45'!J44,'ID-57'!H44)</f>
        <v>7.1827208297433192E-13</v>
      </c>
      <c r="K37" s="31">
        <f>STDEV('ID-26'!E44,'ID-31'!E44,'ID-34'!I44,'ID-36'!G44,'ID-40'!K44,'ID-44'!I44,'ID-57'!I44)</f>
        <v>1.1829681749735023E-12</v>
      </c>
    </row>
    <row r="38" spans="1:11" x14ac:dyDescent="0.25">
      <c r="A38" s="1">
        <v>4.25</v>
      </c>
      <c r="B38" s="31">
        <f>STDEV('ID-11'!B45,'ID-13'!B45,'ID-14'!B45,'ID-15'!B45,'ID-24'!B45,'ID-26'!B45,'ID-29'!B45,'ID-30'!B45,'ID-32'!B45,'ID-33'!B45,'ID-34'!B45,'ID-37'!B45,'ID-38'!B45,'ID-39'!B45,'ID-40'!B45,'ID-44'!B45,'ID-45'!B45,'ID-53'!B45,'ID-57'!B45,'ID-59'!B45,'ID-70'!B45,'ID-71'!B45)</f>
        <v>7.1899608426421417E-13</v>
      </c>
      <c r="C38" s="31">
        <f>STDEV('ID-08'!B45,'ID-09'!B45,'ID-11'!C45,'ID-14'!C45,'ID-18'!B45,'ID-24'!C45,'ID-26'!C45,'ID-29'!C45,'ID-30'!C45,'ID-34'!C45,'ID-36'!B45,'ID-38'!C45,'ID-39'!C45,'ID-40'!C45,'ID-44'!C45,'ID-45'!C45,'ID-57'!C45,'ID-59'!C45)</f>
        <v>3.1189373467488723E-13</v>
      </c>
      <c r="D38" s="31">
        <f>STDEV('ID-13'!C45,'ID-14'!D45,'ID-15'!C45,'ID-16'!B45,'ID-18'!C45,'ID-26'!D45,'ID-29'!D45,'ID-30'!D45,'ID-33'!C45,'ID-34'!D45,'ID-36'!C45,'ID-37'!C45,'ID-38'!D45,'ID-39'!D45,'ID-40'!D45,'ID-45'!D45,'ID-59'!D45,'ID-71'!C45)</f>
        <v>6.3554662826482313E-13</v>
      </c>
      <c r="E38" s="31">
        <f>STDEV('ID-03'!B45,'ID-09'!C45,'ID-13'!D45,'ID-15'!D45,'ID-16'!C45,'ID-18'!D45,'ID-24'!D45,'ID-29'!E45,'ID-30'!E45,'ID-33'!D45,'ID-34'!E45,'ID-36'!D45,'ID-38'!E45,'ID-39'!E45,'ID-40'!E45,'ID-44'!D45,'ID-45'!E45,'ID-57'!D45,'ID-70'!C45,'ID-71'!D45)</f>
        <v>8.0723464497288681E-13</v>
      </c>
      <c r="F38" s="31">
        <f>STDEV('ID-01'!B45,'ID-02'!B45,'ID-03'!C45,'ID-06'!B45,'ID-08'!C45,'ID-09'!D45,'ID-12'!B45,'ID-16'!D45,'ID-18'!E45,'ID-24'!E45,'ID-29'!F45,'ID-33'!E45,'ID-34'!F45,'ID-36'!E45,'ID-38'!F45,'ID-39'!F45,'ID-40'!F45,'ID-45'!F45,'ID-53'!C45,'ID-54'!B45,'ID-57'!E45,'ID-71'!E45)</f>
        <v>1.0724321590283144E-12</v>
      </c>
      <c r="G38" s="31">
        <f>STDEV('ID-01'!C45,'ID-02'!C45,'ID-03'!D45,'ID-07'!B45,'ID-08'!D45,'ID-11'!D45,'ID-18'!F45,'ID-24'!F45,'ID-29'!G45,'ID-31'!B45,'ID-33'!F45,'ID-34'!G45,'ID-36'!F45,'ID-39'!G45,'ID-40'!G45,'ID-44'!E45,'ID-45'!G45,'ID-50'!B45,'ID-53'!D45,'ID-54'!C45,'ID-57'!F45,'ID-59'!E45,'ID-70'!D45,'ID-71'!F45)</f>
        <v>1.0559428113699063E-12</v>
      </c>
      <c r="H38" s="31">
        <f>STDEV('ID-03'!E45,'ID-11'!E45,'ID-13'!E45,'ID-15'!E45,'ID-16'!E45,'ID-18'!G45,'ID-24'!G45,'ID-29'!H45,'ID-30'!F45,'ID-31'!C45,'ID-33'!G45,'ID-34'!H45,'ID-40'!H45,'ID-44'!F45,'ID-45'!H45,'ID-54'!D45,'ID-57'!G45,'ID-59'!F45,'ID-70'!E45,'ID-71'!G45)</f>
        <v>7.0333890879922846E-13</v>
      </c>
      <c r="I38" s="31">
        <f>STDEV('ID-12'!C45,'ID-18'!H45,'ID-24'!H45,'ID-29'!I45,'ID-40'!I45,'ID-44'!G45,'ID-45'!I45,'ID-59'!G45)</f>
        <v>8.827741317506397E-13</v>
      </c>
      <c r="J38" s="31">
        <f>STDEV('ID-31'!D45,'ID-40'!J45,'ID-44'!H45,'ID-45'!J45,'ID-57'!H45)</f>
        <v>7.0345710265677383E-13</v>
      </c>
      <c r="K38" s="31">
        <f>STDEV('ID-26'!E45,'ID-31'!E45,'ID-34'!I45,'ID-36'!G45,'ID-40'!K45,'ID-44'!I45,'ID-57'!I45)</f>
        <v>1.1705741269128025E-12</v>
      </c>
    </row>
    <row r="39" spans="1:11" x14ac:dyDescent="0.25">
      <c r="A39" s="1">
        <v>4.375</v>
      </c>
      <c r="B39" s="31">
        <f>STDEV('ID-11'!B46,'ID-13'!B46,'ID-14'!B46,'ID-15'!B46,'ID-24'!B46,'ID-26'!B46,'ID-29'!B46,'ID-30'!B46,'ID-32'!B46,'ID-33'!B46,'ID-34'!B46,'ID-37'!B46,'ID-38'!B46,'ID-39'!B46,'ID-40'!B46,'ID-44'!B46,'ID-45'!B46,'ID-53'!B46,'ID-57'!B46,'ID-59'!B46,'ID-70'!B46,'ID-71'!B46)</f>
        <v>7.2170148223581349E-13</v>
      </c>
      <c r="C39" s="31">
        <f>STDEV('ID-08'!B46,'ID-09'!B46,'ID-11'!C46,'ID-14'!C46,'ID-18'!B46,'ID-24'!C46,'ID-26'!C46,'ID-29'!C46,'ID-30'!C46,'ID-34'!C46,'ID-36'!B46,'ID-38'!C46,'ID-39'!C46,'ID-40'!C46,'ID-44'!C46,'ID-45'!C46,'ID-57'!C46,'ID-59'!C46)</f>
        <v>3.1626400468009844E-13</v>
      </c>
      <c r="D39" s="31">
        <f>STDEV('ID-13'!C46,'ID-14'!D46,'ID-15'!C46,'ID-16'!B46,'ID-18'!C46,'ID-26'!D46,'ID-29'!D46,'ID-30'!D46,'ID-33'!C46,'ID-34'!D46,'ID-36'!C46,'ID-37'!C46,'ID-38'!D46,'ID-39'!D46,'ID-40'!D46,'ID-45'!D46,'ID-59'!D46,'ID-71'!C46)</f>
        <v>6.3837083896988078E-13</v>
      </c>
      <c r="E39" s="31">
        <f>STDEV('ID-03'!B46,'ID-09'!C46,'ID-13'!D46,'ID-15'!D46,'ID-16'!C46,'ID-18'!D46,'ID-24'!D46,'ID-29'!E46,'ID-30'!E46,'ID-33'!D46,'ID-34'!E46,'ID-36'!D46,'ID-38'!E46,'ID-39'!E46,'ID-40'!E46,'ID-44'!D46,'ID-45'!E46,'ID-57'!D46,'ID-70'!C46,'ID-71'!D46)</f>
        <v>7.9034928816727106E-13</v>
      </c>
      <c r="F39" s="31">
        <f>STDEV('ID-01'!B46,'ID-02'!B46,'ID-03'!C46,'ID-06'!B46,'ID-08'!C46,'ID-09'!D46,'ID-12'!B46,'ID-16'!D46,'ID-18'!E46,'ID-24'!E46,'ID-29'!F46,'ID-33'!E46,'ID-34'!F46,'ID-36'!E46,'ID-38'!F46,'ID-39'!F46,'ID-40'!F46,'ID-45'!F46,'ID-53'!C46,'ID-54'!B46,'ID-57'!E46,'ID-71'!E46)</f>
        <v>1.0700070384105456E-12</v>
      </c>
      <c r="G39" s="31">
        <f>STDEV('ID-01'!C46,'ID-02'!C46,'ID-03'!D46,'ID-07'!B46,'ID-08'!D46,'ID-11'!D46,'ID-18'!F46,'ID-24'!F46,'ID-29'!G46,'ID-31'!B46,'ID-33'!F46,'ID-34'!G46,'ID-36'!F46,'ID-39'!G46,'ID-40'!G46,'ID-44'!E46,'ID-45'!G46,'ID-50'!B46,'ID-53'!D46,'ID-54'!C46,'ID-57'!F46,'ID-59'!E46,'ID-70'!D46,'ID-71'!F46)</f>
        <v>1.0620753464267746E-12</v>
      </c>
      <c r="H39" s="31">
        <f>STDEV('ID-03'!E46,'ID-11'!E46,'ID-13'!E46,'ID-15'!E46,'ID-16'!E46,'ID-18'!G46,'ID-24'!G46,'ID-29'!H46,'ID-30'!F46,'ID-31'!C46,'ID-33'!G46,'ID-34'!H46,'ID-40'!H46,'ID-44'!F46,'ID-45'!H46,'ID-54'!D46,'ID-57'!G46,'ID-59'!F46,'ID-70'!E46,'ID-71'!G46)</f>
        <v>7.0197890428622787E-13</v>
      </c>
      <c r="I39" s="31">
        <f>STDEV('ID-12'!C46,'ID-18'!H46,'ID-24'!H46,'ID-29'!I46,'ID-40'!I46,'ID-44'!G46,'ID-45'!I46,'ID-59'!G46)</f>
        <v>8.854031354935119E-13</v>
      </c>
      <c r="J39" s="31">
        <f>STDEV('ID-31'!D46,'ID-40'!J46,'ID-44'!H46,'ID-45'!J46,'ID-57'!H46)</f>
        <v>6.9994075214490687E-13</v>
      </c>
      <c r="K39" s="31">
        <f>STDEV('ID-26'!E46,'ID-31'!E46,'ID-34'!I46,'ID-36'!G46,'ID-40'!K46,'ID-44'!I46,'ID-57'!I46)</f>
        <v>1.1866566324223904E-12</v>
      </c>
    </row>
    <row r="40" spans="1:11" x14ac:dyDescent="0.25">
      <c r="A40" s="1">
        <v>4.5</v>
      </c>
      <c r="B40" s="31">
        <f>STDEV('ID-11'!B47,'ID-13'!B47,'ID-14'!B47,'ID-15'!B47,'ID-24'!B47,'ID-26'!B47,'ID-29'!B47,'ID-30'!B47,'ID-32'!B47,'ID-33'!B47,'ID-34'!B47,'ID-37'!B47,'ID-38'!B47,'ID-39'!B47,'ID-40'!B47,'ID-44'!B47,'ID-45'!B47,'ID-53'!B47,'ID-57'!B47,'ID-59'!B47,'ID-70'!B47,'ID-71'!B47)</f>
        <v>7.1935104989902284E-13</v>
      </c>
      <c r="C40" s="31">
        <f>STDEV('ID-08'!B47,'ID-09'!B47,'ID-11'!C47,'ID-14'!C47,'ID-18'!B47,'ID-24'!C47,'ID-26'!C47,'ID-29'!C47,'ID-30'!C47,'ID-34'!C47,'ID-36'!B47,'ID-38'!C47,'ID-39'!C47,'ID-40'!C47,'ID-44'!C47,'ID-45'!C47,'ID-57'!C47,'ID-59'!C47)</f>
        <v>3.1712771655598817E-13</v>
      </c>
      <c r="D40" s="31">
        <f>STDEV('ID-13'!C47,'ID-14'!D47,'ID-15'!C47,'ID-16'!B47,'ID-18'!C47,'ID-26'!D47,'ID-29'!D47,'ID-30'!D47,'ID-33'!C47,'ID-34'!D47,'ID-36'!C47,'ID-37'!C47,'ID-38'!D47,'ID-39'!D47,'ID-40'!D47,'ID-45'!D47,'ID-59'!D47,'ID-71'!C47)</f>
        <v>6.2849817268905867E-13</v>
      </c>
      <c r="E40" s="31">
        <f>STDEV('ID-03'!B47,'ID-09'!C47,'ID-13'!D47,'ID-15'!D47,'ID-16'!C47,'ID-18'!D47,'ID-24'!D47,'ID-29'!E47,'ID-30'!E47,'ID-33'!D47,'ID-34'!E47,'ID-36'!D47,'ID-38'!E47,'ID-39'!E47,'ID-40'!E47,'ID-44'!D47,'ID-45'!E47,'ID-57'!D47,'ID-70'!C47,'ID-71'!D47)</f>
        <v>7.9000580466561782E-13</v>
      </c>
      <c r="F40" s="31">
        <f>STDEV('ID-01'!B47,'ID-02'!B47,'ID-03'!C47,'ID-06'!B47,'ID-08'!C47,'ID-09'!D47,'ID-12'!B47,'ID-16'!D47,'ID-18'!E47,'ID-24'!E47,'ID-29'!F47,'ID-33'!E47,'ID-34'!F47,'ID-36'!E47,'ID-38'!F47,'ID-39'!F47,'ID-40'!F47,'ID-45'!F47,'ID-53'!C47,'ID-54'!B47,'ID-57'!E47,'ID-71'!E47)</f>
        <v>1.0683403041383336E-12</v>
      </c>
      <c r="G40" s="31">
        <f>STDEV('ID-01'!C47,'ID-02'!C47,'ID-03'!D47,'ID-07'!B47,'ID-08'!D47,'ID-11'!D47,'ID-18'!F47,'ID-24'!F47,'ID-29'!G47,'ID-31'!B47,'ID-33'!F47,'ID-34'!G47,'ID-36'!F47,'ID-39'!G47,'ID-40'!G47,'ID-44'!E47,'ID-45'!G47,'ID-50'!B47,'ID-53'!D47,'ID-54'!C47,'ID-57'!F47,'ID-59'!E47,'ID-70'!D47,'ID-71'!F47)</f>
        <v>1.0556844081955954E-12</v>
      </c>
      <c r="H40" s="31">
        <f>STDEV('ID-03'!E47,'ID-11'!E47,'ID-13'!E47,'ID-15'!E47,'ID-16'!E47,'ID-18'!G47,'ID-24'!G47,'ID-29'!H47,'ID-30'!F47,'ID-31'!C47,'ID-33'!G47,'ID-34'!H47,'ID-40'!H47,'ID-44'!F47,'ID-45'!H47,'ID-54'!D47,'ID-57'!G47,'ID-59'!F47,'ID-70'!E47,'ID-71'!G47)</f>
        <v>7.0030502545741828E-13</v>
      </c>
      <c r="I40" s="31">
        <f>STDEV('ID-12'!C47,'ID-18'!H47,'ID-24'!H47,'ID-29'!I47,'ID-40'!I47,'ID-44'!G47,'ID-45'!I47,'ID-59'!G47)</f>
        <v>8.7618896028120759E-13</v>
      </c>
      <c r="J40" s="31">
        <f>STDEV('ID-31'!D47,'ID-40'!J47,'ID-44'!H47,'ID-45'!J47,'ID-57'!H47)</f>
        <v>7.5061108439474206E-13</v>
      </c>
      <c r="K40" s="31">
        <f>STDEV('ID-26'!E47,'ID-31'!E47,'ID-34'!I47,'ID-36'!G47,'ID-40'!K47,'ID-44'!I47,'ID-57'!I47)</f>
        <v>1.1985797558981457E-12</v>
      </c>
    </row>
    <row r="41" spans="1:11" x14ac:dyDescent="0.25">
      <c r="A41" s="1">
        <v>4.625</v>
      </c>
      <c r="B41" s="31">
        <f>STDEV('ID-11'!B48,'ID-13'!B48,'ID-14'!B48,'ID-15'!B48,'ID-24'!B48,'ID-26'!B48,'ID-29'!B48,'ID-30'!B48,'ID-32'!B48,'ID-33'!B48,'ID-34'!B48,'ID-37'!B48,'ID-38'!B48,'ID-39'!B48,'ID-40'!B48,'ID-44'!B48,'ID-45'!B48,'ID-53'!B48,'ID-57'!B48,'ID-59'!B48,'ID-70'!B48,'ID-71'!B48)</f>
        <v>7.1897109175515706E-13</v>
      </c>
      <c r="C41" s="31">
        <f>STDEV('ID-08'!B48,'ID-09'!B48,'ID-11'!C48,'ID-14'!C48,'ID-18'!B48,'ID-24'!C48,'ID-26'!C48,'ID-29'!C48,'ID-30'!C48,'ID-34'!C48,'ID-36'!B48,'ID-38'!C48,'ID-39'!C48,'ID-40'!C48,'ID-44'!C48,'ID-45'!C48,'ID-57'!C48,'ID-59'!C48)</f>
        <v>3.1167604496115365E-13</v>
      </c>
      <c r="D41" s="31">
        <f>STDEV('ID-13'!C48,'ID-14'!D48,'ID-15'!C48,'ID-16'!B48,'ID-18'!C48,'ID-26'!D48,'ID-29'!D48,'ID-30'!D48,'ID-33'!C48,'ID-34'!D48,'ID-36'!C48,'ID-37'!C48,'ID-38'!D48,'ID-39'!D48,'ID-40'!D48,'ID-45'!D48,'ID-59'!D48,'ID-71'!C48)</f>
        <v>6.2835877714728015E-13</v>
      </c>
      <c r="E41" s="31">
        <f>STDEV('ID-03'!B48,'ID-09'!C48,'ID-13'!D48,'ID-15'!D48,'ID-16'!C48,'ID-18'!D48,'ID-24'!D48,'ID-29'!E48,'ID-30'!E48,'ID-33'!D48,'ID-34'!E48,'ID-36'!D48,'ID-38'!E48,'ID-39'!E48,'ID-40'!E48,'ID-44'!D48,'ID-45'!E48,'ID-57'!D48,'ID-70'!C48,'ID-71'!D48)</f>
        <v>7.7957465422831408E-13</v>
      </c>
      <c r="F41" s="31">
        <f>STDEV('ID-01'!B48,'ID-02'!B48,'ID-03'!C48,'ID-06'!B48,'ID-08'!C48,'ID-09'!D48,'ID-12'!B48,'ID-16'!D48,'ID-18'!E48,'ID-24'!E48,'ID-29'!F48,'ID-33'!E48,'ID-34'!F48,'ID-36'!E48,'ID-38'!F48,'ID-39'!F48,'ID-40'!F48,'ID-45'!F48,'ID-53'!C48,'ID-54'!B48,'ID-57'!E48,'ID-71'!E48)</f>
        <v>1.0586269232503859E-12</v>
      </c>
      <c r="G41" s="31">
        <f>STDEV('ID-01'!C48,'ID-02'!C48,'ID-03'!D48,'ID-07'!B48,'ID-08'!D48,'ID-11'!D48,'ID-18'!F48,'ID-24'!F48,'ID-29'!G48,'ID-31'!B48,'ID-33'!F48,'ID-34'!G48,'ID-36'!F48,'ID-39'!G48,'ID-40'!G48,'ID-44'!E48,'ID-45'!G48,'ID-50'!B48,'ID-53'!D48,'ID-54'!C48,'ID-57'!F48,'ID-59'!E48,'ID-70'!D48,'ID-71'!F48)</f>
        <v>1.0583586358902665E-12</v>
      </c>
      <c r="H41" s="31">
        <f>STDEV('ID-03'!E48,'ID-11'!E48,'ID-13'!E48,'ID-15'!E48,'ID-16'!E48,'ID-18'!G48,'ID-24'!G48,'ID-29'!H48,'ID-30'!F48,'ID-31'!C48,'ID-33'!G48,'ID-34'!H48,'ID-40'!H48,'ID-44'!F48,'ID-45'!H48,'ID-54'!D48,'ID-57'!G48,'ID-59'!F48,'ID-70'!E48,'ID-71'!G48)</f>
        <v>6.9513178601342306E-13</v>
      </c>
      <c r="I41" s="31">
        <f>STDEV('ID-12'!C48,'ID-18'!H48,'ID-24'!H48,'ID-29'!I48,'ID-40'!I48,'ID-44'!G48,'ID-45'!I48,'ID-59'!G48)</f>
        <v>8.7381626730737639E-13</v>
      </c>
      <c r="J41" s="31">
        <f>STDEV('ID-31'!D48,'ID-40'!J48,'ID-44'!H48,'ID-45'!J48,'ID-57'!H48)</f>
        <v>7.4678622141961741E-13</v>
      </c>
      <c r="K41" s="31">
        <f>STDEV('ID-26'!E48,'ID-31'!E48,'ID-34'!I48,'ID-36'!G48,'ID-40'!K48,'ID-44'!I48,'ID-57'!I48)</f>
        <v>1.1997336003138838E-12</v>
      </c>
    </row>
    <row r="42" spans="1:11" x14ac:dyDescent="0.25">
      <c r="A42" s="1">
        <v>4.75</v>
      </c>
      <c r="B42" s="31">
        <f>STDEV('ID-11'!B49,'ID-13'!B49,'ID-14'!B49,'ID-15'!B49,'ID-24'!B49,'ID-26'!B49,'ID-29'!B49,'ID-30'!B49,'ID-32'!B49,'ID-33'!B49,'ID-34'!B49,'ID-37'!B49,'ID-38'!B49,'ID-39'!B49,'ID-40'!B49,'ID-44'!B49,'ID-45'!B49,'ID-53'!B49,'ID-57'!B49,'ID-59'!B49,'ID-70'!B49,'ID-71'!B49)</f>
        <v>7.1613112661057835E-13</v>
      </c>
      <c r="C42" s="31">
        <f>STDEV('ID-08'!B49,'ID-09'!B49,'ID-11'!C49,'ID-14'!C49,'ID-18'!B49,'ID-24'!C49,'ID-26'!C49,'ID-29'!C49,'ID-30'!C49,'ID-34'!C49,'ID-36'!B49,'ID-38'!C49,'ID-39'!C49,'ID-40'!C49,'ID-44'!C49,'ID-45'!C49,'ID-57'!C49,'ID-59'!C49)</f>
        <v>3.1273305419205796E-13</v>
      </c>
      <c r="D42" s="31">
        <f>STDEV('ID-13'!C49,'ID-14'!D49,'ID-15'!C49,'ID-16'!B49,'ID-18'!C49,'ID-26'!D49,'ID-29'!D49,'ID-30'!D49,'ID-33'!C49,'ID-34'!D49,'ID-36'!C49,'ID-37'!C49,'ID-38'!D49,'ID-39'!D49,'ID-40'!D49,'ID-45'!D49,'ID-59'!D49,'ID-71'!C49)</f>
        <v>6.2618118915058847E-13</v>
      </c>
      <c r="E42" s="31">
        <f>STDEV('ID-03'!B49,'ID-09'!C49,'ID-13'!D49,'ID-15'!D49,'ID-16'!C49,'ID-18'!D49,'ID-24'!D49,'ID-29'!E49,'ID-30'!E49,'ID-33'!D49,'ID-34'!E49,'ID-36'!D49,'ID-38'!E49,'ID-39'!E49,'ID-40'!E49,'ID-44'!D49,'ID-45'!E49,'ID-57'!D49,'ID-70'!C49,'ID-71'!D49)</f>
        <v>7.8633898647779821E-13</v>
      </c>
      <c r="F42" s="31">
        <f>STDEV('ID-01'!B49,'ID-02'!B49,'ID-03'!C49,'ID-06'!B49,'ID-08'!C49,'ID-09'!D49,'ID-12'!B49,'ID-16'!D49,'ID-18'!E49,'ID-24'!E49,'ID-29'!F49,'ID-33'!E49,'ID-34'!F49,'ID-36'!E49,'ID-38'!F49,'ID-39'!F49,'ID-40'!F49,'ID-45'!F49,'ID-53'!C49,'ID-54'!B49,'ID-57'!E49,'ID-71'!E49)</f>
        <v>1.0550225192041744E-12</v>
      </c>
      <c r="G42" s="31">
        <f>STDEV('ID-01'!C49,'ID-02'!C49,'ID-03'!D49,'ID-07'!B49,'ID-08'!D49,'ID-11'!D49,'ID-18'!F49,'ID-24'!F49,'ID-29'!G49,'ID-31'!B49,'ID-33'!F49,'ID-34'!G49,'ID-36'!F49,'ID-39'!G49,'ID-40'!G49,'ID-44'!E49,'ID-45'!G49,'ID-50'!B49,'ID-53'!D49,'ID-54'!C49,'ID-57'!F49,'ID-59'!E49,'ID-70'!D49,'ID-71'!F49)</f>
        <v>1.0557951650648109E-12</v>
      </c>
      <c r="H42" s="31">
        <f>STDEV('ID-03'!E49,'ID-11'!E49,'ID-13'!E49,'ID-15'!E49,'ID-16'!E49,'ID-18'!G49,'ID-24'!G49,'ID-29'!H49,'ID-30'!F49,'ID-31'!C49,'ID-33'!G49,'ID-34'!H49,'ID-40'!H49,'ID-44'!F49,'ID-45'!H49,'ID-54'!D49,'ID-57'!G49,'ID-59'!F49,'ID-70'!E49,'ID-71'!G49)</f>
        <v>6.9291240344230727E-13</v>
      </c>
      <c r="I42" s="31">
        <f>STDEV('ID-12'!C49,'ID-18'!H49,'ID-24'!H49,'ID-29'!I49,'ID-40'!I49,'ID-44'!G49,'ID-45'!I49,'ID-59'!G49)</f>
        <v>8.6975948640570733E-13</v>
      </c>
      <c r="J42" s="31">
        <f>STDEV('ID-31'!D49,'ID-40'!J49,'ID-44'!H49,'ID-45'!J49,'ID-57'!H49)</f>
        <v>7.4717783580498496E-13</v>
      </c>
      <c r="K42" s="31">
        <f>STDEV('ID-26'!E49,'ID-31'!E49,'ID-34'!I49,'ID-36'!G49,'ID-40'!K49,'ID-44'!I49,'ID-57'!I49)</f>
        <v>1.1969320951547256E-12</v>
      </c>
    </row>
    <row r="43" spans="1:11" x14ac:dyDescent="0.25">
      <c r="A43" s="1">
        <v>4.875</v>
      </c>
      <c r="B43" s="31">
        <f>STDEV('ID-11'!B50,'ID-13'!B50,'ID-14'!B50,'ID-15'!B50,'ID-24'!B50,'ID-26'!B50,'ID-29'!B50,'ID-30'!B50,'ID-32'!B50,'ID-33'!B50,'ID-34'!B50,'ID-37'!B50,'ID-38'!B50,'ID-39'!B50,'ID-40'!B50,'ID-44'!B50,'ID-45'!B50,'ID-53'!B50,'ID-57'!B50,'ID-59'!B50,'ID-70'!B50,'ID-71'!B50)</f>
        <v>7.0809436067707584E-13</v>
      </c>
      <c r="C43" s="31">
        <f>STDEV('ID-08'!B50,'ID-09'!B50,'ID-11'!C50,'ID-14'!C50,'ID-18'!B50,'ID-24'!C50,'ID-26'!C50,'ID-29'!C50,'ID-30'!C50,'ID-34'!C50,'ID-36'!B50,'ID-38'!C50,'ID-39'!C50,'ID-40'!C50,'ID-44'!C50,'ID-45'!C50,'ID-57'!C50,'ID-59'!C50)</f>
        <v>3.1515998507710855E-13</v>
      </c>
      <c r="D43" s="31">
        <f>STDEV('ID-13'!C50,'ID-14'!D50,'ID-15'!C50,'ID-16'!B50,'ID-18'!C50,'ID-26'!D50,'ID-29'!D50,'ID-30'!D50,'ID-33'!C50,'ID-34'!D50,'ID-36'!C50,'ID-37'!C50,'ID-38'!D50,'ID-39'!D50,'ID-40'!D50,'ID-45'!D50,'ID-59'!D50,'ID-71'!C50)</f>
        <v>6.0596210190554542E-13</v>
      </c>
      <c r="E43" s="31">
        <f>STDEV('ID-03'!B50,'ID-09'!C50,'ID-13'!D50,'ID-15'!D50,'ID-16'!C50,'ID-18'!D50,'ID-24'!D50,'ID-29'!E50,'ID-30'!E50,'ID-33'!D50,'ID-34'!E50,'ID-36'!D50,'ID-38'!E50,'ID-39'!E50,'ID-40'!E50,'ID-44'!D50,'ID-45'!E50,'ID-57'!D50,'ID-70'!C50,'ID-71'!D50)</f>
        <v>7.9780109031131954E-13</v>
      </c>
      <c r="F43" s="31">
        <f>STDEV('ID-01'!B50,'ID-02'!B50,'ID-03'!C50,'ID-06'!B50,'ID-08'!C50,'ID-09'!D50,'ID-12'!B50,'ID-16'!D50,'ID-18'!E50,'ID-24'!E50,'ID-29'!F50,'ID-33'!E50,'ID-34'!F50,'ID-36'!E50,'ID-38'!F50,'ID-39'!F50,'ID-40'!F50,'ID-45'!F50,'ID-53'!C50,'ID-54'!B50,'ID-57'!E50,'ID-71'!E50)</f>
        <v>1.0577327891931232E-12</v>
      </c>
      <c r="G43" s="31">
        <f>STDEV('ID-01'!C50,'ID-02'!C50,'ID-03'!D50,'ID-07'!B50,'ID-08'!D50,'ID-11'!D50,'ID-18'!F50,'ID-24'!F50,'ID-29'!G50,'ID-31'!B50,'ID-33'!F50,'ID-34'!G50,'ID-36'!F50,'ID-39'!G50,'ID-40'!G50,'ID-44'!E50,'ID-45'!G50,'ID-50'!B50,'ID-53'!D50,'ID-54'!C50,'ID-57'!F50,'ID-59'!E50,'ID-70'!D50,'ID-71'!F50)</f>
        <v>1.0559688877718112E-12</v>
      </c>
      <c r="H43" s="31">
        <f>STDEV('ID-03'!E50,'ID-11'!E50,'ID-13'!E50,'ID-15'!E50,'ID-16'!E50,'ID-18'!G50,'ID-24'!G50,'ID-29'!H50,'ID-30'!F50,'ID-31'!C50,'ID-33'!G50,'ID-34'!H50,'ID-40'!H50,'ID-44'!F50,'ID-45'!H50,'ID-54'!D50,'ID-57'!G50,'ID-59'!F50,'ID-70'!E50,'ID-71'!G50)</f>
        <v>6.9892687169773681E-13</v>
      </c>
      <c r="I43" s="31">
        <f>STDEV('ID-12'!C50,'ID-18'!H50,'ID-24'!H50,'ID-29'!I50,'ID-40'!I50,'ID-44'!G50,'ID-45'!I50,'ID-59'!G50)</f>
        <v>8.6163226871400384E-13</v>
      </c>
      <c r="J43" s="31">
        <f>STDEV('ID-31'!D50,'ID-40'!J50,'ID-44'!H50,'ID-45'!J50,'ID-57'!H50)</f>
        <v>7.4366966172542221E-13</v>
      </c>
      <c r="K43" s="31">
        <f>STDEV('ID-26'!E50,'ID-31'!E50,'ID-34'!I50,'ID-36'!G50,'ID-40'!K50,'ID-44'!I50,'ID-57'!I50)</f>
        <v>1.1768386451330115E-12</v>
      </c>
    </row>
    <row r="44" spans="1:11" x14ac:dyDescent="0.25">
      <c r="A44" s="1">
        <v>5</v>
      </c>
      <c r="B44" s="31">
        <f>STDEV('ID-11'!B51,'ID-13'!B51,'ID-14'!B51,'ID-15'!B51,'ID-24'!B51,'ID-26'!B51,'ID-29'!B51,'ID-30'!B51,'ID-32'!B51,'ID-33'!B51,'ID-34'!B51,'ID-37'!B51,'ID-38'!B51,'ID-39'!B51,'ID-40'!B51,'ID-44'!B51,'ID-45'!B51,'ID-53'!B51,'ID-57'!B51,'ID-59'!B51,'ID-70'!B51,'ID-71'!B51)</f>
        <v>7.0565111305989511E-13</v>
      </c>
      <c r="C44" s="31">
        <f>STDEV('ID-08'!B51,'ID-09'!B51,'ID-11'!C51,'ID-14'!C51,'ID-18'!B51,'ID-24'!C51,'ID-26'!C51,'ID-29'!C51,'ID-30'!C51,'ID-34'!C51,'ID-36'!B51,'ID-38'!C51,'ID-39'!C51,'ID-40'!C51,'ID-44'!C51,'ID-45'!C51,'ID-57'!C51,'ID-59'!C51)</f>
        <v>3.0253002476631889E-13</v>
      </c>
      <c r="D44" s="31">
        <f>STDEV('ID-13'!C51,'ID-14'!D51,'ID-15'!C51,'ID-16'!B51,'ID-18'!C51,'ID-26'!D51,'ID-29'!D51,'ID-30'!D51,'ID-33'!C51,'ID-34'!D51,'ID-36'!C51,'ID-37'!C51,'ID-38'!D51,'ID-39'!D51,'ID-40'!D51,'ID-45'!D51,'ID-59'!D51,'ID-71'!C51)</f>
        <v>5.946590154048549E-13</v>
      </c>
      <c r="E44" s="31">
        <f>STDEV('ID-03'!B51,'ID-09'!C51,'ID-13'!D51,'ID-15'!D51,'ID-16'!C51,'ID-18'!D51,'ID-24'!D51,'ID-29'!E51,'ID-30'!E51,'ID-33'!D51,'ID-34'!E51,'ID-36'!D51,'ID-38'!E51,'ID-39'!E51,'ID-40'!E51,'ID-44'!D51,'ID-45'!E51,'ID-57'!D51,'ID-70'!C51,'ID-71'!D51)</f>
        <v>7.9049498942348356E-13</v>
      </c>
      <c r="F44" s="31">
        <f>STDEV('ID-01'!B51,'ID-02'!B51,'ID-03'!C51,'ID-06'!B51,'ID-08'!C51,'ID-09'!D51,'ID-12'!B51,'ID-16'!D51,'ID-18'!E51,'ID-24'!E51,'ID-29'!F51,'ID-33'!E51,'ID-34'!F51,'ID-36'!E51,'ID-38'!F51,'ID-39'!F51,'ID-40'!F51,'ID-45'!F51,'ID-53'!C51,'ID-54'!B51,'ID-57'!E51,'ID-71'!E51)</f>
        <v>1.0526442156344186E-12</v>
      </c>
      <c r="G44" s="31">
        <f>STDEV('ID-01'!C51,'ID-02'!C51,'ID-03'!D51,'ID-07'!B51,'ID-08'!D51,'ID-11'!D51,'ID-18'!F51,'ID-24'!F51,'ID-29'!G51,'ID-31'!B51,'ID-33'!F51,'ID-34'!G51,'ID-36'!F51,'ID-39'!G51,'ID-40'!G51,'ID-44'!E51,'ID-45'!G51,'ID-50'!B51,'ID-53'!D51,'ID-54'!C51,'ID-57'!F51,'ID-59'!E51,'ID-70'!D51,'ID-71'!F51)</f>
        <v>1.0530600443572778E-12</v>
      </c>
      <c r="H44" s="31">
        <f>STDEV('ID-03'!E51,'ID-11'!E51,'ID-13'!E51,'ID-15'!E51,'ID-16'!E51,'ID-18'!G51,'ID-24'!G51,'ID-29'!H51,'ID-30'!F51,'ID-31'!C51,'ID-33'!G51,'ID-34'!H51,'ID-40'!H51,'ID-44'!F51,'ID-45'!H51,'ID-54'!D51,'ID-57'!G51,'ID-59'!F51,'ID-70'!E51,'ID-71'!G51)</f>
        <v>7.0198739703043507E-13</v>
      </c>
      <c r="I44" s="31">
        <f>STDEV('ID-12'!C51,'ID-18'!H51,'ID-24'!H51,'ID-29'!I51,'ID-40'!I51,'ID-44'!G51,'ID-45'!I51,'ID-59'!G51)</f>
        <v>8.6463897798500458E-13</v>
      </c>
      <c r="J44" s="31">
        <f>STDEV('ID-31'!D51,'ID-40'!J51,'ID-44'!H51,'ID-45'!J51,'ID-57'!H51)</f>
        <v>7.4127176909833517E-13</v>
      </c>
      <c r="K44" s="31">
        <f>STDEV('ID-26'!E51,'ID-31'!E51,'ID-34'!I51,'ID-36'!G51,'ID-40'!K51,'ID-44'!I51,'ID-57'!I51)</f>
        <v>1.1913402389469192E-12</v>
      </c>
    </row>
    <row r="45" spans="1:11" x14ac:dyDescent="0.25">
      <c r="A45" s="1">
        <v>5.125</v>
      </c>
      <c r="B45" s="31">
        <f>STDEV('ID-11'!B52,'ID-13'!B52,'ID-14'!B52,'ID-15'!B52,'ID-24'!B52,'ID-26'!B52,'ID-29'!B52,'ID-30'!B52,'ID-32'!B52,'ID-33'!B52,'ID-34'!B52,'ID-37'!B52,'ID-38'!B52,'ID-39'!B52,'ID-40'!B52,'ID-44'!B52,'ID-45'!B52,'ID-53'!B52,'ID-57'!B52,'ID-59'!B52,'ID-70'!B52,'ID-71'!B52)</f>
        <v>7.0379509346451382E-13</v>
      </c>
      <c r="C45" s="31">
        <f>STDEV('ID-08'!B52,'ID-09'!B52,'ID-11'!C52,'ID-14'!C52,'ID-18'!B52,'ID-24'!C52,'ID-26'!C52,'ID-29'!C52,'ID-30'!C52,'ID-34'!C52,'ID-36'!B52,'ID-38'!C52,'ID-39'!C52,'ID-40'!C52,'ID-44'!C52,'ID-45'!C52,'ID-57'!C52,'ID-59'!C52)</f>
        <v>2.7934090553035692E-13</v>
      </c>
      <c r="D45" s="31">
        <f>STDEV('ID-13'!C52,'ID-14'!D52,'ID-15'!C52,'ID-16'!B52,'ID-18'!C52,'ID-26'!D52,'ID-29'!D52,'ID-30'!D52,'ID-33'!C52,'ID-34'!D52,'ID-36'!C52,'ID-37'!C52,'ID-38'!D52,'ID-39'!D52,'ID-40'!D52,'ID-45'!D52,'ID-59'!D52,'ID-71'!C52)</f>
        <v>5.6375600676524429E-13</v>
      </c>
      <c r="E45" s="31">
        <f>STDEV('ID-03'!B52,'ID-09'!C52,'ID-13'!D52,'ID-15'!D52,'ID-16'!C52,'ID-18'!D52,'ID-24'!D52,'ID-29'!E52,'ID-30'!E52,'ID-33'!D52,'ID-34'!E52,'ID-36'!D52,'ID-38'!E52,'ID-39'!E52,'ID-40'!E52,'ID-44'!D52,'ID-45'!E52,'ID-57'!D52,'ID-70'!C52,'ID-71'!D52)</f>
        <v>7.9217710338581413E-13</v>
      </c>
      <c r="F45" s="31">
        <f>STDEV('ID-01'!B52,'ID-02'!B52,'ID-03'!C52,'ID-06'!B52,'ID-08'!C52,'ID-09'!D52,'ID-12'!B52,'ID-16'!D52,'ID-18'!E52,'ID-24'!E52,'ID-29'!F52,'ID-33'!E52,'ID-34'!F52,'ID-36'!E52,'ID-38'!F52,'ID-39'!F52,'ID-40'!F52,'ID-45'!F52,'ID-53'!C52,'ID-54'!B52,'ID-57'!E52,'ID-71'!E52)</f>
        <v>1.0438909045759412E-12</v>
      </c>
      <c r="G45" s="31">
        <f>STDEV('ID-01'!C52,'ID-02'!C52,'ID-03'!D52,'ID-07'!B52,'ID-08'!D52,'ID-11'!D52,'ID-18'!F52,'ID-24'!F52,'ID-29'!G52,'ID-31'!B52,'ID-33'!F52,'ID-34'!G52,'ID-36'!F52,'ID-39'!G52,'ID-40'!G52,'ID-44'!E52,'ID-45'!G52,'ID-50'!B52,'ID-53'!D52,'ID-54'!C52,'ID-57'!F52,'ID-59'!E52,'ID-70'!D52,'ID-71'!F52)</f>
        <v>1.0528480748023036E-12</v>
      </c>
      <c r="H45" s="31">
        <f>STDEV('ID-03'!E52,'ID-11'!E52,'ID-13'!E52,'ID-15'!E52,'ID-16'!E52,'ID-18'!G52,'ID-24'!G52,'ID-29'!H52,'ID-30'!F52,'ID-31'!C52,'ID-33'!G52,'ID-34'!H52,'ID-40'!H52,'ID-44'!F52,'ID-45'!H52,'ID-54'!D52,'ID-57'!G52,'ID-59'!F52,'ID-70'!E52,'ID-71'!G52)</f>
        <v>7.0335612986855075E-13</v>
      </c>
      <c r="I45" s="31">
        <f>STDEV('ID-12'!C52,'ID-18'!H52,'ID-24'!H52,'ID-29'!I52,'ID-40'!I52,'ID-44'!G52,'ID-45'!I52,'ID-59'!G52)</f>
        <v>8.6763181479856079E-13</v>
      </c>
      <c r="J45" s="31">
        <f>STDEV('ID-31'!D52,'ID-40'!J52,'ID-44'!H52,'ID-45'!J52,'ID-57'!H52)</f>
        <v>7.4442118832528871E-13</v>
      </c>
      <c r="K45" s="31">
        <f>STDEV('ID-26'!E52,'ID-31'!E52,'ID-34'!I52,'ID-36'!G52,'ID-40'!K52,'ID-44'!I52,'ID-57'!I52)</f>
        <v>1.2028550488487536E-12</v>
      </c>
    </row>
    <row r="46" spans="1:11" x14ac:dyDescent="0.25">
      <c r="A46" s="1">
        <v>5.25</v>
      </c>
      <c r="B46" s="31">
        <f>STDEV('ID-11'!B53,'ID-13'!B53,'ID-14'!B53,'ID-15'!B53,'ID-24'!B53,'ID-26'!B53,'ID-29'!B53,'ID-30'!B53,'ID-32'!B53,'ID-33'!B53,'ID-34'!B53,'ID-37'!B53,'ID-38'!B53,'ID-39'!B53,'ID-40'!B53,'ID-44'!B53,'ID-45'!B53,'ID-53'!B53,'ID-57'!B53,'ID-59'!B53,'ID-70'!B53,'ID-71'!B53)</f>
        <v>7.0848120640065342E-13</v>
      </c>
      <c r="C46" s="31">
        <f>STDEV('ID-08'!B53,'ID-09'!B53,'ID-11'!C53,'ID-14'!C53,'ID-18'!B53,'ID-24'!C53,'ID-26'!C53,'ID-29'!C53,'ID-30'!C53,'ID-34'!C53,'ID-36'!B53,'ID-38'!C53,'ID-39'!C53,'ID-40'!C53,'ID-44'!C53,'ID-45'!C53,'ID-57'!C53,'ID-59'!C53)</f>
        <v>2.6641646818951458E-13</v>
      </c>
      <c r="D46" s="31">
        <f>STDEV('ID-13'!C53,'ID-14'!D53,'ID-15'!C53,'ID-16'!B53,'ID-18'!C53,'ID-26'!D53,'ID-29'!D53,'ID-30'!D53,'ID-33'!C53,'ID-34'!D53,'ID-36'!C53,'ID-37'!C53,'ID-38'!D53,'ID-39'!D53,'ID-40'!D53,'ID-45'!D53,'ID-59'!D53,'ID-71'!C53)</f>
        <v>5.5585830940492355E-13</v>
      </c>
      <c r="E46" s="31">
        <f>STDEV('ID-03'!B53,'ID-09'!C53,'ID-13'!D53,'ID-15'!D53,'ID-16'!C53,'ID-18'!D53,'ID-24'!D53,'ID-29'!E53,'ID-30'!E53,'ID-33'!D53,'ID-34'!E53,'ID-36'!D53,'ID-38'!E53,'ID-39'!E53,'ID-40'!E53,'ID-44'!D53,'ID-45'!E53,'ID-57'!D53,'ID-70'!C53,'ID-71'!D53)</f>
        <v>7.9112159627338815E-13</v>
      </c>
      <c r="F46" s="31">
        <f>STDEV('ID-01'!B53,'ID-02'!B53,'ID-03'!C53,'ID-06'!B53,'ID-08'!C53,'ID-09'!D53,'ID-12'!B53,'ID-16'!D53,'ID-18'!E53,'ID-24'!E53,'ID-29'!F53,'ID-33'!E53,'ID-34'!F53,'ID-36'!E53,'ID-38'!F53,'ID-39'!F53,'ID-40'!F53,'ID-45'!F53,'ID-53'!C53,'ID-54'!B53,'ID-57'!E53,'ID-71'!E53)</f>
        <v>1.040297336968121E-12</v>
      </c>
      <c r="G46" s="31">
        <f>STDEV('ID-01'!C53,'ID-02'!C53,'ID-03'!D53,'ID-07'!B53,'ID-08'!D53,'ID-11'!D53,'ID-18'!F53,'ID-24'!F53,'ID-29'!G53,'ID-31'!B53,'ID-33'!F53,'ID-34'!G53,'ID-36'!F53,'ID-39'!G53,'ID-40'!G53,'ID-44'!E53,'ID-45'!G53,'ID-50'!B53,'ID-53'!D53,'ID-54'!C53,'ID-57'!F53,'ID-59'!E53,'ID-70'!D53,'ID-71'!F53)</f>
        <v>1.0531122056358269E-12</v>
      </c>
      <c r="H46" s="31">
        <f>STDEV('ID-03'!E53,'ID-11'!E53,'ID-13'!E53,'ID-15'!E53,'ID-16'!E53,'ID-18'!G53,'ID-24'!G53,'ID-29'!H53,'ID-30'!F53,'ID-31'!C53,'ID-33'!G53,'ID-34'!H53,'ID-40'!H53,'ID-44'!F53,'ID-45'!H53,'ID-54'!D53,'ID-57'!G53,'ID-59'!F53,'ID-70'!E53,'ID-71'!G53)</f>
        <v>6.9961243469795726E-13</v>
      </c>
      <c r="I46" s="31">
        <f>STDEV('ID-12'!C53,'ID-18'!H53,'ID-24'!H53,'ID-29'!I53,'ID-40'!I53,'ID-44'!G53,'ID-45'!I53,'ID-59'!G53)</f>
        <v>8.7428829162679734E-13</v>
      </c>
      <c r="J46" s="31">
        <f>STDEV('ID-31'!D53,'ID-40'!J53,'ID-44'!H53,'ID-45'!J53,'ID-57'!H53)</f>
        <v>7.383764041679792E-13</v>
      </c>
      <c r="K46" s="31">
        <f>STDEV('ID-26'!E53,'ID-31'!E53,'ID-34'!I53,'ID-36'!G53,'ID-40'!K53,'ID-44'!I53,'ID-57'!I53)</f>
        <v>1.1808276543435973E-12</v>
      </c>
    </row>
    <row r="47" spans="1:11" x14ac:dyDescent="0.25">
      <c r="A47" s="1">
        <v>5.375</v>
      </c>
      <c r="B47" s="31">
        <f>STDEV('ID-11'!B54,'ID-13'!B54,'ID-14'!B54,'ID-15'!B54,'ID-24'!B54,'ID-26'!B54,'ID-29'!B54,'ID-30'!B54,'ID-32'!B54,'ID-33'!B54,'ID-34'!B54,'ID-37'!B54,'ID-38'!B54,'ID-39'!B54,'ID-40'!B54,'ID-44'!B54,'ID-45'!B54,'ID-53'!B54,'ID-57'!B54,'ID-59'!B54,'ID-70'!B54,'ID-71'!B54)</f>
        <v>7.0606117785340011E-13</v>
      </c>
      <c r="C47" s="31">
        <f>STDEV('ID-08'!B54,'ID-09'!B54,'ID-11'!C54,'ID-14'!C54,'ID-18'!B54,'ID-24'!C54,'ID-26'!C54,'ID-29'!C54,'ID-30'!C54,'ID-34'!C54,'ID-36'!B54,'ID-38'!C54,'ID-39'!C54,'ID-40'!C54,'ID-44'!C54,'ID-45'!C54,'ID-57'!C54,'ID-59'!C54)</f>
        <v>2.5501512981235462E-13</v>
      </c>
      <c r="D47" s="31">
        <f>STDEV('ID-13'!C54,'ID-14'!D54,'ID-15'!C54,'ID-16'!B54,'ID-18'!C54,'ID-26'!D54,'ID-29'!D54,'ID-30'!D54,'ID-33'!C54,'ID-34'!D54,'ID-36'!C54,'ID-37'!C54,'ID-38'!D54,'ID-39'!D54,'ID-40'!D54,'ID-45'!D54,'ID-59'!D54,'ID-71'!C54)</f>
        <v>5.3618559956966953E-13</v>
      </c>
      <c r="E47" s="31">
        <f>STDEV('ID-03'!B54,'ID-09'!C54,'ID-13'!D54,'ID-15'!D54,'ID-16'!C54,'ID-18'!D54,'ID-24'!D54,'ID-29'!E54,'ID-30'!E54,'ID-33'!D54,'ID-34'!E54,'ID-36'!D54,'ID-38'!E54,'ID-39'!E54,'ID-40'!E54,'ID-44'!D54,'ID-45'!E54,'ID-57'!D54,'ID-70'!C54,'ID-71'!D54)</f>
        <v>8.0821411230500307E-13</v>
      </c>
      <c r="F47" s="31">
        <f>STDEV('ID-01'!B54,'ID-02'!B54,'ID-03'!C54,'ID-06'!B54,'ID-08'!C54,'ID-09'!D54,'ID-12'!B54,'ID-16'!D54,'ID-18'!E54,'ID-24'!E54,'ID-29'!F54,'ID-33'!E54,'ID-34'!F54,'ID-36'!E54,'ID-38'!F54,'ID-39'!F54,'ID-40'!F54,'ID-45'!F54,'ID-53'!C54,'ID-54'!B54,'ID-57'!E54,'ID-71'!E54)</f>
        <v>1.0387439046029438E-12</v>
      </c>
      <c r="G47" s="31">
        <f>STDEV('ID-01'!C54,'ID-02'!C54,'ID-03'!D54,'ID-07'!B54,'ID-08'!D54,'ID-11'!D54,'ID-18'!F54,'ID-24'!F54,'ID-29'!G54,'ID-31'!B54,'ID-33'!F54,'ID-34'!G54,'ID-36'!F54,'ID-39'!G54,'ID-40'!G54,'ID-44'!E54,'ID-45'!G54,'ID-50'!B54,'ID-53'!D54,'ID-54'!C54,'ID-57'!F54,'ID-59'!E54,'ID-70'!D54,'ID-71'!F54)</f>
        <v>1.0576307720369387E-12</v>
      </c>
      <c r="H47" s="31">
        <f>STDEV('ID-03'!E54,'ID-11'!E54,'ID-13'!E54,'ID-15'!E54,'ID-16'!E54,'ID-18'!G54,'ID-24'!G54,'ID-29'!H54,'ID-30'!F54,'ID-31'!C54,'ID-33'!G54,'ID-34'!H54,'ID-40'!H54,'ID-44'!F54,'ID-45'!H54,'ID-54'!D54,'ID-57'!G54,'ID-59'!F54,'ID-70'!E54,'ID-71'!G54)</f>
        <v>7.0192957199366424E-13</v>
      </c>
      <c r="I47" s="31">
        <f>STDEV('ID-12'!C54,'ID-18'!H54,'ID-24'!H54,'ID-29'!I54,'ID-40'!I54,'ID-44'!G54,'ID-45'!I54,'ID-59'!G54)</f>
        <v>8.8791690612552391E-13</v>
      </c>
      <c r="J47" s="31">
        <f>STDEV('ID-31'!D54,'ID-40'!J54,'ID-44'!H54,'ID-45'!J54,'ID-57'!H54)</f>
        <v>7.3809001932503164E-13</v>
      </c>
      <c r="K47" s="31">
        <f>STDEV('ID-26'!E54,'ID-31'!E54,'ID-34'!I54,'ID-36'!G54,'ID-40'!K54,'ID-44'!I54,'ID-57'!I54)</f>
        <v>1.1915225523832649E-12</v>
      </c>
    </row>
    <row r="48" spans="1:11" x14ac:dyDescent="0.25">
      <c r="A48" s="1">
        <v>5.5</v>
      </c>
      <c r="B48" s="31">
        <f>STDEV('ID-11'!B55,'ID-13'!B55,'ID-14'!B55,'ID-15'!B55,'ID-24'!B55,'ID-26'!B55,'ID-29'!B55,'ID-30'!B55,'ID-32'!B55,'ID-33'!B55,'ID-34'!B55,'ID-37'!B55,'ID-38'!B55,'ID-39'!B55,'ID-40'!B55,'ID-44'!B55,'ID-45'!B55,'ID-53'!B55,'ID-57'!B55,'ID-59'!B55,'ID-70'!B55,'ID-71'!B55)</f>
        <v>7.0270638398188249E-13</v>
      </c>
      <c r="C48" s="31">
        <f>STDEV('ID-08'!B55,'ID-09'!B55,'ID-11'!C55,'ID-14'!C55,'ID-18'!B55,'ID-24'!C55,'ID-26'!C55,'ID-29'!C55,'ID-30'!C55,'ID-34'!C55,'ID-36'!B55,'ID-38'!C55,'ID-39'!C55,'ID-40'!C55,'ID-44'!C55,'ID-45'!C55,'ID-57'!C55,'ID-59'!C55)</f>
        <v>2.6352852700226317E-13</v>
      </c>
      <c r="D48" s="31">
        <f>STDEV('ID-13'!C55,'ID-14'!D55,'ID-15'!C55,'ID-16'!B55,'ID-18'!C55,'ID-26'!D55,'ID-29'!D55,'ID-30'!D55,'ID-33'!C55,'ID-34'!D55,'ID-36'!C55,'ID-37'!C55,'ID-38'!D55,'ID-39'!D55,'ID-40'!D55,'ID-45'!D55,'ID-59'!D55,'ID-71'!C55)</f>
        <v>5.2630106618263403E-13</v>
      </c>
      <c r="E48" s="31">
        <f>STDEV('ID-03'!B55,'ID-09'!C55,'ID-13'!D55,'ID-15'!D55,'ID-16'!C55,'ID-18'!D55,'ID-24'!D55,'ID-29'!E55,'ID-30'!E55,'ID-33'!D55,'ID-34'!E55,'ID-36'!D55,'ID-38'!E55,'ID-39'!E55,'ID-40'!E55,'ID-44'!D55,'ID-45'!E55,'ID-57'!D55,'ID-70'!C55,'ID-71'!D55)</f>
        <v>8.0969476660399136E-13</v>
      </c>
      <c r="F48" s="31">
        <f>STDEV('ID-01'!B55,'ID-02'!B55,'ID-03'!C55,'ID-06'!B55,'ID-08'!C55,'ID-09'!D55,'ID-12'!B55,'ID-16'!D55,'ID-18'!E55,'ID-24'!E55,'ID-29'!F55,'ID-33'!E55,'ID-34'!F55,'ID-36'!E55,'ID-38'!F55,'ID-39'!F55,'ID-40'!F55,'ID-45'!F55,'ID-53'!C55,'ID-54'!B55,'ID-57'!E55,'ID-71'!E55)</f>
        <v>1.0380727698649575E-12</v>
      </c>
      <c r="G48" s="31">
        <f>STDEV('ID-01'!C55,'ID-02'!C55,'ID-03'!D55,'ID-07'!B55,'ID-08'!D55,'ID-11'!D55,'ID-18'!F55,'ID-24'!F55,'ID-29'!G55,'ID-31'!B55,'ID-33'!F55,'ID-34'!G55,'ID-36'!F55,'ID-39'!G55,'ID-40'!G55,'ID-44'!E55,'ID-45'!G55,'ID-50'!B55,'ID-53'!D55,'ID-54'!C55,'ID-57'!F55,'ID-59'!E55,'ID-70'!D55,'ID-71'!F55)</f>
        <v>1.0482402992131038E-12</v>
      </c>
      <c r="H48" s="31">
        <f>STDEV('ID-03'!E55,'ID-11'!E55,'ID-13'!E55,'ID-15'!E55,'ID-16'!E55,'ID-18'!G55,'ID-24'!G55,'ID-29'!H55,'ID-30'!F55,'ID-31'!C55,'ID-33'!G55,'ID-34'!H55,'ID-40'!H55,'ID-44'!F55,'ID-45'!H55,'ID-54'!D55,'ID-57'!G55,'ID-59'!F55,'ID-70'!E55,'ID-71'!G55)</f>
        <v>7.0005170140397168E-13</v>
      </c>
      <c r="I48" s="31">
        <f>STDEV('ID-12'!C55,'ID-18'!H55,'ID-24'!H55,'ID-29'!I55,'ID-40'!I55,'ID-44'!G55,'ID-45'!I55,'ID-59'!G55)</f>
        <v>8.8715884013614521E-13</v>
      </c>
      <c r="J48" s="31">
        <f>STDEV('ID-31'!D55,'ID-40'!J55,'ID-44'!H55,'ID-45'!J55,'ID-57'!H55)</f>
        <v>7.3606794465304357E-13</v>
      </c>
      <c r="K48" s="31">
        <f>STDEV('ID-26'!E55,'ID-31'!E55,'ID-34'!I55,'ID-36'!G55,'ID-40'!K55,'ID-44'!I55,'ID-57'!I55)</f>
        <v>1.171653218485754E-12</v>
      </c>
    </row>
    <row r="49" spans="1:11" x14ac:dyDescent="0.25">
      <c r="A49" s="1">
        <v>5.625</v>
      </c>
      <c r="B49" s="31">
        <f>STDEV('ID-11'!B56,'ID-13'!B56,'ID-14'!B56,'ID-15'!B56,'ID-24'!B56,'ID-26'!B56,'ID-29'!B56,'ID-30'!B56,'ID-32'!B56,'ID-33'!B56,'ID-34'!B56,'ID-37'!B56,'ID-38'!B56,'ID-39'!B56,'ID-40'!B56,'ID-44'!B56,'ID-45'!B56,'ID-53'!B56,'ID-57'!B56,'ID-59'!B56,'ID-70'!B56,'ID-71'!B56)</f>
        <v>6.9542313333179698E-13</v>
      </c>
      <c r="C49" s="31">
        <f>STDEV('ID-08'!B56,'ID-09'!B56,'ID-11'!C56,'ID-14'!C56,'ID-18'!B56,'ID-24'!C56,'ID-26'!C56,'ID-29'!C56,'ID-30'!C56,'ID-34'!C56,'ID-36'!B56,'ID-38'!C56,'ID-39'!C56,'ID-40'!C56,'ID-44'!C56,'ID-45'!C56,'ID-57'!C56,'ID-59'!C56)</f>
        <v>2.7478949401229107E-13</v>
      </c>
      <c r="D49" s="31">
        <f>STDEV('ID-13'!C56,'ID-14'!D56,'ID-15'!C56,'ID-16'!B56,'ID-18'!C56,'ID-26'!D56,'ID-29'!D56,'ID-30'!D56,'ID-33'!C56,'ID-34'!D56,'ID-36'!C56,'ID-37'!C56,'ID-38'!D56,'ID-39'!D56,'ID-40'!D56,'ID-45'!D56,'ID-59'!D56,'ID-71'!C56)</f>
        <v>5.2306642436113058E-13</v>
      </c>
      <c r="E49" s="31">
        <f>STDEV('ID-03'!B56,'ID-09'!C56,'ID-13'!D56,'ID-15'!D56,'ID-16'!C56,'ID-18'!D56,'ID-24'!D56,'ID-29'!E56,'ID-30'!E56,'ID-33'!D56,'ID-34'!E56,'ID-36'!D56,'ID-38'!E56,'ID-39'!E56,'ID-40'!E56,'ID-44'!D56,'ID-45'!E56,'ID-57'!D56,'ID-70'!C56,'ID-71'!D56)</f>
        <v>8.225759909352498E-13</v>
      </c>
      <c r="F49" s="31">
        <f>STDEV('ID-01'!B56,'ID-02'!B56,'ID-03'!C56,'ID-06'!B56,'ID-08'!C56,'ID-09'!D56,'ID-12'!B56,'ID-16'!D56,'ID-18'!E56,'ID-24'!E56,'ID-29'!F56,'ID-33'!E56,'ID-34'!F56,'ID-36'!E56,'ID-38'!F56,'ID-39'!F56,'ID-40'!F56,'ID-45'!F56,'ID-53'!C56,'ID-54'!B56,'ID-57'!E56,'ID-71'!E56)</f>
        <v>1.0439715963170328E-12</v>
      </c>
      <c r="G49" s="31">
        <f>STDEV('ID-01'!C56,'ID-02'!C56,'ID-03'!D56,'ID-07'!B56,'ID-08'!D56,'ID-11'!D56,'ID-18'!F56,'ID-24'!F56,'ID-29'!G56,'ID-31'!B56,'ID-33'!F56,'ID-34'!G56,'ID-36'!F56,'ID-39'!G56,'ID-40'!G56,'ID-44'!E56,'ID-45'!G56,'ID-50'!B56,'ID-53'!D56,'ID-54'!C56,'ID-57'!F56,'ID-59'!E56,'ID-70'!D56,'ID-71'!F56)</f>
        <v>1.0475092388295543E-12</v>
      </c>
      <c r="H49" s="31">
        <f>STDEV('ID-03'!E56,'ID-11'!E56,'ID-13'!E56,'ID-15'!E56,'ID-16'!E56,'ID-18'!G56,'ID-24'!G56,'ID-29'!H56,'ID-30'!F56,'ID-31'!C56,'ID-33'!G56,'ID-34'!H56,'ID-40'!H56,'ID-44'!F56,'ID-45'!H56,'ID-54'!D56,'ID-57'!G56,'ID-59'!F56,'ID-70'!E56,'ID-71'!G56)</f>
        <v>7.0045900393990645E-13</v>
      </c>
      <c r="I49" s="31">
        <f>STDEV('ID-12'!C56,'ID-18'!H56,'ID-24'!H56,'ID-29'!I56,'ID-40'!I56,'ID-44'!G56,'ID-45'!I56,'ID-59'!G56)</f>
        <v>8.7799653191337655E-13</v>
      </c>
      <c r="J49" s="31">
        <f>STDEV('ID-31'!D56,'ID-40'!J56,'ID-44'!H56,'ID-45'!J56,'ID-57'!H56)</f>
        <v>7.3537396037816378E-13</v>
      </c>
      <c r="K49" s="31">
        <f>STDEV('ID-26'!E56,'ID-31'!E56,'ID-34'!I56,'ID-36'!G56,'ID-40'!K56,'ID-44'!I56,'ID-57'!I56)</f>
        <v>1.1437683411810948E-12</v>
      </c>
    </row>
    <row r="50" spans="1:11" x14ac:dyDescent="0.25">
      <c r="A50" s="1">
        <v>5.75</v>
      </c>
      <c r="B50" s="31">
        <f>STDEV('ID-11'!B57,'ID-13'!B57,'ID-14'!B57,'ID-15'!B57,'ID-24'!B57,'ID-26'!B57,'ID-29'!B57,'ID-30'!B57,'ID-32'!B57,'ID-33'!B57,'ID-34'!B57,'ID-37'!B57,'ID-38'!B57,'ID-39'!B57,'ID-40'!B57,'ID-44'!B57,'ID-45'!B57,'ID-53'!B57,'ID-57'!B57,'ID-59'!B57,'ID-70'!B57,'ID-71'!B57)</f>
        <v>6.880886235601154E-13</v>
      </c>
      <c r="C50" s="31">
        <f>STDEV('ID-08'!B57,'ID-09'!B57,'ID-11'!C57,'ID-14'!C57,'ID-18'!B57,'ID-24'!C57,'ID-26'!C57,'ID-29'!C57,'ID-30'!C57,'ID-34'!C57,'ID-36'!B57,'ID-38'!C57,'ID-39'!C57,'ID-40'!C57,'ID-44'!C57,'ID-45'!C57,'ID-57'!C57,'ID-59'!C57)</f>
        <v>2.7468829877874451E-13</v>
      </c>
      <c r="D50" s="31">
        <f>STDEV('ID-13'!C57,'ID-14'!D57,'ID-15'!C57,'ID-16'!B57,'ID-18'!C57,'ID-26'!D57,'ID-29'!D57,'ID-30'!D57,'ID-33'!C57,'ID-34'!D57,'ID-36'!C57,'ID-37'!C57,'ID-38'!D57,'ID-39'!D57,'ID-40'!D57,'ID-45'!D57,'ID-59'!D57,'ID-71'!C57)</f>
        <v>5.2345015262792841E-13</v>
      </c>
      <c r="E50" s="31">
        <f>STDEV('ID-03'!B57,'ID-09'!C57,'ID-13'!D57,'ID-15'!D57,'ID-16'!C57,'ID-18'!D57,'ID-24'!D57,'ID-29'!E57,'ID-30'!E57,'ID-33'!D57,'ID-34'!E57,'ID-36'!D57,'ID-38'!E57,'ID-39'!E57,'ID-40'!E57,'ID-44'!D57,'ID-45'!E57,'ID-57'!D57,'ID-70'!C57,'ID-71'!D57)</f>
        <v>8.2923471617520121E-13</v>
      </c>
      <c r="F50" s="31">
        <f>STDEV('ID-01'!B57,'ID-02'!B57,'ID-03'!C57,'ID-06'!B57,'ID-08'!C57,'ID-09'!D57,'ID-12'!B57,'ID-16'!D57,'ID-18'!E57,'ID-24'!E57,'ID-29'!F57,'ID-33'!E57,'ID-34'!F57,'ID-36'!E57,'ID-38'!F57,'ID-39'!F57,'ID-40'!F57,'ID-45'!F57,'ID-53'!C57,'ID-54'!B57,'ID-57'!E57,'ID-71'!E57)</f>
        <v>1.0518518241196333E-12</v>
      </c>
      <c r="G50" s="31">
        <f>STDEV('ID-01'!C57,'ID-02'!C57,'ID-03'!D57,'ID-07'!B57,'ID-08'!D57,'ID-11'!D57,'ID-18'!F57,'ID-24'!F57,'ID-29'!G57,'ID-31'!B57,'ID-33'!F57,'ID-34'!G57,'ID-36'!F57,'ID-39'!G57,'ID-40'!G57,'ID-44'!E57,'ID-45'!G57,'ID-50'!B57,'ID-53'!D57,'ID-54'!C57,'ID-57'!F57,'ID-59'!E57,'ID-70'!D57,'ID-71'!F57)</f>
        <v>1.0478319418474825E-12</v>
      </c>
      <c r="H50" s="31">
        <f>STDEV('ID-03'!E57,'ID-11'!E57,'ID-13'!E57,'ID-15'!E57,'ID-16'!E57,'ID-18'!G57,'ID-24'!G57,'ID-29'!H57,'ID-30'!F57,'ID-31'!C57,'ID-33'!G57,'ID-34'!H57,'ID-40'!H57,'ID-44'!F57,'ID-45'!H57,'ID-54'!D57,'ID-57'!G57,'ID-59'!F57,'ID-70'!E57,'ID-71'!G57)</f>
        <v>6.9568309582210459E-13</v>
      </c>
      <c r="I50" s="31">
        <f>STDEV('ID-12'!C57,'ID-18'!H57,'ID-24'!H57,'ID-29'!I57,'ID-40'!I57,'ID-44'!G57,'ID-45'!I57,'ID-59'!G57)</f>
        <v>8.8930411628044411E-13</v>
      </c>
      <c r="J50" s="31">
        <f>STDEV('ID-31'!D57,'ID-40'!J57,'ID-44'!H57,'ID-45'!J57,'ID-57'!H57)</f>
        <v>7.4511428401146997E-13</v>
      </c>
      <c r="K50" s="31">
        <f>STDEV('ID-26'!E57,'ID-31'!E57,'ID-34'!I57,'ID-36'!G57,'ID-40'!K57,'ID-44'!I57,'ID-57'!I57)</f>
        <v>1.132721875642423E-12</v>
      </c>
    </row>
    <row r="51" spans="1:11" x14ac:dyDescent="0.25">
      <c r="A51" s="1">
        <v>5.875</v>
      </c>
      <c r="B51" s="31">
        <f>STDEV('ID-11'!B58,'ID-13'!B58,'ID-14'!B58,'ID-15'!B58,'ID-24'!B58,'ID-26'!B58,'ID-29'!B58,'ID-30'!B58,'ID-32'!B58,'ID-33'!B58,'ID-34'!B58,'ID-37'!B58,'ID-38'!B58,'ID-39'!B58,'ID-40'!B58,'ID-44'!B58,'ID-45'!B58,'ID-53'!B58,'ID-57'!B58,'ID-59'!B58,'ID-70'!B58,'ID-71'!B58)</f>
        <v>6.7613869012836966E-13</v>
      </c>
      <c r="C51" s="31">
        <f>STDEV('ID-08'!B58,'ID-09'!B58,'ID-11'!C58,'ID-14'!C58,'ID-18'!B58,'ID-24'!C58,'ID-26'!C58,'ID-29'!C58,'ID-30'!C58,'ID-34'!C58,'ID-36'!B58,'ID-38'!C58,'ID-39'!C58,'ID-40'!C58,'ID-44'!C58,'ID-45'!C58,'ID-57'!C58,'ID-59'!C58)</f>
        <v>2.8679484538791475E-13</v>
      </c>
      <c r="D51" s="31">
        <f>STDEV('ID-13'!C58,'ID-14'!D58,'ID-15'!C58,'ID-16'!B58,'ID-18'!C58,'ID-26'!D58,'ID-29'!D58,'ID-30'!D58,'ID-33'!C58,'ID-34'!D58,'ID-36'!C58,'ID-37'!C58,'ID-38'!D58,'ID-39'!D58,'ID-40'!D58,'ID-45'!D58,'ID-59'!D58,'ID-71'!C58)</f>
        <v>5.1430399760556893E-13</v>
      </c>
      <c r="E51" s="31">
        <f>STDEV('ID-03'!B58,'ID-09'!C58,'ID-13'!D58,'ID-15'!D58,'ID-16'!C58,'ID-18'!D58,'ID-24'!D58,'ID-29'!E58,'ID-30'!E58,'ID-33'!D58,'ID-34'!E58,'ID-36'!D58,'ID-38'!E58,'ID-39'!E58,'ID-40'!E58,'ID-44'!D58,'ID-45'!E58,'ID-57'!D58,'ID-70'!C58,'ID-71'!D58)</f>
        <v>8.187522826248668E-13</v>
      </c>
      <c r="F51" s="31">
        <f>STDEV('ID-01'!B58,'ID-02'!B58,'ID-03'!C58,'ID-06'!B58,'ID-08'!C58,'ID-09'!D58,'ID-12'!B58,'ID-16'!D58,'ID-18'!E58,'ID-24'!E58,'ID-29'!F58,'ID-33'!E58,'ID-34'!F58,'ID-36'!E58,'ID-38'!F58,'ID-39'!F58,'ID-40'!F58,'ID-45'!F58,'ID-53'!C58,'ID-54'!B58,'ID-57'!E58,'ID-71'!E58)</f>
        <v>1.0854574022174675E-12</v>
      </c>
      <c r="G51" s="31">
        <f>STDEV('ID-01'!C58,'ID-02'!C58,'ID-03'!D58,'ID-07'!B58,'ID-08'!D58,'ID-11'!D58,'ID-18'!F58,'ID-24'!F58,'ID-29'!G58,'ID-31'!B58,'ID-33'!F58,'ID-34'!G58,'ID-36'!F58,'ID-39'!G58,'ID-40'!G58,'ID-44'!E58,'ID-45'!G58,'ID-50'!B58,'ID-53'!D58,'ID-54'!C58,'ID-57'!F58,'ID-59'!E58,'ID-70'!D58,'ID-71'!F58)</f>
        <v>1.0443004410349549E-12</v>
      </c>
      <c r="H51" s="31">
        <f>STDEV('ID-03'!E58,'ID-11'!E58,'ID-13'!E58,'ID-15'!E58,'ID-16'!E58,'ID-18'!G58,'ID-24'!G58,'ID-29'!H58,'ID-30'!F58,'ID-31'!C58,'ID-33'!G58,'ID-34'!H58,'ID-40'!H58,'ID-44'!F58,'ID-45'!H58,'ID-54'!D58,'ID-57'!G58,'ID-59'!F58,'ID-70'!E58,'ID-71'!G58)</f>
        <v>6.9443341716897487E-13</v>
      </c>
      <c r="I51" s="31">
        <f>STDEV('ID-12'!C58,'ID-18'!H58,'ID-24'!H58,'ID-29'!I58,'ID-40'!I58,'ID-44'!G58,'ID-45'!I58,'ID-59'!G58)</f>
        <v>8.9399339088392515E-13</v>
      </c>
      <c r="J51" s="31">
        <f>STDEV('ID-31'!D58,'ID-40'!J58,'ID-44'!H58,'ID-45'!J58,'ID-57'!H58)</f>
        <v>7.4814950249835769E-13</v>
      </c>
      <c r="K51" s="31">
        <f>STDEV('ID-26'!E58,'ID-31'!E58,'ID-34'!I58,'ID-36'!G58,'ID-40'!K58,'ID-44'!I58,'ID-57'!I58)</f>
        <v>1.1105749530125011E-12</v>
      </c>
    </row>
    <row r="52" spans="1:11" x14ac:dyDescent="0.25">
      <c r="A52" s="1">
        <v>6</v>
      </c>
      <c r="B52" s="31">
        <f>STDEV('ID-11'!B59,'ID-13'!B59,'ID-14'!B59,'ID-15'!B59,'ID-24'!B59,'ID-26'!B59,'ID-29'!B59,'ID-30'!B59,'ID-32'!B59,'ID-33'!B59,'ID-34'!B59,'ID-37'!B59,'ID-38'!B59,'ID-39'!B59,'ID-40'!B59,'ID-44'!B59,'ID-45'!B59,'ID-53'!B59,'ID-57'!B59,'ID-59'!B59,'ID-70'!B59,'ID-71'!B59)</f>
        <v>6.7147242541289818E-13</v>
      </c>
      <c r="C52" s="31">
        <f>STDEV('ID-08'!B59,'ID-09'!B59,'ID-11'!C59,'ID-14'!C59,'ID-18'!B59,'ID-24'!C59,'ID-26'!C59,'ID-29'!C59,'ID-30'!C59,'ID-34'!C59,'ID-36'!B59,'ID-38'!C59,'ID-39'!C59,'ID-40'!C59,'ID-44'!C59,'ID-45'!C59,'ID-57'!C59,'ID-59'!C59)</f>
        <v>2.8999843433017122E-13</v>
      </c>
      <c r="D52" s="31">
        <f>STDEV('ID-13'!C59,'ID-14'!D59,'ID-15'!C59,'ID-16'!B59,'ID-18'!C59,'ID-26'!D59,'ID-29'!D59,'ID-30'!D59,'ID-33'!C59,'ID-34'!D59,'ID-36'!C59,'ID-37'!C59,'ID-38'!D59,'ID-39'!D59,'ID-40'!D59,'ID-45'!D59,'ID-59'!D59,'ID-71'!C59)</f>
        <v>5.1494684268196012E-13</v>
      </c>
      <c r="E52" s="31">
        <f>STDEV('ID-03'!B59,'ID-09'!C59,'ID-13'!D59,'ID-15'!D59,'ID-16'!C59,'ID-18'!D59,'ID-24'!D59,'ID-29'!E59,'ID-30'!E59,'ID-33'!D59,'ID-34'!E59,'ID-36'!D59,'ID-38'!E59,'ID-39'!E59,'ID-40'!E59,'ID-44'!D59,'ID-45'!E59,'ID-57'!D59,'ID-70'!C59,'ID-71'!D59)</f>
        <v>8.2123829167662865E-13</v>
      </c>
      <c r="F52" s="31">
        <f>STDEV('ID-01'!B59,'ID-02'!B59,'ID-03'!C59,'ID-06'!B59,'ID-08'!C59,'ID-09'!D59,'ID-12'!B59,'ID-16'!D59,'ID-18'!E59,'ID-24'!E59,'ID-29'!F59,'ID-33'!E59,'ID-34'!F59,'ID-36'!E59,'ID-38'!F59,'ID-39'!F59,'ID-40'!F59,'ID-45'!F59,'ID-53'!C59,'ID-54'!B59,'ID-57'!E59,'ID-71'!E59)</f>
        <v>1.0805147212608148E-12</v>
      </c>
      <c r="G52" s="31">
        <f>STDEV('ID-01'!C59,'ID-02'!C59,'ID-03'!D59,'ID-07'!B59,'ID-08'!D59,'ID-11'!D59,'ID-18'!F59,'ID-24'!F59,'ID-29'!G59,'ID-31'!B59,'ID-33'!F59,'ID-34'!G59,'ID-36'!F59,'ID-39'!G59,'ID-40'!G59,'ID-44'!E59,'ID-45'!G59,'ID-50'!B59,'ID-53'!D59,'ID-54'!C59,'ID-57'!F59,'ID-59'!E59,'ID-70'!D59,'ID-71'!F59)</f>
        <v>1.0406540262723323E-12</v>
      </c>
      <c r="H52" s="31">
        <f>STDEV('ID-03'!E59,'ID-11'!E59,'ID-13'!E59,'ID-15'!E59,'ID-16'!E59,'ID-18'!G59,'ID-24'!G59,'ID-29'!H59,'ID-30'!F59,'ID-31'!C59,'ID-33'!G59,'ID-34'!H59,'ID-40'!H59,'ID-44'!F59,'ID-45'!H59,'ID-54'!D59,'ID-57'!G59,'ID-59'!F59,'ID-70'!E59,'ID-71'!G59)</f>
        <v>6.8898827414461082E-13</v>
      </c>
      <c r="I52" s="31">
        <f>STDEV('ID-12'!C59,'ID-18'!H59,'ID-24'!H59,'ID-29'!I59,'ID-40'!I59,'ID-44'!G59,'ID-45'!I59,'ID-59'!G59)</f>
        <v>8.9777548788674789E-13</v>
      </c>
      <c r="J52" s="31">
        <f>STDEV('ID-31'!D59,'ID-40'!J59,'ID-44'!H59,'ID-45'!J59,'ID-57'!H59)</f>
        <v>7.590761897424769E-13</v>
      </c>
      <c r="K52" s="31">
        <f>STDEV('ID-26'!E59,'ID-31'!E59,'ID-34'!I59,'ID-36'!G59,'ID-40'!K59,'ID-44'!I59,'ID-57'!I59)</f>
        <v>1.1261085162009564E-12</v>
      </c>
    </row>
    <row r="53" spans="1:11" x14ac:dyDescent="0.25">
      <c r="A53" s="1">
        <v>6.125</v>
      </c>
      <c r="B53" s="31">
        <f>STDEV('ID-11'!B60,'ID-13'!B60,'ID-14'!B60,'ID-15'!B60,'ID-24'!B60,'ID-26'!B60,'ID-29'!B60,'ID-30'!B60,'ID-32'!B60,'ID-33'!B60,'ID-34'!B60,'ID-37'!B60,'ID-38'!B60,'ID-39'!B60,'ID-40'!B60,'ID-44'!B60,'ID-45'!B60,'ID-53'!B60,'ID-57'!B60,'ID-59'!B60,'ID-70'!B60,'ID-71'!B60)</f>
        <v>6.7074297932954898E-13</v>
      </c>
      <c r="C53" s="31">
        <f>STDEV('ID-08'!B60,'ID-09'!B60,'ID-11'!C60,'ID-14'!C60,'ID-18'!B60,'ID-24'!C60,'ID-26'!C60,'ID-29'!C60,'ID-30'!C60,'ID-34'!C60,'ID-36'!B60,'ID-38'!C60,'ID-39'!C60,'ID-40'!C60,'ID-44'!C60,'ID-45'!C60,'ID-57'!C60,'ID-59'!C60)</f>
        <v>2.9532064400065164E-13</v>
      </c>
      <c r="D53" s="31">
        <f>STDEV('ID-13'!C60,'ID-14'!D60,'ID-15'!C60,'ID-16'!B60,'ID-18'!C60,'ID-26'!D60,'ID-29'!D60,'ID-30'!D60,'ID-33'!C60,'ID-34'!D60,'ID-36'!C60,'ID-37'!C60,'ID-38'!D60,'ID-39'!D60,'ID-40'!D60,'ID-45'!D60,'ID-59'!D60,'ID-71'!C60)</f>
        <v>5.2366805846639371E-13</v>
      </c>
      <c r="E53" s="31">
        <f>STDEV('ID-03'!B60,'ID-09'!C60,'ID-13'!D60,'ID-15'!D60,'ID-16'!C60,'ID-18'!D60,'ID-24'!D60,'ID-29'!E60,'ID-30'!E60,'ID-33'!D60,'ID-34'!E60,'ID-36'!D60,'ID-38'!E60,'ID-39'!E60,'ID-40'!E60,'ID-44'!D60,'ID-45'!E60,'ID-57'!D60,'ID-70'!C60,'ID-71'!D60)</f>
        <v>8.2633859910659626E-13</v>
      </c>
      <c r="F53" s="31">
        <f>STDEV('ID-01'!B60,'ID-02'!B60,'ID-03'!C60,'ID-06'!B60,'ID-08'!C60,'ID-09'!D60,'ID-12'!B60,'ID-16'!D60,'ID-18'!E60,'ID-24'!E60,'ID-29'!F60,'ID-33'!E60,'ID-34'!F60,'ID-36'!E60,'ID-38'!F60,'ID-39'!F60,'ID-40'!F60,'ID-45'!F60,'ID-53'!C60,'ID-54'!B60,'ID-57'!E60,'ID-71'!E60)</f>
        <v>1.0774751657301476E-12</v>
      </c>
      <c r="G53" s="31">
        <f>STDEV('ID-01'!C60,'ID-02'!C60,'ID-03'!D60,'ID-07'!B60,'ID-08'!D60,'ID-11'!D60,'ID-18'!F60,'ID-24'!F60,'ID-29'!G60,'ID-31'!B60,'ID-33'!F60,'ID-34'!G60,'ID-36'!F60,'ID-39'!G60,'ID-40'!G60,'ID-44'!E60,'ID-45'!G60,'ID-50'!B60,'ID-53'!D60,'ID-54'!C60,'ID-57'!F60,'ID-59'!E60,'ID-70'!D60,'ID-71'!F60)</f>
        <v>1.0310565444097838E-12</v>
      </c>
      <c r="H53" s="31">
        <f>STDEV('ID-03'!E60,'ID-11'!E60,'ID-13'!E60,'ID-15'!E60,'ID-16'!E60,'ID-18'!G60,'ID-24'!G60,'ID-29'!H60,'ID-30'!F60,'ID-31'!C60,'ID-33'!G60,'ID-34'!H60,'ID-40'!H60,'ID-44'!F60,'ID-45'!H60,'ID-54'!D60,'ID-57'!G60,'ID-59'!F60,'ID-70'!E60,'ID-71'!G60)</f>
        <v>6.8835026951084505E-13</v>
      </c>
      <c r="I53" s="31">
        <f>STDEV('ID-12'!C60,'ID-18'!H60,'ID-24'!H60,'ID-29'!I60,'ID-40'!I60,'ID-44'!G60,'ID-45'!I60,'ID-59'!G60)</f>
        <v>8.9785132369834075E-13</v>
      </c>
      <c r="J53" s="31">
        <f>STDEV('ID-31'!D60,'ID-40'!J60,'ID-44'!H60,'ID-45'!J60,'ID-57'!H60)</f>
        <v>7.5420038153965253E-13</v>
      </c>
      <c r="K53" s="31">
        <f>STDEV('ID-26'!E60,'ID-31'!E60,'ID-34'!I60,'ID-36'!G60,'ID-40'!K60,'ID-44'!I60,'ID-57'!I60)</f>
        <v>1.1091492999284129E-12</v>
      </c>
    </row>
    <row r="54" spans="1:11" x14ac:dyDescent="0.25">
      <c r="A54" s="1">
        <v>6.25</v>
      </c>
      <c r="B54" s="31">
        <f>STDEV('ID-11'!B61,'ID-13'!B61,'ID-14'!B61,'ID-15'!B61,'ID-24'!B61,'ID-26'!B61,'ID-29'!B61,'ID-30'!B61,'ID-32'!B61,'ID-33'!B61,'ID-34'!B61,'ID-37'!B61,'ID-38'!B61,'ID-39'!B61,'ID-40'!B61,'ID-44'!B61,'ID-45'!B61,'ID-53'!B61,'ID-57'!B61,'ID-59'!B61,'ID-70'!B61,'ID-71'!B61)</f>
        <v>6.718993946004022E-13</v>
      </c>
      <c r="C54" s="31">
        <f>STDEV('ID-08'!B61,'ID-09'!B61,'ID-11'!C61,'ID-14'!C61,'ID-18'!B61,'ID-24'!C61,'ID-26'!C61,'ID-29'!C61,'ID-30'!C61,'ID-34'!C61,'ID-36'!B61,'ID-38'!C61,'ID-39'!C61,'ID-40'!C61,'ID-44'!C61,'ID-45'!C61,'ID-57'!C61,'ID-59'!C61)</f>
        <v>2.9356418696868015E-13</v>
      </c>
      <c r="D54" s="31">
        <f>STDEV('ID-13'!C61,'ID-14'!D61,'ID-15'!C61,'ID-16'!B61,'ID-18'!C61,'ID-26'!D61,'ID-29'!D61,'ID-30'!D61,'ID-33'!C61,'ID-34'!D61,'ID-36'!C61,'ID-37'!C61,'ID-38'!D61,'ID-39'!D61,'ID-40'!D61,'ID-45'!D61,'ID-59'!D61,'ID-71'!C61)</f>
        <v>5.2541818897445708E-13</v>
      </c>
      <c r="E54" s="31">
        <f>STDEV('ID-03'!B61,'ID-09'!C61,'ID-13'!D61,'ID-15'!D61,'ID-16'!C61,'ID-18'!D61,'ID-24'!D61,'ID-29'!E61,'ID-30'!E61,'ID-33'!D61,'ID-34'!E61,'ID-36'!D61,'ID-38'!E61,'ID-39'!E61,'ID-40'!E61,'ID-44'!D61,'ID-45'!E61,'ID-57'!D61,'ID-70'!C61,'ID-71'!D61)</f>
        <v>8.2750622256739613E-13</v>
      </c>
      <c r="F54" s="31">
        <f>STDEV('ID-01'!B61,'ID-02'!B61,'ID-03'!C61,'ID-06'!B61,'ID-08'!C61,'ID-09'!D61,'ID-12'!B61,'ID-16'!D61,'ID-18'!E61,'ID-24'!E61,'ID-29'!F61,'ID-33'!E61,'ID-34'!F61,'ID-36'!E61,'ID-38'!F61,'ID-39'!F61,'ID-40'!F61,'ID-45'!F61,'ID-53'!C61,'ID-54'!B61,'ID-57'!E61,'ID-71'!E61)</f>
        <v>1.0758846371208218E-12</v>
      </c>
      <c r="G54" s="31">
        <f>STDEV('ID-01'!C61,'ID-02'!C61,'ID-03'!D61,'ID-07'!B61,'ID-08'!D61,'ID-11'!D61,'ID-18'!F61,'ID-24'!F61,'ID-29'!G61,'ID-31'!B61,'ID-33'!F61,'ID-34'!G61,'ID-36'!F61,'ID-39'!G61,'ID-40'!G61,'ID-44'!E61,'ID-45'!G61,'ID-50'!B61,'ID-53'!D61,'ID-54'!C61,'ID-57'!F61,'ID-59'!E61,'ID-70'!D61,'ID-71'!F61)</f>
        <v>1.0205513754584216E-12</v>
      </c>
      <c r="H54" s="31">
        <f>STDEV('ID-03'!E61,'ID-11'!E61,'ID-13'!E61,'ID-15'!E61,'ID-16'!E61,'ID-18'!G61,'ID-24'!G61,'ID-29'!H61,'ID-30'!F61,'ID-31'!C61,'ID-33'!G61,'ID-34'!H61,'ID-40'!H61,'ID-44'!F61,'ID-45'!H61,'ID-54'!D61,'ID-57'!G61,'ID-59'!F61,'ID-70'!E61,'ID-71'!G61)</f>
        <v>6.7854710538120289E-13</v>
      </c>
      <c r="I54" s="31">
        <f>STDEV('ID-12'!C61,'ID-18'!H61,'ID-24'!H61,'ID-29'!I61,'ID-40'!I61,'ID-44'!G61,'ID-45'!I61,'ID-59'!G61)</f>
        <v>8.7799411895915899E-13</v>
      </c>
      <c r="J54" s="31">
        <f>STDEV('ID-31'!D61,'ID-40'!J61,'ID-44'!H61,'ID-45'!J61,'ID-57'!H61)</f>
        <v>7.5948286132654337E-13</v>
      </c>
      <c r="K54" s="31">
        <f>STDEV('ID-26'!E61,'ID-31'!E61,'ID-34'!I61,'ID-36'!G61,'ID-40'!K61,'ID-44'!I61,'ID-57'!I61)</f>
        <v>1.0991028384917096E-12</v>
      </c>
    </row>
    <row r="55" spans="1:11" x14ac:dyDescent="0.25">
      <c r="A55" s="1">
        <v>6.375</v>
      </c>
      <c r="B55" s="31">
        <f>STDEV('ID-11'!B62,'ID-13'!B62,'ID-14'!B62,'ID-15'!B62,'ID-24'!B62,'ID-26'!B62,'ID-29'!B62,'ID-30'!B62,'ID-32'!B62,'ID-33'!B62,'ID-34'!B62,'ID-37'!B62,'ID-38'!B62,'ID-39'!B62,'ID-40'!B62,'ID-44'!B62,'ID-45'!B62,'ID-53'!B62,'ID-57'!B62,'ID-59'!B62,'ID-70'!B62,'ID-71'!B62)</f>
        <v>6.6801465295052564E-13</v>
      </c>
      <c r="C55" s="31">
        <f>STDEV('ID-08'!B62,'ID-09'!B62,'ID-11'!C62,'ID-14'!C62,'ID-18'!B62,'ID-24'!C62,'ID-26'!C62,'ID-29'!C62,'ID-30'!C62,'ID-34'!C62,'ID-36'!B62,'ID-38'!C62,'ID-39'!C62,'ID-40'!C62,'ID-44'!C62,'ID-45'!C62,'ID-57'!C62,'ID-59'!C62)</f>
        <v>2.9778130690906601E-13</v>
      </c>
      <c r="D55" s="31">
        <f>STDEV('ID-13'!C62,'ID-14'!D62,'ID-15'!C62,'ID-16'!B62,'ID-18'!C62,'ID-26'!D62,'ID-29'!D62,'ID-30'!D62,'ID-33'!C62,'ID-34'!D62,'ID-36'!C62,'ID-37'!C62,'ID-38'!D62,'ID-39'!D62,'ID-40'!D62,'ID-45'!D62,'ID-59'!D62,'ID-71'!C62)</f>
        <v>5.3093379699035404E-13</v>
      </c>
      <c r="E55" s="31">
        <f>STDEV('ID-03'!B62,'ID-09'!C62,'ID-13'!D62,'ID-15'!D62,'ID-16'!C62,'ID-18'!D62,'ID-24'!D62,'ID-29'!E62,'ID-30'!E62,'ID-33'!D62,'ID-34'!E62,'ID-36'!D62,'ID-38'!E62,'ID-39'!E62,'ID-40'!E62,'ID-44'!D62,'ID-45'!E62,'ID-57'!D62,'ID-70'!C62,'ID-71'!D62)</f>
        <v>8.2445197053601513E-13</v>
      </c>
      <c r="F55" s="31">
        <f>STDEV('ID-01'!B62,'ID-02'!B62,'ID-03'!C62,'ID-06'!B62,'ID-08'!C62,'ID-09'!D62,'ID-12'!B62,'ID-16'!D62,'ID-18'!E62,'ID-24'!E62,'ID-29'!F62,'ID-33'!E62,'ID-34'!F62,'ID-36'!E62,'ID-38'!F62,'ID-39'!F62,'ID-40'!F62,'ID-45'!F62,'ID-53'!C62,'ID-54'!B62,'ID-57'!E62,'ID-71'!E62)</f>
        <v>1.0610923865638671E-12</v>
      </c>
      <c r="G55" s="31">
        <f>STDEV('ID-01'!C62,'ID-02'!C62,'ID-03'!D62,'ID-07'!B62,'ID-08'!D62,'ID-11'!D62,'ID-18'!F62,'ID-24'!F62,'ID-29'!G62,'ID-31'!B62,'ID-33'!F62,'ID-34'!G62,'ID-36'!F62,'ID-39'!G62,'ID-40'!G62,'ID-44'!E62,'ID-45'!G62,'ID-50'!B62,'ID-53'!D62,'ID-54'!C62,'ID-57'!F62,'ID-59'!E62,'ID-70'!D62,'ID-71'!F62)</f>
        <v>1.0191618668912185E-12</v>
      </c>
      <c r="H55" s="31">
        <f>STDEV('ID-03'!E62,'ID-11'!E62,'ID-13'!E62,'ID-15'!E62,'ID-16'!E62,'ID-18'!G62,'ID-24'!G62,'ID-29'!H62,'ID-30'!F62,'ID-31'!C62,'ID-33'!G62,'ID-34'!H62,'ID-40'!H62,'ID-44'!F62,'ID-45'!H62,'ID-54'!D62,'ID-57'!G62,'ID-59'!F62,'ID-70'!E62,'ID-71'!G62)</f>
        <v>6.705198490426934E-13</v>
      </c>
      <c r="I55" s="31">
        <f>STDEV('ID-12'!C62,'ID-18'!H62,'ID-24'!H62,'ID-29'!I62,'ID-40'!I62,'ID-44'!G62,'ID-45'!I62,'ID-59'!G62)</f>
        <v>8.4813677620826754E-13</v>
      </c>
      <c r="J55" s="31">
        <f>STDEV('ID-31'!D62,'ID-40'!J62,'ID-44'!H62,'ID-45'!J62,'ID-57'!H62)</f>
        <v>7.5548398017376886E-13</v>
      </c>
      <c r="K55" s="31">
        <f>STDEV('ID-26'!E62,'ID-31'!E62,'ID-34'!I62,'ID-36'!G62,'ID-40'!K62,'ID-44'!I62,'ID-57'!I62)</f>
        <v>1.0805170752829996E-12</v>
      </c>
    </row>
    <row r="56" spans="1:11" x14ac:dyDescent="0.25">
      <c r="A56" s="1">
        <v>6.5</v>
      </c>
      <c r="B56" s="31">
        <f>STDEV('ID-11'!B63,'ID-13'!B63,'ID-14'!B63,'ID-15'!B63,'ID-24'!B63,'ID-26'!B63,'ID-29'!B63,'ID-30'!B63,'ID-32'!B63,'ID-33'!B63,'ID-34'!B63,'ID-37'!B63,'ID-38'!B63,'ID-39'!B63,'ID-40'!B63,'ID-44'!B63,'ID-45'!B63,'ID-53'!B63,'ID-57'!B63,'ID-59'!B63,'ID-70'!B63,'ID-71'!B63)</f>
        <v>6.5839457829179695E-13</v>
      </c>
      <c r="C56" s="31">
        <f>STDEV('ID-08'!B63,'ID-09'!B63,'ID-11'!C63,'ID-14'!C63,'ID-18'!B63,'ID-24'!C63,'ID-26'!C63,'ID-29'!C63,'ID-30'!C63,'ID-34'!C63,'ID-36'!B63,'ID-38'!C63,'ID-39'!C63,'ID-40'!C63,'ID-44'!C63,'ID-45'!C63,'ID-57'!C63,'ID-59'!C63)</f>
        <v>2.9391415838312904E-13</v>
      </c>
      <c r="D56" s="31">
        <f>STDEV('ID-13'!C63,'ID-14'!D63,'ID-15'!C63,'ID-16'!B63,'ID-18'!C63,'ID-26'!D63,'ID-29'!D63,'ID-30'!D63,'ID-33'!C63,'ID-34'!D63,'ID-36'!C63,'ID-37'!C63,'ID-38'!D63,'ID-39'!D63,'ID-40'!D63,'ID-45'!D63,'ID-59'!D63,'ID-71'!C63)</f>
        <v>5.2541208876077489E-13</v>
      </c>
      <c r="E56" s="31">
        <f>STDEV('ID-03'!B63,'ID-09'!C63,'ID-13'!D63,'ID-15'!D63,'ID-16'!C63,'ID-18'!D63,'ID-24'!D63,'ID-29'!E63,'ID-30'!E63,'ID-33'!D63,'ID-34'!E63,'ID-36'!D63,'ID-38'!E63,'ID-39'!E63,'ID-40'!E63,'ID-44'!D63,'ID-45'!E63,'ID-57'!D63,'ID-70'!C63,'ID-71'!D63)</f>
        <v>8.1502352792712038E-13</v>
      </c>
      <c r="F56" s="31">
        <f>STDEV('ID-01'!B63,'ID-02'!B63,'ID-03'!C63,'ID-06'!B63,'ID-08'!C63,'ID-09'!D63,'ID-12'!B63,'ID-16'!D63,'ID-18'!E63,'ID-24'!E63,'ID-29'!F63,'ID-33'!E63,'ID-34'!F63,'ID-36'!E63,'ID-38'!F63,'ID-39'!F63,'ID-40'!F63,'ID-45'!F63,'ID-53'!C63,'ID-54'!B63,'ID-57'!E63,'ID-71'!E63)</f>
        <v>1.0548493430587601E-12</v>
      </c>
      <c r="G56" s="31">
        <f>STDEV('ID-01'!C63,'ID-02'!C63,'ID-03'!D63,'ID-07'!B63,'ID-08'!D63,'ID-11'!D63,'ID-18'!F63,'ID-24'!F63,'ID-29'!G63,'ID-31'!B63,'ID-33'!F63,'ID-34'!G63,'ID-36'!F63,'ID-39'!G63,'ID-40'!G63,'ID-44'!E63,'ID-45'!G63,'ID-50'!B63,'ID-53'!D63,'ID-54'!C63,'ID-57'!F63,'ID-59'!E63,'ID-70'!D63,'ID-71'!F63)</f>
        <v>1.0155455113163798E-12</v>
      </c>
      <c r="H56" s="31">
        <f>STDEV('ID-03'!E63,'ID-11'!E63,'ID-13'!E63,'ID-15'!E63,'ID-16'!E63,'ID-18'!G63,'ID-24'!G63,'ID-29'!H63,'ID-30'!F63,'ID-31'!C63,'ID-33'!G63,'ID-34'!H63,'ID-40'!H63,'ID-44'!F63,'ID-45'!H63,'ID-54'!D63,'ID-57'!G63,'ID-59'!F63,'ID-70'!E63,'ID-71'!G63)</f>
        <v>6.6771929415557064E-13</v>
      </c>
      <c r="I56" s="31">
        <f>STDEV('ID-12'!C63,'ID-18'!H63,'ID-24'!H63,'ID-29'!I63,'ID-40'!I63,'ID-44'!G63,'ID-45'!I63,'ID-59'!G63)</f>
        <v>8.3598797634962443E-13</v>
      </c>
      <c r="J56" s="31">
        <f>STDEV('ID-31'!D63,'ID-40'!J63,'ID-44'!H63,'ID-45'!J63,'ID-57'!H63)</f>
        <v>7.5293618421870935E-13</v>
      </c>
      <c r="K56" s="31">
        <f>STDEV('ID-26'!E63,'ID-31'!E63,'ID-34'!I63,'ID-36'!G63,'ID-40'!K63,'ID-44'!I63,'ID-57'!I63)</f>
        <v>1.0798058243025002E-12</v>
      </c>
    </row>
    <row r="57" spans="1:11" x14ac:dyDescent="0.25">
      <c r="A57" s="1">
        <v>6.625</v>
      </c>
      <c r="B57" s="31">
        <f>STDEV('ID-11'!B64,'ID-13'!B64,'ID-14'!B64,'ID-15'!B64,'ID-24'!B64,'ID-26'!B64,'ID-29'!B64,'ID-30'!B64,'ID-32'!B64,'ID-33'!B64,'ID-34'!B64,'ID-37'!B64,'ID-38'!B64,'ID-39'!B64,'ID-40'!B64,'ID-44'!B64,'ID-45'!B64,'ID-53'!B64,'ID-57'!B64,'ID-59'!B64,'ID-70'!B64,'ID-71'!B64)</f>
        <v>6.5343555992375018E-13</v>
      </c>
      <c r="C57" s="31">
        <f>STDEV('ID-08'!B64,'ID-09'!B64,'ID-11'!C64,'ID-14'!C64,'ID-18'!B64,'ID-24'!C64,'ID-26'!C64,'ID-29'!C64,'ID-30'!C64,'ID-34'!C64,'ID-36'!B64,'ID-38'!C64,'ID-39'!C64,'ID-40'!C64,'ID-44'!C64,'ID-45'!C64,'ID-57'!C64,'ID-59'!C64)</f>
        <v>2.9312294196886118E-13</v>
      </c>
      <c r="D57" s="31">
        <f>STDEV('ID-13'!C64,'ID-14'!D64,'ID-15'!C64,'ID-16'!B64,'ID-18'!C64,'ID-26'!D64,'ID-29'!D64,'ID-30'!D64,'ID-33'!C64,'ID-34'!D64,'ID-36'!C64,'ID-37'!C64,'ID-38'!D64,'ID-39'!D64,'ID-40'!D64,'ID-45'!D64,'ID-59'!D64,'ID-71'!C64)</f>
        <v>5.2906051960436738E-13</v>
      </c>
      <c r="E57" s="31">
        <f>STDEV('ID-03'!B64,'ID-09'!C64,'ID-13'!D64,'ID-15'!D64,'ID-16'!C64,'ID-18'!D64,'ID-24'!D64,'ID-29'!E64,'ID-30'!E64,'ID-33'!D64,'ID-34'!E64,'ID-36'!D64,'ID-38'!E64,'ID-39'!E64,'ID-40'!E64,'ID-44'!D64,'ID-45'!E64,'ID-57'!D64,'ID-70'!C64,'ID-71'!D64)</f>
        <v>8.0307803209799354E-13</v>
      </c>
      <c r="F57" s="31">
        <f>STDEV('ID-01'!B64,'ID-02'!B64,'ID-03'!C64,'ID-06'!B64,'ID-08'!C64,'ID-09'!D64,'ID-12'!B64,'ID-16'!D64,'ID-18'!E64,'ID-24'!E64,'ID-29'!F64,'ID-33'!E64,'ID-34'!F64,'ID-36'!E64,'ID-38'!F64,'ID-39'!F64,'ID-40'!F64,'ID-45'!F64,'ID-53'!C64,'ID-54'!B64,'ID-57'!E64,'ID-71'!E64)</f>
        <v>1.0441632845481437E-12</v>
      </c>
      <c r="G57" s="31">
        <f>STDEV('ID-01'!C64,'ID-02'!C64,'ID-03'!D64,'ID-07'!B64,'ID-08'!D64,'ID-11'!D64,'ID-18'!F64,'ID-24'!F64,'ID-29'!G64,'ID-31'!B64,'ID-33'!F64,'ID-34'!G64,'ID-36'!F64,'ID-39'!G64,'ID-40'!G64,'ID-44'!E64,'ID-45'!G64,'ID-50'!B64,'ID-53'!D64,'ID-54'!C64,'ID-57'!F64,'ID-59'!E64,'ID-70'!D64,'ID-71'!F64)</f>
        <v>1.0117579830134438E-12</v>
      </c>
      <c r="H57" s="31">
        <f>STDEV('ID-03'!E64,'ID-11'!E64,'ID-13'!E64,'ID-15'!E64,'ID-16'!E64,'ID-18'!G64,'ID-24'!G64,'ID-29'!H64,'ID-30'!F64,'ID-31'!C64,'ID-33'!G64,'ID-34'!H64,'ID-40'!H64,'ID-44'!F64,'ID-45'!H64,'ID-54'!D64,'ID-57'!G64,'ID-59'!F64,'ID-70'!E64,'ID-71'!G64)</f>
        <v>6.6421590192822458E-13</v>
      </c>
      <c r="I57" s="31">
        <f>STDEV('ID-12'!C64,'ID-18'!H64,'ID-24'!H64,'ID-29'!I64,'ID-40'!I64,'ID-44'!G64,'ID-45'!I64,'ID-59'!G64)</f>
        <v>8.3273567314378466E-13</v>
      </c>
      <c r="J57" s="31">
        <f>STDEV('ID-31'!D64,'ID-40'!J64,'ID-44'!H64,'ID-45'!J64,'ID-57'!H64)</f>
        <v>7.553543597893258E-13</v>
      </c>
      <c r="K57" s="31">
        <f>STDEV('ID-26'!E64,'ID-31'!E64,'ID-34'!I64,'ID-36'!G64,'ID-40'!K64,'ID-44'!I64,'ID-57'!I64)</f>
        <v>1.0924139255117896E-12</v>
      </c>
    </row>
    <row r="58" spans="1:11" x14ac:dyDescent="0.25">
      <c r="A58" s="1">
        <v>6.75</v>
      </c>
      <c r="B58" s="31">
        <f>STDEV('ID-11'!B65,'ID-13'!B65,'ID-14'!B65,'ID-15'!B65,'ID-24'!B65,'ID-26'!B65,'ID-29'!B65,'ID-30'!B65,'ID-32'!B65,'ID-33'!B65,'ID-34'!B65,'ID-37'!B65,'ID-38'!B65,'ID-39'!B65,'ID-40'!B65,'ID-44'!B65,'ID-45'!B65,'ID-53'!B65,'ID-57'!B65,'ID-59'!B65,'ID-70'!B65,'ID-71'!B65)</f>
        <v>6.4540577858098822E-13</v>
      </c>
      <c r="C58" s="31">
        <f>STDEV('ID-08'!B65,'ID-09'!B65,'ID-11'!C65,'ID-14'!C65,'ID-18'!B65,'ID-24'!C65,'ID-26'!C65,'ID-29'!C65,'ID-30'!C65,'ID-34'!C65,'ID-36'!B65,'ID-38'!C65,'ID-39'!C65,'ID-40'!C65,'ID-44'!C65,'ID-45'!C65,'ID-57'!C65,'ID-59'!C65)</f>
        <v>2.936581479006746E-13</v>
      </c>
      <c r="D58" s="31">
        <f>STDEV('ID-13'!C65,'ID-14'!D65,'ID-15'!C65,'ID-16'!B65,'ID-18'!C65,'ID-26'!D65,'ID-29'!D65,'ID-30'!D65,'ID-33'!C65,'ID-34'!D65,'ID-36'!C65,'ID-37'!C65,'ID-38'!D65,'ID-39'!D65,'ID-40'!D65,'ID-45'!D65,'ID-59'!D65,'ID-71'!C65)</f>
        <v>5.3861190544944088E-13</v>
      </c>
      <c r="E58" s="31">
        <f>STDEV('ID-03'!B65,'ID-09'!C65,'ID-13'!D65,'ID-15'!D65,'ID-16'!C65,'ID-18'!D65,'ID-24'!D65,'ID-29'!E65,'ID-30'!E65,'ID-33'!D65,'ID-34'!E65,'ID-36'!D65,'ID-38'!E65,'ID-39'!E65,'ID-40'!E65,'ID-44'!D65,'ID-45'!E65,'ID-57'!D65,'ID-70'!C65,'ID-71'!D65)</f>
        <v>7.8536944093325584E-13</v>
      </c>
      <c r="F58" s="31">
        <f>STDEV('ID-01'!B65,'ID-02'!B65,'ID-03'!C65,'ID-06'!B65,'ID-08'!C65,'ID-09'!D65,'ID-12'!B65,'ID-16'!D65,'ID-18'!E65,'ID-24'!E65,'ID-29'!F65,'ID-33'!E65,'ID-34'!F65,'ID-36'!E65,'ID-38'!F65,'ID-39'!F65,'ID-40'!F65,'ID-45'!F65,'ID-53'!C65,'ID-54'!B65,'ID-57'!E65,'ID-71'!E65)</f>
        <v>1.0442506577066003E-12</v>
      </c>
      <c r="G58" s="31">
        <f>STDEV('ID-01'!C65,'ID-02'!C65,'ID-03'!D65,'ID-07'!B65,'ID-08'!D65,'ID-11'!D65,'ID-18'!F65,'ID-24'!F65,'ID-29'!G65,'ID-31'!B65,'ID-33'!F65,'ID-34'!G65,'ID-36'!F65,'ID-39'!G65,'ID-40'!G65,'ID-44'!E65,'ID-45'!G65,'ID-50'!B65,'ID-53'!D65,'ID-54'!C65,'ID-57'!F65,'ID-59'!E65,'ID-70'!D65,'ID-71'!F65)</f>
        <v>1.0077761839394554E-12</v>
      </c>
      <c r="H58" s="31">
        <f>STDEV('ID-03'!E65,'ID-11'!E65,'ID-13'!E65,'ID-15'!E65,'ID-16'!E65,'ID-18'!G65,'ID-24'!G65,'ID-29'!H65,'ID-30'!F65,'ID-31'!C65,'ID-33'!G65,'ID-34'!H65,'ID-40'!H65,'ID-44'!F65,'ID-45'!H65,'ID-54'!D65,'ID-57'!G65,'ID-59'!F65,'ID-70'!E65,'ID-71'!G65)</f>
        <v>6.6004884841504878E-13</v>
      </c>
      <c r="I58" s="31">
        <f>STDEV('ID-12'!C65,'ID-18'!H65,'ID-24'!H65,'ID-29'!I65,'ID-40'!I65,'ID-44'!G65,'ID-45'!I65,'ID-59'!G65)</f>
        <v>7.3247087543950655E-13</v>
      </c>
      <c r="J58" s="31">
        <f>STDEV('ID-31'!D65,'ID-40'!J65,'ID-44'!H65,'ID-45'!J65,'ID-57'!H65)</f>
        <v>7.4377035347499451E-13</v>
      </c>
      <c r="K58" s="31">
        <f>STDEV('ID-26'!E65,'ID-31'!E65,'ID-34'!I65,'ID-36'!G65,'ID-40'!K65,'ID-44'!I65,'ID-57'!I65)</f>
        <v>1.070320708574713E-12</v>
      </c>
    </row>
    <row r="59" spans="1:11" x14ac:dyDescent="0.25">
      <c r="A59" s="1">
        <v>6.875</v>
      </c>
      <c r="B59" s="31">
        <f>STDEV('ID-11'!B66,'ID-13'!B66,'ID-14'!B66,'ID-15'!B66,'ID-24'!B66,'ID-26'!B66,'ID-29'!B66,'ID-30'!B66,'ID-32'!B66,'ID-33'!B66,'ID-34'!B66,'ID-37'!B66,'ID-38'!B66,'ID-39'!B66,'ID-40'!B66,'ID-44'!B66,'ID-45'!B66,'ID-53'!B66,'ID-57'!B66,'ID-59'!B66,'ID-70'!B66,'ID-71'!B66)</f>
        <v>6.5020887503889382E-13</v>
      </c>
      <c r="C59" s="31">
        <f>STDEV('ID-08'!B66,'ID-09'!B66,'ID-11'!C66,'ID-14'!C66,'ID-18'!B66,'ID-24'!C66,'ID-26'!C66,'ID-29'!C66,'ID-30'!C66,'ID-34'!C66,'ID-36'!B66,'ID-38'!C66,'ID-39'!C66,'ID-40'!C66,'ID-44'!C66,'ID-45'!C66,'ID-57'!C66,'ID-59'!C66)</f>
        <v>2.8710095184660564E-13</v>
      </c>
      <c r="D59" s="31">
        <f>STDEV('ID-13'!C66,'ID-14'!D66,'ID-15'!C66,'ID-16'!B66,'ID-18'!C66,'ID-26'!D66,'ID-29'!D66,'ID-30'!D66,'ID-33'!C66,'ID-34'!D66,'ID-36'!C66,'ID-37'!C66,'ID-38'!D66,'ID-39'!D66,'ID-40'!D66,'ID-45'!D66,'ID-59'!D66,'ID-71'!C66)</f>
        <v>5.3995757163269754E-13</v>
      </c>
      <c r="E59" s="31">
        <f>STDEV('ID-03'!B66,'ID-09'!C66,'ID-13'!D66,'ID-15'!D66,'ID-16'!C66,'ID-18'!D66,'ID-24'!D66,'ID-29'!E66,'ID-30'!E66,'ID-33'!D66,'ID-34'!E66,'ID-36'!D66,'ID-38'!E66,'ID-39'!E66,'ID-40'!E66,'ID-44'!D66,'ID-45'!E66,'ID-57'!D66,'ID-70'!C66,'ID-71'!D66)</f>
        <v>7.9867960804231395E-13</v>
      </c>
      <c r="F59" s="31">
        <f>STDEV('ID-01'!B66,'ID-02'!B66,'ID-03'!C66,'ID-06'!B66,'ID-08'!C66,'ID-09'!D66,'ID-12'!B66,'ID-16'!D66,'ID-18'!E66,'ID-24'!E66,'ID-29'!F66,'ID-33'!E66,'ID-34'!F66,'ID-36'!E66,'ID-38'!F66,'ID-39'!F66,'ID-40'!F66,'ID-45'!F66,'ID-53'!C66,'ID-54'!B66,'ID-57'!E66,'ID-71'!E66)</f>
        <v>1.0409836096096338E-12</v>
      </c>
      <c r="G59" s="31">
        <f>STDEV('ID-01'!C66,'ID-02'!C66,'ID-03'!D66,'ID-07'!B66,'ID-08'!D66,'ID-11'!D66,'ID-18'!F66,'ID-24'!F66,'ID-29'!G66,'ID-31'!B66,'ID-33'!F66,'ID-34'!G66,'ID-36'!F66,'ID-39'!G66,'ID-40'!G66,'ID-44'!E66,'ID-45'!G66,'ID-50'!B66,'ID-53'!D66,'ID-54'!C66,'ID-57'!F66,'ID-59'!E66,'ID-70'!D66,'ID-71'!F66)</f>
        <v>1.0027697284986162E-12</v>
      </c>
      <c r="H59" s="31">
        <f>STDEV('ID-03'!E66,'ID-11'!E66,'ID-13'!E66,'ID-15'!E66,'ID-16'!E66,'ID-18'!G66,'ID-24'!G66,'ID-29'!H66,'ID-30'!F66,'ID-31'!C66,'ID-33'!G66,'ID-34'!H66,'ID-40'!H66,'ID-44'!F66,'ID-45'!H66,'ID-54'!D66,'ID-57'!G66,'ID-59'!F66,'ID-70'!E66,'ID-71'!G66)</f>
        <v>6.6220079183571857E-13</v>
      </c>
      <c r="I59" s="31">
        <f>STDEV('ID-12'!C66,'ID-18'!H66,'ID-24'!H66,'ID-29'!I66,'ID-40'!I66,'ID-44'!G66,'ID-45'!I66,'ID-59'!G66)</f>
        <v>7.3861505931477224E-13</v>
      </c>
      <c r="J59" s="31">
        <f>STDEV('ID-31'!D66,'ID-40'!J66,'ID-44'!H66,'ID-45'!J66,'ID-57'!H66)</f>
        <v>7.4172538090716562E-13</v>
      </c>
      <c r="K59" s="31">
        <f>STDEV('ID-26'!E66,'ID-31'!E66,'ID-34'!I66,'ID-36'!G66,'ID-40'!K66,'ID-44'!I66,'ID-57'!I66)</f>
        <v>1.0648280161964364E-12</v>
      </c>
    </row>
    <row r="60" spans="1:11" x14ac:dyDescent="0.25">
      <c r="A60" s="1">
        <v>7</v>
      </c>
      <c r="B60" s="31">
        <f>STDEV('ID-11'!B67,'ID-13'!B67,'ID-14'!B67,'ID-15'!B67,'ID-24'!B67,'ID-26'!B67,'ID-29'!B67,'ID-30'!B67,'ID-32'!B67,'ID-33'!B67,'ID-34'!B67,'ID-37'!B67,'ID-38'!B67,'ID-39'!B67,'ID-40'!B67,'ID-44'!B67,'ID-45'!B67,'ID-53'!B67,'ID-57'!B67,'ID-59'!B67,'ID-70'!B67,'ID-71'!B67)</f>
        <v>6.5028049065686616E-13</v>
      </c>
      <c r="C60" s="31">
        <f>STDEV('ID-08'!B67,'ID-09'!B67,'ID-11'!C67,'ID-14'!C67,'ID-18'!B67,'ID-24'!C67,'ID-26'!C67,'ID-29'!C67,'ID-30'!C67,'ID-34'!C67,'ID-36'!B67,'ID-38'!C67,'ID-39'!C67,'ID-40'!C67,'ID-44'!C67,'ID-45'!C67,'ID-57'!C67,'ID-59'!C67)</f>
        <v>2.8135289021937157E-13</v>
      </c>
      <c r="D60" s="31">
        <f>STDEV('ID-13'!C67,'ID-14'!D67,'ID-15'!C67,'ID-16'!B67,'ID-18'!C67,'ID-26'!D67,'ID-29'!D67,'ID-30'!D67,'ID-33'!C67,'ID-34'!D67,'ID-36'!C67,'ID-37'!C67,'ID-38'!D67,'ID-39'!D67,'ID-40'!D67,'ID-45'!D67,'ID-59'!D67,'ID-71'!C67)</f>
        <v>5.4130193768938623E-13</v>
      </c>
      <c r="E60" s="31">
        <f>STDEV('ID-03'!B67,'ID-09'!C67,'ID-13'!D67,'ID-15'!D67,'ID-16'!C67,'ID-18'!D67,'ID-24'!D67,'ID-29'!E67,'ID-30'!E67,'ID-33'!D67,'ID-34'!E67,'ID-36'!D67,'ID-38'!E67,'ID-39'!E67,'ID-40'!E67,'ID-44'!D67,'ID-45'!E67,'ID-57'!D67,'ID-70'!C67,'ID-71'!D67)</f>
        <v>7.9575660425898E-13</v>
      </c>
      <c r="F60" s="31">
        <f>STDEV('ID-01'!B67,'ID-02'!B67,'ID-03'!C67,'ID-06'!B67,'ID-08'!C67,'ID-09'!D67,'ID-12'!B67,'ID-16'!D67,'ID-18'!E67,'ID-24'!E67,'ID-29'!F67,'ID-33'!E67,'ID-34'!F67,'ID-36'!E67,'ID-38'!F67,'ID-39'!F67,'ID-40'!F67,'ID-45'!F67,'ID-53'!C67,'ID-54'!B67,'ID-57'!E67,'ID-71'!E67)</f>
        <v>1.0408134396727584E-12</v>
      </c>
      <c r="G60" s="31">
        <f>STDEV('ID-01'!C67,'ID-02'!C67,'ID-03'!D67,'ID-07'!B67,'ID-08'!D67,'ID-11'!D67,'ID-18'!F67,'ID-24'!F67,'ID-29'!G67,'ID-31'!B67,'ID-33'!F67,'ID-34'!G67,'ID-36'!F67,'ID-39'!G67,'ID-40'!G67,'ID-44'!E67,'ID-45'!G67,'ID-50'!B67,'ID-53'!D67,'ID-54'!C67,'ID-57'!F67,'ID-59'!E67,'ID-70'!D67,'ID-71'!F67)</f>
        <v>9.987103457201567E-13</v>
      </c>
      <c r="H60" s="31">
        <f>STDEV('ID-03'!E67,'ID-11'!E67,'ID-13'!E67,'ID-15'!E67,'ID-16'!E67,'ID-18'!G67,'ID-24'!G67,'ID-29'!H67,'ID-30'!F67,'ID-31'!C67,'ID-33'!G67,'ID-34'!H67,'ID-40'!H67,'ID-44'!F67,'ID-45'!H67,'ID-54'!D67,'ID-57'!G67,'ID-59'!F67,'ID-70'!E67,'ID-71'!G67)</f>
        <v>6.63281046060572E-13</v>
      </c>
      <c r="I60" s="31">
        <f>STDEV('ID-12'!C67,'ID-18'!H67,'ID-24'!H67,'ID-29'!I67,'ID-40'!I67,'ID-44'!G67,'ID-45'!I67,'ID-59'!G67)</f>
        <v>7.4981590067040998E-13</v>
      </c>
      <c r="J60" s="31">
        <f>STDEV('ID-31'!D67,'ID-40'!J67,'ID-44'!H67,'ID-45'!J67,'ID-57'!H67)</f>
        <v>7.2289078021347616E-13</v>
      </c>
      <c r="K60" s="31">
        <f>STDEV('ID-26'!E67,'ID-31'!E67,'ID-34'!I67,'ID-36'!G67,'ID-40'!K67,'ID-44'!I67,'ID-57'!I67)</f>
        <v>1.0689560696364721E-12</v>
      </c>
    </row>
    <row r="61" spans="1:11" x14ac:dyDescent="0.25">
      <c r="A61" s="1">
        <v>7.125</v>
      </c>
      <c r="B61" s="31">
        <f>STDEV('ID-11'!B68,'ID-13'!B68,'ID-14'!B68,'ID-15'!B68,'ID-24'!B68,'ID-26'!B68,'ID-29'!B68,'ID-30'!B68,'ID-32'!B68,'ID-33'!B68,'ID-34'!B68,'ID-37'!B68,'ID-38'!B68,'ID-39'!B68,'ID-40'!B68,'ID-44'!B68,'ID-45'!B68,'ID-53'!B68,'ID-57'!B68,'ID-59'!B68,'ID-70'!B68,'ID-71'!B68)</f>
        <v>6.4968399347612506E-13</v>
      </c>
      <c r="C61" s="31">
        <f>STDEV('ID-08'!B68,'ID-09'!B68,'ID-11'!C68,'ID-14'!C68,'ID-18'!B68,'ID-24'!C68,'ID-26'!C68,'ID-29'!C68,'ID-30'!C68,'ID-34'!C68,'ID-36'!B68,'ID-38'!C68,'ID-39'!C68,'ID-40'!C68,'ID-44'!C68,'ID-45'!C68,'ID-57'!C68,'ID-59'!C68)</f>
        <v>2.7468598489262803E-13</v>
      </c>
      <c r="D61" s="31">
        <f>STDEV('ID-13'!C68,'ID-14'!D68,'ID-15'!C68,'ID-16'!B68,'ID-18'!C68,'ID-26'!D68,'ID-29'!D68,'ID-30'!D68,'ID-33'!C68,'ID-34'!D68,'ID-36'!C68,'ID-37'!C68,'ID-38'!D68,'ID-39'!D68,'ID-40'!D68,'ID-45'!D68,'ID-59'!D68,'ID-71'!C68)</f>
        <v>5.5312139965018557E-13</v>
      </c>
      <c r="E61" s="31">
        <f>STDEV('ID-03'!B68,'ID-09'!C68,'ID-13'!D68,'ID-15'!D68,'ID-16'!C68,'ID-18'!D68,'ID-24'!D68,'ID-29'!E68,'ID-30'!E68,'ID-33'!D68,'ID-34'!E68,'ID-36'!D68,'ID-38'!E68,'ID-39'!E68,'ID-40'!E68,'ID-44'!D68,'ID-45'!E68,'ID-57'!D68,'ID-70'!C68,'ID-71'!D68)</f>
        <v>8.1398571334821828E-13</v>
      </c>
      <c r="F61" s="31">
        <f>STDEV('ID-01'!B68,'ID-02'!B68,'ID-03'!C68,'ID-06'!B68,'ID-08'!C68,'ID-09'!D68,'ID-12'!B68,'ID-16'!D68,'ID-18'!E68,'ID-24'!E68,'ID-29'!F68,'ID-33'!E68,'ID-34'!F68,'ID-36'!E68,'ID-38'!F68,'ID-39'!F68,'ID-40'!F68,'ID-45'!F68,'ID-53'!C68,'ID-54'!B68,'ID-57'!E68,'ID-71'!E68)</f>
        <v>1.0372244745998692E-12</v>
      </c>
      <c r="G61" s="31">
        <f>STDEV('ID-01'!C68,'ID-02'!C68,'ID-03'!D68,'ID-07'!B68,'ID-08'!D68,'ID-11'!D68,'ID-18'!F68,'ID-24'!F68,'ID-29'!G68,'ID-31'!B68,'ID-33'!F68,'ID-34'!G68,'ID-36'!F68,'ID-39'!G68,'ID-40'!G68,'ID-44'!E68,'ID-45'!G68,'ID-50'!B68,'ID-53'!D68,'ID-54'!C68,'ID-57'!F68,'ID-59'!E68,'ID-70'!D68,'ID-71'!F68)</f>
        <v>9.9516523673026479E-13</v>
      </c>
      <c r="H61" s="31">
        <f>STDEV('ID-03'!E68,'ID-11'!E68,'ID-13'!E68,'ID-15'!E68,'ID-16'!E68,'ID-18'!G68,'ID-24'!G68,'ID-29'!H68,'ID-30'!F68,'ID-31'!C68,'ID-33'!G68,'ID-34'!H68,'ID-40'!H68,'ID-44'!F68,'ID-45'!H68,'ID-54'!D68,'ID-57'!G68,'ID-59'!F68,'ID-70'!E68,'ID-71'!G68)</f>
        <v>6.5952213630851017E-13</v>
      </c>
      <c r="I61" s="31">
        <f>STDEV('ID-12'!C68,'ID-18'!H68,'ID-24'!H68,'ID-29'!I68,'ID-40'!I68,'ID-44'!G68,'ID-45'!I68,'ID-59'!G68)</f>
        <v>7.4521571211266014E-13</v>
      </c>
      <c r="J61" s="31">
        <f>STDEV('ID-31'!D68,'ID-40'!J68,'ID-44'!H68,'ID-45'!J68,'ID-57'!H68)</f>
        <v>7.4007089440042701E-13</v>
      </c>
      <c r="K61" s="31">
        <f>STDEV('ID-26'!E68,'ID-31'!E68,'ID-34'!I68,'ID-36'!G68,'ID-40'!K68,'ID-44'!I68,'ID-57'!I68)</f>
        <v>1.0494045996472684E-12</v>
      </c>
    </row>
    <row r="62" spans="1:11" x14ac:dyDescent="0.25">
      <c r="A62" s="1">
        <v>7.25</v>
      </c>
      <c r="B62" s="31">
        <f>STDEV('ID-11'!B69,'ID-13'!B69,'ID-14'!B69,'ID-15'!B69,'ID-24'!B69,'ID-26'!B69,'ID-29'!B69,'ID-30'!B69,'ID-32'!B69,'ID-33'!B69,'ID-34'!B69,'ID-37'!B69,'ID-38'!B69,'ID-39'!B69,'ID-40'!B69,'ID-44'!B69,'ID-45'!B69,'ID-53'!B69,'ID-57'!B69,'ID-59'!B69,'ID-70'!B69,'ID-71'!B69)</f>
        <v>6.4154366026895273E-13</v>
      </c>
      <c r="C62" s="31">
        <f>STDEV('ID-08'!B69,'ID-09'!B69,'ID-11'!C69,'ID-14'!C69,'ID-18'!B69,'ID-24'!C69,'ID-26'!C69,'ID-29'!C69,'ID-30'!C69,'ID-34'!C69,'ID-36'!B69,'ID-38'!C69,'ID-39'!C69,'ID-40'!C69,'ID-44'!C69,'ID-45'!C69,'ID-57'!C69,'ID-59'!C69)</f>
        <v>2.6294199216450709E-13</v>
      </c>
      <c r="D62" s="31">
        <f>STDEV('ID-13'!C69,'ID-14'!D69,'ID-15'!C69,'ID-16'!B69,'ID-18'!C69,'ID-26'!D69,'ID-29'!D69,'ID-30'!D69,'ID-33'!C69,'ID-34'!D69,'ID-36'!C69,'ID-37'!C69,'ID-38'!D69,'ID-39'!D69,'ID-40'!D69,'ID-45'!D69,'ID-59'!D69,'ID-71'!C69)</f>
        <v>5.4980883354657881E-13</v>
      </c>
      <c r="E62" s="31">
        <f>STDEV('ID-03'!B69,'ID-09'!C69,'ID-13'!D69,'ID-15'!D69,'ID-16'!C69,'ID-18'!D69,'ID-24'!D69,'ID-29'!E69,'ID-30'!E69,'ID-33'!D69,'ID-34'!E69,'ID-36'!D69,'ID-38'!E69,'ID-39'!E69,'ID-40'!E69,'ID-44'!D69,'ID-45'!E69,'ID-57'!D69,'ID-70'!C69,'ID-71'!D69)</f>
        <v>8.1085856428707557E-13</v>
      </c>
      <c r="F62" s="31">
        <f>STDEV('ID-01'!B69,'ID-02'!B69,'ID-03'!C69,'ID-06'!B69,'ID-08'!C69,'ID-09'!D69,'ID-12'!B69,'ID-16'!D69,'ID-18'!E69,'ID-24'!E69,'ID-29'!F69,'ID-33'!E69,'ID-34'!F69,'ID-36'!E69,'ID-38'!F69,'ID-39'!F69,'ID-40'!F69,'ID-45'!F69,'ID-53'!C69,'ID-54'!B69,'ID-57'!E69,'ID-71'!E69)</f>
        <v>1.0380770407070056E-12</v>
      </c>
      <c r="G62" s="31">
        <f>STDEV('ID-01'!C69,'ID-02'!C69,'ID-03'!D69,'ID-07'!B69,'ID-08'!D69,'ID-11'!D69,'ID-18'!F69,'ID-24'!F69,'ID-29'!G69,'ID-31'!B69,'ID-33'!F69,'ID-34'!G69,'ID-36'!F69,'ID-39'!G69,'ID-40'!G69,'ID-44'!E69,'ID-45'!G69,'ID-50'!B69,'ID-53'!D69,'ID-54'!C69,'ID-57'!F69,'ID-59'!E69,'ID-70'!D69,'ID-71'!F69)</f>
        <v>9.9123431575846383E-13</v>
      </c>
      <c r="H62" s="31">
        <f>STDEV('ID-03'!E69,'ID-11'!E69,'ID-13'!E69,'ID-15'!E69,'ID-16'!E69,'ID-18'!G69,'ID-24'!G69,'ID-29'!H69,'ID-30'!F69,'ID-31'!C69,'ID-33'!G69,'ID-34'!H69,'ID-40'!H69,'ID-44'!F69,'ID-45'!H69,'ID-54'!D69,'ID-57'!G69,'ID-59'!F69,'ID-70'!E69,'ID-71'!G69)</f>
        <v>6.5418831317891273E-13</v>
      </c>
      <c r="I62" s="31">
        <f>STDEV('ID-12'!C69,'ID-18'!H69,'ID-24'!H69,'ID-29'!I69,'ID-40'!I69,'ID-44'!G69,'ID-45'!I69,'ID-59'!G69)</f>
        <v>7.1815818689266879E-13</v>
      </c>
      <c r="J62" s="31">
        <f>STDEV('ID-31'!D69,'ID-40'!J69,'ID-44'!H69,'ID-45'!J69,'ID-57'!H69)</f>
        <v>7.6906197646309538E-13</v>
      </c>
      <c r="K62" s="31">
        <f>STDEV('ID-26'!E69,'ID-31'!E69,'ID-34'!I69,'ID-36'!G69,'ID-40'!K69,'ID-44'!I69,'ID-57'!I69)</f>
        <v>1.0187644033380164E-12</v>
      </c>
    </row>
    <row r="63" spans="1:11" x14ac:dyDescent="0.25">
      <c r="A63" s="1">
        <v>7.375</v>
      </c>
      <c r="B63" s="31">
        <f>STDEV('ID-11'!B70,'ID-13'!B70,'ID-14'!B70,'ID-15'!B70,'ID-24'!B70,'ID-26'!B70,'ID-29'!B70,'ID-30'!B70,'ID-32'!B70,'ID-33'!B70,'ID-34'!B70,'ID-37'!B70,'ID-38'!B70,'ID-39'!B70,'ID-40'!B70,'ID-44'!B70,'ID-45'!B70,'ID-53'!B70,'ID-57'!B70,'ID-59'!B70,'ID-70'!B70,'ID-71'!B70)</f>
        <v>6.4228736065751766E-13</v>
      </c>
      <c r="C63" s="31">
        <f>STDEV('ID-08'!B70,'ID-09'!B70,'ID-11'!C70,'ID-14'!C70,'ID-18'!B70,'ID-24'!C70,'ID-26'!C70,'ID-29'!C70,'ID-30'!C70,'ID-34'!C70,'ID-36'!B70,'ID-38'!C70,'ID-39'!C70,'ID-40'!C70,'ID-44'!C70,'ID-45'!C70,'ID-57'!C70,'ID-59'!C70)</f>
        <v>2.619356194946344E-13</v>
      </c>
      <c r="D63" s="31">
        <f>STDEV('ID-13'!C70,'ID-14'!D70,'ID-15'!C70,'ID-16'!B70,'ID-18'!C70,'ID-26'!D70,'ID-29'!D70,'ID-30'!D70,'ID-33'!C70,'ID-34'!D70,'ID-36'!C70,'ID-37'!C70,'ID-38'!D70,'ID-39'!D70,'ID-40'!D70,'ID-45'!D70,'ID-59'!D70,'ID-71'!C70)</f>
        <v>5.5113981712211604E-13</v>
      </c>
      <c r="E63" s="31">
        <f>STDEV('ID-03'!B70,'ID-09'!C70,'ID-13'!D70,'ID-15'!D70,'ID-16'!C70,'ID-18'!D70,'ID-24'!D70,'ID-29'!E70,'ID-30'!E70,'ID-33'!D70,'ID-34'!E70,'ID-36'!D70,'ID-38'!E70,'ID-39'!E70,'ID-40'!E70,'ID-44'!D70,'ID-45'!E70,'ID-57'!D70,'ID-70'!C70,'ID-71'!D70)</f>
        <v>7.9482104943578986E-13</v>
      </c>
      <c r="F63" s="31">
        <f>STDEV('ID-01'!B70,'ID-02'!B70,'ID-03'!C70,'ID-06'!B70,'ID-08'!C70,'ID-09'!D70,'ID-12'!B70,'ID-16'!D70,'ID-18'!E70,'ID-24'!E70,'ID-29'!F70,'ID-33'!E70,'ID-34'!F70,'ID-36'!E70,'ID-38'!F70,'ID-39'!F70,'ID-40'!F70,'ID-45'!F70,'ID-53'!C70,'ID-54'!B70,'ID-57'!E70,'ID-71'!E70)</f>
        <v>1.0337416662596005E-12</v>
      </c>
      <c r="G63" s="31">
        <f>STDEV('ID-01'!C70,'ID-02'!C70,'ID-03'!D70,'ID-07'!B70,'ID-08'!D70,'ID-11'!D70,'ID-18'!F70,'ID-24'!F70,'ID-29'!G70,'ID-31'!B70,'ID-33'!F70,'ID-34'!G70,'ID-36'!F70,'ID-39'!G70,'ID-40'!G70,'ID-44'!E70,'ID-45'!G70,'ID-50'!B70,'ID-53'!D70,'ID-54'!C70,'ID-57'!F70,'ID-59'!E70,'ID-70'!D70,'ID-71'!F70)</f>
        <v>9.8967582976128603E-13</v>
      </c>
      <c r="H63" s="31">
        <f>STDEV('ID-03'!E70,'ID-11'!E70,'ID-13'!E70,'ID-15'!E70,'ID-16'!E70,'ID-18'!G70,'ID-24'!G70,'ID-29'!H70,'ID-30'!F70,'ID-31'!C70,'ID-33'!G70,'ID-34'!H70,'ID-40'!H70,'ID-44'!F70,'ID-45'!H70,'ID-54'!D70,'ID-57'!G70,'ID-59'!F70,'ID-70'!E70,'ID-71'!G70)</f>
        <v>6.5154569804062686E-13</v>
      </c>
      <c r="I63" s="31">
        <f>STDEV('ID-12'!C70,'ID-18'!H70,'ID-24'!H70,'ID-29'!I70,'ID-40'!I70,'ID-44'!G70,'ID-45'!I70,'ID-59'!G70)</f>
        <v>7.1368200615527943E-13</v>
      </c>
      <c r="J63" s="31">
        <f>STDEV('ID-31'!D70,'ID-40'!J70,'ID-44'!H70,'ID-45'!J70,'ID-57'!H70)</f>
        <v>7.5877066140385249E-13</v>
      </c>
      <c r="K63" s="31">
        <f>STDEV('ID-26'!E70,'ID-31'!E70,'ID-34'!I70,'ID-36'!G70,'ID-40'!K70,'ID-44'!I70,'ID-57'!I70)</f>
        <v>1.0136543415921034E-12</v>
      </c>
    </row>
    <row r="64" spans="1:11" x14ac:dyDescent="0.25">
      <c r="A64" s="1">
        <v>7.5</v>
      </c>
      <c r="B64" s="31">
        <f>STDEV('ID-11'!B71,'ID-13'!B71,'ID-14'!B71,'ID-15'!B71,'ID-24'!B71,'ID-26'!B71,'ID-29'!B71,'ID-30'!B71,'ID-32'!B71,'ID-33'!B71,'ID-34'!B71,'ID-37'!B71,'ID-38'!B71,'ID-39'!B71,'ID-40'!B71,'ID-44'!B71,'ID-45'!B71,'ID-53'!B71,'ID-57'!B71,'ID-59'!B71,'ID-70'!B71,'ID-71'!B71)</f>
        <v>6.5066157086460966E-13</v>
      </c>
      <c r="C64" s="31">
        <f>STDEV('ID-08'!B71,'ID-09'!B71,'ID-11'!C71,'ID-14'!C71,'ID-18'!B71,'ID-24'!C71,'ID-26'!C71,'ID-29'!C71,'ID-30'!C71,'ID-34'!C71,'ID-36'!B71,'ID-38'!C71,'ID-39'!C71,'ID-40'!C71,'ID-44'!C71,'ID-45'!C71,'ID-57'!C71,'ID-59'!C71)</f>
        <v>2.6054494705974309E-13</v>
      </c>
      <c r="D64" s="31">
        <f>STDEV('ID-13'!C71,'ID-14'!D71,'ID-15'!C71,'ID-16'!B71,'ID-18'!C71,'ID-26'!D71,'ID-29'!D71,'ID-30'!D71,'ID-33'!C71,'ID-34'!D71,'ID-36'!C71,'ID-37'!C71,'ID-38'!D71,'ID-39'!D71,'ID-40'!D71,'ID-45'!D71,'ID-59'!D71,'ID-71'!C71)</f>
        <v>5.4952650268895877E-13</v>
      </c>
      <c r="E64" s="31">
        <f>STDEV('ID-03'!B71,'ID-09'!C71,'ID-13'!D71,'ID-15'!D71,'ID-16'!C71,'ID-18'!D71,'ID-24'!D71,'ID-29'!E71,'ID-30'!E71,'ID-33'!D71,'ID-34'!E71,'ID-36'!D71,'ID-38'!E71,'ID-39'!E71,'ID-40'!E71,'ID-44'!D71,'ID-45'!E71,'ID-57'!D71,'ID-70'!C71,'ID-71'!D71)</f>
        <v>7.7330353345038138E-13</v>
      </c>
      <c r="F64" s="31">
        <f>STDEV('ID-01'!B71,'ID-02'!B71,'ID-03'!C71,'ID-06'!B71,'ID-08'!C71,'ID-09'!D71,'ID-12'!B71,'ID-16'!D71,'ID-18'!E71,'ID-24'!E71,'ID-29'!F71,'ID-33'!E71,'ID-34'!F71,'ID-36'!E71,'ID-38'!F71,'ID-39'!F71,'ID-40'!F71,'ID-45'!F71,'ID-53'!C71,'ID-54'!B71,'ID-57'!E71,'ID-71'!E71)</f>
        <v>1.0304295527460268E-12</v>
      </c>
      <c r="G64" s="31">
        <f>STDEV('ID-01'!C71,'ID-02'!C71,'ID-03'!D71,'ID-07'!B71,'ID-08'!D71,'ID-11'!D71,'ID-18'!F71,'ID-24'!F71,'ID-29'!G71,'ID-31'!B71,'ID-33'!F71,'ID-34'!G71,'ID-36'!F71,'ID-39'!G71,'ID-40'!G71,'ID-44'!E71,'ID-45'!G71,'ID-50'!B71,'ID-53'!D71,'ID-54'!C71,'ID-57'!F71,'ID-59'!E71,'ID-70'!D71,'ID-71'!F71)</f>
        <v>9.9124745238697101E-13</v>
      </c>
      <c r="H64" s="31">
        <f>STDEV('ID-03'!E71,'ID-11'!E71,'ID-13'!E71,'ID-15'!E71,'ID-16'!E71,'ID-18'!G71,'ID-24'!G71,'ID-29'!H71,'ID-30'!F71,'ID-31'!C71,'ID-33'!G71,'ID-34'!H71,'ID-40'!H71,'ID-44'!F71,'ID-45'!H71,'ID-54'!D71,'ID-57'!G71,'ID-59'!F71,'ID-70'!E71,'ID-71'!G71)</f>
        <v>6.4484766189936215E-13</v>
      </c>
      <c r="I64" s="31">
        <f>STDEV('ID-12'!C71,'ID-18'!H71,'ID-24'!H71,'ID-29'!I71,'ID-40'!I71,'ID-44'!G71,'ID-45'!I71,'ID-59'!G71)</f>
        <v>7.203009518929667E-13</v>
      </c>
      <c r="J64" s="31">
        <f>STDEV('ID-31'!D71,'ID-40'!J71,'ID-44'!H71,'ID-45'!J71,'ID-57'!H71)</f>
        <v>7.430372127492922E-13</v>
      </c>
      <c r="K64" s="31">
        <f>STDEV('ID-26'!E71,'ID-31'!E71,'ID-34'!I71,'ID-36'!G71,'ID-40'!K71,'ID-44'!I71,'ID-57'!I71)</f>
        <v>1.0180192735521473E-12</v>
      </c>
    </row>
    <row r="65" spans="1:11" x14ac:dyDescent="0.25">
      <c r="A65" s="1">
        <v>7.625</v>
      </c>
      <c r="B65" s="31">
        <f>STDEV('ID-11'!B72,'ID-13'!B72,'ID-14'!B72,'ID-15'!B72,'ID-24'!B72,'ID-26'!B72,'ID-29'!B72,'ID-30'!B72,'ID-32'!B72,'ID-33'!B72,'ID-34'!B72,'ID-37'!B72,'ID-38'!B72,'ID-39'!B72,'ID-40'!B72,'ID-44'!B72,'ID-45'!B72,'ID-53'!B72,'ID-57'!B72,'ID-59'!B72,'ID-70'!B72,'ID-71'!B72)</f>
        <v>6.5488727086262947E-13</v>
      </c>
      <c r="C65" s="31">
        <f>STDEV('ID-08'!B72,'ID-09'!B72,'ID-11'!C72,'ID-14'!C72,'ID-18'!B72,'ID-24'!C72,'ID-26'!C72,'ID-29'!C72,'ID-30'!C72,'ID-34'!C72,'ID-36'!B72,'ID-38'!C72,'ID-39'!C72,'ID-40'!C72,'ID-44'!C72,'ID-45'!C72,'ID-57'!C72,'ID-59'!C72)</f>
        <v>2.602234564210929E-13</v>
      </c>
      <c r="D65" s="31">
        <f>STDEV('ID-13'!C72,'ID-14'!D72,'ID-15'!C72,'ID-16'!B72,'ID-18'!C72,'ID-26'!D72,'ID-29'!D72,'ID-30'!D72,'ID-33'!C72,'ID-34'!D72,'ID-36'!C72,'ID-37'!C72,'ID-38'!D72,'ID-39'!D72,'ID-40'!D72,'ID-45'!D72,'ID-59'!D72,'ID-71'!C72)</f>
        <v>5.599136077073593E-13</v>
      </c>
      <c r="E65" s="31">
        <f>STDEV('ID-03'!B72,'ID-09'!C72,'ID-13'!D72,'ID-15'!D72,'ID-16'!C72,'ID-18'!D72,'ID-24'!D72,'ID-29'!E72,'ID-30'!E72,'ID-33'!D72,'ID-34'!E72,'ID-36'!D72,'ID-38'!E72,'ID-39'!E72,'ID-40'!E72,'ID-44'!D72,'ID-45'!E72,'ID-57'!D72,'ID-70'!C72,'ID-71'!D72)</f>
        <v>7.6925099710211899E-13</v>
      </c>
      <c r="F65" s="31">
        <f>STDEV('ID-01'!B72,'ID-02'!B72,'ID-03'!C72,'ID-06'!B72,'ID-08'!C72,'ID-09'!D72,'ID-12'!B72,'ID-16'!D72,'ID-18'!E72,'ID-24'!E72,'ID-29'!F72,'ID-33'!E72,'ID-34'!F72,'ID-36'!E72,'ID-38'!F72,'ID-39'!F72,'ID-40'!F72,'ID-45'!F72,'ID-53'!C72,'ID-54'!B72,'ID-57'!E72,'ID-71'!E72)</f>
        <v>1.0311730948605365E-12</v>
      </c>
      <c r="G65" s="31">
        <f>STDEV('ID-01'!C72,'ID-02'!C72,'ID-03'!D72,'ID-07'!B72,'ID-08'!D72,'ID-11'!D72,'ID-18'!F72,'ID-24'!F72,'ID-29'!G72,'ID-31'!B72,'ID-33'!F72,'ID-34'!G72,'ID-36'!F72,'ID-39'!G72,'ID-40'!G72,'ID-44'!E72,'ID-45'!G72,'ID-50'!B72,'ID-53'!D72,'ID-54'!C72,'ID-57'!F72,'ID-59'!E72,'ID-70'!D72,'ID-71'!F72)</f>
        <v>9.9530987524234964E-13</v>
      </c>
      <c r="H65" s="31">
        <f>STDEV('ID-03'!E72,'ID-11'!E72,'ID-13'!E72,'ID-15'!E72,'ID-16'!E72,'ID-18'!G72,'ID-24'!G72,'ID-29'!H72,'ID-30'!F72,'ID-31'!C72,'ID-33'!G72,'ID-34'!H72,'ID-40'!H72,'ID-44'!F72,'ID-45'!H72,'ID-54'!D72,'ID-57'!G72,'ID-59'!F72,'ID-70'!E72,'ID-71'!G72)</f>
        <v>6.4888858125331868E-13</v>
      </c>
      <c r="I65" s="31">
        <f>STDEV('ID-12'!C72,'ID-18'!H72,'ID-24'!H72,'ID-29'!I72,'ID-40'!I72,'ID-44'!G72,'ID-45'!I72,'ID-59'!G72)</f>
        <v>7.2162711120607392E-13</v>
      </c>
      <c r="J65" s="31">
        <f>STDEV('ID-31'!D72,'ID-40'!J72,'ID-44'!H72,'ID-45'!J72,'ID-57'!H72)</f>
        <v>7.605719147953892E-13</v>
      </c>
      <c r="K65" s="31">
        <f>STDEV('ID-26'!E72,'ID-31'!E72,'ID-34'!I72,'ID-36'!G72,'ID-40'!K72,'ID-44'!I72,'ID-57'!I72)</f>
        <v>1.009621611264778E-12</v>
      </c>
    </row>
    <row r="66" spans="1:11" x14ac:dyDescent="0.25">
      <c r="A66" s="1">
        <v>7.75</v>
      </c>
      <c r="B66" s="31">
        <f>STDEV('ID-11'!B73,'ID-13'!B73,'ID-14'!B73,'ID-15'!B73,'ID-24'!B73,'ID-26'!B73,'ID-29'!B73,'ID-30'!B73,'ID-32'!B73,'ID-33'!B73,'ID-34'!B73,'ID-37'!B73,'ID-38'!B73,'ID-39'!B73,'ID-40'!B73,'ID-44'!B73,'ID-45'!B73,'ID-53'!B73,'ID-57'!B73,'ID-59'!B73,'ID-70'!B73,'ID-71'!B73)</f>
        <v>6.6278143934846731E-13</v>
      </c>
      <c r="C66" s="31">
        <f>STDEV('ID-08'!B73,'ID-09'!B73,'ID-11'!C73,'ID-14'!C73,'ID-18'!B73,'ID-24'!C73,'ID-26'!C73,'ID-29'!C73,'ID-30'!C73,'ID-34'!C73,'ID-36'!B73,'ID-38'!C73,'ID-39'!C73,'ID-40'!C73,'ID-44'!C73,'ID-45'!C73,'ID-57'!C73,'ID-59'!C73)</f>
        <v>2.5153532492002221E-13</v>
      </c>
      <c r="D66" s="31">
        <f>STDEV('ID-13'!C73,'ID-14'!D73,'ID-15'!C73,'ID-16'!B73,'ID-18'!C73,'ID-26'!D73,'ID-29'!D73,'ID-30'!D73,'ID-33'!C73,'ID-34'!D73,'ID-36'!C73,'ID-37'!C73,'ID-38'!D73,'ID-39'!D73,'ID-40'!D73,'ID-45'!D73,'ID-59'!D73,'ID-71'!C73)</f>
        <v>5.6050298421820302E-13</v>
      </c>
      <c r="E66" s="31">
        <f>STDEV('ID-03'!B73,'ID-09'!C73,'ID-13'!D73,'ID-15'!D73,'ID-16'!C73,'ID-18'!D73,'ID-24'!D73,'ID-29'!E73,'ID-30'!E73,'ID-33'!D73,'ID-34'!E73,'ID-36'!D73,'ID-38'!E73,'ID-39'!E73,'ID-40'!E73,'ID-44'!D73,'ID-45'!E73,'ID-57'!D73,'ID-70'!C73,'ID-71'!D73)</f>
        <v>7.5540386285156004E-13</v>
      </c>
      <c r="F66" s="31">
        <f>STDEV('ID-01'!B73,'ID-02'!B73,'ID-03'!C73,'ID-06'!B73,'ID-08'!C73,'ID-09'!D73,'ID-12'!B73,'ID-16'!D73,'ID-18'!E73,'ID-24'!E73,'ID-29'!F73,'ID-33'!E73,'ID-34'!F73,'ID-36'!E73,'ID-38'!F73,'ID-39'!F73,'ID-40'!F73,'ID-45'!F73,'ID-53'!C73,'ID-54'!B73,'ID-57'!E73,'ID-71'!E73)</f>
        <v>1.0298512616622228E-12</v>
      </c>
      <c r="G66" s="31">
        <f>STDEV('ID-01'!C73,'ID-02'!C73,'ID-03'!D73,'ID-07'!B73,'ID-08'!D73,'ID-11'!D73,'ID-18'!F73,'ID-24'!F73,'ID-29'!G73,'ID-31'!B73,'ID-33'!F73,'ID-34'!G73,'ID-36'!F73,'ID-39'!G73,'ID-40'!G73,'ID-44'!E73,'ID-45'!G73,'ID-50'!B73,'ID-53'!D73,'ID-54'!C73,'ID-57'!F73,'ID-59'!E73,'ID-70'!D73,'ID-71'!F73)</f>
        <v>9.9685118239496601E-13</v>
      </c>
      <c r="H66" s="31">
        <f>STDEV('ID-03'!E73,'ID-11'!E73,'ID-13'!E73,'ID-15'!E73,'ID-16'!E73,'ID-18'!G73,'ID-24'!G73,'ID-29'!H73,'ID-30'!F73,'ID-31'!C73,'ID-33'!G73,'ID-34'!H73,'ID-40'!H73,'ID-44'!F73,'ID-45'!H73,'ID-54'!D73,'ID-57'!G73,'ID-59'!F73,'ID-70'!E73,'ID-71'!G73)</f>
        <v>6.5015573124734134E-13</v>
      </c>
      <c r="I66" s="31">
        <f>STDEV('ID-12'!C73,'ID-18'!H73,'ID-24'!H73,'ID-29'!I73,'ID-40'!I73,'ID-44'!G73,'ID-45'!I73,'ID-59'!G73)</f>
        <v>7.1942966872240406E-13</v>
      </c>
      <c r="J66" s="31">
        <f>STDEV('ID-31'!D73,'ID-40'!J73,'ID-44'!H73,'ID-45'!J73,'ID-57'!H73)</f>
        <v>7.7334371281525592E-13</v>
      </c>
      <c r="K66" s="31">
        <f>STDEV('ID-26'!E73,'ID-31'!E73,'ID-34'!I73,'ID-36'!G73,'ID-40'!K73,'ID-44'!I73,'ID-57'!I73)</f>
        <v>1.0144714002158695E-12</v>
      </c>
    </row>
    <row r="67" spans="1:11" x14ac:dyDescent="0.25">
      <c r="A67" s="1">
        <v>7.875</v>
      </c>
      <c r="B67" s="31">
        <f>STDEV('ID-11'!B74,'ID-13'!B74,'ID-14'!B74,'ID-15'!B74,'ID-24'!B74,'ID-26'!B74,'ID-29'!B74,'ID-30'!B74,'ID-32'!B74,'ID-33'!B74,'ID-34'!B74,'ID-37'!B74,'ID-38'!B74,'ID-39'!B74,'ID-40'!B74,'ID-44'!B74,'ID-45'!B74,'ID-53'!B74,'ID-57'!B74,'ID-59'!B74,'ID-70'!B74,'ID-71'!B74)</f>
        <v>6.5971742181610667E-13</v>
      </c>
      <c r="C67" s="31">
        <f>STDEV('ID-08'!B74,'ID-09'!B74,'ID-11'!C74,'ID-14'!C74,'ID-18'!B74,'ID-24'!C74,'ID-26'!C74,'ID-29'!C74,'ID-30'!C74,'ID-34'!C74,'ID-36'!B74,'ID-38'!C74,'ID-39'!C74,'ID-40'!C74,'ID-44'!C74,'ID-45'!C74,'ID-57'!C74,'ID-59'!C74)</f>
        <v>2.3971272360240778E-13</v>
      </c>
      <c r="D67" s="31">
        <f>STDEV('ID-13'!C74,'ID-14'!D74,'ID-15'!C74,'ID-16'!B74,'ID-18'!C74,'ID-26'!D74,'ID-29'!D74,'ID-30'!D74,'ID-33'!C74,'ID-34'!D74,'ID-36'!C74,'ID-37'!C74,'ID-38'!D74,'ID-39'!D74,'ID-40'!D74,'ID-45'!D74,'ID-59'!D74,'ID-71'!C74)</f>
        <v>5.6549339887978297E-13</v>
      </c>
      <c r="E67" s="31">
        <f>STDEV('ID-03'!B74,'ID-09'!C74,'ID-13'!D74,'ID-15'!D74,'ID-16'!C74,'ID-18'!D74,'ID-24'!D74,'ID-29'!E74,'ID-30'!E74,'ID-33'!D74,'ID-34'!E74,'ID-36'!D74,'ID-38'!E74,'ID-39'!E74,'ID-40'!E74,'ID-44'!D74,'ID-45'!E74,'ID-57'!D74,'ID-70'!C74,'ID-71'!D74)</f>
        <v>7.6270161280956163E-13</v>
      </c>
      <c r="F67" s="31">
        <f>STDEV('ID-01'!B74,'ID-02'!B74,'ID-03'!C74,'ID-06'!B74,'ID-08'!C74,'ID-09'!D74,'ID-12'!B74,'ID-16'!D74,'ID-18'!E74,'ID-24'!E74,'ID-29'!F74,'ID-33'!E74,'ID-34'!F74,'ID-36'!E74,'ID-38'!F74,'ID-39'!F74,'ID-40'!F74,'ID-45'!F74,'ID-53'!C74,'ID-54'!B74,'ID-57'!E74,'ID-71'!E74)</f>
        <v>1.0270290475623742E-12</v>
      </c>
      <c r="G67" s="31">
        <f>STDEV('ID-01'!C74,'ID-02'!C74,'ID-03'!D74,'ID-07'!B74,'ID-08'!D74,'ID-11'!D74,'ID-18'!F74,'ID-24'!F74,'ID-29'!G74,'ID-31'!B74,'ID-33'!F74,'ID-34'!G74,'ID-36'!F74,'ID-39'!G74,'ID-40'!G74,'ID-44'!E74,'ID-45'!G74,'ID-50'!B74,'ID-53'!D74,'ID-54'!C74,'ID-57'!F74,'ID-59'!E74,'ID-70'!D74,'ID-71'!F74)</f>
        <v>9.9726827123759147E-13</v>
      </c>
      <c r="H67" s="31">
        <f>STDEV('ID-03'!E74,'ID-11'!E74,'ID-13'!E74,'ID-15'!E74,'ID-16'!E74,'ID-18'!G74,'ID-24'!G74,'ID-29'!H74,'ID-30'!F74,'ID-31'!C74,'ID-33'!G74,'ID-34'!H74,'ID-40'!H74,'ID-44'!F74,'ID-45'!H74,'ID-54'!D74,'ID-57'!G74,'ID-59'!F74,'ID-70'!E74,'ID-71'!G74)</f>
        <v>6.5239182213413235E-13</v>
      </c>
      <c r="I67" s="31">
        <f>STDEV('ID-12'!C74,'ID-18'!H74,'ID-24'!H74,'ID-29'!I74,'ID-40'!I74,'ID-44'!G74,'ID-45'!I74,'ID-59'!G74)</f>
        <v>7.2045843865714485E-13</v>
      </c>
      <c r="J67" s="31">
        <f>STDEV('ID-31'!D74,'ID-40'!J74,'ID-44'!H74,'ID-45'!J74,'ID-57'!H74)</f>
        <v>7.7749023853957275E-13</v>
      </c>
      <c r="K67" s="31">
        <f>STDEV('ID-26'!E74,'ID-31'!E74,'ID-34'!I74,'ID-36'!G74,'ID-40'!K74,'ID-44'!I74,'ID-57'!I74)</f>
        <v>1.0532380117562553E-12</v>
      </c>
    </row>
    <row r="68" spans="1:11" x14ac:dyDescent="0.25">
      <c r="A68" s="1">
        <v>8</v>
      </c>
      <c r="B68" s="31">
        <f>STDEV('ID-11'!B75,'ID-13'!B75,'ID-14'!B75,'ID-15'!B75,'ID-24'!B75,'ID-26'!B75,'ID-29'!B75,'ID-30'!B75,'ID-32'!B75,'ID-33'!B75,'ID-34'!B75,'ID-37'!B75,'ID-38'!B75,'ID-39'!B75,'ID-40'!B75,'ID-44'!B75,'ID-45'!B75,'ID-53'!B75,'ID-57'!B75,'ID-59'!B75,'ID-70'!B75,'ID-71'!B75)</f>
        <v>6.5849527057678624E-13</v>
      </c>
      <c r="C68" s="31">
        <f>STDEV('ID-08'!B75,'ID-09'!B75,'ID-11'!C75,'ID-14'!C75,'ID-18'!B75,'ID-24'!C75,'ID-26'!C75,'ID-29'!C75,'ID-30'!C75,'ID-34'!C75,'ID-36'!B75,'ID-38'!C75,'ID-39'!C75,'ID-40'!C75,'ID-44'!C75,'ID-45'!C75,'ID-57'!C75,'ID-59'!C75)</f>
        <v>2.4221104708655011E-13</v>
      </c>
      <c r="D68" s="31">
        <f>STDEV('ID-13'!C75,'ID-14'!D75,'ID-15'!C75,'ID-16'!B75,'ID-18'!C75,'ID-26'!D75,'ID-29'!D75,'ID-30'!D75,'ID-33'!C75,'ID-34'!D75,'ID-36'!C75,'ID-37'!C75,'ID-38'!D75,'ID-39'!D75,'ID-40'!D75,'ID-45'!D75,'ID-59'!D75,'ID-71'!C75)</f>
        <v>5.6329224530625369E-13</v>
      </c>
      <c r="E68" s="31">
        <f>STDEV('ID-03'!B75,'ID-09'!C75,'ID-13'!D75,'ID-15'!D75,'ID-16'!C75,'ID-18'!D75,'ID-24'!D75,'ID-29'!E75,'ID-30'!E75,'ID-33'!D75,'ID-34'!E75,'ID-36'!D75,'ID-38'!E75,'ID-39'!E75,'ID-40'!E75,'ID-44'!D75,'ID-45'!E75,'ID-57'!D75,'ID-70'!C75,'ID-71'!D75)</f>
        <v>7.4943432899205355E-13</v>
      </c>
      <c r="F68" s="31">
        <f>STDEV('ID-01'!B75,'ID-02'!B75,'ID-03'!C75,'ID-06'!B75,'ID-08'!C75,'ID-09'!D75,'ID-12'!B75,'ID-16'!D75,'ID-18'!E75,'ID-24'!E75,'ID-29'!F75,'ID-33'!E75,'ID-34'!F75,'ID-36'!E75,'ID-38'!F75,'ID-39'!F75,'ID-40'!F75,'ID-45'!F75,'ID-53'!C75,'ID-54'!B75,'ID-57'!E75,'ID-71'!E75)</f>
        <v>1.0251382602572963E-12</v>
      </c>
      <c r="G68" s="31">
        <f>STDEV('ID-01'!C75,'ID-02'!C75,'ID-03'!D75,'ID-07'!B75,'ID-08'!D75,'ID-11'!D75,'ID-18'!F75,'ID-24'!F75,'ID-29'!G75,'ID-31'!B75,'ID-33'!F75,'ID-34'!G75,'ID-36'!F75,'ID-39'!G75,'ID-40'!G75,'ID-44'!E75,'ID-45'!G75,'ID-50'!B75,'ID-53'!D75,'ID-54'!C75,'ID-57'!F75,'ID-59'!E75,'ID-70'!D75,'ID-71'!F75)</f>
        <v>9.9745832989712724E-13</v>
      </c>
      <c r="H68" s="31">
        <f>STDEV('ID-03'!E75,'ID-11'!E75,'ID-13'!E75,'ID-15'!E75,'ID-16'!E75,'ID-18'!G75,'ID-24'!G75,'ID-29'!H75,'ID-30'!F75,'ID-31'!C75,'ID-33'!G75,'ID-34'!H75,'ID-40'!H75,'ID-44'!F75,'ID-45'!H75,'ID-54'!D75,'ID-57'!G75,'ID-59'!F75,'ID-70'!E75,'ID-71'!G75)</f>
        <v>6.5790258331368368E-13</v>
      </c>
      <c r="I68" s="31">
        <f>STDEV('ID-12'!C75,'ID-18'!H75,'ID-24'!H75,'ID-29'!I75,'ID-40'!I75,'ID-44'!G75,'ID-45'!I75,'ID-59'!G75)</f>
        <v>7.238533281217149E-13</v>
      </c>
      <c r="J68" s="31">
        <f>STDEV('ID-31'!D75,'ID-40'!J75,'ID-44'!H75,'ID-45'!J75,'ID-57'!H75)</f>
        <v>7.6950403985178102E-13</v>
      </c>
      <c r="K68" s="31">
        <f>STDEV('ID-26'!E75,'ID-31'!E75,'ID-34'!I75,'ID-36'!G75,'ID-40'!K75,'ID-44'!I75,'ID-57'!I75)</f>
        <v>1.0536107901295733E-12</v>
      </c>
    </row>
    <row r="69" spans="1:11" x14ac:dyDescent="0.25">
      <c r="A69" s="1">
        <v>8.125</v>
      </c>
      <c r="B69" s="31">
        <f>STDEV('ID-11'!B76,'ID-13'!B76,'ID-14'!B76,'ID-15'!B76,'ID-24'!B76,'ID-26'!B76,'ID-29'!B76,'ID-30'!B76,'ID-32'!B76,'ID-33'!B76,'ID-34'!B76,'ID-37'!B76,'ID-38'!B76,'ID-39'!B76,'ID-40'!B76,'ID-44'!B76,'ID-45'!B76,'ID-53'!B76,'ID-57'!B76,'ID-59'!B76,'ID-70'!B76,'ID-71'!B76)</f>
        <v>6.5162504821969971E-13</v>
      </c>
      <c r="C69" s="31">
        <f>STDEV('ID-08'!B76,'ID-09'!B76,'ID-11'!C76,'ID-14'!C76,'ID-18'!B76,'ID-24'!C76,'ID-26'!C76,'ID-29'!C76,'ID-30'!C76,'ID-34'!C76,'ID-36'!B76,'ID-38'!C76,'ID-39'!C76,'ID-40'!C76,'ID-44'!C76,'ID-45'!C76,'ID-57'!C76,'ID-59'!C76)</f>
        <v>2.5615802206680085E-13</v>
      </c>
      <c r="D69" s="31">
        <f>STDEV('ID-13'!C76,'ID-14'!D76,'ID-15'!C76,'ID-16'!B76,'ID-18'!C76,'ID-26'!D76,'ID-29'!D76,'ID-30'!D76,'ID-33'!C76,'ID-34'!D76,'ID-36'!C76,'ID-37'!C76,'ID-38'!D76,'ID-39'!D76,'ID-40'!D76,'ID-45'!D76,'ID-59'!D76,'ID-71'!C76)</f>
        <v>5.7795283809011491E-13</v>
      </c>
      <c r="E69" s="31">
        <f>STDEV('ID-03'!B76,'ID-09'!C76,'ID-13'!D76,'ID-15'!D76,'ID-16'!C76,'ID-18'!D76,'ID-24'!D76,'ID-29'!E76,'ID-30'!E76,'ID-33'!D76,'ID-34'!E76,'ID-36'!D76,'ID-38'!E76,'ID-39'!E76,'ID-40'!E76,'ID-44'!D76,'ID-45'!E76,'ID-57'!D76,'ID-70'!C76,'ID-71'!D76)</f>
        <v>7.4959965235040701E-13</v>
      </c>
      <c r="F69" s="31">
        <f>STDEV('ID-01'!B76,'ID-02'!B76,'ID-03'!C76,'ID-06'!B76,'ID-08'!C76,'ID-09'!D76,'ID-12'!B76,'ID-16'!D76,'ID-18'!E76,'ID-24'!E76,'ID-29'!F76,'ID-33'!E76,'ID-34'!F76,'ID-36'!E76,'ID-38'!F76,'ID-39'!F76,'ID-40'!F76,'ID-45'!F76,'ID-53'!C76,'ID-54'!B76,'ID-57'!E76,'ID-71'!E76)</f>
        <v>1.0201248461864537E-12</v>
      </c>
      <c r="G69" s="31">
        <f>STDEV('ID-01'!C76,'ID-02'!C76,'ID-03'!D76,'ID-07'!B76,'ID-08'!D76,'ID-11'!D76,'ID-18'!F76,'ID-24'!F76,'ID-29'!G76,'ID-31'!B76,'ID-33'!F76,'ID-34'!G76,'ID-36'!F76,'ID-39'!G76,'ID-40'!G76,'ID-44'!E76,'ID-45'!G76,'ID-50'!B76,'ID-53'!D76,'ID-54'!C76,'ID-57'!F76,'ID-59'!E76,'ID-70'!D76,'ID-71'!F76)</f>
        <v>9.9950278378445648E-13</v>
      </c>
      <c r="H69" s="31">
        <f>STDEV('ID-03'!E76,'ID-11'!E76,'ID-13'!E76,'ID-15'!E76,'ID-16'!E76,'ID-18'!G76,'ID-24'!G76,'ID-29'!H76,'ID-30'!F76,'ID-31'!C76,'ID-33'!G76,'ID-34'!H76,'ID-40'!H76,'ID-44'!F76,'ID-45'!H76,'ID-54'!D76,'ID-57'!G76,'ID-59'!F76,'ID-70'!E76,'ID-71'!G76)</f>
        <v>6.5972824131939899E-13</v>
      </c>
      <c r="I69" s="31">
        <f>STDEV('ID-12'!C76,'ID-18'!H76,'ID-24'!H76,'ID-29'!I76,'ID-40'!I76,'ID-44'!G76,'ID-45'!I76,'ID-59'!G76)</f>
        <v>7.2845950139755691E-13</v>
      </c>
      <c r="J69" s="31">
        <f>STDEV('ID-31'!D76,'ID-40'!J76,'ID-44'!H76,'ID-45'!J76,'ID-57'!H76)</f>
        <v>7.6085104210889429E-13</v>
      </c>
      <c r="K69" s="31">
        <f>STDEV('ID-26'!E76,'ID-31'!E76,'ID-34'!I76,'ID-36'!G76,'ID-40'!K76,'ID-44'!I76,'ID-57'!I76)</f>
        <v>1.0495651396570029E-12</v>
      </c>
    </row>
    <row r="70" spans="1:11" x14ac:dyDescent="0.25">
      <c r="A70" s="1">
        <v>8.25</v>
      </c>
      <c r="B70" s="31">
        <f>STDEV('ID-11'!B77,'ID-13'!B77,'ID-14'!B77,'ID-15'!B77,'ID-24'!B77,'ID-26'!B77,'ID-29'!B77,'ID-30'!B77,'ID-32'!B77,'ID-33'!B77,'ID-34'!B77,'ID-37'!B77,'ID-38'!B77,'ID-39'!B77,'ID-40'!B77,'ID-44'!B77,'ID-45'!B77,'ID-53'!B77,'ID-57'!B77,'ID-59'!B77,'ID-70'!B77,'ID-71'!B77)</f>
        <v>6.4568424393110414E-13</v>
      </c>
      <c r="C70" s="31">
        <f>STDEV('ID-08'!B77,'ID-09'!B77,'ID-11'!C77,'ID-14'!C77,'ID-18'!B77,'ID-24'!C77,'ID-26'!C77,'ID-29'!C77,'ID-30'!C77,'ID-34'!C77,'ID-36'!B77,'ID-38'!C77,'ID-39'!C77,'ID-40'!C77,'ID-44'!C77,'ID-45'!C77,'ID-57'!C77,'ID-59'!C77)</f>
        <v>2.6420348669462802E-13</v>
      </c>
      <c r="D70" s="31">
        <f>STDEV('ID-13'!C77,'ID-14'!D77,'ID-15'!C77,'ID-16'!B77,'ID-18'!C77,'ID-26'!D77,'ID-29'!D77,'ID-30'!D77,'ID-33'!C77,'ID-34'!D77,'ID-36'!C77,'ID-37'!C77,'ID-38'!D77,'ID-39'!D77,'ID-40'!D77,'ID-45'!D77,'ID-59'!D77,'ID-71'!C77)</f>
        <v>5.819081694747701E-13</v>
      </c>
      <c r="E70" s="31">
        <f>STDEV('ID-03'!B77,'ID-09'!C77,'ID-13'!D77,'ID-15'!D77,'ID-16'!C77,'ID-18'!D77,'ID-24'!D77,'ID-29'!E77,'ID-30'!E77,'ID-33'!D77,'ID-34'!E77,'ID-36'!D77,'ID-38'!E77,'ID-39'!E77,'ID-40'!E77,'ID-44'!D77,'ID-45'!E77,'ID-57'!D77,'ID-70'!C77,'ID-71'!D77)</f>
        <v>7.525165348682822E-13</v>
      </c>
      <c r="F70" s="31">
        <f>STDEV('ID-01'!B77,'ID-02'!B77,'ID-03'!C77,'ID-06'!B77,'ID-08'!C77,'ID-09'!D77,'ID-12'!B77,'ID-16'!D77,'ID-18'!E77,'ID-24'!E77,'ID-29'!F77,'ID-33'!E77,'ID-34'!F77,'ID-36'!E77,'ID-38'!F77,'ID-39'!F77,'ID-40'!F77,'ID-45'!F77,'ID-53'!C77,'ID-54'!B77,'ID-57'!E77,'ID-71'!E77)</f>
        <v>1.0159499167779062E-12</v>
      </c>
      <c r="G70" s="31">
        <f>STDEV('ID-01'!C77,'ID-02'!C77,'ID-03'!D77,'ID-07'!B77,'ID-08'!D77,'ID-11'!D77,'ID-18'!F77,'ID-24'!F77,'ID-29'!G77,'ID-31'!B77,'ID-33'!F77,'ID-34'!G77,'ID-36'!F77,'ID-39'!G77,'ID-40'!G77,'ID-44'!E77,'ID-45'!G77,'ID-50'!B77,'ID-53'!D77,'ID-54'!C77,'ID-57'!F77,'ID-59'!E77,'ID-70'!D77,'ID-71'!F77)</f>
        <v>9.9780610320127696E-13</v>
      </c>
      <c r="H70" s="31">
        <f>STDEV('ID-03'!E77,'ID-11'!E77,'ID-13'!E77,'ID-15'!E77,'ID-16'!E77,'ID-18'!G77,'ID-24'!G77,'ID-29'!H77,'ID-30'!F77,'ID-31'!C77,'ID-33'!G77,'ID-34'!H77,'ID-40'!H77,'ID-44'!F77,'ID-45'!H77,'ID-54'!D77,'ID-57'!G77,'ID-59'!F77,'ID-70'!E77,'ID-71'!G77)</f>
        <v>6.6498252640470828E-13</v>
      </c>
      <c r="I70" s="31">
        <f>STDEV('ID-12'!C77,'ID-18'!H77,'ID-24'!H77,'ID-29'!I77,'ID-40'!I77,'ID-44'!G77,'ID-45'!I77,'ID-59'!G77)</f>
        <v>7.2829765944593336E-13</v>
      </c>
      <c r="J70" s="31">
        <f>STDEV('ID-31'!D77,'ID-40'!J77,'ID-44'!H77,'ID-45'!J77,'ID-57'!H77)</f>
        <v>7.6784661334962785E-13</v>
      </c>
      <c r="K70" s="31">
        <f>STDEV('ID-26'!E77,'ID-31'!E77,'ID-34'!I77,'ID-36'!G77,'ID-40'!K77,'ID-44'!I77,'ID-57'!I77)</f>
        <v>1.0309000173712959E-12</v>
      </c>
    </row>
    <row r="71" spans="1:11" x14ac:dyDescent="0.25">
      <c r="A71" s="1">
        <v>8.375</v>
      </c>
      <c r="B71" s="31">
        <f>STDEV('ID-11'!B78,'ID-13'!B78,'ID-14'!B78,'ID-15'!B78,'ID-24'!B78,'ID-26'!B78,'ID-29'!B78,'ID-30'!B78,'ID-32'!B78,'ID-33'!B78,'ID-34'!B78,'ID-37'!B78,'ID-38'!B78,'ID-39'!B78,'ID-40'!B78,'ID-44'!B78,'ID-45'!B78,'ID-53'!B78,'ID-57'!B78,'ID-59'!B78,'ID-70'!B78,'ID-71'!B78)</f>
        <v>6.3856575216886943E-13</v>
      </c>
      <c r="C71" s="31">
        <f>STDEV('ID-08'!B78,'ID-09'!B78,'ID-11'!C78,'ID-14'!C78,'ID-18'!B78,'ID-24'!C78,'ID-26'!C78,'ID-29'!C78,'ID-30'!C78,'ID-34'!C78,'ID-36'!B78,'ID-38'!C78,'ID-39'!C78,'ID-40'!C78,'ID-44'!C78,'ID-45'!C78,'ID-57'!C78,'ID-59'!C78)</f>
        <v>2.6687511768609334E-13</v>
      </c>
      <c r="D71" s="31">
        <f>STDEV('ID-13'!C78,'ID-14'!D78,'ID-15'!C78,'ID-16'!B78,'ID-18'!C78,'ID-26'!D78,'ID-29'!D78,'ID-30'!D78,'ID-33'!C78,'ID-34'!D78,'ID-36'!C78,'ID-37'!C78,'ID-38'!D78,'ID-39'!D78,'ID-40'!D78,'ID-45'!D78,'ID-59'!D78,'ID-71'!C78)</f>
        <v>5.8181843110867858E-13</v>
      </c>
      <c r="E71" s="31">
        <f>STDEV('ID-03'!B78,'ID-09'!C78,'ID-13'!D78,'ID-15'!D78,'ID-16'!C78,'ID-18'!D78,'ID-24'!D78,'ID-29'!E78,'ID-30'!E78,'ID-33'!D78,'ID-34'!E78,'ID-36'!D78,'ID-38'!E78,'ID-39'!E78,'ID-40'!E78,'ID-44'!D78,'ID-45'!E78,'ID-57'!D78,'ID-70'!C78,'ID-71'!D78)</f>
        <v>7.3441557894616102E-13</v>
      </c>
      <c r="F71" s="31">
        <f>STDEV('ID-01'!B78,'ID-02'!B78,'ID-03'!C78,'ID-06'!B78,'ID-08'!C78,'ID-09'!D78,'ID-12'!B78,'ID-16'!D78,'ID-18'!E78,'ID-24'!E78,'ID-29'!F78,'ID-33'!E78,'ID-34'!F78,'ID-36'!E78,'ID-38'!F78,'ID-39'!F78,'ID-40'!F78,'ID-45'!F78,'ID-53'!C78,'ID-54'!B78,'ID-57'!E78,'ID-71'!E78)</f>
        <v>1.0142512033722047E-12</v>
      </c>
      <c r="G71" s="31">
        <f>STDEV('ID-01'!C78,'ID-02'!C78,'ID-03'!D78,'ID-07'!B78,'ID-08'!D78,'ID-11'!D78,'ID-18'!F78,'ID-24'!F78,'ID-29'!G78,'ID-31'!B78,'ID-33'!F78,'ID-34'!G78,'ID-36'!F78,'ID-39'!G78,'ID-40'!G78,'ID-44'!E78,'ID-45'!G78,'ID-50'!B78,'ID-53'!D78,'ID-54'!C78,'ID-57'!F78,'ID-59'!E78,'ID-70'!D78,'ID-71'!F78)</f>
        <v>9.9747635303104909E-13</v>
      </c>
      <c r="H71" s="31">
        <f>STDEV('ID-03'!E78,'ID-11'!E78,'ID-13'!E78,'ID-15'!E78,'ID-16'!E78,'ID-18'!G78,'ID-24'!G78,'ID-29'!H78,'ID-30'!F78,'ID-31'!C78,'ID-33'!G78,'ID-34'!H78,'ID-40'!H78,'ID-44'!F78,'ID-45'!H78,'ID-54'!D78,'ID-57'!G78,'ID-59'!F78,'ID-70'!E78,'ID-71'!G78)</f>
        <v>6.7361972129728629E-13</v>
      </c>
      <c r="I71" s="31">
        <f>STDEV('ID-12'!C78,'ID-18'!H78,'ID-24'!H78,'ID-29'!I78,'ID-40'!I78,'ID-44'!G78,'ID-45'!I78,'ID-59'!G78)</f>
        <v>7.4413573270410189E-13</v>
      </c>
      <c r="J71" s="31">
        <f>STDEV('ID-31'!D78,'ID-40'!J78,'ID-44'!H78,'ID-45'!J78,'ID-57'!H78)</f>
        <v>7.6374981674559269E-13</v>
      </c>
      <c r="K71" s="31">
        <f>STDEV('ID-26'!E78,'ID-31'!E78,'ID-34'!I78,'ID-36'!G78,'ID-40'!K78,'ID-44'!I78,'ID-57'!I78)</f>
        <v>1.0253786723255406E-12</v>
      </c>
    </row>
    <row r="72" spans="1:11" x14ac:dyDescent="0.25">
      <c r="A72" s="1">
        <v>8.5</v>
      </c>
      <c r="B72" s="31">
        <f>STDEV('ID-11'!B79,'ID-13'!B79,'ID-14'!B79,'ID-15'!B79,'ID-24'!B79,'ID-26'!B79,'ID-29'!B79,'ID-30'!B79,'ID-32'!B79,'ID-33'!B79,'ID-34'!B79,'ID-37'!B79,'ID-38'!B79,'ID-39'!B79,'ID-40'!B79,'ID-44'!B79,'ID-45'!B79,'ID-53'!B79,'ID-57'!B79,'ID-59'!B79,'ID-70'!B79,'ID-71'!B79)</f>
        <v>6.3647681011164756E-13</v>
      </c>
      <c r="C72" s="31">
        <f>STDEV('ID-08'!B79,'ID-09'!B79,'ID-11'!C79,'ID-14'!C79,'ID-18'!B79,'ID-24'!C79,'ID-26'!C79,'ID-29'!C79,'ID-30'!C79,'ID-34'!C79,'ID-36'!B79,'ID-38'!C79,'ID-39'!C79,'ID-40'!C79,'ID-44'!C79,'ID-45'!C79,'ID-57'!C79,'ID-59'!C79)</f>
        <v>2.6646176152717629E-13</v>
      </c>
      <c r="D72" s="31">
        <f>STDEV('ID-13'!C79,'ID-14'!D79,'ID-15'!C79,'ID-16'!B79,'ID-18'!C79,'ID-26'!D79,'ID-29'!D79,'ID-30'!D79,'ID-33'!C79,'ID-34'!D79,'ID-36'!C79,'ID-37'!C79,'ID-38'!D79,'ID-39'!D79,'ID-40'!D79,'ID-45'!D79,'ID-59'!D79,'ID-71'!C79)</f>
        <v>5.7887869153864361E-13</v>
      </c>
      <c r="E72" s="31">
        <f>STDEV('ID-03'!B79,'ID-09'!C79,'ID-13'!D79,'ID-15'!D79,'ID-16'!C79,'ID-18'!D79,'ID-24'!D79,'ID-29'!E79,'ID-30'!E79,'ID-33'!D79,'ID-34'!E79,'ID-36'!D79,'ID-38'!E79,'ID-39'!E79,'ID-40'!E79,'ID-44'!D79,'ID-45'!E79,'ID-57'!D79,'ID-70'!C79,'ID-71'!D79)</f>
        <v>7.4134604262492532E-13</v>
      </c>
      <c r="F72" s="31">
        <f>STDEV('ID-01'!B79,'ID-02'!B79,'ID-03'!C79,'ID-06'!B79,'ID-08'!C79,'ID-09'!D79,'ID-12'!B79,'ID-16'!D79,'ID-18'!E79,'ID-24'!E79,'ID-29'!F79,'ID-33'!E79,'ID-34'!F79,'ID-36'!E79,'ID-38'!F79,'ID-39'!F79,'ID-40'!F79,'ID-45'!F79,'ID-53'!C79,'ID-54'!B79,'ID-57'!E79,'ID-71'!E79)</f>
        <v>1.0248619311279598E-12</v>
      </c>
      <c r="G72" s="31">
        <f>STDEV('ID-01'!C79,'ID-02'!C79,'ID-03'!D79,'ID-07'!B79,'ID-08'!D79,'ID-11'!D79,'ID-18'!F79,'ID-24'!F79,'ID-29'!G79,'ID-31'!B79,'ID-33'!F79,'ID-34'!G79,'ID-36'!F79,'ID-39'!G79,'ID-40'!G79,'ID-44'!E79,'ID-45'!G79,'ID-50'!B79,'ID-53'!D79,'ID-54'!C79,'ID-57'!F79,'ID-59'!E79,'ID-70'!D79,'ID-71'!F79)</f>
        <v>1.0010794942725079E-12</v>
      </c>
      <c r="H72" s="31">
        <f>STDEV('ID-03'!E79,'ID-11'!E79,'ID-13'!E79,'ID-15'!E79,'ID-16'!E79,'ID-18'!G79,'ID-24'!G79,'ID-29'!H79,'ID-30'!F79,'ID-31'!C79,'ID-33'!G79,'ID-34'!H79,'ID-40'!H79,'ID-44'!F79,'ID-45'!H79,'ID-54'!D79,'ID-57'!G79,'ID-59'!F79,'ID-70'!E79,'ID-71'!G79)</f>
        <v>6.7028805886235416E-13</v>
      </c>
      <c r="I72" s="31">
        <f>STDEV('ID-12'!C79,'ID-18'!H79,'ID-24'!H79,'ID-29'!I79,'ID-40'!I79,'ID-44'!G79,'ID-45'!I79,'ID-59'!G79)</f>
        <v>7.3225938245780254E-13</v>
      </c>
      <c r="J72" s="31">
        <f>STDEV('ID-31'!D79,'ID-40'!J79,'ID-44'!H79,'ID-45'!J79,'ID-57'!H79)</f>
        <v>7.4486203047669496E-13</v>
      </c>
      <c r="K72" s="31">
        <f>STDEV('ID-26'!E79,'ID-31'!E79,'ID-34'!I79,'ID-36'!G79,'ID-40'!K79,'ID-44'!I79,'ID-57'!I79)</f>
        <v>1.0270028142391266E-12</v>
      </c>
    </row>
    <row r="73" spans="1:11" x14ac:dyDescent="0.25">
      <c r="A73" s="1">
        <v>8.625</v>
      </c>
      <c r="B73" s="31">
        <f>STDEV('ID-11'!B80,'ID-13'!B80,'ID-14'!B80,'ID-15'!B80,'ID-24'!B80,'ID-26'!B80,'ID-29'!B80,'ID-30'!B80,'ID-32'!B80,'ID-33'!B80,'ID-34'!B80,'ID-37'!B80,'ID-38'!B80,'ID-39'!B80,'ID-40'!B80,'ID-44'!B80,'ID-45'!B80,'ID-53'!B80,'ID-57'!B80,'ID-59'!B80,'ID-70'!B80,'ID-71'!B80)</f>
        <v>6.3395339577919115E-13</v>
      </c>
      <c r="C73" s="31">
        <f>STDEV('ID-08'!B80,'ID-09'!B80,'ID-11'!C80,'ID-14'!C80,'ID-18'!B80,'ID-24'!C80,'ID-26'!C80,'ID-29'!C80,'ID-30'!C80,'ID-34'!C80,'ID-36'!B80,'ID-38'!C80,'ID-39'!C80,'ID-40'!C80,'ID-44'!C80,'ID-45'!C80,'ID-57'!C80,'ID-59'!C80)</f>
        <v>2.6696936149543419E-13</v>
      </c>
      <c r="D73" s="31">
        <f>STDEV('ID-13'!C80,'ID-14'!D80,'ID-15'!C80,'ID-16'!B80,'ID-18'!C80,'ID-26'!D80,'ID-29'!D80,'ID-30'!D80,'ID-33'!C80,'ID-34'!D80,'ID-36'!C80,'ID-37'!C80,'ID-38'!D80,'ID-39'!D80,'ID-40'!D80,'ID-45'!D80,'ID-59'!D80,'ID-71'!C80)</f>
        <v>5.6878224774350633E-13</v>
      </c>
      <c r="E73" s="31">
        <f>STDEV('ID-03'!B80,'ID-09'!C80,'ID-13'!D80,'ID-15'!D80,'ID-16'!C80,'ID-18'!D80,'ID-24'!D80,'ID-29'!E80,'ID-30'!E80,'ID-33'!D80,'ID-34'!E80,'ID-36'!D80,'ID-38'!E80,'ID-39'!E80,'ID-40'!E80,'ID-44'!D80,'ID-45'!E80,'ID-57'!D80,'ID-70'!C80,'ID-71'!D80)</f>
        <v>7.6284816033475143E-13</v>
      </c>
      <c r="F73" s="31">
        <f>STDEV('ID-01'!B80,'ID-02'!B80,'ID-03'!C80,'ID-06'!B80,'ID-08'!C80,'ID-09'!D80,'ID-12'!B80,'ID-16'!D80,'ID-18'!E80,'ID-24'!E80,'ID-29'!F80,'ID-33'!E80,'ID-34'!F80,'ID-36'!E80,'ID-38'!F80,'ID-39'!F80,'ID-40'!F80,'ID-45'!F80,'ID-53'!C80,'ID-54'!B80,'ID-57'!E80,'ID-71'!E80)</f>
        <v>1.0454445769355302E-12</v>
      </c>
      <c r="G73" s="31">
        <f>STDEV('ID-01'!C80,'ID-02'!C80,'ID-03'!D80,'ID-07'!B80,'ID-08'!D80,'ID-11'!D80,'ID-18'!F80,'ID-24'!F80,'ID-29'!G80,'ID-31'!B80,'ID-33'!F80,'ID-34'!G80,'ID-36'!F80,'ID-39'!G80,'ID-40'!G80,'ID-44'!E80,'ID-45'!G80,'ID-50'!B80,'ID-53'!D80,'ID-54'!C80,'ID-57'!F80,'ID-59'!E80,'ID-70'!D80,'ID-71'!F80)</f>
        <v>9.9997364699568316E-13</v>
      </c>
      <c r="H73" s="31">
        <f>STDEV('ID-03'!E80,'ID-11'!E80,'ID-13'!E80,'ID-15'!E80,'ID-16'!E80,'ID-18'!G80,'ID-24'!G80,'ID-29'!H80,'ID-30'!F80,'ID-31'!C80,'ID-33'!G80,'ID-34'!H80,'ID-40'!H80,'ID-44'!F80,'ID-45'!H80,'ID-54'!D80,'ID-57'!G80,'ID-59'!F80,'ID-70'!E80,'ID-71'!G80)</f>
        <v>6.7032120964127048E-13</v>
      </c>
      <c r="I73" s="31">
        <f>STDEV('ID-12'!C80,'ID-18'!H80,'ID-24'!H80,'ID-29'!I80,'ID-40'!I80,'ID-44'!G80,'ID-45'!I80,'ID-59'!G80)</f>
        <v>7.4263316783857677E-13</v>
      </c>
      <c r="J73" s="31">
        <f>STDEV('ID-31'!D80,'ID-40'!J80,'ID-44'!H80,'ID-45'!J80,'ID-57'!H80)</f>
        <v>7.3119058066398421E-13</v>
      </c>
      <c r="K73" s="31">
        <f>STDEV('ID-26'!E80,'ID-31'!E80,'ID-34'!I80,'ID-36'!G80,'ID-40'!K80,'ID-44'!I80,'ID-57'!I80)</f>
        <v>1.0308573844425961E-12</v>
      </c>
    </row>
    <row r="74" spans="1:11" x14ac:dyDescent="0.25">
      <c r="A74" s="1">
        <v>8.75</v>
      </c>
      <c r="B74" s="31">
        <f>STDEV('ID-11'!B81,'ID-13'!B81,'ID-14'!B81,'ID-15'!B81,'ID-24'!B81,'ID-26'!B81,'ID-29'!B81,'ID-30'!B81,'ID-32'!B81,'ID-33'!B81,'ID-34'!B81,'ID-37'!B81,'ID-38'!B81,'ID-39'!B81,'ID-40'!B81,'ID-44'!B81,'ID-45'!B81,'ID-53'!B81,'ID-57'!B81,'ID-59'!B81,'ID-70'!B81,'ID-71'!B81)</f>
        <v>6.3312929807496538E-13</v>
      </c>
      <c r="C74" s="31">
        <f>STDEV('ID-08'!B81,'ID-09'!B81,'ID-11'!C81,'ID-14'!C81,'ID-18'!B81,'ID-24'!C81,'ID-26'!C81,'ID-29'!C81,'ID-30'!C81,'ID-34'!C81,'ID-36'!B81,'ID-38'!C81,'ID-39'!C81,'ID-40'!C81,'ID-44'!C81,'ID-45'!C81,'ID-57'!C81,'ID-59'!C81)</f>
        <v>2.6526640562452729E-13</v>
      </c>
      <c r="D74" s="31">
        <f>STDEV('ID-13'!C81,'ID-14'!D81,'ID-15'!C81,'ID-16'!B81,'ID-18'!C81,'ID-26'!D81,'ID-29'!D81,'ID-30'!D81,'ID-33'!C81,'ID-34'!D81,'ID-36'!C81,'ID-37'!C81,'ID-38'!D81,'ID-39'!D81,'ID-40'!D81,'ID-45'!D81,'ID-59'!D81,'ID-71'!C81)</f>
        <v>5.7256649394709936E-13</v>
      </c>
      <c r="E74" s="31">
        <f>STDEV('ID-03'!B81,'ID-09'!C81,'ID-13'!D81,'ID-15'!D81,'ID-16'!C81,'ID-18'!D81,'ID-24'!D81,'ID-29'!E81,'ID-30'!E81,'ID-33'!D81,'ID-34'!E81,'ID-36'!D81,'ID-38'!E81,'ID-39'!E81,'ID-40'!E81,'ID-44'!D81,'ID-45'!E81,'ID-57'!D81,'ID-70'!C81,'ID-71'!D81)</f>
        <v>7.6863718655557243E-13</v>
      </c>
      <c r="F74" s="31">
        <f>STDEV('ID-01'!B81,'ID-02'!B81,'ID-03'!C81,'ID-06'!B81,'ID-08'!C81,'ID-09'!D81,'ID-12'!B81,'ID-16'!D81,'ID-18'!E81,'ID-24'!E81,'ID-29'!F81,'ID-33'!E81,'ID-34'!F81,'ID-36'!E81,'ID-38'!F81,'ID-39'!F81,'ID-40'!F81,'ID-45'!F81,'ID-53'!C81,'ID-54'!B81,'ID-57'!E81,'ID-71'!E81)</f>
        <v>1.0415888692948975E-12</v>
      </c>
      <c r="G74" s="31">
        <f>STDEV('ID-01'!C81,'ID-02'!C81,'ID-03'!D81,'ID-07'!B81,'ID-08'!D81,'ID-11'!D81,'ID-18'!F81,'ID-24'!F81,'ID-29'!G81,'ID-31'!B81,'ID-33'!F81,'ID-34'!G81,'ID-36'!F81,'ID-39'!G81,'ID-40'!G81,'ID-44'!E81,'ID-45'!G81,'ID-50'!B81,'ID-53'!D81,'ID-54'!C81,'ID-57'!F81,'ID-59'!E81,'ID-70'!D81,'ID-71'!F81)</f>
        <v>1.0069247987190665E-12</v>
      </c>
      <c r="H74" s="31">
        <f>STDEV('ID-03'!E81,'ID-11'!E81,'ID-13'!E81,'ID-15'!E81,'ID-16'!E81,'ID-18'!G81,'ID-24'!G81,'ID-29'!H81,'ID-30'!F81,'ID-31'!C81,'ID-33'!G81,'ID-34'!H81,'ID-40'!H81,'ID-44'!F81,'ID-45'!H81,'ID-54'!D81,'ID-57'!G81,'ID-59'!F81,'ID-70'!E81,'ID-71'!G81)</f>
        <v>6.7134064595755039E-13</v>
      </c>
      <c r="I74" s="31">
        <f>STDEV('ID-12'!C81,'ID-18'!H81,'ID-24'!H81,'ID-29'!I81,'ID-40'!I81,'ID-44'!G81,'ID-45'!I81,'ID-59'!G81)</f>
        <v>7.5207001323379468E-13</v>
      </c>
      <c r="J74" s="31">
        <f>STDEV('ID-31'!D81,'ID-40'!J81,'ID-44'!H81,'ID-45'!J81,'ID-57'!H81)</f>
        <v>7.2399338931425221E-13</v>
      </c>
      <c r="K74" s="31">
        <f>STDEV('ID-26'!E81,'ID-31'!E81,'ID-34'!I81,'ID-36'!G81,'ID-40'!K81,'ID-44'!I81,'ID-57'!I81)</f>
        <v>1.0321632679029495E-12</v>
      </c>
    </row>
    <row r="75" spans="1:11" x14ac:dyDescent="0.25">
      <c r="A75" s="1">
        <v>8.875</v>
      </c>
      <c r="B75" s="31">
        <f>STDEV('ID-11'!B82,'ID-13'!B82,'ID-14'!B82,'ID-15'!B82,'ID-24'!B82,'ID-26'!B82,'ID-29'!B82,'ID-30'!B82,'ID-32'!B82,'ID-33'!B82,'ID-34'!B82,'ID-37'!B82,'ID-38'!B82,'ID-39'!B82,'ID-40'!B82,'ID-44'!B82,'ID-45'!B82,'ID-53'!B82,'ID-57'!B82,'ID-59'!B82,'ID-70'!B82,'ID-71'!B82)</f>
        <v>6.3125944087298804E-13</v>
      </c>
      <c r="C75" s="31">
        <f>STDEV('ID-08'!B82,'ID-09'!B82,'ID-11'!C82,'ID-14'!C82,'ID-18'!B82,'ID-24'!C82,'ID-26'!C82,'ID-29'!C82,'ID-30'!C82,'ID-34'!C82,'ID-36'!B82,'ID-38'!C82,'ID-39'!C82,'ID-40'!C82,'ID-44'!C82,'ID-45'!C82,'ID-57'!C82,'ID-59'!C82)</f>
        <v>2.6645461585936528E-13</v>
      </c>
      <c r="D75" s="31">
        <f>STDEV('ID-13'!C82,'ID-14'!D82,'ID-15'!C82,'ID-16'!B82,'ID-18'!C82,'ID-26'!D82,'ID-29'!D82,'ID-30'!D82,'ID-33'!C82,'ID-34'!D82,'ID-36'!C82,'ID-37'!C82,'ID-38'!D82,'ID-39'!D82,'ID-40'!D82,'ID-45'!D82,'ID-59'!D82,'ID-71'!C82)</f>
        <v>5.5907613255182291E-13</v>
      </c>
      <c r="E75" s="31">
        <f>STDEV('ID-03'!B82,'ID-09'!C82,'ID-13'!D82,'ID-15'!D82,'ID-16'!C82,'ID-18'!D82,'ID-24'!D82,'ID-29'!E82,'ID-30'!E82,'ID-33'!D82,'ID-34'!E82,'ID-36'!D82,'ID-38'!E82,'ID-39'!E82,'ID-40'!E82,'ID-44'!D82,'ID-45'!E82,'ID-57'!D82,'ID-70'!C82,'ID-71'!D82)</f>
        <v>7.7117492314085336E-13</v>
      </c>
      <c r="F75" s="31">
        <f>STDEV('ID-01'!B82,'ID-02'!B82,'ID-03'!C82,'ID-06'!B82,'ID-08'!C82,'ID-09'!D82,'ID-12'!B82,'ID-16'!D82,'ID-18'!E82,'ID-24'!E82,'ID-29'!F82,'ID-33'!E82,'ID-34'!F82,'ID-36'!E82,'ID-38'!F82,'ID-39'!F82,'ID-40'!F82,'ID-45'!F82,'ID-53'!C82,'ID-54'!B82,'ID-57'!E82,'ID-71'!E82)</f>
        <v>1.0354702290732871E-12</v>
      </c>
      <c r="G75" s="31">
        <f>STDEV('ID-01'!C82,'ID-02'!C82,'ID-03'!D82,'ID-07'!B82,'ID-08'!D82,'ID-11'!D82,'ID-18'!F82,'ID-24'!F82,'ID-29'!G82,'ID-31'!B82,'ID-33'!F82,'ID-34'!G82,'ID-36'!F82,'ID-39'!G82,'ID-40'!G82,'ID-44'!E82,'ID-45'!G82,'ID-50'!B82,'ID-53'!D82,'ID-54'!C82,'ID-57'!F82,'ID-59'!E82,'ID-70'!D82,'ID-71'!F82)</f>
        <v>1.0072421061103439E-12</v>
      </c>
      <c r="H75" s="31">
        <f>STDEV('ID-03'!E82,'ID-11'!E82,'ID-13'!E82,'ID-15'!E82,'ID-16'!E82,'ID-18'!G82,'ID-24'!G82,'ID-29'!H82,'ID-30'!F82,'ID-31'!C82,'ID-33'!G82,'ID-34'!H82,'ID-40'!H82,'ID-44'!F82,'ID-45'!H82,'ID-54'!D82,'ID-57'!G82,'ID-59'!F82,'ID-70'!E82,'ID-71'!G82)</f>
        <v>6.7180362414623449E-13</v>
      </c>
      <c r="I75" s="31">
        <f>STDEV('ID-12'!C82,'ID-18'!H82,'ID-24'!H82,'ID-29'!I82,'ID-40'!I82,'ID-44'!G82,'ID-45'!I82,'ID-59'!G82)</f>
        <v>7.7939068710038318E-13</v>
      </c>
      <c r="J75" s="31">
        <f>STDEV('ID-31'!D82,'ID-40'!J82,'ID-44'!H82,'ID-45'!J82,'ID-57'!H82)</f>
        <v>7.1161770549937857E-13</v>
      </c>
      <c r="K75" s="31">
        <f>STDEV('ID-26'!E82,'ID-31'!E82,'ID-34'!I82,'ID-36'!G82,'ID-40'!K82,'ID-44'!I82,'ID-57'!I82)</f>
        <v>1.0346866495785105E-12</v>
      </c>
    </row>
    <row r="76" spans="1:11" x14ac:dyDescent="0.25">
      <c r="A76" s="1">
        <v>9</v>
      </c>
      <c r="B76" s="31">
        <f>STDEV('ID-11'!B83,'ID-13'!B83,'ID-14'!B83,'ID-15'!B83,'ID-24'!B83,'ID-26'!B83,'ID-29'!B83,'ID-30'!B83,'ID-32'!B83,'ID-33'!B83,'ID-34'!B83,'ID-37'!B83,'ID-38'!B83,'ID-39'!B83,'ID-40'!B83,'ID-44'!B83,'ID-45'!B83,'ID-53'!B83,'ID-57'!B83,'ID-59'!B83,'ID-70'!B83,'ID-71'!B83)</f>
        <v>6.2707823913827218E-13</v>
      </c>
      <c r="C76" s="31">
        <f>STDEV('ID-08'!B83,'ID-09'!B83,'ID-11'!C83,'ID-14'!C83,'ID-18'!B83,'ID-24'!C83,'ID-26'!C83,'ID-29'!C83,'ID-30'!C83,'ID-34'!C83,'ID-36'!B83,'ID-38'!C83,'ID-39'!C83,'ID-40'!C83,'ID-44'!C83,'ID-45'!C83,'ID-57'!C83,'ID-59'!C83)</f>
        <v>2.7054319031326625E-13</v>
      </c>
      <c r="D76" s="31">
        <f>STDEV('ID-13'!C83,'ID-14'!D83,'ID-15'!C83,'ID-16'!B83,'ID-18'!C83,'ID-26'!D83,'ID-29'!D83,'ID-30'!D83,'ID-33'!C83,'ID-34'!D83,'ID-36'!C83,'ID-37'!C83,'ID-38'!D83,'ID-39'!D83,'ID-40'!D83,'ID-45'!D83,'ID-59'!D83,'ID-71'!C83)</f>
        <v>5.5364303698219997E-13</v>
      </c>
      <c r="E76" s="31">
        <f>STDEV('ID-03'!B83,'ID-09'!C83,'ID-13'!D83,'ID-15'!D83,'ID-16'!C83,'ID-18'!D83,'ID-24'!D83,'ID-29'!E83,'ID-30'!E83,'ID-33'!D83,'ID-34'!E83,'ID-36'!D83,'ID-38'!E83,'ID-39'!E83,'ID-40'!E83,'ID-44'!D83,'ID-45'!E83,'ID-57'!D83,'ID-70'!C83,'ID-71'!D83)</f>
        <v>7.5544306518599905E-13</v>
      </c>
      <c r="F76" s="31">
        <f>STDEV('ID-01'!B83,'ID-02'!B83,'ID-03'!C83,'ID-06'!B83,'ID-08'!C83,'ID-09'!D83,'ID-12'!B83,'ID-16'!D83,'ID-18'!E83,'ID-24'!E83,'ID-29'!F83,'ID-33'!E83,'ID-34'!F83,'ID-36'!E83,'ID-38'!F83,'ID-39'!F83,'ID-40'!F83,'ID-45'!F83,'ID-53'!C83,'ID-54'!B83,'ID-57'!E83,'ID-71'!E83)</f>
        <v>1.0405167385743731E-12</v>
      </c>
      <c r="G76" s="31">
        <f>STDEV('ID-01'!C83,'ID-02'!C83,'ID-03'!D83,'ID-07'!B83,'ID-08'!D83,'ID-11'!D83,'ID-18'!F83,'ID-24'!F83,'ID-29'!G83,'ID-31'!B83,'ID-33'!F83,'ID-34'!G83,'ID-36'!F83,'ID-39'!G83,'ID-40'!G83,'ID-44'!E83,'ID-45'!G83,'ID-50'!B83,'ID-53'!D83,'ID-54'!C83,'ID-57'!F83,'ID-59'!E83,'ID-70'!D83,'ID-71'!F83)</f>
        <v>1.0065592394993275E-12</v>
      </c>
      <c r="H76" s="31">
        <f>STDEV('ID-03'!E83,'ID-11'!E83,'ID-13'!E83,'ID-15'!E83,'ID-16'!E83,'ID-18'!G83,'ID-24'!G83,'ID-29'!H83,'ID-30'!F83,'ID-31'!C83,'ID-33'!G83,'ID-34'!H83,'ID-40'!H83,'ID-44'!F83,'ID-45'!H83,'ID-54'!D83,'ID-57'!G83,'ID-59'!F83,'ID-70'!E83,'ID-71'!G83)</f>
        <v>6.7435719638849033E-13</v>
      </c>
      <c r="I76" s="31">
        <f>STDEV('ID-12'!C83,'ID-18'!H83,'ID-24'!H83,'ID-29'!I83,'ID-40'!I83,'ID-44'!G83,'ID-45'!I83,'ID-59'!G83)</f>
        <v>7.9252022811599963E-13</v>
      </c>
      <c r="J76" s="31">
        <f>STDEV('ID-31'!D83,'ID-40'!J83,'ID-44'!H83,'ID-45'!J83,'ID-57'!H83)</f>
        <v>7.089584915304882E-13</v>
      </c>
      <c r="K76" s="31">
        <f>STDEV('ID-26'!E83,'ID-31'!E83,'ID-34'!I83,'ID-36'!G83,'ID-40'!K83,'ID-44'!I83,'ID-57'!I83)</f>
        <v>1.0347185993336536E-12</v>
      </c>
    </row>
    <row r="77" spans="1:11" x14ac:dyDescent="0.25">
      <c r="A77" s="1">
        <v>9.125</v>
      </c>
      <c r="B77" s="31">
        <f>STDEV('ID-11'!B84,'ID-13'!B84,'ID-14'!B84,'ID-15'!B84,'ID-24'!B84,'ID-26'!B84,'ID-29'!B84,'ID-30'!B84,'ID-32'!B84,'ID-33'!B84,'ID-34'!B84,'ID-37'!B84,'ID-38'!B84,'ID-39'!B84,'ID-40'!B84,'ID-44'!B84,'ID-45'!B84,'ID-53'!B84,'ID-57'!B84,'ID-59'!B84,'ID-70'!B84,'ID-71'!B84)</f>
        <v>6.2222114076246597E-13</v>
      </c>
      <c r="C77" s="31">
        <f>STDEV('ID-08'!B84,'ID-09'!B84,'ID-11'!C84,'ID-14'!C84,'ID-18'!B84,'ID-24'!C84,'ID-26'!C84,'ID-29'!C84,'ID-30'!C84,'ID-34'!C84,'ID-36'!B84,'ID-38'!C84,'ID-39'!C84,'ID-40'!C84,'ID-44'!C84,'ID-45'!C84,'ID-57'!C84,'ID-59'!C84)</f>
        <v>2.6801619761427321E-13</v>
      </c>
      <c r="D77" s="31">
        <f>STDEV('ID-13'!C84,'ID-14'!D84,'ID-15'!C84,'ID-16'!B84,'ID-18'!C84,'ID-26'!D84,'ID-29'!D84,'ID-30'!D84,'ID-33'!C84,'ID-34'!D84,'ID-36'!C84,'ID-37'!C84,'ID-38'!D84,'ID-39'!D84,'ID-40'!D84,'ID-45'!D84,'ID-59'!D84,'ID-71'!C84)</f>
        <v>5.4913893568097956E-13</v>
      </c>
      <c r="E77" s="31">
        <f>STDEV('ID-03'!B84,'ID-09'!C84,'ID-13'!D84,'ID-15'!D84,'ID-16'!C84,'ID-18'!D84,'ID-24'!D84,'ID-29'!E84,'ID-30'!E84,'ID-33'!D84,'ID-34'!E84,'ID-36'!D84,'ID-38'!E84,'ID-39'!E84,'ID-40'!E84,'ID-44'!D84,'ID-45'!E84,'ID-57'!D84,'ID-70'!C84,'ID-71'!D84)</f>
        <v>7.6180978755764167E-13</v>
      </c>
      <c r="F77" s="31">
        <f>STDEV('ID-01'!B84,'ID-02'!B84,'ID-03'!C84,'ID-06'!B84,'ID-08'!C84,'ID-09'!D84,'ID-12'!B84,'ID-16'!D84,'ID-18'!E84,'ID-24'!E84,'ID-29'!F84,'ID-33'!E84,'ID-34'!F84,'ID-36'!E84,'ID-38'!F84,'ID-39'!F84,'ID-40'!F84,'ID-45'!F84,'ID-53'!C84,'ID-54'!B84,'ID-57'!E84,'ID-71'!E84)</f>
        <v>1.0410487891334468E-12</v>
      </c>
      <c r="G77" s="31">
        <f>STDEV('ID-01'!C84,'ID-02'!C84,'ID-03'!D84,'ID-07'!B84,'ID-08'!D84,'ID-11'!D84,'ID-18'!F84,'ID-24'!F84,'ID-29'!G84,'ID-31'!B84,'ID-33'!F84,'ID-34'!G84,'ID-36'!F84,'ID-39'!G84,'ID-40'!G84,'ID-44'!E84,'ID-45'!G84,'ID-50'!B84,'ID-53'!D84,'ID-54'!C84,'ID-57'!F84,'ID-59'!E84,'ID-70'!D84,'ID-71'!F84)</f>
        <v>1.0019329665146226E-12</v>
      </c>
      <c r="H77" s="31">
        <f>STDEV('ID-03'!E84,'ID-11'!E84,'ID-13'!E84,'ID-15'!E84,'ID-16'!E84,'ID-18'!G84,'ID-24'!G84,'ID-29'!H84,'ID-30'!F84,'ID-31'!C84,'ID-33'!G84,'ID-34'!H84,'ID-40'!H84,'ID-44'!F84,'ID-45'!H84,'ID-54'!D84,'ID-57'!G84,'ID-59'!F84,'ID-70'!E84,'ID-71'!G84)</f>
        <v>6.7224430278864347E-13</v>
      </c>
      <c r="I77" s="31">
        <f>STDEV('ID-12'!C84,'ID-18'!H84,'ID-24'!H84,'ID-29'!I84,'ID-40'!I84,'ID-44'!G84,'ID-45'!I84,'ID-59'!G84)</f>
        <v>7.9787636459833603E-13</v>
      </c>
      <c r="J77" s="31">
        <f>STDEV('ID-31'!D84,'ID-40'!J84,'ID-44'!H84,'ID-45'!J84,'ID-57'!H84)</f>
        <v>7.0334669179682012E-13</v>
      </c>
      <c r="K77" s="31">
        <f>STDEV('ID-26'!E84,'ID-31'!E84,'ID-34'!I84,'ID-36'!G84,'ID-40'!K84,'ID-44'!I84,'ID-57'!I84)</f>
        <v>1.0572598174711414E-12</v>
      </c>
    </row>
    <row r="78" spans="1:11" x14ac:dyDescent="0.25">
      <c r="A78" s="1">
        <v>9.25</v>
      </c>
      <c r="B78" s="31">
        <f>STDEV('ID-11'!B85,'ID-13'!B85,'ID-14'!B85,'ID-15'!B85,'ID-24'!B85,'ID-26'!B85,'ID-29'!B85,'ID-30'!B85,'ID-32'!B85,'ID-33'!B85,'ID-34'!B85,'ID-37'!B85,'ID-38'!B85,'ID-39'!B85,'ID-40'!B85,'ID-44'!B85,'ID-45'!B85,'ID-53'!B85,'ID-57'!B85,'ID-59'!B85,'ID-70'!B85,'ID-71'!B85)</f>
        <v>6.1658587499875231E-13</v>
      </c>
      <c r="C78" s="31">
        <f>STDEV('ID-08'!B85,'ID-09'!B85,'ID-11'!C85,'ID-14'!C85,'ID-18'!B85,'ID-24'!C85,'ID-26'!C85,'ID-29'!C85,'ID-30'!C85,'ID-34'!C85,'ID-36'!B85,'ID-38'!C85,'ID-39'!C85,'ID-40'!C85,'ID-44'!C85,'ID-45'!C85,'ID-57'!C85,'ID-59'!C85)</f>
        <v>2.5816658344807288E-13</v>
      </c>
      <c r="D78" s="31">
        <f>STDEV('ID-13'!C85,'ID-14'!D85,'ID-15'!C85,'ID-16'!B85,'ID-18'!C85,'ID-26'!D85,'ID-29'!D85,'ID-30'!D85,'ID-33'!C85,'ID-34'!D85,'ID-36'!C85,'ID-37'!C85,'ID-38'!D85,'ID-39'!D85,'ID-40'!D85,'ID-45'!D85,'ID-59'!D85,'ID-71'!C85)</f>
        <v>5.4757910310487712E-13</v>
      </c>
      <c r="E78" s="31">
        <f>STDEV('ID-03'!B85,'ID-09'!C85,'ID-13'!D85,'ID-15'!D85,'ID-16'!C85,'ID-18'!D85,'ID-24'!D85,'ID-29'!E85,'ID-30'!E85,'ID-33'!D85,'ID-34'!E85,'ID-36'!D85,'ID-38'!E85,'ID-39'!E85,'ID-40'!E85,'ID-44'!D85,'ID-45'!E85,'ID-57'!D85,'ID-70'!C85,'ID-71'!D85)</f>
        <v>7.5323919290506698E-13</v>
      </c>
      <c r="F78" s="31">
        <f>STDEV('ID-01'!B85,'ID-02'!B85,'ID-03'!C85,'ID-06'!B85,'ID-08'!C85,'ID-09'!D85,'ID-12'!B85,'ID-16'!D85,'ID-18'!E85,'ID-24'!E85,'ID-29'!F85,'ID-33'!E85,'ID-34'!F85,'ID-36'!E85,'ID-38'!F85,'ID-39'!F85,'ID-40'!F85,'ID-45'!F85,'ID-53'!C85,'ID-54'!B85,'ID-57'!E85,'ID-71'!E85)</f>
        <v>1.0396781435129637E-12</v>
      </c>
      <c r="G78" s="31">
        <f>STDEV('ID-01'!C85,'ID-02'!C85,'ID-03'!D85,'ID-07'!B85,'ID-08'!D85,'ID-11'!D85,'ID-18'!F85,'ID-24'!F85,'ID-29'!G85,'ID-31'!B85,'ID-33'!F85,'ID-34'!G85,'ID-36'!F85,'ID-39'!G85,'ID-40'!G85,'ID-44'!E85,'ID-45'!G85,'ID-50'!B85,'ID-53'!D85,'ID-54'!C85,'ID-57'!F85,'ID-59'!E85,'ID-70'!D85,'ID-71'!F85)</f>
        <v>9.9819363476360585E-13</v>
      </c>
      <c r="H78" s="31">
        <f>STDEV('ID-03'!E85,'ID-11'!E85,'ID-13'!E85,'ID-15'!E85,'ID-16'!E85,'ID-18'!G85,'ID-24'!G85,'ID-29'!H85,'ID-30'!F85,'ID-31'!C85,'ID-33'!G85,'ID-34'!H85,'ID-40'!H85,'ID-44'!F85,'ID-45'!H85,'ID-54'!D85,'ID-57'!G85,'ID-59'!F85,'ID-70'!E85,'ID-71'!G85)</f>
        <v>6.732682056815707E-13</v>
      </c>
      <c r="I78" s="31">
        <f>STDEV('ID-12'!C85,'ID-18'!H85,'ID-24'!H85,'ID-29'!I85,'ID-40'!I85,'ID-44'!G85,'ID-45'!I85,'ID-59'!G85)</f>
        <v>7.9849144898491004E-13</v>
      </c>
      <c r="J78" s="31">
        <f>STDEV('ID-31'!D85,'ID-40'!J85,'ID-44'!H85,'ID-45'!J85,'ID-57'!H85)</f>
        <v>6.8057267720934199E-13</v>
      </c>
      <c r="K78" s="31">
        <f>STDEV('ID-26'!E85,'ID-31'!E85,'ID-34'!I85,'ID-36'!G85,'ID-40'!K85,'ID-44'!I85,'ID-57'!I85)</f>
        <v>1.0891137260877489E-12</v>
      </c>
    </row>
    <row r="79" spans="1:11" x14ac:dyDescent="0.25">
      <c r="A79" s="1">
        <v>9.375</v>
      </c>
      <c r="B79" s="31">
        <f>STDEV('ID-11'!B86,'ID-13'!B86,'ID-14'!B86,'ID-15'!B86,'ID-24'!B86,'ID-26'!B86,'ID-29'!B86,'ID-30'!B86,'ID-32'!B86,'ID-33'!B86,'ID-34'!B86,'ID-37'!B86,'ID-38'!B86,'ID-39'!B86,'ID-40'!B86,'ID-44'!B86,'ID-45'!B86,'ID-53'!B86,'ID-57'!B86,'ID-59'!B86,'ID-70'!B86,'ID-71'!B86)</f>
        <v>6.155974300692073E-13</v>
      </c>
      <c r="C79" s="31">
        <f>STDEV('ID-08'!B86,'ID-09'!B86,'ID-11'!C86,'ID-14'!C86,'ID-18'!B86,'ID-24'!C86,'ID-26'!C86,'ID-29'!C86,'ID-30'!C86,'ID-34'!C86,'ID-36'!B86,'ID-38'!C86,'ID-39'!C86,'ID-40'!C86,'ID-44'!C86,'ID-45'!C86,'ID-57'!C86,'ID-59'!C86)</f>
        <v>2.6167277899492417E-13</v>
      </c>
      <c r="D79" s="31">
        <f>STDEV('ID-13'!C86,'ID-14'!D86,'ID-15'!C86,'ID-16'!B86,'ID-18'!C86,'ID-26'!D86,'ID-29'!D86,'ID-30'!D86,'ID-33'!C86,'ID-34'!D86,'ID-36'!C86,'ID-37'!C86,'ID-38'!D86,'ID-39'!D86,'ID-40'!D86,'ID-45'!D86,'ID-59'!D86,'ID-71'!C86)</f>
        <v>5.5060562277317972E-13</v>
      </c>
      <c r="E79" s="31">
        <f>STDEV('ID-03'!B86,'ID-09'!C86,'ID-13'!D86,'ID-15'!D86,'ID-16'!C86,'ID-18'!D86,'ID-24'!D86,'ID-29'!E86,'ID-30'!E86,'ID-33'!D86,'ID-34'!E86,'ID-36'!D86,'ID-38'!E86,'ID-39'!E86,'ID-40'!E86,'ID-44'!D86,'ID-45'!E86,'ID-57'!D86,'ID-70'!C86,'ID-71'!D86)</f>
        <v>7.3569622367545839E-13</v>
      </c>
      <c r="F79" s="31">
        <f>STDEV('ID-01'!B86,'ID-02'!B86,'ID-03'!C86,'ID-06'!B86,'ID-08'!C86,'ID-09'!D86,'ID-12'!B86,'ID-16'!D86,'ID-18'!E86,'ID-24'!E86,'ID-29'!F86,'ID-33'!E86,'ID-34'!F86,'ID-36'!E86,'ID-38'!F86,'ID-39'!F86,'ID-40'!F86,'ID-45'!F86,'ID-53'!C86,'ID-54'!B86,'ID-57'!E86,'ID-71'!E86)</f>
        <v>1.0381961490615831E-12</v>
      </c>
      <c r="G79" s="31">
        <f>STDEV('ID-01'!C86,'ID-02'!C86,'ID-03'!D86,'ID-07'!B86,'ID-08'!D86,'ID-11'!D86,'ID-18'!F86,'ID-24'!F86,'ID-29'!G86,'ID-31'!B86,'ID-33'!F86,'ID-34'!G86,'ID-36'!F86,'ID-39'!G86,'ID-40'!G86,'ID-44'!E86,'ID-45'!G86,'ID-50'!B86,'ID-53'!D86,'ID-54'!C86,'ID-57'!F86,'ID-59'!E86,'ID-70'!D86,'ID-71'!F86)</f>
        <v>9.9781513121136697E-13</v>
      </c>
      <c r="H79" s="31">
        <f>STDEV('ID-03'!E86,'ID-11'!E86,'ID-13'!E86,'ID-15'!E86,'ID-16'!E86,'ID-18'!G86,'ID-24'!G86,'ID-29'!H86,'ID-30'!F86,'ID-31'!C86,'ID-33'!G86,'ID-34'!H86,'ID-40'!H86,'ID-44'!F86,'ID-45'!H86,'ID-54'!D86,'ID-57'!G86,'ID-59'!F86,'ID-70'!E86,'ID-71'!G86)</f>
        <v>6.7220924641348602E-13</v>
      </c>
      <c r="I79" s="31">
        <f>STDEV('ID-12'!C86,'ID-18'!H86,'ID-24'!H86,'ID-29'!I86,'ID-40'!I86,'ID-44'!G86,'ID-45'!I86,'ID-59'!G86)</f>
        <v>7.9841750414013632E-13</v>
      </c>
      <c r="J79" s="31">
        <f>STDEV('ID-31'!D86,'ID-40'!J86,'ID-44'!H86,'ID-45'!J86,'ID-57'!H86)</f>
        <v>6.6546128059033639E-13</v>
      </c>
      <c r="K79" s="31">
        <f>STDEV('ID-26'!E86,'ID-31'!E86,'ID-34'!I86,'ID-36'!G86,'ID-40'!K86,'ID-44'!I86,'ID-57'!I86)</f>
        <v>1.0803666919416865E-12</v>
      </c>
    </row>
    <row r="80" spans="1:11" x14ac:dyDescent="0.25">
      <c r="A80" s="1">
        <v>9.5</v>
      </c>
      <c r="B80" s="31">
        <f>STDEV('ID-11'!B87,'ID-13'!B87,'ID-14'!B87,'ID-15'!B87,'ID-24'!B87,'ID-26'!B87,'ID-29'!B87,'ID-30'!B87,'ID-32'!B87,'ID-33'!B87,'ID-34'!B87,'ID-37'!B87,'ID-38'!B87,'ID-39'!B87,'ID-40'!B87,'ID-44'!B87,'ID-45'!B87,'ID-53'!B87,'ID-57'!B87,'ID-59'!B87,'ID-70'!B87,'ID-71'!B87)</f>
        <v>6.1365290298332914E-13</v>
      </c>
      <c r="C80" s="31">
        <f>STDEV('ID-08'!B87,'ID-09'!B87,'ID-11'!C87,'ID-14'!C87,'ID-18'!B87,'ID-24'!C87,'ID-26'!C87,'ID-29'!C87,'ID-30'!C87,'ID-34'!C87,'ID-36'!B87,'ID-38'!C87,'ID-39'!C87,'ID-40'!C87,'ID-44'!C87,'ID-45'!C87,'ID-57'!C87,'ID-59'!C87)</f>
        <v>2.6363634679067119E-13</v>
      </c>
      <c r="D80" s="31">
        <f>STDEV('ID-13'!C87,'ID-14'!D87,'ID-15'!C87,'ID-16'!B87,'ID-18'!C87,'ID-26'!D87,'ID-29'!D87,'ID-30'!D87,'ID-33'!C87,'ID-34'!D87,'ID-36'!C87,'ID-37'!C87,'ID-38'!D87,'ID-39'!D87,'ID-40'!D87,'ID-45'!D87,'ID-59'!D87,'ID-71'!C87)</f>
        <v>5.6067984386848625E-13</v>
      </c>
      <c r="E80" s="31">
        <f>STDEV('ID-03'!B87,'ID-09'!C87,'ID-13'!D87,'ID-15'!D87,'ID-16'!C87,'ID-18'!D87,'ID-24'!D87,'ID-29'!E87,'ID-30'!E87,'ID-33'!D87,'ID-34'!E87,'ID-36'!D87,'ID-38'!E87,'ID-39'!E87,'ID-40'!E87,'ID-44'!D87,'ID-45'!E87,'ID-57'!D87,'ID-70'!C87,'ID-71'!D87)</f>
        <v>7.163705301279599E-13</v>
      </c>
      <c r="F80" s="31">
        <f>STDEV('ID-01'!B87,'ID-02'!B87,'ID-03'!C87,'ID-06'!B87,'ID-08'!C87,'ID-09'!D87,'ID-12'!B87,'ID-16'!D87,'ID-18'!E87,'ID-24'!E87,'ID-29'!F87,'ID-33'!E87,'ID-34'!F87,'ID-36'!E87,'ID-38'!F87,'ID-39'!F87,'ID-40'!F87,'ID-45'!F87,'ID-53'!C87,'ID-54'!B87,'ID-57'!E87,'ID-71'!E87)</f>
        <v>1.0409336554019252E-12</v>
      </c>
      <c r="G80" s="31">
        <f>STDEV('ID-01'!C87,'ID-02'!C87,'ID-03'!D87,'ID-07'!B87,'ID-08'!D87,'ID-11'!D87,'ID-18'!F87,'ID-24'!F87,'ID-29'!G87,'ID-31'!B87,'ID-33'!F87,'ID-34'!G87,'ID-36'!F87,'ID-39'!G87,'ID-40'!G87,'ID-44'!E87,'ID-45'!G87,'ID-50'!B87,'ID-53'!D87,'ID-54'!C87,'ID-57'!F87,'ID-59'!E87,'ID-70'!D87,'ID-71'!F87)</f>
        <v>9.9463410077105301E-13</v>
      </c>
      <c r="H80" s="31">
        <f>STDEV('ID-03'!E87,'ID-11'!E87,'ID-13'!E87,'ID-15'!E87,'ID-16'!E87,'ID-18'!G87,'ID-24'!G87,'ID-29'!H87,'ID-30'!F87,'ID-31'!C87,'ID-33'!G87,'ID-34'!H87,'ID-40'!H87,'ID-44'!F87,'ID-45'!H87,'ID-54'!D87,'ID-57'!G87,'ID-59'!F87,'ID-70'!E87,'ID-71'!G87)</f>
        <v>6.7105908295702285E-13</v>
      </c>
      <c r="I80" s="31">
        <f>STDEV('ID-12'!C87,'ID-18'!H87,'ID-24'!H87,'ID-29'!I87,'ID-40'!I87,'ID-44'!G87,'ID-45'!I87,'ID-59'!G87)</f>
        <v>7.9289541821200692E-13</v>
      </c>
      <c r="J80" s="31">
        <f>STDEV('ID-31'!D87,'ID-40'!J87,'ID-44'!H87,'ID-45'!J87,'ID-57'!H87)</f>
        <v>6.6423628294995055E-13</v>
      </c>
      <c r="K80" s="31">
        <f>STDEV('ID-26'!E87,'ID-31'!E87,'ID-34'!I87,'ID-36'!G87,'ID-40'!K87,'ID-44'!I87,'ID-57'!I87)</f>
        <v>1.0934636012315396E-12</v>
      </c>
    </row>
    <row r="81" spans="1:11" x14ac:dyDescent="0.25">
      <c r="A81" s="1">
        <v>9.625</v>
      </c>
      <c r="B81" s="31">
        <f>STDEV('ID-11'!B88,'ID-13'!B88,'ID-14'!B88,'ID-15'!B88,'ID-24'!B88,'ID-26'!B88,'ID-29'!B88,'ID-30'!B88,'ID-32'!B88,'ID-33'!B88,'ID-34'!B88,'ID-37'!B88,'ID-38'!B88,'ID-39'!B88,'ID-40'!B88,'ID-44'!B88,'ID-45'!B88,'ID-53'!B88,'ID-57'!B88,'ID-59'!B88,'ID-70'!B88,'ID-71'!B88)</f>
        <v>6.1115921875481207E-13</v>
      </c>
      <c r="C81" s="31">
        <f>STDEV('ID-08'!B88,'ID-09'!B88,'ID-11'!C88,'ID-14'!C88,'ID-18'!B88,'ID-24'!C88,'ID-26'!C88,'ID-29'!C88,'ID-30'!C88,'ID-34'!C88,'ID-36'!B88,'ID-38'!C88,'ID-39'!C88,'ID-40'!C88,'ID-44'!C88,'ID-45'!C88,'ID-57'!C88,'ID-59'!C88)</f>
        <v>2.5940453912052298E-13</v>
      </c>
      <c r="D81" s="31">
        <f>STDEV('ID-13'!C88,'ID-14'!D88,'ID-15'!C88,'ID-16'!B88,'ID-18'!C88,'ID-26'!D88,'ID-29'!D88,'ID-30'!D88,'ID-33'!C88,'ID-34'!D88,'ID-36'!C88,'ID-37'!C88,'ID-38'!D88,'ID-39'!D88,'ID-40'!D88,'ID-45'!D88,'ID-59'!D88,'ID-71'!C88)</f>
        <v>5.6869645023266854E-13</v>
      </c>
      <c r="E81" s="31">
        <f>STDEV('ID-03'!B88,'ID-09'!C88,'ID-13'!D88,'ID-15'!D88,'ID-16'!C88,'ID-18'!D88,'ID-24'!D88,'ID-29'!E88,'ID-30'!E88,'ID-33'!D88,'ID-34'!E88,'ID-36'!D88,'ID-38'!E88,'ID-39'!E88,'ID-40'!E88,'ID-44'!D88,'ID-45'!E88,'ID-57'!D88,'ID-70'!C88,'ID-71'!D88)</f>
        <v>7.1531150384162434E-13</v>
      </c>
      <c r="F81" s="31">
        <f>STDEV('ID-01'!B88,'ID-02'!B88,'ID-03'!C88,'ID-06'!B88,'ID-08'!C88,'ID-09'!D88,'ID-12'!B88,'ID-16'!D88,'ID-18'!E88,'ID-24'!E88,'ID-29'!F88,'ID-33'!E88,'ID-34'!F88,'ID-36'!E88,'ID-38'!F88,'ID-39'!F88,'ID-40'!F88,'ID-45'!F88,'ID-53'!C88,'ID-54'!B88,'ID-57'!E88,'ID-71'!E88)</f>
        <v>1.0404725091796053E-12</v>
      </c>
      <c r="G81" s="31">
        <f>STDEV('ID-01'!C88,'ID-02'!C88,'ID-03'!D88,'ID-07'!B88,'ID-08'!D88,'ID-11'!D88,'ID-18'!F88,'ID-24'!F88,'ID-29'!G88,'ID-31'!B88,'ID-33'!F88,'ID-34'!G88,'ID-36'!F88,'ID-39'!G88,'ID-40'!G88,'ID-44'!E88,'ID-45'!G88,'ID-50'!B88,'ID-53'!D88,'ID-54'!C88,'ID-57'!F88,'ID-59'!E88,'ID-70'!D88,'ID-71'!F88)</f>
        <v>9.9357776770709813E-13</v>
      </c>
      <c r="H81" s="31">
        <f>STDEV('ID-03'!E88,'ID-11'!E88,'ID-13'!E88,'ID-15'!E88,'ID-16'!E88,'ID-18'!G88,'ID-24'!G88,'ID-29'!H88,'ID-30'!F88,'ID-31'!C88,'ID-33'!G88,'ID-34'!H88,'ID-40'!H88,'ID-44'!F88,'ID-45'!H88,'ID-54'!D88,'ID-57'!G88,'ID-59'!F88,'ID-70'!E88,'ID-71'!G88)</f>
        <v>6.6841742615835085E-13</v>
      </c>
      <c r="I81" s="31">
        <f>STDEV('ID-12'!C88,'ID-18'!H88,'ID-24'!H88,'ID-29'!I88,'ID-40'!I88,'ID-44'!G88,'ID-45'!I88,'ID-59'!G88)</f>
        <v>7.8962405488212583E-13</v>
      </c>
      <c r="J81" s="31">
        <f>STDEV('ID-31'!D88,'ID-40'!J88,'ID-44'!H88,'ID-45'!J88,'ID-57'!H88)</f>
        <v>6.6455069657802624E-13</v>
      </c>
      <c r="K81" s="31">
        <f>STDEV('ID-26'!E88,'ID-31'!E88,'ID-34'!I88,'ID-36'!G88,'ID-40'!K88,'ID-44'!I88,'ID-57'!I88)</f>
        <v>1.1038949066641158E-12</v>
      </c>
    </row>
    <row r="82" spans="1:11" x14ac:dyDescent="0.25">
      <c r="A82" s="1">
        <v>9.75</v>
      </c>
      <c r="B82" s="31">
        <f>STDEV('ID-11'!B89,'ID-13'!B89,'ID-14'!B89,'ID-15'!B89,'ID-24'!B89,'ID-26'!B89,'ID-29'!B89,'ID-30'!B89,'ID-32'!B89,'ID-33'!B89,'ID-34'!B89,'ID-37'!B89,'ID-38'!B89,'ID-39'!B89,'ID-40'!B89,'ID-44'!B89,'ID-45'!B89,'ID-53'!B89,'ID-57'!B89,'ID-59'!B89,'ID-70'!B89,'ID-71'!B89)</f>
        <v>6.1169019929422945E-13</v>
      </c>
      <c r="C82" s="31">
        <f>STDEV('ID-08'!B89,'ID-09'!B89,'ID-11'!C89,'ID-14'!C89,'ID-18'!B89,'ID-24'!C89,'ID-26'!C89,'ID-29'!C89,'ID-30'!C89,'ID-34'!C89,'ID-36'!B89,'ID-38'!C89,'ID-39'!C89,'ID-40'!C89,'ID-44'!C89,'ID-45'!C89,'ID-57'!C89,'ID-59'!C89)</f>
        <v>2.5943382283386992E-13</v>
      </c>
      <c r="D82" s="31">
        <f>STDEV('ID-13'!C89,'ID-14'!D89,'ID-15'!C89,'ID-16'!B89,'ID-18'!C89,'ID-26'!D89,'ID-29'!D89,'ID-30'!D89,'ID-33'!C89,'ID-34'!D89,'ID-36'!C89,'ID-37'!C89,'ID-38'!D89,'ID-39'!D89,'ID-40'!D89,'ID-45'!D89,'ID-59'!D89,'ID-71'!C89)</f>
        <v>5.6358509565883783E-13</v>
      </c>
      <c r="E82" s="31">
        <f>STDEV('ID-03'!B89,'ID-09'!C89,'ID-13'!D89,'ID-15'!D89,'ID-16'!C89,'ID-18'!D89,'ID-24'!D89,'ID-29'!E89,'ID-30'!E89,'ID-33'!D89,'ID-34'!E89,'ID-36'!D89,'ID-38'!E89,'ID-39'!E89,'ID-40'!E89,'ID-44'!D89,'ID-45'!E89,'ID-57'!D89,'ID-70'!C89,'ID-71'!D89)</f>
        <v>7.2014676323877706E-13</v>
      </c>
      <c r="F82" s="31">
        <f>STDEV('ID-01'!B89,'ID-02'!B89,'ID-03'!C89,'ID-06'!B89,'ID-08'!C89,'ID-09'!D89,'ID-12'!B89,'ID-16'!D89,'ID-18'!E89,'ID-24'!E89,'ID-29'!F89,'ID-33'!E89,'ID-34'!F89,'ID-36'!E89,'ID-38'!F89,'ID-39'!F89,'ID-40'!F89,'ID-45'!F89,'ID-53'!C89,'ID-54'!B89,'ID-57'!E89,'ID-71'!E89)</f>
        <v>1.0397575859577977E-12</v>
      </c>
      <c r="G82" s="31">
        <f>STDEV('ID-01'!C89,'ID-02'!C89,'ID-03'!D89,'ID-07'!B89,'ID-08'!D89,'ID-11'!D89,'ID-18'!F89,'ID-24'!F89,'ID-29'!G89,'ID-31'!B89,'ID-33'!F89,'ID-34'!G89,'ID-36'!F89,'ID-39'!G89,'ID-40'!G89,'ID-44'!E89,'ID-45'!G89,'ID-50'!B89,'ID-53'!D89,'ID-54'!C89,'ID-57'!F89,'ID-59'!E89,'ID-70'!D89,'ID-71'!F89)</f>
        <v>9.9651037797199832E-13</v>
      </c>
      <c r="H82" s="31">
        <f>STDEV('ID-03'!E89,'ID-11'!E89,'ID-13'!E89,'ID-15'!E89,'ID-16'!E89,'ID-18'!G89,'ID-24'!G89,'ID-29'!H89,'ID-30'!F89,'ID-31'!C89,'ID-33'!G89,'ID-34'!H89,'ID-40'!H89,'ID-44'!F89,'ID-45'!H89,'ID-54'!D89,'ID-57'!G89,'ID-59'!F89,'ID-70'!E89,'ID-71'!G89)</f>
        <v>6.6396198676629733E-13</v>
      </c>
      <c r="I82" s="31">
        <f>STDEV('ID-12'!C89,'ID-18'!H89,'ID-24'!H89,'ID-29'!I89,'ID-40'!I89,'ID-44'!G89,'ID-45'!I89,'ID-59'!G89)</f>
        <v>7.9118878729254315E-13</v>
      </c>
      <c r="J82" s="31">
        <f>STDEV('ID-31'!D89,'ID-40'!J89,'ID-44'!H89,'ID-45'!J89,'ID-57'!H89)</f>
        <v>6.4410656304147958E-13</v>
      </c>
      <c r="K82" s="31">
        <f>STDEV('ID-26'!E89,'ID-31'!E89,'ID-34'!I89,'ID-36'!G89,'ID-40'!K89,'ID-44'!I89,'ID-57'!I89)</f>
        <v>1.1045943674503502E-12</v>
      </c>
    </row>
    <row r="83" spans="1:11" x14ac:dyDescent="0.25">
      <c r="A83" s="1">
        <v>9.875</v>
      </c>
      <c r="B83" s="31">
        <f>STDEV('ID-11'!B90,'ID-13'!B90,'ID-14'!B90,'ID-15'!B90,'ID-24'!B90,'ID-26'!B90,'ID-29'!B90,'ID-30'!B90,'ID-32'!B90,'ID-33'!B90,'ID-34'!B90,'ID-37'!B90,'ID-38'!B90,'ID-39'!B90,'ID-40'!B90,'ID-44'!B90,'ID-45'!B90,'ID-53'!B90,'ID-57'!B90,'ID-59'!B90,'ID-70'!B90,'ID-71'!B90)</f>
        <v>6.1621908137266643E-13</v>
      </c>
      <c r="C83" s="31">
        <f>STDEV('ID-08'!B90,'ID-09'!B90,'ID-11'!C90,'ID-14'!C90,'ID-18'!B90,'ID-24'!C90,'ID-26'!C90,'ID-29'!C90,'ID-30'!C90,'ID-34'!C90,'ID-36'!B90,'ID-38'!C90,'ID-39'!C90,'ID-40'!C90,'ID-44'!C90,'ID-45'!C90,'ID-57'!C90,'ID-59'!C90)</f>
        <v>2.4915826640647593E-13</v>
      </c>
      <c r="D83" s="31">
        <f>STDEV('ID-13'!C90,'ID-14'!D90,'ID-15'!C90,'ID-16'!B90,'ID-18'!C90,'ID-26'!D90,'ID-29'!D90,'ID-30'!D90,'ID-33'!C90,'ID-34'!D90,'ID-36'!C90,'ID-37'!C90,'ID-38'!D90,'ID-39'!D90,'ID-40'!D90,'ID-45'!D90,'ID-59'!D90,'ID-71'!C90)</f>
        <v>5.6543734707118564E-13</v>
      </c>
      <c r="E83" s="31">
        <f>STDEV('ID-03'!B90,'ID-09'!C90,'ID-13'!D90,'ID-15'!D90,'ID-16'!C90,'ID-18'!D90,'ID-24'!D90,'ID-29'!E90,'ID-30'!E90,'ID-33'!D90,'ID-34'!E90,'ID-36'!D90,'ID-38'!E90,'ID-39'!E90,'ID-40'!E90,'ID-44'!D90,'ID-45'!E90,'ID-57'!D90,'ID-70'!C90,'ID-71'!D90)</f>
        <v>7.2034332289716495E-13</v>
      </c>
      <c r="F83" s="31">
        <f>STDEV('ID-01'!B90,'ID-02'!B90,'ID-03'!C90,'ID-06'!B90,'ID-08'!C90,'ID-09'!D90,'ID-12'!B90,'ID-16'!D90,'ID-18'!E90,'ID-24'!E90,'ID-29'!F90,'ID-33'!E90,'ID-34'!F90,'ID-36'!E90,'ID-38'!F90,'ID-39'!F90,'ID-40'!F90,'ID-45'!F90,'ID-53'!C90,'ID-54'!B90,'ID-57'!E90,'ID-71'!E90)</f>
        <v>1.0365222812421444E-12</v>
      </c>
      <c r="G83" s="31">
        <f>STDEV('ID-01'!C90,'ID-02'!C90,'ID-03'!D90,'ID-07'!B90,'ID-08'!D90,'ID-11'!D90,'ID-18'!F90,'ID-24'!F90,'ID-29'!G90,'ID-31'!B90,'ID-33'!F90,'ID-34'!G90,'ID-36'!F90,'ID-39'!G90,'ID-40'!G90,'ID-44'!E90,'ID-45'!G90,'ID-50'!B90,'ID-53'!D90,'ID-54'!C90,'ID-57'!F90,'ID-59'!E90,'ID-70'!D90,'ID-71'!F90)</f>
        <v>9.9436679732649521E-13</v>
      </c>
      <c r="H83" s="31">
        <f>STDEV('ID-03'!E90,'ID-11'!E90,'ID-13'!E90,'ID-15'!E90,'ID-16'!E90,'ID-18'!G90,'ID-24'!G90,'ID-29'!H90,'ID-30'!F90,'ID-31'!C90,'ID-33'!G90,'ID-34'!H90,'ID-40'!H90,'ID-44'!F90,'ID-45'!H90,'ID-54'!D90,'ID-57'!G90,'ID-59'!F90,'ID-70'!E90,'ID-71'!G90)</f>
        <v>6.654804388253401E-13</v>
      </c>
      <c r="I83" s="31">
        <f>STDEV('ID-12'!C90,'ID-18'!H90,'ID-24'!H90,'ID-29'!I90,'ID-40'!I90,'ID-44'!G90,'ID-45'!I90,'ID-59'!G90)</f>
        <v>7.6401123625339843E-13</v>
      </c>
      <c r="J83" s="31">
        <f>STDEV('ID-31'!D90,'ID-40'!J90,'ID-44'!H90,'ID-45'!J90,'ID-57'!H90)</f>
        <v>6.4204260963806247E-13</v>
      </c>
      <c r="K83" s="31">
        <f>STDEV('ID-26'!E90,'ID-31'!E90,'ID-34'!I90,'ID-36'!G90,'ID-40'!K90,'ID-44'!I90,'ID-57'!I90)</f>
        <v>1.0981108663441023E-12</v>
      </c>
    </row>
    <row r="84" spans="1:11" x14ac:dyDescent="0.25">
      <c r="A84" s="1">
        <v>10</v>
      </c>
      <c r="B84" s="31">
        <f>STDEV('ID-11'!B91,'ID-13'!B91,'ID-14'!B91,'ID-15'!B91,'ID-24'!B91,'ID-26'!B91,'ID-29'!B91,'ID-30'!B91,'ID-32'!B91,'ID-33'!B91,'ID-34'!B91,'ID-37'!B91,'ID-38'!B91,'ID-39'!B91,'ID-40'!B91,'ID-44'!B91,'ID-45'!B91,'ID-53'!B91,'ID-57'!B91,'ID-59'!B91,'ID-70'!B91,'ID-71'!B91)</f>
        <v>6.1711038287066785E-13</v>
      </c>
      <c r="C84" s="31">
        <f>STDEV('ID-08'!B91,'ID-09'!B91,'ID-11'!C91,'ID-14'!C91,'ID-18'!B91,'ID-24'!C91,'ID-26'!C91,'ID-29'!C91,'ID-30'!C91,'ID-34'!C91,'ID-36'!B91,'ID-38'!C91,'ID-39'!C91,'ID-40'!C91,'ID-44'!C91,'ID-45'!C91,'ID-57'!C91,'ID-59'!C91)</f>
        <v>2.4097200528374604E-13</v>
      </c>
      <c r="D84" s="31">
        <f>STDEV('ID-13'!C91,'ID-14'!D91,'ID-15'!C91,'ID-16'!B91,'ID-18'!C91,'ID-26'!D91,'ID-29'!D91,'ID-30'!D91,'ID-33'!C91,'ID-34'!D91,'ID-36'!C91,'ID-37'!C91,'ID-38'!D91,'ID-39'!D91,'ID-40'!D91,'ID-45'!D91,'ID-59'!D91,'ID-71'!C91)</f>
        <v>5.6757363797930659E-13</v>
      </c>
      <c r="E84" s="31">
        <f>STDEV('ID-03'!B91,'ID-09'!C91,'ID-13'!D91,'ID-15'!D91,'ID-16'!C91,'ID-18'!D91,'ID-24'!D91,'ID-29'!E91,'ID-30'!E91,'ID-33'!D91,'ID-34'!E91,'ID-36'!D91,'ID-38'!E91,'ID-39'!E91,'ID-40'!E91,'ID-44'!D91,'ID-45'!E91,'ID-57'!D91,'ID-70'!C91,'ID-71'!D91)</f>
        <v>7.260642302996597E-13</v>
      </c>
      <c r="F84" s="31">
        <f>STDEV('ID-01'!B91,'ID-02'!B91,'ID-03'!C91,'ID-06'!B91,'ID-08'!C91,'ID-09'!D91,'ID-12'!B91,'ID-16'!D91,'ID-18'!E91,'ID-24'!E91,'ID-29'!F91,'ID-33'!E91,'ID-34'!F91,'ID-36'!E91,'ID-38'!F91,'ID-39'!F91,'ID-40'!F91,'ID-45'!F91,'ID-53'!C91,'ID-54'!B91,'ID-57'!E91,'ID-71'!E91)</f>
        <v>1.0350882401948779E-12</v>
      </c>
      <c r="G84" s="31">
        <f>STDEV('ID-01'!C91,'ID-02'!C91,'ID-03'!D91,'ID-07'!B91,'ID-08'!D91,'ID-11'!D91,'ID-18'!F91,'ID-24'!F91,'ID-29'!G91,'ID-31'!B91,'ID-33'!F91,'ID-34'!G91,'ID-36'!F91,'ID-39'!G91,'ID-40'!G91,'ID-44'!E91,'ID-45'!G91,'ID-50'!B91,'ID-53'!D91,'ID-54'!C91,'ID-57'!F91,'ID-59'!E91,'ID-70'!D91,'ID-71'!F91)</f>
        <v>9.9333195525741627E-13</v>
      </c>
      <c r="H84" s="31">
        <f>STDEV('ID-03'!E91,'ID-11'!E91,'ID-13'!E91,'ID-15'!E91,'ID-16'!E91,'ID-18'!G91,'ID-24'!G91,'ID-29'!H91,'ID-30'!F91,'ID-31'!C91,'ID-33'!G91,'ID-34'!H91,'ID-40'!H91,'ID-44'!F91,'ID-45'!H91,'ID-54'!D91,'ID-57'!G91,'ID-59'!F91,'ID-70'!E91,'ID-71'!G91)</f>
        <v>6.7315854710583186E-13</v>
      </c>
      <c r="I84" s="31">
        <f>STDEV('ID-12'!C91,'ID-18'!H91,'ID-24'!H91,'ID-29'!I91,'ID-40'!I91,'ID-44'!G91,'ID-45'!I91,'ID-59'!G91)</f>
        <v>7.3573955264958945E-13</v>
      </c>
      <c r="J84" s="31">
        <f>STDEV('ID-31'!D91,'ID-40'!J91,'ID-44'!H91,'ID-45'!J91,'ID-57'!H91)</f>
        <v>6.3973142660948623E-13</v>
      </c>
      <c r="K84" s="31">
        <f>STDEV('ID-26'!E91,'ID-31'!E91,'ID-34'!I91,'ID-36'!G91,'ID-40'!K91,'ID-44'!I91,'ID-57'!I91)</f>
        <v>1.108733483918622E-12</v>
      </c>
    </row>
    <row r="85" spans="1:11" x14ac:dyDescent="0.25">
      <c r="A85" s="1">
        <v>10.125</v>
      </c>
      <c r="B85" s="31">
        <f>STDEV('ID-11'!B92,'ID-13'!B92,'ID-14'!B92,'ID-15'!B92,'ID-24'!B92,'ID-26'!B92,'ID-29'!B92,'ID-30'!B92,'ID-32'!B92,'ID-33'!B92,'ID-34'!B92,'ID-37'!B92,'ID-38'!B92,'ID-39'!B92,'ID-40'!B92,'ID-44'!B92,'ID-45'!B92,'ID-53'!B92,'ID-57'!B92,'ID-59'!B92,'ID-70'!B92,'ID-71'!B92)</f>
        <v>6.228891337949307E-13</v>
      </c>
      <c r="C85" s="31">
        <f>STDEV('ID-08'!B92,'ID-09'!B92,'ID-11'!C92,'ID-14'!C92,'ID-18'!B92,'ID-24'!C92,'ID-26'!C92,'ID-29'!C92,'ID-30'!C92,'ID-34'!C92,'ID-36'!B92,'ID-38'!C92,'ID-39'!C92,'ID-40'!C92,'ID-44'!C92,'ID-45'!C92,'ID-57'!C92,'ID-59'!C92)</f>
        <v>2.3679844624329324E-13</v>
      </c>
      <c r="D85" s="31">
        <f>STDEV('ID-13'!C92,'ID-14'!D92,'ID-15'!C92,'ID-16'!B92,'ID-18'!C92,'ID-26'!D92,'ID-29'!D92,'ID-30'!D92,'ID-33'!C92,'ID-34'!D92,'ID-36'!C92,'ID-37'!C92,'ID-38'!D92,'ID-39'!D92,'ID-40'!D92,'ID-45'!D92,'ID-59'!D92,'ID-71'!C92)</f>
        <v>5.7862062959793076E-13</v>
      </c>
      <c r="E85" s="31">
        <f>STDEV('ID-03'!B92,'ID-09'!C92,'ID-13'!D92,'ID-15'!D92,'ID-16'!C92,'ID-18'!D92,'ID-24'!D92,'ID-29'!E92,'ID-30'!E92,'ID-33'!D92,'ID-34'!E92,'ID-36'!D92,'ID-38'!E92,'ID-39'!E92,'ID-40'!E92,'ID-44'!D92,'ID-45'!E92,'ID-57'!D92,'ID-70'!C92,'ID-71'!D92)</f>
        <v>7.1253161325149047E-13</v>
      </c>
      <c r="F85" s="31">
        <f>STDEV('ID-01'!B92,'ID-02'!B92,'ID-03'!C92,'ID-06'!B92,'ID-08'!C92,'ID-09'!D92,'ID-12'!B92,'ID-16'!D92,'ID-18'!E92,'ID-24'!E92,'ID-29'!F92,'ID-33'!E92,'ID-34'!F92,'ID-36'!E92,'ID-38'!F92,'ID-39'!F92,'ID-40'!F92,'ID-45'!F92,'ID-53'!C92,'ID-54'!B92,'ID-57'!E92,'ID-71'!E92)</f>
        <v>1.0340173002996364E-12</v>
      </c>
      <c r="G85" s="31">
        <f>STDEV('ID-01'!C92,'ID-02'!C92,'ID-03'!D92,'ID-07'!B92,'ID-08'!D92,'ID-11'!D92,'ID-18'!F92,'ID-24'!F92,'ID-29'!G92,'ID-31'!B92,'ID-33'!F92,'ID-34'!G92,'ID-36'!F92,'ID-39'!G92,'ID-40'!G92,'ID-44'!E92,'ID-45'!G92,'ID-50'!B92,'ID-53'!D92,'ID-54'!C92,'ID-57'!F92,'ID-59'!E92,'ID-70'!D92,'ID-71'!F92)</f>
        <v>9.9303819071470592E-13</v>
      </c>
      <c r="H85" s="31">
        <f>STDEV('ID-03'!E92,'ID-11'!E92,'ID-13'!E92,'ID-15'!E92,'ID-16'!E92,'ID-18'!G92,'ID-24'!G92,'ID-29'!H92,'ID-30'!F92,'ID-31'!C92,'ID-33'!G92,'ID-34'!H92,'ID-40'!H92,'ID-44'!F92,'ID-45'!H92,'ID-54'!D92,'ID-57'!G92,'ID-59'!F92,'ID-70'!E92,'ID-71'!G92)</f>
        <v>6.8010484400110926E-13</v>
      </c>
      <c r="I85" s="31">
        <f>STDEV('ID-12'!C92,'ID-18'!H92,'ID-24'!H92,'ID-29'!I92,'ID-40'!I92,'ID-44'!G92,'ID-45'!I92,'ID-59'!G92)</f>
        <v>7.3513399232521664E-13</v>
      </c>
      <c r="J85" s="31">
        <f>STDEV('ID-31'!D92,'ID-40'!J92,'ID-44'!H92,'ID-45'!J92,'ID-57'!H92)</f>
        <v>6.413275317318897E-13</v>
      </c>
      <c r="K85" s="31">
        <f>STDEV('ID-26'!E92,'ID-31'!E92,'ID-34'!I92,'ID-36'!G92,'ID-40'!K92,'ID-44'!I92,'ID-57'!I92)</f>
        <v>1.1301721177834385E-12</v>
      </c>
    </row>
    <row r="86" spans="1:11" x14ac:dyDescent="0.25">
      <c r="A86" s="1">
        <v>10.25</v>
      </c>
      <c r="B86" s="31">
        <f>STDEV('ID-11'!B93,'ID-13'!B93,'ID-14'!B93,'ID-15'!B93,'ID-24'!B93,'ID-26'!B93,'ID-29'!B93,'ID-30'!B93,'ID-32'!B93,'ID-33'!B93,'ID-34'!B93,'ID-37'!B93,'ID-38'!B93,'ID-39'!B93,'ID-40'!B93,'ID-44'!B93,'ID-45'!B93,'ID-53'!B93,'ID-57'!B93,'ID-59'!B93,'ID-70'!B93,'ID-71'!B93)</f>
        <v>6.247031821291103E-13</v>
      </c>
      <c r="C86" s="31">
        <f>STDEV('ID-08'!B93,'ID-09'!B93,'ID-11'!C93,'ID-14'!C93,'ID-18'!B93,'ID-24'!C93,'ID-26'!C93,'ID-29'!C93,'ID-30'!C93,'ID-34'!C93,'ID-36'!B93,'ID-38'!C93,'ID-39'!C93,'ID-40'!C93,'ID-44'!C93,'ID-45'!C93,'ID-57'!C93,'ID-59'!C93)</f>
        <v>2.3786046985459755E-13</v>
      </c>
      <c r="D86" s="31">
        <f>STDEV('ID-13'!C93,'ID-14'!D93,'ID-15'!C93,'ID-16'!B93,'ID-18'!C93,'ID-26'!D93,'ID-29'!D93,'ID-30'!D93,'ID-33'!C93,'ID-34'!D93,'ID-36'!C93,'ID-37'!C93,'ID-38'!D93,'ID-39'!D93,'ID-40'!D93,'ID-45'!D93,'ID-59'!D93,'ID-71'!C93)</f>
        <v>5.8043062607014961E-13</v>
      </c>
      <c r="E86" s="31">
        <f>STDEV('ID-03'!B93,'ID-09'!C93,'ID-13'!D93,'ID-15'!D93,'ID-16'!C93,'ID-18'!D93,'ID-24'!D93,'ID-29'!E93,'ID-30'!E93,'ID-33'!D93,'ID-34'!E93,'ID-36'!D93,'ID-38'!E93,'ID-39'!E93,'ID-40'!E93,'ID-44'!D93,'ID-45'!E93,'ID-57'!D93,'ID-70'!C93,'ID-71'!D93)</f>
        <v>7.2509713158934132E-13</v>
      </c>
      <c r="F86" s="31">
        <f>STDEV('ID-01'!B93,'ID-02'!B93,'ID-03'!C93,'ID-06'!B93,'ID-08'!C93,'ID-09'!D93,'ID-12'!B93,'ID-16'!D93,'ID-18'!E93,'ID-24'!E93,'ID-29'!F93,'ID-33'!E93,'ID-34'!F93,'ID-36'!E93,'ID-38'!F93,'ID-39'!F93,'ID-40'!F93,'ID-45'!F93,'ID-53'!C93,'ID-54'!B93,'ID-57'!E93,'ID-71'!E93)</f>
        <v>1.0365065991407272E-12</v>
      </c>
      <c r="G86" s="31">
        <f>STDEV('ID-01'!C93,'ID-02'!C93,'ID-03'!D93,'ID-07'!B93,'ID-08'!D93,'ID-11'!D93,'ID-18'!F93,'ID-24'!F93,'ID-29'!G93,'ID-31'!B93,'ID-33'!F93,'ID-34'!G93,'ID-36'!F93,'ID-39'!G93,'ID-40'!G93,'ID-44'!E93,'ID-45'!G93,'ID-50'!B93,'ID-53'!D93,'ID-54'!C93,'ID-57'!F93,'ID-59'!E93,'ID-70'!D93,'ID-71'!F93)</f>
        <v>9.9012856752742173E-13</v>
      </c>
      <c r="H86" s="31">
        <f>STDEV('ID-03'!E93,'ID-11'!E93,'ID-13'!E93,'ID-15'!E93,'ID-16'!E93,'ID-18'!G93,'ID-24'!G93,'ID-29'!H93,'ID-30'!F93,'ID-31'!C93,'ID-33'!G93,'ID-34'!H93,'ID-40'!H93,'ID-44'!F93,'ID-45'!H93,'ID-54'!D93,'ID-57'!G93,'ID-59'!F93,'ID-70'!E93,'ID-71'!G93)</f>
        <v>6.8370567287040973E-13</v>
      </c>
      <c r="I86" s="31">
        <f>STDEV('ID-12'!C93,'ID-18'!H93,'ID-24'!H93,'ID-29'!I93,'ID-40'!I93,'ID-44'!G93,'ID-45'!I93,'ID-59'!G93)</f>
        <v>7.856652581060269E-13</v>
      </c>
      <c r="J86" s="31">
        <f>STDEV('ID-31'!D93,'ID-40'!J93,'ID-44'!H93,'ID-45'!J93,'ID-57'!H93)</f>
        <v>6.4195228571392704E-13</v>
      </c>
      <c r="K86" s="31">
        <f>STDEV('ID-26'!E93,'ID-31'!E93,'ID-34'!I93,'ID-36'!G93,'ID-40'!K93,'ID-44'!I93,'ID-57'!I93)</f>
        <v>1.1344359061596867E-12</v>
      </c>
    </row>
    <row r="87" spans="1:11" x14ac:dyDescent="0.25">
      <c r="A87" s="1">
        <v>10.375</v>
      </c>
      <c r="B87" s="31">
        <f>STDEV('ID-11'!B94,'ID-13'!B94,'ID-14'!B94,'ID-15'!B94,'ID-24'!B94,'ID-26'!B94,'ID-29'!B94,'ID-30'!B94,'ID-32'!B94,'ID-33'!B94,'ID-34'!B94,'ID-37'!B94,'ID-38'!B94,'ID-39'!B94,'ID-40'!B94,'ID-44'!B94,'ID-45'!B94,'ID-53'!B94,'ID-57'!B94,'ID-59'!B94,'ID-70'!B94,'ID-71'!B94)</f>
        <v>6.2731919180108678E-13</v>
      </c>
      <c r="C87" s="31">
        <f>STDEV('ID-08'!B94,'ID-09'!B94,'ID-11'!C94,'ID-14'!C94,'ID-18'!B94,'ID-24'!C94,'ID-26'!C94,'ID-29'!C94,'ID-30'!C94,'ID-34'!C94,'ID-36'!B94,'ID-38'!C94,'ID-39'!C94,'ID-40'!C94,'ID-44'!C94,'ID-45'!C94,'ID-57'!C94,'ID-59'!C94)</f>
        <v>2.4395674866743182E-13</v>
      </c>
      <c r="D87" s="31">
        <f>STDEV('ID-13'!C94,'ID-14'!D94,'ID-15'!C94,'ID-16'!B94,'ID-18'!C94,'ID-26'!D94,'ID-29'!D94,'ID-30'!D94,'ID-33'!C94,'ID-34'!D94,'ID-36'!C94,'ID-37'!C94,'ID-38'!D94,'ID-39'!D94,'ID-40'!D94,'ID-45'!D94,'ID-59'!D94,'ID-71'!C94)</f>
        <v>5.7095235702260431E-13</v>
      </c>
      <c r="E87" s="31">
        <f>STDEV('ID-03'!B94,'ID-09'!C94,'ID-13'!D94,'ID-15'!D94,'ID-16'!C94,'ID-18'!D94,'ID-24'!D94,'ID-29'!E94,'ID-30'!E94,'ID-33'!D94,'ID-34'!E94,'ID-36'!D94,'ID-38'!E94,'ID-39'!E94,'ID-40'!E94,'ID-44'!D94,'ID-45'!E94,'ID-57'!D94,'ID-70'!C94,'ID-71'!D94)</f>
        <v>7.3137249512828684E-13</v>
      </c>
      <c r="F87" s="31">
        <f>STDEV('ID-01'!B94,'ID-02'!B94,'ID-03'!C94,'ID-06'!B94,'ID-08'!C94,'ID-09'!D94,'ID-12'!B94,'ID-16'!D94,'ID-18'!E94,'ID-24'!E94,'ID-29'!F94,'ID-33'!E94,'ID-34'!F94,'ID-36'!E94,'ID-38'!F94,'ID-39'!F94,'ID-40'!F94,'ID-45'!F94,'ID-53'!C94,'ID-54'!B94,'ID-57'!E94,'ID-71'!E94)</f>
        <v>1.0394890847345865E-12</v>
      </c>
      <c r="G87" s="31">
        <f>STDEV('ID-01'!C94,'ID-02'!C94,'ID-03'!D94,'ID-07'!B94,'ID-08'!D94,'ID-11'!D94,'ID-18'!F94,'ID-24'!F94,'ID-29'!G94,'ID-31'!B94,'ID-33'!F94,'ID-34'!G94,'ID-36'!F94,'ID-39'!G94,'ID-40'!G94,'ID-44'!E94,'ID-45'!G94,'ID-50'!B94,'ID-53'!D94,'ID-54'!C94,'ID-57'!F94,'ID-59'!E94,'ID-70'!D94,'ID-71'!F94)</f>
        <v>9.8838709768016968E-13</v>
      </c>
      <c r="H87" s="31">
        <f>STDEV('ID-03'!E94,'ID-11'!E94,'ID-13'!E94,'ID-15'!E94,'ID-16'!E94,'ID-18'!G94,'ID-24'!G94,'ID-29'!H94,'ID-30'!F94,'ID-31'!C94,'ID-33'!G94,'ID-34'!H94,'ID-40'!H94,'ID-44'!F94,'ID-45'!H94,'ID-54'!D94,'ID-57'!G94,'ID-59'!F94,'ID-70'!E94,'ID-71'!G94)</f>
        <v>6.7934344816904216E-13</v>
      </c>
      <c r="I87" s="31">
        <f>STDEV('ID-12'!C94,'ID-18'!H94,'ID-24'!H94,'ID-29'!I94,'ID-40'!I94,'ID-44'!G94,'ID-45'!I94,'ID-59'!G94)</f>
        <v>7.9622014644310539E-13</v>
      </c>
      <c r="J87" s="31">
        <f>STDEV('ID-31'!D94,'ID-40'!J94,'ID-44'!H94,'ID-45'!J94,'ID-57'!H94)</f>
        <v>6.5292859477513691E-13</v>
      </c>
      <c r="K87" s="31">
        <f>STDEV('ID-26'!E94,'ID-31'!E94,'ID-34'!I94,'ID-36'!G94,'ID-40'!K94,'ID-44'!I94,'ID-57'!I94)</f>
        <v>1.1366999715816684E-12</v>
      </c>
    </row>
    <row r="88" spans="1:11" x14ac:dyDescent="0.25">
      <c r="A88" s="1">
        <v>10.5</v>
      </c>
      <c r="B88" s="31">
        <f>STDEV('ID-11'!B95,'ID-13'!B95,'ID-14'!B95,'ID-15'!B95,'ID-24'!B95,'ID-26'!B95,'ID-29'!B95,'ID-30'!B95,'ID-32'!B95,'ID-33'!B95,'ID-34'!B95,'ID-37'!B95,'ID-38'!B95,'ID-39'!B95,'ID-40'!B95,'ID-44'!B95,'ID-45'!B95,'ID-53'!B95,'ID-57'!B95,'ID-59'!B95,'ID-70'!B95,'ID-71'!B95)</f>
        <v>6.2669837600556831E-13</v>
      </c>
      <c r="C88" s="31">
        <f>STDEV('ID-08'!B95,'ID-09'!B95,'ID-11'!C95,'ID-14'!C95,'ID-18'!B95,'ID-24'!C95,'ID-26'!C95,'ID-29'!C95,'ID-30'!C95,'ID-34'!C95,'ID-36'!B95,'ID-38'!C95,'ID-39'!C95,'ID-40'!C95,'ID-44'!C95,'ID-45'!C95,'ID-57'!C95,'ID-59'!C95)</f>
        <v>2.468069304991337E-13</v>
      </c>
      <c r="D88" s="31">
        <f>STDEV('ID-13'!C95,'ID-14'!D95,'ID-15'!C95,'ID-16'!B95,'ID-18'!C95,'ID-26'!D95,'ID-29'!D95,'ID-30'!D95,'ID-33'!C95,'ID-34'!D95,'ID-36'!C95,'ID-37'!C95,'ID-38'!D95,'ID-39'!D95,'ID-40'!D95,'ID-45'!D95,'ID-59'!D95,'ID-71'!C95)</f>
        <v>5.8396933782773771E-13</v>
      </c>
      <c r="E88" s="31">
        <f>STDEV('ID-03'!B95,'ID-09'!C95,'ID-13'!D95,'ID-15'!D95,'ID-16'!C95,'ID-18'!D95,'ID-24'!D95,'ID-29'!E95,'ID-30'!E95,'ID-33'!D95,'ID-34'!E95,'ID-36'!D95,'ID-38'!E95,'ID-39'!E95,'ID-40'!E95,'ID-44'!D95,'ID-45'!E95,'ID-57'!D95,'ID-70'!C95,'ID-71'!D95)</f>
        <v>7.3736152590874663E-13</v>
      </c>
      <c r="F88" s="31">
        <f>STDEV('ID-01'!B95,'ID-02'!B95,'ID-03'!C95,'ID-06'!B95,'ID-08'!C95,'ID-09'!D95,'ID-12'!B95,'ID-16'!D95,'ID-18'!E95,'ID-24'!E95,'ID-29'!F95,'ID-33'!E95,'ID-34'!F95,'ID-36'!E95,'ID-38'!F95,'ID-39'!F95,'ID-40'!F95,'ID-45'!F95,'ID-53'!C95,'ID-54'!B95,'ID-57'!E95,'ID-71'!E95)</f>
        <v>1.0293257196450104E-12</v>
      </c>
      <c r="G88" s="31">
        <f>STDEV('ID-01'!C95,'ID-02'!C95,'ID-03'!D95,'ID-07'!B95,'ID-08'!D95,'ID-11'!D95,'ID-18'!F95,'ID-24'!F95,'ID-29'!G95,'ID-31'!B95,'ID-33'!F95,'ID-34'!G95,'ID-36'!F95,'ID-39'!G95,'ID-40'!G95,'ID-44'!E95,'ID-45'!G95,'ID-50'!B95,'ID-53'!D95,'ID-54'!C95,'ID-57'!F95,'ID-59'!E95,'ID-70'!D95,'ID-71'!F95)</f>
        <v>9.8788847196557403E-13</v>
      </c>
      <c r="H88" s="31">
        <f>STDEV('ID-03'!E95,'ID-11'!E95,'ID-13'!E95,'ID-15'!E95,'ID-16'!E95,'ID-18'!G95,'ID-24'!G95,'ID-29'!H95,'ID-30'!F95,'ID-31'!C95,'ID-33'!G95,'ID-34'!H95,'ID-40'!H95,'ID-44'!F95,'ID-45'!H95,'ID-54'!D95,'ID-57'!G95,'ID-59'!F95,'ID-70'!E95,'ID-71'!G95)</f>
        <v>6.8316035304892714E-13</v>
      </c>
      <c r="I88" s="31">
        <f>STDEV('ID-12'!C95,'ID-18'!H95,'ID-24'!H95,'ID-29'!I95,'ID-40'!I95,'ID-44'!G95,'ID-45'!I95,'ID-59'!G95)</f>
        <v>8.0170161508033441E-13</v>
      </c>
      <c r="J88" s="31">
        <f>STDEV('ID-31'!D95,'ID-40'!J95,'ID-44'!H95,'ID-45'!J95,'ID-57'!H95)</f>
        <v>6.5935279717247807E-13</v>
      </c>
      <c r="K88" s="31">
        <f>STDEV('ID-26'!E95,'ID-31'!E95,'ID-34'!I95,'ID-36'!G95,'ID-40'!K95,'ID-44'!I95,'ID-57'!I95)</f>
        <v>1.112490029613613E-12</v>
      </c>
    </row>
    <row r="89" spans="1:11" x14ac:dyDescent="0.25">
      <c r="A89" s="1">
        <v>10.625</v>
      </c>
      <c r="B89" s="31">
        <f>STDEV('ID-11'!B96,'ID-13'!B96,'ID-14'!B96,'ID-15'!B96,'ID-24'!B96,'ID-26'!B96,'ID-29'!B96,'ID-30'!B96,'ID-32'!B96,'ID-33'!B96,'ID-34'!B96,'ID-37'!B96,'ID-38'!B96,'ID-39'!B96,'ID-40'!B96,'ID-44'!B96,'ID-45'!B96,'ID-53'!B96,'ID-57'!B96,'ID-59'!B96,'ID-70'!B96,'ID-71'!B96)</f>
        <v>6.2506190495564476E-13</v>
      </c>
      <c r="C89" s="31">
        <f>STDEV('ID-08'!B96,'ID-09'!B96,'ID-11'!C96,'ID-14'!C96,'ID-18'!B96,'ID-24'!C96,'ID-26'!C96,'ID-29'!C96,'ID-30'!C96,'ID-34'!C96,'ID-36'!B96,'ID-38'!C96,'ID-39'!C96,'ID-40'!C96,'ID-44'!C96,'ID-45'!C96,'ID-57'!C96,'ID-59'!C96)</f>
        <v>2.4864385030464217E-13</v>
      </c>
      <c r="D89" s="31">
        <f>STDEV('ID-13'!C96,'ID-14'!D96,'ID-15'!C96,'ID-16'!B96,'ID-18'!C96,'ID-26'!D96,'ID-29'!D96,'ID-30'!D96,'ID-33'!C96,'ID-34'!D96,'ID-36'!C96,'ID-37'!C96,'ID-38'!D96,'ID-39'!D96,'ID-40'!D96,'ID-45'!D96,'ID-59'!D96,'ID-71'!C96)</f>
        <v>6.0261328852689846E-13</v>
      </c>
      <c r="E89" s="31">
        <f>STDEV('ID-03'!B96,'ID-09'!C96,'ID-13'!D96,'ID-15'!D96,'ID-16'!C96,'ID-18'!D96,'ID-24'!D96,'ID-29'!E96,'ID-30'!E96,'ID-33'!D96,'ID-34'!E96,'ID-36'!D96,'ID-38'!E96,'ID-39'!E96,'ID-40'!E96,'ID-44'!D96,'ID-45'!E96,'ID-57'!D96,'ID-70'!C96,'ID-71'!D96)</f>
        <v>7.4796467634577454E-13</v>
      </c>
      <c r="F89" s="31">
        <f>STDEV('ID-01'!B96,'ID-02'!B96,'ID-03'!C96,'ID-06'!B96,'ID-08'!C96,'ID-09'!D96,'ID-12'!B96,'ID-16'!D96,'ID-18'!E96,'ID-24'!E96,'ID-29'!F96,'ID-33'!E96,'ID-34'!F96,'ID-36'!E96,'ID-38'!F96,'ID-39'!F96,'ID-40'!F96,'ID-45'!F96,'ID-53'!C96,'ID-54'!B96,'ID-57'!E96,'ID-71'!E96)</f>
        <v>1.0439896772035749E-12</v>
      </c>
      <c r="G89" s="31">
        <f>STDEV('ID-01'!C96,'ID-02'!C96,'ID-03'!D96,'ID-07'!B96,'ID-08'!D96,'ID-11'!D96,'ID-18'!F96,'ID-24'!F96,'ID-29'!G96,'ID-31'!B96,'ID-33'!F96,'ID-34'!G96,'ID-36'!F96,'ID-39'!G96,'ID-40'!G96,'ID-44'!E96,'ID-45'!G96,'ID-50'!B96,'ID-53'!D96,'ID-54'!C96,'ID-57'!F96,'ID-59'!E96,'ID-70'!D96,'ID-71'!F96)</f>
        <v>9.8944324211328637E-13</v>
      </c>
      <c r="H89" s="31">
        <f>STDEV('ID-03'!E96,'ID-11'!E96,'ID-13'!E96,'ID-15'!E96,'ID-16'!E96,'ID-18'!G96,'ID-24'!G96,'ID-29'!H96,'ID-30'!F96,'ID-31'!C96,'ID-33'!G96,'ID-34'!H96,'ID-40'!H96,'ID-44'!F96,'ID-45'!H96,'ID-54'!D96,'ID-57'!G96,'ID-59'!F96,'ID-70'!E96,'ID-71'!G96)</f>
        <v>6.7662983158327575E-13</v>
      </c>
      <c r="I89" s="31">
        <f>STDEV('ID-12'!C96,'ID-18'!H96,'ID-24'!H96,'ID-29'!I96,'ID-40'!I96,'ID-44'!G96,'ID-45'!I96,'ID-59'!G96)</f>
        <v>8.1131236482902501E-13</v>
      </c>
      <c r="J89" s="31">
        <f>STDEV('ID-31'!D96,'ID-40'!J96,'ID-44'!H96,'ID-45'!J96,'ID-57'!H96)</f>
        <v>6.6105387566902464E-13</v>
      </c>
      <c r="K89" s="31">
        <f>STDEV('ID-26'!E96,'ID-31'!E96,'ID-34'!I96,'ID-36'!G96,'ID-40'!K96,'ID-44'!I96,'ID-57'!I96)</f>
        <v>1.088353592729082E-12</v>
      </c>
    </row>
    <row r="90" spans="1:11" x14ac:dyDescent="0.25">
      <c r="A90" s="1">
        <v>10.75</v>
      </c>
      <c r="B90" s="31">
        <f>STDEV('ID-11'!B97,'ID-13'!B97,'ID-14'!B97,'ID-15'!B97,'ID-24'!B97,'ID-26'!B97,'ID-29'!B97,'ID-30'!B97,'ID-32'!B97,'ID-33'!B97,'ID-34'!B97,'ID-37'!B97,'ID-38'!B97,'ID-39'!B97,'ID-40'!B97,'ID-44'!B97,'ID-45'!B97,'ID-53'!B97,'ID-57'!B97,'ID-59'!B97,'ID-70'!B97,'ID-71'!B97)</f>
        <v>6.2757246028424449E-13</v>
      </c>
      <c r="C90" s="31">
        <f>STDEV('ID-08'!B97,'ID-09'!B97,'ID-11'!C97,'ID-14'!C97,'ID-18'!B97,'ID-24'!C97,'ID-26'!C97,'ID-29'!C97,'ID-30'!C97,'ID-34'!C97,'ID-36'!B97,'ID-38'!C97,'ID-39'!C97,'ID-40'!C97,'ID-44'!C97,'ID-45'!C97,'ID-57'!C97,'ID-59'!C97)</f>
        <v>2.4850963405443213E-13</v>
      </c>
      <c r="D90" s="31">
        <f>STDEV('ID-13'!C97,'ID-14'!D97,'ID-15'!C97,'ID-16'!B97,'ID-18'!C97,'ID-26'!D97,'ID-29'!D97,'ID-30'!D97,'ID-33'!C97,'ID-34'!D97,'ID-36'!C97,'ID-37'!C97,'ID-38'!D97,'ID-39'!D97,'ID-40'!D97,'ID-45'!D97,'ID-59'!D97,'ID-71'!C97)</f>
        <v>5.7744682721260809E-13</v>
      </c>
      <c r="E90" s="31">
        <f>STDEV('ID-03'!B97,'ID-09'!C97,'ID-13'!D97,'ID-15'!D97,'ID-16'!C97,'ID-18'!D97,'ID-24'!D97,'ID-29'!E97,'ID-30'!E97,'ID-33'!D97,'ID-34'!E97,'ID-36'!D97,'ID-38'!E97,'ID-39'!E97,'ID-40'!E97,'ID-44'!D97,'ID-45'!E97,'ID-57'!D97,'ID-70'!C97,'ID-71'!D97)</f>
        <v>7.3657719726660184E-13</v>
      </c>
      <c r="F90" s="31">
        <f>STDEV('ID-01'!B97,'ID-02'!B97,'ID-03'!C97,'ID-06'!B97,'ID-08'!C97,'ID-09'!D97,'ID-12'!B97,'ID-16'!D97,'ID-18'!E97,'ID-24'!E97,'ID-29'!F97,'ID-33'!E97,'ID-34'!F97,'ID-36'!E97,'ID-38'!F97,'ID-39'!F97,'ID-40'!F97,'ID-45'!F97,'ID-53'!C97,'ID-54'!B97,'ID-57'!E97,'ID-71'!E97)</f>
        <v>1.0411227620917471E-12</v>
      </c>
      <c r="G90" s="31">
        <f>STDEV('ID-01'!C97,'ID-02'!C97,'ID-03'!D97,'ID-07'!B97,'ID-08'!D97,'ID-11'!D97,'ID-18'!F97,'ID-24'!F97,'ID-29'!G97,'ID-31'!B97,'ID-33'!F97,'ID-34'!G97,'ID-36'!F97,'ID-39'!G97,'ID-40'!G97,'ID-44'!E97,'ID-45'!G97,'ID-50'!B97,'ID-53'!D97,'ID-54'!C97,'ID-57'!F97,'ID-59'!E97,'ID-70'!D97,'ID-71'!F97)</f>
        <v>9.9011258914028379E-13</v>
      </c>
      <c r="H90" s="31">
        <f>STDEV('ID-03'!E97,'ID-11'!E97,'ID-13'!E97,'ID-15'!E97,'ID-16'!E97,'ID-18'!G97,'ID-24'!G97,'ID-29'!H97,'ID-30'!F97,'ID-31'!C97,'ID-33'!G97,'ID-34'!H97,'ID-40'!H97,'ID-44'!F97,'ID-45'!H97,'ID-54'!D97,'ID-57'!G97,'ID-59'!F97,'ID-70'!E97,'ID-71'!G97)</f>
        <v>6.7716235906033711E-13</v>
      </c>
      <c r="I90" s="31">
        <f>STDEV('ID-12'!C97,'ID-18'!H97,'ID-24'!H97,'ID-29'!I97,'ID-40'!I97,'ID-44'!G97,'ID-45'!I97,'ID-59'!G97)</f>
        <v>8.1027334346931602E-13</v>
      </c>
      <c r="J90" s="31">
        <f>STDEV('ID-31'!D97,'ID-40'!J97,'ID-44'!H97,'ID-45'!J97,'ID-57'!H97)</f>
        <v>6.4676352615272665E-13</v>
      </c>
      <c r="K90" s="31">
        <f>STDEV('ID-26'!E97,'ID-31'!E97,'ID-34'!I97,'ID-36'!G97,'ID-40'!K97,'ID-44'!I97,'ID-57'!I97)</f>
        <v>1.0353605118407062E-12</v>
      </c>
    </row>
    <row r="91" spans="1:11" x14ac:dyDescent="0.25">
      <c r="A91" s="1">
        <v>10.875</v>
      </c>
      <c r="B91" s="31">
        <f>STDEV('ID-11'!B98,'ID-13'!B98,'ID-14'!B98,'ID-15'!B98,'ID-24'!B98,'ID-26'!B98,'ID-29'!B98,'ID-30'!B98,'ID-32'!B98,'ID-33'!B98,'ID-34'!B98,'ID-37'!B98,'ID-38'!B98,'ID-39'!B98,'ID-40'!B98,'ID-44'!B98,'ID-45'!B98,'ID-53'!B98,'ID-57'!B98,'ID-59'!B98,'ID-70'!B98,'ID-71'!B98)</f>
        <v>6.2352238777083866E-13</v>
      </c>
      <c r="C91" s="31">
        <f>STDEV('ID-08'!B98,'ID-09'!B98,'ID-11'!C98,'ID-14'!C98,'ID-18'!B98,'ID-24'!C98,'ID-26'!C98,'ID-29'!C98,'ID-30'!C98,'ID-34'!C98,'ID-36'!B98,'ID-38'!C98,'ID-39'!C98,'ID-40'!C98,'ID-44'!C98,'ID-45'!C98,'ID-57'!C98,'ID-59'!C98)</f>
        <v>2.3782488039962348E-13</v>
      </c>
      <c r="D91" s="31">
        <f>STDEV('ID-13'!C98,'ID-14'!D98,'ID-15'!C98,'ID-16'!B98,'ID-18'!C98,'ID-26'!D98,'ID-29'!D98,'ID-30'!D98,'ID-33'!C98,'ID-34'!D98,'ID-36'!C98,'ID-37'!C98,'ID-38'!D98,'ID-39'!D98,'ID-40'!D98,'ID-45'!D98,'ID-59'!D98,'ID-71'!C98)</f>
        <v>5.6378535326849706E-13</v>
      </c>
      <c r="E91" s="31">
        <f>STDEV('ID-03'!B98,'ID-09'!C98,'ID-13'!D98,'ID-15'!D98,'ID-16'!C98,'ID-18'!D98,'ID-24'!D98,'ID-29'!E98,'ID-30'!E98,'ID-33'!D98,'ID-34'!E98,'ID-36'!D98,'ID-38'!E98,'ID-39'!E98,'ID-40'!E98,'ID-44'!D98,'ID-45'!E98,'ID-57'!D98,'ID-70'!C98,'ID-71'!D98)</f>
        <v>7.4799363121313513E-13</v>
      </c>
      <c r="F91" s="31">
        <f>STDEV('ID-01'!B98,'ID-02'!B98,'ID-03'!C98,'ID-06'!B98,'ID-08'!C98,'ID-09'!D98,'ID-12'!B98,'ID-16'!D98,'ID-18'!E98,'ID-24'!E98,'ID-29'!F98,'ID-33'!E98,'ID-34'!F98,'ID-36'!E98,'ID-38'!F98,'ID-39'!F98,'ID-40'!F98,'ID-45'!F98,'ID-53'!C98,'ID-54'!B98,'ID-57'!E98,'ID-71'!E98)</f>
        <v>1.0413149106035727E-12</v>
      </c>
      <c r="G91" s="31">
        <f>STDEV('ID-01'!C98,'ID-02'!C98,'ID-03'!D98,'ID-07'!B98,'ID-08'!D98,'ID-11'!D98,'ID-18'!F98,'ID-24'!F98,'ID-29'!G98,'ID-31'!B98,'ID-33'!F98,'ID-34'!G98,'ID-36'!F98,'ID-39'!G98,'ID-40'!G98,'ID-44'!E98,'ID-45'!G98,'ID-50'!B98,'ID-53'!D98,'ID-54'!C98,'ID-57'!F98,'ID-59'!E98,'ID-70'!D98,'ID-71'!F98)</f>
        <v>9.9287025301019924E-13</v>
      </c>
      <c r="H91" s="31">
        <f>STDEV('ID-03'!E98,'ID-11'!E98,'ID-13'!E98,'ID-15'!E98,'ID-16'!E98,'ID-18'!G98,'ID-24'!G98,'ID-29'!H98,'ID-30'!F98,'ID-31'!C98,'ID-33'!G98,'ID-34'!H98,'ID-40'!H98,'ID-44'!F98,'ID-45'!H98,'ID-54'!D98,'ID-57'!G98,'ID-59'!F98,'ID-70'!E98,'ID-71'!G98)</f>
        <v>6.7584302361651478E-13</v>
      </c>
      <c r="I91" s="31">
        <f>STDEV('ID-12'!C98,'ID-18'!H98,'ID-24'!H98,'ID-29'!I98,'ID-40'!I98,'ID-44'!G98,'ID-45'!I98,'ID-59'!G98)</f>
        <v>8.0899026698623033E-13</v>
      </c>
      <c r="J91" s="31">
        <f>STDEV('ID-31'!D98,'ID-40'!J98,'ID-44'!H98,'ID-45'!J98,'ID-57'!H98)</f>
        <v>6.5170356470852374E-13</v>
      </c>
      <c r="K91" s="31">
        <f>STDEV('ID-26'!E98,'ID-31'!E98,'ID-34'!I98,'ID-36'!G98,'ID-40'!K98,'ID-44'!I98,'ID-57'!I98)</f>
        <v>1.0250508710153929E-12</v>
      </c>
    </row>
    <row r="92" spans="1:11" x14ac:dyDescent="0.25">
      <c r="A92" s="1">
        <v>11</v>
      </c>
      <c r="B92" s="31">
        <f>STDEV('ID-11'!B99,'ID-13'!B99,'ID-14'!B99,'ID-15'!B99,'ID-24'!B99,'ID-26'!B99,'ID-29'!B99,'ID-30'!B99,'ID-32'!B99,'ID-33'!B99,'ID-34'!B99,'ID-37'!B99,'ID-38'!B99,'ID-39'!B99,'ID-40'!B99,'ID-44'!B99,'ID-45'!B99,'ID-53'!B99,'ID-57'!B99,'ID-59'!B99,'ID-70'!B99,'ID-71'!B99)</f>
        <v>6.1859017478693151E-13</v>
      </c>
      <c r="C92" s="31">
        <f>STDEV('ID-08'!B99,'ID-09'!B99,'ID-11'!C99,'ID-14'!C99,'ID-18'!B99,'ID-24'!C99,'ID-26'!C99,'ID-29'!C99,'ID-30'!C99,'ID-34'!C99,'ID-36'!B99,'ID-38'!C99,'ID-39'!C99,'ID-40'!C99,'ID-44'!C99,'ID-45'!C99,'ID-57'!C99,'ID-59'!C99)</f>
        <v>2.4025623404621219E-13</v>
      </c>
      <c r="D92" s="31">
        <f>STDEV('ID-13'!C99,'ID-14'!D99,'ID-15'!C99,'ID-16'!B99,'ID-18'!C99,'ID-26'!D99,'ID-29'!D99,'ID-30'!D99,'ID-33'!C99,'ID-34'!D99,'ID-36'!C99,'ID-37'!C99,'ID-38'!D99,'ID-39'!D99,'ID-40'!D99,'ID-45'!D99,'ID-59'!D99,'ID-71'!C99)</f>
        <v>5.7432921417375805E-13</v>
      </c>
      <c r="E92" s="31">
        <f>STDEV('ID-03'!B99,'ID-09'!C99,'ID-13'!D99,'ID-15'!D99,'ID-16'!C99,'ID-18'!D99,'ID-24'!D99,'ID-29'!E99,'ID-30'!E99,'ID-33'!D99,'ID-34'!E99,'ID-36'!D99,'ID-38'!E99,'ID-39'!E99,'ID-40'!E99,'ID-44'!D99,'ID-45'!E99,'ID-57'!D99,'ID-70'!C99,'ID-71'!D99)</f>
        <v>7.2792541064426744E-13</v>
      </c>
      <c r="F92" s="31">
        <f>STDEV('ID-01'!B99,'ID-02'!B99,'ID-03'!C99,'ID-06'!B99,'ID-08'!C99,'ID-09'!D99,'ID-12'!B99,'ID-16'!D99,'ID-18'!E99,'ID-24'!E99,'ID-29'!F99,'ID-33'!E99,'ID-34'!F99,'ID-36'!E99,'ID-38'!F99,'ID-39'!F99,'ID-40'!F99,'ID-45'!F99,'ID-53'!C99,'ID-54'!B99,'ID-57'!E99,'ID-71'!E99)</f>
        <v>1.0407283017189522E-12</v>
      </c>
      <c r="G92" s="31">
        <f>STDEV('ID-01'!C99,'ID-02'!C99,'ID-03'!D99,'ID-07'!B99,'ID-08'!D99,'ID-11'!D99,'ID-18'!F99,'ID-24'!F99,'ID-29'!G99,'ID-31'!B99,'ID-33'!F99,'ID-34'!G99,'ID-36'!F99,'ID-39'!G99,'ID-40'!G99,'ID-44'!E99,'ID-45'!G99,'ID-50'!B99,'ID-53'!D99,'ID-54'!C99,'ID-57'!F99,'ID-59'!E99,'ID-70'!D99,'ID-71'!F99)</f>
        <v>9.9276290599806712E-13</v>
      </c>
      <c r="H92" s="31">
        <f>STDEV('ID-03'!E99,'ID-11'!E99,'ID-13'!E99,'ID-15'!E99,'ID-16'!E99,'ID-18'!G99,'ID-24'!G99,'ID-29'!H99,'ID-30'!F99,'ID-31'!C99,'ID-33'!G99,'ID-34'!H99,'ID-40'!H99,'ID-44'!F99,'ID-45'!H99,'ID-54'!D99,'ID-57'!G99,'ID-59'!F99,'ID-70'!E99,'ID-71'!G99)</f>
        <v>6.637398049675803E-13</v>
      </c>
      <c r="I92" s="31">
        <f>STDEV('ID-12'!C99,'ID-18'!H99,'ID-24'!H99,'ID-29'!I99,'ID-40'!I99,'ID-44'!G99,'ID-45'!I99,'ID-59'!G99)</f>
        <v>8.0509889280327325E-13</v>
      </c>
      <c r="J92" s="31">
        <f>STDEV('ID-31'!D99,'ID-40'!J99,'ID-44'!H99,'ID-45'!J99,'ID-57'!H99)</f>
        <v>6.6024511342470083E-13</v>
      </c>
      <c r="K92" s="31">
        <f>STDEV('ID-26'!E99,'ID-31'!E99,'ID-34'!I99,'ID-36'!G99,'ID-40'!K99,'ID-44'!I99,'ID-57'!I99)</f>
        <v>1.0200187390884699E-12</v>
      </c>
    </row>
    <row r="93" spans="1:11" x14ac:dyDescent="0.25">
      <c r="A93" s="1">
        <v>11.125</v>
      </c>
      <c r="B93" s="31">
        <f>STDEV('ID-11'!B100,'ID-13'!B100,'ID-14'!B100,'ID-15'!B100,'ID-24'!B100,'ID-26'!B100,'ID-29'!B100,'ID-30'!B100,'ID-32'!B100,'ID-33'!B100,'ID-34'!B100,'ID-37'!B100,'ID-38'!B100,'ID-39'!B100,'ID-40'!B100,'ID-44'!B100,'ID-45'!B100,'ID-53'!B100,'ID-57'!B100,'ID-59'!B100,'ID-70'!B100,'ID-71'!B100)</f>
        <v>6.2194861867812828E-13</v>
      </c>
      <c r="C93" s="31">
        <f>STDEV('ID-08'!B100,'ID-09'!B100,'ID-11'!C100,'ID-14'!C100,'ID-18'!B100,'ID-24'!C100,'ID-26'!C100,'ID-29'!C100,'ID-30'!C100,'ID-34'!C100,'ID-36'!B100,'ID-38'!C100,'ID-39'!C100,'ID-40'!C100,'ID-44'!C100,'ID-45'!C100,'ID-57'!C100,'ID-59'!C100)</f>
        <v>2.4244096516733342E-13</v>
      </c>
      <c r="D93" s="31">
        <f>STDEV('ID-13'!C100,'ID-14'!D100,'ID-15'!C100,'ID-16'!B100,'ID-18'!C100,'ID-26'!D100,'ID-29'!D100,'ID-30'!D100,'ID-33'!C100,'ID-34'!D100,'ID-36'!C100,'ID-37'!C100,'ID-38'!D100,'ID-39'!D100,'ID-40'!D100,'ID-45'!D100,'ID-59'!D100,'ID-71'!C100)</f>
        <v>5.7639776692597463E-13</v>
      </c>
      <c r="E93" s="31">
        <f>STDEV('ID-03'!B100,'ID-09'!C100,'ID-13'!D100,'ID-15'!D100,'ID-16'!C100,'ID-18'!D100,'ID-24'!D100,'ID-29'!E100,'ID-30'!E100,'ID-33'!D100,'ID-34'!E100,'ID-36'!D100,'ID-38'!E100,'ID-39'!E100,'ID-40'!E100,'ID-44'!D100,'ID-45'!E100,'ID-57'!D100,'ID-70'!C100,'ID-71'!D100)</f>
        <v>7.1932182692770862E-13</v>
      </c>
      <c r="F93" s="31">
        <f>STDEV('ID-01'!B100,'ID-02'!B100,'ID-03'!C100,'ID-06'!B100,'ID-08'!C100,'ID-09'!D100,'ID-12'!B100,'ID-16'!D100,'ID-18'!E100,'ID-24'!E100,'ID-29'!F100,'ID-33'!E100,'ID-34'!F100,'ID-36'!E100,'ID-38'!F100,'ID-39'!F100,'ID-40'!F100,'ID-45'!F100,'ID-53'!C100,'ID-54'!B100,'ID-57'!E100,'ID-71'!E100)</f>
        <v>1.0475373049354099E-12</v>
      </c>
      <c r="G93" s="31">
        <f>STDEV('ID-01'!C100,'ID-02'!C100,'ID-03'!D100,'ID-07'!B100,'ID-08'!D100,'ID-11'!D100,'ID-18'!F100,'ID-24'!F100,'ID-29'!G100,'ID-31'!B100,'ID-33'!F100,'ID-34'!G100,'ID-36'!F100,'ID-39'!G100,'ID-40'!G100,'ID-44'!E100,'ID-45'!G100,'ID-50'!B100,'ID-53'!D100,'ID-54'!C100,'ID-57'!F100,'ID-59'!E100,'ID-70'!D100,'ID-71'!F100)</f>
        <v>1.0009833719377198E-12</v>
      </c>
      <c r="H93" s="31">
        <f>STDEV('ID-03'!E100,'ID-11'!E100,'ID-13'!E100,'ID-15'!E100,'ID-16'!E100,'ID-18'!G100,'ID-24'!G100,'ID-29'!H100,'ID-30'!F100,'ID-31'!C100,'ID-33'!G100,'ID-34'!H100,'ID-40'!H100,'ID-44'!F100,'ID-45'!H100,'ID-54'!D100,'ID-57'!G100,'ID-59'!F100,'ID-70'!E100,'ID-71'!G100)</f>
        <v>6.5136950193406812E-13</v>
      </c>
      <c r="I93" s="31">
        <f>STDEV('ID-12'!C100,'ID-18'!H100,'ID-24'!H100,'ID-29'!I100,'ID-40'!I100,'ID-44'!G100,'ID-45'!I100,'ID-59'!G100)</f>
        <v>8.0141833257835793E-13</v>
      </c>
      <c r="J93" s="31">
        <f>STDEV('ID-31'!D100,'ID-40'!J100,'ID-44'!H100,'ID-45'!J100,'ID-57'!H100)</f>
        <v>6.5600140929044142E-13</v>
      </c>
      <c r="K93" s="31">
        <f>STDEV('ID-26'!E100,'ID-31'!E100,'ID-34'!I100,'ID-36'!G100,'ID-40'!K100,'ID-44'!I100,'ID-57'!I100)</f>
        <v>1.0423748677660007E-12</v>
      </c>
    </row>
    <row r="94" spans="1:11" x14ac:dyDescent="0.25">
      <c r="A94" s="1">
        <v>11.25</v>
      </c>
      <c r="B94" s="31">
        <f>STDEV('ID-11'!B101,'ID-13'!B101,'ID-14'!B101,'ID-15'!B101,'ID-24'!B101,'ID-26'!B101,'ID-29'!B101,'ID-30'!B101,'ID-32'!B101,'ID-33'!B101,'ID-34'!B101,'ID-37'!B101,'ID-38'!B101,'ID-39'!B101,'ID-40'!B101,'ID-44'!B101,'ID-45'!B101,'ID-53'!B101,'ID-57'!B101,'ID-59'!B101,'ID-70'!B101,'ID-71'!B101)</f>
        <v>6.1925920902479996E-13</v>
      </c>
      <c r="C94" s="31">
        <f>STDEV('ID-08'!B101,'ID-09'!B101,'ID-11'!C101,'ID-14'!C101,'ID-18'!B101,'ID-24'!C101,'ID-26'!C101,'ID-29'!C101,'ID-30'!C101,'ID-34'!C101,'ID-36'!B101,'ID-38'!C101,'ID-39'!C101,'ID-40'!C101,'ID-44'!C101,'ID-45'!C101,'ID-57'!C101,'ID-59'!C101)</f>
        <v>2.4888242843893724E-13</v>
      </c>
      <c r="D94" s="31">
        <f>STDEV('ID-13'!C101,'ID-14'!D101,'ID-15'!C101,'ID-16'!B101,'ID-18'!C101,'ID-26'!D101,'ID-29'!D101,'ID-30'!D101,'ID-33'!C101,'ID-34'!D101,'ID-36'!C101,'ID-37'!C101,'ID-38'!D101,'ID-39'!D101,'ID-40'!D101,'ID-45'!D101,'ID-59'!D101,'ID-71'!C101)</f>
        <v>5.8785365874517018E-13</v>
      </c>
      <c r="E94" s="31">
        <f>STDEV('ID-03'!B101,'ID-09'!C101,'ID-13'!D101,'ID-15'!D101,'ID-16'!C101,'ID-18'!D101,'ID-24'!D101,'ID-29'!E101,'ID-30'!E101,'ID-33'!D101,'ID-34'!E101,'ID-36'!D101,'ID-38'!E101,'ID-39'!E101,'ID-40'!E101,'ID-44'!D101,'ID-45'!E101,'ID-57'!D101,'ID-70'!C101,'ID-71'!D101)</f>
        <v>7.0224694849994877E-13</v>
      </c>
      <c r="F94" s="31">
        <f>STDEV('ID-01'!B101,'ID-02'!B101,'ID-03'!C101,'ID-06'!B101,'ID-08'!C101,'ID-09'!D101,'ID-12'!B101,'ID-16'!D101,'ID-18'!E101,'ID-24'!E101,'ID-29'!F101,'ID-33'!E101,'ID-34'!F101,'ID-36'!E101,'ID-38'!F101,'ID-39'!F101,'ID-40'!F101,'ID-45'!F101,'ID-53'!C101,'ID-54'!B101,'ID-57'!E101,'ID-71'!E101)</f>
        <v>1.0837681155372184E-12</v>
      </c>
      <c r="G94" s="31">
        <f>STDEV('ID-01'!C101,'ID-02'!C101,'ID-03'!D101,'ID-07'!B101,'ID-08'!D101,'ID-11'!D101,'ID-18'!F101,'ID-24'!F101,'ID-29'!G101,'ID-31'!B101,'ID-33'!F101,'ID-34'!G101,'ID-36'!F101,'ID-39'!G101,'ID-40'!G101,'ID-44'!E101,'ID-45'!G101,'ID-50'!B101,'ID-53'!D101,'ID-54'!C101,'ID-57'!F101,'ID-59'!E101,'ID-70'!D101,'ID-71'!F101)</f>
        <v>1.0075819658005558E-12</v>
      </c>
      <c r="H94" s="31">
        <f>STDEV('ID-03'!E101,'ID-11'!E101,'ID-13'!E101,'ID-15'!E101,'ID-16'!E101,'ID-18'!G101,'ID-24'!G101,'ID-29'!H101,'ID-30'!F101,'ID-31'!C101,'ID-33'!G101,'ID-34'!H101,'ID-40'!H101,'ID-44'!F101,'ID-45'!H101,'ID-54'!D101,'ID-57'!G101,'ID-59'!F101,'ID-70'!E101,'ID-71'!G101)</f>
        <v>6.4945491324289132E-13</v>
      </c>
      <c r="I94" s="31">
        <f>STDEV('ID-12'!C101,'ID-18'!H101,'ID-24'!H101,'ID-29'!I101,'ID-40'!I101,'ID-44'!G101,'ID-45'!I101,'ID-59'!G101)</f>
        <v>7.9325537017331353E-13</v>
      </c>
      <c r="J94" s="31">
        <f>STDEV('ID-31'!D101,'ID-40'!J101,'ID-44'!H101,'ID-45'!J101,'ID-57'!H101)</f>
        <v>6.453754400859524E-13</v>
      </c>
      <c r="K94" s="31">
        <f>STDEV('ID-26'!E101,'ID-31'!E101,'ID-34'!I101,'ID-36'!G101,'ID-40'!K101,'ID-44'!I101,'ID-57'!I101)</f>
        <v>1.0381974817344065E-12</v>
      </c>
    </row>
    <row r="95" spans="1:11" x14ac:dyDescent="0.25">
      <c r="A95" s="1">
        <v>11.375</v>
      </c>
      <c r="B95" s="31">
        <f>STDEV('ID-11'!B102,'ID-13'!B102,'ID-14'!B102,'ID-15'!B102,'ID-24'!B102,'ID-26'!B102,'ID-29'!B102,'ID-30'!B102,'ID-32'!B102,'ID-33'!B102,'ID-34'!B102,'ID-37'!B102,'ID-38'!B102,'ID-39'!B102,'ID-40'!B102,'ID-44'!B102,'ID-45'!B102,'ID-53'!B102,'ID-57'!B102,'ID-59'!B102,'ID-70'!B102,'ID-71'!B102)</f>
        <v>6.1576430630907834E-13</v>
      </c>
      <c r="C95" s="31">
        <f>STDEV('ID-08'!B102,'ID-09'!B102,'ID-11'!C102,'ID-14'!C102,'ID-18'!B102,'ID-24'!C102,'ID-26'!C102,'ID-29'!C102,'ID-30'!C102,'ID-34'!C102,'ID-36'!B102,'ID-38'!C102,'ID-39'!C102,'ID-40'!C102,'ID-44'!C102,'ID-45'!C102,'ID-57'!C102,'ID-59'!C102)</f>
        <v>2.4030508095908224E-13</v>
      </c>
      <c r="D95" s="31">
        <f>STDEV('ID-13'!C102,'ID-14'!D102,'ID-15'!C102,'ID-16'!B102,'ID-18'!C102,'ID-26'!D102,'ID-29'!D102,'ID-30'!D102,'ID-33'!C102,'ID-34'!D102,'ID-36'!C102,'ID-37'!C102,'ID-38'!D102,'ID-39'!D102,'ID-40'!D102,'ID-45'!D102,'ID-59'!D102,'ID-71'!C102)</f>
        <v>6.0111246093626186E-13</v>
      </c>
      <c r="E95" s="31">
        <f>STDEV('ID-03'!B102,'ID-09'!C102,'ID-13'!D102,'ID-15'!D102,'ID-16'!C102,'ID-18'!D102,'ID-24'!D102,'ID-29'!E102,'ID-30'!E102,'ID-33'!D102,'ID-34'!E102,'ID-36'!D102,'ID-38'!E102,'ID-39'!E102,'ID-40'!E102,'ID-44'!D102,'ID-45'!E102,'ID-57'!D102,'ID-70'!C102,'ID-71'!D102)</f>
        <v>6.8749920994396202E-13</v>
      </c>
      <c r="F95" s="31">
        <f>STDEV('ID-01'!B102,'ID-02'!B102,'ID-03'!C102,'ID-06'!B102,'ID-08'!C102,'ID-09'!D102,'ID-12'!B102,'ID-16'!D102,'ID-18'!E102,'ID-24'!E102,'ID-29'!F102,'ID-33'!E102,'ID-34'!F102,'ID-36'!E102,'ID-38'!F102,'ID-39'!F102,'ID-40'!F102,'ID-45'!F102,'ID-53'!C102,'ID-54'!B102,'ID-57'!E102,'ID-71'!E102)</f>
        <v>1.0828185674154578E-12</v>
      </c>
      <c r="G95" s="31">
        <f>STDEV('ID-01'!C102,'ID-02'!C102,'ID-03'!D102,'ID-07'!B102,'ID-08'!D102,'ID-11'!D102,'ID-18'!F102,'ID-24'!F102,'ID-29'!G102,'ID-31'!B102,'ID-33'!F102,'ID-34'!G102,'ID-36'!F102,'ID-39'!G102,'ID-40'!G102,'ID-44'!E102,'ID-45'!G102,'ID-50'!B102,'ID-53'!D102,'ID-54'!C102,'ID-57'!F102,'ID-59'!E102,'ID-70'!D102,'ID-71'!F102)</f>
        <v>1.0118622139232549E-12</v>
      </c>
      <c r="H95" s="31">
        <f>STDEV('ID-03'!E102,'ID-11'!E102,'ID-13'!E102,'ID-15'!E102,'ID-16'!E102,'ID-18'!G102,'ID-24'!G102,'ID-29'!H102,'ID-30'!F102,'ID-31'!C102,'ID-33'!G102,'ID-34'!H102,'ID-40'!H102,'ID-44'!F102,'ID-45'!H102,'ID-54'!D102,'ID-57'!G102,'ID-59'!F102,'ID-70'!E102,'ID-71'!G102)</f>
        <v>6.5363981549686357E-13</v>
      </c>
      <c r="I95" s="31">
        <f>STDEV('ID-12'!C102,'ID-18'!H102,'ID-24'!H102,'ID-29'!I102,'ID-40'!I102,'ID-44'!G102,'ID-45'!I102,'ID-59'!G102)</f>
        <v>7.6840584751732743E-13</v>
      </c>
      <c r="J95" s="31">
        <f>STDEV('ID-31'!D102,'ID-40'!J102,'ID-44'!H102,'ID-45'!J102,'ID-57'!H102)</f>
        <v>6.5251180291900622E-13</v>
      </c>
      <c r="K95" s="31">
        <f>STDEV('ID-26'!E102,'ID-31'!E102,'ID-34'!I102,'ID-36'!G102,'ID-40'!K102,'ID-44'!I102,'ID-57'!I102)</f>
        <v>1.0200025833711249E-12</v>
      </c>
    </row>
    <row r="96" spans="1:11" x14ac:dyDescent="0.25">
      <c r="A96" s="1">
        <v>11.5</v>
      </c>
      <c r="B96" s="31">
        <f>STDEV('ID-11'!B103,'ID-13'!B103,'ID-14'!B103,'ID-15'!B103,'ID-24'!B103,'ID-26'!B103,'ID-29'!B103,'ID-30'!B103,'ID-32'!B103,'ID-33'!B103,'ID-34'!B103,'ID-37'!B103,'ID-38'!B103,'ID-39'!B103,'ID-40'!B103,'ID-44'!B103,'ID-45'!B103,'ID-53'!B103,'ID-57'!B103,'ID-59'!B103,'ID-70'!B103,'ID-71'!B103)</f>
        <v>6.1222785639895399E-13</v>
      </c>
      <c r="C96" s="31">
        <f>STDEV('ID-08'!B103,'ID-09'!B103,'ID-11'!C103,'ID-14'!C103,'ID-18'!B103,'ID-24'!C103,'ID-26'!C103,'ID-29'!C103,'ID-30'!C103,'ID-34'!C103,'ID-36'!B103,'ID-38'!C103,'ID-39'!C103,'ID-40'!C103,'ID-44'!C103,'ID-45'!C103,'ID-57'!C103,'ID-59'!C103)</f>
        <v>2.4032525463392792E-13</v>
      </c>
      <c r="D96" s="31">
        <f>STDEV('ID-13'!C103,'ID-14'!D103,'ID-15'!C103,'ID-16'!B103,'ID-18'!C103,'ID-26'!D103,'ID-29'!D103,'ID-30'!D103,'ID-33'!C103,'ID-34'!D103,'ID-36'!C103,'ID-37'!C103,'ID-38'!D103,'ID-39'!D103,'ID-40'!D103,'ID-45'!D103,'ID-59'!D103,'ID-71'!C103)</f>
        <v>5.9726557286291962E-13</v>
      </c>
      <c r="E96" s="31">
        <f>STDEV('ID-03'!B103,'ID-09'!C103,'ID-13'!D103,'ID-15'!D103,'ID-16'!C103,'ID-18'!D103,'ID-24'!D103,'ID-29'!E103,'ID-30'!E103,'ID-33'!D103,'ID-34'!E103,'ID-36'!D103,'ID-38'!E103,'ID-39'!E103,'ID-40'!E103,'ID-44'!D103,'ID-45'!E103,'ID-57'!D103,'ID-70'!C103,'ID-71'!D103)</f>
        <v>6.8997609348820412E-13</v>
      </c>
      <c r="F96" s="31">
        <f>STDEV('ID-01'!B103,'ID-02'!B103,'ID-03'!C103,'ID-06'!B103,'ID-08'!C103,'ID-09'!D103,'ID-12'!B103,'ID-16'!D103,'ID-18'!E103,'ID-24'!E103,'ID-29'!F103,'ID-33'!E103,'ID-34'!F103,'ID-36'!E103,'ID-38'!F103,'ID-39'!F103,'ID-40'!F103,'ID-45'!F103,'ID-53'!C103,'ID-54'!B103,'ID-57'!E103,'ID-71'!E103)</f>
        <v>1.0947106588893006E-12</v>
      </c>
      <c r="G96" s="31">
        <f>STDEV('ID-01'!C103,'ID-02'!C103,'ID-03'!D103,'ID-07'!B103,'ID-08'!D103,'ID-11'!D103,'ID-18'!F103,'ID-24'!F103,'ID-29'!G103,'ID-31'!B103,'ID-33'!F103,'ID-34'!G103,'ID-36'!F103,'ID-39'!G103,'ID-40'!G103,'ID-44'!E103,'ID-45'!G103,'ID-50'!B103,'ID-53'!D103,'ID-54'!C103,'ID-57'!F103,'ID-59'!E103,'ID-70'!D103,'ID-71'!F103)</f>
        <v>1.0143942667736946E-12</v>
      </c>
      <c r="H96" s="31">
        <f>STDEV('ID-03'!E103,'ID-11'!E103,'ID-13'!E103,'ID-15'!E103,'ID-16'!E103,'ID-18'!G103,'ID-24'!G103,'ID-29'!H103,'ID-30'!F103,'ID-31'!C103,'ID-33'!G103,'ID-34'!H103,'ID-40'!H103,'ID-44'!F103,'ID-45'!H103,'ID-54'!D103,'ID-57'!G103,'ID-59'!F103,'ID-70'!E103,'ID-71'!G103)</f>
        <v>6.5280507991400043E-13</v>
      </c>
      <c r="I96" s="31">
        <f>STDEV('ID-12'!C103,'ID-18'!H103,'ID-24'!H103,'ID-29'!I103,'ID-40'!I103,'ID-44'!G103,'ID-45'!I103,'ID-59'!G103)</f>
        <v>7.5511496696500305E-13</v>
      </c>
      <c r="J96" s="31">
        <f>STDEV('ID-31'!D103,'ID-40'!J103,'ID-44'!H103,'ID-45'!J103,'ID-57'!H103)</f>
        <v>6.5382332782032141E-13</v>
      </c>
      <c r="K96" s="31">
        <f>STDEV('ID-26'!E103,'ID-31'!E103,'ID-34'!I103,'ID-36'!G103,'ID-40'!K103,'ID-44'!I103,'ID-57'!I103)</f>
        <v>1.0381292607679827E-12</v>
      </c>
    </row>
    <row r="97" spans="1:11" x14ac:dyDescent="0.25">
      <c r="A97" s="1">
        <v>11.625</v>
      </c>
      <c r="B97" s="31">
        <f>STDEV('ID-11'!B104,'ID-13'!B104,'ID-14'!B104,'ID-15'!B104,'ID-24'!B104,'ID-26'!B104,'ID-29'!B104,'ID-30'!B104,'ID-32'!B104,'ID-33'!B104,'ID-34'!B104,'ID-37'!B104,'ID-38'!B104,'ID-39'!B104,'ID-40'!B104,'ID-44'!B104,'ID-45'!B104,'ID-53'!B104,'ID-57'!B104,'ID-59'!B104,'ID-70'!B104,'ID-71'!B104)</f>
        <v>6.0365468554313517E-13</v>
      </c>
      <c r="C97" s="31">
        <f>STDEV('ID-08'!B104,'ID-09'!B104,'ID-11'!C104,'ID-14'!C104,'ID-18'!B104,'ID-24'!C104,'ID-26'!C104,'ID-29'!C104,'ID-30'!C104,'ID-34'!C104,'ID-36'!B104,'ID-38'!C104,'ID-39'!C104,'ID-40'!C104,'ID-44'!C104,'ID-45'!C104,'ID-57'!C104,'ID-59'!C104)</f>
        <v>2.3323669849745145E-13</v>
      </c>
      <c r="D97" s="31">
        <f>STDEV('ID-13'!C104,'ID-14'!D104,'ID-15'!C104,'ID-16'!B104,'ID-18'!C104,'ID-26'!D104,'ID-29'!D104,'ID-30'!D104,'ID-33'!C104,'ID-34'!D104,'ID-36'!C104,'ID-37'!C104,'ID-38'!D104,'ID-39'!D104,'ID-40'!D104,'ID-45'!D104,'ID-59'!D104,'ID-71'!C104)</f>
        <v>5.9246521289495588E-13</v>
      </c>
      <c r="E97" s="31">
        <f>STDEV('ID-03'!B104,'ID-09'!C104,'ID-13'!D104,'ID-15'!D104,'ID-16'!C104,'ID-18'!D104,'ID-24'!D104,'ID-29'!E104,'ID-30'!E104,'ID-33'!D104,'ID-34'!E104,'ID-36'!D104,'ID-38'!E104,'ID-39'!E104,'ID-40'!E104,'ID-44'!D104,'ID-45'!E104,'ID-57'!D104,'ID-70'!C104,'ID-71'!D104)</f>
        <v>6.9352602537445483E-13</v>
      </c>
      <c r="F97" s="31">
        <f>STDEV('ID-01'!B104,'ID-02'!B104,'ID-03'!C104,'ID-06'!B104,'ID-08'!C104,'ID-09'!D104,'ID-12'!B104,'ID-16'!D104,'ID-18'!E104,'ID-24'!E104,'ID-29'!F104,'ID-33'!E104,'ID-34'!F104,'ID-36'!E104,'ID-38'!F104,'ID-39'!F104,'ID-40'!F104,'ID-45'!F104,'ID-53'!C104,'ID-54'!B104,'ID-57'!E104,'ID-71'!E104)</f>
        <v>1.0943058788642573E-12</v>
      </c>
      <c r="G97" s="31">
        <f>STDEV('ID-01'!C104,'ID-02'!C104,'ID-03'!D104,'ID-07'!B104,'ID-08'!D104,'ID-11'!D104,'ID-18'!F104,'ID-24'!F104,'ID-29'!G104,'ID-31'!B104,'ID-33'!F104,'ID-34'!G104,'ID-36'!F104,'ID-39'!G104,'ID-40'!G104,'ID-44'!E104,'ID-45'!G104,'ID-50'!B104,'ID-53'!D104,'ID-54'!C104,'ID-57'!F104,'ID-59'!E104,'ID-70'!D104,'ID-71'!F104)</f>
        <v>1.0112940460218961E-12</v>
      </c>
      <c r="H97" s="31">
        <f>STDEV('ID-03'!E104,'ID-11'!E104,'ID-13'!E104,'ID-15'!E104,'ID-16'!E104,'ID-18'!G104,'ID-24'!G104,'ID-29'!H104,'ID-30'!F104,'ID-31'!C104,'ID-33'!G104,'ID-34'!H104,'ID-40'!H104,'ID-44'!F104,'ID-45'!H104,'ID-54'!D104,'ID-57'!G104,'ID-59'!F104,'ID-70'!E104,'ID-71'!G104)</f>
        <v>6.4754529625600679E-13</v>
      </c>
      <c r="I97" s="31">
        <f>STDEV('ID-12'!C104,'ID-18'!H104,'ID-24'!H104,'ID-29'!I104,'ID-40'!I104,'ID-44'!G104,'ID-45'!I104,'ID-59'!G104)</f>
        <v>7.5103269578113384E-13</v>
      </c>
      <c r="J97" s="31">
        <f>STDEV('ID-31'!D104,'ID-40'!J104,'ID-44'!H104,'ID-45'!J104,'ID-57'!H104)</f>
        <v>6.4524964427640181E-13</v>
      </c>
      <c r="K97" s="31">
        <f>STDEV('ID-26'!E104,'ID-31'!E104,'ID-34'!I104,'ID-36'!G104,'ID-40'!K104,'ID-44'!I104,'ID-57'!I104)</f>
        <v>1.0563144040523232E-12</v>
      </c>
    </row>
    <row r="98" spans="1:11" x14ac:dyDescent="0.25">
      <c r="A98" s="1">
        <v>11.75</v>
      </c>
      <c r="B98" s="31">
        <f>STDEV('ID-11'!B105,'ID-13'!B105,'ID-14'!B105,'ID-15'!B105,'ID-24'!B105,'ID-26'!B105,'ID-29'!B105,'ID-30'!B105,'ID-32'!B105,'ID-33'!B105,'ID-34'!B105,'ID-37'!B105,'ID-38'!B105,'ID-39'!B105,'ID-40'!B105,'ID-44'!B105,'ID-45'!B105,'ID-53'!B105,'ID-57'!B105,'ID-59'!B105,'ID-70'!B105,'ID-71'!B105)</f>
        <v>5.9398507211452115E-13</v>
      </c>
      <c r="C98" s="31">
        <f>STDEV('ID-08'!B105,'ID-09'!B105,'ID-11'!C105,'ID-14'!C105,'ID-18'!B105,'ID-24'!C105,'ID-26'!C105,'ID-29'!C105,'ID-30'!C105,'ID-34'!C105,'ID-36'!B105,'ID-38'!C105,'ID-39'!C105,'ID-40'!C105,'ID-44'!C105,'ID-45'!C105,'ID-57'!C105,'ID-59'!C105)</f>
        <v>2.2933915626890962E-13</v>
      </c>
      <c r="D98" s="31">
        <f>STDEV('ID-13'!C105,'ID-14'!D105,'ID-15'!C105,'ID-16'!B105,'ID-18'!C105,'ID-26'!D105,'ID-29'!D105,'ID-30'!D105,'ID-33'!C105,'ID-34'!D105,'ID-36'!C105,'ID-37'!C105,'ID-38'!D105,'ID-39'!D105,'ID-40'!D105,'ID-45'!D105,'ID-59'!D105,'ID-71'!C105)</f>
        <v>5.9864151115491196E-13</v>
      </c>
      <c r="E98" s="31">
        <f>STDEV('ID-03'!B105,'ID-09'!C105,'ID-13'!D105,'ID-15'!D105,'ID-16'!C105,'ID-18'!D105,'ID-24'!D105,'ID-29'!E105,'ID-30'!E105,'ID-33'!D105,'ID-34'!E105,'ID-36'!D105,'ID-38'!E105,'ID-39'!E105,'ID-40'!E105,'ID-44'!D105,'ID-45'!E105,'ID-57'!D105,'ID-70'!C105,'ID-71'!D105)</f>
        <v>6.9322759980561517E-13</v>
      </c>
      <c r="F98" s="31">
        <f>STDEV('ID-01'!B105,'ID-02'!B105,'ID-03'!C105,'ID-06'!B105,'ID-08'!C105,'ID-09'!D105,'ID-12'!B105,'ID-16'!D105,'ID-18'!E105,'ID-24'!E105,'ID-29'!F105,'ID-33'!E105,'ID-34'!F105,'ID-36'!E105,'ID-38'!F105,'ID-39'!F105,'ID-40'!F105,'ID-45'!F105,'ID-53'!C105,'ID-54'!B105,'ID-57'!E105,'ID-71'!E105)</f>
        <v>1.1076055933970894E-12</v>
      </c>
      <c r="G98" s="31">
        <f>STDEV('ID-01'!C105,'ID-02'!C105,'ID-03'!D105,'ID-07'!B105,'ID-08'!D105,'ID-11'!D105,'ID-18'!F105,'ID-24'!F105,'ID-29'!G105,'ID-31'!B105,'ID-33'!F105,'ID-34'!G105,'ID-36'!F105,'ID-39'!G105,'ID-40'!G105,'ID-44'!E105,'ID-45'!G105,'ID-50'!B105,'ID-53'!D105,'ID-54'!C105,'ID-57'!F105,'ID-59'!E105,'ID-70'!D105,'ID-71'!F105)</f>
        <v>1.012155375552311E-12</v>
      </c>
      <c r="H98" s="31">
        <f>STDEV('ID-03'!E105,'ID-11'!E105,'ID-13'!E105,'ID-15'!E105,'ID-16'!E105,'ID-18'!G105,'ID-24'!G105,'ID-29'!H105,'ID-30'!F105,'ID-31'!C105,'ID-33'!G105,'ID-34'!H105,'ID-40'!H105,'ID-44'!F105,'ID-45'!H105,'ID-54'!D105,'ID-57'!G105,'ID-59'!F105,'ID-70'!E105,'ID-71'!G105)</f>
        <v>6.5290775658061982E-13</v>
      </c>
      <c r="I98" s="31">
        <f>STDEV('ID-12'!C105,'ID-18'!H105,'ID-24'!H105,'ID-29'!I105,'ID-40'!I105,'ID-44'!G105,'ID-45'!I105,'ID-59'!G105)</f>
        <v>7.4407718722588827E-13</v>
      </c>
      <c r="J98" s="31">
        <f>STDEV('ID-31'!D105,'ID-40'!J105,'ID-44'!H105,'ID-45'!J105,'ID-57'!H105)</f>
        <v>6.3529224525598701E-13</v>
      </c>
      <c r="K98" s="31">
        <f>STDEV('ID-26'!E105,'ID-31'!E105,'ID-34'!I105,'ID-36'!G105,'ID-40'!K105,'ID-44'!I105,'ID-57'!I105)</f>
        <v>1.0612189562243976E-12</v>
      </c>
    </row>
    <row r="99" spans="1:11" x14ac:dyDescent="0.25">
      <c r="A99" s="1">
        <v>11.875</v>
      </c>
      <c r="B99" s="31">
        <f>STDEV('ID-11'!B106,'ID-13'!B106,'ID-14'!B106,'ID-15'!B106,'ID-24'!B106,'ID-26'!B106,'ID-29'!B106,'ID-30'!B106,'ID-32'!B106,'ID-33'!B106,'ID-34'!B106,'ID-37'!B106,'ID-38'!B106,'ID-39'!B106,'ID-40'!B106,'ID-44'!B106,'ID-45'!B106,'ID-53'!B106,'ID-57'!B106,'ID-59'!B106,'ID-70'!B106,'ID-71'!B106)</f>
        <v>5.9228489667870664E-13</v>
      </c>
      <c r="C99" s="31">
        <f>STDEV('ID-08'!B106,'ID-09'!B106,'ID-11'!C106,'ID-14'!C106,'ID-18'!B106,'ID-24'!C106,'ID-26'!C106,'ID-29'!C106,'ID-30'!C106,'ID-34'!C106,'ID-36'!B106,'ID-38'!C106,'ID-39'!C106,'ID-40'!C106,'ID-44'!C106,'ID-45'!C106,'ID-57'!C106,'ID-59'!C106)</f>
        <v>2.2975394569391025E-13</v>
      </c>
      <c r="D99" s="31">
        <f>STDEV('ID-13'!C106,'ID-14'!D106,'ID-15'!C106,'ID-16'!B106,'ID-18'!C106,'ID-26'!D106,'ID-29'!D106,'ID-30'!D106,'ID-33'!C106,'ID-34'!D106,'ID-36'!C106,'ID-37'!C106,'ID-38'!D106,'ID-39'!D106,'ID-40'!D106,'ID-45'!D106,'ID-59'!D106,'ID-71'!C106)</f>
        <v>5.9516394906967457E-13</v>
      </c>
      <c r="E99" s="31">
        <f>STDEV('ID-03'!B106,'ID-09'!C106,'ID-13'!D106,'ID-15'!D106,'ID-16'!C106,'ID-18'!D106,'ID-24'!D106,'ID-29'!E106,'ID-30'!E106,'ID-33'!D106,'ID-34'!E106,'ID-36'!D106,'ID-38'!E106,'ID-39'!E106,'ID-40'!E106,'ID-44'!D106,'ID-45'!E106,'ID-57'!D106,'ID-70'!C106,'ID-71'!D106)</f>
        <v>6.9405742816271185E-13</v>
      </c>
      <c r="F99" s="31">
        <f>STDEV('ID-01'!B106,'ID-02'!B106,'ID-03'!C106,'ID-06'!B106,'ID-08'!C106,'ID-09'!D106,'ID-12'!B106,'ID-16'!D106,'ID-18'!E106,'ID-24'!E106,'ID-29'!F106,'ID-33'!E106,'ID-34'!F106,'ID-36'!E106,'ID-38'!F106,'ID-39'!F106,'ID-40'!F106,'ID-45'!F106,'ID-53'!C106,'ID-54'!B106,'ID-57'!E106,'ID-71'!E106)</f>
        <v>1.1072179974209222E-12</v>
      </c>
      <c r="G99" s="31">
        <f>STDEV('ID-01'!C106,'ID-02'!C106,'ID-03'!D106,'ID-07'!B106,'ID-08'!D106,'ID-11'!D106,'ID-18'!F106,'ID-24'!F106,'ID-29'!G106,'ID-31'!B106,'ID-33'!F106,'ID-34'!G106,'ID-36'!F106,'ID-39'!G106,'ID-40'!G106,'ID-44'!E106,'ID-45'!G106,'ID-50'!B106,'ID-53'!D106,'ID-54'!C106,'ID-57'!F106,'ID-59'!E106,'ID-70'!D106,'ID-71'!F106)</f>
        <v>1.0105956476566798E-12</v>
      </c>
      <c r="H99" s="31">
        <f>STDEV('ID-03'!E106,'ID-11'!E106,'ID-13'!E106,'ID-15'!E106,'ID-16'!E106,'ID-18'!G106,'ID-24'!G106,'ID-29'!H106,'ID-30'!F106,'ID-31'!C106,'ID-33'!G106,'ID-34'!H106,'ID-40'!H106,'ID-44'!F106,'ID-45'!H106,'ID-54'!D106,'ID-57'!G106,'ID-59'!F106,'ID-70'!E106,'ID-71'!G106)</f>
        <v>6.5455543321741241E-13</v>
      </c>
      <c r="I99" s="31">
        <f>STDEV('ID-12'!C106,'ID-18'!H106,'ID-24'!H106,'ID-29'!I106,'ID-40'!I106,'ID-44'!G106,'ID-45'!I106,'ID-59'!G106)</f>
        <v>7.1276136573587801E-13</v>
      </c>
      <c r="J99" s="31">
        <f>STDEV('ID-31'!D106,'ID-40'!J106,'ID-44'!H106,'ID-45'!J106,'ID-57'!H106)</f>
        <v>6.2748025995216297E-13</v>
      </c>
      <c r="K99" s="31">
        <f>STDEV('ID-26'!E106,'ID-31'!E106,'ID-34'!I106,'ID-36'!G106,'ID-40'!K106,'ID-44'!I106,'ID-57'!I106)</f>
        <v>1.0840382800241237E-12</v>
      </c>
    </row>
    <row r="100" spans="1:11" x14ac:dyDescent="0.25">
      <c r="A100" s="1">
        <v>12</v>
      </c>
      <c r="B100" s="31">
        <f>STDEV('ID-11'!B107,'ID-13'!B107,'ID-14'!B107,'ID-15'!B107,'ID-24'!B107,'ID-26'!B107,'ID-29'!B107,'ID-30'!B107,'ID-32'!B107,'ID-33'!B107,'ID-34'!B107,'ID-37'!B107,'ID-38'!B107,'ID-39'!B107,'ID-40'!B107,'ID-44'!B107,'ID-45'!B107,'ID-53'!B107,'ID-57'!B107,'ID-59'!B107,'ID-70'!B107,'ID-71'!B107)</f>
        <v>5.8510538077344792E-13</v>
      </c>
      <c r="C100" s="31">
        <f>STDEV('ID-08'!B107,'ID-09'!B107,'ID-11'!C107,'ID-14'!C107,'ID-18'!B107,'ID-24'!C107,'ID-26'!C107,'ID-29'!C107,'ID-30'!C107,'ID-34'!C107,'ID-36'!B107,'ID-38'!C107,'ID-39'!C107,'ID-40'!C107,'ID-44'!C107,'ID-45'!C107,'ID-57'!C107,'ID-59'!C107)</f>
        <v>2.3113886200486582E-13</v>
      </c>
      <c r="D100" s="31">
        <f>STDEV('ID-13'!C107,'ID-14'!D107,'ID-15'!C107,'ID-16'!B107,'ID-18'!C107,'ID-26'!D107,'ID-29'!D107,'ID-30'!D107,'ID-33'!C107,'ID-34'!D107,'ID-36'!C107,'ID-37'!C107,'ID-38'!D107,'ID-39'!D107,'ID-40'!D107,'ID-45'!D107,'ID-59'!D107,'ID-71'!C107)</f>
        <v>5.9154130594582338E-13</v>
      </c>
      <c r="E100" s="31">
        <f>STDEV('ID-03'!B107,'ID-09'!C107,'ID-13'!D107,'ID-15'!D107,'ID-16'!C107,'ID-18'!D107,'ID-24'!D107,'ID-29'!E107,'ID-30'!E107,'ID-33'!D107,'ID-34'!E107,'ID-36'!D107,'ID-38'!E107,'ID-39'!E107,'ID-40'!E107,'ID-44'!D107,'ID-45'!E107,'ID-57'!D107,'ID-70'!C107,'ID-71'!D107)</f>
        <v>6.9628647408489988E-13</v>
      </c>
      <c r="F100" s="31">
        <f>STDEV('ID-01'!B107,'ID-02'!B107,'ID-03'!C107,'ID-06'!B107,'ID-08'!C107,'ID-09'!D107,'ID-12'!B107,'ID-16'!D107,'ID-18'!E107,'ID-24'!E107,'ID-29'!F107,'ID-33'!E107,'ID-34'!F107,'ID-36'!E107,'ID-38'!F107,'ID-39'!F107,'ID-40'!F107,'ID-45'!F107,'ID-53'!C107,'ID-54'!B107,'ID-57'!E107,'ID-71'!E107)</f>
        <v>1.1086057391371181E-12</v>
      </c>
      <c r="G100" s="31">
        <f>STDEV('ID-01'!C107,'ID-02'!C107,'ID-03'!D107,'ID-07'!B107,'ID-08'!D107,'ID-11'!D107,'ID-18'!F107,'ID-24'!F107,'ID-29'!G107,'ID-31'!B107,'ID-33'!F107,'ID-34'!G107,'ID-36'!F107,'ID-39'!G107,'ID-40'!G107,'ID-44'!E107,'ID-45'!G107,'ID-50'!B107,'ID-53'!D107,'ID-54'!C107,'ID-57'!F107,'ID-59'!E107,'ID-70'!D107,'ID-71'!F107)</f>
        <v>1.008642878276947E-12</v>
      </c>
      <c r="H100" s="31">
        <f>STDEV('ID-03'!E107,'ID-11'!E107,'ID-13'!E107,'ID-15'!E107,'ID-16'!E107,'ID-18'!G107,'ID-24'!G107,'ID-29'!H107,'ID-30'!F107,'ID-31'!C107,'ID-33'!G107,'ID-34'!H107,'ID-40'!H107,'ID-44'!F107,'ID-45'!H107,'ID-54'!D107,'ID-57'!G107,'ID-59'!F107,'ID-70'!E107,'ID-71'!G107)</f>
        <v>6.4714625992940477E-13</v>
      </c>
      <c r="I100" s="31">
        <f>STDEV('ID-12'!C107,'ID-18'!H107,'ID-24'!H107,'ID-29'!I107,'ID-40'!I107,'ID-44'!G107,'ID-45'!I107,'ID-59'!G107)</f>
        <v>7.1116296160914008E-13</v>
      </c>
      <c r="J100" s="31">
        <f>STDEV('ID-31'!D107,'ID-40'!J107,'ID-44'!H107,'ID-45'!J107,'ID-57'!H107)</f>
        <v>6.0668750436104733E-13</v>
      </c>
      <c r="K100" s="31">
        <f>STDEV('ID-26'!E107,'ID-31'!E107,'ID-34'!I107,'ID-36'!G107,'ID-40'!K107,'ID-44'!I107,'ID-57'!I107)</f>
        <v>1.0718220967321367E-12</v>
      </c>
    </row>
    <row r="101" spans="1:11" x14ac:dyDescent="0.25">
      <c r="A101" s="1">
        <v>12.125</v>
      </c>
      <c r="B101" s="31">
        <f>STDEV('ID-11'!B108,'ID-13'!B108,'ID-14'!B108,'ID-15'!B108,'ID-24'!B108,'ID-26'!B108,'ID-29'!B108,'ID-30'!B108,'ID-32'!B108,'ID-33'!B108,'ID-34'!B108,'ID-37'!B108,'ID-38'!B108,'ID-39'!B108,'ID-40'!B108,'ID-44'!B108,'ID-45'!B108,'ID-53'!B108,'ID-57'!B108,'ID-59'!B108,'ID-70'!B108,'ID-71'!B108)</f>
        <v>5.7819349300204726E-13</v>
      </c>
      <c r="C101" s="31">
        <f>STDEV('ID-08'!B108,'ID-09'!B108,'ID-11'!C108,'ID-14'!C108,'ID-18'!B108,'ID-24'!C108,'ID-26'!C108,'ID-29'!C108,'ID-30'!C108,'ID-34'!C108,'ID-36'!B108,'ID-38'!C108,'ID-39'!C108,'ID-40'!C108,'ID-44'!C108,'ID-45'!C108,'ID-57'!C108,'ID-59'!C108)</f>
        <v>2.3157993060974668E-13</v>
      </c>
      <c r="D101" s="31">
        <f>STDEV('ID-13'!C108,'ID-14'!D108,'ID-15'!C108,'ID-16'!B108,'ID-18'!C108,'ID-26'!D108,'ID-29'!D108,'ID-30'!D108,'ID-33'!C108,'ID-34'!D108,'ID-36'!C108,'ID-37'!C108,'ID-38'!D108,'ID-39'!D108,'ID-40'!D108,'ID-45'!D108,'ID-59'!D108,'ID-71'!C108)</f>
        <v>5.9423156796526922E-13</v>
      </c>
      <c r="E101" s="31">
        <f>STDEV('ID-03'!B108,'ID-09'!C108,'ID-13'!D108,'ID-15'!D108,'ID-16'!C108,'ID-18'!D108,'ID-24'!D108,'ID-29'!E108,'ID-30'!E108,'ID-33'!D108,'ID-34'!E108,'ID-36'!D108,'ID-38'!E108,'ID-39'!E108,'ID-40'!E108,'ID-44'!D108,'ID-45'!E108,'ID-57'!D108,'ID-70'!C108,'ID-71'!D108)</f>
        <v>6.9586275641372451E-13</v>
      </c>
      <c r="F101" s="31">
        <f>STDEV('ID-01'!B108,'ID-02'!B108,'ID-03'!C108,'ID-06'!B108,'ID-08'!C108,'ID-09'!D108,'ID-12'!B108,'ID-16'!D108,'ID-18'!E108,'ID-24'!E108,'ID-29'!F108,'ID-33'!E108,'ID-34'!F108,'ID-36'!E108,'ID-38'!F108,'ID-39'!F108,'ID-40'!F108,'ID-45'!F108,'ID-53'!C108,'ID-54'!B108,'ID-57'!E108,'ID-71'!E108)</f>
        <v>1.1226397394875884E-12</v>
      </c>
      <c r="G101" s="31">
        <f>STDEV('ID-01'!C108,'ID-02'!C108,'ID-03'!D108,'ID-07'!B108,'ID-08'!D108,'ID-11'!D108,'ID-18'!F108,'ID-24'!F108,'ID-29'!G108,'ID-31'!B108,'ID-33'!F108,'ID-34'!G108,'ID-36'!F108,'ID-39'!G108,'ID-40'!G108,'ID-44'!E108,'ID-45'!G108,'ID-50'!B108,'ID-53'!D108,'ID-54'!C108,'ID-57'!F108,'ID-59'!E108,'ID-70'!D108,'ID-71'!F108)</f>
        <v>1.0125816539795387E-12</v>
      </c>
      <c r="H101" s="31">
        <f>STDEV('ID-03'!E108,'ID-11'!E108,'ID-13'!E108,'ID-15'!E108,'ID-16'!E108,'ID-18'!G108,'ID-24'!G108,'ID-29'!H108,'ID-30'!F108,'ID-31'!C108,'ID-33'!G108,'ID-34'!H108,'ID-40'!H108,'ID-44'!F108,'ID-45'!H108,'ID-54'!D108,'ID-57'!G108,'ID-59'!F108,'ID-70'!E108,'ID-71'!G108)</f>
        <v>6.4728918603061572E-13</v>
      </c>
      <c r="I101" s="31">
        <f>STDEV('ID-12'!C108,'ID-18'!H108,'ID-24'!H108,'ID-29'!I108,'ID-40'!I108,'ID-44'!G108,'ID-45'!I108,'ID-59'!G108)</f>
        <v>7.1227623008989466E-13</v>
      </c>
      <c r="J101" s="31">
        <f>STDEV('ID-31'!D108,'ID-40'!J108,'ID-44'!H108,'ID-45'!J108,'ID-57'!H108)</f>
        <v>6.1673869533667379E-13</v>
      </c>
      <c r="K101" s="31">
        <f>STDEV('ID-26'!E108,'ID-31'!E108,'ID-34'!I108,'ID-36'!G108,'ID-40'!K108,'ID-44'!I108,'ID-57'!I108)</f>
        <v>1.0654229352048398E-12</v>
      </c>
    </row>
    <row r="102" spans="1:11" x14ac:dyDescent="0.25">
      <c r="A102" s="1">
        <v>12.25</v>
      </c>
      <c r="B102" s="31">
        <f>STDEV('ID-11'!B109,'ID-13'!B109,'ID-14'!B109,'ID-15'!B109,'ID-24'!B109,'ID-26'!B109,'ID-29'!B109,'ID-30'!B109,'ID-32'!B109,'ID-33'!B109,'ID-34'!B109,'ID-37'!B109,'ID-38'!B109,'ID-39'!B109,'ID-40'!B109,'ID-44'!B109,'ID-45'!B109,'ID-53'!B109,'ID-57'!B109,'ID-59'!B109,'ID-70'!B109,'ID-71'!B109)</f>
        <v>5.74873776231035E-13</v>
      </c>
      <c r="C102" s="31">
        <f>STDEV('ID-08'!B109,'ID-09'!B109,'ID-11'!C109,'ID-14'!C109,'ID-18'!B109,'ID-24'!C109,'ID-26'!C109,'ID-29'!C109,'ID-30'!C109,'ID-34'!C109,'ID-36'!B109,'ID-38'!C109,'ID-39'!C109,'ID-40'!C109,'ID-44'!C109,'ID-45'!C109,'ID-57'!C109,'ID-59'!C109)</f>
        <v>2.3399557640974375E-13</v>
      </c>
      <c r="D102" s="31">
        <f>STDEV('ID-13'!C109,'ID-14'!D109,'ID-15'!C109,'ID-16'!B109,'ID-18'!C109,'ID-26'!D109,'ID-29'!D109,'ID-30'!D109,'ID-33'!C109,'ID-34'!D109,'ID-36'!C109,'ID-37'!C109,'ID-38'!D109,'ID-39'!D109,'ID-40'!D109,'ID-45'!D109,'ID-59'!D109,'ID-71'!C109)</f>
        <v>5.9286032970585378E-13</v>
      </c>
      <c r="E102" s="31">
        <f>STDEV('ID-03'!B109,'ID-09'!C109,'ID-13'!D109,'ID-15'!D109,'ID-16'!C109,'ID-18'!D109,'ID-24'!D109,'ID-29'!E109,'ID-30'!E109,'ID-33'!D109,'ID-34'!E109,'ID-36'!D109,'ID-38'!E109,'ID-39'!E109,'ID-40'!E109,'ID-44'!D109,'ID-45'!E109,'ID-57'!D109,'ID-70'!C109,'ID-71'!D109)</f>
        <v>6.978254576693381E-13</v>
      </c>
      <c r="F102" s="31">
        <f>STDEV('ID-01'!B109,'ID-02'!B109,'ID-03'!C109,'ID-06'!B109,'ID-08'!C109,'ID-09'!D109,'ID-12'!B109,'ID-16'!D109,'ID-18'!E109,'ID-24'!E109,'ID-29'!F109,'ID-33'!E109,'ID-34'!F109,'ID-36'!E109,'ID-38'!F109,'ID-39'!F109,'ID-40'!F109,'ID-45'!F109,'ID-53'!C109,'ID-54'!B109,'ID-57'!E109,'ID-71'!E109)</f>
        <v>1.1859272400621992E-12</v>
      </c>
      <c r="G102" s="31">
        <f>STDEV('ID-01'!C109,'ID-02'!C109,'ID-03'!D109,'ID-07'!B109,'ID-08'!D109,'ID-11'!D109,'ID-18'!F109,'ID-24'!F109,'ID-29'!G109,'ID-31'!B109,'ID-33'!F109,'ID-34'!G109,'ID-36'!F109,'ID-39'!G109,'ID-40'!G109,'ID-44'!E109,'ID-45'!G109,'ID-50'!B109,'ID-53'!D109,'ID-54'!C109,'ID-57'!F109,'ID-59'!E109,'ID-70'!D109,'ID-71'!F109)</f>
        <v>1.0100503959356508E-12</v>
      </c>
      <c r="H102" s="31">
        <f>STDEV('ID-03'!E109,'ID-11'!E109,'ID-13'!E109,'ID-15'!E109,'ID-16'!E109,'ID-18'!G109,'ID-24'!G109,'ID-29'!H109,'ID-30'!F109,'ID-31'!C109,'ID-33'!G109,'ID-34'!H109,'ID-40'!H109,'ID-44'!F109,'ID-45'!H109,'ID-54'!D109,'ID-57'!G109,'ID-59'!F109,'ID-70'!E109,'ID-71'!G109)</f>
        <v>6.4618397962464114E-13</v>
      </c>
      <c r="I102" s="31">
        <f>STDEV('ID-12'!C109,'ID-18'!H109,'ID-24'!H109,'ID-29'!I109,'ID-40'!I109,'ID-44'!G109,'ID-45'!I109,'ID-59'!G109)</f>
        <v>7.1031530483227449E-13</v>
      </c>
      <c r="J102" s="31">
        <f>STDEV('ID-31'!D109,'ID-40'!J109,'ID-44'!H109,'ID-45'!J109,'ID-57'!H109)</f>
        <v>6.1442832788340448E-13</v>
      </c>
      <c r="K102" s="31">
        <f>STDEV('ID-26'!E109,'ID-31'!E109,'ID-34'!I109,'ID-36'!G109,'ID-40'!K109,'ID-44'!I109,'ID-57'!I109)</f>
        <v>1.059429860016126E-12</v>
      </c>
    </row>
    <row r="103" spans="1:11" x14ac:dyDescent="0.25">
      <c r="A103" s="1">
        <v>12.375</v>
      </c>
      <c r="B103" s="31">
        <f>STDEV('ID-11'!B110,'ID-13'!B110,'ID-14'!B110,'ID-15'!B110,'ID-24'!B110,'ID-26'!B110,'ID-29'!B110,'ID-30'!B110,'ID-32'!B110,'ID-33'!B110,'ID-34'!B110,'ID-37'!B110,'ID-38'!B110,'ID-39'!B110,'ID-40'!B110,'ID-44'!B110,'ID-45'!B110,'ID-53'!B110,'ID-57'!B110,'ID-59'!B110,'ID-70'!B110,'ID-71'!B110)</f>
        <v>5.7719595383031919E-13</v>
      </c>
      <c r="C103" s="31">
        <f>STDEV('ID-08'!B110,'ID-09'!B110,'ID-11'!C110,'ID-14'!C110,'ID-18'!B110,'ID-24'!C110,'ID-26'!C110,'ID-29'!C110,'ID-30'!C110,'ID-34'!C110,'ID-36'!B110,'ID-38'!C110,'ID-39'!C110,'ID-40'!C110,'ID-44'!C110,'ID-45'!C110,'ID-57'!C110,'ID-59'!C110)</f>
        <v>2.3400937990713824E-13</v>
      </c>
      <c r="D103" s="31">
        <f>STDEV('ID-13'!C110,'ID-14'!D110,'ID-15'!C110,'ID-16'!B110,'ID-18'!C110,'ID-26'!D110,'ID-29'!D110,'ID-30'!D110,'ID-33'!C110,'ID-34'!D110,'ID-36'!C110,'ID-37'!C110,'ID-38'!D110,'ID-39'!D110,'ID-40'!D110,'ID-45'!D110,'ID-59'!D110,'ID-71'!C110)</f>
        <v>6.004160364072091E-13</v>
      </c>
      <c r="E103" s="31">
        <f>STDEV('ID-03'!B110,'ID-09'!C110,'ID-13'!D110,'ID-15'!D110,'ID-16'!C110,'ID-18'!D110,'ID-24'!D110,'ID-29'!E110,'ID-30'!E110,'ID-33'!D110,'ID-34'!E110,'ID-36'!D110,'ID-38'!E110,'ID-39'!E110,'ID-40'!E110,'ID-44'!D110,'ID-45'!E110,'ID-57'!D110,'ID-70'!C110,'ID-71'!D110)</f>
        <v>7.0913487738821726E-13</v>
      </c>
      <c r="F103" s="31">
        <f>STDEV('ID-01'!B110,'ID-02'!B110,'ID-03'!C110,'ID-06'!B110,'ID-08'!C110,'ID-09'!D110,'ID-12'!B110,'ID-16'!D110,'ID-18'!E110,'ID-24'!E110,'ID-29'!F110,'ID-33'!E110,'ID-34'!F110,'ID-36'!E110,'ID-38'!F110,'ID-39'!F110,'ID-40'!F110,'ID-45'!F110,'ID-53'!C110,'ID-54'!B110,'ID-57'!E110,'ID-71'!E110)</f>
        <v>1.1932602038879714E-12</v>
      </c>
      <c r="G103" s="31">
        <f>STDEV('ID-01'!C110,'ID-02'!C110,'ID-03'!D110,'ID-07'!B110,'ID-08'!D110,'ID-11'!D110,'ID-18'!F110,'ID-24'!F110,'ID-29'!G110,'ID-31'!B110,'ID-33'!F110,'ID-34'!G110,'ID-36'!F110,'ID-39'!G110,'ID-40'!G110,'ID-44'!E110,'ID-45'!G110,'ID-50'!B110,'ID-53'!D110,'ID-54'!C110,'ID-57'!F110,'ID-59'!E110,'ID-70'!D110,'ID-71'!F110)</f>
        <v>1.0101491416879526E-12</v>
      </c>
      <c r="H103" s="31">
        <f>STDEV('ID-03'!E110,'ID-11'!E110,'ID-13'!E110,'ID-15'!E110,'ID-16'!E110,'ID-18'!G110,'ID-24'!G110,'ID-29'!H110,'ID-30'!F110,'ID-31'!C110,'ID-33'!G110,'ID-34'!H110,'ID-40'!H110,'ID-44'!F110,'ID-45'!H110,'ID-54'!D110,'ID-57'!G110,'ID-59'!F110,'ID-70'!E110,'ID-71'!G110)</f>
        <v>6.378955694140877E-13</v>
      </c>
      <c r="I103" s="31">
        <f>STDEV('ID-12'!C110,'ID-18'!H110,'ID-24'!H110,'ID-29'!I110,'ID-40'!I110,'ID-44'!G110,'ID-45'!I110,'ID-59'!G110)</f>
        <v>7.1684648437566341E-13</v>
      </c>
      <c r="J103" s="31">
        <f>STDEV('ID-31'!D110,'ID-40'!J110,'ID-44'!H110,'ID-45'!J110,'ID-57'!H110)</f>
        <v>6.1779306703141908E-13</v>
      </c>
      <c r="K103" s="31">
        <f>STDEV('ID-26'!E110,'ID-31'!E110,'ID-34'!I110,'ID-36'!G110,'ID-40'!K110,'ID-44'!I110,'ID-57'!I110)</f>
        <v>1.0506934812724722E-12</v>
      </c>
    </row>
    <row r="104" spans="1:11" x14ac:dyDescent="0.25">
      <c r="A104" s="1">
        <v>12.5</v>
      </c>
      <c r="B104" s="31">
        <f>STDEV('ID-11'!B111,'ID-13'!B111,'ID-14'!B111,'ID-15'!B111,'ID-24'!B111,'ID-26'!B111,'ID-29'!B111,'ID-30'!B111,'ID-32'!B111,'ID-33'!B111,'ID-34'!B111,'ID-37'!B111,'ID-38'!B111,'ID-39'!B111,'ID-40'!B111,'ID-44'!B111,'ID-45'!B111,'ID-53'!B111,'ID-57'!B111,'ID-59'!B111,'ID-70'!B111,'ID-71'!B111)</f>
        <v>5.7832853320936023E-13</v>
      </c>
      <c r="C104" s="31">
        <f>STDEV('ID-08'!B111,'ID-09'!B111,'ID-11'!C111,'ID-14'!C111,'ID-18'!B111,'ID-24'!C111,'ID-26'!C111,'ID-29'!C111,'ID-30'!C111,'ID-34'!C111,'ID-36'!B111,'ID-38'!C111,'ID-39'!C111,'ID-40'!C111,'ID-44'!C111,'ID-45'!C111,'ID-57'!C111,'ID-59'!C111)</f>
        <v>2.3778661682407186E-13</v>
      </c>
      <c r="D104" s="31">
        <f>STDEV('ID-13'!C111,'ID-14'!D111,'ID-15'!C111,'ID-16'!B111,'ID-18'!C111,'ID-26'!D111,'ID-29'!D111,'ID-30'!D111,'ID-33'!C111,'ID-34'!D111,'ID-36'!C111,'ID-37'!C111,'ID-38'!D111,'ID-39'!D111,'ID-40'!D111,'ID-45'!D111,'ID-59'!D111,'ID-71'!C111)</f>
        <v>6.0023936058173384E-13</v>
      </c>
      <c r="E104" s="31">
        <f>STDEV('ID-03'!B111,'ID-09'!C111,'ID-13'!D111,'ID-15'!D111,'ID-16'!C111,'ID-18'!D111,'ID-24'!D111,'ID-29'!E111,'ID-30'!E111,'ID-33'!D111,'ID-34'!E111,'ID-36'!D111,'ID-38'!E111,'ID-39'!E111,'ID-40'!E111,'ID-44'!D111,'ID-45'!E111,'ID-57'!D111,'ID-70'!C111,'ID-71'!D111)</f>
        <v>7.1142664149081506E-13</v>
      </c>
      <c r="F104" s="31">
        <f>STDEV('ID-01'!B111,'ID-02'!B111,'ID-03'!C111,'ID-06'!B111,'ID-08'!C111,'ID-09'!D111,'ID-12'!B111,'ID-16'!D111,'ID-18'!E111,'ID-24'!E111,'ID-29'!F111,'ID-33'!E111,'ID-34'!F111,'ID-36'!E111,'ID-38'!F111,'ID-39'!F111,'ID-40'!F111,'ID-45'!F111,'ID-53'!C111,'ID-54'!B111,'ID-57'!E111,'ID-71'!E111)</f>
        <v>1.1967736847208842E-12</v>
      </c>
      <c r="G104" s="31">
        <f>STDEV('ID-01'!C111,'ID-02'!C111,'ID-03'!D111,'ID-07'!B111,'ID-08'!D111,'ID-11'!D111,'ID-18'!F111,'ID-24'!F111,'ID-29'!G111,'ID-31'!B111,'ID-33'!F111,'ID-34'!G111,'ID-36'!F111,'ID-39'!G111,'ID-40'!G111,'ID-44'!E111,'ID-45'!G111,'ID-50'!B111,'ID-53'!D111,'ID-54'!C111,'ID-57'!F111,'ID-59'!E111,'ID-70'!D111,'ID-71'!F111)</f>
        <v>1.011710292092461E-12</v>
      </c>
      <c r="H104" s="31">
        <f>STDEV('ID-03'!E111,'ID-11'!E111,'ID-13'!E111,'ID-15'!E111,'ID-16'!E111,'ID-18'!G111,'ID-24'!G111,'ID-29'!H111,'ID-30'!F111,'ID-31'!C111,'ID-33'!G111,'ID-34'!H111,'ID-40'!H111,'ID-44'!F111,'ID-45'!H111,'ID-54'!D111,'ID-57'!G111,'ID-59'!F111,'ID-70'!E111,'ID-71'!G111)</f>
        <v>6.365439079970554E-13</v>
      </c>
      <c r="I104" s="31">
        <f>STDEV('ID-12'!C111,'ID-18'!H111,'ID-24'!H111,'ID-29'!I111,'ID-40'!I111,'ID-44'!G111,'ID-45'!I111,'ID-59'!G111)</f>
        <v>7.0648988806194794E-13</v>
      </c>
      <c r="J104" s="31">
        <f>STDEV('ID-31'!D111,'ID-40'!J111,'ID-44'!H111,'ID-45'!J111,'ID-57'!H111)</f>
        <v>6.1465756206081883E-13</v>
      </c>
      <c r="K104" s="31">
        <f>STDEV('ID-26'!E111,'ID-31'!E111,'ID-34'!I111,'ID-36'!G111,'ID-40'!K111,'ID-44'!I111,'ID-57'!I111)</f>
        <v>1.0583253483627882E-12</v>
      </c>
    </row>
    <row r="105" spans="1:11" x14ac:dyDescent="0.25">
      <c r="A105" s="1">
        <v>12.625</v>
      </c>
      <c r="B105" s="31">
        <f>STDEV('ID-11'!B112,'ID-13'!B112,'ID-14'!B112,'ID-15'!B112,'ID-24'!B112,'ID-26'!B112,'ID-29'!B112,'ID-30'!B112,'ID-32'!B112,'ID-33'!B112,'ID-34'!B112,'ID-37'!B112,'ID-38'!B112,'ID-39'!B112,'ID-40'!B112,'ID-44'!B112,'ID-45'!B112,'ID-53'!B112,'ID-57'!B112,'ID-59'!B112,'ID-70'!B112,'ID-71'!B112)</f>
        <v>5.8039338675256623E-13</v>
      </c>
      <c r="C105" s="31">
        <f>STDEV('ID-08'!B112,'ID-09'!B112,'ID-11'!C112,'ID-14'!C112,'ID-18'!B112,'ID-24'!C112,'ID-26'!C112,'ID-29'!C112,'ID-30'!C112,'ID-34'!C112,'ID-36'!B112,'ID-38'!C112,'ID-39'!C112,'ID-40'!C112,'ID-44'!C112,'ID-45'!C112,'ID-57'!C112,'ID-59'!C112)</f>
        <v>2.4453254318071447E-13</v>
      </c>
      <c r="D105" s="31">
        <f>STDEV('ID-13'!C112,'ID-14'!D112,'ID-15'!C112,'ID-16'!B112,'ID-18'!C112,'ID-26'!D112,'ID-29'!D112,'ID-30'!D112,'ID-33'!C112,'ID-34'!D112,'ID-36'!C112,'ID-37'!C112,'ID-38'!D112,'ID-39'!D112,'ID-40'!D112,'ID-45'!D112,'ID-59'!D112,'ID-71'!C112)</f>
        <v>5.9842853653669746E-13</v>
      </c>
      <c r="E105" s="31">
        <f>STDEV('ID-03'!B112,'ID-09'!C112,'ID-13'!D112,'ID-15'!D112,'ID-16'!C112,'ID-18'!D112,'ID-24'!D112,'ID-29'!E112,'ID-30'!E112,'ID-33'!D112,'ID-34'!E112,'ID-36'!D112,'ID-38'!E112,'ID-39'!E112,'ID-40'!E112,'ID-44'!D112,'ID-45'!E112,'ID-57'!D112,'ID-70'!C112,'ID-71'!D112)</f>
        <v>7.1225171448937907E-13</v>
      </c>
      <c r="F105" s="31">
        <f>STDEV('ID-01'!B112,'ID-02'!B112,'ID-03'!C112,'ID-06'!B112,'ID-08'!C112,'ID-09'!D112,'ID-12'!B112,'ID-16'!D112,'ID-18'!E112,'ID-24'!E112,'ID-29'!F112,'ID-33'!E112,'ID-34'!F112,'ID-36'!E112,'ID-38'!F112,'ID-39'!F112,'ID-40'!F112,'ID-45'!F112,'ID-53'!C112,'ID-54'!B112,'ID-57'!E112,'ID-71'!E112)</f>
        <v>1.1950849820167397E-12</v>
      </c>
      <c r="G105" s="31">
        <f>STDEV('ID-01'!C112,'ID-02'!C112,'ID-03'!D112,'ID-07'!B112,'ID-08'!D112,'ID-11'!D112,'ID-18'!F112,'ID-24'!F112,'ID-29'!G112,'ID-31'!B112,'ID-33'!F112,'ID-34'!G112,'ID-36'!F112,'ID-39'!G112,'ID-40'!G112,'ID-44'!E112,'ID-45'!G112,'ID-50'!B112,'ID-53'!D112,'ID-54'!C112,'ID-57'!F112,'ID-59'!E112,'ID-70'!D112,'ID-71'!F112)</f>
        <v>1.0138973312997662E-12</v>
      </c>
      <c r="H105" s="31">
        <f>STDEV('ID-03'!E112,'ID-11'!E112,'ID-13'!E112,'ID-15'!E112,'ID-16'!E112,'ID-18'!G112,'ID-24'!G112,'ID-29'!H112,'ID-30'!F112,'ID-31'!C112,'ID-33'!G112,'ID-34'!H112,'ID-40'!H112,'ID-44'!F112,'ID-45'!H112,'ID-54'!D112,'ID-57'!G112,'ID-59'!F112,'ID-70'!E112,'ID-71'!G112)</f>
        <v>6.297413128484207E-13</v>
      </c>
      <c r="I105" s="31">
        <f>STDEV('ID-12'!C112,'ID-18'!H112,'ID-24'!H112,'ID-29'!I112,'ID-40'!I112,'ID-44'!G112,'ID-45'!I112,'ID-59'!G112)</f>
        <v>7.1281848457787303E-13</v>
      </c>
      <c r="J105" s="31">
        <f>STDEV('ID-31'!D112,'ID-40'!J112,'ID-44'!H112,'ID-45'!J112,'ID-57'!H112)</f>
        <v>5.9693971914230153E-13</v>
      </c>
      <c r="K105" s="31">
        <f>STDEV('ID-26'!E112,'ID-31'!E112,'ID-34'!I112,'ID-36'!G112,'ID-40'!K112,'ID-44'!I112,'ID-57'!I112)</f>
        <v>1.0674597525345436E-12</v>
      </c>
    </row>
    <row r="106" spans="1:11" x14ac:dyDescent="0.25">
      <c r="A106" s="1">
        <v>12.75</v>
      </c>
      <c r="B106" s="31">
        <f>STDEV('ID-11'!B113,'ID-13'!B113,'ID-14'!B113,'ID-15'!B113,'ID-24'!B113,'ID-26'!B113,'ID-29'!B113,'ID-30'!B113,'ID-32'!B113,'ID-33'!B113,'ID-34'!B113,'ID-37'!B113,'ID-38'!B113,'ID-39'!B113,'ID-40'!B113,'ID-44'!B113,'ID-45'!B113,'ID-53'!B113,'ID-57'!B113,'ID-59'!B113,'ID-70'!B113,'ID-71'!B113)</f>
        <v>5.8671281983064669E-13</v>
      </c>
      <c r="C106" s="31">
        <f>STDEV('ID-08'!B113,'ID-09'!B113,'ID-11'!C113,'ID-14'!C113,'ID-18'!B113,'ID-24'!C113,'ID-26'!C113,'ID-29'!C113,'ID-30'!C113,'ID-34'!C113,'ID-36'!B113,'ID-38'!C113,'ID-39'!C113,'ID-40'!C113,'ID-44'!C113,'ID-45'!C113,'ID-57'!C113,'ID-59'!C113)</f>
        <v>2.4224150294661837E-13</v>
      </c>
      <c r="D106" s="31">
        <f>STDEV('ID-13'!C113,'ID-14'!D113,'ID-15'!C113,'ID-16'!B113,'ID-18'!C113,'ID-26'!D113,'ID-29'!D113,'ID-30'!D113,'ID-33'!C113,'ID-34'!D113,'ID-36'!C113,'ID-37'!C113,'ID-38'!D113,'ID-39'!D113,'ID-40'!D113,'ID-45'!D113,'ID-59'!D113,'ID-71'!C113)</f>
        <v>5.9270817314853115E-13</v>
      </c>
      <c r="E106" s="31">
        <f>STDEV('ID-03'!B113,'ID-09'!C113,'ID-13'!D113,'ID-15'!D113,'ID-16'!C113,'ID-18'!D113,'ID-24'!D113,'ID-29'!E113,'ID-30'!E113,'ID-33'!D113,'ID-34'!E113,'ID-36'!D113,'ID-38'!E113,'ID-39'!E113,'ID-40'!E113,'ID-44'!D113,'ID-45'!E113,'ID-57'!D113,'ID-70'!C113,'ID-71'!D113)</f>
        <v>7.0169900178875915E-13</v>
      </c>
      <c r="F106" s="31">
        <f>STDEV('ID-01'!B113,'ID-02'!B113,'ID-03'!C113,'ID-06'!B113,'ID-08'!C113,'ID-09'!D113,'ID-12'!B113,'ID-16'!D113,'ID-18'!E113,'ID-24'!E113,'ID-29'!F113,'ID-33'!E113,'ID-34'!F113,'ID-36'!E113,'ID-38'!F113,'ID-39'!F113,'ID-40'!F113,'ID-45'!F113,'ID-53'!C113,'ID-54'!B113,'ID-57'!E113,'ID-71'!E113)</f>
        <v>1.1962257397890568E-12</v>
      </c>
      <c r="G106" s="31">
        <f>STDEV('ID-01'!C113,'ID-02'!C113,'ID-03'!D113,'ID-07'!B113,'ID-08'!D113,'ID-11'!D113,'ID-18'!F113,'ID-24'!F113,'ID-29'!G113,'ID-31'!B113,'ID-33'!F113,'ID-34'!G113,'ID-36'!F113,'ID-39'!G113,'ID-40'!G113,'ID-44'!E113,'ID-45'!G113,'ID-50'!B113,'ID-53'!D113,'ID-54'!C113,'ID-57'!F113,'ID-59'!E113,'ID-70'!D113,'ID-71'!F113)</f>
        <v>1.0056142894789133E-12</v>
      </c>
      <c r="H106" s="31">
        <f>STDEV('ID-03'!E113,'ID-11'!E113,'ID-13'!E113,'ID-15'!E113,'ID-16'!E113,'ID-18'!G113,'ID-24'!G113,'ID-29'!H113,'ID-30'!F113,'ID-31'!C113,'ID-33'!G113,'ID-34'!H113,'ID-40'!H113,'ID-44'!F113,'ID-45'!H113,'ID-54'!D113,'ID-57'!G113,'ID-59'!F113,'ID-70'!E113,'ID-71'!G113)</f>
        <v>6.3010260811704358E-13</v>
      </c>
      <c r="I106" s="31">
        <f>STDEV('ID-12'!C113,'ID-18'!H113,'ID-24'!H113,'ID-29'!I113,'ID-40'!I113,'ID-44'!G113,'ID-45'!I113,'ID-59'!G113)</f>
        <v>7.2299670450553199E-13</v>
      </c>
      <c r="J106" s="31">
        <f>STDEV('ID-31'!D113,'ID-40'!J113,'ID-44'!H113,'ID-45'!J113,'ID-57'!H113)</f>
        <v>5.9364827599092745E-13</v>
      </c>
      <c r="K106" s="31">
        <f>STDEV('ID-26'!E113,'ID-31'!E113,'ID-34'!I113,'ID-36'!G113,'ID-40'!K113,'ID-44'!I113,'ID-57'!I113)</f>
        <v>1.08899635537539E-12</v>
      </c>
    </row>
    <row r="107" spans="1:11" x14ac:dyDescent="0.25">
      <c r="A107" s="1">
        <v>12.875</v>
      </c>
      <c r="B107" s="31">
        <f>STDEV('ID-11'!B114,'ID-13'!B114,'ID-14'!B114,'ID-15'!B114,'ID-24'!B114,'ID-26'!B114,'ID-29'!B114,'ID-30'!B114,'ID-32'!B114,'ID-33'!B114,'ID-34'!B114,'ID-37'!B114,'ID-38'!B114,'ID-39'!B114,'ID-40'!B114,'ID-44'!B114,'ID-45'!B114,'ID-53'!B114,'ID-57'!B114,'ID-59'!B114,'ID-70'!B114,'ID-71'!B114)</f>
        <v>5.8795693605386483E-13</v>
      </c>
      <c r="C107" s="31">
        <f>STDEV('ID-08'!B114,'ID-09'!B114,'ID-11'!C114,'ID-14'!C114,'ID-18'!B114,'ID-24'!C114,'ID-26'!C114,'ID-29'!C114,'ID-30'!C114,'ID-34'!C114,'ID-36'!B114,'ID-38'!C114,'ID-39'!C114,'ID-40'!C114,'ID-44'!C114,'ID-45'!C114,'ID-57'!C114,'ID-59'!C114)</f>
        <v>2.4443608228941855E-13</v>
      </c>
      <c r="D107" s="31">
        <f>STDEV('ID-13'!C114,'ID-14'!D114,'ID-15'!C114,'ID-16'!B114,'ID-18'!C114,'ID-26'!D114,'ID-29'!D114,'ID-30'!D114,'ID-33'!C114,'ID-34'!D114,'ID-36'!C114,'ID-37'!C114,'ID-38'!D114,'ID-39'!D114,'ID-40'!D114,'ID-45'!D114,'ID-59'!D114,'ID-71'!C114)</f>
        <v>5.860728797113765E-13</v>
      </c>
      <c r="E107" s="31">
        <f>STDEV('ID-03'!B114,'ID-09'!C114,'ID-13'!D114,'ID-15'!D114,'ID-16'!C114,'ID-18'!D114,'ID-24'!D114,'ID-29'!E114,'ID-30'!E114,'ID-33'!D114,'ID-34'!E114,'ID-36'!D114,'ID-38'!E114,'ID-39'!E114,'ID-40'!E114,'ID-44'!D114,'ID-45'!E114,'ID-57'!D114,'ID-70'!C114,'ID-71'!D114)</f>
        <v>6.8909732086723303E-13</v>
      </c>
      <c r="F107" s="31">
        <f>STDEV('ID-01'!B114,'ID-02'!B114,'ID-03'!C114,'ID-06'!B114,'ID-08'!C114,'ID-09'!D114,'ID-12'!B114,'ID-16'!D114,'ID-18'!E114,'ID-24'!E114,'ID-29'!F114,'ID-33'!E114,'ID-34'!F114,'ID-36'!E114,'ID-38'!F114,'ID-39'!F114,'ID-40'!F114,'ID-45'!F114,'ID-53'!C114,'ID-54'!B114,'ID-57'!E114,'ID-71'!E114)</f>
        <v>1.2010506418010189E-12</v>
      </c>
      <c r="G107" s="31">
        <f>STDEV('ID-01'!C114,'ID-02'!C114,'ID-03'!D114,'ID-07'!B114,'ID-08'!D114,'ID-11'!D114,'ID-18'!F114,'ID-24'!F114,'ID-29'!G114,'ID-31'!B114,'ID-33'!F114,'ID-34'!G114,'ID-36'!F114,'ID-39'!G114,'ID-40'!G114,'ID-44'!E114,'ID-45'!G114,'ID-50'!B114,'ID-53'!D114,'ID-54'!C114,'ID-57'!F114,'ID-59'!E114,'ID-70'!D114,'ID-71'!F114)</f>
        <v>1.0003625130685009E-12</v>
      </c>
      <c r="H107" s="31">
        <f>STDEV('ID-03'!E114,'ID-11'!E114,'ID-13'!E114,'ID-15'!E114,'ID-16'!E114,'ID-18'!G114,'ID-24'!G114,'ID-29'!H114,'ID-30'!F114,'ID-31'!C114,'ID-33'!G114,'ID-34'!H114,'ID-40'!H114,'ID-44'!F114,'ID-45'!H114,'ID-54'!D114,'ID-57'!G114,'ID-59'!F114,'ID-70'!E114,'ID-71'!G114)</f>
        <v>6.3216213923675902E-13</v>
      </c>
      <c r="I107" s="31">
        <f>STDEV('ID-12'!C114,'ID-18'!H114,'ID-24'!H114,'ID-29'!I114,'ID-40'!I114,'ID-44'!G114,'ID-45'!I114,'ID-59'!G114)</f>
        <v>7.3202081568298212E-13</v>
      </c>
      <c r="J107" s="31">
        <f>STDEV('ID-31'!D114,'ID-40'!J114,'ID-44'!H114,'ID-45'!J114,'ID-57'!H114)</f>
        <v>5.8936270818534532E-13</v>
      </c>
      <c r="K107" s="31">
        <f>STDEV('ID-26'!E114,'ID-31'!E114,'ID-34'!I114,'ID-36'!G114,'ID-40'!K114,'ID-44'!I114,'ID-57'!I114)</f>
        <v>1.1036076905345939E-12</v>
      </c>
    </row>
    <row r="108" spans="1:11" x14ac:dyDescent="0.25">
      <c r="A108" s="1">
        <v>13</v>
      </c>
      <c r="B108" s="31">
        <f>STDEV('ID-11'!B115,'ID-13'!B115,'ID-14'!B115,'ID-15'!B115,'ID-24'!B115,'ID-26'!B115,'ID-29'!B115,'ID-30'!B115,'ID-32'!B115,'ID-33'!B115,'ID-34'!B115,'ID-37'!B115,'ID-38'!B115,'ID-39'!B115,'ID-40'!B115,'ID-44'!B115,'ID-45'!B115,'ID-53'!B115,'ID-57'!B115,'ID-59'!B115,'ID-70'!B115,'ID-71'!B115)</f>
        <v>5.9269314324078871E-13</v>
      </c>
      <c r="C108" s="31">
        <f>STDEV('ID-08'!B115,'ID-09'!B115,'ID-11'!C115,'ID-14'!C115,'ID-18'!B115,'ID-24'!C115,'ID-26'!C115,'ID-29'!C115,'ID-30'!C115,'ID-34'!C115,'ID-36'!B115,'ID-38'!C115,'ID-39'!C115,'ID-40'!C115,'ID-44'!C115,'ID-45'!C115,'ID-57'!C115,'ID-59'!C115)</f>
        <v>2.4164132834142246E-13</v>
      </c>
      <c r="D108" s="31">
        <f>STDEV('ID-13'!C115,'ID-14'!D115,'ID-15'!C115,'ID-16'!B115,'ID-18'!C115,'ID-26'!D115,'ID-29'!D115,'ID-30'!D115,'ID-33'!C115,'ID-34'!D115,'ID-36'!C115,'ID-37'!C115,'ID-38'!D115,'ID-39'!D115,'ID-40'!D115,'ID-45'!D115,'ID-59'!D115,'ID-71'!C115)</f>
        <v>5.7886910502496735E-13</v>
      </c>
      <c r="E108" s="31">
        <f>STDEV('ID-03'!B115,'ID-09'!C115,'ID-13'!D115,'ID-15'!D115,'ID-16'!C115,'ID-18'!D115,'ID-24'!D115,'ID-29'!E115,'ID-30'!E115,'ID-33'!D115,'ID-34'!E115,'ID-36'!D115,'ID-38'!E115,'ID-39'!E115,'ID-40'!E115,'ID-44'!D115,'ID-45'!E115,'ID-57'!D115,'ID-70'!C115,'ID-71'!D115)</f>
        <v>6.9094674167559E-13</v>
      </c>
      <c r="F108" s="31">
        <f>STDEV('ID-01'!B115,'ID-02'!B115,'ID-03'!C115,'ID-06'!B115,'ID-08'!C115,'ID-09'!D115,'ID-12'!B115,'ID-16'!D115,'ID-18'!E115,'ID-24'!E115,'ID-29'!F115,'ID-33'!E115,'ID-34'!F115,'ID-36'!E115,'ID-38'!F115,'ID-39'!F115,'ID-40'!F115,'ID-45'!F115,'ID-53'!C115,'ID-54'!B115,'ID-57'!E115,'ID-71'!E115)</f>
        <v>1.2037470617710476E-12</v>
      </c>
      <c r="G108" s="31">
        <f>STDEV('ID-01'!C115,'ID-02'!C115,'ID-03'!D115,'ID-07'!B115,'ID-08'!D115,'ID-11'!D115,'ID-18'!F115,'ID-24'!F115,'ID-29'!G115,'ID-31'!B115,'ID-33'!F115,'ID-34'!G115,'ID-36'!F115,'ID-39'!G115,'ID-40'!G115,'ID-44'!E115,'ID-45'!G115,'ID-50'!B115,'ID-53'!D115,'ID-54'!C115,'ID-57'!F115,'ID-59'!E115,'ID-70'!D115,'ID-71'!F115)</f>
        <v>9.9922506358352638E-13</v>
      </c>
      <c r="H108" s="31">
        <f>STDEV('ID-03'!E115,'ID-11'!E115,'ID-13'!E115,'ID-15'!E115,'ID-16'!E115,'ID-18'!G115,'ID-24'!G115,'ID-29'!H115,'ID-30'!F115,'ID-31'!C115,'ID-33'!G115,'ID-34'!H115,'ID-40'!H115,'ID-44'!F115,'ID-45'!H115,'ID-54'!D115,'ID-57'!G115,'ID-59'!F115,'ID-70'!E115,'ID-71'!G115)</f>
        <v>6.3273101765164092E-13</v>
      </c>
      <c r="I108" s="31">
        <f>STDEV('ID-12'!C115,'ID-18'!H115,'ID-24'!H115,'ID-29'!I115,'ID-40'!I115,'ID-44'!G115,'ID-45'!I115,'ID-59'!G115)</f>
        <v>7.3094046575218122E-13</v>
      </c>
      <c r="J108" s="31">
        <f>STDEV('ID-31'!D115,'ID-40'!J115,'ID-44'!H115,'ID-45'!J115,'ID-57'!H115)</f>
        <v>5.8817356261624194E-13</v>
      </c>
      <c r="K108" s="31">
        <f>STDEV('ID-26'!E115,'ID-31'!E115,'ID-34'!I115,'ID-36'!G115,'ID-40'!K115,'ID-44'!I115,'ID-57'!I115)</f>
        <v>1.102083345543122E-12</v>
      </c>
    </row>
    <row r="109" spans="1:11" x14ac:dyDescent="0.25">
      <c r="A109" s="1">
        <v>13.125</v>
      </c>
      <c r="B109" s="31">
        <f>STDEV('ID-11'!B116,'ID-13'!B116,'ID-14'!B116,'ID-15'!B116,'ID-24'!B116,'ID-26'!B116,'ID-29'!B116,'ID-30'!B116,'ID-32'!B116,'ID-33'!B116,'ID-34'!B116,'ID-37'!B116,'ID-38'!B116,'ID-39'!B116,'ID-40'!B116,'ID-44'!B116,'ID-45'!B116,'ID-53'!B116,'ID-57'!B116,'ID-59'!B116,'ID-70'!B116,'ID-71'!B116)</f>
        <v>5.8990849889323709E-13</v>
      </c>
      <c r="C109" s="31">
        <f>STDEV('ID-08'!B116,'ID-09'!B116,'ID-11'!C116,'ID-14'!C116,'ID-18'!B116,'ID-24'!C116,'ID-26'!C116,'ID-29'!C116,'ID-30'!C116,'ID-34'!C116,'ID-36'!B116,'ID-38'!C116,'ID-39'!C116,'ID-40'!C116,'ID-44'!C116,'ID-45'!C116,'ID-57'!C116,'ID-59'!C116)</f>
        <v>2.3453179732461849E-13</v>
      </c>
      <c r="D109" s="31">
        <f>STDEV('ID-13'!C116,'ID-14'!D116,'ID-15'!C116,'ID-16'!B116,'ID-18'!C116,'ID-26'!D116,'ID-29'!D116,'ID-30'!D116,'ID-33'!C116,'ID-34'!D116,'ID-36'!C116,'ID-37'!C116,'ID-38'!D116,'ID-39'!D116,'ID-40'!D116,'ID-45'!D116,'ID-59'!D116,'ID-71'!C116)</f>
        <v>5.8411251053673373E-13</v>
      </c>
      <c r="E109" s="31">
        <f>STDEV('ID-03'!B116,'ID-09'!C116,'ID-13'!D116,'ID-15'!D116,'ID-16'!C116,'ID-18'!D116,'ID-24'!D116,'ID-29'!E116,'ID-30'!E116,'ID-33'!D116,'ID-34'!E116,'ID-36'!D116,'ID-38'!E116,'ID-39'!E116,'ID-40'!E116,'ID-44'!D116,'ID-45'!E116,'ID-57'!D116,'ID-70'!C116,'ID-71'!D116)</f>
        <v>7.0008271122474249E-13</v>
      </c>
      <c r="F109" s="31">
        <f>STDEV('ID-01'!B116,'ID-02'!B116,'ID-03'!C116,'ID-06'!B116,'ID-08'!C116,'ID-09'!D116,'ID-12'!B116,'ID-16'!D116,'ID-18'!E116,'ID-24'!E116,'ID-29'!F116,'ID-33'!E116,'ID-34'!F116,'ID-36'!E116,'ID-38'!F116,'ID-39'!F116,'ID-40'!F116,'ID-45'!F116,'ID-53'!C116,'ID-54'!B116,'ID-57'!E116,'ID-71'!E116)</f>
        <v>1.2046493793311376E-12</v>
      </c>
      <c r="G109" s="31">
        <f>STDEV('ID-01'!C116,'ID-02'!C116,'ID-03'!D116,'ID-07'!B116,'ID-08'!D116,'ID-11'!D116,'ID-18'!F116,'ID-24'!F116,'ID-29'!G116,'ID-31'!B116,'ID-33'!F116,'ID-34'!G116,'ID-36'!F116,'ID-39'!G116,'ID-40'!G116,'ID-44'!E116,'ID-45'!G116,'ID-50'!B116,'ID-53'!D116,'ID-54'!C116,'ID-57'!F116,'ID-59'!E116,'ID-70'!D116,'ID-71'!F116)</f>
        <v>9.9792465335417105E-13</v>
      </c>
      <c r="H109" s="31">
        <f>STDEV('ID-03'!E116,'ID-11'!E116,'ID-13'!E116,'ID-15'!E116,'ID-16'!E116,'ID-18'!G116,'ID-24'!G116,'ID-29'!H116,'ID-30'!F116,'ID-31'!C116,'ID-33'!G116,'ID-34'!H116,'ID-40'!H116,'ID-44'!F116,'ID-45'!H116,'ID-54'!D116,'ID-57'!G116,'ID-59'!F116,'ID-70'!E116,'ID-71'!G116)</f>
        <v>6.2247324769465413E-13</v>
      </c>
      <c r="I109" s="31">
        <f>STDEV('ID-12'!C116,'ID-18'!H116,'ID-24'!H116,'ID-29'!I116,'ID-40'!I116,'ID-44'!G116,'ID-45'!I116,'ID-59'!G116)</f>
        <v>7.3496737275813319E-13</v>
      </c>
      <c r="J109" s="31">
        <f>STDEV('ID-31'!D116,'ID-40'!J116,'ID-44'!H116,'ID-45'!J116,'ID-57'!H116)</f>
        <v>5.8405015839712985E-13</v>
      </c>
      <c r="K109" s="31">
        <f>STDEV('ID-26'!E116,'ID-31'!E116,'ID-34'!I116,'ID-36'!G116,'ID-40'!K116,'ID-44'!I116,'ID-57'!I116)</f>
        <v>1.1025868091694564E-12</v>
      </c>
    </row>
    <row r="110" spans="1:11" x14ac:dyDescent="0.25">
      <c r="A110" s="1">
        <v>13.25</v>
      </c>
      <c r="B110" s="31">
        <f>STDEV('ID-11'!B117,'ID-13'!B117,'ID-14'!B117,'ID-15'!B117,'ID-24'!B117,'ID-26'!B117,'ID-29'!B117,'ID-30'!B117,'ID-32'!B117,'ID-33'!B117,'ID-34'!B117,'ID-37'!B117,'ID-38'!B117,'ID-39'!B117,'ID-40'!B117,'ID-44'!B117,'ID-45'!B117,'ID-53'!B117,'ID-57'!B117,'ID-59'!B117,'ID-70'!B117,'ID-71'!B117)</f>
        <v>5.8623887972921551E-13</v>
      </c>
      <c r="C110" s="31">
        <f>STDEV('ID-08'!B117,'ID-09'!B117,'ID-11'!C117,'ID-14'!C117,'ID-18'!B117,'ID-24'!C117,'ID-26'!C117,'ID-29'!C117,'ID-30'!C117,'ID-34'!C117,'ID-36'!B117,'ID-38'!C117,'ID-39'!C117,'ID-40'!C117,'ID-44'!C117,'ID-45'!C117,'ID-57'!C117,'ID-59'!C117)</f>
        <v>2.3277075518349016E-13</v>
      </c>
      <c r="D110" s="31">
        <f>STDEV('ID-13'!C117,'ID-14'!D117,'ID-15'!C117,'ID-16'!B117,'ID-18'!C117,'ID-26'!D117,'ID-29'!D117,'ID-30'!D117,'ID-33'!C117,'ID-34'!D117,'ID-36'!C117,'ID-37'!C117,'ID-38'!D117,'ID-39'!D117,'ID-40'!D117,'ID-45'!D117,'ID-59'!D117,'ID-71'!C117)</f>
        <v>5.6972534472386116E-13</v>
      </c>
      <c r="E110" s="31">
        <f>STDEV('ID-03'!B117,'ID-09'!C117,'ID-13'!D117,'ID-15'!D117,'ID-16'!C117,'ID-18'!D117,'ID-24'!D117,'ID-29'!E117,'ID-30'!E117,'ID-33'!D117,'ID-34'!E117,'ID-36'!D117,'ID-38'!E117,'ID-39'!E117,'ID-40'!E117,'ID-44'!D117,'ID-45'!E117,'ID-57'!D117,'ID-70'!C117,'ID-71'!D117)</f>
        <v>6.8594082722481664E-13</v>
      </c>
      <c r="F110" s="31">
        <f>STDEV('ID-01'!B117,'ID-02'!B117,'ID-03'!C117,'ID-06'!B117,'ID-08'!C117,'ID-09'!D117,'ID-12'!B117,'ID-16'!D117,'ID-18'!E117,'ID-24'!E117,'ID-29'!F117,'ID-33'!E117,'ID-34'!F117,'ID-36'!E117,'ID-38'!F117,'ID-39'!F117,'ID-40'!F117,'ID-45'!F117,'ID-53'!C117,'ID-54'!B117,'ID-57'!E117,'ID-71'!E117)</f>
        <v>1.2007604446875542E-12</v>
      </c>
      <c r="G110" s="31">
        <f>STDEV('ID-01'!C117,'ID-02'!C117,'ID-03'!D117,'ID-07'!B117,'ID-08'!D117,'ID-11'!D117,'ID-18'!F117,'ID-24'!F117,'ID-29'!G117,'ID-31'!B117,'ID-33'!F117,'ID-34'!G117,'ID-36'!F117,'ID-39'!G117,'ID-40'!G117,'ID-44'!E117,'ID-45'!G117,'ID-50'!B117,'ID-53'!D117,'ID-54'!C117,'ID-57'!F117,'ID-59'!E117,'ID-70'!D117,'ID-71'!F117)</f>
        <v>1.0003251546727559E-12</v>
      </c>
      <c r="H110" s="31">
        <f>STDEV('ID-03'!E117,'ID-11'!E117,'ID-13'!E117,'ID-15'!E117,'ID-16'!E117,'ID-18'!G117,'ID-24'!G117,'ID-29'!H117,'ID-30'!F117,'ID-31'!C117,'ID-33'!G117,'ID-34'!H117,'ID-40'!H117,'ID-44'!F117,'ID-45'!H117,'ID-54'!D117,'ID-57'!G117,'ID-59'!F117,'ID-70'!E117,'ID-71'!G117)</f>
        <v>6.2333380211386188E-13</v>
      </c>
      <c r="I110" s="31">
        <f>STDEV('ID-12'!C117,'ID-18'!H117,'ID-24'!H117,'ID-29'!I117,'ID-40'!I117,'ID-44'!G117,'ID-45'!I117,'ID-59'!G117)</f>
        <v>7.3674993707548936E-13</v>
      </c>
      <c r="J110" s="31">
        <f>STDEV('ID-31'!D117,'ID-40'!J117,'ID-44'!H117,'ID-45'!J117,'ID-57'!H117)</f>
        <v>5.7415149957716984E-13</v>
      </c>
      <c r="K110" s="31">
        <f>STDEV('ID-26'!E117,'ID-31'!E117,'ID-34'!I117,'ID-36'!G117,'ID-40'!K117,'ID-44'!I117,'ID-57'!I117)</f>
        <v>1.1141150650089673E-12</v>
      </c>
    </row>
    <row r="111" spans="1:11" x14ac:dyDescent="0.25">
      <c r="A111" s="1">
        <v>13.375</v>
      </c>
      <c r="B111" s="31">
        <f>STDEV('ID-11'!B118,'ID-13'!B118,'ID-14'!B118,'ID-15'!B118,'ID-24'!B118,'ID-26'!B118,'ID-29'!B118,'ID-30'!B118,'ID-32'!B118,'ID-33'!B118,'ID-34'!B118,'ID-37'!B118,'ID-38'!B118,'ID-39'!B118,'ID-40'!B118,'ID-44'!B118,'ID-45'!B118,'ID-53'!B118,'ID-57'!B118,'ID-59'!B118,'ID-70'!B118,'ID-71'!B118)</f>
        <v>5.852784136406032E-13</v>
      </c>
      <c r="C111" s="31">
        <f>STDEV('ID-08'!B118,'ID-09'!B118,'ID-11'!C118,'ID-14'!C118,'ID-18'!B118,'ID-24'!C118,'ID-26'!C118,'ID-29'!C118,'ID-30'!C118,'ID-34'!C118,'ID-36'!B118,'ID-38'!C118,'ID-39'!C118,'ID-40'!C118,'ID-44'!C118,'ID-45'!C118,'ID-57'!C118,'ID-59'!C118)</f>
        <v>2.2702957448902889E-13</v>
      </c>
      <c r="D111" s="31">
        <f>STDEV('ID-13'!C118,'ID-14'!D118,'ID-15'!C118,'ID-16'!B118,'ID-18'!C118,'ID-26'!D118,'ID-29'!D118,'ID-30'!D118,'ID-33'!C118,'ID-34'!D118,'ID-36'!C118,'ID-37'!C118,'ID-38'!D118,'ID-39'!D118,'ID-40'!D118,'ID-45'!D118,'ID-59'!D118,'ID-71'!C118)</f>
        <v>5.5246574693530385E-13</v>
      </c>
      <c r="E111" s="31">
        <f>STDEV('ID-03'!B118,'ID-09'!C118,'ID-13'!D118,'ID-15'!D118,'ID-16'!C118,'ID-18'!D118,'ID-24'!D118,'ID-29'!E118,'ID-30'!E118,'ID-33'!D118,'ID-34'!E118,'ID-36'!D118,'ID-38'!E118,'ID-39'!E118,'ID-40'!E118,'ID-44'!D118,'ID-45'!E118,'ID-57'!D118,'ID-70'!C118,'ID-71'!D118)</f>
        <v>6.9085648435616158E-13</v>
      </c>
      <c r="F111" s="31">
        <f>STDEV('ID-01'!B118,'ID-02'!B118,'ID-03'!C118,'ID-06'!B118,'ID-08'!C118,'ID-09'!D118,'ID-12'!B118,'ID-16'!D118,'ID-18'!E118,'ID-24'!E118,'ID-29'!F118,'ID-33'!E118,'ID-34'!F118,'ID-36'!E118,'ID-38'!F118,'ID-39'!F118,'ID-40'!F118,'ID-45'!F118,'ID-53'!C118,'ID-54'!B118,'ID-57'!E118,'ID-71'!E118)</f>
        <v>1.1964319835434557E-12</v>
      </c>
      <c r="G111" s="31">
        <f>STDEV('ID-01'!C118,'ID-02'!C118,'ID-03'!D118,'ID-07'!B118,'ID-08'!D118,'ID-11'!D118,'ID-18'!F118,'ID-24'!F118,'ID-29'!G118,'ID-31'!B118,'ID-33'!F118,'ID-34'!G118,'ID-36'!F118,'ID-39'!G118,'ID-40'!G118,'ID-44'!E118,'ID-45'!G118,'ID-50'!B118,'ID-53'!D118,'ID-54'!C118,'ID-57'!F118,'ID-59'!E118,'ID-70'!D118,'ID-71'!F118)</f>
        <v>1.0030648984807251E-12</v>
      </c>
      <c r="H111" s="31">
        <f>STDEV('ID-03'!E118,'ID-11'!E118,'ID-13'!E118,'ID-15'!E118,'ID-16'!E118,'ID-18'!G118,'ID-24'!G118,'ID-29'!H118,'ID-30'!F118,'ID-31'!C118,'ID-33'!G118,'ID-34'!H118,'ID-40'!H118,'ID-44'!F118,'ID-45'!H118,'ID-54'!D118,'ID-57'!G118,'ID-59'!F118,'ID-70'!E118,'ID-71'!G118)</f>
        <v>6.2303964878000254E-13</v>
      </c>
      <c r="I111" s="31">
        <f>STDEV('ID-12'!C118,'ID-18'!H118,'ID-24'!H118,'ID-29'!I118,'ID-40'!I118,'ID-44'!G118,'ID-45'!I118,'ID-59'!G118)</f>
        <v>7.3734826530602422E-13</v>
      </c>
      <c r="J111" s="31">
        <f>STDEV('ID-31'!D118,'ID-40'!J118,'ID-44'!H118,'ID-45'!J118,'ID-57'!H118)</f>
        <v>5.9015734416723322E-13</v>
      </c>
      <c r="K111" s="31">
        <f>STDEV('ID-26'!E118,'ID-31'!E118,'ID-34'!I118,'ID-36'!G118,'ID-40'!K118,'ID-44'!I118,'ID-57'!I118)</f>
        <v>1.1172916924459653E-12</v>
      </c>
    </row>
    <row r="112" spans="1:11" x14ac:dyDescent="0.25">
      <c r="A112" s="1">
        <v>13.5</v>
      </c>
      <c r="B112" s="31">
        <f>STDEV('ID-11'!B119,'ID-13'!B119,'ID-14'!B119,'ID-15'!B119,'ID-24'!B119,'ID-26'!B119,'ID-29'!B119,'ID-30'!B119,'ID-32'!B119,'ID-33'!B119,'ID-34'!B119,'ID-37'!B119,'ID-38'!B119,'ID-39'!B119,'ID-40'!B119,'ID-44'!B119,'ID-45'!B119,'ID-53'!B119,'ID-57'!B119,'ID-59'!B119,'ID-70'!B119,'ID-71'!B119)</f>
        <v>5.8163756883465217E-13</v>
      </c>
      <c r="C112" s="31">
        <f>STDEV('ID-08'!B119,'ID-09'!B119,'ID-11'!C119,'ID-14'!C119,'ID-18'!B119,'ID-24'!C119,'ID-26'!C119,'ID-29'!C119,'ID-30'!C119,'ID-34'!C119,'ID-36'!B119,'ID-38'!C119,'ID-39'!C119,'ID-40'!C119,'ID-44'!C119,'ID-45'!C119,'ID-57'!C119,'ID-59'!C119)</f>
        <v>2.2824619568016688E-13</v>
      </c>
      <c r="D112" s="31">
        <f>STDEV('ID-13'!C119,'ID-14'!D119,'ID-15'!C119,'ID-16'!B119,'ID-18'!C119,'ID-26'!D119,'ID-29'!D119,'ID-30'!D119,'ID-33'!C119,'ID-34'!D119,'ID-36'!C119,'ID-37'!C119,'ID-38'!D119,'ID-39'!D119,'ID-40'!D119,'ID-45'!D119,'ID-59'!D119,'ID-71'!C119)</f>
        <v>5.5829110233817319E-13</v>
      </c>
      <c r="E112" s="31">
        <f>STDEV('ID-03'!B119,'ID-09'!C119,'ID-13'!D119,'ID-15'!D119,'ID-16'!C119,'ID-18'!D119,'ID-24'!D119,'ID-29'!E119,'ID-30'!E119,'ID-33'!D119,'ID-34'!E119,'ID-36'!D119,'ID-38'!E119,'ID-39'!E119,'ID-40'!E119,'ID-44'!D119,'ID-45'!E119,'ID-57'!D119,'ID-70'!C119,'ID-71'!D119)</f>
        <v>6.9586361638022155E-13</v>
      </c>
      <c r="F112" s="31">
        <f>STDEV('ID-01'!B119,'ID-02'!B119,'ID-03'!C119,'ID-06'!B119,'ID-08'!C119,'ID-09'!D119,'ID-12'!B119,'ID-16'!D119,'ID-18'!E119,'ID-24'!E119,'ID-29'!F119,'ID-33'!E119,'ID-34'!F119,'ID-36'!E119,'ID-38'!F119,'ID-39'!F119,'ID-40'!F119,'ID-45'!F119,'ID-53'!C119,'ID-54'!B119,'ID-57'!E119,'ID-71'!E119)</f>
        <v>1.1985454309826991E-12</v>
      </c>
      <c r="G112" s="31">
        <f>STDEV('ID-01'!C119,'ID-02'!C119,'ID-03'!D119,'ID-07'!B119,'ID-08'!D119,'ID-11'!D119,'ID-18'!F119,'ID-24'!F119,'ID-29'!G119,'ID-31'!B119,'ID-33'!F119,'ID-34'!G119,'ID-36'!F119,'ID-39'!G119,'ID-40'!G119,'ID-44'!E119,'ID-45'!G119,'ID-50'!B119,'ID-53'!D119,'ID-54'!C119,'ID-57'!F119,'ID-59'!E119,'ID-70'!D119,'ID-71'!F119)</f>
        <v>1.0052541295078889E-12</v>
      </c>
      <c r="H112" s="31">
        <f>STDEV('ID-03'!E119,'ID-11'!E119,'ID-13'!E119,'ID-15'!E119,'ID-16'!E119,'ID-18'!G119,'ID-24'!G119,'ID-29'!H119,'ID-30'!F119,'ID-31'!C119,'ID-33'!G119,'ID-34'!H119,'ID-40'!H119,'ID-44'!F119,'ID-45'!H119,'ID-54'!D119,'ID-57'!G119,'ID-59'!F119,'ID-70'!E119,'ID-71'!G119)</f>
        <v>6.1569823623124114E-13</v>
      </c>
      <c r="I112" s="31">
        <f>STDEV('ID-12'!C119,'ID-18'!H119,'ID-24'!H119,'ID-29'!I119,'ID-40'!I119,'ID-44'!G119,'ID-45'!I119,'ID-59'!G119)</f>
        <v>7.392005390332113E-13</v>
      </c>
      <c r="J112" s="31">
        <f>STDEV('ID-31'!D119,'ID-40'!J119,'ID-44'!H119,'ID-45'!J119,'ID-57'!H119)</f>
        <v>5.9764554217102524E-13</v>
      </c>
      <c r="K112" s="31">
        <f>STDEV('ID-26'!E119,'ID-31'!E119,'ID-34'!I119,'ID-36'!G119,'ID-40'!K119,'ID-44'!I119,'ID-57'!I119)</f>
        <v>1.1051320474337256E-12</v>
      </c>
    </row>
    <row r="113" spans="1:11" x14ac:dyDescent="0.25">
      <c r="A113" s="1">
        <v>13.625</v>
      </c>
      <c r="B113" s="31">
        <f>STDEV('ID-11'!B120,'ID-13'!B120,'ID-14'!B120,'ID-15'!B120,'ID-24'!B120,'ID-26'!B120,'ID-29'!B120,'ID-30'!B120,'ID-32'!B120,'ID-33'!B120,'ID-34'!B120,'ID-37'!B120,'ID-38'!B120,'ID-39'!B120,'ID-40'!B120,'ID-44'!B120,'ID-45'!B120,'ID-53'!B120,'ID-57'!B120,'ID-59'!B120,'ID-70'!B120,'ID-71'!B120)</f>
        <v>5.8020168193808911E-13</v>
      </c>
      <c r="C113" s="31">
        <f>STDEV('ID-08'!B120,'ID-09'!B120,'ID-11'!C120,'ID-14'!C120,'ID-18'!B120,'ID-24'!C120,'ID-26'!C120,'ID-29'!C120,'ID-30'!C120,'ID-34'!C120,'ID-36'!B120,'ID-38'!C120,'ID-39'!C120,'ID-40'!C120,'ID-44'!C120,'ID-45'!C120,'ID-57'!C120,'ID-59'!C120)</f>
        <v>2.3387671467927152E-13</v>
      </c>
      <c r="D113" s="31">
        <f>STDEV('ID-13'!C120,'ID-14'!D120,'ID-15'!C120,'ID-16'!B120,'ID-18'!C120,'ID-26'!D120,'ID-29'!D120,'ID-30'!D120,'ID-33'!C120,'ID-34'!D120,'ID-36'!C120,'ID-37'!C120,'ID-38'!D120,'ID-39'!D120,'ID-40'!D120,'ID-45'!D120,'ID-59'!D120,'ID-71'!C120)</f>
        <v>5.622741029879837E-13</v>
      </c>
      <c r="E113" s="31">
        <f>STDEV('ID-03'!B120,'ID-09'!C120,'ID-13'!D120,'ID-15'!D120,'ID-16'!C120,'ID-18'!D120,'ID-24'!D120,'ID-29'!E120,'ID-30'!E120,'ID-33'!D120,'ID-34'!E120,'ID-36'!D120,'ID-38'!E120,'ID-39'!E120,'ID-40'!E120,'ID-44'!D120,'ID-45'!E120,'ID-57'!D120,'ID-70'!C120,'ID-71'!D120)</f>
        <v>6.8635768228263926E-13</v>
      </c>
      <c r="F113" s="31">
        <f>STDEV('ID-01'!B120,'ID-02'!B120,'ID-03'!C120,'ID-06'!B120,'ID-08'!C120,'ID-09'!D120,'ID-12'!B120,'ID-16'!D120,'ID-18'!E120,'ID-24'!E120,'ID-29'!F120,'ID-33'!E120,'ID-34'!F120,'ID-36'!E120,'ID-38'!F120,'ID-39'!F120,'ID-40'!F120,'ID-45'!F120,'ID-53'!C120,'ID-54'!B120,'ID-57'!E120,'ID-71'!E120)</f>
        <v>1.1986113460965358E-12</v>
      </c>
      <c r="G113" s="31">
        <f>STDEV('ID-01'!C120,'ID-02'!C120,'ID-03'!D120,'ID-07'!B120,'ID-08'!D120,'ID-11'!D120,'ID-18'!F120,'ID-24'!F120,'ID-29'!G120,'ID-31'!B120,'ID-33'!F120,'ID-34'!G120,'ID-36'!F120,'ID-39'!G120,'ID-40'!G120,'ID-44'!E120,'ID-45'!G120,'ID-50'!B120,'ID-53'!D120,'ID-54'!C120,'ID-57'!F120,'ID-59'!E120,'ID-70'!D120,'ID-71'!F120)</f>
        <v>1.0075582927055288E-12</v>
      </c>
      <c r="H113" s="31">
        <f>STDEV('ID-03'!E120,'ID-11'!E120,'ID-13'!E120,'ID-15'!E120,'ID-16'!E120,'ID-18'!G120,'ID-24'!G120,'ID-29'!H120,'ID-30'!F120,'ID-31'!C120,'ID-33'!G120,'ID-34'!H120,'ID-40'!H120,'ID-44'!F120,'ID-45'!H120,'ID-54'!D120,'ID-57'!G120,'ID-59'!F120,'ID-70'!E120,'ID-71'!G120)</f>
        <v>6.23802148716854E-13</v>
      </c>
      <c r="I113" s="31">
        <f>STDEV('ID-12'!C120,'ID-18'!H120,'ID-24'!H120,'ID-29'!I120,'ID-40'!I120,'ID-44'!G120,'ID-45'!I120,'ID-59'!G120)</f>
        <v>7.3198872923158224E-13</v>
      </c>
      <c r="J113" s="31">
        <f>STDEV('ID-31'!D120,'ID-40'!J120,'ID-44'!H120,'ID-45'!J120,'ID-57'!H120)</f>
        <v>5.9699371164848641E-13</v>
      </c>
      <c r="K113" s="31">
        <f>STDEV('ID-26'!E120,'ID-31'!E120,'ID-34'!I120,'ID-36'!G120,'ID-40'!K120,'ID-44'!I120,'ID-57'!I120)</f>
        <v>1.1244634344770664E-12</v>
      </c>
    </row>
    <row r="114" spans="1:11" x14ac:dyDescent="0.25">
      <c r="A114" s="1">
        <v>13.75</v>
      </c>
      <c r="B114" s="31">
        <f>STDEV('ID-11'!B121,'ID-13'!B121,'ID-14'!B121,'ID-15'!B121,'ID-24'!B121,'ID-26'!B121,'ID-29'!B121,'ID-30'!B121,'ID-32'!B121,'ID-33'!B121,'ID-34'!B121,'ID-37'!B121,'ID-38'!B121,'ID-39'!B121,'ID-40'!B121,'ID-44'!B121,'ID-45'!B121,'ID-53'!B121,'ID-57'!B121,'ID-59'!B121,'ID-70'!B121,'ID-71'!B121)</f>
        <v>5.8459478941696156E-13</v>
      </c>
      <c r="C114" s="31">
        <f>STDEV('ID-08'!B121,'ID-09'!B121,'ID-11'!C121,'ID-14'!C121,'ID-18'!B121,'ID-24'!C121,'ID-26'!C121,'ID-29'!C121,'ID-30'!C121,'ID-34'!C121,'ID-36'!B121,'ID-38'!C121,'ID-39'!C121,'ID-40'!C121,'ID-44'!C121,'ID-45'!C121,'ID-57'!C121,'ID-59'!C121)</f>
        <v>2.3938640428090039E-13</v>
      </c>
      <c r="D114" s="31">
        <f>STDEV('ID-13'!C121,'ID-14'!D121,'ID-15'!C121,'ID-16'!B121,'ID-18'!C121,'ID-26'!D121,'ID-29'!D121,'ID-30'!D121,'ID-33'!C121,'ID-34'!D121,'ID-36'!C121,'ID-37'!C121,'ID-38'!D121,'ID-39'!D121,'ID-40'!D121,'ID-45'!D121,'ID-59'!D121,'ID-71'!C121)</f>
        <v>5.6580979604762832E-13</v>
      </c>
      <c r="E114" s="31">
        <f>STDEV('ID-03'!B121,'ID-09'!C121,'ID-13'!D121,'ID-15'!D121,'ID-16'!C121,'ID-18'!D121,'ID-24'!D121,'ID-29'!E121,'ID-30'!E121,'ID-33'!D121,'ID-34'!E121,'ID-36'!D121,'ID-38'!E121,'ID-39'!E121,'ID-40'!E121,'ID-44'!D121,'ID-45'!E121,'ID-57'!D121,'ID-70'!C121,'ID-71'!D121)</f>
        <v>6.663504071381852E-13</v>
      </c>
      <c r="F114" s="31">
        <f>STDEV('ID-01'!B121,'ID-02'!B121,'ID-03'!C121,'ID-06'!B121,'ID-08'!C121,'ID-09'!D121,'ID-12'!B121,'ID-16'!D121,'ID-18'!E121,'ID-24'!E121,'ID-29'!F121,'ID-33'!E121,'ID-34'!F121,'ID-36'!E121,'ID-38'!F121,'ID-39'!F121,'ID-40'!F121,'ID-45'!F121,'ID-53'!C121,'ID-54'!B121,'ID-57'!E121,'ID-71'!E121)</f>
        <v>1.1981204103624324E-12</v>
      </c>
      <c r="G114" s="31">
        <f>STDEV('ID-01'!C121,'ID-02'!C121,'ID-03'!D121,'ID-07'!B121,'ID-08'!D121,'ID-11'!D121,'ID-18'!F121,'ID-24'!F121,'ID-29'!G121,'ID-31'!B121,'ID-33'!F121,'ID-34'!G121,'ID-36'!F121,'ID-39'!G121,'ID-40'!G121,'ID-44'!E121,'ID-45'!G121,'ID-50'!B121,'ID-53'!D121,'ID-54'!C121,'ID-57'!F121,'ID-59'!E121,'ID-70'!D121,'ID-71'!F121)</f>
        <v>1.0065994726998523E-12</v>
      </c>
      <c r="H114" s="31">
        <f>STDEV('ID-03'!E121,'ID-11'!E121,'ID-13'!E121,'ID-15'!E121,'ID-16'!E121,'ID-18'!G121,'ID-24'!G121,'ID-29'!H121,'ID-30'!F121,'ID-31'!C121,'ID-33'!G121,'ID-34'!H121,'ID-40'!H121,'ID-44'!F121,'ID-45'!H121,'ID-54'!D121,'ID-57'!G121,'ID-59'!F121,'ID-70'!E121,'ID-71'!G121)</f>
        <v>6.2882848683702947E-13</v>
      </c>
      <c r="I114" s="31">
        <f>STDEV('ID-12'!C121,'ID-18'!H121,'ID-24'!H121,'ID-29'!I121,'ID-40'!I121,'ID-44'!G121,'ID-45'!I121,'ID-59'!G121)</f>
        <v>7.3605396489837025E-13</v>
      </c>
      <c r="J114" s="31">
        <f>STDEV('ID-31'!D121,'ID-40'!J121,'ID-44'!H121,'ID-45'!J121,'ID-57'!H121)</f>
        <v>5.7401357965646456E-13</v>
      </c>
      <c r="K114" s="31">
        <f>STDEV('ID-26'!E121,'ID-31'!E121,'ID-34'!I121,'ID-36'!G121,'ID-40'!K121,'ID-44'!I121,'ID-57'!I121)</f>
        <v>1.1348035685696357E-12</v>
      </c>
    </row>
    <row r="115" spans="1:11" x14ac:dyDescent="0.25">
      <c r="A115" s="1">
        <v>13.875</v>
      </c>
      <c r="B115" s="31">
        <f>STDEV('ID-11'!B122,'ID-13'!B122,'ID-14'!B122,'ID-15'!B122,'ID-24'!B122,'ID-26'!B122,'ID-29'!B122,'ID-30'!B122,'ID-32'!B122,'ID-33'!B122,'ID-34'!B122,'ID-37'!B122,'ID-38'!B122,'ID-39'!B122,'ID-40'!B122,'ID-44'!B122,'ID-45'!B122,'ID-53'!B122,'ID-57'!B122,'ID-59'!B122,'ID-70'!B122,'ID-71'!B122)</f>
        <v>5.8256415923763326E-13</v>
      </c>
      <c r="C115" s="31">
        <f>STDEV('ID-08'!B122,'ID-09'!B122,'ID-11'!C122,'ID-14'!C122,'ID-18'!B122,'ID-24'!C122,'ID-26'!C122,'ID-29'!C122,'ID-30'!C122,'ID-34'!C122,'ID-36'!B122,'ID-38'!C122,'ID-39'!C122,'ID-40'!C122,'ID-44'!C122,'ID-45'!C122,'ID-57'!C122,'ID-59'!C122)</f>
        <v>2.4263344347703168E-13</v>
      </c>
      <c r="D115" s="31">
        <f>STDEV('ID-13'!C122,'ID-14'!D122,'ID-15'!C122,'ID-16'!B122,'ID-18'!C122,'ID-26'!D122,'ID-29'!D122,'ID-30'!D122,'ID-33'!C122,'ID-34'!D122,'ID-36'!C122,'ID-37'!C122,'ID-38'!D122,'ID-39'!D122,'ID-40'!D122,'ID-45'!D122,'ID-59'!D122,'ID-71'!C122)</f>
        <v>5.7519281560281214E-13</v>
      </c>
      <c r="E115" s="31">
        <f>STDEV('ID-03'!B122,'ID-09'!C122,'ID-13'!D122,'ID-15'!D122,'ID-16'!C122,'ID-18'!D122,'ID-24'!D122,'ID-29'!E122,'ID-30'!E122,'ID-33'!D122,'ID-34'!E122,'ID-36'!D122,'ID-38'!E122,'ID-39'!E122,'ID-40'!E122,'ID-44'!D122,'ID-45'!E122,'ID-57'!D122,'ID-70'!C122,'ID-71'!D122)</f>
        <v>6.3367438371066135E-13</v>
      </c>
      <c r="F115" s="31">
        <f>STDEV('ID-01'!B122,'ID-02'!B122,'ID-03'!C122,'ID-06'!B122,'ID-08'!C122,'ID-09'!D122,'ID-12'!B122,'ID-16'!D122,'ID-18'!E122,'ID-24'!E122,'ID-29'!F122,'ID-33'!E122,'ID-34'!F122,'ID-36'!E122,'ID-38'!F122,'ID-39'!F122,'ID-40'!F122,'ID-45'!F122,'ID-53'!C122,'ID-54'!B122,'ID-57'!E122,'ID-71'!E122)</f>
        <v>1.1982060375930672E-12</v>
      </c>
      <c r="G115" s="31">
        <f>STDEV('ID-01'!C122,'ID-02'!C122,'ID-03'!D122,'ID-07'!B122,'ID-08'!D122,'ID-11'!D122,'ID-18'!F122,'ID-24'!F122,'ID-29'!G122,'ID-31'!B122,'ID-33'!F122,'ID-34'!G122,'ID-36'!F122,'ID-39'!G122,'ID-40'!G122,'ID-44'!E122,'ID-45'!G122,'ID-50'!B122,'ID-53'!D122,'ID-54'!C122,'ID-57'!F122,'ID-59'!E122,'ID-70'!D122,'ID-71'!F122)</f>
        <v>1.0275023514160744E-12</v>
      </c>
      <c r="H115" s="31">
        <f>STDEV('ID-03'!E122,'ID-11'!E122,'ID-13'!E122,'ID-15'!E122,'ID-16'!E122,'ID-18'!G122,'ID-24'!G122,'ID-29'!H122,'ID-30'!F122,'ID-31'!C122,'ID-33'!G122,'ID-34'!H122,'ID-40'!H122,'ID-44'!F122,'ID-45'!H122,'ID-54'!D122,'ID-57'!G122,'ID-59'!F122,'ID-70'!E122,'ID-71'!G122)</f>
        <v>6.296672002669078E-13</v>
      </c>
      <c r="I115" s="31">
        <f>STDEV('ID-12'!C122,'ID-18'!H122,'ID-24'!H122,'ID-29'!I122,'ID-40'!I122,'ID-44'!G122,'ID-45'!I122,'ID-59'!G122)</f>
        <v>7.3531006899533313E-13</v>
      </c>
      <c r="J115" s="31">
        <f>STDEV('ID-31'!D122,'ID-40'!J122,'ID-44'!H122,'ID-45'!J122,'ID-57'!H122)</f>
        <v>5.4537215896738117E-13</v>
      </c>
      <c r="K115" s="31">
        <f>STDEV('ID-26'!E122,'ID-31'!E122,'ID-34'!I122,'ID-36'!G122,'ID-40'!K122,'ID-44'!I122,'ID-57'!I122)</f>
        <v>1.1294071661637068E-12</v>
      </c>
    </row>
    <row r="116" spans="1:11" x14ac:dyDescent="0.25">
      <c r="A116" s="1">
        <v>14</v>
      </c>
      <c r="B116" s="31">
        <f>STDEV('ID-11'!B123,'ID-13'!B123,'ID-14'!B123,'ID-15'!B123,'ID-24'!B123,'ID-26'!B123,'ID-29'!B123,'ID-30'!B123,'ID-32'!B123,'ID-33'!B123,'ID-34'!B123,'ID-37'!B123,'ID-38'!B123,'ID-39'!B123,'ID-40'!B123,'ID-44'!B123,'ID-45'!B123,'ID-53'!B123,'ID-57'!B123,'ID-59'!B123,'ID-70'!B123,'ID-71'!B123)</f>
        <v>5.7154301513015326E-13</v>
      </c>
      <c r="C116" s="31">
        <f>STDEV('ID-08'!B123,'ID-09'!B123,'ID-11'!C123,'ID-14'!C123,'ID-18'!B123,'ID-24'!C123,'ID-26'!C123,'ID-29'!C123,'ID-30'!C123,'ID-34'!C123,'ID-36'!B123,'ID-38'!C123,'ID-39'!C123,'ID-40'!C123,'ID-44'!C123,'ID-45'!C123,'ID-57'!C123,'ID-59'!C123)</f>
        <v>2.4542675601995881E-13</v>
      </c>
      <c r="D116" s="31">
        <f>STDEV('ID-13'!C123,'ID-14'!D123,'ID-15'!C123,'ID-16'!B123,'ID-18'!C123,'ID-26'!D123,'ID-29'!D123,'ID-30'!D123,'ID-33'!C123,'ID-34'!D123,'ID-36'!C123,'ID-37'!C123,'ID-38'!D123,'ID-39'!D123,'ID-40'!D123,'ID-45'!D123,'ID-59'!D123,'ID-71'!C123)</f>
        <v>5.8151342367387455E-13</v>
      </c>
      <c r="E116" s="31">
        <f>STDEV('ID-03'!B123,'ID-09'!C123,'ID-13'!D123,'ID-15'!D123,'ID-16'!C123,'ID-18'!D123,'ID-24'!D123,'ID-29'!E123,'ID-30'!E123,'ID-33'!D123,'ID-34'!E123,'ID-36'!D123,'ID-38'!E123,'ID-39'!E123,'ID-40'!E123,'ID-44'!D123,'ID-45'!E123,'ID-57'!D123,'ID-70'!C123,'ID-71'!D123)</f>
        <v>6.2109159637035232E-13</v>
      </c>
      <c r="F116" s="31">
        <f>STDEV('ID-01'!B123,'ID-02'!B123,'ID-03'!C123,'ID-06'!B123,'ID-08'!C123,'ID-09'!D123,'ID-12'!B123,'ID-16'!D123,'ID-18'!E123,'ID-24'!E123,'ID-29'!F123,'ID-33'!E123,'ID-34'!F123,'ID-36'!E123,'ID-38'!F123,'ID-39'!F123,'ID-40'!F123,'ID-45'!F123,'ID-53'!C123,'ID-54'!B123,'ID-57'!E123,'ID-71'!E123)</f>
        <v>1.2091626640324432E-12</v>
      </c>
      <c r="G116" s="31">
        <f>STDEV('ID-01'!C123,'ID-02'!C123,'ID-03'!D123,'ID-07'!B123,'ID-08'!D123,'ID-11'!D123,'ID-18'!F123,'ID-24'!F123,'ID-29'!G123,'ID-31'!B123,'ID-33'!F123,'ID-34'!G123,'ID-36'!F123,'ID-39'!G123,'ID-40'!G123,'ID-44'!E123,'ID-45'!G123,'ID-50'!B123,'ID-53'!D123,'ID-54'!C123,'ID-57'!F123,'ID-59'!E123,'ID-70'!D123,'ID-71'!F123)</f>
        <v>1.0278917889310043E-12</v>
      </c>
      <c r="H116" s="31">
        <f>STDEV('ID-03'!E123,'ID-11'!E123,'ID-13'!E123,'ID-15'!E123,'ID-16'!E123,'ID-18'!G123,'ID-24'!G123,'ID-29'!H123,'ID-30'!F123,'ID-31'!C123,'ID-33'!G123,'ID-34'!H123,'ID-40'!H123,'ID-44'!F123,'ID-45'!H123,'ID-54'!D123,'ID-57'!G123,'ID-59'!F123,'ID-70'!E123,'ID-71'!G123)</f>
        <v>6.2740100058773515E-13</v>
      </c>
      <c r="I116" s="31">
        <f>STDEV('ID-12'!C123,'ID-18'!H123,'ID-24'!H123,'ID-29'!I123,'ID-40'!I123,'ID-44'!G123,'ID-45'!I123,'ID-59'!G123)</f>
        <v>7.4013994098742585E-13</v>
      </c>
      <c r="J116" s="31">
        <f>STDEV('ID-31'!D123,'ID-40'!J123,'ID-44'!H123,'ID-45'!J123,'ID-57'!H123)</f>
        <v>5.5126967827771231E-13</v>
      </c>
      <c r="K116" s="31">
        <f>STDEV('ID-26'!E123,'ID-31'!E123,'ID-34'!I123,'ID-36'!G123,'ID-40'!K123,'ID-44'!I123,'ID-57'!I123)</f>
        <v>1.1221645071596526E-12</v>
      </c>
    </row>
    <row r="117" spans="1:11" x14ac:dyDescent="0.25">
      <c r="A117" s="1">
        <v>14.125</v>
      </c>
      <c r="B117" s="31">
        <f>STDEV('ID-11'!B124,'ID-13'!B124,'ID-14'!B124,'ID-15'!B124,'ID-24'!B124,'ID-26'!B124,'ID-29'!B124,'ID-30'!B124,'ID-32'!B124,'ID-33'!B124,'ID-34'!B124,'ID-37'!B124,'ID-38'!B124,'ID-39'!B124,'ID-40'!B124,'ID-44'!B124,'ID-45'!B124,'ID-53'!B124,'ID-57'!B124,'ID-59'!B124,'ID-70'!B124,'ID-71'!B124)</f>
        <v>5.6822392886395867E-13</v>
      </c>
      <c r="C117" s="31">
        <f>STDEV('ID-08'!B124,'ID-09'!B124,'ID-11'!C124,'ID-14'!C124,'ID-18'!B124,'ID-24'!C124,'ID-26'!C124,'ID-29'!C124,'ID-30'!C124,'ID-34'!C124,'ID-36'!B124,'ID-38'!C124,'ID-39'!C124,'ID-40'!C124,'ID-44'!C124,'ID-45'!C124,'ID-57'!C124,'ID-59'!C124)</f>
        <v>2.4599556398921841E-13</v>
      </c>
      <c r="D117" s="31">
        <f>STDEV('ID-13'!C124,'ID-14'!D124,'ID-15'!C124,'ID-16'!B124,'ID-18'!C124,'ID-26'!D124,'ID-29'!D124,'ID-30'!D124,'ID-33'!C124,'ID-34'!D124,'ID-36'!C124,'ID-37'!C124,'ID-38'!D124,'ID-39'!D124,'ID-40'!D124,'ID-45'!D124,'ID-59'!D124,'ID-71'!C124)</f>
        <v>5.9715227363606392E-13</v>
      </c>
      <c r="E117" s="31">
        <f>STDEV('ID-03'!B124,'ID-09'!C124,'ID-13'!D124,'ID-15'!D124,'ID-16'!C124,'ID-18'!D124,'ID-24'!D124,'ID-29'!E124,'ID-30'!E124,'ID-33'!D124,'ID-34'!E124,'ID-36'!D124,'ID-38'!E124,'ID-39'!E124,'ID-40'!E124,'ID-44'!D124,'ID-45'!E124,'ID-57'!D124,'ID-70'!C124,'ID-71'!D124)</f>
        <v>6.0982577833584414E-13</v>
      </c>
      <c r="F117" s="31">
        <f>STDEV('ID-01'!B124,'ID-02'!B124,'ID-03'!C124,'ID-06'!B124,'ID-08'!C124,'ID-09'!D124,'ID-12'!B124,'ID-16'!D124,'ID-18'!E124,'ID-24'!E124,'ID-29'!F124,'ID-33'!E124,'ID-34'!F124,'ID-36'!E124,'ID-38'!F124,'ID-39'!F124,'ID-40'!F124,'ID-45'!F124,'ID-53'!C124,'ID-54'!B124,'ID-57'!E124,'ID-71'!E124)</f>
        <v>1.2324935296127106E-12</v>
      </c>
      <c r="G117" s="31">
        <f>STDEV('ID-01'!C124,'ID-02'!C124,'ID-03'!D124,'ID-07'!B124,'ID-08'!D124,'ID-11'!D124,'ID-18'!F124,'ID-24'!F124,'ID-29'!G124,'ID-31'!B124,'ID-33'!F124,'ID-34'!G124,'ID-36'!F124,'ID-39'!G124,'ID-40'!G124,'ID-44'!E124,'ID-45'!G124,'ID-50'!B124,'ID-53'!D124,'ID-54'!C124,'ID-57'!F124,'ID-59'!E124,'ID-70'!D124,'ID-71'!F124)</f>
        <v>1.0258593687839151E-12</v>
      </c>
      <c r="H117" s="31">
        <f>STDEV('ID-03'!E124,'ID-11'!E124,'ID-13'!E124,'ID-15'!E124,'ID-16'!E124,'ID-18'!G124,'ID-24'!G124,'ID-29'!H124,'ID-30'!F124,'ID-31'!C124,'ID-33'!G124,'ID-34'!H124,'ID-40'!H124,'ID-44'!F124,'ID-45'!H124,'ID-54'!D124,'ID-57'!G124,'ID-59'!F124,'ID-70'!E124,'ID-71'!G124)</f>
        <v>6.2423758794100015E-13</v>
      </c>
      <c r="I117" s="31">
        <f>STDEV('ID-12'!C124,'ID-18'!H124,'ID-24'!H124,'ID-29'!I124,'ID-40'!I124,'ID-44'!G124,'ID-45'!I124,'ID-59'!G124)</f>
        <v>7.349737633633422E-13</v>
      </c>
      <c r="J117" s="31">
        <f>STDEV('ID-31'!D124,'ID-40'!J124,'ID-44'!H124,'ID-45'!J124,'ID-57'!H124)</f>
        <v>5.4745108846803242E-13</v>
      </c>
      <c r="K117" s="31">
        <f>STDEV('ID-26'!E124,'ID-31'!E124,'ID-34'!I124,'ID-36'!G124,'ID-40'!K124,'ID-44'!I124,'ID-57'!I124)</f>
        <v>1.100796979607207E-12</v>
      </c>
    </row>
    <row r="118" spans="1:11" x14ac:dyDescent="0.25">
      <c r="A118" s="1">
        <v>14.25</v>
      </c>
      <c r="B118" s="31">
        <f>STDEV('ID-11'!B125,'ID-13'!B125,'ID-14'!B125,'ID-15'!B125,'ID-24'!B125,'ID-26'!B125,'ID-29'!B125,'ID-30'!B125,'ID-32'!B125,'ID-33'!B125,'ID-34'!B125,'ID-37'!B125,'ID-38'!B125,'ID-39'!B125,'ID-40'!B125,'ID-44'!B125,'ID-45'!B125,'ID-53'!B125,'ID-57'!B125,'ID-59'!B125,'ID-70'!B125,'ID-71'!B125)</f>
        <v>5.7010272726431829E-13</v>
      </c>
      <c r="C118" s="31">
        <f>STDEV('ID-08'!B125,'ID-09'!B125,'ID-11'!C125,'ID-14'!C125,'ID-18'!B125,'ID-24'!C125,'ID-26'!C125,'ID-29'!C125,'ID-30'!C125,'ID-34'!C125,'ID-36'!B125,'ID-38'!C125,'ID-39'!C125,'ID-40'!C125,'ID-44'!C125,'ID-45'!C125,'ID-57'!C125,'ID-59'!C125)</f>
        <v>2.3973928318776801E-13</v>
      </c>
      <c r="D118" s="31">
        <f>STDEV('ID-13'!C125,'ID-14'!D125,'ID-15'!C125,'ID-16'!B125,'ID-18'!C125,'ID-26'!D125,'ID-29'!D125,'ID-30'!D125,'ID-33'!C125,'ID-34'!D125,'ID-36'!C125,'ID-37'!C125,'ID-38'!D125,'ID-39'!D125,'ID-40'!D125,'ID-45'!D125,'ID-59'!D125,'ID-71'!C125)</f>
        <v>5.8963834877634325E-13</v>
      </c>
      <c r="E118" s="31">
        <f>STDEV('ID-03'!B125,'ID-09'!C125,'ID-13'!D125,'ID-15'!D125,'ID-16'!C125,'ID-18'!D125,'ID-24'!D125,'ID-29'!E125,'ID-30'!E125,'ID-33'!D125,'ID-34'!E125,'ID-36'!D125,'ID-38'!E125,'ID-39'!E125,'ID-40'!E125,'ID-44'!D125,'ID-45'!E125,'ID-57'!D125,'ID-70'!C125,'ID-71'!D125)</f>
        <v>6.1251028398653555E-13</v>
      </c>
      <c r="F118" s="31">
        <f>STDEV('ID-01'!B125,'ID-02'!B125,'ID-03'!C125,'ID-06'!B125,'ID-08'!C125,'ID-09'!D125,'ID-12'!B125,'ID-16'!D125,'ID-18'!E125,'ID-24'!E125,'ID-29'!F125,'ID-33'!E125,'ID-34'!F125,'ID-36'!E125,'ID-38'!F125,'ID-39'!F125,'ID-40'!F125,'ID-45'!F125,'ID-53'!C125,'ID-54'!B125,'ID-57'!E125,'ID-71'!E125)</f>
        <v>1.2386279304651596E-12</v>
      </c>
      <c r="G118" s="31">
        <f>STDEV('ID-01'!C125,'ID-02'!C125,'ID-03'!D125,'ID-07'!B125,'ID-08'!D125,'ID-11'!D125,'ID-18'!F125,'ID-24'!F125,'ID-29'!G125,'ID-31'!B125,'ID-33'!F125,'ID-34'!G125,'ID-36'!F125,'ID-39'!G125,'ID-40'!G125,'ID-44'!E125,'ID-45'!G125,'ID-50'!B125,'ID-53'!D125,'ID-54'!C125,'ID-57'!F125,'ID-59'!E125,'ID-70'!D125,'ID-71'!F125)</f>
        <v>1.0273748306394925E-12</v>
      </c>
      <c r="H118" s="31">
        <f>STDEV('ID-03'!E125,'ID-11'!E125,'ID-13'!E125,'ID-15'!E125,'ID-16'!E125,'ID-18'!G125,'ID-24'!G125,'ID-29'!H125,'ID-30'!F125,'ID-31'!C125,'ID-33'!G125,'ID-34'!H125,'ID-40'!H125,'ID-44'!F125,'ID-45'!H125,'ID-54'!D125,'ID-57'!G125,'ID-59'!F125,'ID-70'!E125,'ID-71'!G125)</f>
        <v>6.2144155914574487E-13</v>
      </c>
      <c r="I118" s="31">
        <f>STDEV('ID-12'!C125,'ID-18'!H125,'ID-24'!H125,'ID-29'!I125,'ID-40'!I125,'ID-44'!G125,'ID-45'!I125,'ID-59'!G125)</f>
        <v>7.3461739262799722E-13</v>
      </c>
      <c r="J118" s="31">
        <f>STDEV('ID-31'!D125,'ID-40'!J125,'ID-44'!H125,'ID-45'!J125,'ID-57'!H125)</f>
        <v>5.5400485390182492E-13</v>
      </c>
      <c r="K118" s="31">
        <f>STDEV('ID-26'!E125,'ID-31'!E125,'ID-34'!I125,'ID-36'!G125,'ID-40'!K125,'ID-44'!I125,'ID-57'!I125)</f>
        <v>1.0821948897568753E-12</v>
      </c>
    </row>
    <row r="119" spans="1:11" x14ac:dyDescent="0.25">
      <c r="A119" s="1">
        <v>14.375</v>
      </c>
      <c r="B119" s="31">
        <f>STDEV('ID-11'!B126,'ID-13'!B126,'ID-14'!B126,'ID-15'!B126,'ID-24'!B126,'ID-26'!B126,'ID-29'!B126,'ID-30'!B126,'ID-32'!B126,'ID-33'!B126,'ID-34'!B126,'ID-37'!B126,'ID-38'!B126,'ID-39'!B126,'ID-40'!B126,'ID-44'!B126,'ID-45'!B126,'ID-53'!B126,'ID-57'!B126,'ID-59'!B126,'ID-70'!B126,'ID-71'!B126)</f>
        <v>5.6495604257855896E-13</v>
      </c>
      <c r="C119" s="31">
        <f>STDEV('ID-08'!B126,'ID-09'!B126,'ID-11'!C126,'ID-14'!C126,'ID-18'!B126,'ID-24'!C126,'ID-26'!C126,'ID-29'!C126,'ID-30'!C126,'ID-34'!C126,'ID-36'!B126,'ID-38'!C126,'ID-39'!C126,'ID-40'!C126,'ID-44'!C126,'ID-45'!C126,'ID-57'!C126,'ID-59'!C126)</f>
        <v>2.2337873360600108E-13</v>
      </c>
      <c r="D119" s="31">
        <f>STDEV('ID-13'!C126,'ID-14'!D126,'ID-15'!C126,'ID-16'!B126,'ID-18'!C126,'ID-26'!D126,'ID-29'!D126,'ID-30'!D126,'ID-33'!C126,'ID-34'!D126,'ID-36'!C126,'ID-37'!C126,'ID-38'!D126,'ID-39'!D126,'ID-40'!D126,'ID-45'!D126,'ID-59'!D126,'ID-71'!C126)</f>
        <v>5.8475665621728518E-13</v>
      </c>
      <c r="E119" s="31">
        <f>STDEV('ID-03'!B126,'ID-09'!C126,'ID-13'!D126,'ID-15'!D126,'ID-16'!C126,'ID-18'!D126,'ID-24'!D126,'ID-29'!E126,'ID-30'!E126,'ID-33'!D126,'ID-34'!E126,'ID-36'!D126,'ID-38'!E126,'ID-39'!E126,'ID-40'!E126,'ID-44'!D126,'ID-45'!E126,'ID-57'!D126,'ID-70'!C126,'ID-71'!D126)</f>
        <v>6.0919515931607691E-13</v>
      </c>
      <c r="F119" s="31">
        <f>STDEV('ID-01'!B126,'ID-02'!B126,'ID-03'!C126,'ID-06'!B126,'ID-08'!C126,'ID-09'!D126,'ID-12'!B126,'ID-16'!D126,'ID-18'!E126,'ID-24'!E126,'ID-29'!F126,'ID-33'!E126,'ID-34'!F126,'ID-36'!E126,'ID-38'!F126,'ID-39'!F126,'ID-40'!F126,'ID-45'!F126,'ID-53'!C126,'ID-54'!B126,'ID-57'!E126,'ID-71'!E126)</f>
        <v>1.2310271796194728E-12</v>
      </c>
      <c r="G119" s="31">
        <f>STDEV('ID-01'!C126,'ID-02'!C126,'ID-03'!D126,'ID-07'!B126,'ID-08'!D126,'ID-11'!D126,'ID-18'!F126,'ID-24'!F126,'ID-29'!G126,'ID-31'!B126,'ID-33'!F126,'ID-34'!G126,'ID-36'!F126,'ID-39'!G126,'ID-40'!G126,'ID-44'!E126,'ID-45'!G126,'ID-50'!B126,'ID-53'!D126,'ID-54'!C126,'ID-57'!F126,'ID-59'!E126,'ID-70'!D126,'ID-71'!F126)</f>
        <v>1.0295415015296413E-12</v>
      </c>
      <c r="H119" s="31">
        <f>STDEV('ID-03'!E126,'ID-11'!E126,'ID-13'!E126,'ID-15'!E126,'ID-16'!E126,'ID-18'!G126,'ID-24'!G126,'ID-29'!H126,'ID-30'!F126,'ID-31'!C126,'ID-33'!G126,'ID-34'!H126,'ID-40'!H126,'ID-44'!F126,'ID-45'!H126,'ID-54'!D126,'ID-57'!G126,'ID-59'!F126,'ID-70'!E126,'ID-71'!G126)</f>
        <v>6.2111267855233047E-13</v>
      </c>
      <c r="I119" s="31">
        <f>STDEV('ID-12'!C126,'ID-18'!H126,'ID-24'!H126,'ID-29'!I126,'ID-40'!I126,'ID-44'!G126,'ID-45'!I126,'ID-59'!G126)</f>
        <v>7.2537930520922815E-13</v>
      </c>
      <c r="J119" s="31">
        <f>STDEV('ID-31'!D126,'ID-40'!J126,'ID-44'!H126,'ID-45'!J126,'ID-57'!H126)</f>
        <v>5.6134523883113031E-13</v>
      </c>
      <c r="K119" s="31">
        <f>STDEV('ID-26'!E126,'ID-31'!E126,'ID-34'!I126,'ID-36'!G126,'ID-40'!K126,'ID-44'!I126,'ID-57'!I126)</f>
        <v>1.0767699582431386E-12</v>
      </c>
    </row>
    <row r="120" spans="1:11" x14ac:dyDescent="0.25">
      <c r="A120" s="1">
        <v>14.5</v>
      </c>
      <c r="B120" s="31">
        <f>STDEV('ID-11'!B127,'ID-13'!B127,'ID-14'!B127,'ID-15'!B127,'ID-24'!B127,'ID-26'!B127,'ID-29'!B127,'ID-30'!B127,'ID-32'!B127,'ID-33'!B127,'ID-34'!B127,'ID-37'!B127,'ID-38'!B127,'ID-39'!B127,'ID-40'!B127,'ID-44'!B127,'ID-45'!B127,'ID-53'!B127,'ID-57'!B127,'ID-59'!B127,'ID-70'!B127,'ID-71'!B127)</f>
        <v>5.5802834834632404E-13</v>
      </c>
      <c r="C120" s="31">
        <f>STDEV('ID-08'!B127,'ID-09'!B127,'ID-11'!C127,'ID-14'!C127,'ID-18'!B127,'ID-24'!C127,'ID-26'!C127,'ID-29'!C127,'ID-30'!C127,'ID-34'!C127,'ID-36'!B127,'ID-38'!C127,'ID-39'!C127,'ID-40'!C127,'ID-44'!C127,'ID-45'!C127,'ID-57'!C127,'ID-59'!C127)</f>
        <v>2.2244620991325664E-13</v>
      </c>
      <c r="D120" s="31">
        <f>STDEV('ID-13'!C127,'ID-14'!D127,'ID-15'!C127,'ID-16'!B127,'ID-18'!C127,'ID-26'!D127,'ID-29'!D127,'ID-30'!D127,'ID-33'!C127,'ID-34'!D127,'ID-36'!C127,'ID-37'!C127,'ID-38'!D127,'ID-39'!D127,'ID-40'!D127,'ID-45'!D127,'ID-59'!D127,'ID-71'!C127)</f>
        <v>5.8451312756242872E-13</v>
      </c>
      <c r="E120" s="31">
        <f>STDEV('ID-03'!B127,'ID-09'!C127,'ID-13'!D127,'ID-15'!D127,'ID-16'!C127,'ID-18'!D127,'ID-24'!D127,'ID-29'!E127,'ID-30'!E127,'ID-33'!D127,'ID-34'!E127,'ID-36'!D127,'ID-38'!E127,'ID-39'!E127,'ID-40'!E127,'ID-44'!D127,'ID-45'!E127,'ID-57'!D127,'ID-70'!C127,'ID-71'!D127)</f>
        <v>6.1617981656550809E-13</v>
      </c>
      <c r="F120" s="31">
        <f>STDEV('ID-01'!B127,'ID-02'!B127,'ID-03'!C127,'ID-06'!B127,'ID-08'!C127,'ID-09'!D127,'ID-12'!B127,'ID-16'!D127,'ID-18'!E127,'ID-24'!E127,'ID-29'!F127,'ID-33'!E127,'ID-34'!F127,'ID-36'!E127,'ID-38'!F127,'ID-39'!F127,'ID-40'!F127,'ID-45'!F127,'ID-53'!C127,'ID-54'!B127,'ID-57'!E127,'ID-71'!E127)</f>
        <v>1.2222003964244989E-12</v>
      </c>
      <c r="G120" s="31">
        <f>STDEV('ID-01'!C127,'ID-02'!C127,'ID-03'!D127,'ID-07'!B127,'ID-08'!D127,'ID-11'!D127,'ID-18'!F127,'ID-24'!F127,'ID-29'!G127,'ID-31'!B127,'ID-33'!F127,'ID-34'!G127,'ID-36'!F127,'ID-39'!G127,'ID-40'!G127,'ID-44'!E127,'ID-45'!G127,'ID-50'!B127,'ID-53'!D127,'ID-54'!C127,'ID-57'!F127,'ID-59'!E127,'ID-70'!D127,'ID-71'!F127)</f>
        <v>1.0310604869185483E-12</v>
      </c>
      <c r="H120" s="31">
        <f>STDEV('ID-03'!E127,'ID-11'!E127,'ID-13'!E127,'ID-15'!E127,'ID-16'!E127,'ID-18'!G127,'ID-24'!G127,'ID-29'!H127,'ID-30'!F127,'ID-31'!C127,'ID-33'!G127,'ID-34'!H127,'ID-40'!H127,'ID-44'!F127,'ID-45'!H127,'ID-54'!D127,'ID-57'!G127,'ID-59'!F127,'ID-70'!E127,'ID-71'!G127)</f>
        <v>6.1882225703046164E-13</v>
      </c>
      <c r="I120" s="31">
        <f>STDEV('ID-12'!C127,'ID-18'!H127,'ID-24'!H127,'ID-29'!I127,'ID-40'!I127,'ID-44'!G127,'ID-45'!I127,'ID-59'!G127)</f>
        <v>7.2270929827021848E-13</v>
      </c>
      <c r="J120" s="31">
        <f>STDEV('ID-31'!D127,'ID-40'!J127,'ID-44'!H127,'ID-45'!J127,'ID-57'!H127)</f>
        <v>5.6466350037906737E-13</v>
      </c>
      <c r="K120" s="31">
        <f>STDEV('ID-26'!E127,'ID-31'!E127,'ID-34'!I127,'ID-36'!G127,'ID-40'!K127,'ID-44'!I127,'ID-57'!I127)</f>
        <v>1.0646644661931227E-12</v>
      </c>
    </row>
    <row r="121" spans="1:11" x14ac:dyDescent="0.25">
      <c r="A121" s="1">
        <v>14.625</v>
      </c>
      <c r="B121" s="31">
        <f>STDEV('ID-11'!B128,'ID-13'!B128,'ID-14'!B128,'ID-15'!B128,'ID-24'!B128,'ID-26'!B128,'ID-29'!B128,'ID-30'!B128,'ID-32'!B128,'ID-33'!B128,'ID-34'!B128,'ID-37'!B128,'ID-38'!B128,'ID-39'!B128,'ID-40'!B128,'ID-44'!B128,'ID-45'!B128,'ID-53'!B128,'ID-57'!B128,'ID-59'!B128,'ID-70'!B128,'ID-71'!B128)</f>
        <v>5.5349261646318063E-13</v>
      </c>
      <c r="C121" s="31">
        <f>STDEV('ID-08'!B128,'ID-09'!B128,'ID-11'!C128,'ID-14'!C128,'ID-18'!B128,'ID-24'!C128,'ID-26'!C128,'ID-29'!C128,'ID-30'!C128,'ID-34'!C128,'ID-36'!B128,'ID-38'!C128,'ID-39'!C128,'ID-40'!C128,'ID-44'!C128,'ID-45'!C128,'ID-57'!C128,'ID-59'!C128)</f>
        <v>2.2387058846601914E-13</v>
      </c>
      <c r="D121" s="31">
        <f>STDEV('ID-13'!C128,'ID-14'!D128,'ID-15'!C128,'ID-16'!B128,'ID-18'!C128,'ID-26'!D128,'ID-29'!D128,'ID-30'!D128,'ID-33'!C128,'ID-34'!D128,'ID-36'!C128,'ID-37'!C128,'ID-38'!D128,'ID-39'!D128,'ID-40'!D128,'ID-45'!D128,'ID-59'!D128,'ID-71'!C128)</f>
        <v>5.8008277602603281E-13</v>
      </c>
      <c r="E121" s="31">
        <f>STDEV('ID-03'!B128,'ID-09'!C128,'ID-13'!D128,'ID-15'!D128,'ID-16'!C128,'ID-18'!D128,'ID-24'!D128,'ID-29'!E128,'ID-30'!E128,'ID-33'!D128,'ID-34'!E128,'ID-36'!D128,'ID-38'!E128,'ID-39'!E128,'ID-40'!E128,'ID-44'!D128,'ID-45'!E128,'ID-57'!D128,'ID-70'!C128,'ID-71'!D128)</f>
        <v>6.1682257609126829E-13</v>
      </c>
      <c r="F121" s="31">
        <f>STDEV('ID-01'!B128,'ID-02'!B128,'ID-03'!C128,'ID-06'!B128,'ID-08'!C128,'ID-09'!D128,'ID-12'!B128,'ID-16'!D128,'ID-18'!E128,'ID-24'!E128,'ID-29'!F128,'ID-33'!E128,'ID-34'!F128,'ID-36'!E128,'ID-38'!F128,'ID-39'!F128,'ID-40'!F128,'ID-45'!F128,'ID-53'!C128,'ID-54'!B128,'ID-57'!E128,'ID-71'!E128)</f>
        <v>1.2239134461024774E-12</v>
      </c>
      <c r="G121" s="31">
        <f>STDEV('ID-01'!C128,'ID-02'!C128,'ID-03'!D128,'ID-07'!B128,'ID-08'!D128,'ID-11'!D128,'ID-18'!F128,'ID-24'!F128,'ID-29'!G128,'ID-31'!B128,'ID-33'!F128,'ID-34'!G128,'ID-36'!F128,'ID-39'!G128,'ID-40'!G128,'ID-44'!E128,'ID-45'!G128,'ID-50'!B128,'ID-53'!D128,'ID-54'!C128,'ID-57'!F128,'ID-59'!E128,'ID-70'!D128,'ID-71'!F128)</f>
        <v>1.0278132132797905E-12</v>
      </c>
      <c r="H121" s="31">
        <f>STDEV('ID-03'!E128,'ID-11'!E128,'ID-13'!E128,'ID-15'!E128,'ID-16'!E128,'ID-18'!G128,'ID-24'!G128,'ID-29'!H128,'ID-30'!F128,'ID-31'!C128,'ID-33'!G128,'ID-34'!H128,'ID-40'!H128,'ID-44'!F128,'ID-45'!H128,'ID-54'!D128,'ID-57'!G128,'ID-59'!F128,'ID-70'!E128,'ID-71'!G128)</f>
        <v>6.1883000161211685E-13</v>
      </c>
      <c r="I121" s="31">
        <f>STDEV('ID-12'!C128,'ID-18'!H128,'ID-24'!H128,'ID-29'!I128,'ID-40'!I128,'ID-44'!G128,'ID-45'!I128,'ID-59'!G128)</f>
        <v>7.0470542538288256E-13</v>
      </c>
      <c r="J121" s="31">
        <f>STDEV('ID-31'!D128,'ID-40'!J128,'ID-44'!H128,'ID-45'!J128,'ID-57'!H128)</f>
        <v>5.6903232365518192E-13</v>
      </c>
      <c r="K121" s="31">
        <f>STDEV('ID-26'!E128,'ID-31'!E128,'ID-34'!I128,'ID-36'!G128,'ID-40'!K128,'ID-44'!I128,'ID-57'!I128)</f>
        <v>1.0616282099733192E-12</v>
      </c>
    </row>
    <row r="122" spans="1:11" x14ac:dyDescent="0.25">
      <c r="A122" s="1">
        <v>14.75</v>
      </c>
      <c r="B122" s="31">
        <f>STDEV('ID-11'!B129,'ID-13'!B129,'ID-14'!B129,'ID-15'!B129,'ID-24'!B129,'ID-26'!B129,'ID-29'!B129,'ID-30'!B129,'ID-32'!B129,'ID-33'!B129,'ID-34'!B129,'ID-37'!B129,'ID-38'!B129,'ID-39'!B129,'ID-40'!B129,'ID-44'!B129,'ID-45'!B129,'ID-53'!B129,'ID-57'!B129,'ID-59'!B129,'ID-70'!B129,'ID-71'!B129)</f>
        <v>5.4690980065923783E-13</v>
      </c>
      <c r="C122" s="31">
        <f>STDEV('ID-08'!B129,'ID-09'!B129,'ID-11'!C129,'ID-14'!C129,'ID-18'!B129,'ID-24'!C129,'ID-26'!C129,'ID-29'!C129,'ID-30'!C129,'ID-34'!C129,'ID-36'!B129,'ID-38'!C129,'ID-39'!C129,'ID-40'!C129,'ID-44'!C129,'ID-45'!C129,'ID-57'!C129,'ID-59'!C129)</f>
        <v>2.2519008283232272E-13</v>
      </c>
      <c r="D122" s="31">
        <f>STDEV('ID-13'!C129,'ID-14'!D129,'ID-15'!C129,'ID-16'!B129,'ID-18'!C129,'ID-26'!D129,'ID-29'!D129,'ID-30'!D129,'ID-33'!C129,'ID-34'!D129,'ID-36'!C129,'ID-37'!C129,'ID-38'!D129,'ID-39'!D129,'ID-40'!D129,'ID-45'!D129,'ID-59'!D129,'ID-71'!C129)</f>
        <v>5.799768459633559E-13</v>
      </c>
      <c r="E122" s="31">
        <f>STDEV('ID-03'!B129,'ID-09'!C129,'ID-13'!D129,'ID-15'!D129,'ID-16'!C129,'ID-18'!D129,'ID-24'!D129,'ID-29'!E129,'ID-30'!E129,'ID-33'!D129,'ID-34'!E129,'ID-36'!D129,'ID-38'!E129,'ID-39'!E129,'ID-40'!E129,'ID-44'!D129,'ID-45'!E129,'ID-57'!D129,'ID-70'!C129,'ID-71'!D129)</f>
        <v>6.219696003341023E-13</v>
      </c>
      <c r="F122" s="31">
        <f>STDEV('ID-01'!B129,'ID-02'!B129,'ID-03'!C129,'ID-06'!B129,'ID-08'!C129,'ID-09'!D129,'ID-12'!B129,'ID-16'!D129,'ID-18'!E129,'ID-24'!E129,'ID-29'!F129,'ID-33'!E129,'ID-34'!F129,'ID-36'!E129,'ID-38'!F129,'ID-39'!F129,'ID-40'!F129,'ID-45'!F129,'ID-53'!C129,'ID-54'!B129,'ID-57'!E129,'ID-71'!E129)</f>
        <v>1.2227563821268778E-12</v>
      </c>
      <c r="G122" s="31">
        <f>STDEV('ID-01'!C129,'ID-02'!C129,'ID-03'!D129,'ID-07'!B129,'ID-08'!D129,'ID-11'!D129,'ID-18'!F129,'ID-24'!F129,'ID-29'!G129,'ID-31'!B129,'ID-33'!F129,'ID-34'!G129,'ID-36'!F129,'ID-39'!G129,'ID-40'!G129,'ID-44'!E129,'ID-45'!G129,'ID-50'!B129,'ID-53'!D129,'ID-54'!C129,'ID-57'!F129,'ID-59'!E129,'ID-70'!D129,'ID-71'!F129)</f>
        <v>1.0239842108246378E-12</v>
      </c>
      <c r="H122" s="31">
        <f>STDEV('ID-03'!E129,'ID-11'!E129,'ID-13'!E129,'ID-15'!E129,'ID-16'!E129,'ID-18'!G129,'ID-24'!G129,'ID-29'!H129,'ID-30'!F129,'ID-31'!C129,'ID-33'!G129,'ID-34'!H129,'ID-40'!H129,'ID-44'!F129,'ID-45'!H129,'ID-54'!D129,'ID-57'!G129,'ID-59'!F129,'ID-70'!E129,'ID-71'!G129)</f>
        <v>6.1443756161363373E-13</v>
      </c>
      <c r="I122" s="31">
        <f>STDEV('ID-12'!C129,'ID-18'!H129,'ID-24'!H129,'ID-29'!I129,'ID-40'!I129,'ID-44'!G129,'ID-45'!I129,'ID-59'!G129)</f>
        <v>6.9112922177795073E-13</v>
      </c>
      <c r="J122" s="31">
        <f>STDEV('ID-31'!D129,'ID-40'!J129,'ID-44'!H129,'ID-45'!J129,'ID-57'!H129)</f>
        <v>5.4861590855966225E-13</v>
      </c>
      <c r="K122" s="31">
        <f>STDEV('ID-26'!E129,'ID-31'!E129,'ID-34'!I129,'ID-36'!G129,'ID-40'!K129,'ID-44'!I129,'ID-57'!I129)</f>
        <v>1.0698478285713051E-12</v>
      </c>
    </row>
    <row r="123" spans="1:11" x14ac:dyDescent="0.25">
      <c r="A123" s="1">
        <v>14.875</v>
      </c>
      <c r="B123" s="31">
        <f>STDEV('ID-11'!B130,'ID-13'!B130,'ID-14'!B130,'ID-15'!B130,'ID-24'!B130,'ID-26'!B130,'ID-29'!B130,'ID-30'!B130,'ID-32'!B130,'ID-33'!B130,'ID-34'!B130,'ID-37'!B130,'ID-38'!B130,'ID-39'!B130,'ID-40'!B130,'ID-44'!B130,'ID-45'!B130,'ID-53'!B130,'ID-57'!B130,'ID-59'!B130,'ID-70'!B130,'ID-71'!B130)</f>
        <v>5.5034690431864243E-13</v>
      </c>
      <c r="C123" s="31">
        <f>STDEV('ID-08'!B130,'ID-09'!B130,'ID-11'!C130,'ID-14'!C130,'ID-18'!B130,'ID-24'!C130,'ID-26'!C130,'ID-29'!C130,'ID-30'!C130,'ID-34'!C130,'ID-36'!B130,'ID-38'!C130,'ID-39'!C130,'ID-40'!C130,'ID-44'!C130,'ID-45'!C130,'ID-57'!C130,'ID-59'!C130)</f>
        <v>2.2488953482381455E-13</v>
      </c>
      <c r="D123" s="31">
        <f>STDEV('ID-13'!C130,'ID-14'!D130,'ID-15'!C130,'ID-16'!B130,'ID-18'!C130,'ID-26'!D130,'ID-29'!D130,'ID-30'!D130,'ID-33'!C130,'ID-34'!D130,'ID-36'!C130,'ID-37'!C130,'ID-38'!D130,'ID-39'!D130,'ID-40'!D130,'ID-45'!D130,'ID-59'!D130,'ID-71'!C130)</f>
        <v>5.7295149106121999E-13</v>
      </c>
      <c r="E123" s="31">
        <f>STDEV('ID-03'!B130,'ID-09'!C130,'ID-13'!D130,'ID-15'!D130,'ID-16'!C130,'ID-18'!D130,'ID-24'!D130,'ID-29'!E130,'ID-30'!E130,'ID-33'!D130,'ID-34'!E130,'ID-36'!D130,'ID-38'!E130,'ID-39'!E130,'ID-40'!E130,'ID-44'!D130,'ID-45'!E130,'ID-57'!D130,'ID-70'!C130,'ID-71'!D130)</f>
        <v>6.2735999891830672E-13</v>
      </c>
      <c r="F123" s="31">
        <f>STDEV('ID-01'!B130,'ID-02'!B130,'ID-03'!C130,'ID-06'!B130,'ID-08'!C130,'ID-09'!D130,'ID-12'!B130,'ID-16'!D130,'ID-18'!E130,'ID-24'!E130,'ID-29'!F130,'ID-33'!E130,'ID-34'!F130,'ID-36'!E130,'ID-38'!F130,'ID-39'!F130,'ID-40'!F130,'ID-45'!F130,'ID-53'!C130,'ID-54'!B130,'ID-57'!E130,'ID-71'!E130)</f>
        <v>1.2183251466134682E-12</v>
      </c>
      <c r="G123" s="31">
        <f>STDEV('ID-01'!C130,'ID-02'!C130,'ID-03'!D130,'ID-07'!B130,'ID-08'!D130,'ID-11'!D130,'ID-18'!F130,'ID-24'!F130,'ID-29'!G130,'ID-31'!B130,'ID-33'!F130,'ID-34'!G130,'ID-36'!F130,'ID-39'!G130,'ID-40'!G130,'ID-44'!E130,'ID-45'!G130,'ID-50'!B130,'ID-53'!D130,'ID-54'!C130,'ID-57'!F130,'ID-59'!E130,'ID-70'!D130,'ID-71'!F130)</f>
        <v>1.0174290486212354E-12</v>
      </c>
      <c r="H123" s="31">
        <f>STDEV('ID-03'!E130,'ID-11'!E130,'ID-13'!E130,'ID-15'!E130,'ID-16'!E130,'ID-18'!G130,'ID-24'!G130,'ID-29'!H130,'ID-30'!F130,'ID-31'!C130,'ID-33'!G130,'ID-34'!H130,'ID-40'!H130,'ID-44'!F130,'ID-45'!H130,'ID-54'!D130,'ID-57'!G130,'ID-59'!F130,'ID-70'!E130,'ID-71'!G130)</f>
        <v>6.1127628389040118E-13</v>
      </c>
      <c r="I123" s="31">
        <f>STDEV('ID-12'!C130,'ID-18'!H130,'ID-24'!H130,'ID-29'!I130,'ID-40'!I130,'ID-44'!G130,'ID-45'!I130,'ID-59'!G130)</f>
        <v>6.8654740781813679E-13</v>
      </c>
      <c r="J123" s="31">
        <f>STDEV('ID-31'!D130,'ID-40'!J130,'ID-44'!H130,'ID-45'!J130,'ID-57'!H130)</f>
        <v>5.4460810758384132E-13</v>
      </c>
      <c r="K123" s="31">
        <f>STDEV('ID-26'!E130,'ID-31'!E130,'ID-34'!I130,'ID-36'!G130,'ID-40'!K130,'ID-44'!I130,'ID-57'!I130)</f>
        <v>1.0639236705194283E-12</v>
      </c>
    </row>
    <row r="124" spans="1:11" x14ac:dyDescent="0.25">
      <c r="A124" s="1">
        <v>15</v>
      </c>
      <c r="B124" s="31">
        <f>STDEV('ID-11'!B131,'ID-13'!B131,'ID-14'!B131,'ID-15'!B131,'ID-24'!B131,'ID-26'!B131,'ID-29'!B131,'ID-30'!B131,'ID-32'!B131,'ID-33'!B131,'ID-34'!B131,'ID-37'!B131,'ID-38'!B131,'ID-39'!B131,'ID-40'!B131,'ID-44'!B131,'ID-45'!B131,'ID-53'!B131,'ID-57'!B131,'ID-59'!B131,'ID-70'!B131,'ID-71'!B131)</f>
        <v>5.5303414669785379E-13</v>
      </c>
      <c r="C124" s="31">
        <f>STDEV('ID-08'!B131,'ID-09'!B131,'ID-11'!C131,'ID-14'!C131,'ID-18'!B131,'ID-24'!C131,'ID-26'!C131,'ID-29'!C131,'ID-30'!C131,'ID-34'!C131,'ID-36'!B131,'ID-38'!C131,'ID-39'!C131,'ID-40'!C131,'ID-44'!C131,'ID-45'!C131,'ID-57'!C131,'ID-59'!C131)</f>
        <v>2.2015363692004058E-13</v>
      </c>
      <c r="D124" s="31">
        <f>STDEV('ID-13'!C131,'ID-14'!D131,'ID-15'!C131,'ID-16'!B131,'ID-18'!C131,'ID-26'!D131,'ID-29'!D131,'ID-30'!D131,'ID-33'!C131,'ID-34'!D131,'ID-36'!C131,'ID-37'!C131,'ID-38'!D131,'ID-39'!D131,'ID-40'!D131,'ID-45'!D131,'ID-59'!D131,'ID-71'!C131)</f>
        <v>5.6627011301863804E-13</v>
      </c>
      <c r="E124" s="31">
        <f>STDEV('ID-03'!B131,'ID-09'!C131,'ID-13'!D131,'ID-15'!D131,'ID-16'!C131,'ID-18'!D131,'ID-24'!D131,'ID-29'!E131,'ID-30'!E131,'ID-33'!D131,'ID-34'!E131,'ID-36'!D131,'ID-38'!E131,'ID-39'!E131,'ID-40'!E131,'ID-44'!D131,'ID-45'!E131,'ID-57'!D131,'ID-70'!C131,'ID-71'!D131)</f>
        <v>6.5005638181764441E-13</v>
      </c>
      <c r="F124" s="31">
        <f>STDEV('ID-01'!B131,'ID-02'!B131,'ID-03'!C131,'ID-06'!B131,'ID-08'!C131,'ID-09'!D131,'ID-12'!B131,'ID-16'!D131,'ID-18'!E131,'ID-24'!E131,'ID-29'!F131,'ID-33'!E131,'ID-34'!F131,'ID-36'!E131,'ID-38'!F131,'ID-39'!F131,'ID-40'!F131,'ID-45'!F131,'ID-53'!C131,'ID-54'!B131,'ID-57'!E131,'ID-71'!E131)</f>
        <v>1.2176997708994288E-12</v>
      </c>
      <c r="G124" s="31">
        <f>STDEV('ID-01'!C131,'ID-02'!C131,'ID-03'!D131,'ID-07'!B131,'ID-08'!D131,'ID-11'!D131,'ID-18'!F131,'ID-24'!F131,'ID-29'!G131,'ID-31'!B131,'ID-33'!F131,'ID-34'!G131,'ID-36'!F131,'ID-39'!G131,'ID-40'!G131,'ID-44'!E131,'ID-45'!G131,'ID-50'!B131,'ID-53'!D131,'ID-54'!C131,'ID-57'!F131,'ID-59'!E131,'ID-70'!D131,'ID-71'!F131)</f>
        <v>1.0141543319015218E-12</v>
      </c>
      <c r="H124" s="31">
        <f>STDEV('ID-03'!E131,'ID-11'!E131,'ID-13'!E131,'ID-15'!E131,'ID-16'!E131,'ID-18'!G131,'ID-24'!G131,'ID-29'!H131,'ID-30'!F131,'ID-31'!C131,'ID-33'!G131,'ID-34'!H131,'ID-40'!H131,'ID-44'!F131,'ID-45'!H131,'ID-54'!D131,'ID-57'!G131,'ID-59'!F131,'ID-70'!E131,'ID-71'!G131)</f>
        <v>6.0797301497734667E-13</v>
      </c>
      <c r="I124" s="31">
        <f>STDEV('ID-12'!C131,'ID-18'!H131,'ID-24'!H131,'ID-29'!I131,'ID-40'!I131,'ID-44'!G131,'ID-45'!I131,'ID-59'!G131)</f>
        <v>7.0875583890879311E-13</v>
      </c>
      <c r="J124" s="31">
        <f>STDEV('ID-31'!D131,'ID-40'!J131,'ID-44'!H131,'ID-45'!J131,'ID-57'!H131)</f>
        <v>5.4700410249591424E-13</v>
      </c>
      <c r="K124" s="31">
        <f>STDEV('ID-26'!E131,'ID-31'!E131,'ID-34'!I131,'ID-36'!G131,'ID-40'!K131,'ID-44'!I131,'ID-57'!I131)</f>
        <v>1.0488503739523508E-12</v>
      </c>
    </row>
    <row r="125" spans="1:11" x14ac:dyDescent="0.25">
      <c r="A125" s="1">
        <v>15.125</v>
      </c>
      <c r="B125" s="31">
        <f>STDEV('ID-11'!B132,'ID-13'!B132,'ID-14'!B132,'ID-15'!B132,'ID-24'!B132,'ID-26'!B132,'ID-29'!B132,'ID-30'!B132,'ID-32'!B132,'ID-33'!B132,'ID-34'!B132,'ID-37'!B132,'ID-38'!B132,'ID-39'!B132,'ID-40'!B132,'ID-44'!B132,'ID-45'!B132,'ID-53'!B132,'ID-57'!B132,'ID-59'!B132,'ID-70'!B132,'ID-71'!B132)</f>
        <v>5.5669799136529847E-13</v>
      </c>
      <c r="C125" s="31">
        <f>STDEV('ID-08'!B132,'ID-09'!B132,'ID-11'!C132,'ID-14'!C132,'ID-18'!B132,'ID-24'!C132,'ID-26'!C132,'ID-29'!C132,'ID-30'!C132,'ID-34'!C132,'ID-36'!B132,'ID-38'!C132,'ID-39'!C132,'ID-40'!C132,'ID-44'!C132,'ID-45'!C132,'ID-57'!C132,'ID-59'!C132)</f>
        <v>2.2709691947426567E-13</v>
      </c>
      <c r="D125" s="31">
        <f>STDEV('ID-13'!C132,'ID-14'!D132,'ID-15'!C132,'ID-16'!B132,'ID-18'!C132,'ID-26'!D132,'ID-29'!D132,'ID-30'!D132,'ID-33'!C132,'ID-34'!D132,'ID-36'!C132,'ID-37'!C132,'ID-38'!D132,'ID-39'!D132,'ID-40'!D132,'ID-45'!D132,'ID-59'!D132,'ID-71'!C132)</f>
        <v>5.6629089576265252E-13</v>
      </c>
      <c r="E125" s="31">
        <f>STDEV('ID-03'!B132,'ID-09'!C132,'ID-13'!D132,'ID-15'!D132,'ID-16'!C132,'ID-18'!D132,'ID-24'!D132,'ID-29'!E132,'ID-30'!E132,'ID-33'!D132,'ID-34'!E132,'ID-36'!D132,'ID-38'!E132,'ID-39'!E132,'ID-40'!E132,'ID-44'!D132,'ID-45'!E132,'ID-57'!D132,'ID-70'!C132,'ID-71'!D132)</f>
        <v>6.4792623932620325E-13</v>
      </c>
      <c r="F125" s="31">
        <f>STDEV('ID-01'!B132,'ID-02'!B132,'ID-03'!C132,'ID-06'!B132,'ID-08'!C132,'ID-09'!D132,'ID-12'!B132,'ID-16'!D132,'ID-18'!E132,'ID-24'!E132,'ID-29'!F132,'ID-33'!E132,'ID-34'!F132,'ID-36'!E132,'ID-38'!F132,'ID-39'!F132,'ID-40'!F132,'ID-45'!F132,'ID-53'!C132,'ID-54'!B132,'ID-57'!E132,'ID-71'!E132)</f>
        <v>1.2273336155932573E-12</v>
      </c>
      <c r="G125" s="31">
        <f>STDEV('ID-01'!C132,'ID-02'!C132,'ID-03'!D132,'ID-07'!B132,'ID-08'!D132,'ID-11'!D132,'ID-18'!F132,'ID-24'!F132,'ID-29'!G132,'ID-31'!B132,'ID-33'!F132,'ID-34'!G132,'ID-36'!F132,'ID-39'!G132,'ID-40'!G132,'ID-44'!E132,'ID-45'!G132,'ID-50'!B132,'ID-53'!D132,'ID-54'!C132,'ID-57'!F132,'ID-59'!E132,'ID-70'!D132,'ID-71'!F132)</f>
        <v>1.0132489933570318E-12</v>
      </c>
      <c r="H125" s="31">
        <f>STDEV('ID-03'!E132,'ID-11'!E132,'ID-13'!E132,'ID-15'!E132,'ID-16'!E132,'ID-18'!G132,'ID-24'!G132,'ID-29'!H132,'ID-30'!F132,'ID-31'!C132,'ID-33'!G132,'ID-34'!H132,'ID-40'!H132,'ID-44'!F132,'ID-45'!H132,'ID-54'!D132,'ID-57'!G132,'ID-59'!F132,'ID-70'!E132,'ID-71'!G132)</f>
        <v>5.9825173200287995E-13</v>
      </c>
      <c r="I125" s="31">
        <f>STDEV('ID-12'!C132,'ID-18'!H132,'ID-24'!H132,'ID-29'!I132,'ID-40'!I132,'ID-44'!G132,'ID-45'!I132,'ID-59'!G132)</f>
        <v>7.1198518004186417E-13</v>
      </c>
      <c r="J125" s="31">
        <f>STDEV('ID-31'!D132,'ID-40'!J132,'ID-44'!H132,'ID-45'!J132,'ID-57'!H132)</f>
        <v>5.5465571623674533E-13</v>
      </c>
      <c r="K125" s="31">
        <f>STDEV('ID-26'!E132,'ID-31'!E132,'ID-34'!I132,'ID-36'!G132,'ID-40'!K132,'ID-44'!I132,'ID-57'!I132)</f>
        <v>1.0496325577703429E-12</v>
      </c>
    </row>
    <row r="126" spans="1:11" x14ac:dyDescent="0.25">
      <c r="A126" s="1">
        <v>15.25</v>
      </c>
      <c r="B126" s="31">
        <f>STDEV('ID-11'!B133,'ID-13'!B133,'ID-14'!B133,'ID-15'!B133,'ID-24'!B133,'ID-26'!B133,'ID-29'!B133,'ID-30'!B133,'ID-32'!B133,'ID-33'!B133,'ID-34'!B133,'ID-37'!B133,'ID-38'!B133,'ID-39'!B133,'ID-40'!B133,'ID-44'!B133,'ID-45'!B133,'ID-53'!B133,'ID-57'!B133,'ID-59'!B133,'ID-70'!B133,'ID-71'!B133)</f>
        <v>5.5599332347134169E-13</v>
      </c>
      <c r="C126" s="31">
        <f>STDEV('ID-08'!B133,'ID-09'!B133,'ID-11'!C133,'ID-14'!C133,'ID-18'!B133,'ID-24'!C133,'ID-26'!C133,'ID-29'!C133,'ID-30'!C133,'ID-34'!C133,'ID-36'!B133,'ID-38'!C133,'ID-39'!C133,'ID-40'!C133,'ID-44'!C133,'ID-45'!C133,'ID-57'!C133,'ID-59'!C133)</f>
        <v>2.2674845975346453E-13</v>
      </c>
      <c r="D126" s="31">
        <f>STDEV('ID-13'!C133,'ID-14'!D133,'ID-15'!C133,'ID-16'!B133,'ID-18'!C133,'ID-26'!D133,'ID-29'!D133,'ID-30'!D133,'ID-33'!C133,'ID-34'!D133,'ID-36'!C133,'ID-37'!C133,'ID-38'!D133,'ID-39'!D133,'ID-40'!D133,'ID-45'!D133,'ID-59'!D133,'ID-71'!C133)</f>
        <v>5.7456762403208285E-13</v>
      </c>
      <c r="E126" s="31">
        <f>STDEV('ID-03'!B133,'ID-09'!C133,'ID-13'!D133,'ID-15'!D133,'ID-16'!C133,'ID-18'!D133,'ID-24'!D133,'ID-29'!E133,'ID-30'!E133,'ID-33'!D133,'ID-34'!E133,'ID-36'!D133,'ID-38'!E133,'ID-39'!E133,'ID-40'!E133,'ID-44'!D133,'ID-45'!E133,'ID-57'!D133,'ID-70'!C133,'ID-71'!D133)</f>
        <v>6.4613011050190591E-13</v>
      </c>
      <c r="F126" s="31">
        <f>STDEV('ID-01'!B133,'ID-02'!B133,'ID-03'!C133,'ID-06'!B133,'ID-08'!C133,'ID-09'!D133,'ID-12'!B133,'ID-16'!D133,'ID-18'!E133,'ID-24'!E133,'ID-29'!F133,'ID-33'!E133,'ID-34'!F133,'ID-36'!E133,'ID-38'!F133,'ID-39'!F133,'ID-40'!F133,'ID-45'!F133,'ID-53'!C133,'ID-54'!B133,'ID-57'!E133,'ID-71'!E133)</f>
        <v>1.2262408275861165E-12</v>
      </c>
      <c r="G126" s="31">
        <f>STDEV('ID-01'!C133,'ID-02'!C133,'ID-03'!D133,'ID-07'!B133,'ID-08'!D133,'ID-11'!D133,'ID-18'!F133,'ID-24'!F133,'ID-29'!G133,'ID-31'!B133,'ID-33'!F133,'ID-34'!G133,'ID-36'!F133,'ID-39'!G133,'ID-40'!G133,'ID-44'!E133,'ID-45'!G133,'ID-50'!B133,'ID-53'!D133,'ID-54'!C133,'ID-57'!F133,'ID-59'!E133,'ID-70'!D133,'ID-71'!F133)</f>
        <v>1.0113350379717132E-12</v>
      </c>
      <c r="H126" s="31">
        <f>STDEV('ID-03'!E133,'ID-11'!E133,'ID-13'!E133,'ID-15'!E133,'ID-16'!E133,'ID-18'!G133,'ID-24'!G133,'ID-29'!H133,'ID-30'!F133,'ID-31'!C133,'ID-33'!G133,'ID-34'!H133,'ID-40'!H133,'ID-44'!F133,'ID-45'!H133,'ID-54'!D133,'ID-57'!G133,'ID-59'!F133,'ID-70'!E133,'ID-71'!G133)</f>
        <v>5.9415388640746149E-13</v>
      </c>
      <c r="I126" s="31">
        <f>STDEV('ID-12'!C133,'ID-18'!H133,'ID-24'!H133,'ID-29'!I133,'ID-40'!I133,'ID-44'!G133,'ID-45'!I133,'ID-59'!G133)</f>
        <v>7.1154282913671573E-13</v>
      </c>
      <c r="J126" s="31">
        <f>STDEV('ID-31'!D133,'ID-40'!J133,'ID-44'!H133,'ID-45'!J133,'ID-57'!H133)</f>
        <v>5.4895157509128946E-13</v>
      </c>
      <c r="K126" s="31">
        <f>STDEV('ID-26'!E133,'ID-31'!E133,'ID-34'!I133,'ID-36'!G133,'ID-40'!K133,'ID-44'!I133,'ID-57'!I133)</f>
        <v>1.0591296677154202E-12</v>
      </c>
    </row>
    <row r="127" spans="1:11" x14ac:dyDescent="0.25">
      <c r="A127" s="1">
        <v>15.375</v>
      </c>
      <c r="B127" s="31">
        <f>STDEV('ID-11'!B134,'ID-13'!B134,'ID-14'!B134,'ID-15'!B134,'ID-24'!B134,'ID-26'!B134,'ID-29'!B134,'ID-30'!B134,'ID-32'!B134,'ID-33'!B134,'ID-34'!B134,'ID-37'!B134,'ID-38'!B134,'ID-39'!B134,'ID-40'!B134,'ID-44'!B134,'ID-45'!B134,'ID-53'!B134,'ID-57'!B134,'ID-59'!B134,'ID-70'!B134,'ID-71'!B134)</f>
        <v>5.6069767441648395E-13</v>
      </c>
      <c r="C127" s="31">
        <f>STDEV('ID-08'!B134,'ID-09'!B134,'ID-11'!C134,'ID-14'!C134,'ID-18'!B134,'ID-24'!C134,'ID-26'!C134,'ID-29'!C134,'ID-30'!C134,'ID-34'!C134,'ID-36'!B134,'ID-38'!C134,'ID-39'!C134,'ID-40'!C134,'ID-44'!C134,'ID-45'!C134,'ID-57'!C134,'ID-59'!C134)</f>
        <v>2.3842141635860865E-13</v>
      </c>
      <c r="D127" s="31">
        <f>STDEV('ID-13'!C134,'ID-14'!D134,'ID-15'!C134,'ID-16'!B134,'ID-18'!C134,'ID-26'!D134,'ID-29'!D134,'ID-30'!D134,'ID-33'!C134,'ID-34'!D134,'ID-36'!C134,'ID-37'!C134,'ID-38'!D134,'ID-39'!D134,'ID-40'!D134,'ID-45'!D134,'ID-59'!D134,'ID-71'!C134)</f>
        <v>5.7525703984796824E-13</v>
      </c>
      <c r="E127" s="31">
        <f>STDEV('ID-03'!B134,'ID-09'!C134,'ID-13'!D134,'ID-15'!D134,'ID-16'!C134,'ID-18'!D134,'ID-24'!D134,'ID-29'!E134,'ID-30'!E134,'ID-33'!D134,'ID-34'!E134,'ID-36'!D134,'ID-38'!E134,'ID-39'!E134,'ID-40'!E134,'ID-44'!D134,'ID-45'!E134,'ID-57'!D134,'ID-70'!C134,'ID-71'!D134)</f>
        <v>6.5058572055194684E-13</v>
      </c>
      <c r="F127" s="31">
        <f>STDEV('ID-01'!B134,'ID-02'!B134,'ID-03'!C134,'ID-06'!B134,'ID-08'!C134,'ID-09'!D134,'ID-12'!B134,'ID-16'!D134,'ID-18'!E134,'ID-24'!E134,'ID-29'!F134,'ID-33'!E134,'ID-34'!F134,'ID-36'!E134,'ID-38'!F134,'ID-39'!F134,'ID-40'!F134,'ID-45'!F134,'ID-53'!C134,'ID-54'!B134,'ID-57'!E134,'ID-71'!E134)</f>
        <v>1.2241821837920498E-12</v>
      </c>
      <c r="G127" s="31">
        <f>STDEV('ID-01'!C134,'ID-02'!C134,'ID-03'!D134,'ID-07'!B134,'ID-08'!D134,'ID-11'!D134,'ID-18'!F134,'ID-24'!F134,'ID-29'!G134,'ID-31'!B134,'ID-33'!F134,'ID-34'!G134,'ID-36'!F134,'ID-39'!G134,'ID-40'!G134,'ID-44'!E134,'ID-45'!G134,'ID-50'!B134,'ID-53'!D134,'ID-54'!C134,'ID-57'!F134,'ID-59'!E134,'ID-70'!D134,'ID-71'!F134)</f>
        <v>1.0002267761171571E-12</v>
      </c>
      <c r="H127" s="31">
        <f>STDEV('ID-03'!E134,'ID-11'!E134,'ID-13'!E134,'ID-15'!E134,'ID-16'!E134,'ID-18'!G134,'ID-24'!G134,'ID-29'!H134,'ID-30'!F134,'ID-31'!C134,'ID-33'!G134,'ID-34'!H134,'ID-40'!H134,'ID-44'!F134,'ID-45'!H134,'ID-54'!D134,'ID-57'!G134,'ID-59'!F134,'ID-70'!E134,'ID-71'!G134)</f>
        <v>5.9566832696412791E-13</v>
      </c>
      <c r="I127" s="31">
        <f>STDEV('ID-12'!C134,'ID-18'!H134,'ID-24'!H134,'ID-29'!I134,'ID-40'!I134,'ID-44'!G134,'ID-45'!I134,'ID-59'!G134)</f>
        <v>7.1067496202787119E-13</v>
      </c>
      <c r="J127" s="31">
        <f>STDEV('ID-31'!D134,'ID-40'!J134,'ID-44'!H134,'ID-45'!J134,'ID-57'!H134)</f>
        <v>5.499446440417778E-13</v>
      </c>
      <c r="K127" s="31">
        <f>STDEV('ID-26'!E134,'ID-31'!E134,'ID-34'!I134,'ID-36'!G134,'ID-40'!K134,'ID-44'!I134,'ID-57'!I134)</f>
        <v>1.0638668707121675E-12</v>
      </c>
    </row>
    <row r="128" spans="1:11" x14ac:dyDescent="0.25">
      <c r="A128" s="1">
        <v>15.5</v>
      </c>
      <c r="B128" s="31">
        <f>STDEV('ID-11'!B135,'ID-13'!B135,'ID-14'!B135,'ID-15'!B135,'ID-24'!B135,'ID-26'!B135,'ID-29'!B135,'ID-30'!B135,'ID-32'!B135,'ID-33'!B135,'ID-34'!B135,'ID-37'!B135,'ID-38'!B135,'ID-39'!B135,'ID-40'!B135,'ID-44'!B135,'ID-45'!B135,'ID-53'!B135,'ID-57'!B135,'ID-59'!B135,'ID-70'!B135,'ID-71'!B135)</f>
        <v>5.6530225557076245E-13</v>
      </c>
      <c r="C128" s="31">
        <f>STDEV('ID-08'!B135,'ID-09'!B135,'ID-11'!C135,'ID-14'!C135,'ID-18'!B135,'ID-24'!C135,'ID-26'!C135,'ID-29'!C135,'ID-30'!C135,'ID-34'!C135,'ID-36'!B135,'ID-38'!C135,'ID-39'!C135,'ID-40'!C135,'ID-44'!C135,'ID-45'!C135,'ID-57'!C135,'ID-59'!C135)</f>
        <v>2.4424826196425167E-13</v>
      </c>
      <c r="D128" s="31">
        <f>STDEV('ID-13'!C135,'ID-14'!D135,'ID-15'!C135,'ID-16'!B135,'ID-18'!C135,'ID-26'!D135,'ID-29'!D135,'ID-30'!D135,'ID-33'!C135,'ID-34'!D135,'ID-36'!C135,'ID-37'!C135,'ID-38'!D135,'ID-39'!D135,'ID-40'!D135,'ID-45'!D135,'ID-59'!D135,'ID-71'!C135)</f>
        <v>5.8064840237708559E-13</v>
      </c>
      <c r="E128" s="31">
        <f>STDEV('ID-03'!B135,'ID-09'!C135,'ID-13'!D135,'ID-15'!D135,'ID-16'!C135,'ID-18'!D135,'ID-24'!D135,'ID-29'!E135,'ID-30'!E135,'ID-33'!D135,'ID-34'!E135,'ID-36'!D135,'ID-38'!E135,'ID-39'!E135,'ID-40'!E135,'ID-44'!D135,'ID-45'!E135,'ID-57'!D135,'ID-70'!C135,'ID-71'!D135)</f>
        <v>6.6079838205840077E-13</v>
      </c>
      <c r="F128" s="31">
        <f>STDEV('ID-01'!B135,'ID-02'!B135,'ID-03'!C135,'ID-06'!B135,'ID-08'!C135,'ID-09'!D135,'ID-12'!B135,'ID-16'!D135,'ID-18'!E135,'ID-24'!E135,'ID-29'!F135,'ID-33'!E135,'ID-34'!F135,'ID-36'!E135,'ID-38'!F135,'ID-39'!F135,'ID-40'!F135,'ID-45'!F135,'ID-53'!C135,'ID-54'!B135,'ID-57'!E135,'ID-71'!E135)</f>
        <v>1.2270048121493759E-12</v>
      </c>
      <c r="G128" s="31">
        <f>STDEV('ID-01'!C135,'ID-02'!C135,'ID-03'!D135,'ID-07'!B135,'ID-08'!D135,'ID-11'!D135,'ID-18'!F135,'ID-24'!F135,'ID-29'!G135,'ID-31'!B135,'ID-33'!F135,'ID-34'!G135,'ID-36'!F135,'ID-39'!G135,'ID-40'!G135,'ID-44'!E135,'ID-45'!G135,'ID-50'!B135,'ID-53'!D135,'ID-54'!C135,'ID-57'!F135,'ID-59'!E135,'ID-70'!D135,'ID-71'!F135)</f>
        <v>9.9727765082580597E-13</v>
      </c>
      <c r="H128" s="31">
        <f>STDEV('ID-03'!E135,'ID-11'!E135,'ID-13'!E135,'ID-15'!E135,'ID-16'!E135,'ID-18'!G135,'ID-24'!G135,'ID-29'!H135,'ID-30'!F135,'ID-31'!C135,'ID-33'!G135,'ID-34'!H135,'ID-40'!H135,'ID-44'!F135,'ID-45'!H135,'ID-54'!D135,'ID-57'!G135,'ID-59'!F135,'ID-70'!E135,'ID-71'!G135)</f>
        <v>5.9894345430971251E-13</v>
      </c>
      <c r="I128" s="31">
        <f>STDEV('ID-12'!C135,'ID-18'!H135,'ID-24'!H135,'ID-29'!I135,'ID-40'!I135,'ID-44'!G135,'ID-45'!I135,'ID-59'!G135)</f>
        <v>7.1082133317045969E-13</v>
      </c>
      <c r="J128" s="31">
        <f>STDEV('ID-31'!D135,'ID-40'!J135,'ID-44'!H135,'ID-45'!J135,'ID-57'!H135)</f>
        <v>5.4635321699994465E-13</v>
      </c>
      <c r="K128" s="31">
        <f>STDEV('ID-26'!E135,'ID-31'!E135,'ID-34'!I135,'ID-36'!G135,'ID-40'!K135,'ID-44'!I135,'ID-57'!I135)</f>
        <v>1.0872820746622039E-12</v>
      </c>
    </row>
    <row r="129" spans="1:11" x14ac:dyDescent="0.25">
      <c r="A129" s="1">
        <v>15.625</v>
      </c>
      <c r="B129" s="31">
        <f>STDEV('ID-11'!B136,'ID-13'!B136,'ID-14'!B136,'ID-15'!B136,'ID-24'!B136,'ID-26'!B136,'ID-29'!B136,'ID-30'!B136,'ID-32'!B136,'ID-33'!B136,'ID-34'!B136,'ID-37'!B136,'ID-38'!B136,'ID-39'!B136,'ID-40'!B136,'ID-44'!B136,'ID-45'!B136,'ID-53'!B136,'ID-57'!B136,'ID-59'!B136,'ID-70'!B136,'ID-71'!B136)</f>
        <v>5.6635460999419178E-13</v>
      </c>
      <c r="C129" s="31">
        <f>STDEV('ID-08'!B136,'ID-09'!B136,'ID-11'!C136,'ID-14'!C136,'ID-18'!B136,'ID-24'!C136,'ID-26'!C136,'ID-29'!C136,'ID-30'!C136,'ID-34'!C136,'ID-36'!B136,'ID-38'!C136,'ID-39'!C136,'ID-40'!C136,'ID-44'!C136,'ID-45'!C136,'ID-57'!C136,'ID-59'!C136)</f>
        <v>2.5563413714624827E-13</v>
      </c>
      <c r="D129" s="31">
        <f>STDEV('ID-13'!C136,'ID-14'!D136,'ID-15'!C136,'ID-16'!B136,'ID-18'!C136,'ID-26'!D136,'ID-29'!D136,'ID-30'!D136,'ID-33'!C136,'ID-34'!D136,'ID-36'!C136,'ID-37'!C136,'ID-38'!D136,'ID-39'!D136,'ID-40'!D136,'ID-45'!D136,'ID-59'!D136,'ID-71'!C136)</f>
        <v>5.7596138797353333E-13</v>
      </c>
      <c r="E129" s="31">
        <f>STDEV('ID-03'!B136,'ID-09'!C136,'ID-13'!D136,'ID-15'!D136,'ID-16'!C136,'ID-18'!D136,'ID-24'!D136,'ID-29'!E136,'ID-30'!E136,'ID-33'!D136,'ID-34'!E136,'ID-36'!D136,'ID-38'!E136,'ID-39'!E136,'ID-40'!E136,'ID-44'!D136,'ID-45'!E136,'ID-57'!D136,'ID-70'!C136,'ID-71'!D136)</f>
        <v>6.5944877357250334E-13</v>
      </c>
      <c r="F129" s="31">
        <f>STDEV('ID-01'!B136,'ID-02'!B136,'ID-03'!C136,'ID-06'!B136,'ID-08'!C136,'ID-09'!D136,'ID-12'!B136,'ID-16'!D136,'ID-18'!E136,'ID-24'!E136,'ID-29'!F136,'ID-33'!E136,'ID-34'!F136,'ID-36'!E136,'ID-38'!F136,'ID-39'!F136,'ID-40'!F136,'ID-45'!F136,'ID-53'!C136,'ID-54'!B136,'ID-57'!E136,'ID-71'!E136)</f>
        <v>1.2377055591892741E-12</v>
      </c>
      <c r="G129" s="31">
        <f>STDEV('ID-01'!C136,'ID-02'!C136,'ID-03'!D136,'ID-07'!B136,'ID-08'!D136,'ID-11'!D136,'ID-18'!F136,'ID-24'!F136,'ID-29'!G136,'ID-31'!B136,'ID-33'!F136,'ID-34'!G136,'ID-36'!F136,'ID-39'!G136,'ID-40'!G136,'ID-44'!E136,'ID-45'!G136,'ID-50'!B136,'ID-53'!D136,'ID-54'!C136,'ID-57'!F136,'ID-59'!E136,'ID-70'!D136,'ID-71'!F136)</f>
        <v>9.8737225216833558E-13</v>
      </c>
      <c r="H129" s="31">
        <f>STDEV('ID-03'!E136,'ID-11'!E136,'ID-13'!E136,'ID-15'!E136,'ID-16'!E136,'ID-18'!G136,'ID-24'!G136,'ID-29'!H136,'ID-30'!F136,'ID-31'!C136,'ID-33'!G136,'ID-34'!H136,'ID-40'!H136,'ID-44'!F136,'ID-45'!H136,'ID-54'!D136,'ID-57'!G136,'ID-59'!F136,'ID-70'!E136,'ID-71'!G136)</f>
        <v>6.0218476742126025E-13</v>
      </c>
      <c r="I129" s="31">
        <f>STDEV('ID-12'!C136,'ID-18'!H136,'ID-24'!H136,'ID-29'!I136,'ID-40'!I136,'ID-44'!G136,'ID-45'!I136,'ID-59'!G136)</f>
        <v>7.1133521644853084E-13</v>
      </c>
      <c r="J129" s="31">
        <f>STDEV('ID-31'!D136,'ID-40'!J136,'ID-44'!H136,'ID-45'!J136,'ID-57'!H136)</f>
        <v>5.4374464319800054E-13</v>
      </c>
      <c r="K129" s="31">
        <f>STDEV('ID-26'!E136,'ID-31'!E136,'ID-34'!I136,'ID-36'!G136,'ID-40'!K136,'ID-44'!I136,'ID-57'!I136)</f>
        <v>1.1051828506201645E-12</v>
      </c>
    </row>
    <row r="130" spans="1:11" x14ac:dyDescent="0.25">
      <c r="A130" s="1">
        <v>15.75</v>
      </c>
      <c r="B130" s="31">
        <f>STDEV('ID-11'!B137,'ID-13'!B137,'ID-14'!B137,'ID-15'!B137,'ID-24'!B137,'ID-26'!B137,'ID-29'!B137,'ID-30'!B137,'ID-32'!B137,'ID-33'!B137,'ID-34'!B137,'ID-37'!B137,'ID-38'!B137,'ID-39'!B137,'ID-40'!B137,'ID-44'!B137,'ID-45'!B137,'ID-53'!B137,'ID-57'!B137,'ID-59'!B137,'ID-70'!B137,'ID-71'!B137)</f>
        <v>5.6487061364886657E-13</v>
      </c>
      <c r="C130" s="31">
        <f>STDEV('ID-08'!B137,'ID-09'!B137,'ID-11'!C137,'ID-14'!C137,'ID-18'!B137,'ID-24'!C137,'ID-26'!C137,'ID-29'!C137,'ID-30'!C137,'ID-34'!C137,'ID-36'!B137,'ID-38'!C137,'ID-39'!C137,'ID-40'!C137,'ID-44'!C137,'ID-45'!C137,'ID-57'!C137,'ID-59'!C137)</f>
        <v>2.4841624981267668E-13</v>
      </c>
      <c r="D130" s="31">
        <f>STDEV('ID-13'!C137,'ID-14'!D137,'ID-15'!C137,'ID-16'!B137,'ID-18'!C137,'ID-26'!D137,'ID-29'!D137,'ID-30'!D137,'ID-33'!C137,'ID-34'!D137,'ID-36'!C137,'ID-37'!C137,'ID-38'!D137,'ID-39'!D137,'ID-40'!D137,'ID-45'!D137,'ID-59'!D137,'ID-71'!C137)</f>
        <v>5.7786939559510612E-13</v>
      </c>
      <c r="E130" s="31">
        <f>STDEV('ID-03'!B137,'ID-09'!C137,'ID-13'!D137,'ID-15'!D137,'ID-16'!C137,'ID-18'!D137,'ID-24'!D137,'ID-29'!E137,'ID-30'!E137,'ID-33'!D137,'ID-34'!E137,'ID-36'!D137,'ID-38'!E137,'ID-39'!E137,'ID-40'!E137,'ID-44'!D137,'ID-45'!E137,'ID-57'!D137,'ID-70'!C137,'ID-71'!D137)</f>
        <v>6.382375664298505E-13</v>
      </c>
      <c r="F130" s="31">
        <f>STDEV('ID-01'!B137,'ID-02'!B137,'ID-03'!C137,'ID-06'!B137,'ID-08'!C137,'ID-09'!D137,'ID-12'!B137,'ID-16'!D137,'ID-18'!E137,'ID-24'!E137,'ID-29'!F137,'ID-33'!E137,'ID-34'!F137,'ID-36'!E137,'ID-38'!F137,'ID-39'!F137,'ID-40'!F137,'ID-45'!F137,'ID-53'!C137,'ID-54'!B137,'ID-57'!E137,'ID-71'!E137)</f>
        <v>1.2413902421616587E-12</v>
      </c>
      <c r="G130" s="31">
        <f>STDEV('ID-01'!C137,'ID-02'!C137,'ID-03'!D137,'ID-07'!B137,'ID-08'!D137,'ID-11'!D137,'ID-18'!F137,'ID-24'!F137,'ID-29'!G137,'ID-31'!B137,'ID-33'!F137,'ID-34'!G137,'ID-36'!F137,'ID-39'!G137,'ID-40'!G137,'ID-44'!E137,'ID-45'!G137,'ID-50'!B137,'ID-53'!D137,'ID-54'!C137,'ID-57'!F137,'ID-59'!E137,'ID-70'!D137,'ID-71'!F137)</f>
        <v>9.8109381692566366E-13</v>
      </c>
      <c r="H130" s="31">
        <f>STDEV('ID-03'!E137,'ID-11'!E137,'ID-13'!E137,'ID-15'!E137,'ID-16'!E137,'ID-18'!G137,'ID-24'!G137,'ID-29'!H137,'ID-30'!F137,'ID-31'!C137,'ID-33'!G137,'ID-34'!H137,'ID-40'!H137,'ID-44'!F137,'ID-45'!H137,'ID-54'!D137,'ID-57'!G137,'ID-59'!F137,'ID-70'!E137,'ID-71'!G137)</f>
        <v>5.9997850201666954E-13</v>
      </c>
      <c r="I130" s="31">
        <f>STDEV('ID-12'!C137,'ID-18'!H137,'ID-24'!H137,'ID-29'!I137,'ID-40'!I137,'ID-44'!G137,'ID-45'!I137,'ID-59'!G137)</f>
        <v>7.1745474030670273E-13</v>
      </c>
      <c r="J130" s="31">
        <f>STDEV('ID-31'!D137,'ID-40'!J137,'ID-44'!H137,'ID-45'!J137,'ID-57'!H137)</f>
        <v>5.0934226220177233E-13</v>
      </c>
      <c r="K130" s="31">
        <f>STDEV('ID-26'!E137,'ID-31'!E137,'ID-34'!I137,'ID-36'!G137,'ID-40'!K137,'ID-44'!I137,'ID-57'!I137)</f>
        <v>1.1131889964800366E-12</v>
      </c>
    </row>
    <row r="131" spans="1:11" x14ac:dyDescent="0.25">
      <c r="A131" s="1">
        <v>15.875</v>
      </c>
      <c r="B131" s="31">
        <f>STDEV('ID-11'!B138,'ID-13'!B138,'ID-14'!B138,'ID-15'!B138,'ID-24'!B138,'ID-26'!B138,'ID-29'!B138,'ID-30'!B138,'ID-32'!B138,'ID-33'!B138,'ID-34'!B138,'ID-37'!B138,'ID-38'!B138,'ID-39'!B138,'ID-40'!B138,'ID-44'!B138,'ID-45'!B138,'ID-53'!B138,'ID-57'!B138,'ID-59'!B138,'ID-70'!B138,'ID-71'!B138)</f>
        <v>5.6166176488983774E-13</v>
      </c>
      <c r="C131" s="31">
        <f>STDEV('ID-08'!B138,'ID-09'!B138,'ID-11'!C138,'ID-14'!C138,'ID-18'!B138,'ID-24'!C138,'ID-26'!C138,'ID-29'!C138,'ID-30'!C138,'ID-34'!C138,'ID-36'!B138,'ID-38'!C138,'ID-39'!C138,'ID-40'!C138,'ID-44'!C138,'ID-45'!C138,'ID-57'!C138,'ID-59'!C138)</f>
        <v>2.438684324791086E-13</v>
      </c>
      <c r="D131" s="31">
        <f>STDEV('ID-13'!C138,'ID-14'!D138,'ID-15'!C138,'ID-16'!B138,'ID-18'!C138,'ID-26'!D138,'ID-29'!D138,'ID-30'!D138,'ID-33'!C138,'ID-34'!D138,'ID-36'!C138,'ID-37'!C138,'ID-38'!D138,'ID-39'!D138,'ID-40'!D138,'ID-45'!D138,'ID-59'!D138,'ID-71'!C138)</f>
        <v>5.7875843587408791E-13</v>
      </c>
      <c r="E131" s="31">
        <f>STDEV('ID-03'!B138,'ID-09'!C138,'ID-13'!D138,'ID-15'!D138,'ID-16'!C138,'ID-18'!D138,'ID-24'!D138,'ID-29'!E138,'ID-30'!E138,'ID-33'!D138,'ID-34'!E138,'ID-36'!D138,'ID-38'!E138,'ID-39'!E138,'ID-40'!E138,'ID-44'!D138,'ID-45'!E138,'ID-57'!D138,'ID-70'!C138,'ID-71'!D138)</f>
        <v>6.3112053645417678E-13</v>
      </c>
      <c r="F131" s="31">
        <f>STDEV('ID-01'!B138,'ID-02'!B138,'ID-03'!C138,'ID-06'!B138,'ID-08'!C138,'ID-09'!D138,'ID-12'!B138,'ID-16'!D138,'ID-18'!E138,'ID-24'!E138,'ID-29'!F138,'ID-33'!E138,'ID-34'!F138,'ID-36'!E138,'ID-38'!F138,'ID-39'!F138,'ID-40'!F138,'ID-45'!F138,'ID-53'!C138,'ID-54'!B138,'ID-57'!E138,'ID-71'!E138)</f>
        <v>1.2384899136688186E-12</v>
      </c>
      <c r="G131" s="31">
        <f>STDEV('ID-01'!C138,'ID-02'!C138,'ID-03'!D138,'ID-07'!B138,'ID-08'!D138,'ID-11'!D138,'ID-18'!F138,'ID-24'!F138,'ID-29'!G138,'ID-31'!B138,'ID-33'!F138,'ID-34'!G138,'ID-36'!F138,'ID-39'!G138,'ID-40'!G138,'ID-44'!E138,'ID-45'!G138,'ID-50'!B138,'ID-53'!D138,'ID-54'!C138,'ID-57'!F138,'ID-59'!E138,'ID-70'!D138,'ID-71'!F138)</f>
        <v>9.7107411698178005E-13</v>
      </c>
      <c r="H131" s="31">
        <f>STDEV('ID-03'!E138,'ID-11'!E138,'ID-13'!E138,'ID-15'!E138,'ID-16'!E138,'ID-18'!G138,'ID-24'!G138,'ID-29'!H138,'ID-30'!F138,'ID-31'!C138,'ID-33'!G138,'ID-34'!H138,'ID-40'!H138,'ID-44'!F138,'ID-45'!H138,'ID-54'!D138,'ID-57'!G138,'ID-59'!F138,'ID-70'!E138,'ID-71'!G138)</f>
        <v>5.9142209827049713E-13</v>
      </c>
      <c r="I131" s="31">
        <f>STDEV('ID-12'!C138,'ID-18'!H138,'ID-24'!H138,'ID-29'!I138,'ID-40'!I138,'ID-44'!G138,'ID-45'!I138,'ID-59'!G138)</f>
        <v>7.2277979429253209E-13</v>
      </c>
      <c r="J131" s="31">
        <f>STDEV('ID-31'!D138,'ID-40'!J138,'ID-44'!H138,'ID-45'!J138,'ID-57'!H138)</f>
        <v>4.9349234771336643E-13</v>
      </c>
      <c r="K131" s="31">
        <f>STDEV('ID-26'!E138,'ID-31'!E138,'ID-34'!I138,'ID-36'!G138,'ID-40'!K138,'ID-44'!I138,'ID-57'!I138)</f>
        <v>1.1086494853747965E-12</v>
      </c>
    </row>
    <row r="132" spans="1:11" x14ac:dyDescent="0.25">
      <c r="A132" s="1">
        <v>16</v>
      </c>
      <c r="B132" s="31">
        <f>STDEV('ID-11'!B139,'ID-13'!B139,'ID-14'!B139,'ID-15'!B139,'ID-24'!B139,'ID-26'!B139,'ID-29'!B139,'ID-30'!B139,'ID-32'!B139,'ID-33'!B139,'ID-34'!B139,'ID-37'!B139,'ID-38'!B139,'ID-39'!B139,'ID-40'!B139,'ID-44'!B139,'ID-45'!B139,'ID-53'!B139,'ID-57'!B139,'ID-59'!B139,'ID-70'!B139,'ID-71'!B139)</f>
        <v>5.5589076347711205E-13</v>
      </c>
      <c r="C132" s="31">
        <f>STDEV('ID-08'!B139,'ID-09'!B139,'ID-11'!C139,'ID-14'!C139,'ID-18'!B139,'ID-24'!C139,'ID-26'!C139,'ID-29'!C139,'ID-30'!C139,'ID-34'!C139,'ID-36'!B139,'ID-38'!C139,'ID-39'!C139,'ID-40'!C139,'ID-44'!C139,'ID-45'!C139,'ID-57'!C139,'ID-59'!C139)</f>
        <v>2.4133627159719023E-13</v>
      </c>
      <c r="D132" s="31">
        <f>STDEV('ID-13'!C139,'ID-14'!D139,'ID-15'!C139,'ID-16'!B139,'ID-18'!C139,'ID-26'!D139,'ID-29'!D139,'ID-30'!D139,'ID-33'!C139,'ID-34'!D139,'ID-36'!C139,'ID-37'!C139,'ID-38'!D139,'ID-39'!D139,'ID-40'!D139,'ID-45'!D139,'ID-59'!D139,'ID-71'!C139)</f>
        <v>5.7833215065750049E-13</v>
      </c>
      <c r="E132" s="31">
        <f>STDEV('ID-03'!B139,'ID-09'!C139,'ID-13'!D139,'ID-15'!D139,'ID-16'!C139,'ID-18'!D139,'ID-24'!D139,'ID-29'!E139,'ID-30'!E139,'ID-33'!D139,'ID-34'!E139,'ID-36'!D139,'ID-38'!E139,'ID-39'!E139,'ID-40'!E139,'ID-44'!D139,'ID-45'!E139,'ID-57'!D139,'ID-70'!C139,'ID-71'!D139)</f>
        <v>6.4270274253128108E-13</v>
      </c>
      <c r="F132" s="31">
        <f>STDEV('ID-01'!B139,'ID-02'!B139,'ID-03'!C139,'ID-06'!B139,'ID-08'!C139,'ID-09'!D139,'ID-12'!B139,'ID-16'!D139,'ID-18'!E139,'ID-24'!E139,'ID-29'!F139,'ID-33'!E139,'ID-34'!F139,'ID-36'!E139,'ID-38'!F139,'ID-39'!F139,'ID-40'!F139,'ID-45'!F139,'ID-53'!C139,'ID-54'!B139,'ID-57'!E139,'ID-71'!E139)</f>
        <v>1.2330570207256404E-12</v>
      </c>
      <c r="G132" s="31">
        <f>STDEV('ID-01'!C139,'ID-02'!C139,'ID-03'!D139,'ID-07'!B139,'ID-08'!D139,'ID-11'!D139,'ID-18'!F139,'ID-24'!F139,'ID-29'!G139,'ID-31'!B139,'ID-33'!F139,'ID-34'!G139,'ID-36'!F139,'ID-39'!G139,'ID-40'!G139,'ID-44'!E139,'ID-45'!G139,'ID-50'!B139,'ID-53'!D139,'ID-54'!C139,'ID-57'!F139,'ID-59'!E139,'ID-70'!D139,'ID-71'!F139)</f>
        <v>9.6607244853939608E-13</v>
      </c>
      <c r="H132" s="31">
        <f>STDEV('ID-03'!E139,'ID-11'!E139,'ID-13'!E139,'ID-15'!E139,'ID-16'!E139,'ID-18'!G139,'ID-24'!G139,'ID-29'!H139,'ID-30'!F139,'ID-31'!C139,'ID-33'!G139,'ID-34'!H139,'ID-40'!H139,'ID-44'!F139,'ID-45'!H139,'ID-54'!D139,'ID-57'!G139,'ID-59'!F139,'ID-70'!E139,'ID-71'!G139)</f>
        <v>5.9371161303427762E-13</v>
      </c>
      <c r="I132" s="31">
        <f>STDEV('ID-12'!C139,'ID-18'!H139,'ID-24'!H139,'ID-29'!I139,'ID-40'!I139,'ID-44'!G139,'ID-45'!I139,'ID-59'!G139)</f>
        <v>7.1698248316007541E-13</v>
      </c>
      <c r="J132" s="31">
        <f>STDEV('ID-31'!D139,'ID-40'!J139,'ID-44'!H139,'ID-45'!J139,'ID-57'!H139)</f>
        <v>4.6758571786513857E-13</v>
      </c>
      <c r="K132" s="31">
        <f>STDEV('ID-26'!E139,'ID-31'!E139,'ID-34'!I139,'ID-36'!G139,'ID-40'!K139,'ID-44'!I139,'ID-57'!I139)</f>
        <v>1.1065026640886784E-12</v>
      </c>
    </row>
    <row r="133" spans="1:11" x14ac:dyDescent="0.25">
      <c r="A133" s="1">
        <v>16.125</v>
      </c>
      <c r="B133" s="31">
        <f>STDEV('ID-11'!B140,'ID-13'!B140,'ID-14'!B140,'ID-15'!B140,'ID-24'!B140,'ID-26'!B140,'ID-29'!B140,'ID-30'!B140,'ID-32'!B140,'ID-33'!B140,'ID-34'!B140,'ID-37'!B140,'ID-38'!B140,'ID-39'!B140,'ID-40'!B140,'ID-44'!B140,'ID-45'!B140,'ID-53'!B140,'ID-57'!B140,'ID-59'!B140,'ID-70'!B140,'ID-71'!B140)</f>
        <v>5.5319410496393593E-13</v>
      </c>
      <c r="C133" s="31">
        <f>STDEV('ID-08'!B140,'ID-09'!B140,'ID-11'!C140,'ID-14'!C140,'ID-18'!B140,'ID-24'!C140,'ID-26'!C140,'ID-29'!C140,'ID-30'!C140,'ID-34'!C140,'ID-36'!B140,'ID-38'!C140,'ID-39'!C140,'ID-40'!C140,'ID-44'!C140,'ID-45'!C140,'ID-57'!C140,'ID-59'!C140)</f>
        <v>2.4580620677683264E-13</v>
      </c>
      <c r="D133" s="31">
        <f>STDEV('ID-13'!C140,'ID-14'!D140,'ID-15'!C140,'ID-16'!B140,'ID-18'!C140,'ID-26'!D140,'ID-29'!D140,'ID-30'!D140,'ID-33'!C140,'ID-34'!D140,'ID-36'!C140,'ID-37'!C140,'ID-38'!D140,'ID-39'!D140,'ID-40'!D140,'ID-45'!D140,'ID-59'!D140,'ID-71'!C140)</f>
        <v>5.7588747508426634E-13</v>
      </c>
      <c r="E133" s="31">
        <f>STDEV('ID-03'!B140,'ID-09'!C140,'ID-13'!D140,'ID-15'!D140,'ID-16'!C140,'ID-18'!D140,'ID-24'!D140,'ID-29'!E140,'ID-30'!E140,'ID-33'!D140,'ID-34'!E140,'ID-36'!D140,'ID-38'!E140,'ID-39'!E140,'ID-40'!E140,'ID-44'!D140,'ID-45'!E140,'ID-57'!D140,'ID-70'!C140,'ID-71'!D140)</f>
        <v>6.5717284543801334E-13</v>
      </c>
      <c r="F133" s="31">
        <f>STDEV('ID-01'!B140,'ID-02'!B140,'ID-03'!C140,'ID-06'!B140,'ID-08'!C140,'ID-09'!D140,'ID-12'!B140,'ID-16'!D140,'ID-18'!E140,'ID-24'!E140,'ID-29'!F140,'ID-33'!E140,'ID-34'!F140,'ID-36'!E140,'ID-38'!F140,'ID-39'!F140,'ID-40'!F140,'ID-45'!F140,'ID-53'!C140,'ID-54'!B140,'ID-57'!E140,'ID-71'!E140)</f>
        <v>1.2297121997312413E-12</v>
      </c>
      <c r="G133" s="31">
        <f>STDEV('ID-01'!C140,'ID-02'!C140,'ID-03'!D140,'ID-07'!B140,'ID-08'!D140,'ID-11'!D140,'ID-18'!F140,'ID-24'!F140,'ID-29'!G140,'ID-31'!B140,'ID-33'!F140,'ID-34'!G140,'ID-36'!F140,'ID-39'!G140,'ID-40'!G140,'ID-44'!E140,'ID-45'!G140,'ID-50'!B140,'ID-53'!D140,'ID-54'!C140,'ID-57'!F140,'ID-59'!E140,'ID-70'!D140,'ID-71'!F140)</f>
        <v>9.6085586137218633E-13</v>
      </c>
      <c r="H133" s="31">
        <f>STDEV('ID-03'!E140,'ID-11'!E140,'ID-13'!E140,'ID-15'!E140,'ID-16'!E140,'ID-18'!G140,'ID-24'!G140,'ID-29'!H140,'ID-30'!F140,'ID-31'!C140,'ID-33'!G140,'ID-34'!H140,'ID-40'!H140,'ID-44'!F140,'ID-45'!H140,'ID-54'!D140,'ID-57'!G140,'ID-59'!F140,'ID-70'!E140,'ID-71'!G140)</f>
        <v>5.9098498186017133E-13</v>
      </c>
      <c r="I133" s="31">
        <f>STDEV('ID-12'!C140,'ID-18'!H140,'ID-24'!H140,'ID-29'!I140,'ID-40'!I140,'ID-44'!G140,'ID-45'!I140,'ID-59'!G140)</f>
        <v>7.1859585656783377E-13</v>
      </c>
      <c r="J133" s="31">
        <f>STDEV('ID-31'!D140,'ID-40'!J140,'ID-44'!H140,'ID-45'!J140,'ID-57'!H140)</f>
        <v>4.6776317906050799E-13</v>
      </c>
      <c r="K133" s="31">
        <f>STDEV('ID-26'!E140,'ID-31'!E140,'ID-34'!I140,'ID-36'!G140,'ID-40'!K140,'ID-44'!I140,'ID-57'!I140)</f>
        <v>1.1007457360625419E-12</v>
      </c>
    </row>
    <row r="134" spans="1:11" x14ac:dyDescent="0.25">
      <c r="A134" s="1">
        <v>16.25</v>
      </c>
      <c r="B134" s="31">
        <f>STDEV('ID-11'!B141,'ID-13'!B141,'ID-14'!B141,'ID-15'!B141,'ID-24'!B141,'ID-26'!B141,'ID-29'!B141,'ID-30'!B141,'ID-32'!B141,'ID-33'!B141,'ID-34'!B141,'ID-37'!B141,'ID-38'!B141,'ID-39'!B141,'ID-40'!B141,'ID-44'!B141,'ID-45'!B141,'ID-53'!B141,'ID-57'!B141,'ID-59'!B141,'ID-70'!B141,'ID-71'!B141)</f>
        <v>5.4805645699465245E-13</v>
      </c>
      <c r="C134" s="31">
        <f>STDEV('ID-08'!B141,'ID-09'!B141,'ID-11'!C141,'ID-14'!C141,'ID-18'!B141,'ID-24'!C141,'ID-26'!C141,'ID-29'!C141,'ID-30'!C141,'ID-34'!C141,'ID-36'!B141,'ID-38'!C141,'ID-39'!C141,'ID-40'!C141,'ID-44'!C141,'ID-45'!C141,'ID-57'!C141,'ID-59'!C141)</f>
        <v>2.465020819755774E-13</v>
      </c>
      <c r="D134" s="31">
        <f>STDEV('ID-13'!C141,'ID-14'!D141,'ID-15'!C141,'ID-16'!B141,'ID-18'!C141,'ID-26'!D141,'ID-29'!D141,'ID-30'!D141,'ID-33'!C141,'ID-34'!D141,'ID-36'!C141,'ID-37'!C141,'ID-38'!D141,'ID-39'!D141,'ID-40'!D141,'ID-45'!D141,'ID-59'!D141,'ID-71'!C141)</f>
        <v>5.7663463004040747E-13</v>
      </c>
      <c r="E134" s="31">
        <f>STDEV('ID-03'!B141,'ID-09'!C141,'ID-13'!D141,'ID-15'!D141,'ID-16'!C141,'ID-18'!D141,'ID-24'!D141,'ID-29'!E141,'ID-30'!E141,'ID-33'!D141,'ID-34'!E141,'ID-36'!D141,'ID-38'!E141,'ID-39'!E141,'ID-40'!E141,'ID-44'!D141,'ID-45'!E141,'ID-57'!D141,'ID-70'!C141,'ID-71'!D141)</f>
        <v>6.5140346725200884E-13</v>
      </c>
      <c r="F134" s="31">
        <f>STDEV('ID-01'!B141,'ID-02'!B141,'ID-03'!C141,'ID-06'!B141,'ID-08'!C141,'ID-09'!D141,'ID-12'!B141,'ID-16'!D141,'ID-18'!E141,'ID-24'!E141,'ID-29'!F141,'ID-33'!E141,'ID-34'!F141,'ID-36'!E141,'ID-38'!F141,'ID-39'!F141,'ID-40'!F141,'ID-45'!F141,'ID-53'!C141,'ID-54'!B141,'ID-57'!E141,'ID-71'!E141)</f>
        <v>1.2302398852011542E-12</v>
      </c>
      <c r="G134" s="31">
        <f>STDEV('ID-01'!C141,'ID-02'!C141,'ID-03'!D141,'ID-07'!B141,'ID-08'!D141,'ID-11'!D141,'ID-18'!F141,'ID-24'!F141,'ID-29'!G141,'ID-31'!B141,'ID-33'!F141,'ID-34'!G141,'ID-36'!F141,'ID-39'!G141,'ID-40'!G141,'ID-44'!E141,'ID-45'!G141,'ID-50'!B141,'ID-53'!D141,'ID-54'!C141,'ID-57'!F141,'ID-59'!E141,'ID-70'!D141,'ID-71'!F141)</f>
        <v>9.5647203418384265E-13</v>
      </c>
      <c r="H134" s="31">
        <f>STDEV('ID-03'!E141,'ID-11'!E141,'ID-13'!E141,'ID-15'!E141,'ID-16'!E141,'ID-18'!G141,'ID-24'!G141,'ID-29'!H141,'ID-30'!F141,'ID-31'!C141,'ID-33'!G141,'ID-34'!H141,'ID-40'!H141,'ID-44'!F141,'ID-45'!H141,'ID-54'!D141,'ID-57'!G141,'ID-59'!F141,'ID-70'!E141,'ID-71'!G141)</f>
        <v>5.9282359055749001E-13</v>
      </c>
      <c r="I134" s="31">
        <f>STDEV('ID-12'!C141,'ID-18'!H141,'ID-24'!H141,'ID-29'!I141,'ID-40'!I141,'ID-44'!G141,'ID-45'!I141,'ID-59'!G141)</f>
        <v>7.2805300863697065E-13</v>
      </c>
      <c r="J134" s="31">
        <f>STDEV('ID-31'!D141,'ID-40'!J141,'ID-44'!H141,'ID-45'!J141,'ID-57'!H141)</f>
        <v>4.7243824309695641E-13</v>
      </c>
      <c r="K134" s="31">
        <f>STDEV('ID-26'!E141,'ID-31'!E141,'ID-34'!I141,'ID-36'!G141,'ID-40'!K141,'ID-44'!I141,'ID-57'!I141)</f>
        <v>1.0959454429346043E-12</v>
      </c>
    </row>
    <row r="135" spans="1:11" x14ac:dyDescent="0.25">
      <c r="A135" s="1">
        <v>16.375</v>
      </c>
      <c r="B135" s="31">
        <f>STDEV('ID-11'!B142,'ID-13'!B142,'ID-14'!B142,'ID-15'!B142,'ID-24'!B142,'ID-26'!B142,'ID-29'!B142,'ID-30'!B142,'ID-32'!B142,'ID-33'!B142,'ID-34'!B142,'ID-37'!B142,'ID-38'!B142,'ID-39'!B142,'ID-40'!B142,'ID-44'!B142,'ID-45'!B142,'ID-53'!B142,'ID-57'!B142,'ID-59'!B142,'ID-70'!B142,'ID-71'!B142)</f>
        <v>5.4540266442736869E-13</v>
      </c>
      <c r="C135" s="31">
        <f>STDEV('ID-08'!B142,'ID-09'!B142,'ID-11'!C142,'ID-14'!C142,'ID-18'!B142,'ID-24'!C142,'ID-26'!C142,'ID-29'!C142,'ID-30'!C142,'ID-34'!C142,'ID-36'!B142,'ID-38'!C142,'ID-39'!C142,'ID-40'!C142,'ID-44'!C142,'ID-45'!C142,'ID-57'!C142,'ID-59'!C142)</f>
        <v>2.4817365056888784E-13</v>
      </c>
      <c r="D135" s="31">
        <f>STDEV('ID-13'!C142,'ID-14'!D142,'ID-15'!C142,'ID-16'!B142,'ID-18'!C142,'ID-26'!D142,'ID-29'!D142,'ID-30'!D142,'ID-33'!C142,'ID-34'!D142,'ID-36'!C142,'ID-37'!C142,'ID-38'!D142,'ID-39'!D142,'ID-40'!D142,'ID-45'!D142,'ID-59'!D142,'ID-71'!C142)</f>
        <v>5.6924556232498313E-13</v>
      </c>
      <c r="E135" s="31">
        <f>STDEV('ID-03'!B142,'ID-09'!C142,'ID-13'!D142,'ID-15'!D142,'ID-16'!C142,'ID-18'!D142,'ID-24'!D142,'ID-29'!E142,'ID-30'!E142,'ID-33'!D142,'ID-34'!E142,'ID-36'!D142,'ID-38'!E142,'ID-39'!E142,'ID-40'!E142,'ID-44'!D142,'ID-45'!E142,'ID-57'!D142,'ID-70'!C142,'ID-71'!D142)</f>
        <v>6.5481864969933354E-13</v>
      </c>
      <c r="F135" s="31">
        <f>STDEV('ID-01'!B142,'ID-02'!B142,'ID-03'!C142,'ID-06'!B142,'ID-08'!C142,'ID-09'!D142,'ID-12'!B142,'ID-16'!D142,'ID-18'!E142,'ID-24'!E142,'ID-29'!F142,'ID-33'!E142,'ID-34'!F142,'ID-36'!E142,'ID-38'!F142,'ID-39'!F142,'ID-40'!F142,'ID-45'!F142,'ID-53'!C142,'ID-54'!B142,'ID-57'!E142,'ID-71'!E142)</f>
        <v>1.2383131256483357E-12</v>
      </c>
      <c r="G135" s="31">
        <f>STDEV('ID-01'!C142,'ID-02'!C142,'ID-03'!D142,'ID-07'!B142,'ID-08'!D142,'ID-11'!D142,'ID-18'!F142,'ID-24'!F142,'ID-29'!G142,'ID-31'!B142,'ID-33'!F142,'ID-34'!G142,'ID-36'!F142,'ID-39'!G142,'ID-40'!G142,'ID-44'!E142,'ID-45'!G142,'ID-50'!B142,'ID-53'!D142,'ID-54'!C142,'ID-57'!F142,'ID-59'!E142,'ID-70'!D142,'ID-71'!F142)</f>
        <v>9.5073208025710571E-13</v>
      </c>
      <c r="H135" s="31">
        <f>STDEV('ID-03'!E142,'ID-11'!E142,'ID-13'!E142,'ID-15'!E142,'ID-16'!E142,'ID-18'!G142,'ID-24'!G142,'ID-29'!H142,'ID-30'!F142,'ID-31'!C142,'ID-33'!G142,'ID-34'!H142,'ID-40'!H142,'ID-44'!F142,'ID-45'!H142,'ID-54'!D142,'ID-57'!G142,'ID-59'!F142,'ID-70'!E142,'ID-71'!G142)</f>
        <v>5.9267727390985299E-13</v>
      </c>
      <c r="I135" s="31">
        <f>STDEV('ID-12'!C142,'ID-18'!H142,'ID-24'!H142,'ID-29'!I142,'ID-40'!I142,'ID-44'!G142,'ID-45'!I142,'ID-59'!G142)</f>
        <v>7.3056286653002668E-13</v>
      </c>
      <c r="J135" s="31">
        <f>STDEV('ID-31'!D142,'ID-40'!J142,'ID-44'!H142,'ID-45'!J142,'ID-57'!H142)</f>
        <v>4.5531474909429157E-13</v>
      </c>
      <c r="K135" s="31">
        <f>STDEV('ID-26'!E142,'ID-31'!E142,'ID-34'!I142,'ID-36'!G142,'ID-40'!K142,'ID-44'!I142,'ID-57'!I142)</f>
        <v>1.0960037725953019E-12</v>
      </c>
    </row>
    <row r="136" spans="1:11" x14ac:dyDescent="0.25">
      <c r="A136" s="1">
        <v>16.5</v>
      </c>
      <c r="B136" s="31">
        <f>STDEV('ID-11'!B143,'ID-13'!B143,'ID-14'!B143,'ID-15'!B143,'ID-24'!B143,'ID-26'!B143,'ID-29'!B143,'ID-30'!B143,'ID-32'!B143,'ID-33'!B143,'ID-34'!B143,'ID-37'!B143,'ID-38'!B143,'ID-39'!B143,'ID-40'!B143,'ID-44'!B143,'ID-45'!B143,'ID-53'!B143,'ID-57'!B143,'ID-59'!B143,'ID-70'!B143,'ID-71'!B143)</f>
        <v>5.4644741045494394E-13</v>
      </c>
      <c r="C136" s="31">
        <f>STDEV('ID-08'!B143,'ID-09'!B143,'ID-11'!C143,'ID-14'!C143,'ID-18'!B143,'ID-24'!C143,'ID-26'!C143,'ID-29'!C143,'ID-30'!C143,'ID-34'!C143,'ID-36'!B143,'ID-38'!C143,'ID-39'!C143,'ID-40'!C143,'ID-44'!C143,'ID-45'!C143,'ID-57'!C143,'ID-59'!C143)</f>
        <v>2.4424693767616967E-13</v>
      </c>
      <c r="D136" s="31">
        <f>STDEV('ID-13'!C143,'ID-14'!D143,'ID-15'!C143,'ID-16'!B143,'ID-18'!C143,'ID-26'!D143,'ID-29'!D143,'ID-30'!D143,'ID-33'!C143,'ID-34'!D143,'ID-36'!C143,'ID-37'!C143,'ID-38'!D143,'ID-39'!D143,'ID-40'!D143,'ID-45'!D143,'ID-59'!D143,'ID-71'!C143)</f>
        <v>5.7139705355503545E-13</v>
      </c>
      <c r="E136" s="31">
        <f>STDEV('ID-03'!B143,'ID-09'!C143,'ID-13'!D143,'ID-15'!D143,'ID-16'!C143,'ID-18'!D143,'ID-24'!D143,'ID-29'!E143,'ID-30'!E143,'ID-33'!D143,'ID-34'!E143,'ID-36'!D143,'ID-38'!E143,'ID-39'!E143,'ID-40'!E143,'ID-44'!D143,'ID-45'!E143,'ID-57'!D143,'ID-70'!C143,'ID-71'!D143)</f>
        <v>6.5695260090261049E-13</v>
      </c>
      <c r="F136" s="31">
        <f>STDEV('ID-01'!B143,'ID-02'!B143,'ID-03'!C143,'ID-06'!B143,'ID-08'!C143,'ID-09'!D143,'ID-12'!B143,'ID-16'!D143,'ID-18'!E143,'ID-24'!E143,'ID-29'!F143,'ID-33'!E143,'ID-34'!F143,'ID-36'!E143,'ID-38'!F143,'ID-39'!F143,'ID-40'!F143,'ID-45'!F143,'ID-53'!C143,'ID-54'!B143,'ID-57'!E143,'ID-71'!E143)</f>
        <v>1.2343317087802985E-12</v>
      </c>
      <c r="G136" s="31">
        <f>STDEV('ID-01'!C143,'ID-02'!C143,'ID-03'!D143,'ID-07'!B143,'ID-08'!D143,'ID-11'!D143,'ID-18'!F143,'ID-24'!F143,'ID-29'!G143,'ID-31'!B143,'ID-33'!F143,'ID-34'!G143,'ID-36'!F143,'ID-39'!G143,'ID-40'!G143,'ID-44'!E143,'ID-45'!G143,'ID-50'!B143,'ID-53'!D143,'ID-54'!C143,'ID-57'!F143,'ID-59'!E143,'ID-70'!D143,'ID-71'!F143)</f>
        <v>9.4754406503710808E-13</v>
      </c>
      <c r="H136" s="31">
        <f>STDEV('ID-03'!E143,'ID-11'!E143,'ID-13'!E143,'ID-15'!E143,'ID-16'!E143,'ID-18'!G143,'ID-24'!G143,'ID-29'!H143,'ID-30'!F143,'ID-31'!C143,'ID-33'!G143,'ID-34'!H143,'ID-40'!H143,'ID-44'!F143,'ID-45'!H143,'ID-54'!D143,'ID-57'!G143,'ID-59'!F143,'ID-70'!E143,'ID-71'!G143)</f>
        <v>5.8931798463414281E-13</v>
      </c>
      <c r="I136" s="31">
        <f>STDEV('ID-12'!C143,'ID-18'!H143,'ID-24'!H143,'ID-29'!I143,'ID-40'!I143,'ID-44'!G143,'ID-45'!I143,'ID-59'!G143)</f>
        <v>7.3597986764777364E-13</v>
      </c>
      <c r="J136" s="31">
        <f>STDEV('ID-31'!D143,'ID-40'!J143,'ID-44'!H143,'ID-45'!J143,'ID-57'!H143)</f>
        <v>4.465556273889364E-13</v>
      </c>
      <c r="K136" s="31">
        <f>STDEV('ID-26'!E143,'ID-31'!E143,'ID-34'!I143,'ID-36'!G143,'ID-40'!K143,'ID-44'!I143,'ID-57'!I143)</f>
        <v>1.1059049283253111E-12</v>
      </c>
    </row>
    <row r="137" spans="1:11" x14ac:dyDescent="0.25">
      <c r="A137" s="1">
        <v>16.625</v>
      </c>
      <c r="B137" s="31">
        <f>STDEV('ID-11'!B144,'ID-13'!B144,'ID-14'!B144,'ID-15'!B144,'ID-24'!B144,'ID-26'!B144,'ID-29'!B144,'ID-30'!B144,'ID-32'!B144,'ID-33'!B144,'ID-34'!B144,'ID-37'!B144,'ID-38'!B144,'ID-39'!B144,'ID-40'!B144,'ID-44'!B144,'ID-45'!B144,'ID-53'!B144,'ID-57'!B144,'ID-59'!B144,'ID-70'!B144,'ID-71'!B144)</f>
        <v>5.4908216851829659E-13</v>
      </c>
      <c r="C137" s="31">
        <f>STDEV('ID-08'!B144,'ID-09'!B144,'ID-11'!C144,'ID-14'!C144,'ID-18'!B144,'ID-24'!C144,'ID-26'!C144,'ID-29'!C144,'ID-30'!C144,'ID-34'!C144,'ID-36'!B144,'ID-38'!C144,'ID-39'!C144,'ID-40'!C144,'ID-44'!C144,'ID-45'!C144,'ID-57'!C144,'ID-59'!C144)</f>
        <v>2.4267619271697567E-13</v>
      </c>
      <c r="D137" s="31">
        <f>STDEV('ID-13'!C144,'ID-14'!D144,'ID-15'!C144,'ID-16'!B144,'ID-18'!C144,'ID-26'!D144,'ID-29'!D144,'ID-30'!D144,'ID-33'!C144,'ID-34'!D144,'ID-36'!C144,'ID-37'!C144,'ID-38'!D144,'ID-39'!D144,'ID-40'!D144,'ID-45'!D144,'ID-59'!D144,'ID-71'!C144)</f>
        <v>5.6776913800155006E-13</v>
      </c>
      <c r="E137" s="31">
        <f>STDEV('ID-03'!B144,'ID-09'!C144,'ID-13'!D144,'ID-15'!D144,'ID-16'!C144,'ID-18'!D144,'ID-24'!D144,'ID-29'!E144,'ID-30'!E144,'ID-33'!D144,'ID-34'!E144,'ID-36'!D144,'ID-38'!E144,'ID-39'!E144,'ID-40'!E144,'ID-44'!D144,'ID-45'!E144,'ID-57'!D144,'ID-70'!C144,'ID-71'!D144)</f>
        <v>6.5592696468931027E-13</v>
      </c>
      <c r="F137" s="31">
        <f>STDEV('ID-01'!B144,'ID-02'!B144,'ID-03'!C144,'ID-06'!B144,'ID-08'!C144,'ID-09'!D144,'ID-12'!B144,'ID-16'!D144,'ID-18'!E144,'ID-24'!E144,'ID-29'!F144,'ID-33'!E144,'ID-34'!F144,'ID-36'!E144,'ID-38'!F144,'ID-39'!F144,'ID-40'!F144,'ID-45'!F144,'ID-53'!C144,'ID-54'!B144,'ID-57'!E144,'ID-71'!E144)</f>
        <v>1.2568575293810112E-12</v>
      </c>
      <c r="G137" s="31">
        <f>STDEV('ID-01'!C144,'ID-02'!C144,'ID-03'!D144,'ID-07'!B144,'ID-08'!D144,'ID-11'!D144,'ID-18'!F144,'ID-24'!F144,'ID-29'!G144,'ID-31'!B144,'ID-33'!F144,'ID-34'!G144,'ID-36'!F144,'ID-39'!G144,'ID-40'!G144,'ID-44'!E144,'ID-45'!G144,'ID-50'!B144,'ID-53'!D144,'ID-54'!C144,'ID-57'!F144,'ID-59'!E144,'ID-70'!D144,'ID-71'!F144)</f>
        <v>9.4394351627717822E-13</v>
      </c>
      <c r="H137" s="31">
        <f>STDEV('ID-03'!E144,'ID-11'!E144,'ID-13'!E144,'ID-15'!E144,'ID-16'!E144,'ID-18'!G144,'ID-24'!G144,'ID-29'!H144,'ID-30'!F144,'ID-31'!C144,'ID-33'!G144,'ID-34'!H144,'ID-40'!H144,'ID-44'!F144,'ID-45'!H144,'ID-54'!D144,'ID-57'!G144,'ID-59'!F144,'ID-70'!E144,'ID-71'!G144)</f>
        <v>5.9657789818128133E-13</v>
      </c>
      <c r="I137" s="31">
        <f>STDEV('ID-12'!C144,'ID-18'!H144,'ID-24'!H144,'ID-29'!I144,'ID-40'!I144,'ID-44'!G144,'ID-45'!I144,'ID-59'!G144)</f>
        <v>7.3693792400302987E-13</v>
      </c>
      <c r="J137" s="31">
        <f>STDEV('ID-31'!D144,'ID-40'!J144,'ID-44'!H144,'ID-45'!J144,'ID-57'!H144)</f>
        <v>4.5664065022684371E-13</v>
      </c>
      <c r="K137" s="31">
        <f>STDEV('ID-26'!E144,'ID-31'!E144,'ID-34'!I144,'ID-36'!G144,'ID-40'!K144,'ID-44'!I144,'ID-57'!I144)</f>
        <v>1.119698981559287E-12</v>
      </c>
    </row>
    <row r="138" spans="1:11" x14ac:dyDescent="0.25">
      <c r="A138" s="1">
        <v>16.75</v>
      </c>
      <c r="B138" s="31">
        <f>STDEV('ID-11'!B145,'ID-13'!B145,'ID-14'!B145,'ID-15'!B145,'ID-24'!B145,'ID-26'!B145,'ID-29'!B145,'ID-30'!B145,'ID-32'!B145,'ID-33'!B145,'ID-34'!B145,'ID-37'!B145,'ID-38'!B145,'ID-39'!B145,'ID-40'!B145,'ID-44'!B145,'ID-45'!B145,'ID-53'!B145,'ID-57'!B145,'ID-59'!B145,'ID-70'!B145,'ID-71'!B145)</f>
        <v>5.4686755015336846E-13</v>
      </c>
      <c r="C138" s="31">
        <f>STDEV('ID-08'!B145,'ID-09'!B145,'ID-11'!C145,'ID-14'!C145,'ID-18'!B145,'ID-24'!C145,'ID-26'!C145,'ID-29'!C145,'ID-30'!C145,'ID-34'!C145,'ID-36'!B145,'ID-38'!C145,'ID-39'!C145,'ID-40'!C145,'ID-44'!C145,'ID-45'!C145,'ID-57'!C145,'ID-59'!C145)</f>
        <v>2.4018109521214429E-13</v>
      </c>
      <c r="D138" s="31">
        <f>STDEV('ID-13'!C145,'ID-14'!D145,'ID-15'!C145,'ID-16'!B145,'ID-18'!C145,'ID-26'!D145,'ID-29'!D145,'ID-30'!D145,'ID-33'!C145,'ID-34'!D145,'ID-36'!C145,'ID-37'!C145,'ID-38'!D145,'ID-39'!D145,'ID-40'!D145,'ID-45'!D145,'ID-59'!D145,'ID-71'!C145)</f>
        <v>5.6370849251640973E-13</v>
      </c>
      <c r="E138" s="31">
        <f>STDEV('ID-03'!B145,'ID-09'!C145,'ID-13'!D145,'ID-15'!D145,'ID-16'!C145,'ID-18'!D145,'ID-24'!D145,'ID-29'!E145,'ID-30'!E145,'ID-33'!D145,'ID-34'!E145,'ID-36'!D145,'ID-38'!E145,'ID-39'!E145,'ID-40'!E145,'ID-44'!D145,'ID-45'!E145,'ID-57'!D145,'ID-70'!C145,'ID-71'!D145)</f>
        <v>6.4823785490170565E-13</v>
      </c>
      <c r="F138" s="31">
        <f>STDEV('ID-01'!B145,'ID-02'!B145,'ID-03'!C145,'ID-06'!B145,'ID-08'!C145,'ID-09'!D145,'ID-12'!B145,'ID-16'!D145,'ID-18'!E145,'ID-24'!E145,'ID-29'!F145,'ID-33'!E145,'ID-34'!F145,'ID-36'!E145,'ID-38'!F145,'ID-39'!F145,'ID-40'!F145,'ID-45'!F145,'ID-53'!C145,'ID-54'!B145,'ID-57'!E145,'ID-71'!E145)</f>
        <v>1.2542793032458632E-12</v>
      </c>
      <c r="G138" s="31">
        <f>STDEV('ID-01'!C145,'ID-02'!C145,'ID-03'!D145,'ID-07'!B145,'ID-08'!D145,'ID-11'!D145,'ID-18'!F145,'ID-24'!F145,'ID-29'!G145,'ID-31'!B145,'ID-33'!F145,'ID-34'!G145,'ID-36'!F145,'ID-39'!G145,'ID-40'!G145,'ID-44'!E145,'ID-45'!G145,'ID-50'!B145,'ID-53'!D145,'ID-54'!C145,'ID-57'!F145,'ID-59'!E145,'ID-70'!D145,'ID-71'!F145)</f>
        <v>9.3951077276230413E-13</v>
      </c>
      <c r="H138" s="31">
        <f>STDEV('ID-03'!E145,'ID-11'!E145,'ID-13'!E145,'ID-15'!E145,'ID-16'!E145,'ID-18'!G145,'ID-24'!G145,'ID-29'!H145,'ID-30'!F145,'ID-31'!C145,'ID-33'!G145,'ID-34'!H145,'ID-40'!H145,'ID-44'!F145,'ID-45'!H145,'ID-54'!D145,'ID-57'!G145,'ID-59'!F145,'ID-70'!E145,'ID-71'!G145)</f>
        <v>6.0203245717869564E-13</v>
      </c>
      <c r="I138" s="31">
        <f>STDEV('ID-12'!C145,'ID-18'!H145,'ID-24'!H145,'ID-29'!I145,'ID-40'!I145,'ID-44'!G145,'ID-45'!I145,'ID-59'!G145)</f>
        <v>7.3891199533137099E-13</v>
      </c>
      <c r="J138" s="31">
        <f>STDEV('ID-31'!D145,'ID-40'!J145,'ID-44'!H145,'ID-45'!J145,'ID-57'!H145)</f>
        <v>4.610037586087765E-13</v>
      </c>
      <c r="K138" s="31">
        <f>STDEV('ID-26'!E145,'ID-31'!E145,'ID-34'!I145,'ID-36'!G145,'ID-40'!K145,'ID-44'!I145,'ID-57'!I145)</f>
        <v>1.1491101668757794E-12</v>
      </c>
    </row>
    <row r="139" spans="1:11" x14ac:dyDescent="0.25">
      <c r="A139" s="1">
        <v>16.875</v>
      </c>
      <c r="B139" s="31">
        <f>STDEV('ID-11'!B146,'ID-13'!B146,'ID-14'!B146,'ID-15'!B146,'ID-24'!B146,'ID-26'!B146,'ID-29'!B146,'ID-30'!B146,'ID-32'!B146,'ID-33'!B146,'ID-34'!B146,'ID-37'!B146,'ID-38'!B146,'ID-39'!B146,'ID-40'!B146,'ID-44'!B146,'ID-45'!B146,'ID-53'!B146,'ID-57'!B146,'ID-59'!B146,'ID-70'!B146,'ID-71'!B146)</f>
        <v>5.3916671828007724E-13</v>
      </c>
      <c r="C139" s="31">
        <f>STDEV('ID-08'!B146,'ID-09'!B146,'ID-11'!C146,'ID-14'!C146,'ID-18'!B146,'ID-24'!C146,'ID-26'!C146,'ID-29'!C146,'ID-30'!C146,'ID-34'!C146,'ID-36'!B146,'ID-38'!C146,'ID-39'!C146,'ID-40'!C146,'ID-44'!C146,'ID-45'!C146,'ID-57'!C146,'ID-59'!C146)</f>
        <v>2.4451810858066596E-13</v>
      </c>
      <c r="D139" s="31">
        <f>STDEV('ID-13'!C146,'ID-14'!D146,'ID-15'!C146,'ID-16'!B146,'ID-18'!C146,'ID-26'!D146,'ID-29'!D146,'ID-30'!D146,'ID-33'!C146,'ID-34'!D146,'ID-36'!C146,'ID-37'!C146,'ID-38'!D146,'ID-39'!D146,'ID-40'!D146,'ID-45'!D146,'ID-59'!D146,'ID-71'!C146)</f>
        <v>5.5806896805300004E-13</v>
      </c>
      <c r="E139" s="31">
        <f>STDEV('ID-03'!B146,'ID-09'!C146,'ID-13'!D146,'ID-15'!D146,'ID-16'!C146,'ID-18'!D146,'ID-24'!D146,'ID-29'!E146,'ID-30'!E146,'ID-33'!D146,'ID-34'!E146,'ID-36'!D146,'ID-38'!E146,'ID-39'!E146,'ID-40'!E146,'ID-44'!D146,'ID-45'!E146,'ID-57'!D146,'ID-70'!C146,'ID-71'!D146)</f>
        <v>6.5278568809418389E-13</v>
      </c>
      <c r="F139" s="31">
        <f>STDEV('ID-01'!B146,'ID-02'!B146,'ID-03'!C146,'ID-06'!B146,'ID-08'!C146,'ID-09'!D146,'ID-12'!B146,'ID-16'!D146,'ID-18'!E146,'ID-24'!E146,'ID-29'!F146,'ID-33'!E146,'ID-34'!F146,'ID-36'!E146,'ID-38'!F146,'ID-39'!F146,'ID-40'!F146,'ID-45'!F146,'ID-53'!C146,'ID-54'!B146,'ID-57'!E146,'ID-71'!E146)</f>
        <v>1.3321628945569309E-12</v>
      </c>
      <c r="G139" s="31">
        <f>STDEV('ID-01'!C146,'ID-02'!C146,'ID-03'!D146,'ID-07'!B146,'ID-08'!D146,'ID-11'!D146,'ID-18'!F146,'ID-24'!F146,'ID-29'!G146,'ID-31'!B146,'ID-33'!F146,'ID-34'!G146,'ID-36'!F146,'ID-39'!G146,'ID-40'!G146,'ID-44'!E146,'ID-45'!G146,'ID-50'!B146,'ID-53'!D146,'ID-54'!C146,'ID-57'!F146,'ID-59'!E146,'ID-70'!D146,'ID-71'!F146)</f>
        <v>9.3536502097235161E-13</v>
      </c>
      <c r="H139" s="31">
        <f>STDEV('ID-03'!E146,'ID-11'!E146,'ID-13'!E146,'ID-15'!E146,'ID-16'!E146,'ID-18'!G146,'ID-24'!G146,'ID-29'!H146,'ID-30'!F146,'ID-31'!C146,'ID-33'!G146,'ID-34'!H146,'ID-40'!H146,'ID-44'!F146,'ID-45'!H146,'ID-54'!D146,'ID-57'!G146,'ID-59'!F146,'ID-70'!E146,'ID-71'!G146)</f>
        <v>6.0756503460941984E-13</v>
      </c>
      <c r="I139" s="31">
        <f>STDEV('ID-12'!C146,'ID-18'!H146,'ID-24'!H146,'ID-29'!I146,'ID-40'!I146,'ID-44'!G146,'ID-45'!I146,'ID-59'!G146)</f>
        <v>7.2476652913946429E-13</v>
      </c>
      <c r="J139" s="31">
        <f>STDEV('ID-31'!D146,'ID-40'!J146,'ID-44'!H146,'ID-45'!J146,'ID-57'!H146)</f>
        <v>4.8443162854912627E-13</v>
      </c>
      <c r="K139" s="31">
        <f>STDEV('ID-26'!E146,'ID-31'!E146,'ID-34'!I146,'ID-36'!G146,'ID-40'!K146,'ID-44'!I146,'ID-57'!I146)</f>
        <v>1.1665843958235513E-12</v>
      </c>
    </row>
    <row r="140" spans="1:11" x14ac:dyDescent="0.25">
      <c r="A140" s="1">
        <v>17</v>
      </c>
      <c r="B140" s="31">
        <f>STDEV('ID-11'!B147,'ID-13'!B147,'ID-14'!B147,'ID-15'!B147,'ID-24'!B147,'ID-26'!B147,'ID-29'!B147,'ID-30'!B147,'ID-32'!B147,'ID-33'!B147,'ID-34'!B147,'ID-37'!B147,'ID-38'!B147,'ID-39'!B147,'ID-40'!B147,'ID-44'!B147,'ID-45'!B147,'ID-53'!B147,'ID-57'!B147,'ID-59'!B147,'ID-70'!B147,'ID-71'!B147)</f>
        <v>5.3340128339927692E-13</v>
      </c>
      <c r="C140" s="31">
        <f>STDEV('ID-08'!B147,'ID-09'!B147,'ID-11'!C147,'ID-14'!C147,'ID-18'!B147,'ID-24'!C147,'ID-26'!C147,'ID-29'!C147,'ID-30'!C147,'ID-34'!C147,'ID-36'!B147,'ID-38'!C147,'ID-39'!C147,'ID-40'!C147,'ID-44'!C147,'ID-45'!C147,'ID-57'!C147,'ID-59'!C147)</f>
        <v>2.4589907938298572E-13</v>
      </c>
      <c r="D140" s="31">
        <f>STDEV('ID-13'!C147,'ID-14'!D147,'ID-15'!C147,'ID-16'!B147,'ID-18'!C147,'ID-26'!D147,'ID-29'!D147,'ID-30'!D147,'ID-33'!C147,'ID-34'!D147,'ID-36'!C147,'ID-37'!C147,'ID-38'!D147,'ID-39'!D147,'ID-40'!D147,'ID-45'!D147,'ID-59'!D147,'ID-71'!C147)</f>
        <v>5.6299822797348419E-13</v>
      </c>
      <c r="E140" s="31">
        <f>STDEV('ID-03'!B147,'ID-09'!C147,'ID-13'!D147,'ID-15'!D147,'ID-16'!C147,'ID-18'!D147,'ID-24'!D147,'ID-29'!E147,'ID-30'!E147,'ID-33'!D147,'ID-34'!E147,'ID-36'!D147,'ID-38'!E147,'ID-39'!E147,'ID-40'!E147,'ID-44'!D147,'ID-45'!E147,'ID-57'!D147,'ID-70'!C147,'ID-71'!D147)</f>
        <v>6.6028511942020291E-13</v>
      </c>
      <c r="F140" s="31">
        <f>STDEV('ID-01'!B147,'ID-02'!B147,'ID-03'!C147,'ID-06'!B147,'ID-08'!C147,'ID-09'!D147,'ID-12'!B147,'ID-16'!D147,'ID-18'!E147,'ID-24'!E147,'ID-29'!F147,'ID-33'!E147,'ID-34'!F147,'ID-36'!E147,'ID-38'!F147,'ID-39'!F147,'ID-40'!F147,'ID-45'!F147,'ID-53'!C147,'ID-54'!B147,'ID-57'!E147,'ID-71'!E147)</f>
        <v>1.3254366884066703E-12</v>
      </c>
      <c r="G140" s="31">
        <f>STDEV('ID-01'!C147,'ID-02'!C147,'ID-03'!D147,'ID-07'!B147,'ID-08'!D147,'ID-11'!D147,'ID-18'!F147,'ID-24'!F147,'ID-29'!G147,'ID-31'!B147,'ID-33'!F147,'ID-34'!G147,'ID-36'!F147,'ID-39'!G147,'ID-40'!G147,'ID-44'!E147,'ID-45'!G147,'ID-50'!B147,'ID-53'!D147,'ID-54'!C147,'ID-57'!F147,'ID-59'!E147,'ID-70'!D147,'ID-71'!F147)</f>
        <v>9.3120235963159579E-13</v>
      </c>
      <c r="H140" s="31">
        <f>STDEV('ID-03'!E147,'ID-11'!E147,'ID-13'!E147,'ID-15'!E147,'ID-16'!E147,'ID-18'!G147,'ID-24'!G147,'ID-29'!H147,'ID-30'!F147,'ID-31'!C147,'ID-33'!G147,'ID-34'!H147,'ID-40'!H147,'ID-44'!F147,'ID-45'!H147,'ID-54'!D147,'ID-57'!G147,'ID-59'!F147,'ID-70'!E147,'ID-71'!G147)</f>
        <v>6.0807041431090969E-13</v>
      </c>
      <c r="I140" s="31">
        <f>STDEV('ID-12'!C147,'ID-18'!H147,'ID-24'!H147,'ID-29'!I147,'ID-40'!I147,'ID-44'!G147,'ID-45'!I147,'ID-59'!G147)</f>
        <v>7.388593259648186E-13</v>
      </c>
      <c r="J140" s="31">
        <f>STDEV('ID-31'!D147,'ID-40'!J147,'ID-44'!H147,'ID-45'!J147,'ID-57'!H147)</f>
        <v>4.8251102025316298E-13</v>
      </c>
      <c r="K140" s="31">
        <f>STDEV('ID-26'!E147,'ID-31'!E147,'ID-34'!I147,'ID-36'!G147,'ID-40'!K147,'ID-44'!I147,'ID-57'!I147)</f>
        <v>1.1729165799788472E-12</v>
      </c>
    </row>
    <row r="141" spans="1:11" x14ac:dyDescent="0.25">
      <c r="A141" s="1">
        <v>17.125</v>
      </c>
      <c r="B141" s="31">
        <f>STDEV('ID-11'!B148,'ID-13'!B148,'ID-14'!B148,'ID-15'!B148,'ID-24'!B148,'ID-26'!B148,'ID-29'!B148,'ID-30'!B148,'ID-32'!B148,'ID-33'!B148,'ID-34'!B148,'ID-37'!B148,'ID-38'!B148,'ID-39'!B148,'ID-40'!B148,'ID-44'!B148,'ID-45'!B148,'ID-53'!B148,'ID-57'!B148,'ID-59'!B148,'ID-70'!B148,'ID-71'!B148)</f>
        <v>5.3198502685096343E-13</v>
      </c>
      <c r="C141" s="31">
        <f>STDEV('ID-08'!B148,'ID-09'!B148,'ID-11'!C148,'ID-14'!C148,'ID-18'!B148,'ID-24'!C148,'ID-26'!C148,'ID-29'!C148,'ID-30'!C148,'ID-34'!C148,'ID-36'!B148,'ID-38'!C148,'ID-39'!C148,'ID-40'!C148,'ID-44'!C148,'ID-45'!C148,'ID-57'!C148,'ID-59'!C148)</f>
        <v>2.4532327330265631E-13</v>
      </c>
      <c r="D141" s="31">
        <f>STDEV('ID-13'!C148,'ID-14'!D148,'ID-15'!C148,'ID-16'!B148,'ID-18'!C148,'ID-26'!D148,'ID-29'!D148,'ID-30'!D148,'ID-33'!C148,'ID-34'!D148,'ID-36'!C148,'ID-37'!C148,'ID-38'!D148,'ID-39'!D148,'ID-40'!D148,'ID-45'!D148,'ID-59'!D148,'ID-71'!C148)</f>
        <v>5.7128683784884926E-13</v>
      </c>
      <c r="E141" s="31">
        <f>STDEV('ID-03'!B148,'ID-09'!C148,'ID-13'!D148,'ID-15'!D148,'ID-16'!C148,'ID-18'!D148,'ID-24'!D148,'ID-29'!E148,'ID-30'!E148,'ID-33'!D148,'ID-34'!E148,'ID-36'!D148,'ID-38'!E148,'ID-39'!E148,'ID-40'!E148,'ID-44'!D148,'ID-45'!E148,'ID-57'!D148,'ID-70'!C148,'ID-71'!D148)</f>
        <v>6.5313878520764118E-13</v>
      </c>
      <c r="F141" s="31">
        <f>STDEV('ID-01'!B148,'ID-02'!B148,'ID-03'!C148,'ID-06'!B148,'ID-08'!C148,'ID-09'!D148,'ID-12'!B148,'ID-16'!D148,'ID-18'!E148,'ID-24'!E148,'ID-29'!F148,'ID-33'!E148,'ID-34'!F148,'ID-36'!E148,'ID-38'!F148,'ID-39'!F148,'ID-40'!F148,'ID-45'!F148,'ID-53'!C148,'ID-54'!B148,'ID-57'!E148,'ID-71'!E148)</f>
        <v>1.2979143418740539E-12</v>
      </c>
      <c r="G141" s="31">
        <f>STDEV('ID-01'!C148,'ID-02'!C148,'ID-03'!D148,'ID-07'!B148,'ID-08'!D148,'ID-11'!D148,'ID-18'!F148,'ID-24'!F148,'ID-29'!G148,'ID-31'!B148,'ID-33'!F148,'ID-34'!G148,'ID-36'!F148,'ID-39'!G148,'ID-40'!G148,'ID-44'!E148,'ID-45'!G148,'ID-50'!B148,'ID-53'!D148,'ID-54'!C148,'ID-57'!F148,'ID-59'!E148,'ID-70'!D148,'ID-71'!F148)</f>
        <v>9.3567023123231126E-13</v>
      </c>
      <c r="H141" s="31">
        <f>STDEV('ID-03'!E148,'ID-11'!E148,'ID-13'!E148,'ID-15'!E148,'ID-16'!E148,'ID-18'!G148,'ID-24'!G148,'ID-29'!H148,'ID-30'!F148,'ID-31'!C148,'ID-33'!G148,'ID-34'!H148,'ID-40'!H148,'ID-44'!F148,'ID-45'!H148,'ID-54'!D148,'ID-57'!G148,'ID-59'!F148,'ID-70'!E148,'ID-71'!G148)</f>
        <v>6.0691774412581506E-13</v>
      </c>
      <c r="I141" s="31">
        <f>STDEV('ID-12'!C148,'ID-18'!H148,'ID-24'!H148,'ID-29'!I148,'ID-40'!I148,'ID-44'!G148,'ID-45'!I148,'ID-59'!G148)</f>
        <v>7.2124841553932781E-13</v>
      </c>
      <c r="J141" s="31">
        <f>STDEV('ID-31'!D148,'ID-40'!J148,'ID-44'!H148,'ID-45'!J148,'ID-57'!H148)</f>
        <v>4.7490663246696374E-13</v>
      </c>
      <c r="K141" s="31">
        <f>STDEV('ID-26'!E148,'ID-31'!E148,'ID-34'!I148,'ID-36'!G148,'ID-40'!K148,'ID-44'!I148,'ID-57'!I148)</f>
        <v>1.1558606628917878E-12</v>
      </c>
    </row>
    <row r="142" spans="1:11" x14ac:dyDescent="0.25">
      <c r="A142" s="1">
        <v>17.25</v>
      </c>
      <c r="B142" s="31">
        <f>STDEV('ID-11'!B149,'ID-13'!B149,'ID-14'!B149,'ID-15'!B149,'ID-24'!B149,'ID-26'!B149,'ID-29'!B149,'ID-30'!B149,'ID-32'!B149,'ID-33'!B149,'ID-34'!B149,'ID-37'!B149,'ID-38'!B149,'ID-39'!B149,'ID-40'!B149,'ID-44'!B149,'ID-45'!B149,'ID-53'!B149,'ID-57'!B149,'ID-59'!B149,'ID-70'!B149,'ID-71'!B149)</f>
        <v>5.2829287255115977E-13</v>
      </c>
      <c r="C142" s="31">
        <f>STDEV('ID-08'!B149,'ID-09'!B149,'ID-11'!C149,'ID-14'!C149,'ID-18'!B149,'ID-24'!C149,'ID-26'!C149,'ID-29'!C149,'ID-30'!C149,'ID-34'!C149,'ID-36'!B149,'ID-38'!C149,'ID-39'!C149,'ID-40'!C149,'ID-44'!C149,'ID-45'!C149,'ID-57'!C149,'ID-59'!C149)</f>
        <v>2.436531548143832E-13</v>
      </c>
      <c r="D142" s="31">
        <f>STDEV('ID-13'!C149,'ID-14'!D149,'ID-15'!C149,'ID-16'!B149,'ID-18'!C149,'ID-26'!D149,'ID-29'!D149,'ID-30'!D149,'ID-33'!C149,'ID-34'!D149,'ID-36'!C149,'ID-37'!C149,'ID-38'!D149,'ID-39'!D149,'ID-40'!D149,'ID-45'!D149,'ID-59'!D149,'ID-71'!C149)</f>
        <v>5.6440823838720271E-13</v>
      </c>
      <c r="E142" s="31">
        <f>STDEV('ID-03'!B149,'ID-09'!C149,'ID-13'!D149,'ID-15'!D149,'ID-16'!C149,'ID-18'!D149,'ID-24'!D149,'ID-29'!E149,'ID-30'!E149,'ID-33'!D149,'ID-34'!E149,'ID-36'!D149,'ID-38'!E149,'ID-39'!E149,'ID-40'!E149,'ID-44'!D149,'ID-45'!E149,'ID-57'!D149,'ID-70'!C149,'ID-71'!D149)</f>
        <v>6.552297996863987E-13</v>
      </c>
      <c r="F142" s="31">
        <f>STDEV('ID-01'!B149,'ID-02'!B149,'ID-03'!C149,'ID-06'!B149,'ID-08'!C149,'ID-09'!D149,'ID-12'!B149,'ID-16'!D149,'ID-18'!E149,'ID-24'!E149,'ID-29'!F149,'ID-33'!E149,'ID-34'!F149,'ID-36'!E149,'ID-38'!F149,'ID-39'!F149,'ID-40'!F149,'ID-45'!F149,'ID-53'!C149,'ID-54'!B149,'ID-57'!E149,'ID-71'!E149)</f>
        <v>1.2920374168045745E-12</v>
      </c>
      <c r="G142" s="31">
        <f>STDEV('ID-01'!C149,'ID-02'!C149,'ID-03'!D149,'ID-07'!B149,'ID-08'!D149,'ID-11'!D149,'ID-18'!F149,'ID-24'!F149,'ID-29'!G149,'ID-31'!B149,'ID-33'!F149,'ID-34'!G149,'ID-36'!F149,'ID-39'!G149,'ID-40'!G149,'ID-44'!E149,'ID-45'!G149,'ID-50'!B149,'ID-53'!D149,'ID-54'!C149,'ID-57'!F149,'ID-59'!E149,'ID-70'!D149,'ID-71'!F149)</f>
        <v>9.3524583355752846E-13</v>
      </c>
      <c r="H142" s="31">
        <f>STDEV('ID-03'!E149,'ID-11'!E149,'ID-13'!E149,'ID-15'!E149,'ID-16'!E149,'ID-18'!G149,'ID-24'!G149,'ID-29'!H149,'ID-30'!F149,'ID-31'!C149,'ID-33'!G149,'ID-34'!H149,'ID-40'!H149,'ID-44'!F149,'ID-45'!H149,'ID-54'!D149,'ID-57'!G149,'ID-59'!F149,'ID-70'!E149,'ID-71'!G149)</f>
        <v>6.0463001567361224E-13</v>
      </c>
      <c r="I142" s="31">
        <f>STDEV('ID-12'!C149,'ID-18'!H149,'ID-24'!H149,'ID-29'!I149,'ID-40'!I149,'ID-44'!G149,'ID-45'!I149,'ID-59'!G149)</f>
        <v>7.1847955393641251E-13</v>
      </c>
      <c r="J142" s="31">
        <f>STDEV('ID-31'!D149,'ID-40'!J149,'ID-44'!H149,'ID-45'!J149,'ID-57'!H149)</f>
        <v>4.7250172600235927E-13</v>
      </c>
      <c r="K142" s="31">
        <f>STDEV('ID-26'!E149,'ID-31'!E149,'ID-34'!I149,'ID-36'!G149,'ID-40'!K149,'ID-44'!I149,'ID-57'!I149)</f>
        <v>1.1551973745328579E-12</v>
      </c>
    </row>
    <row r="143" spans="1:11" x14ac:dyDescent="0.25">
      <c r="A143" s="1">
        <v>17.375</v>
      </c>
      <c r="B143" s="31">
        <f>STDEV('ID-11'!B150,'ID-13'!B150,'ID-14'!B150,'ID-15'!B150,'ID-24'!B150,'ID-26'!B150,'ID-29'!B150,'ID-30'!B150,'ID-32'!B150,'ID-33'!B150,'ID-34'!B150,'ID-37'!B150,'ID-38'!B150,'ID-39'!B150,'ID-40'!B150,'ID-44'!B150,'ID-45'!B150,'ID-53'!B150,'ID-57'!B150,'ID-59'!B150,'ID-70'!B150,'ID-71'!B150)</f>
        <v>5.2276690137470413E-13</v>
      </c>
      <c r="C143" s="31">
        <f>STDEV('ID-08'!B150,'ID-09'!B150,'ID-11'!C150,'ID-14'!C150,'ID-18'!B150,'ID-24'!C150,'ID-26'!C150,'ID-29'!C150,'ID-30'!C150,'ID-34'!C150,'ID-36'!B150,'ID-38'!C150,'ID-39'!C150,'ID-40'!C150,'ID-44'!C150,'ID-45'!C150,'ID-57'!C150,'ID-59'!C150)</f>
        <v>2.3900507817393875E-13</v>
      </c>
      <c r="D143" s="31">
        <f>STDEV('ID-13'!C150,'ID-14'!D150,'ID-15'!C150,'ID-16'!B150,'ID-18'!C150,'ID-26'!D150,'ID-29'!D150,'ID-30'!D150,'ID-33'!C150,'ID-34'!D150,'ID-36'!C150,'ID-37'!C150,'ID-38'!D150,'ID-39'!D150,'ID-40'!D150,'ID-45'!D150,'ID-59'!D150,'ID-71'!C150)</f>
        <v>5.5359521170159365E-13</v>
      </c>
      <c r="E143" s="31">
        <f>STDEV('ID-03'!B150,'ID-09'!C150,'ID-13'!D150,'ID-15'!D150,'ID-16'!C150,'ID-18'!D150,'ID-24'!D150,'ID-29'!E150,'ID-30'!E150,'ID-33'!D150,'ID-34'!E150,'ID-36'!D150,'ID-38'!E150,'ID-39'!E150,'ID-40'!E150,'ID-44'!D150,'ID-45'!E150,'ID-57'!D150,'ID-70'!C150,'ID-71'!D150)</f>
        <v>6.5656681568418863E-13</v>
      </c>
      <c r="F143" s="31">
        <f>STDEV('ID-01'!B150,'ID-02'!B150,'ID-03'!C150,'ID-06'!B150,'ID-08'!C150,'ID-09'!D150,'ID-12'!B150,'ID-16'!D150,'ID-18'!E150,'ID-24'!E150,'ID-29'!F150,'ID-33'!E150,'ID-34'!F150,'ID-36'!E150,'ID-38'!F150,'ID-39'!F150,'ID-40'!F150,'ID-45'!F150,'ID-53'!C150,'ID-54'!B150,'ID-57'!E150,'ID-71'!E150)</f>
        <v>1.2931130561237502E-12</v>
      </c>
      <c r="G143" s="31">
        <f>STDEV('ID-01'!C150,'ID-02'!C150,'ID-03'!D150,'ID-07'!B150,'ID-08'!D150,'ID-11'!D150,'ID-18'!F150,'ID-24'!F150,'ID-29'!G150,'ID-31'!B150,'ID-33'!F150,'ID-34'!G150,'ID-36'!F150,'ID-39'!G150,'ID-40'!G150,'ID-44'!E150,'ID-45'!G150,'ID-50'!B150,'ID-53'!D150,'ID-54'!C150,'ID-57'!F150,'ID-59'!E150,'ID-70'!D150,'ID-71'!F150)</f>
        <v>9.3409894012514655E-13</v>
      </c>
      <c r="H143" s="31">
        <f>STDEV('ID-03'!E150,'ID-11'!E150,'ID-13'!E150,'ID-15'!E150,'ID-16'!E150,'ID-18'!G150,'ID-24'!G150,'ID-29'!H150,'ID-30'!F150,'ID-31'!C150,'ID-33'!G150,'ID-34'!H150,'ID-40'!H150,'ID-44'!F150,'ID-45'!H150,'ID-54'!D150,'ID-57'!G150,'ID-59'!F150,'ID-70'!E150,'ID-71'!G150)</f>
        <v>6.0832549591250671E-13</v>
      </c>
      <c r="I143" s="31">
        <f>STDEV('ID-12'!C150,'ID-18'!H150,'ID-24'!H150,'ID-29'!I150,'ID-40'!I150,'ID-44'!G150,'ID-45'!I150,'ID-59'!G150)</f>
        <v>7.1597152218290193E-13</v>
      </c>
      <c r="J143" s="31">
        <f>STDEV('ID-31'!D150,'ID-40'!J150,'ID-44'!H150,'ID-45'!J150,'ID-57'!H150)</f>
        <v>4.8454787129971171E-13</v>
      </c>
      <c r="K143" s="31">
        <f>STDEV('ID-26'!E150,'ID-31'!E150,'ID-34'!I150,'ID-36'!G150,'ID-40'!K150,'ID-44'!I150,'ID-57'!I150)</f>
        <v>1.1673891675174915E-12</v>
      </c>
    </row>
    <row r="144" spans="1:11" x14ac:dyDescent="0.25">
      <c r="A144" s="1">
        <v>17.5</v>
      </c>
      <c r="B144" s="31">
        <f>STDEV('ID-11'!B151,'ID-13'!B151,'ID-14'!B151,'ID-15'!B151,'ID-24'!B151,'ID-26'!B151,'ID-29'!B151,'ID-30'!B151,'ID-32'!B151,'ID-33'!B151,'ID-34'!B151,'ID-37'!B151,'ID-38'!B151,'ID-39'!B151,'ID-40'!B151,'ID-44'!B151,'ID-45'!B151,'ID-53'!B151,'ID-57'!B151,'ID-59'!B151,'ID-70'!B151,'ID-71'!B151)</f>
        <v>5.1446387921653563E-13</v>
      </c>
      <c r="C144" s="31">
        <f>STDEV('ID-08'!B151,'ID-09'!B151,'ID-11'!C151,'ID-14'!C151,'ID-18'!B151,'ID-24'!C151,'ID-26'!C151,'ID-29'!C151,'ID-30'!C151,'ID-34'!C151,'ID-36'!B151,'ID-38'!C151,'ID-39'!C151,'ID-40'!C151,'ID-44'!C151,'ID-45'!C151,'ID-57'!C151,'ID-59'!C151)</f>
        <v>2.3965852475696381E-13</v>
      </c>
      <c r="D144" s="31">
        <f>STDEV('ID-13'!C151,'ID-14'!D151,'ID-15'!C151,'ID-16'!B151,'ID-18'!C151,'ID-26'!D151,'ID-29'!D151,'ID-30'!D151,'ID-33'!C151,'ID-34'!D151,'ID-36'!C151,'ID-37'!C151,'ID-38'!D151,'ID-39'!D151,'ID-40'!D151,'ID-45'!D151,'ID-59'!D151,'ID-71'!C151)</f>
        <v>5.5121239797593327E-13</v>
      </c>
      <c r="E144" s="31">
        <f>STDEV('ID-03'!B151,'ID-09'!C151,'ID-13'!D151,'ID-15'!D151,'ID-16'!C151,'ID-18'!D151,'ID-24'!D151,'ID-29'!E151,'ID-30'!E151,'ID-33'!D151,'ID-34'!E151,'ID-36'!D151,'ID-38'!E151,'ID-39'!E151,'ID-40'!E151,'ID-44'!D151,'ID-45'!E151,'ID-57'!D151,'ID-70'!C151,'ID-71'!D151)</f>
        <v>6.5538671309758399E-13</v>
      </c>
      <c r="F144" s="31">
        <f>STDEV('ID-01'!B151,'ID-02'!B151,'ID-03'!C151,'ID-06'!B151,'ID-08'!C151,'ID-09'!D151,'ID-12'!B151,'ID-16'!D151,'ID-18'!E151,'ID-24'!E151,'ID-29'!F151,'ID-33'!E151,'ID-34'!F151,'ID-36'!E151,'ID-38'!F151,'ID-39'!F151,'ID-40'!F151,'ID-45'!F151,'ID-53'!C151,'ID-54'!B151,'ID-57'!E151,'ID-71'!E151)</f>
        <v>1.295544156280086E-12</v>
      </c>
      <c r="G144" s="31">
        <f>STDEV('ID-01'!C151,'ID-02'!C151,'ID-03'!D151,'ID-07'!B151,'ID-08'!D151,'ID-11'!D151,'ID-18'!F151,'ID-24'!F151,'ID-29'!G151,'ID-31'!B151,'ID-33'!F151,'ID-34'!G151,'ID-36'!F151,'ID-39'!G151,'ID-40'!G151,'ID-44'!E151,'ID-45'!G151,'ID-50'!B151,'ID-53'!D151,'ID-54'!C151,'ID-57'!F151,'ID-59'!E151,'ID-70'!D151,'ID-71'!F151)</f>
        <v>9.3298321926440715E-13</v>
      </c>
      <c r="H144" s="31">
        <f>STDEV('ID-03'!E151,'ID-11'!E151,'ID-13'!E151,'ID-15'!E151,'ID-16'!E151,'ID-18'!G151,'ID-24'!G151,'ID-29'!H151,'ID-30'!F151,'ID-31'!C151,'ID-33'!G151,'ID-34'!H151,'ID-40'!H151,'ID-44'!F151,'ID-45'!H151,'ID-54'!D151,'ID-57'!G151,'ID-59'!F151,'ID-70'!E151,'ID-71'!G151)</f>
        <v>6.063941267682523E-13</v>
      </c>
      <c r="I144" s="31">
        <f>STDEV('ID-12'!C151,'ID-18'!H151,'ID-24'!H151,'ID-29'!I151,'ID-40'!I151,'ID-44'!G151,'ID-45'!I151,'ID-59'!G151)</f>
        <v>7.0949641067688404E-13</v>
      </c>
      <c r="J144" s="31">
        <f>STDEV('ID-31'!D151,'ID-40'!J151,'ID-44'!H151,'ID-45'!J151,'ID-57'!H151)</f>
        <v>4.8641698738025949E-13</v>
      </c>
      <c r="K144" s="31">
        <f>STDEV('ID-26'!E151,'ID-31'!E151,'ID-34'!I151,'ID-36'!G151,'ID-40'!K151,'ID-44'!I151,'ID-57'!I151)</f>
        <v>1.123290402477126E-12</v>
      </c>
    </row>
    <row r="145" spans="1:11" x14ac:dyDescent="0.25">
      <c r="A145" s="1">
        <v>17.625</v>
      </c>
      <c r="B145" s="31">
        <f>STDEV('ID-11'!B152,'ID-13'!B152,'ID-14'!B152,'ID-15'!B152,'ID-24'!B152,'ID-26'!B152,'ID-29'!B152,'ID-30'!B152,'ID-32'!B152,'ID-33'!B152,'ID-34'!B152,'ID-37'!B152,'ID-38'!B152,'ID-39'!B152,'ID-40'!B152,'ID-44'!B152,'ID-45'!B152,'ID-53'!B152,'ID-57'!B152,'ID-59'!B152,'ID-70'!B152,'ID-71'!B152)</f>
        <v>5.154473768368023E-13</v>
      </c>
      <c r="C145" s="31">
        <f>STDEV('ID-08'!B152,'ID-09'!B152,'ID-11'!C152,'ID-14'!C152,'ID-18'!B152,'ID-24'!C152,'ID-26'!C152,'ID-29'!C152,'ID-30'!C152,'ID-34'!C152,'ID-36'!B152,'ID-38'!C152,'ID-39'!C152,'ID-40'!C152,'ID-44'!C152,'ID-45'!C152,'ID-57'!C152,'ID-59'!C152)</f>
        <v>2.3409883648070817E-13</v>
      </c>
      <c r="D145" s="31">
        <f>STDEV('ID-13'!C152,'ID-14'!D152,'ID-15'!C152,'ID-16'!B152,'ID-18'!C152,'ID-26'!D152,'ID-29'!D152,'ID-30'!D152,'ID-33'!C152,'ID-34'!D152,'ID-36'!C152,'ID-37'!C152,'ID-38'!D152,'ID-39'!D152,'ID-40'!D152,'ID-45'!D152,'ID-59'!D152,'ID-71'!C152)</f>
        <v>5.551529591972315E-13</v>
      </c>
      <c r="E145" s="31">
        <f>STDEV('ID-03'!B152,'ID-09'!C152,'ID-13'!D152,'ID-15'!D152,'ID-16'!C152,'ID-18'!D152,'ID-24'!D152,'ID-29'!E152,'ID-30'!E152,'ID-33'!D152,'ID-34'!E152,'ID-36'!D152,'ID-38'!E152,'ID-39'!E152,'ID-40'!E152,'ID-44'!D152,'ID-45'!E152,'ID-57'!D152,'ID-70'!C152,'ID-71'!D152)</f>
        <v>6.368132583408181E-13</v>
      </c>
      <c r="F145" s="31">
        <f>STDEV('ID-01'!B152,'ID-02'!B152,'ID-03'!C152,'ID-06'!B152,'ID-08'!C152,'ID-09'!D152,'ID-12'!B152,'ID-16'!D152,'ID-18'!E152,'ID-24'!E152,'ID-29'!F152,'ID-33'!E152,'ID-34'!F152,'ID-36'!E152,'ID-38'!F152,'ID-39'!F152,'ID-40'!F152,'ID-45'!F152,'ID-53'!C152,'ID-54'!B152,'ID-57'!E152,'ID-71'!E152)</f>
        <v>1.2813543736394641E-12</v>
      </c>
      <c r="G145" s="31">
        <f>STDEV('ID-01'!C152,'ID-02'!C152,'ID-03'!D152,'ID-07'!B152,'ID-08'!D152,'ID-11'!D152,'ID-18'!F152,'ID-24'!F152,'ID-29'!G152,'ID-31'!B152,'ID-33'!F152,'ID-34'!G152,'ID-36'!F152,'ID-39'!G152,'ID-40'!G152,'ID-44'!E152,'ID-45'!G152,'ID-50'!B152,'ID-53'!D152,'ID-54'!C152,'ID-57'!F152,'ID-59'!E152,'ID-70'!D152,'ID-71'!F152)</f>
        <v>9.3991001059929626E-13</v>
      </c>
      <c r="H145" s="31">
        <f>STDEV('ID-03'!E152,'ID-11'!E152,'ID-13'!E152,'ID-15'!E152,'ID-16'!E152,'ID-18'!G152,'ID-24'!G152,'ID-29'!H152,'ID-30'!F152,'ID-31'!C152,'ID-33'!G152,'ID-34'!H152,'ID-40'!H152,'ID-44'!F152,'ID-45'!H152,'ID-54'!D152,'ID-57'!G152,'ID-59'!F152,'ID-70'!E152,'ID-71'!G152)</f>
        <v>6.1155256311496922E-13</v>
      </c>
      <c r="I145" s="31">
        <f>STDEV('ID-12'!C152,'ID-18'!H152,'ID-24'!H152,'ID-29'!I152,'ID-40'!I152,'ID-44'!G152,'ID-45'!I152,'ID-59'!G152)</f>
        <v>7.1330900309258985E-13</v>
      </c>
      <c r="J145" s="31">
        <f>STDEV('ID-31'!D152,'ID-40'!J152,'ID-44'!H152,'ID-45'!J152,'ID-57'!H152)</f>
        <v>4.7686557487542151E-13</v>
      </c>
      <c r="K145" s="31">
        <f>STDEV('ID-26'!E152,'ID-31'!E152,'ID-34'!I152,'ID-36'!G152,'ID-40'!K152,'ID-44'!I152,'ID-57'!I152)</f>
        <v>1.1483804298323783E-12</v>
      </c>
    </row>
    <row r="146" spans="1:11" x14ac:dyDescent="0.25">
      <c r="A146" s="1">
        <v>17.75</v>
      </c>
      <c r="B146" s="31">
        <f>STDEV('ID-11'!B153,'ID-13'!B153,'ID-14'!B153,'ID-15'!B153,'ID-24'!B153,'ID-26'!B153,'ID-29'!B153,'ID-30'!B153,'ID-32'!B153,'ID-33'!B153,'ID-34'!B153,'ID-37'!B153,'ID-38'!B153,'ID-39'!B153,'ID-40'!B153,'ID-44'!B153,'ID-45'!B153,'ID-53'!B153,'ID-57'!B153,'ID-59'!B153,'ID-70'!B153,'ID-71'!B153)</f>
        <v>5.1052251444523029E-13</v>
      </c>
      <c r="C146" s="31">
        <f>STDEV('ID-08'!B153,'ID-09'!B153,'ID-11'!C153,'ID-14'!C153,'ID-18'!B153,'ID-24'!C153,'ID-26'!C153,'ID-29'!C153,'ID-30'!C153,'ID-34'!C153,'ID-36'!B153,'ID-38'!C153,'ID-39'!C153,'ID-40'!C153,'ID-44'!C153,'ID-45'!C153,'ID-57'!C153,'ID-59'!C153)</f>
        <v>2.2542836246624374E-13</v>
      </c>
      <c r="D146" s="31">
        <f>STDEV('ID-13'!C153,'ID-14'!D153,'ID-15'!C153,'ID-16'!B153,'ID-18'!C153,'ID-26'!D153,'ID-29'!D153,'ID-30'!D153,'ID-33'!C153,'ID-34'!D153,'ID-36'!C153,'ID-37'!C153,'ID-38'!D153,'ID-39'!D153,'ID-40'!D153,'ID-45'!D153,'ID-59'!D153,'ID-71'!C153)</f>
        <v>5.5909830157066012E-13</v>
      </c>
      <c r="E146" s="31">
        <f>STDEV('ID-03'!B153,'ID-09'!C153,'ID-13'!D153,'ID-15'!D153,'ID-16'!C153,'ID-18'!D153,'ID-24'!D153,'ID-29'!E153,'ID-30'!E153,'ID-33'!D153,'ID-34'!E153,'ID-36'!D153,'ID-38'!E153,'ID-39'!E153,'ID-40'!E153,'ID-44'!D153,'ID-45'!E153,'ID-57'!D153,'ID-70'!C153,'ID-71'!D153)</f>
        <v>6.3209278452328503E-13</v>
      </c>
      <c r="F146" s="31">
        <f>STDEV('ID-01'!B153,'ID-02'!B153,'ID-03'!C153,'ID-06'!B153,'ID-08'!C153,'ID-09'!D153,'ID-12'!B153,'ID-16'!D153,'ID-18'!E153,'ID-24'!E153,'ID-29'!F153,'ID-33'!E153,'ID-34'!F153,'ID-36'!E153,'ID-38'!F153,'ID-39'!F153,'ID-40'!F153,'ID-45'!F153,'ID-53'!C153,'ID-54'!B153,'ID-57'!E153,'ID-71'!E153)</f>
        <v>1.271786946301436E-12</v>
      </c>
      <c r="G146" s="31">
        <f>STDEV('ID-01'!C153,'ID-02'!C153,'ID-03'!D153,'ID-07'!B153,'ID-08'!D153,'ID-11'!D153,'ID-18'!F153,'ID-24'!F153,'ID-29'!G153,'ID-31'!B153,'ID-33'!F153,'ID-34'!G153,'ID-36'!F153,'ID-39'!G153,'ID-40'!G153,'ID-44'!E153,'ID-45'!G153,'ID-50'!B153,'ID-53'!D153,'ID-54'!C153,'ID-57'!F153,'ID-59'!E153,'ID-70'!D153,'ID-71'!F153)</f>
        <v>9.4011846826169925E-13</v>
      </c>
      <c r="H146" s="31">
        <f>STDEV('ID-03'!E153,'ID-11'!E153,'ID-13'!E153,'ID-15'!E153,'ID-16'!E153,'ID-18'!G153,'ID-24'!G153,'ID-29'!H153,'ID-30'!F153,'ID-31'!C153,'ID-33'!G153,'ID-34'!H153,'ID-40'!H153,'ID-44'!F153,'ID-45'!H153,'ID-54'!D153,'ID-57'!G153,'ID-59'!F153,'ID-70'!E153,'ID-71'!G153)</f>
        <v>6.0686433226982976E-13</v>
      </c>
      <c r="I146" s="31">
        <f>STDEV('ID-12'!C153,'ID-18'!H153,'ID-24'!H153,'ID-29'!I153,'ID-40'!I153,'ID-44'!G153,'ID-45'!I153,'ID-59'!G153)</f>
        <v>7.1346234473127977E-13</v>
      </c>
      <c r="J146" s="31">
        <f>STDEV('ID-31'!D153,'ID-40'!J153,'ID-44'!H153,'ID-45'!J153,'ID-57'!H153)</f>
        <v>4.6059500727766419E-13</v>
      </c>
      <c r="K146" s="31">
        <f>STDEV('ID-26'!E153,'ID-31'!E153,'ID-34'!I153,'ID-36'!G153,'ID-40'!K153,'ID-44'!I153,'ID-57'!I153)</f>
        <v>1.1391058495312501E-12</v>
      </c>
    </row>
    <row r="147" spans="1:11" x14ac:dyDescent="0.25">
      <c r="A147" s="1">
        <v>17.875</v>
      </c>
      <c r="B147" s="31">
        <f>STDEV('ID-11'!B154,'ID-13'!B154,'ID-14'!B154,'ID-15'!B154,'ID-24'!B154,'ID-26'!B154,'ID-29'!B154,'ID-30'!B154,'ID-32'!B154,'ID-33'!B154,'ID-34'!B154,'ID-37'!B154,'ID-38'!B154,'ID-39'!B154,'ID-40'!B154,'ID-44'!B154,'ID-45'!B154,'ID-53'!B154,'ID-57'!B154,'ID-59'!B154,'ID-70'!B154,'ID-71'!B154)</f>
        <v>5.1147088932726424E-13</v>
      </c>
      <c r="C147" s="31">
        <f>STDEV('ID-08'!B154,'ID-09'!B154,'ID-11'!C154,'ID-14'!C154,'ID-18'!B154,'ID-24'!C154,'ID-26'!C154,'ID-29'!C154,'ID-30'!C154,'ID-34'!C154,'ID-36'!B154,'ID-38'!C154,'ID-39'!C154,'ID-40'!C154,'ID-44'!C154,'ID-45'!C154,'ID-57'!C154,'ID-59'!C154)</f>
        <v>2.2806534740473703E-13</v>
      </c>
      <c r="D147" s="31">
        <f>STDEV('ID-13'!C154,'ID-14'!D154,'ID-15'!C154,'ID-16'!B154,'ID-18'!C154,'ID-26'!D154,'ID-29'!D154,'ID-30'!D154,'ID-33'!C154,'ID-34'!D154,'ID-36'!C154,'ID-37'!C154,'ID-38'!D154,'ID-39'!D154,'ID-40'!D154,'ID-45'!D154,'ID-59'!D154,'ID-71'!C154)</f>
        <v>5.5355836685688689E-13</v>
      </c>
      <c r="E147" s="31">
        <f>STDEV('ID-03'!B154,'ID-09'!C154,'ID-13'!D154,'ID-15'!D154,'ID-16'!C154,'ID-18'!D154,'ID-24'!D154,'ID-29'!E154,'ID-30'!E154,'ID-33'!D154,'ID-34'!E154,'ID-36'!D154,'ID-38'!E154,'ID-39'!E154,'ID-40'!E154,'ID-44'!D154,'ID-45'!E154,'ID-57'!D154,'ID-70'!C154,'ID-71'!D154)</f>
        <v>6.3300602881510832E-13</v>
      </c>
      <c r="F147" s="31">
        <f>STDEV('ID-01'!B154,'ID-02'!B154,'ID-03'!C154,'ID-06'!B154,'ID-08'!C154,'ID-09'!D154,'ID-12'!B154,'ID-16'!D154,'ID-18'!E154,'ID-24'!E154,'ID-29'!F154,'ID-33'!E154,'ID-34'!F154,'ID-36'!E154,'ID-38'!F154,'ID-39'!F154,'ID-40'!F154,'ID-45'!F154,'ID-53'!C154,'ID-54'!B154,'ID-57'!E154,'ID-71'!E154)</f>
        <v>1.2627342941596243E-12</v>
      </c>
      <c r="G147" s="31">
        <f>STDEV('ID-01'!C154,'ID-02'!C154,'ID-03'!D154,'ID-07'!B154,'ID-08'!D154,'ID-11'!D154,'ID-18'!F154,'ID-24'!F154,'ID-29'!G154,'ID-31'!B154,'ID-33'!F154,'ID-34'!G154,'ID-36'!F154,'ID-39'!G154,'ID-40'!G154,'ID-44'!E154,'ID-45'!G154,'ID-50'!B154,'ID-53'!D154,'ID-54'!C154,'ID-57'!F154,'ID-59'!E154,'ID-70'!D154,'ID-71'!F154)</f>
        <v>9.3844407400705643E-13</v>
      </c>
      <c r="H147" s="31">
        <f>STDEV('ID-03'!E154,'ID-11'!E154,'ID-13'!E154,'ID-15'!E154,'ID-16'!E154,'ID-18'!G154,'ID-24'!G154,'ID-29'!H154,'ID-30'!F154,'ID-31'!C154,'ID-33'!G154,'ID-34'!H154,'ID-40'!H154,'ID-44'!F154,'ID-45'!H154,'ID-54'!D154,'ID-57'!G154,'ID-59'!F154,'ID-70'!E154,'ID-71'!G154)</f>
        <v>6.0766433944577814E-13</v>
      </c>
      <c r="I147" s="31">
        <f>STDEV('ID-12'!C154,'ID-18'!H154,'ID-24'!H154,'ID-29'!I154,'ID-40'!I154,'ID-44'!G154,'ID-45'!I154,'ID-59'!G154)</f>
        <v>7.1905751180860953E-13</v>
      </c>
      <c r="J147" s="31">
        <f>STDEV('ID-31'!D154,'ID-40'!J154,'ID-44'!H154,'ID-45'!J154,'ID-57'!H154)</f>
        <v>4.5402697287976308E-13</v>
      </c>
      <c r="K147" s="31">
        <f>STDEV('ID-26'!E154,'ID-31'!E154,'ID-34'!I154,'ID-36'!G154,'ID-40'!K154,'ID-44'!I154,'ID-57'!I154)</f>
        <v>1.1182932071614835E-12</v>
      </c>
    </row>
    <row r="148" spans="1:11" x14ac:dyDescent="0.25">
      <c r="A148" s="1">
        <v>18</v>
      </c>
      <c r="B148" s="31">
        <f>STDEV('ID-11'!B155,'ID-13'!B155,'ID-14'!B155,'ID-15'!B155,'ID-24'!B155,'ID-26'!B155,'ID-29'!B155,'ID-30'!B155,'ID-32'!B155,'ID-33'!B155,'ID-34'!B155,'ID-37'!B155,'ID-38'!B155,'ID-39'!B155,'ID-40'!B155,'ID-44'!B155,'ID-45'!B155,'ID-53'!B155,'ID-57'!B155,'ID-59'!B155,'ID-70'!B155,'ID-71'!B155)</f>
        <v>5.1356736111485415E-13</v>
      </c>
      <c r="C148" s="31">
        <f>STDEV('ID-08'!B155,'ID-09'!B155,'ID-11'!C155,'ID-14'!C155,'ID-18'!B155,'ID-24'!C155,'ID-26'!C155,'ID-29'!C155,'ID-30'!C155,'ID-34'!C155,'ID-36'!B155,'ID-38'!C155,'ID-39'!C155,'ID-40'!C155,'ID-44'!C155,'ID-45'!C155,'ID-57'!C155,'ID-59'!C155)</f>
        <v>2.3035187646716127E-13</v>
      </c>
      <c r="D148" s="31">
        <f>STDEV('ID-13'!C155,'ID-14'!D155,'ID-15'!C155,'ID-16'!B155,'ID-18'!C155,'ID-26'!D155,'ID-29'!D155,'ID-30'!D155,'ID-33'!C155,'ID-34'!D155,'ID-36'!C155,'ID-37'!C155,'ID-38'!D155,'ID-39'!D155,'ID-40'!D155,'ID-45'!D155,'ID-59'!D155,'ID-71'!C155)</f>
        <v>5.6728848935830793E-13</v>
      </c>
      <c r="E148" s="31">
        <f>STDEV('ID-03'!B155,'ID-09'!C155,'ID-13'!D155,'ID-15'!D155,'ID-16'!C155,'ID-18'!D155,'ID-24'!D155,'ID-29'!E155,'ID-30'!E155,'ID-33'!D155,'ID-34'!E155,'ID-36'!D155,'ID-38'!E155,'ID-39'!E155,'ID-40'!E155,'ID-44'!D155,'ID-45'!E155,'ID-57'!D155,'ID-70'!C155,'ID-71'!D155)</f>
        <v>6.1444849989042049E-13</v>
      </c>
      <c r="F148" s="31">
        <f>STDEV('ID-01'!B155,'ID-02'!B155,'ID-03'!C155,'ID-06'!B155,'ID-08'!C155,'ID-09'!D155,'ID-12'!B155,'ID-16'!D155,'ID-18'!E155,'ID-24'!E155,'ID-29'!F155,'ID-33'!E155,'ID-34'!F155,'ID-36'!E155,'ID-38'!F155,'ID-39'!F155,'ID-40'!F155,'ID-45'!F155,'ID-53'!C155,'ID-54'!B155,'ID-57'!E155,'ID-71'!E155)</f>
        <v>1.2381586128557047E-12</v>
      </c>
      <c r="G148" s="31">
        <f>STDEV('ID-01'!C155,'ID-02'!C155,'ID-03'!D155,'ID-07'!B155,'ID-08'!D155,'ID-11'!D155,'ID-18'!F155,'ID-24'!F155,'ID-29'!G155,'ID-31'!B155,'ID-33'!F155,'ID-34'!G155,'ID-36'!F155,'ID-39'!G155,'ID-40'!G155,'ID-44'!E155,'ID-45'!G155,'ID-50'!B155,'ID-53'!D155,'ID-54'!C155,'ID-57'!F155,'ID-59'!E155,'ID-70'!D155,'ID-71'!F155)</f>
        <v>9.3702710834536405E-13</v>
      </c>
      <c r="H148" s="31">
        <f>STDEV('ID-03'!E155,'ID-11'!E155,'ID-13'!E155,'ID-15'!E155,'ID-16'!E155,'ID-18'!G155,'ID-24'!G155,'ID-29'!H155,'ID-30'!F155,'ID-31'!C155,'ID-33'!G155,'ID-34'!H155,'ID-40'!H155,'ID-44'!F155,'ID-45'!H155,'ID-54'!D155,'ID-57'!G155,'ID-59'!F155,'ID-70'!E155,'ID-71'!G155)</f>
        <v>6.088767595212926E-13</v>
      </c>
      <c r="I148" s="31">
        <f>STDEV('ID-12'!C155,'ID-18'!H155,'ID-24'!H155,'ID-29'!I155,'ID-40'!I155,'ID-44'!G155,'ID-45'!I155,'ID-59'!G155)</f>
        <v>7.2229506024410605E-13</v>
      </c>
      <c r="J148" s="31">
        <f>STDEV('ID-31'!D155,'ID-40'!J155,'ID-44'!H155,'ID-45'!J155,'ID-57'!H155)</f>
        <v>4.5449724106347581E-13</v>
      </c>
      <c r="K148" s="31">
        <f>STDEV('ID-26'!E155,'ID-31'!E155,'ID-34'!I155,'ID-36'!G155,'ID-40'!K155,'ID-44'!I155,'ID-57'!I155)</f>
        <v>1.0972850755119061E-12</v>
      </c>
    </row>
    <row r="149" spans="1:11" x14ac:dyDescent="0.25">
      <c r="A149" s="1">
        <v>18.125</v>
      </c>
      <c r="B149" s="31">
        <f>STDEV('ID-11'!B156,'ID-13'!B156,'ID-14'!B156,'ID-15'!B156,'ID-24'!B156,'ID-26'!B156,'ID-29'!B156,'ID-30'!B156,'ID-32'!B156,'ID-33'!B156,'ID-34'!B156,'ID-37'!B156,'ID-38'!B156,'ID-39'!B156,'ID-40'!B156,'ID-44'!B156,'ID-45'!B156,'ID-53'!B156,'ID-57'!B156,'ID-59'!B156,'ID-70'!B156,'ID-71'!B156)</f>
        <v>5.1191242695703196E-13</v>
      </c>
      <c r="C149" s="31">
        <f>STDEV('ID-08'!B156,'ID-09'!B156,'ID-11'!C156,'ID-14'!C156,'ID-18'!B156,'ID-24'!C156,'ID-26'!C156,'ID-29'!C156,'ID-30'!C156,'ID-34'!C156,'ID-36'!B156,'ID-38'!C156,'ID-39'!C156,'ID-40'!C156,'ID-44'!C156,'ID-45'!C156,'ID-57'!C156,'ID-59'!C156)</f>
        <v>2.4362234588562243E-13</v>
      </c>
      <c r="D149" s="31">
        <f>STDEV('ID-13'!C156,'ID-14'!D156,'ID-15'!C156,'ID-16'!B156,'ID-18'!C156,'ID-26'!D156,'ID-29'!D156,'ID-30'!D156,'ID-33'!C156,'ID-34'!D156,'ID-36'!C156,'ID-37'!C156,'ID-38'!D156,'ID-39'!D156,'ID-40'!D156,'ID-45'!D156,'ID-59'!D156,'ID-71'!C156)</f>
        <v>5.6528910910323795E-13</v>
      </c>
      <c r="E149" s="31">
        <f>STDEV('ID-03'!B156,'ID-09'!C156,'ID-13'!D156,'ID-15'!D156,'ID-16'!C156,'ID-18'!D156,'ID-24'!D156,'ID-29'!E156,'ID-30'!E156,'ID-33'!D156,'ID-34'!E156,'ID-36'!D156,'ID-38'!E156,'ID-39'!E156,'ID-40'!E156,'ID-44'!D156,'ID-45'!E156,'ID-57'!D156,'ID-70'!C156,'ID-71'!D156)</f>
        <v>6.1406103777228026E-13</v>
      </c>
      <c r="F149" s="31">
        <f>STDEV('ID-01'!B156,'ID-02'!B156,'ID-03'!C156,'ID-06'!B156,'ID-08'!C156,'ID-09'!D156,'ID-12'!B156,'ID-16'!D156,'ID-18'!E156,'ID-24'!E156,'ID-29'!F156,'ID-33'!E156,'ID-34'!F156,'ID-36'!E156,'ID-38'!F156,'ID-39'!F156,'ID-40'!F156,'ID-45'!F156,'ID-53'!C156,'ID-54'!B156,'ID-57'!E156,'ID-71'!E156)</f>
        <v>1.2351366733393441E-12</v>
      </c>
      <c r="G149" s="31">
        <f>STDEV('ID-01'!C156,'ID-02'!C156,'ID-03'!D156,'ID-07'!B156,'ID-08'!D156,'ID-11'!D156,'ID-18'!F156,'ID-24'!F156,'ID-29'!G156,'ID-31'!B156,'ID-33'!F156,'ID-34'!G156,'ID-36'!F156,'ID-39'!G156,'ID-40'!G156,'ID-44'!E156,'ID-45'!G156,'ID-50'!B156,'ID-53'!D156,'ID-54'!C156,'ID-57'!F156,'ID-59'!E156,'ID-70'!D156,'ID-71'!F156)</f>
        <v>9.3388156175967976E-13</v>
      </c>
      <c r="H149" s="31">
        <f>STDEV('ID-03'!E156,'ID-11'!E156,'ID-13'!E156,'ID-15'!E156,'ID-16'!E156,'ID-18'!G156,'ID-24'!G156,'ID-29'!H156,'ID-30'!F156,'ID-31'!C156,'ID-33'!G156,'ID-34'!H156,'ID-40'!H156,'ID-44'!F156,'ID-45'!H156,'ID-54'!D156,'ID-57'!G156,'ID-59'!F156,'ID-70'!E156,'ID-71'!G156)</f>
        <v>6.0630403160822581E-13</v>
      </c>
      <c r="I149" s="31">
        <f>STDEV('ID-12'!C156,'ID-18'!H156,'ID-24'!H156,'ID-29'!I156,'ID-40'!I156,'ID-44'!G156,'ID-45'!I156,'ID-59'!G156)</f>
        <v>7.092440971144539E-13</v>
      </c>
      <c r="J149" s="31">
        <f>STDEV('ID-31'!D156,'ID-40'!J156,'ID-44'!H156,'ID-45'!J156,'ID-57'!H156)</f>
        <v>4.6272527990450419E-13</v>
      </c>
      <c r="K149" s="31">
        <f>STDEV('ID-26'!E156,'ID-31'!E156,'ID-34'!I156,'ID-36'!G156,'ID-40'!K156,'ID-44'!I156,'ID-57'!I156)</f>
        <v>1.0884644336517303E-12</v>
      </c>
    </row>
    <row r="150" spans="1:11" x14ac:dyDescent="0.25">
      <c r="A150" s="1">
        <v>18.25</v>
      </c>
      <c r="B150" s="31">
        <f>STDEV('ID-11'!B157,'ID-13'!B157,'ID-14'!B157,'ID-15'!B157,'ID-24'!B157,'ID-26'!B157,'ID-29'!B157,'ID-30'!B157,'ID-32'!B157,'ID-33'!B157,'ID-34'!B157,'ID-37'!B157,'ID-38'!B157,'ID-39'!B157,'ID-40'!B157,'ID-44'!B157,'ID-45'!B157,'ID-53'!B157,'ID-57'!B157,'ID-59'!B157,'ID-70'!B157,'ID-71'!B157)</f>
        <v>5.1130707455062989E-13</v>
      </c>
      <c r="C150" s="31">
        <f>STDEV('ID-08'!B157,'ID-09'!B157,'ID-11'!C157,'ID-14'!C157,'ID-18'!B157,'ID-24'!C157,'ID-26'!C157,'ID-29'!C157,'ID-30'!C157,'ID-34'!C157,'ID-36'!B157,'ID-38'!C157,'ID-39'!C157,'ID-40'!C157,'ID-44'!C157,'ID-45'!C157,'ID-57'!C157,'ID-59'!C157)</f>
        <v>2.5004582956471987E-13</v>
      </c>
      <c r="D150" s="31">
        <f>STDEV('ID-13'!C157,'ID-14'!D157,'ID-15'!C157,'ID-16'!B157,'ID-18'!C157,'ID-26'!D157,'ID-29'!D157,'ID-30'!D157,'ID-33'!C157,'ID-34'!D157,'ID-36'!C157,'ID-37'!C157,'ID-38'!D157,'ID-39'!D157,'ID-40'!D157,'ID-45'!D157,'ID-59'!D157,'ID-71'!C157)</f>
        <v>5.7074198543973087E-13</v>
      </c>
      <c r="E150" s="31">
        <f>STDEV('ID-03'!B157,'ID-09'!C157,'ID-13'!D157,'ID-15'!D157,'ID-16'!C157,'ID-18'!D157,'ID-24'!D157,'ID-29'!E157,'ID-30'!E157,'ID-33'!D157,'ID-34'!E157,'ID-36'!D157,'ID-38'!E157,'ID-39'!E157,'ID-40'!E157,'ID-44'!D157,'ID-45'!E157,'ID-57'!D157,'ID-70'!C157,'ID-71'!D157)</f>
        <v>6.0697928009591785E-13</v>
      </c>
      <c r="F150" s="31">
        <f>STDEV('ID-01'!B157,'ID-02'!B157,'ID-03'!C157,'ID-06'!B157,'ID-08'!C157,'ID-09'!D157,'ID-12'!B157,'ID-16'!D157,'ID-18'!E157,'ID-24'!E157,'ID-29'!F157,'ID-33'!E157,'ID-34'!F157,'ID-36'!E157,'ID-38'!F157,'ID-39'!F157,'ID-40'!F157,'ID-45'!F157,'ID-53'!C157,'ID-54'!B157,'ID-57'!E157,'ID-71'!E157)</f>
        <v>1.2571444376369634E-12</v>
      </c>
      <c r="G150" s="31">
        <f>STDEV('ID-01'!C157,'ID-02'!C157,'ID-03'!D157,'ID-07'!B157,'ID-08'!D157,'ID-11'!D157,'ID-18'!F157,'ID-24'!F157,'ID-29'!G157,'ID-31'!B157,'ID-33'!F157,'ID-34'!G157,'ID-36'!F157,'ID-39'!G157,'ID-40'!G157,'ID-44'!E157,'ID-45'!G157,'ID-50'!B157,'ID-53'!D157,'ID-54'!C157,'ID-57'!F157,'ID-59'!E157,'ID-70'!D157,'ID-71'!F157)</f>
        <v>9.222747722844032E-13</v>
      </c>
      <c r="H150" s="31">
        <f>STDEV('ID-03'!E157,'ID-11'!E157,'ID-13'!E157,'ID-15'!E157,'ID-16'!E157,'ID-18'!G157,'ID-24'!G157,'ID-29'!H157,'ID-30'!F157,'ID-31'!C157,'ID-33'!G157,'ID-34'!H157,'ID-40'!H157,'ID-44'!F157,'ID-45'!H157,'ID-54'!D157,'ID-57'!G157,'ID-59'!F157,'ID-70'!E157,'ID-71'!G157)</f>
        <v>6.0767015108367502E-13</v>
      </c>
      <c r="I150" s="31">
        <f>STDEV('ID-12'!C157,'ID-18'!H157,'ID-24'!H157,'ID-29'!I157,'ID-40'!I157,'ID-44'!G157,'ID-45'!I157,'ID-59'!G157)</f>
        <v>7.0559173322750724E-13</v>
      </c>
      <c r="J150" s="31">
        <f>STDEV('ID-31'!D157,'ID-40'!J157,'ID-44'!H157,'ID-45'!J157,'ID-57'!H157)</f>
        <v>4.5221754703098182E-13</v>
      </c>
      <c r="K150" s="31">
        <f>STDEV('ID-26'!E157,'ID-31'!E157,'ID-34'!I157,'ID-36'!G157,'ID-40'!K157,'ID-44'!I157,'ID-57'!I157)</f>
        <v>1.0577912637878528E-12</v>
      </c>
    </row>
    <row r="151" spans="1:11" x14ac:dyDescent="0.25">
      <c r="A151" s="1">
        <v>18.375</v>
      </c>
      <c r="B151" s="31">
        <f>STDEV('ID-11'!B158,'ID-13'!B158,'ID-14'!B158,'ID-15'!B158,'ID-24'!B158,'ID-26'!B158,'ID-29'!B158,'ID-30'!B158,'ID-32'!B158,'ID-33'!B158,'ID-34'!B158,'ID-37'!B158,'ID-38'!B158,'ID-39'!B158,'ID-40'!B158,'ID-44'!B158,'ID-45'!B158,'ID-53'!B158,'ID-57'!B158,'ID-59'!B158,'ID-70'!B158,'ID-71'!B158)</f>
        <v>5.1346030585618013E-13</v>
      </c>
      <c r="C151" s="31">
        <f>STDEV('ID-08'!B158,'ID-09'!B158,'ID-11'!C158,'ID-14'!C158,'ID-18'!B158,'ID-24'!C158,'ID-26'!C158,'ID-29'!C158,'ID-30'!C158,'ID-34'!C158,'ID-36'!B158,'ID-38'!C158,'ID-39'!C158,'ID-40'!C158,'ID-44'!C158,'ID-45'!C158,'ID-57'!C158,'ID-59'!C158)</f>
        <v>2.5169017348340732E-13</v>
      </c>
      <c r="D151" s="31">
        <f>STDEV('ID-13'!C158,'ID-14'!D158,'ID-15'!C158,'ID-16'!B158,'ID-18'!C158,'ID-26'!D158,'ID-29'!D158,'ID-30'!D158,'ID-33'!C158,'ID-34'!D158,'ID-36'!C158,'ID-37'!C158,'ID-38'!D158,'ID-39'!D158,'ID-40'!D158,'ID-45'!D158,'ID-59'!D158,'ID-71'!C158)</f>
        <v>5.7641761639062777E-13</v>
      </c>
      <c r="E151" s="31">
        <f>STDEV('ID-03'!B158,'ID-09'!C158,'ID-13'!D158,'ID-15'!D158,'ID-16'!C158,'ID-18'!D158,'ID-24'!D158,'ID-29'!E158,'ID-30'!E158,'ID-33'!D158,'ID-34'!E158,'ID-36'!D158,'ID-38'!E158,'ID-39'!E158,'ID-40'!E158,'ID-44'!D158,'ID-45'!E158,'ID-57'!D158,'ID-70'!C158,'ID-71'!D158)</f>
        <v>6.1579669529448663E-13</v>
      </c>
      <c r="F151" s="31">
        <f>STDEV('ID-01'!B158,'ID-02'!B158,'ID-03'!C158,'ID-06'!B158,'ID-08'!C158,'ID-09'!D158,'ID-12'!B158,'ID-16'!D158,'ID-18'!E158,'ID-24'!E158,'ID-29'!F158,'ID-33'!E158,'ID-34'!F158,'ID-36'!E158,'ID-38'!F158,'ID-39'!F158,'ID-40'!F158,'ID-45'!F158,'ID-53'!C158,'ID-54'!B158,'ID-57'!E158,'ID-71'!E158)</f>
        <v>1.2583644242842967E-12</v>
      </c>
      <c r="G151" s="31">
        <f>STDEV('ID-01'!C158,'ID-02'!C158,'ID-03'!D158,'ID-07'!B158,'ID-08'!D158,'ID-11'!D158,'ID-18'!F158,'ID-24'!F158,'ID-29'!G158,'ID-31'!B158,'ID-33'!F158,'ID-34'!G158,'ID-36'!F158,'ID-39'!G158,'ID-40'!G158,'ID-44'!E158,'ID-45'!G158,'ID-50'!B158,'ID-53'!D158,'ID-54'!C158,'ID-57'!F158,'ID-59'!E158,'ID-70'!D158,'ID-71'!F158)</f>
        <v>9.1965178833475292E-13</v>
      </c>
      <c r="H151" s="31">
        <f>STDEV('ID-03'!E158,'ID-11'!E158,'ID-13'!E158,'ID-15'!E158,'ID-16'!E158,'ID-18'!G158,'ID-24'!G158,'ID-29'!H158,'ID-30'!F158,'ID-31'!C158,'ID-33'!G158,'ID-34'!H158,'ID-40'!H158,'ID-44'!F158,'ID-45'!H158,'ID-54'!D158,'ID-57'!G158,'ID-59'!F158,'ID-70'!E158,'ID-71'!G158)</f>
        <v>6.0808348402705298E-13</v>
      </c>
      <c r="I151" s="31">
        <f>STDEV('ID-12'!C158,'ID-18'!H158,'ID-24'!H158,'ID-29'!I158,'ID-40'!I158,'ID-44'!G158,'ID-45'!I158,'ID-59'!G158)</f>
        <v>6.9951893185044873E-13</v>
      </c>
      <c r="J151" s="31">
        <f>STDEV('ID-31'!D158,'ID-40'!J158,'ID-44'!H158,'ID-45'!J158,'ID-57'!H158)</f>
        <v>4.592361815797185E-13</v>
      </c>
      <c r="K151" s="31">
        <f>STDEV('ID-26'!E158,'ID-31'!E158,'ID-34'!I158,'ID-36'!G158,'ID-40'!K158,'ID-44'!I158,'ID-57'!I158)</f>
        <v>1.0408948272797814E-12</v>
      </c>
    </row>
    <row r="152" spans="1:11" x14ac:dyDescent="0.25">
      <c r="A152" s="1">
        <v>18.5</v>
      </c>
      <c r="B152" s="31">
        <f>STDEV('ID-11'!B159,'ID-13'!B159,'ID-14'!B159,'ID-15'!B159,'ID-24'!B159,'ID-26'!B159,'ID-29'!B159,'ID-30'!B159,'ID-32'!B159,'ID-33'!B159,'ID-34'!B159,'ID-37'!B159,'ID-38'!B159,'ID-39'!B159,'ID-40'!B159,'ID-44'!B159,'ID-45'!B159,'ID-53'!B159,'ID-57'!B159,'ID-59'!B159,'ID-70'!B159,'ID-71'!B159)</f>
        <v>5.1787308827766707E-13</v>
      </c>
      <c r="C152" s="31">
        <f>STDEV('ID-08'!B159,'ID-09'!B159,'ID-11'!C159,'ID-14'!C159,'ID-18'!B159,'ID-24'!C159,'ID-26'!C159,'ID-29'!C159,'ID-30'!C159,'ID-34'!C159,'ID-36'!B159,'ID-38'!C159,'ID-39'!C159,'ID-40'!C159,'ID-44'!C159,'ID-45'!C159,'ID-57'!C159,'ID-59'!C159)</f>
        <v>2.5666126296187471E-13</v>
      </c>
      <c r="D152" s="31">
        <f>STDEV('ID-13'!C159,'ID-14'!D159,'ID-15'!C159,'ID-16'!B159,'ID-18'!C159,'ID-26'!D159,'ID-29'!D159,'ID-30'!D159,'ID-33'!C159,'ID-34'!D159,'ID-36'!C159,'ID-37'!C159,'ID-38'!D159,'ID-39'!D159,'ID-40'!D159,'ID-45'!D159,'ID-59'!D159,'ID-71'!C159)</f>
        <v>5.7084996847069136E-13</v>
      </c>
      <c r="E152" s="31">
        <f>STDEV('ID-03'!B159,'ID-09'!C159,'ID-13'!D159,'ID-15'!D159,'ID-16'!C159,'ID-18'!D159,'ID-24'!D159,'ID-29'!E159,'ID-30'!E159,'ID-33'!D159,'ID-34'!E159,'ID-36'!D159,'ID-38'!E159,'ID-39'!E159,'ID-40'!E159,'ID-44'!D159,'ID-45'!E159,'ID-57'!D159,'ID-70'!C159,'ID-71'!D159)</f>
        <v>6.3043248691710575E-13</v>
      </c>
      <c r="F152" s="31">
        <f>STDEV('ID-01'!B159,'ID-02'!B159,'ID-03'!C159,'ID-06'!B159,'ID-08'!C159,'ID-09'!D159,'ID-12'!B159,'ID-16'!D159,'ID-18'!E159,'ID-24'!E159,'ID-29'!F159,'ID-33'!E159,'ID-34'!F159,'ID-36'!E159,'ID-38'!F159,'ID-39'!F159,'ID-40'!F159,'ID-45'!F159,'ID-53'!C159,'ID-54'!B159,'ID-57'!E159,'ID-71'!E159)</f>
        <v>1.2644283939057848E-12</v>
      </c>
      <c r="G152" s="31">
        <f>STDEV('ID-01'!C159,'ID-02'!C159,'ID-03'!D159,'ID-07'!B159,'ID-08'!D159,'ID-11'!D159,'ID-18'!F159,'ID-24'!F159,'ID-29'!G159,'ID-31'!B159,'ID-33'!F159,'ID-34'!G159,'ID-36'!F159,'ID-39'!G159,'ID-40'!G159,'ID-44'!E159,'ID-45'!G159,'ID-50'!B159,'ID-53'!D159,'ID-54'!C159,'ID-57'!F159,'ID-59'!E159,'ID-70'!D159,'ID-71'!F159)</f>
        <v>9.229440758508282E-13</v>
      </c>
      <c r="H152" s="31">
        <f>STDEV('ID-03'!E159,'ID-11'!E159,'ID-13'!E159,'ID-15'!E159,'ID-16'!E159,'ID-18'!G159,'ID-24'!G159,'ID-29'!H159,'ID-30'!F159,'ID-31'!C159,'ID-33'!G159,'ID-34'!H159,'ID-40'!H159,'ID-44'!F159,'ID-45'!H159,'ID-54'!D159,'ID-57'!G159,'ID-59'!F159,'ID-70'!E159,'ID-71'!G159)</f>
        <v>6.0755982743330403E-13</v>
      </c>
      <c r="I152" s="31">
        <f>STDEV('ID-12'!C159,'ID-18'!H159,'ID-24'!H159,'ID-29'!I159,'ID-40'!I159,'ID-44'!G159,'ID-45'!I159,'ID-59'!G159)</f>
        <v>6.8559921541379336E-13</v>
      </c>
      <c r="J152" s="31">
        <f>STDEV('ID-31'!D159,'ID-40'!J159,'ID-44'!H159,'ID-45'!J159,'ID-57'!H159)</f>
        <v>4.6279588597421927E-13</v>
      </c>
      <c r="K152" s="31">
        <f>STDEV('ID-26'!E159,'ID-31'!E159,'ID-34'!I159,'ID-36'!G159,'ID-40'!K159,'ID-44'!I159,'ID-57'!I159)</f>
        <v>1.0330129938364313E-12</v>
      </c>
    </row>
    <row r="153" spans="1:11" x14ac:dyDescent="0.25">
      <c r="A153" s="1">
        <v>18.625</v>
      </c>
      <c r="B153" s="31">
        <f>STDEV('ID-11'!B160,'ID-13'!B160,'ID-14'!B160,'ID-15'!B160,'ID-24'!B160,'ID-26'!B160,'ID-29'!B160,'ID-30'!B160,'ID-32'!B160,'ID-33'!B160,'ID-34'!B160,'ID-37'!B160,'ID-38'!B160,'ID-39'!B160,'ID-40'!B160,'ID-44'!B160,'ID-45'!B160,'ID-53'!B160,'ID-57'!B160,'ID-59'!B160,'ID-70'!B160,'ID-71'!B160)</f>
        <v>5.1591454626821755E-13</v>
      </c>
      <c r="C153" s="31">
        <f>STDEV('ID-08'!B160,'ID-09'!B160,'ID-11'!C160,'ID-14'!C160,'ID-18'!B160,'ID-24'!C160,'ID-26'!C160,'ID-29'!C160,'ID-30'!C160,'ID-34'!C160,'ID-36'!B160,'ID-38'!C160,'ID-39'!C160,'ID-40'!C160,'ID-44'!C160,'ID-45'!C160,'ID-57'!C160,'ID-59'!C160)</f>
        <v>2.6019177596428599E-13</v>
      </c>
      <c r="D153" s="31">
        <f>STDEV('ID-13'!C160,'ID-14'!D160,'ID-15'!C160,'ID-16'!B160,'ID-18'!C160,'ID-26'!D160,'ID-29'!D160,'ID-30'!D160,'ID-33'!C160,'ID-34'!D160,'ID-36'!C160,'ID-37'!C160,'ID-38'!D160,'ID-39'!D160,'ID-40'!D160,'ID-45'!D160,'ID-59'!D160,'ID-71'!C160)</f>
        <v>5.7889059275108107E-13</v>
      </c>
      <c r="E153" s="31">
        <f>STDEV('ID-03'!B160,'ID-09'!C160,'ID-13'!D160,'ID-15'!D160,'ID-16'!C160,'ID-18'!D160,'ID-24'!D160,'ID-29'!E160,'ID-30'!E160,'ID-33'!D160,'ID-34'!E160,'ID-36'!D160,'ID-38'!E160,'ID-39'!E160,'ID-40'!E160,'ID-44'!D160,'ID-45'!E160,'ID-57'!D160,'ID-70'!C160,'ID-71'!D160)</f>
        <v>6.3472843849015697E-13</v>
      </c>
      <c r="F153" s="31">
        <f>STDEV('ID-01'!B160,'ID-02'!B160,'ID-03'!C160,'ID-06'!B160,'ID-08'!C160,'ID-09'!D160,'ID-12'!B160,'ID-16'!D160,'ID-18'!E160,'ID-24'!E160,'ID-29'!F160,'ID-33'!E160,'ID-34'!F160,'ID-36'!E160,'ID-38'!F160,'ID-39'!F160,'ID-40'!F160,'ID-45'!F160,'ID-53'!C160,'ID-54'!B160,'ID-57'!E160,'ID-71'!E160)</f>
        <v>1.267325933803187E-12</v>
      </c>
      <c r="G153" s="31">
        <f>STDEV('ID-01'!C160,'ID-02'!C160,'ID-03'!D160,'ID-07'!B160,'ID-08'!D160,'ID-11'!D160,'ID-18'!F160,'ID-24'!F160,'ID-29'!G160,'ID-31'!B160,'ID-33'!F160,'ID-34'!G160,'ID-36'!F160,'ID-39'!G160,'ID-40'!G160,'ID-44'!E160,'ID-45'!G160,'ID-50'!B160,'ID-53'!D160,'ID-54'!C160,'ID-57'!F160,'ID-59'!E160,'ID-70'!D160,'ID-71'!F160)</f>
        <v>9.1640920429567804E-13</v>
      </c>
      <c r="H153" s="31">
        <f>STDEV('ID-03'!E160,'ID-11'!E160,'ID-13'!E160,'ID-15'!E160,'ID-16'!E160,'ID-18'!G160,'ID-24'!G160,'ID-29'!H160,'ID-30'!F160,'ID-31'!C160,'ID-33'!G160,'ID-34'!H160,'ID-40'!H160,'ID-44'!F160,'ID-45'!H160,'ID-54'!D160,'ID-57'!G160,'ID-59'!F160,'ID-70'!E160,'ID-71'!G160)</f>
        <v>5.9799037825382063E-13</v>
      </c>
      <c r="I153" s="31">
        <f>STDEV('ID-12'!C160,'ID-18'!H160,'ID-24'!H160,'ID-29'!I160,'ID-40'!I160,'ID-44'!G160,'ID-45'!I160,'ID-59'!G160)</f>
        <v>6.8377922799994628E-13</v>
      </c>
      <c r="J153" s="31">
        <f>STDEV('ID-31'!D160,'ID-40'!J160,'ID-44'!H160,'ID-45'!J160,'ID-57'!H160)</f>
        <v>4.7084276855655053E-13</v>
      </c>
      <c r="K153" s="31">
        <f>STDEV('ID-26'!E160,'ID-31'!E160,'ID-34'!I160,'ID-36'!G160,'ID-40'!K160,'ID-44'!I160,'ID-57'!I160)</f>
        <v>1.0322157079354532E-12</v>
      </c>
    </row>
    <row r="154" spans="1:11" x14ac:dyDescent="0.25">
      <c r="A154" s="1">
        <v>18.75</v>
      </c>
      <c r="B154" s="31">
        <f>STDEV('ID-11'!B161,'ID-13'!B161,'ID-14'!B161,'ID-15'!B161,'ID-24'!B161,'ID-26'!B161,'ID-29'!B161,'ID-30'!B161,'ID-32'!B161,'ID-33'!B161,'ID-34'!B161,'ID-37'!B161,'ID-38'!B161,'ID-39'!B161,'ID-40'!B161,'ID-44'!B161,'ID-45'!B161,'ID-53'!B161,'ID-57'!B161,'ID-59'!B161,'ID-70'!B161,'ID-71'!B161)</f>
        <v>5.2176743168103758E-13</v>
      </c>
      <c r="C154" s="31">
        <f>STDEV('ID-08'!B161,'ID-09'!B161,'ID-11'!C161,'ID-14'!C161,'ID-18'!B161,'ID-24'!C161,'ID-26'!C161,'ID-29'!C161,'ID-30'!C161,'ID-34'!C161,'ID-36'!B161,'ID-38'!C161,'ID-39'!C161,'ID-40'!C161,'ID-44'!C161,'ID-45'!C161,'ID-57'!C161,'ID-59'!C161)</f>
        <v>2.6661828714289971E-13</v>
      </c>
      <c r="D154" s="31">
        <f>STDEV('ID-13'!C161,'ID-14'!D161,'ID-15'!C161,'ID-16'!B161,'ID-18'!C161,'ID-26'!D161,'ID-29'!D161,'ID-30'!D161,'ID-33'!C161,'ID-34'!D161,'ID-36'!C161,'ID-37'!C161,'ID-38'!D161,'ID-39'!D161,'ID-40'!D161,'ID-45'!D161,'ID-59'!D161,'ID-71'!C161)</f>
        <v>5.6888017154396669E-13</v>
      </c>
      <c r="E154" s="31">
        <f>STDEV('ID-03'!B161,'ID-09'!C161,'ID-13'!D161,'ID-15'!D161,'ID-16'!C161,'ID-18'!D161,'ID-24'!D161,'ID-29'!E161,'ID-30'!E161,'ID-33'!D161,'ID-34'!E161,'ID-36'!D161,'ID-38'!E161,'ID-39'!E161,'ID-40'!E161,'ID-44'!D161,'ID-45'!E161,'ID-57'!D161,'ID-70'!C161,'ID-71'!D161)</f>
        <v>6.4652993516812922E-13</v>
      </c>
      <c r="F154" s="31">
        <f>STDEV('ID-01'!B161,'ID-02'!B161,'ID-03'!C161,'ID-06'!B161,'ID-08'!C161,'ID-09'!D161,'ID-12'!B161,'ID-16'!D161,'ID-18'!E161,'ID-24'!E161,'ID-29'!F161,'ID-33'!E161,'ID-34'!F161,'ID-36'!E161,'ID-38'!F161,'ID-39'!F161,'ID-40'!F161,'ID-45'!F161,'ID-53'!C161,'ID-54'!B161,'ID-57'!E161,'ID-71'!E161)</f>
        <v>1.2615407079552761E-12</v>
      </c>
      <c r="G154" s="31">
        <f>STDEV('ID-01'!C161,'ID-02'!C161,'ID-03'!D161,'ID-07'!B161,'ID-08'!D161,'ID-11'!D161,'ID-18'!F161,'ID-24'!F161,'ID-29'!G161,'ID-31'!B161,'ID-33'!F161,'ID-34'!G161,'ID-36'!F161,'ID-39'!G161,'ID-40'!G161,'ID-44'!E161,'ID-45'!G161,'ID-50'!B161,'ID-53'!D161,'ID-54'!C161,'ID-57'!F161,'ID-59'!E161,'ID-70'!D161,'ID-71'!F161)</f>
        <v>9.1829109144095333E-13</v>
      </c>
      <c r="H154" s="31">
        <f>STDEV('ID-03'!E161,'ID-11'!E161,'ID-13'!E161,'ID-15'!E161,'ID-16'!E161,'ID-18'!G161,'ID-24'!G161,'ID-29'!H161,'ID-30'!F161,'ID-31'!C161,'ID-33'!G161,'ID-34'!H161,'ID-40'!H161,'ID-44'!F161,'ID-45'!H161,'ID-54'!D161,'ID-57'!G161,'ID-59'!F161,'ID-70'!E161,'ID-71'!G161)</f>
        <v>5.882432083305973E-13</v>
      </c>
      <c r="I154" s="31">
        <f>STDEV('ID-12'!C161,'ID-18'!H161,'ID-24'!H161,'ID-29'!I161,'ID-40'!I161,'ID-44'!G161,'ID-45'!I161,'ID-59'!G161)</f>
        <v>6.7619699076763551E-13</v>
      </c>
      <c r="J154" s="31">
        <f>STDEV('ID-31'!D161,'ID-40'!J161,'ID-44'!H161,'ID-45'!J161,'ID-57'!H161)</f>
        <v>4.6782055027418799E-13</v>
      </c>
      <c r="K154" s="31">
        <f>STDEV('ID-26'!E161,'ID-31'!E161,'ID-34'!I161,'ID-36'!G161,'ID-40'!K161,'ID-44'!I161,'ID-57'!I161)</f>
        <v>1.047683953047537E-12</v>
      </c>
    </row>
    <row r="155" spans="1:11" x14ac:dyDescent="0.25">
      <c r="A155" s="1">
        <v>18.875</v>
      </c>
      <c r="B155" s="31">
        <f>STDEV('ID-11'!B162,'ID-13'!B162,'ID-14'!B162,'ID-15'!B162,'ID-24'!B162,'ID-26'!B162,'ID-29'!B162,'ID-30'!B162,'ID-32'!B162,'ID-33'!B162,'ID-34'!B162,'ID-37'!B162,'ID-38'!B162,'ID-39'!B162,'ID-40'!B162,'ID-44'!B162,'ID-45'!B162,'ID-53'!B162,'ID-57'!B162,'ID-59'!B162,'ID-70'!B162,'ID-71'!B162)</f>
        <v>5.2514981553060037E-13</v>
      </c>
      <c r="C155" s="31">
        <f>STDEV('ID-08'!B162,'ID-09'!B162,'ID-11'!C162,'ID-14'!C162,'ID-18'!B162,'ID-24'!C162,'ID-26'!C162,'ID-29'!C162,'ID-30'!C162,'ID-34'!C162,'ID-36'!B162,'ID-38'!C162,'ID-39'!C162,'ID-40'!C162,'ID-44'!C162,'ID-45'!C162,'ID-57'!C162,'ID-59'!C162)</f>
        <v>2.8408910542142407E-13</v>
      </c>
      <c r="D155" s="31">
        <f>STDEV('ID-13'!C162,'ID-14'!D162,'ID-15'!C162,'ID-16'!B162,'ID-18'!C162,'ID-26'!D162,'ID-29'!D162,'ID-30'!D162,'ID-33'!C162,'ID-34'!D162,'ID-36'!C162,'ID-37'!C162,'ID-38'!D162,'ID-39'!D162,'ID-40'!D162,'ID-45'!D162,'ID-59'!D162,'ID-71'!C162)</f>
        <v>5.6278884769658473E-13</v>
      </c>
      <c r="E155" s="31">
        <f>STDEV('ID-03'!B162,'ID-09'!C162,'ID-13'!D162,'ID-15'!D162,'ID-16'!C162,'ID-18'!D162,'ID-24'!D162,'ID-29'!E162,'ID-30'!E162,'ID-33'!D162,'ID-34'!E162,'ID-36'!D162,'ID-38'!E162,'ID-39'!E162,'ID-40'!E162,'ID-44'!D162,'ID-45'!E162,'ID-57'!D162,'ID-70'!C162,'ID-71'!D162)</f>
        <v>6.3518936454251439E-13</v>
      </c>
      <c r="F155" s="31">
        <f>STDEV('ID-01'!B162,'ID-02'!B162,'ID-03'!C162,'ID-06'!B162,'ID-08'!C162,'ID-09'!D162,'ID-12'!B162,'ID-16'!D162,'ID-18'!E162,'ID-24'!E162,'ID-29'!F162,'ID-33'!E162,'ID-34'!F162,'ID-36'!E162,'ID-38'!F162,'ID-39'!F162,'ID-40'!F162,'ID-45'!F162,'ID-53'!C162,'ID-54'!B162,'ID-57'!E162,'ID-71'!E162)</f>
        <v>1.2429251092422593E-12</v>
      </c>
      <c r="G155" s="31">
        <f>STDEV('ID-01'!C162,'ID-02'!C162,'ID-03'!D162,'ID-07'!B162,'ID-08'!D162,'ID-11'!D162,'ID-18'!F162,'ID-24'!F162,'ID-29'!G162,'ID-31'!B162,'ID-33'!F162,'ID-34'!G162,'ID-36'!F162,'ID-39'!G162,'ID-40'!G162,'ID-44'!E162,'ID-45'!G162,'ID-50'!B162,'ID-53'!D162,'ID-54'!C162,'ID-57'!F162,'ID-59'!E162,'ID-70'!D162,'ID-71'!F162)</f>
        <v>9.1468857410368256E-13</v>
      </c>
      <c r="H155" s="31">
        <f>STDEV('ID-03'!E162,'ID-11'!E162,'ID-13'!E162,'ID-15'!E162,'ID-16'!E162,'ID-18'!G162,'ID-24'!G162,'ID-29'!H162,'ID-30'!F162,'ID-31'!C162,'ID-33'!G162,'ID-34'!H162,'ID-40'!H162,'ID-44'!F162,'ID-45'!H162,'ID-54'!D162,'ID-57'!G162,'ID-59'!F162,'ID-70'!E162,'ID-71'!G162)</f>
        <v>5.8781578098357423E-13</v>
      </c>
      <c r="I155" s="31">
        <f>STDEV('ID-12'!C162,'ID-18'!H162,'ID-24'!H162,'ID-29'!I162,'ID-40'!I162,'ID-44'!G162,'ID-45'!I162,'ID-59'!G162)</f>
        <v>6.7778075569295959E-13</v>
      </c>
      <c r="J155" s="31">
        <f>STDEV('ID-31'!D162,'ID-40'!J162,'ID-44'!H162,'ID-45'!J162,'ID-57'!H162)</f>
        <v>4.6681308603801165E-13</v>
      </c>
      <c r="K155" s="31">
        <f>STDEV('ID-26'!E162,'ID-31'!E162,'ID-34'!I162,'ID-36'!G162,'ID-40'!K162,'ID-44'!I162,'ID-57'!I162)</f>
        <v>1.0539026556389426E-12</v>
      </c>
    </row>
    <row r="156" spans="1:11" x14ac:dyDescent="0.25">
      <c r="A156" s="1">
        <v>19</v>
      </c>
      <c r="B156" s="31">
        <f>STDEV('ID-11'!B163,'ID-13'!B163,'ID-14'!B163,'ID-15'!B163,'ID-24'!B163,'ID-26'!B163,'ID-29'!B163,'ID-30'!B163,'ID-32'!B163,'ID-33'!B163,'ID-34'!B163,'ID-37'!B163,'ID-38'!B163,'ID-39'!B163,'ID-40'!B163,'ID-44'!B163,'ID-45'!B163,'ID-53'!B163,'ID-57'!B163,'ID-59'!B163,'ID-70'!B163,'ID-71'!B163)</f>
        <v>5.2327953903188306E-13</v>
      </c>
      <c r="C156" s="31">
        <f>STDEV('ID-08'!B163,'ID-09'!B163,'ID-11'!C163,'ID-14'!C163,'ID-18'!B163,'ID-24'!C163,'ID-26'!C163,'ID-29'!C163,'ID-30'!C163,'ID-34'!C163,'ID-36'!B163,'ID-38'!C163,'ID-39'!C163,'ID-40'!C163,'ID-44'!C163,'ID-45'!C163,'ID-57'!C163,'ID-59'!C163)</f>
        <v>2.9162516238003975E-13</v>
      </c>
      <c r="D156" s="31">
        <f>STDEV('ID-13'!C163,'ID-14'!D163,'ID-15'!C163,'ID-16'!B163,'ID-18'!C163,'ID-26'!D163,'ID-29'!D163,'ID-30'!D163,'ID-33'!C163,'ID-34'!D163,'ID-36'!C163,'ID-37'!C163,'ID-38'!D163,'ID-39'!D163,'ID-40'!D163,'ID-45'!D163,'ID-59'!D163,'ID-71'!C163)</f>
        <v>5.5854526953738019E-13</v>
      </c>
      <c r="E156" s="31">
        <f>STDEV('ID-03'!B163,'ID-09'!C163,'ID-13'!D163,'ID-15'!D163,'ID-16'!C163,'ID-18'!D163,'ID-24'!D163,'ID-29'!E163,'ID-30'!E163,'ID-33'!D163,'ID-34'!E163,'ID-36'!D163,'ID-38'!E163,'ID-39'!E163,'ID-40'!E163,'ID-44'!D163,'ID-45'!E163,'ID-57'!D163,'ID-70'!C163,'ID-71'!D163)</f>
        <v>6.3468238138919135E-13</v>
      </c>
      <c r="F156" s="31">
        <f>STDEV('ID-01'!B163,'ID-02'!B163,'ID-03'!C163,'ID-06'!B163,'ID-08'!C163,'ID-09'!D163,'ID-12'!B163,'ID-16'!D163,'ID-18'!E163,'ID-24'!E163,'ID-29'!F163,'ID-33'!E163,'ID-34'!F163,'ID-36'!E163,'ID-38'!F163,'ID-39'!F163,'ID-40'!F163,'ID-45'!F163,'ID-53'!C163,'ID-54'!B163,'ID-57'!E163,'ID-71'!E163)</f>
        <v>1.216042757066758E-12</v>
      </c>
      <c r="G156" s="31">
        <f>STDEV('ID-01'!C163,'ID-02'!C163,'ID-03'!D163,'ID-07'!B163,'ID-08'!D163,'ID-11'!D163,'ID-18'!F163,'ID-24'!F163,'ID-29'!G163,'ID-31'!B163,'ID-33'!F163,'ID-34'!G163,'ID-36'!F163,'ID-39'!G163,'ID-40'!G163,'ID-44'!E163,'ID-45'!G163,'ID-50'!B163,'ID-53'!D163,'ID-54'!C163,'ID-57'!F163,'ID-59'!E163,'ID-70'!D163,'ID-71'!F163)</f>
        <v>9.1007038459138093E-13</v>
      </c>
      <c r="H156" s="31">
        <f>STDEV('ID-03'!E163,'ID-11'!E163,'ID-13'!E163,'ID-15'!E163,'ID-16'!E163,'ID-18'!G163,'ID-24'!G163,'ID-29'!H163,'ID-30'!F163,'ID-31'!C163,'ID-33'!G163,'ID-34'!H163,'ID-40'!H163,'ID-44'!F163,'ID-45'!H163,'ID-54'!D163,'ID-57'!G163,'ID-59'!F163,'ID-70'!E163,'ID-71'!G163)</f>
        <v>5.8884937945775579E-13</v>
      </c>
      <c r="I156" s="31">
        <f>STDEV('ID-12'!C163,'ID-18'!H163,'ID-24'!H163,'ID-29'!I163,'ID-40'!I163,'ID-44'!G163,'ID-45'!I163,'ID-59'!G163)</f>
        <v>6.9081350215139889E-13</v>
      </c>
      <c r="J156" s="31">
        <f>STDEV('ID-31'!D163,'ID-40'!J163,'ID-44'!H163,'ID-45'!J163,'ID-57'!H163)</f>
        <v>4.7460815999513886E-13</v>
      </c>
      <c r="K156" s="31">
        <f>STDEV('ID-26'!E163,'ID-31'!E163,'ID-34'!I163,'ID-36'!G163,'ID-40'!K163,'ID-44'!I163,'ID-57'!I163)</f>
        <v>1.0778302630612629E-12</v>
      </c>
    </row>
    <row r="157" spans="1:11" x14ac:dyDescent="0.25">
      <c r="A157" s="1">
        <v>19.125</v>
      </c>
      <c r="B157" s="31">
        <f>STDEV('ID-11'!B164,'ID-13'!B164,'ID-14'!B164,'ID-15'!B164,'ID-24'!B164,'ID-26'!B164,'ID-29'!B164,'ID-30'!B164,'ID-32'!B164,'ID-33'!B164,'ID-34'!B164,'ID-37'!B164,'ID-38'!B164,'ID-39'!B164,'ID-40'!B164,'ID-44'!B164,'ID-45'!B164,'ID-53'!B164,'ID-57'!B164,'ID-59'!B164,'ID-70'!B164,'ID-71'!B164)</f>
        <v>5.2714658597277223E-13</v>
      </c>
      <c r="C157" s="31">
        <f>STDEV('ID-08'!B164,'ID-09'!B164,'ID-11'!C164,'ID-14'!C164,'ID-18'!B164,'ID-24'!C164,'ID-26'!C164,'ID-29'!C164,'ID-30'!C164,'ID-34'!C164,'ID-36'!B164,'ID-38'!C164,'ID-39'!C164,'ID-40'!C164,'ID-44'!C164,'ID-45'!C164,'ID-57'!C164,'ID-59'!C164)</f>
        <v>2.9031386667982978E-13</v>
      </c>
      <c r="D157" s="31">
        <f>STDEV('ID-13'!C164,'ID-14'!D164,'ID-15'!C164,'ID-16'!B164,'ID-18'!C164,'ID-26'!D164,'ID-29'!D164,'ID-30'!D164,'ID-33'!C164,'ID-34'!D164,'ID-36'!C164,'ID-37'!C164,'ID-38'!D164,'ID-39'!D164,'ID-40'!D164,'ID-45'!D164,'ID-59'!D164,'ID-71'!C164)</f>
        <v>5.7036274026331949E-13</v>
      </c>
      <c r="E157" s="31">
        <f>STDEV('ID-03'!B164,'ID-09'!C164,'ID-13'!D164,'ID-15'!D164,'ID-16'!C164,'ID-18'!D164,'ID-24'!D164,'ID-29'!E164,'ID-30'!E164,'ID-33'!D164,'ID-34'!E164,'ID-36'!D164,'ID-38'!E164,'ID-39'!E164,'ID-40'!E164,'ID-44'!D164,'ID-45'!E164,'ID-57'!D164,'ID-70'!C164,'ID-71'!D164)</f>
        <v>6.5741670271971811E-13</v>
      </c>
      <c r="F157" s="31">
        <f>STDEV('ID-01'!B164,'ID-02'!B164,'ID-03'!C164,'ID-06'!B164,'ID-08'!C164,'ID-09'!D164,'ID-12'!B164,'ID-16'!D164,'ID-18'!E164,'ID-24'!E164,'ID-29'!F164,'ID-33'!E164,'ID-34'!F164,'ID-36'!E164,'ID-38'!F164,'ID-39'!F164,'ID-40'!F164,'ID-45'!F164,'ID-53'!C164,'ID-54'!B164,'ID-57'!E164,'ID-71'!E164)</f>
        <v>1.212442270042214E-12</v>
      </c>
      <c r="G157" s="31">
        <f>STDEV('ID-01'!C164,'ID-02'!C164,'ID-03'!D164,'ID-07'!B164,'ID-08'!D164,'ID-11'!D164,'ID-18'!F164,'ID-24'!F164,'ID-29'!G164,'ID-31'!B164,'ID-33'!F164,'ID-34'!G164,'ID-36'!F164,'ID-39'!G164,'ID-40'!G164,'ID-44'!E164,'ID-45'!G164,'ID-50'!B164,'ID-53'!D164,'ID-54'!C164,'ID-57'!F164,'ID-59'!E164,'ID-70'!D164,'ID-71'!F164)</f>
        <v>9.0400314535042675E-13</v>
      </c>
      <c r="H157" s="31">
        <f>STDEV('ID-03'!E164,'ID-11'!E164,'ID-13'!E164,'ID-15'!E164,'ID-16'!E164,'ID-18'!G164,'ID-24'!G164,'ID-29'!H164,'ID-30'!F164,'ID-31'!C164,'ID-33'!G164,'ID-34'!H164,'ID-40'!H164,'ID-44'!F164,'ID-45'!H164,'ID-54'!D164,'ID-57'!G164,'ID-59'!F164,'ID-70'!E164,'ID-71'!G164)</f>
        <v>5.9257641665233029E-13</v>
      </c>
      <c r="I157" s="31">
        <f>STDEV('ID-12'!C164,'ID-18'!H164,'ID-24'!H164,'ID-29'!I164,'ID-40'!I164,'ID-44'!G164,'ID-45'!I164,'ID-59'!G164)</f>
        <v>6.8917373967479992E-13</v>
      </c>
      <c r="J157" s="31">
        <f>STDEV('ID-31'!D164,'ID-40'!J164,'ID-44'!H164,'ID-45'!J164,'ID-57'!H164)</f>
        <v>4.754591718268237E-13</v>
      </c>
      <c r="K157" s="31">
        <f>STDEV('ID-26'!E164,'ID-31'!E164,'ID-34'!I164,'ID-36'!G164,'ID-40'!K164,'ID-44'!I164,'ID-57'!I164)</f>
        <v>1.0739640237242053E-12</v>
      </c>
    </row>
    <row r="158" spans="1:11" x14ac:dyDescent="0.25">
      <c r="A158" s="1">
        <v>19.25</v>
      </c>
      <c r="B158" s="31">
        <f>STDEV('ID-11'!B165,'ID-13'!B165,'ID-14'!B165,'ID-15'!B165,'ID-24'!B165,'ID-26'!B165,'ID-29'!B165,'ID-30'!B165,'ID-32'!B165,'ID-33'!B165,'ID-34'!B165,'ID-37'!B165,'ID-38'!B165,'ID-39'!B165,'ID-40'!B165,'ID-44'!B165,'ID-45'!B165,'ID-53'!B165,'ID-57'!B165,'ID-59'!B165,'ID-70'!B165,'ID-71'!B165)</f>
        <v>5.3492809967517564E-13</v>
      </c>
      <c r="C158" s="31">
        <f>STDEV('ID-08'!B165,'ID-09'!B165,'ID-11'!C165,'ID-14'!C165,'ID-18'!B165,'ID-24'!C165,'ID-26'!C165,'ID-29'!C165,'ID-30'!C165,'ID-34'!C165,'ID-36'!B165,'ID-38'!C165,'ID-39'!C165,'ID-40'!C165,'ID-44'!C165,'ID-45'!C165,'ID-57'!C165,'ID-59'!C165)</f>
        <v>2.7862838493871336E-13</v>
      </c>
      <c r="D158" s="31">
        <f>STDEV('ID-13'!C165,'ID-14'!D165,'ID-15'!C165,'ID-16'!B165,'ID-18'!C165,'ID-26'!D165,'ID-29'!D165,'ID-30'!D165,'ID-33'!C165,'ID-34'!D165,'ID-36'!C165,'ID-37'!C165,'ID-38'!D165,'ID-39'!D165,'ID-40'!D165,'ID-45'!D165,'ID-59'!D165,'ID-71'!C165)</f>
        <v>5.6823291536042222E-13</v>
      </c>
      <c r="E158" s="31">
        <f>STDEV('ID-03'!B165,'ID-09'!C165,'ID-13'!D165,'ID-15'!D165,'ID-16'!C165,'ID-18'!D165,'ID-24'!D165,'ID-29'!E165,'ID-30'!E165,'ID-33'!D165,'ID-34'!E165,'ID-36'!D165,'ID-38'!E165,'ID-39'!E165,'ID-40'!E165,'ID-44'!D165,'ID-45'!E165,'ID-57'!D165,'ID-70'!C165,'ID-71'!D165)</f>
        <v>6.4979045057343999E-13</v>
      </c>
      <c r="F158" s="31">
        <f>STDEV('ID-01'!B165,'ID-02'!B165,'ID-03'!C165,'ID-06'!B165,'ID-08'!C165,'ID-09'!D165,'ID-12'!B165,'ID-16'!D165,'ID-18'!E165,'ID-24'!E165,'ID-29'!F165,'ID-33'!E165,'ID-34'!F165,'ID-36'!E165,'ID-38'!F165,'ID-39'!F165,'ID-40'!F165,'ID-45'!F165,'ID-53'!C165,'ID-54'!B165,'ID-57'!E165,'ID-71'!E165)</f>
        <v>1.0417599003533777E-12</v>
      </c>
      <c r="G158" s="31">
        <f>STDEV('ID-01'!C165,'ID-02'!C165,'ID-03'!D165,'ID-07'!B165,'ID-08'!D165,'ID-11'!D165,'ID-18'!F165,'ID-24'!F165,'ID-29'!G165,'ID-31'!B165,'ID-33'!F165,'ID-34'!G165,'ID-36'!F165,'ID-39'!G165,'ID-40'!G165,'ID-44'!E165,'ID-45'!G165,'ID-50'!B165,'ID-53'!D165,'ID-54'!C165,'ID-57'!F165,'ID-59'!E165,'ID-70'!D165,'ID-71'!F165)</f>
        <v>9.0149904667062015E-13</v>
      </c>
      <c r="H158" s="31">
        <f>STDEV('ID-03'!E165,'ID-11'!E165,'ID-13'!E165,'ID-15'!E165,'ID-16'!E165,'ID-18'!G165,'ID-24'!G165,'ID-29'!H165,'ID-30'!F165,'ID-31'!C165,'ID-33'!G165,'ID-34'!H165,'ID-40'!H165,'ID-44'!F165,'ID-45'!H165,'ID-54'!D165,'ID-57'!G165,'ID-59'!F165,'ID-70'!E165,'ID-71'!G165)</f>
        <v>5.8944251901317359E-13</v>
      </c>
      <c r="I158" s="31">
        <f>STDEV('ID-12'!C165,'ID-18'!H165,'ID-24'!H165,'ID-29'!I165,'ID-40'!I165,'ID-44'!G165,'ID-45'!I165,'ID-59'!G165)</f>
        <v>6.8448549431067999E-13</v>
      </c>
      <c r="J158" s="31">
        <f>STDEV('ID-31'!D165,'ID-40'!J165,'ID-44'!H165,'ID-45'!J165,'ID-57'!H165)</f>
        <v>4.8320864058725619E-13</v>
      </c>
      <c r="K158" s="31">
        <f>STDEV('ID-26'!E165,'ID-31'!E165,'ID-34'!I165,'ID-36'!G165,'ID-40'!K165,'ID-44'!I165,'ID-57'!I165)</f>
        <v>1.0788274950208305E-12</v>
      </c>
    </row>
    <row r="159" spans="1:11" x14ac:dyDescent="0.25">
      <c r="A159" s="1">
        <v>19.375</v>
      </c>
      <c r="B159" s="31">
        <f>STDEV('ID-11'!B166,'ID-13'!B166,'ID-14'!B166,'ID-15'!B166,'ID-24'!B166,'ID-26'!B166,'ID-29'!B166,'ID-30'!B166,'ID-32'!B166,'ID-33'!B166,'ID-34'!B166,'ID-37'!B166,'ID-38'!B166,'ID-39'!B166,'ID-40'!B166,'ID-44'!B166,'ID-45'!B166,'ID-53'!B166,'ID-57'!B166,'ID-59'!B166,'ID-70'!B166,'ID-71'!B166)</f>
        <v>5.4120402392968893E-13</v>
      </c>
      <c r="C159" s="31">
        <f>STDEV('ID-08'!B166,'ID-09'!B166,'ID-11'!C166,'ID-14'!C166,'ID-18'!B166,'ID-24'!C166,'ID-26'!C166,'ID-29'!C166,'ID-30'!C166,'ID-34'!C166,'ID-36'!B166,'ID-38'!C166,'ID-39'!C166,'ID-40'!C166,'ID-44'!C166,'ID-45'!C166,'ID-57'!C166,'ID-59'!C166)</f>
        <v>2.7233404916373704E-13</v>
      </c>
      <c r="D159" s="31">
        <f>STDEV('ID-13'!C166,'ID-14'!D166,'ID-15'!C166,'ID-16'!B166,'ID-18'!C166,'ID-26'!D166,'ID-29'!D166,'ID-30'!D166,'ID-33'!C166,'ID-34'!D166,'ID-36'!C166,'ID-37'!C166,'ID-38'!D166,'ID-39'!D166,'ID-40'!D166,'ID-45'!D166,'ID-59'!D166,'ID-71'!C166)</f>
        <v>5.8367738057777095E-13</v>
      </c>
      <c r="E159" s="31">
        <f>STDEV('ID-03'!B166,'ID-09'!C166,'ID-13'!D166,'ID-15'!D166,'ID-16'!C166,'ID-18'!D166,'ID-24'!D166,'ID-29'!E166,'ID-30'!E166,'ID-33'!D166,'ID-34'!E166,'ID-36'!D166,'ID-38'!E166,'ID-39'!E166,'ID-40'!E166,'ID-44'!D166,'ID-45'!E166,'ID-57'!D166,'ID-70'!C166,'ID-71'!D166)</f>
        <v>6.4568823594133358E-13</v>
      </c>
      <c r="F159" s="31">
        <f>STDEV('ID-01'!B166,'ID-02'!B166,'ID-03'!C166,'ID-06'!B166,'ID-08'!C166,'ID-09'!D166,'ID-12'!B166,'ID-16'!D166,'ID-18'!E166,'ID-24'!E166,'ID-29'!F166,'ID-33'!E166,'ID-34'!F166,'ID-36'!E166,'ID-38'!F166,'ID-39'!F166,'ID-40'!F166,'ID-45'!F166,'ID-53'!C166,'ID-54'!B166,'ID-57'!E166,'ID-71'!E166)</f>
        <v>1.0766822615259026E-12</v>
      </c>
      <c r="G159" s="31">
        <f>STDEV('ID-01'!C166,'ID-02'!C166,'ID-03'!D166,'ID-07'!B166,'ID-08'!D166,'ID-11'!D166,'ID-18'!F166,'ID-24'!F166,'ID-29'!G166,'ID-31'!B166,'ID-33'!F166,'ID-34'!G166,'ID-36'!F166,'ID-39'!G166,'ID-40'!G166,'ID-44'!E166,'ID-45'!G166,'ID-50'!B166,'ID-53'!D166,'ID-54'!C166,'ID-57'!F166,'ID-59'!E166,'ID-70'!D166,'ID-71'!F166)</f>
        <v>9.0082580904013454E-13</v>
      </c>
      <c r="H159" s="31">
        <f>STDEV('ID-03'!E166,'ID-11'!E166,'ID-13'!E166,'ID-15'!E166,'ID-16'!E166,'ID-18'!G166,'ID-24'!G166,'ID-29'!H166,'ID-30'!F166,'ID-31'!C166,'ID-33'!G166,'ID-34'!H166,'ID-40'!H166,'ID-44'!F166,'ID-45'!H166,'ID-54'!D166,'ID-57'!G166,'ID-59'!F166,'ID-70'!E166,'ID-71'!G166)</f>
        <v>5.9791690801493158E-13</v>
      </c>
      <c r="I159" s="31">
        <f>STDEV('ID-12'!C166,'ID-18'!H166,'ID-24'!H166,'ID-29'!I166,'ID-40'!I166,'ID-44'!G166,'ID-45'!I166,'ID-59'!G166)</f>
        <v>6.8209868768171795E-13</v>
      </c>
      <c r="J159" s="31">
        <f>STDEV('ID-31'!D166,'ID-40'!J166,'ID-44'!H166,'ID-45'!J166,'ID-57'!H166)</f>
        <v>4.8642198051784913E-13</v>
      </c>
      <c r="K159" s="31">
        <f>STDEV('ID-26'!E166,'ID-31'!E166,'ID-34'!I166,'ID-36'!G166,'ID-40'!K166,'ID-44'!I166,'ID-57'!I166)</f>
        <v>1.0766185889821365E-12</v>
      </c>
    </row>
    <row r="160" spans="1:11" x14ac:dyDescent="0.25">
      <c r="A160" s="1">
        <v>19.5</v>
      </c>
      <c r="B160" s="31">
        <f>STDEV('ID-11'!B167,'ID-13'!B167,'ID-14'!B167,'ID-15'!B167,'ID-24'!B167,'ID-26'!B167,'ID-29'!B167,'ID-30'!B167,'ID-32'!B167,'ID-33'!B167,'ID-34'!B167,'ID-37'!B167,'ID-38'!B167,'ID-39'!B167,'ID-40'!B167,'ID-44'!B167,'ID-45'!B167,'ID-53'!B167,'ID-57'!B167,'ID-59'!B167,'ID-70'!B167,'ID-71'!B167)</f>
        <v>5.3865041768674906E-13</v>
      </c>
      <c r="C160" s="31">
        <f>STDEV('ID-08'!B167,'ID-09'!B167,'ID-11'!C167,'ID-14'!C167,'ID-18'!B167,'ID-24'!C167,'ID-26'!C167,'ID-29'!C167,'ID-30'!C167,'ID-34'!C167,'ID-36'!B167,'ID-38'!C167,'ID-39'!C167,'ID-40'!C167,'ID-44'!C167,'ID-45'!C167,'ID-57'!C167,'ID-59'!C167)</f>
        <v>2.6794999256051734E-13</v>
      </c>
      <c r="D160" s="31">
        <f>STDEV('ID-13'!C167,'ID-14'!D167,'ID-15'!C167,'ID-16'!B167,'ID-18'!C167,'ID-26'!D167,'ID-29'!D167,'ID-30'!D167,'ID-33'!C167,'ID-34'!D167,'ID-36'!C167,'ID-37'!C167,'ID-38'!D167,'ID-39'!D167,'ID-40'!D167,'ID-45'!D167,'ID-59'!D167,'ID-71'!C167)</f>
        <v>5.8070983094223485E-13</v>
      </c>
      <c r="E160" s="31">
        <f>STDEV('ID-03'!B167,'ID-09'!C167,'ID-13'!D167,'ID-15'!D167,'ID-16'!C167,'ID-18'!D167,'ID-24'!D167,'ID-29'!E167,'ID-30'!E167,'ID-33'!D167,'ID-34'!E167,'ID-36'!D167,'ID-38'!E167,'ID-39'!E167,'ID-40'!E167,'ID-44'!D167,'ID-45'!E167,'ID-57'!D167,'ID-70'!C167,'ID-71'!D167)</f>
        <v>6.4948307874723645E-13</v>
      </c>
      <c r="F160" s="31">
        <f>STDEV('ID-01'!B167,'ID-02'!B167,'ID-03'!C167,'ID-06'!B167,'ID-08'!C167,'ID-09'!D167,'ID-12'!B167,'ID-16'!D167,'ID-18'!E167,'ID-24'!E167,'ID-29'!F167,'ID-33'!E167,'ID-34'!F167,'ID-36'!E167,'ID-38'!F167,'ID-39'!F167,'ID-40'!F167,'ID-45'!F167,'ID-53'!C167,'ID-54'!B167,'ID-57'!E167,'ID-71'!E167)</f>
        <v>1.086929283902981E-12</v>
      </c>
      <c r="G160" s="31">
        <f>STDEV('ID-01'!C167,'ID-02'!C167,'ID-03'!D167,'ID-07'!B167,'ID-08'!D167,'ID-11'!D167,'ID-18'!F167,'ID-24'!F167,'ID-29'!G167,'ID-31'!B167,'ID-33'!F167,'ID-34'!G167,'ID-36'!F167,'ID-39'!G167,'ID-40'!G167,'ID-44'!E167,'ID-45'!G167,'ID-50'!B167,'ID-53'!D167,'ID-54'!C167,'ID-57'!F167,'ID-59'!E167,'ID-70'!D167,'ID-71'!F167)</f>
        <v>9.0345072439023093E-13</v>
      </c>
      <c r="H160" s="31">
        <f>STDEV('ID-03'!E167,'ID-11'!E167,'ID-13'!E167,'ID-15'!E167,'ID-16'!E167,'ID-18'!G167,'ID-24'!G167,'ID-29'!H167,'ID-30'!F167,'ID-31'!C167,'ID-33'!G167,'ID-34'!H167,'ID-40'!H167,'ID-44'!F167,'ID-45'!H167,'ID-54'!D167,'ID-57'!G167,'ID-59'!F167,'ID-70'!E167,'ID-71'!G167)</f>
        <v>5.9971763544386158E-13</v>
      </c>
      <c r="I160" s="31">
        <f>STDEV('ID-12'!C167,'ID-18'!H167,'ID-24'!H167,'ID-29'!I167,'ID-40'!I167,'ID-44'!G167,'ID-45'!I167,'ID-59'!G167)</f>
        <v>6.799806847613E-13</v>
      </c>
      <c r="J160" s="31">
        <f>STDEV('ID-31'!D167,'ID-40'!J167,'ID-44'!H167,'ID-45'!J167,'ID-57'!H167)</f>
        <v>4.8133759747946241E-13</v>
      </c>
      <c r="K160" s="31">
        <f>STDEV('ID-26'!E167,'ID-31'!E167,'ID-34'!I167,'ID-36'!G167,'ID-40'!K167,'ID-44'!I167,'ID-57'!I167)</f>
        <v>1.0725472476844688E-12</v>
      </c>
    </row>
    <row r="161" spans="1:11" x14ac:dyDescent="0.25">
      <c r="A161" s="1">
        <v>19.625</v>
      </c>
      <c r="B161" s="31">
        <f>STDEV('ID-11'!B168,'ID-13'!B168,'ID-14'!B168,'ID-15'!B168,'ID-24'!B168,'ID-26'!B168,'ID-29'!B168,'ID-30'!B168,'ID-32'!B168,'ID-33'!B168,'ID-34'!B168,'ID-37'!B168,'ID-38'!B168,'ID-39'!B168,'ID-40'!B168,'ID-44'!B168,'ID-45'!B168,'ID-53'!B168,'ID-57'!B168,'ID-59'!B168,'ID-70'!B168,'ID-71'!B168)</f>
        <v>5.3428926416342842E-13</v>
      </c>
      <c r="C161" s="31">
        <f>STDEV('ID-08'!B168,'ID-09'!B168,'ID-11'!C168,'ID-14'!C168,'ID-18'!B168,'ID-24'!C168,'ID-26'!C168,'ID-29'!C168,'ID-30'!C168,'ID-34'!C168,'ID-36'!B168,'ID-38'!C168,'ID-39'!C168,'ID-40'!C168,'ID-44'!C168,'ID-45'!C168,'ID-57'!C168,'ID-59'!C168)</f>
        <v>2.6835859825234496E-13</v>
      </c>
      <c r="D161" s="31">
        <f>STDEV('ID-13'!C168,'ID-14'!D168,'ID-15'!C168,'ID-16'!B168,'ID-18'!C168,'ID-26'!D168,'ID-29'!D168,'ID-30'!D168,'ID-33'!C168,'ID-34'!D168,'ID-36'!C168,'ID-37'!C168,'ID-38'!D168,'ID-39'!D168,'ID-40'!D168,'ID-45'!D168,'ID-59'!D168,'ID-71'!C168)</f>
        <v>5.949466610239384E-13</v>
      </c>
      <c r="E161" s="31">
        <f>STDEV('ID-03'!B168,'ID-09'!C168,'ID-13'!D168,'ID-15'!D168,'ID-16'!C168,'ID-18'!D168,'ID-24'!D168,'ID-29'!E168,'ID-30'!E168,'ID-33'!D168,'ID-34'!E168,'ID-36'!D168,'ID-38'!E168,'ID-39'!E168,'ID-40'!E168,'ID-44'!D168,'ID-45'!E168,'ID-57'!D168,'ID-70'!C168,'ID-71'!D168)</f>
        <v>6.4895370190884153E-13</v>
      </c>
      <c r="F161" s="31">
        <f>STDEV('ID-01'!B168,'ID-02'!B168,'ID-03'!C168,'ID-06'!B168,'ID-08'!C168,'ID-09'!D168,'ID-12'!B168,'ID-16'!D168,'ID-18'!E168,'ID-24'!E168,'ID-29'!F168,'ID-33'!E168,'ID-34'!F168,'ID-36'!E168,'ID-38'!F168,'ID-39'!F168,'ID-40'!F168,'ID-45'!F168,'ID-53'!C168,'ID-54'!B168,'ID-57'!E168,'ID-71'!E168)</f>
        <v>1.1650601344564234E-12</v>
      </c>
      <c r="G161" s="31">
        <f>STDEV('ID-01'!C168,'ID-02'!C168,'ID-03'!D168,'ID-07'!B168,'ID-08'!D168,'ID-11'!D168,'ID-18'!F168,'ID-24'!F168,'ID-29'!G168,'ID-31'!B168,'ID-33'!F168,'ID-34'!G168,'ID-36'!F168,'ID-39'!G168,'ID-40'!G168,'ID-44'!E168,'ID-45'!G168,'ID-50'!B168,'ID-53'!D168,'ID-54'!C168,'ID-57'!F168,'ID-59'!E168,'ID-70'!D168,'ID-71'!F168)</f>
        <v>9.0488490911993018E-13</v>
      </c>
      <c r="H161" s="31">
        <f>STDEV('ID-03'!E168,'ID-11'!E168,'ID-13'!E168,'ID-15'!E168,'ID-16'!E168,'ID-18'!G168,'ID-24'!G168,'ID-29'!H168,'ID-30'!F168,'ID-31'!C168,'ID-33'!G168,'ID-34'!H168,'ID-40'!H168,'ID-44'!F168,'ID-45'!H168,'ID-54'!D168,'ID-57'!G168,'ID-59'!F168,'ID-70'!E168,'ID-71'!G168)</f>
        <v>6.0257339069088007E-13</v>
      </c>
      <c r="I161" s="31">
        <f>STDEV('ID-12'!C168,'ID-18'!H168,'ID-24'!H168,'ID-29'!I168,'ID-40'!I168,'ID-44'!G168,'ID-45'!I168,'ID-59'!G168)</f>
        <v>6.7721750964720179E-13</v>
      </c>
      <c r="J161" s="31">
        <f>STDEV('ID-31'!D168,'ID-40'!J168,'ID-44'!H168,'ID-45'!J168,'ID-57'!H168)</f>
        <v>4.8707919653694952E-13</v>
      </c>
      <c r="K161" s="31">
        <f>STDEV('ID-26'!E168,'ID-31'!E168,'ID-34'!I168,'ID-36'!G168,'ID-40'!K168,'ID-44'!I168,'ID-57'!I168)</f>
        <v>1.0562808102641063E-12</v>
      </c>
    </row>
    <row r="162" spans="1:11" x14ac:dyDescent="0.25">
      <c r="A162" s="1">
        <v>19.75</v>
      </c>
      <c r="B162" s="31">
        <f>STDEV('ID-11'!B169,'ID-13'!B169,'ID-14'!B169,'ID-15'!B169,'ID-24'!B169,'ID-26'!B169,'ID-29'!B169,'ID-30'!B169,'ID-32'!B169,'ID-33'!B169,'ID-34'!B169,'ID-37'!B169,'ID-38'!B169,'ID-39'!B169,'ID-40'!B169,'ID-44'!B169,'ID-45'!B169,'ID-53'!B169,'ID-57'!B169,'ID-59'!B169,'ID-70'!B169,'ID-71'!B169)</f>
        <v>5.2924448836766686E-13</v>
      </c>
      <c r="C162" s="31">
        <f>STDEV('ID-08'!B169,'ID-09'!B169,'ID-11'!C169,'ID-14'!C169,'ID-18'!B169,'ID-24'!C169,'ID-26'!C169,'ID-29'!C169,'ID-30'!C169,'ID-34'!C169,'ID-36'!B169,'ID-38'!C169,'ID-39'!C169,'ID-40'!C169,'ID-44'!C169,'ID-45'!C169,'ID-57'!C169,'ID-59'!C169)</f>
        <v>2.7094249034644726E-13</v>
      </c>
      <c r="D162" s="31">
        <f>STDEV('ID-13'!C169,'ID-14'!D169,'ID-15'!C169,'ID-16'!B169,'ID-18'!C169,'ID-26'!D169,'ID-29'!D169,'ID-30'!D169,'ID-33'!C169,'ID-34'!D169,'ID-36'!C169,'ID-37'!C169,'ID-38'!D169,'ID-39'!D169,'ID-40'!D169,'ID-45'!D169,'ID-59'!D169,'ID-71'!C169)</f>
        <v>5.9526784026241955E-13</v>
      </c>
      <c r="E162" s="31">
        <f>STDEV('ID-03'!B169,'ID-09'!C169,'ID-13'!D169,'ID-15'!D169,'ID-16'!C169,'ID-18'!D169,'ID-24'!D169,'ID-29'!E169,'ID-30'!E169,'ID-33'!D169,'ID-34'!E169,'ID-36'!D169,'ID-38'!E169,'ID-39'!E169,'ID-40'!E169,'ID-44'!D169,'ID-45'!E169,'ID-57'!D169,'ID-70'!C169,'ID-71'!D169)</f>
        <v>6.401978618560494E-13</v>
      </c>
      <c r="F162" s="31">
        <f>STDEV('ID-01'!B169,'ID-02'!B169,'ID-03'!C169,'ID-06'!B169,'ID-08'!C169,'ID-09'!D169,'ID-12'!B169,'ID-16'!D169,'ID-18'!E169,'ID-24'!E169,'ID-29'!F169,'ID-33'!E169,'ID-34'!F169,'ID-36'!E169,'ID-38'!F169,'ID-39'!F169,'ID-40'!F169,'ID-45'!F169,'ID-53'!C169,'ID-54'!B169,'ID-57'!E169,'ID-71'!E169)</f>
        <v>1.2178829496109401E-12</v>
      </c>
      <c r="G162" s="31">
        <f>STDEV('ID-01'!C169,'ID-02'!C169,'ID-03'!D169,'ID-07'!B169,'ID-08'!D169,'ID-11'!D169,'ID-18'!F169,'ID-24'!F169,'ID-29'!G169,'ID-31'!B169,'ID-33'!F169,'ID-34'!G169,'ID-36'!F169,'ID-39'!G169,'ID-40'!G169,'ID-44'!E169,'ID-45'!G169,'ID-50'!B169,'ID-53'!D169,'ID-54'!C169,'ID-57'!F169,'ID-59'!E169,'ID-70'!D169,'ID-71'!F169)</f>
        <v>9.0503645936639632E-13</v>
      </c>
      <c r="H162" s="31">
        <f>STDEV('ID-03'!E169,'ID-11'!E169,'ID-13'!E169,'ID-15'!E169,'ID-16'!E169,'ID-18'!G169,'ID-24'!G169,'ID-29'!H169,'ID-30'!F169,'ID-31'!C169,'ID-33'!G169,'ID-34'!H169,'ID-40'!H169,'ID-44'!F169,'ID-45'!H169,'ID-54'!D169,'ID-57'!G169,'ID-59'!F169,'ID-70'!E169,'ID-71'!G169)</f>
        <v>6.025886898022976E-13</v>
      </c>
      <c r="I162" s="31">
        <f>STDEV('ID-12'!C169,'ID-18'!H169,'ID-24'!H169,'ID-29'!I169,'ID-40'!I169,'ID-44'!G169,'ID-45'!I169,'ID-59'!G169)</f>
        <v>6.706531012944854E-13</v>
      </c>
      <c r="J162" s="31">
        <f>STDEV('ID-31'!D169,'ID-40'!J169,'ID-44'!H169,'ID-45'!J169,'ID-57'!H169)</f>
        <v>4.932785458527267E-13</v>
      </c>
      <c r="K162" s="31">
        <f>STDEV('ID-26'!E169,'ID-31'!E169,'ID-34'!I169,'ID-36'!G169,'ID-40'!K169,'ID-44'!I169,'ID-57'!I169)</f>
        <v>1.0452677533046958E-12</v>
      </c>
    </row>
    <row r="163" spans="1:11" x14ac:dyDescent="0.25">
      <c r="A163" s="1">
        <v>19.875</v>
      </c>
      <c r="B163" s="31">
        <f>STDEV('ID-11'!B170,'ID-13'!B170,'ID-14'!B170,'ID-15'!B170,'ID-24'!B170,'ID-26'!B170,'ID-29'!B170,'ID-30'!B170,'ID-32'!B170,'ID-33'!B170,'ID-34'!B170,'ID-37'!B170,'ID-38'!B170,'ID-39'!B170,'ID-40'!B170,'ID-44'!B170,'ID-45'!B170,'ID-53'!B170,'ID-57'!B170,'ID-59'!B170,'ID-70'!B170,'ID-71'!B170)</f>
        <v>5.2728921981671182E-13</v>
      </c>
      <c r="C163" s="31">
        <f>STDEV('ID-08'!B170,'ID-09'!B170,'ID-11'!C170,'ID-14'!C170,'ID-18'!B170,'ID-24'!C170,'ID-26'!C170,'ID-29'!C170,'ID-30'!C170,'ID-34'!C170,'ID-36'!B170,'ID-38'!C170,'ID-39'!C170,'ID-40'!C170,'ID-44'!C170,'ID-45'!C170,'ID-57'!C170,'ID-59'!C170)</f>
        <v>2.6608609166466106E-13</v>
      </c>
      <c r="D163" s="31">
        <f>STDEV('ID-13'!C170,'ID-14'!D170,'ID-15'!C170,'ID-16'!B170,'ID-18'!C170,'ID-26'!D170,'ID-29'!D170,'ID-30'!D170,'ID-33'!C170,'ID-34'!D170,'ID-36'!C170,'ID-37'!C170,'ID-38'!D170,'ID-39'!D170,'ID-40'!D170,'ID-45'!D170,'ID-59'!D170,'ID-71'!C170)</f>
        <v>5.9258662234273971E-13</v>
      </c>
      <c r="E163" s="31">
        <f>STDEV('ID-03'!B170,'ID-09'!C170,'ID-13'!D170,'ID-15'!D170,'ID-16'!C170,'ID-18'!D170,'ID-24'!D170,'ID-29'!E170,'ID-30'!E170,'ID-33'!D170,'ID-34'!E170,'ID-36'!D170,'ID-38'!E170,'ID-39'!E170,'ID-40'!E170,'ID-44'!D170,'ID-45'!E170,'ID-57'!D170,'ID-70'!C170,'ID-71'!D170)</f>
        <v>6.3519415407267718E-13</v>
      </c>
      <c r="F163" s="31">
        <f>STDEV('ID-01'!B170,'ID-02'!B170,'ID-03'!C170,'ID-06'!B170,'ID-08'!C170,'ID-09'!D170,'ID-12'!B170,'ID-16'!D170,'ID-18'!E170,'ID-24'!E170,'ID-29'!F170,'ID-33'!E170,'ID-34'!F170,'ID-36'!E170,'ID-38'!F170,'ID-39'!F170,'ID-40'!F170,'ID-45'!F170,'ID-53'!C170,'ID-54'!B170,'ID-57'!E170,'ID-71'!E170)</f>
        <v>1.2385910544698076E-12</v>
      </c>
      <c r="G163" s="31">
        <f>STDEV('ID-01'!C170,'ID-02'!C170,'ID-03'!D170,'ID-07'!B170,'ID-08'!D170,'ID-11'!D170,'ID-18'!F170,'ID-24'!F170,'ID-29'!G170,'ID-31'!B170,'ID-33'!F170,'ID-34'!G170,'ID-36'!F170,'ID-39'!G170,'ID-40'!G170,'ID-44'!E170,'ID-45'!G170,'ID-50'!B170,'ID-53'!D170,'ID-54'!C170,'ID-57'!F170,'ID-59'!E170,'ID-70'!D170,'ID-71'!F170)</f>
        <v>9.0134743853885204E-13</v>
      </c>
      <c r="H163" s="31">
        <f>STDEV('ID-03'!E170,'ID-11'!E170,'ID-13'!E170,'ID-15'!E170,'ID-16'!E170,'ID-18'!G170,'ID-24'!G170,'ID-29'!H170,'ID-30'!F170,'ID-31'!C170,'ID-33'!G170,'ID-34'!H170,'ID-40'!H170,'ID-44'!F170,'ID-45'!H170,'ID-54'!D170,'ID-57'!G170,'ID-59'!F170,'ID-70'!E170,'ID-71'!G170)</f>
        <v>6.0483699520625617E-13</v>
      </c>
      <c r="I163" s="31">
        <f>STDEV('ID-12'!C170,'ID-18'!H170,'ID-24'!H170,'ID-29'!I170,'ID-40'!I170,'ID-44'!G170,'ID-45'!I170,'ID-59'!G170)</f>
        <v>6.0698300214575823E-13</v>
      </c>
      <c r="J163" s="31">
        <f>STDEV('ID-31'!D170,'ID-40'!J170,'ID-44'!H170,'ID-45'!J170,'ID-57'!H170)</f>
        <v>4.9344770666957956E-13</v>
      </c>
      <c r="K163" s="31">
        <f>STDEV('ID-26'!E170,'ID-31'!E170,'ID-34'!I170,'ID-36'!G170,'ID-40'!K170,'ID-44'!I170,'ID-57'!I170)</f>
        <v>1.041872614187546E-12</v>
      </c>
    </row>
    <row r="164" spans="1:11" x14ac:dyDescent="0.25">
      <c r="A164" s="1">
        <v>20</v>
      </c>
      <c r="B164" s="31">
        <f>STDEV('ID-11'!B171,'ID-13'!B171,'ID-14'!B171,'ID-15'!B171,'ID-24'!B171,'ID-26'!B171,'ID-29'!B171,'ID-30'!B171,'ID-32'!B171,'ID-33'!B171,'ID-34'!B171,'ID-37'!B171,'ID-38'!B171,'ID-39'!B171,'ID-40'!B171,'ID-44'!B171,'ID-45'!B171,'ID-53'!B171,'ID-57'!B171,'ID-59'!B171,'ID-70'!B171,'ID-71'!B171)</f>
        <v>5.2161264259085556E-13</v>
      </c>
      <c r="C164" s="31">
        <f>STDEV('ID-08'!B171,'ID-09'!B171,'ID-11'!C171,'ID-14'!C171,'ID-18'!B171,'ID-24'!C171,'ID-26'!C171,'ID-29'!C171,'ID-30'!C171,'ID-34'!C171,'ID-36'!B171,'ID-38'!C171,'ID-39'!C171,'ID-40'!C171,'ID-44'!C171,'ID-45'!C171,'ID-57'!C171,'ID-59'!C171)</f>
        <v>2.6574782381207762E-13</v>
      </c>
      <c r="D164" s="31">
        <f>STDEV('ID-13'!C171,'ID-14'!D171,'ID-15'!C171,'ID-16'!B171,'ID-18'!C171,'ID-26'!D171,'ID-29'!D171,'ID-30'!D171,'ID-33'!C171,'ID-34'!D171,'ID-36'!C171,'ID-37'!C171,'ID-38'!D171,'ID-39'!D171,'ID-40'!D171,'ID-45'!D171,'ID-59'!D171,'ID-71'!C171)</f>
        <v>5.8542575849781145E-13</v>
      </c>
      <c r="E164" s="31">
        <f>STDEV('ID-03'!B171,'ID-09'!C171,'ID-13'!D171,'ID-15'!D171,'ID-16'!C171,'ID-18'!D171,'ID-24'!D171,'ID-29'!E171,'ID-30'!E171,'ID-33'!D171,'ID-34'!E171,'ID-36'!D171,'ID-38'!E171,'ID-39'!E171,'ID-40'!E171,'ID-44'!D171,'ID-45'!E171,'ID-57'!D171,'ID-70'!C171,'ID-71'!D171)</f>
        <v>6.2373178601269627E-13</v>
      </c>
      <c r="F164" s="31">
        <f>STDEV('ID-01'!B171,'ID-02'!B171,'ID-03'!C171,'ID-06'!B171,'ID-08'!C171,'ID-09'!D171,'ID-12'!B171,'ID-16'!D171,'ID-18'!E171,'ID-24'!E171,'ID-29'!F171,'ID-33'!E171,'ID-34'!F171,'ID-36'!E171,'ID-38'!F171,'ID-39'!F171,'ID-40'!F171,'ID-45'!F171,'ID-53'!C171,'ID-54'!B171,'ID-57'!E171,'ID-71'!E171)</f>
        <v>1.2738642771630737E-12</v>
      </c>
      <c r="G164" s="31">
        <f>STDEV('ID-01'!C171,'ID-02'!C171,'ID-03'!D171,'ID-07'!B171,'ID-08'!D171,'ID-11'!D171,'ID-18'!F171,'ID-24'!F171,'ID-29'!G171,'ID-31'!B171,'ID-33'!F171,'ID-34'!G171,'ID-36'!F171,'ID-39'!G171,'ID-40'!G171,'ID-44'!E171,'ID-45'!G171,'ID-50'!B171,'ID-53'!D171,'ID-54'!C171,'ID-57'!F171,'ID-59'!E171,'ID-70'!D171,'ID-71'!F171)</f>
        <v>8.9914005633441733E-13</v>
      </c>
      <c r="H164" s="31">
        <f>STDEV('ID-03'!E171,'ID-11'!E171,'ID-13'!E171,'ID-15'!E171,'ID-16'!E171,'ID-18'!G171,'ID-24'!G171,'ID-29'!H171,'ID-30'!F171,'ID-31'!C171,'ID-33'!G171,'ID-34'!H171,'ID-40'!H171,'ID-44'!F171,'ID-45'!H171,'ID-54'!D171,'ID-57'!G171,'ID-59'!F171,'ID-70'!E171,'ID-71'!G171)</f>
        <v>6.0549892254724265E-13</v>
      </c>
      <c r="I164" s="31">
        <f>STDEV('ID-12'!C171,'ID-18'!H171,'ID-24'!H171,'ID-29'!I171,'ID-40'!I171,'ID-44'!G171,'ID-45'!I171,'ID-59'!G171)</f>
        <v>6.1227896615802057E-13</v>
      </c>
      <c r="J164" s="31">
        <f>STDEV('ID-31'!D171,'ID-40'!J171,'ID-44'!H171,'ID-45'!J171,'ID-57'!H171)</f>
        <v>4.9651279721444826E-13</v>
      </c>
      <c r="K164" s="31">
        <f>STDEV('ID-26'!E171,'ID-31'!E171,'ID-34'!I171,'ID-36'!G171,'ID-40'!K171,'ID-44'!I171,'ID-57'!I171)</f>
        <v>1.0376892408071583E-12</v>
      </c>
    </row>
    <row r="165" spans="1:11" x14ac:dyDescent="0.25">
      <c r="A165" s="1">
        <v>20.125</v>
      </c>
      <c r="B165" s="31">
        <f>STDEV('ID-11'!B172,'ID-13'!B172,'ID-14'!B172,'ID-15'!B172,'ID-24'!B172,'ID-26'!B172,'ID-29'!B172,'ID-30'!B172,'ID-32'!B172,'ID-33'!B172,'ID-34'!B172,'ID-37'!B172,'ID-38'!B172,'ID-39'!B172,'ID-40'!B172,'ID-44'!B172,'ID-45'!B172,'ID-53'!B172,'ID-57'!B172,'ID-59'!B172,'ID-70'!B172,'ID-71'!B172)</f>
        <v>5.2323871903913978E-13</v>
      </c>
      <c r="C165" s="31">
        <f>STDEV('ID-08'!B172,'ID-09'!B172,'ID-11'!C172,'ID-14'!C172,'ID-18'!B172,'ID-24'!C172,'ID-26'!C172,'ID-29'!C172,'ID-30'!C172,'ID-34'!C172,'ID-36'!B172,'ID-38'!C172,'ID-39'!C172,'ID-40'!C172,'ID-44'!C172,'ID-45'!C172,'ID-57'!C172,'ID-59'!C172)</f>
        <v>2.660142457941795E-13</v>
      </c>
      <c r="D165" s="31">
        <f>STDEV('ID-13'!C172,'ID-14'!D172,'ID-15'!C172,'ID-16'!B172,'ID-18'!C172,'ID-26'!D172,'ID-29'!D172,'ID-30'!D172,'ID-33'!C172,'ID-34'!D172,'ID-36'!C172,'ID-37'!C172,'ID-38'!D172,'ID-39'!D172,'ID-40'!D172,'ID-45'!D172,'ID-59'!D172,'ID-71'!C172)</f>
        <v>5.6538971212485644E-13</v>
      </c>
      <c r="E165" s="31">
        <f>STDEV('ID-03'!B172,'ID-09'!C172,'ID-13'!D172,'ID-15'!D172,'ID-16'!C172,'ID-18'!D172,'ID-24'!D172,'ID-29'!E172,'ID-30'!E172,'ID-33'!D172,'ID-34'!E172,'ID-36'!D172,'ID-38'!E172,'ID-39'!E172,'ID-40'!E172,'ID-44'!D172,'ID-45'!E172,'ID-57'!D172,'ID-70'!C172,'ID-71'!D172)</f>
        <v>6.3266675547569696E-13</v>
      </c>
      <c r="F165" s="31">
        <f>STDEV('ID-01'!B172,'ID-02'!B172,'ID-03'!C172,'ID-06'!B172,'ID-08'!C172,'ID-09'!D172,'ID-12'!B172,'ID-16'!D172,'ID-18'!E172,'ID-24'!E172,'ID-29'!F172,'ID-33'!E172,'ID-34'!F172,'ID-36'!E172,'ID-38'!F172,'ID-39'!F172,'ID-40'!F172,'ID-45'!F172,'ID-53'!C172,'ID-54'!B172,'ID-57'!E172,'ID-71'!E172)</f>
        <v>1.2788196394731679E-12</v>
      </c>
      <c r="G165" s="31">
        <f>STDEV('ID-01'!C172,'ID-02'!C172,'ID-03'!D172,'ID-07'!B172,'ID-08'!D172,'ID-11'!D172,'ID-18'!F172,'ID-24'!F172,'ID-29'!G172,'ID-31'!B172,'ID-33'!F172,'ID-34'!G172,'ID-36'!F172,'ID-39'!G172,'ID-40'!G172,'ID-44'!E172,'ID-45'!G172,'ID-50'!B172,'ID-53'!D172,'ID-54'!C172,'ID-57'!F172,'ID-59'!E172,'ID-70'!D172,'ID-71'!F172)</f>
        <v>8.9885707231390645E-13</v>
      </c>
      <c r="H165" s="31">
        <f>STDEV('ID-03'!E172,'ID-11'!E172,'ID-13'!E172,'ID-15'!E172,'ID-16'!E172,'ID-18'!G172,'ID-24'!G172,'ID-29'!H172,'ID-30'!F172,'ID-31'!C172,'ID-33'!G172,'ID-34'!H172,'ID-40'!H172,'ID-44'!F172,'ID-45'!H172,'ID-54'!D172,'ID-57'!G172,'ID-59'!F172,'ID-70'!E172,'ID-71'!G172)</f>
        <v>6.0582565875486998E-13</v>
      </c>
      <c r="I165" s="31">
        <f>STDEV('ID-12'!C172,'ID-18'!H172,'ID-24'!H172,'ID-29'!I172,'ID-40'!I172,'ID-44'!G172,'ID-45'!I172,'ID-59'!G172)</f>
        <v>6.0068941491909011E-13</v>
      </c>
      <c r="J165" s="31">
        <f>STDEV('ID-31'!D172,'ID-40'!J172,'ID-44'!H172,'ID-45'!J172,'ID-57'!H172)</f>
        <v>4.9473329823611927E-13</v>
      </c>
      <c r="K165" s="31">
        <f>STDEV('ID-26'!E172,'ID-31'!E172,'ID-34'!I172,'ID-36'!G172,'ID-40'!K172,'ID-44'!I172,'ID-57'!I172)</f>
        <v>1.0325191676489891E-12</v>
      </c>
    </row>
    <row r="166" spans="1:11" x14ac:dyDescent="0.25">
      <c r="A166" s="1">
        <v>20.25</v>
      </c>
      <c r="B166" s="31">
        <f>STDEV('ID-11'!B173,'ID-13'!B173,'ID-14'!B173,'ID-15'!B173,'ID-24'!B173,'ID-26'!B173,'ID-29'!B173,'ID-30'!B173,'ID-32'!B173,'ID-33'!B173,'ID-34'!B173,'ID-37'!B173,'ID-38'!B173,'ID-39'!B173,'ID-40'!B173,'ID-44'!B173,'ID-45'!B173,'ID-53'!B173,'ID-57'!B173,'ID-59'!B173,'ID-70'!B173,'ID-71'!B173)</f>
        <v>5.2123442175134874E-13</v>
      </c>
      <c r="C166" s="31">
        <f>STDEV('ID-08'!B173,'ID-09'!B173,'ID-11'!C173,'ID-14'!C173,'ID-18'!B173,'ID-24'!C173,'ID-26'!C173,'ID-29'!C173,'ID-30'!C173,'ID-34'!C173,'ID-36'!B173,'ID-38'!C173,'ID-39'!C173,'ID-40'!C173,'ID-44'!C173,'ID-45'!C173,'ID-57'!C173,'ID-59'!C173)</f>
        <v>2.5947986521485599E-13</v>
      </c>
      <c r="D166" s="31">
        <f>STDEV('ID-13'!C173,'ID-14'!D173,'ID-15'!C173,'ID-16'!B173,'ID-18'!C173,'ID-26'!D173,'ID-29'!D173,'ID-30'!D173,'ID-33'!C173,'ID-34'!D173,'ID-36'!C173,'ID-37'!C173,'ID-38'!D173,'ID-39'!D173,'ID-40'!D173,'ID-45'!D173,'ID-59'!D173,'ID-71'!C173)</f>
        <v>5.70148884252082E-13</v>
      </c>
      <c r="E166" s="31">
        <f>STDEV('ID-03'!B173,'ID-09'!C173,'ID-13'!D173,'ID-15'!D173,'ID-16'!C173,'ID-18'!D173,'ID-24'!D173,'ID-29'!E173,'ID-30'!E173,'ID-33'!D173,'ID-34'!E173,'ID-36'!D173,'ID-38'!E173,'ID-39'!E173,'ID-40'!E173,'ID-44'!D173,'ID-45'!E173,'ID-57'!D173,'ID-70'!C173,'ID-71'!D173)</f>
        <v>6.4200358399265054E-13</v>
      </c>
      <c r="F166" s="31">
        <f>STDEV('ID-01'!B173,'ID-02'!B173,'ID-03'!C173,'ID-06'!B173,'ID-08'!C173,'ID-09'!D173,'ID-12'!B173,'ID-16'!D173,'ID-18'!E173,'ID-24'!E173,'ID-29'!F173,'ID-33'!E173,'ID-34'!F173,'ID-36'!E173,'ID-38'!F173,'ID-39'!F173,'ID-40'!F173,'ID-45'!F173,'ID-53'!C173,'ID-54'!B173,'ID-57'!E173,'ID-71'!E173)</f>
        <v>1.302732782914019E-12</v>
      </c>
      <c r="G166" s="31">
        <f>STDEV('ID-01'!C173,'ID-02'!C173,'ID-03'!D173,'ID-07'!B173,'ID-08'!D173,'ID-11'!D173,'ID-18'!F173,'ID-24'!F173,'ID-29'!G173,'ID-31'!B173,'ID-33'!F173,'ID-34'!G173,'ID-36'!F173,'ID-39'!G173,'ID-40'!G173,'ID-44'!E173,'ID-45'!G173,'ID-50'!B173,'ID-53'!D173,'ID-54'!C173,'ID-57'!F173,'ID-59'!E173,'ID-70'!D173,'ID-71'!F173)</f>
        <v>8.9616924850314981E-13</v>
      </c>
      <c r="H166" s="31">
        <f>STDEV('ID-03'!E173,'ID-11'!E173,'ID-13'!E173,'ID-15'!E173,'ID-16'!E173,'ID-18'!G173,'ID-24'!G173,'ID-29'!H173,'ID-30'!F173,'ID-31'!C173,'ID-33'!G173,'ID-34'!H173,'ID-40'!H173,'ID-44'!F173,'ID-45'!H173,'ID-54'!D173,'ID-57'!G173,'ID-59'!F173,'ID-70'!E173,'ID-71'!G173)</f>
        <v>6.0857293063215695E-13</v>
      </c>
      <c r="I166" s="31">
        <f>STDEV('ID-12'!C173,'ID-18'!H173,'ID-24'!H173,'ID-29'!I173,'ID-40'!I173,'ID-44'!G173,'ID-45'!I173,'ID-59'!G173)</f>
        <v>6.0122305327161966E-13</v>
      </c>
      <c r="J166" s="31">
        <f>STDEV('ID-31'!D173,'ID-40'!J173,'ID-44'!H173,'ID-45'!J173,'ID-57'!H173)</f>
        <v>4.9575424781175237E-13</v>
      </c>
      <c r="K166" s="31">
        <f>STDEV('ID-26'!E173,'ID-31'!E173,'ID-34'!I173,'ID-36'!G173,'ID-40'!K173,'ID-44'!I173,'ID-57'!I173)</f>
        <v>1.0433005964109333E-12</v>
      </c>
    </row>
    <row r="167" spans="1:11" x14ac:dyDescent="0.25">
      <c r="A167" s="1">
        <v>20.375</v>
      </c>
      <c r="B167" s="31">
        <f>STDEV('ID-11'!B174,'ID-13'!B174,'ID-14'!B174,'ID-15'!B174,'ID-24'!B174,'ID-26'!B174,'ID-29'!B174,'ID-30'!B174,'ID-32'!B174,'ID-33'!B174,'ID-34'!B174,'ID-37'!B174,'ID-38'!B174,'ID-39'!B174,'ID-40'!B174,'ID-44'!B174,'ID-45'!B174,'ID-53'!B174,'ID-57'!B174,'ID-59'!B174,'ID-70'!B174,'ID-71'!B174)</f>
        <v>5.2083451510944958E-13</v>
      </c>
      <c r="C167" s="31">
        <f>STDEV('ID-08'!B174,'ID-09'!B174,'ID-11'!C174,'ID-14'!C174,'ID-18'!B174,'ID-24'!C174,'ID-26'!C174,'ID-29'!C174,'ID-30'!C174,'ID-34'!C174,'ID-36'!B174,'ID-38'!C174,'ID-39'!C174,'ID-40'!C174,'ID-44'!C174,'ID-45'!C174,'ID-57'!C174,'ID-59'!C174)</f>
        <v>2.634438654665888E-13</v>
      </c>
      <c r="D167" s="31">
        <f>STDEV('ID-13'!C174,'ID-14'!D174,'ID-15'!C174,'ID-16'!B174,'ID-18'!C174,'ID-26'!D174,'ID-29'!D174,'ID-30'!D174,'ID-33'!C174,'ID-34'!D174,'ID-36'!C174,'ID-37'!C174,'ID-38'!D174,'ID-39'!D174,'ID-40'!D174,'ID-45'!D174,'ID-59'!D174,'ID-71'!C174)</f>
        <v>5.6444317088662275E-13</v>
      </c>
      <c r="E167" s="31">
        <f>STDEV('ID-03'!B174,'ID-09'!C174,'ID-13'!D174,'ID-15'!D174,'ID-16'!C174,'ID-18'!D174,'ID-24'!D174,'ID-29'!E174,'ID-30'!E174,'ID-33'!D174,'ID-34'!E174,'ID-36'!D174,'ID-38'!E174,'ID-39'!E174,'ID-40'!E174,'ID-44'!D174,'ID-45'!E174,'ID-57'!D174,'ID-70'!C174,'ID-71'!D174)</f>
        <v>6.5640042054216551E-13</v>
      </c>
      <c r="F167" s="31">
        <f>STDEV('ID-01'!B174,'ID-02'!B174,'ID-03'!C174,'ID-06'!B174,'ID-08'!C174,'ID-09'!D174,'ID-12'!B174,'ID-16'!D174,'ID-18'!E174,'ID-24'!E174,'ID-29'!F174,'ID-33'!E174,'ID-34'!F174,'ID-36'!E174,'ID-38'!F174,'ID-39'!F174,'ID-40'!F174,'ID-45'!F174,'ID-53'!C174,'ID-54'!B174,'ID-57'!E174,'ID-71'!E174)</f>
        <v>1.360911259417544E-12</v>
      </c>
      <c r="G167" s="31">
        <f>STDEV('ID-01'!C174,'ID-02'!C174,'ID-03'!D174,'ID-07'!B174,'ID-08'!D174,'ID-11'!D174,'ID-18'!F174,'ID-24'!F174,'ID-29'!G174,'ID-31'!B174,'ID-33'!F174,'ID-34'!G174,'ID-36'!F174,'ID-39'!G174,'ID-40'!G174,'ID-44'!E174,'ID-45'!G174,'ID-50'!B174,'ID-53'!D174,'ID-54'!C174,'ID-57'!F174,'ID-59'!E174,'ID-70'!D174,'ID-71'!F174)</f>
        <v>8.9234578387840993E-13</v>
      </c>
      <c r="H167" s="31">
        <f>STDEV('ID-03'!E174,'ID-11'!E174,'ID-13'!E174,'ID-15'!E174,'ID-16'!E174,'ID-18'!G174,'ID-24'!G174,'ID-29'!H174,'ID-30'!F174,'ID-31'!C174,'ID-33'!G174,'ID-34'!H174,'ID-40'!H174,'ID-44'!F174,'ID-45'!H174,'ID-54'!D174,'ID-57'!G174,'ID-59'!F174,'ID-70'!E174,'ID-71'!G174)</f>
        <v>6.1233120401388995E-13</v>
      </c>
      <c r="I167" s="31">
        <f>STDEV('ID-12'!C174,'ID-18'!H174,'ID-24'!H174,'ID-29'!I174,'ID-40'!I174,'ID-44'!G174,'ID-45'!I174,'ID-59'!G174)</f>
        <v>5.9796324799500776E-13</v>
      </c>
      <c r="J167" s="31">
        <f>STDEV('ID-31'!D174,'ID-40'!J174,'ID-44'!H174,'ID-45'!J174,'ID-57'!H174)</f>
        <v>4.9555594030107149E-13</v>
      </c>
      <c r="K167" s="31">
        <f>STDEV('ID-26'!E174,'ID-31'!E174,'ID-34'!I174,'ID-36'!G174,'ID-40'!K174,'ID-44'!I174,'ID-57'!I174)</f>
        <v>1.0522371371970295E-12</v>
      </c>
    </row>
    <row r="168" spans="1:11" x14ac:dyDescent="0.25">
      <c r="A168" s="1">
        <v>20.5</v>
      </c>
      <c r="B168" s="31">
        <f>STDEV('ID-11'!B175,'ID-13'!B175,'ID-14'!B175,'ID-15'!B175,'ID-24'!B175,'ID-26'!B175,'ID-29'!B175,'ID-30'!B175,'ID-32'!B175,'ID-33'!B175,'ID-34'!B175,'ID-37'!B175,'ID-38'!B175,'ID-39'!B175,'ID-40'!B175,'ID-44'!B175,'ID-45'!B175,'ID-53'!B175,'ID-57'!B175,'ID-59'!B175,'ID-70'!B175,'ID-71'!B175)</f>
        <v>5.2048226520805726E-13</v>
      </c>
      <c r="C168" s="31">
        <f>STDEV('ID-08'!B175,'ID-09'!B175,'ID-11'!C175,'ID-14'!C175,'ID-18'!B175,'ID-24'!C175,'ID-26'!C175,'ID-29'!C175,'ID-30'!C175,'ID-34'!C175,'ID-36'!B175,'ID-38'!C175,'ID-39'!C175,'ID-40'!C175,'ID-44'!C175,'ID-45'!C175,'ID-57'!C175,'ID-59'!C175)</f>
        <v>2.6336424542459406E-13</v>
      </c>
      <c r="D168" s="31">
        <f>STDEV('ID-13'!C175,'ID-14'!D175,'ID-15'!C175,'ID-16'!B175,'ID-18'!C175,'ID-26'!D175,'ID-29'!D175,'ID-30'!D175,'ID-33'!C175,'ID-34'!D175,'ID-36'!C175,'ID-37'!C175,'ID-38'!D175,'ID-39'!D175,'ID-40'!D175,'ID-45'!D175,'ID-59'!D175,'ID-71'!C175)</f>
        <v>5.5501894610816459E-13</v>
      </c>
      <c r="E168" s="31">
        <f>STDEV('ID-03'!B175,'ID-09'!C175,'ID-13'!D175,'ID-15'!D175,'ID-16'!C175,'ID-18'!D175,'ID-24'!D175,'ID-29'!E175,'ID-30'!E175,'ID-33'!D175,'ID-34'!E175,'ID-36'!D175,'ID-38'!E175,'ID-39'!E175,'ID-40'!E175,'ID-44'!D175,'ID-45'!E175,'ID-57'!D175,'ID-70'!C175,'ID-71'!D175)</f>
        <v>6.5603903357254064E-13</v>
      </c>
      <c r="F168" s="31">
        <f>STDEV('ID-01'!B175,'ID-02'!B175,'ID-03'!C175,'ID-06'!B175,'ID-08'!C175,'ID-09'!D175,'ID-12'!B175,'ID-16'!D175,'ID-18'!E175,'ID-24'!E175,'ID-29'!F175,'ID-33'!E175,'ID-34'!F175,'ID-36'!E175,'ID-38'!F175,'ID-39'!F175,'ID-40'!F175,'ID-45'!F175,'ID-53'!C175,'ID-54'!B175,'ID-57'!E175,'ID-71'!E175)</f>
        <v>1.3909767447896026E-12</v>
      </c>
      <c r="G168" s="31">
        <f>STDEV('ID-01'!C175,'ID-02'!C175,'ID-03'!D175,'ID-07'!B175,'ID-08'!D175,'ID-11'!D175,'ID-18'!F175,'ID-24'!F175,'ID-29'!G175,'ID-31'!B175,'ID-33'!F175,'ID-34'!G175,'ID-36'!F175,'ID-39'!G175,'ID-40'!G175,'ID-44'!E175,'ID-45'!G175,'ID-50'!B175,'ID-53'!D175,'ID-54'!C175,'ID-57'!F175,'ID-59'!E175,'ID-70'!D175,'ID-71'!F175)</f>
        <v>8.9169601239840001E-13</v>
      </c>
      <c r="H168" s="31">
        <f>STDEV('ID-03'!E175,'ID-11'!E175,'ID-13'!E175,'ID-15'!E175,'ID-16'!E175,'ID-18'!G175,'ID-24'!G175,'ID-29'!H175,'ID-30'!F175,'ID-31'!C175,'ID-33'!G175,'ID-34'!H175,'ID-40'!H175,'ID-44'!F175,'ID-45'!H175,'ID-54'!D175,'ID-57'!G175,'ID-59'!F175,'ID-70'!E175,'ID-71'!G175)</f>
        <v>6.1340867796689203E-13</v>
      </c>
      <c r="I168" s="31">
        <f>STDEV('ID-12'!C175,'ID-18'!H175,'ID-24'!H175,'ID-29'!I175,'ID-40'!I175,'ID-44'!G175,'ID-45'!I175,'ID-59'!G175)</f>
        <v>5.9448685509605016E-13</v>
      </c>
      <c r="J168" s="31">
        <f>STDEV('ID-31'!D175,'ID-40'!J175,'ID-44'!H175,'ID-45'!J175,'ID-57'!H175)</f>
        <v>4.9511330386929391E-13</v>
      </c>
      <c r="K168" s="31">
        <f>STDEV('ID-26'!E175,'ID-31'!E175,'ID-34'!I175,'ID-36'!G175,'ID-40'!K175,'ID-44'!I175,'ID-57'!I175)</f>
        <v>1.0630725259619156E-12</v>
      </c>
    </row>
    <row r="169" spans="1:11" x14ac:dyDescent="0.25">
      <c r="A169" s="1">
        <v>20.625</v>
      </c>
      <c r="B169" s="31">
        <f>STDEV('ID-11'!B176,'ID-13'!B176,'ID-14'!B176,'ID-15'!B176,'ID-24'!B176,'ID-26'!B176,'ID-29'!B176,'ID-30'!B176,'ID-32'!B176,'ID-33'!B176,'ID-34'!B176,'ID-37'!B176,'ID-38'!B176,'ID-39'!B176,'ID-40'!B176,'ID-44'!B176,'ID-45'!B176,'ID-53'!B176,'ID-57'!B176,'ID-59'!B176,'ID-70'!B176,'ID-71'!B176)</f>
        <v>5.2071528494113943E-13</v>
      </c>
      <c r="C169" s="31">
        <f>STDEV('ID-08'!B176,'ID-09'!B176,'ID-11'!C176,'ID-14'!C176,'ID-18'!B176,'ID-24'!C176,'ID-26'!C176,'ID-29'!C176,'ID-30'!C176,'ID-34'!C176,'ID-36'!B176,'ID-38'!C176,'ID-39'!C176,'ID-40'!C176,'ID-44'!C176,'ID-45'!C176,'ID-57'!C176,'ID-59'!C176)</f>
        <v>2.5953598194580735E-13</v>
      </c>
      <c r="D169" s="31">
        <f>STDEV('ID-13'!C176,'ID-14'!D176,'ID-15'!C176,'ID-16'!B176,'ID-18'!C176,'ID-26'!D176,'ID-29'!D176,'ID-30'!D176,'ID-33'!C176,'ID-34'!D176,'ID-36'!C176,'ID-37'!C176,'ID-38'!D176,'ID-39'!D176,'ID-40'!D176,'ID-45'!D176,'ID-59'!D176,'ID-71'!C176)</f>
        <v>5.4994879241244118E-13</v>
      </c>
      <c r="E169" s="31">
        <f>STDEV('ID-03'!B176,'ID-09'!C176,'ID-13'!D176,'ID-15'!D176,'ID-16'!C176,'ID-18'!D176,'ID-24'!D176,'ID-29'!E176,'ID-30'!E176,'ID-33'!D176,'ID-34'!E176,'ID-36'!D176,'ID-38'!E176,'ID-39'!E176,'ID-40'!E176,'ID-44'!D176,'ID-45'!E176,'ID-57'!D176,'ID-70'!C176,'ID-71'!D176)</f>
        <v>6.4780157707323342E-13</v>
      </c>
      <c r="F169" s="31">
        <f>STDEV('ID-01'!B176,'ID-02'!B176,'ID-03'!C176,'ID-06'!B176,'ID-08'!C176,'ID-09'!D176,'ID-12'!B176,'ID-16'!D176,'ID-18'!E176,'ID-24'!E176,'ID-29'!F176,'ID-33'!E176,'ID-34'!F176,'ID-36'!E176,'ID-38'!F176,'ID-39'!F176,'ID-40'!F176,'ID-45'!F176,'ID-53'!C176,'ID-54'!B176,'ID-57'!E176,'ID-71'!E176)</f>
        <v>1.4259132675321749E-12</v>
      </c>
      <c r="G169" s="31">
        <f>STDEV('ID-01'!C176,'ID-02'!C176,'ID-03'!D176,'ID-07'!B176,'ID-08'!D176,'ID-11'!D176,'ID-18'!F176,'ID-24'!F176,'ID-29'!G176,'ID-31'!B176,'ID-33'!F176,'ID-34'!G176,'ID-36'!F176,'ID-39'!G176,'ID-40'!G176,'ID-44'!E176,'ID-45'!G176,'ID-50'!B176,'ID-53'!D176,'ID-54'!C176,'ID-57'!F176,'ID-59'!E176,'ID-70'!D176,'ID-71'!F176)</f>
        <v>8.8844307506860576E-13</v>
      </c>
      <c r="H169" s="31">
        <f>STDEV('ID-03'!E176,'ID-11'!E176,'ID-13'!E176,'ID-15'!E176,'ID-16'!E176,'ID-18'!G176,'ID-24'!G176,'ID-29'!H176,'ID-30'!F176,'ID-31'!C176,'ID-33'!G176,'ID-34'!H176,'ID-40'!H176,'ID-44'!F176,'ID-45'!H176,'ID-54'!D176,'ID-57'!G176,'ID-59'!F176,'ID-70'!E176,'ID-71'!G176)</f>
        <v>6.1727879614861121E-13</v>
      </c>
      <c r="I169" s="31">
        <f>STDEV('ID-12'!C176,'ID-18'!H176,'ID-24'!H176,'ID-29'!I176,'ID-40'!I176,'ID-44'!G176,'ID-45'!I176,'ID-59'!G176)</f>
        <v>5.8806295595723462E-13</v>
      </c>
      <c r="J169" s="31">
        <f>STDEV('ID-31'!D176,'ID-40'!J176,'ID-44'!H176,'ID-45'!J176,'ID-57'!H176)</f>
        <v>4.918339055293438E-13</v>
      </c>
      <c r="K169" s="31">
        <f>STDEV('ID-26'!E176,'ID-31'!E176,'ID-34'!I176,'ID-36'!G176,'ID-40'!K176,'ID-44'!I176,'ID-57'!I176)</f>
        <v>1.0546136773988161E-12</v>
      </c>
    </row>
    <row r="170" spans="1:11" x14ac:dyDescent="0.25">
      <c r="A170" s="1">
        <v>20.75</v>
      </c>
      <c r="B170" s="31">
        <f>STDEV('ID-11'!B177,'ID-13'!B177,'ID-14'!B177,'ID-15'!B177,'ID-24'!B177,'ID-26'!B177,'ID-29'!B177,'ID-30'!B177,'ID-32'!B177,'ID-33'!B177,'ID-34'!B177,'ID-37'!B177,'ID-38'!B177,'ID-39'!B177,'ID-40'!B177,'ID-44'!B177,'ID-45'!B177,'ID-53'!B177,'ID-57'!B177,'ID-59'!B177,'ID-70'!B177,'ID-71'!B177)</f>
        <v>5.188635713759711E-13</v>
      </c>
      <c r="C170" s="31">
        <f>STDEV('ID-08'!B177,'ID-09'!B177,'ID-11'!C177,'ID-14'!C177,'ID-18'!B177,'ID-24'!C177,'ID-26'!C177,'ID-29'!C177,'ID-30'!C177,'ID-34'!C177,'ID-36'!B177,'ID-38'!C177,'ID-39'!C177,'ID-40'!C177,'ID-44'!C177,'ID-45'!C177,'ID-57'!C177,'ID-59'!C177)</f>
        <v>2.6500911747419547E-13</v>
      </c>
      <c r="D170" s="31">
        <f>STDEV('ID-13'!C177,'ID-14'!D177,'ID-15'!C177,'ID-16'!B177,'ID-18'!C177,'ID-26'!D177,'ID-29'!D177,'ID-30'!D177,'ID-33'!C177,'ID-34'!D177,'ID-36'!C177,'ID-37'!C177,'ID-38'!D177,'ID-39'!D177,'ID-40'!D177,'ID-45'!D177,'ID-59'!D177,'ID-71'!C177)</f>
        <v>5.5717796978165568E-13</v>
      </c>
      <c r="E170" s="31">
        <f>STDEV('ID-03'!B177,'ID-09'!C177,'ID-13'!D177,'ID-15'!D177,'ID-16'!C177,'ID-18'!D177,'ID-24'!D177,'ID-29'!E177,'ID-30'!E177,'ID-33'!D177,'ID-34'!E177,'ID-36'!D177,'ID-38'!E177,'ID-39'!E177,'ID-40'!E177,'ID-44'!D177,'ID-45'!E177,'ID-57'!D177,'ID-70'!C177,'ID-71'!D177)</f>
        <v>6.5015160449571686E-13</v>
      </c>
      <c r="F170" s="31">
        <f>STDEV('ID-01'!B177,'ID-02'!B177,'ID-03'!C177,'ID-06'!B177,'ID-08'!C177,'ID-09'!D177,'ID-12'!B177,'ID-16'!D177,'ID-18'!E177,'ID-24'!E177,'ID-29'!F177,'ID-33'!E177,'ID-34'!F177,'ID-36'!E177,'ID-38'!F177,'ID-39'!F177,'ID-40'!F177,'ID-45'!F177,'ID-53'!C177,'ID-54'!B177,'ID-57'!E177,'ID-71'!E177)</f>
        <v>1.4216816264247322E-12</v>
      </c>
      <c r="G170" s="31">
        <f>STDEV('ID-01'!C177,'ID-02'!C177,'ID-03'!D177,'ID-07'!B177,'ID-08'!D177,'ID-11'!D177,'ID-18'!F177,'ID-24'!F177,'ID-29'!G177,'ID-31'!B177,'ID-33'!F177,'ID-34'!G177,'ID-36'!F177,'ID-39'!G177,'ID-40'!G177,'ID-44'!E177,'ID-45'!G177,'ID-50'!B177,'ID-53'!D177,'ID-54'!C177,'ID-57'!F177,'ID-59'!E177,'ID-70'!D177,'ID-71'!F177)</f>
        <v>8.9171724646694206E-13</v>
      </c>
      <c r="H170" s="31">
        <f>STDEV('ID-03'!E177,'ID-11'!E177,'ID-13'!E177,'ID-15'!E177,'ID-16'!E177,'ID-18'!G177,'ID-24'!G177,'ID-29'!H177,'ID-30'!F177,'ID-31'!C177,'ID-33'!G177,'ID-34'!H177,'ID-40'!H177,'ID-44'!F177,'ID-45'!H177,'ID-54'!D177,'ID-57'!G177,'ID-59'!F177,'ID-70'!E177,'ID-71'!G177)</f>
        <v>6.1592934152754311E-13</v>
      </c>
      <c r="I170" s="31">
        <f>STDEV('ID-12'!C177,'ID-18'!H177,'ID-24'!H177,'ID-29'!I177,'ID-40'!I177,'ID-44'!G177,'ID-45'!I177,'ID-59'!G177)</f>
        <v>5.8033027714002749E-13</v>
      </c>
      <c r="J170" s="31">
        <f>STDEV('ID-31'!D177,'ID-40'!J177,'ID-44'!H177,'ID-45'!J177,'ID-57'!H177)</f>
        <v>4.8510377552524836E-13</v>
      </c>
      <c r="K170" s="31">
        <f>STDEV('ID-26'!E177,'ID-31'!E177,'ID-34'!I177,'ID-36'!G177,'ID-40'!K177,'ID-44'!I177,'ID-57'!I177)</f>
        <v>1.0616805050773247E-12</v>
      </c>
    </row>
    <row r="171" spans="1:11" x14ac:dyDescent="0.25">
      <c r="A171" s="1">
        <v>20.875</v>
      </c>
      <c r="B171" s="31">
        <f>STDEV('ID-11'!B178,'ID-13'!B178,'ID-14'!B178,'ID-15'!B178,'ID-24'!B178,'ID-26'!B178,'ID-29'!B178,'ID-30'!B178,'ID-32'!B178,'ID-33'!B178,'ID-34'!B178,'ID-37'!B178,'ID-38'!B178,'ID-39'!B178,'ID-40'!B178,'ID-44'!B178,'ID-45'!B178,'ID-53'!B178,'ID-57'!B178,'ID-59'!B178,'ID-70'!B178,'ID-71'!B178)</f>
        <v>5.1454433789799224E-13</v>
      </c>
      <c r="C171" s="31">
        <f>STDEV('ID-08'!B178,'ID-09'!B178,'ID-11'!C178,'ID-14'!C178,'ID-18'!B178,'ID-24'!C178,'ID-26'!C178,'ID-29'!C178,'ID-30'!C178,'ID-34'!C178,'ID-36'!B178,'ID-38'!C178,'ID-39'!C178,'ID-40'!C178,'ID-44'!C178,'ID-45'!C178,'ID-57'!C178,'ID-59'!C178)</f>
        <v>2.6865333654473375E-13</v>
      </c>
      <c r="D171" s="31">
        <f>STDEV('ID-13'!C178,'ID-14'!D178,'ID-15'!C178,'ID-16'!B178,'ID-18'!C178,'ID-26'!D178,'ID-29'!D178,'ID-30'!D178,'ID-33'!C178,'ID-34'!D178,'ID-36'!C178,'ID-37'!C178,'ID-38'!D178,'ID-39'!D178,'ID-40'!D178,'ID-45'!D178,'ID-59'!D178,'ID-71'!C178)</f>
        <v>5.6115236973580102E-13</v>
      </c>
      <c r="E171" s="31">
        <f>STDEV('ID-03'!B178,'ID-09'!C178,'ID-13'!D178,'ID-15'!D178,'ID-16'!C178,'ID-18'!D178,'ID-24'!D178,'ID-29'!E178,'ID-30'!E178,'ID-33'!D178,'ID-34'!E178,'ID-36'!D178,'ID-38'!E178,'ID-39'!E178,'ID-40'!E178,'ID-44'!D178,'ID-45'!E178,'ID-57'!D178,'ID-70'!C178,'ID-71'!D178)</f>
        <v>6.5373889353323008E-13</v>
      </c>
      <c r="F171" s="31">
        <f>STDEV('ID-01'!B178,'ID-02'!B178,'ID-03'!C178,'ID-06'!B178,'ID-08'!C178,'ID-09'!D178,'ID-12'!B178,'ID-16'!D178,'ID-18'!E178,'ID-24'!E178,'ID-29'!F178,'ID-33'!E178,'ID-34'!F178,'ID-36'!E178,'ID-38'!F178,'ID-39'!F178,'ID-40'!F178,'ID-45'!F178,'ID-53'!C178,'ID-54'!B178,'ID-57'!E178,'ID-71'!E178)</f>
        <v>1.4311418461045714E-12</v>
      </c>
      <c r="G171" s="31">
        <f>STDEV('ID-01'!C178,'ID-02'!C178,'ID-03'!D178,'ID-07'!B178,'ID-08'!D178,'ID-11'!D178,'ID-18'!F178,'ID-24'!F178,'ID-29'!G178,'ID-31'!B178,'ID-33'!F178,'ID-34'!G178,'ID-36'!F178,'ID-39'!G178,'ID-40'!G178,'ID-44'!E178,'ID-45'!G178,'ID-50'!B178,'ID-53'!D178,'ID-54'!C178,'ID-57'!F178,'ID-59'!E178,'ID-70'!D178,'ID-71'!F178)</f>
        <v>8.9828249000480186E-13</v>
      </c>
      <c r="H171" s="31">
        <f>STDEV('ID-03'!E178,'ID-11'!E178,'ID-13'!E178,'ID-15'!E178,'ID-16'!E178,'ID-18'!G178,'ID-24'!G178,'ID-29'!H178,'ID-30'!F178,'ID-31'!C178,'ID-33'!G178,'ID-34'!H178,'ID-40'!H178,'ID-44'!F178,'ID-45'!H178,'ID-54'!D178,'ID-57'!G178,'ID-59'!F178,'ID-70'!E178,'ID-71'!G178)</f>
        <v>6.196966954348852E-13</v>
      </c>
      <c r="I171" s="31">
        <f>STDEV('ID-12'!C178,'ID-18'!H178,'ID-24'!H178,'ID-29'!I178,'ID-40'!I178,'ID-44'!G178,'ID-45'!I178,'ID-59'!G178)</f>
        <v>5.7264087631732236E-13</v>
      </c>
      <c r="J171" s="31">
        <f>STDEV('ID-31'!D178,'ID-40'!J178,'ID-44'!H178,'ID-45'!J178,'ID-57'!H178)</f>
        <v>4.8972496436306923E-13</v>
      </c>
      <c r="K171" s="31">
        <f>STDEV('ID-26'!E178,'ID-31'!E178,'ID-34'!I178,'ID-36'!G178,'ID-40'!K178,'ID-44'!I178,'ID-57'!I178)</f>
        <v>1.0698154710311523E-12</v>
      </c>
    </row>
    <row r="172" spans="1:11" x14ac:dyDescent="0.25">
      <c r="A172" s="1">
        <v>21</v>
      </c>
      <c r="B172" s="31">
        <f>STDEV('ID-11'!B179,'ID-13'!B179,'ID-14'!B179,'ID-15'!B179,'ID-24'!B179,'ID-26'!B179,'ID-29'!B179,'ID-30'!B179,'ID-32'!B179,'ID-33'!B179,'ID-34'!B179,'ID-37'!B179,'ID-38'!B179,'ID-39'!B179,'ID-40'!B179,'ID-44'!B179,'ID-45'!B179,'ID-53'!B179,'ID-57'!B179,'ID-59'!B179,'ID-70'!B179,'ID-71'!B179)</f>
        <v>5.1208718837780643E-13</v>
      </c>
      <c r="C172" s="31">
        <f>STDEV('ID-08'!B179,'ID-09'!B179,'ID-11'!C179,'ID-14'!C179,'ID-18'!B179,'ID-24'!C179,'ID-26'!C179,'ID-29'!C179,'ID-30'!C179,'ID-34'!C179,'ID-36'!B179,'ID-38'!C179,'ID-39'!C179,'ID-40'!C179,'ID-44'!C179,'ID-45'!C179,'ID-57'!C179,'ID-59'!C179)</f>
        <v>2.7363517795143276E-13</v>
      </c>
      <c r="D172" s="31">
        <f>STDEV('ID-13'!C179,'ID-14'!D179,'ID-15'!C179,'ID-16'!B179,'ID-18'!C179,'ID-26'!D179,'ID-29'!D179,'ID-30'!D179,'ID-33'!C179,'ID-34'!D179,'ID-36'!C179,'ID-37'!C179,'ID-38'!D179,'ID-39'!D179,'ID-40'!D179,'ID-45'!D179,'ID-59'!D179,'ID-71'!C179)</f>
        <v>5.6890246372752758E-13</v>
      </c>
      <c r="E172" s="31">
        <f>STDEV('ID-03'!B179,'ID-09'!C179,'ID-13'!D179,'ID-15'!D179,'ID-16'!C179,'ID-18'!D179,'ID-24'!D179,'ID-29'!E179,'ID-30'!E179,'ID-33'!D179,'ID-34'!E179,'ID-36'!D179,'ID-38'!E179,'ID-39'!E179,'ID-40'!E179,'ID-44'!D179,'ID-45'!E179,'ID-57'!D179,'ID-70'!C179,'ID-71'!D179)</f>
        <v>6.373077797641984E-13</v>
      </c>
      <c r="F172" s="31">
        <f>STDEV('ID-01'!B179,'ID-02'!B179,'ID-03'!C179,'ID-06'!B179,'ID-08'!C179,'ID-09'!D179,'ID-12'!B179,'ID-16'!D179,'ID-18'!E179,'ID-24'!E179,'ID-29'!F179,'ID-33'!E179,'ID-34'!F179,'ID-36'!E179,'ID-38'!F179,'ID-39'!F179,'ID-40'!F179,'ID-45'!F179,'ID-53'!C179,'ID-54'!B179,'ID-57'!E179,'ID-71'!E179)</f>
        <v>1.4363250268329027E-12</v>
      </c>
      <c r="G172" s="31">
        <f>STDEV('ID-01'!C179,'ID-02'!C179,'ID-03'!D179,'ID-07'!B179,'ID-08'!D179,'ID-11'!D179,'ID-18'!F179,'ID-24'!F179,'ID-29'!G179,'ID-31'!B179,'ID-33'!F179,'ID-34'!G179,'ID-36'!F179,'ID-39'!G179,'ID-40'!G179,'ID-44'!E179,'ID-45'!G179,'ID-50'!B179,'ID-53'!D179,'ID-54'!C179,'ID-57'!F179,'ID-59'!E179,'ID-70'!D179,'ID-71'!F179)</f>
        <v>8.9413531359941066E-13</v>
      </c>
      <c r="H172" s="31">
        <f>STDEV('ID-03'!E179,'ID-11'!E179,'ID-13'!E179,'ID-15'!E179,'ID-16'!E179,'ID-18'!G179,'ID-24'!G179,'ID-29'!H179,'ID-30'!F179,'ID-31'!C179,'ID-33'!G179,'ID-34'!H179,'ID-40'!H179,'ID-44'!F179,'ID-45'!H179,'ID-54'!D179,'ID-57'!G179,'ID-59'!F179,'ID-70'!E179,'ID-71'!G179)</f>
        <v>6.2061862431190766E-13</v>
      </c>
      <c r="I172" s="31">
        <f>STDEV('ID-12'!C179,'ID-18'!H179,'ID-24'!H179,'ID-29'!I179,'ID-40'!I179,'ID-44'!G179,'ID-45'!I179,'ID-59'!G179)</f>
        <v>5.6861468320034639E-13</v>
      </c>
      <c r="J172" s="31">
        <f>STDEV('ID-31'!D179,'ID-40'!J179,'ID-44'!H179,'ID-45'!J179,'ID-57'!H179)</f>
        <v>4.8572991175118096E-13</v>
      </c>
      <c r="K172" s="31">
        <f>STDEV('ID-26'!E179,'ID-31'!E179,'ID-34'!I179,'ID-36'!G179,'ID-40'!K179,'ID-44'!I179,'ID-57'!I179)</f>
        <v>1.0611633277838982E-12</v>
      </c>
    </row>
    <row r="173" spans="1:11" x14ac:dyDescent="0.25">
      <c r="A173" s="1">
        <v>21.125</v>
      </c>
      <c r="B173" s="31">
        <f>STDEV('ID-11'!B180,'ID-13'!B180,'ID-14'!B180,'ID-15'!B180,'ID-24'!B180,'ID-26'!B180,'ID-29'!B180,'ID-30'!B180,'ID-32'!B180,'ID-33'!B180,'ID-34'!B180,'ID-37'!B180,'ID-38'!B180,'ID-39'!B180,'ID-40'!B180,'ID-44'!B180,'ID-45'!B180,'ID-53'!B180,'ID-57'!B180,'ID-59'!B180,'ID-70'!B180,'ID-71'!B180)</f>
        <v>5.1314115494706324E-13</v>
      </c>
      <c r="C173" s="31">
        <f>STDEV('ID-08'!B180,'ID-09'!B180,'ID-11'!C180,'ID-14'!C180,'ID-18'!B180,'ID-24'!C180,'ID-26'!C180,'ID-29'!C180,'ID-30'!C180,'ID-34'!C180,'ID-36'!B180,'ID-38'!C180,'ID-39'!C180,'ID-40'!C180,'ID-44'!C180,'ID-45'!C180,'ID-57'!C180,'ID-59'!C180)</f>
        <v>2.8172968517265063E-13</v>
      </c>
      <c r="D173" s="31">
        <f>STDEV('ID-13'!C180,'ID-14'!D180,'ID-15'!C180,'ID-16'!B180,'ID-18'!C180,'ID-26'!D180,'ID-29'!D180,'ID-30'!D180,'ID-33'!C180,'ID-34'!D180,'ID-36'!C180,'ID-37'!C180,'ID-38'!D180,'ID-39'!D180,'ID-40'!D180,'ID-45'!D180,'ID-59'!D180,'ID-71'!C180)</f>
        <v>5.6266660338421734E-13</v>
      </c>
      <c r="E173" s="31">
        <f>STDEV('ID-03'!B180,'ID-09'!C180,'ID-13'!D180,'ID-15'!D180,'ID-16'!C180,'ID-18'!D180,'ID-24'!D180,'ID-29'!E180,'ID-30'!E180,'ID-33'!D180,'ID-34'!E180,'ID-36'!D180,'ID-38'!E180,'ID-39'!E180,'ID-40'!E180,'ID-44'!D180,'ID-45'!E180,'ID-57'!D180,'ID-70'!C180,'ID-71'!D180)</f>
        <v>6.4113372663726149E-13</v>
      </c>
      <c r="F173" s="31">
        <f>STDEV('ID-01'!B180,'ID-02'!B180,'ID-03'!C180,'ID-06'!B180,'ID-08'!C180,'ID-09'!D180,'ID-12'!B180,'ID-16'!D180,'ID-18'!E180,'ID-24'!E180,'ID-29'!F180,'ID-33'!E180,'ID-34'!F180,'ID-36'!E180,'ID-38'!F180,'ID-39'!F180,'ID-40'!F180,'ID-45'!F180,'ID-53'!C180,'ID-54'!B180,'ID-57'!E180,'ID-71'!E180)</f>
        <v>1.4433889091948611E-12</v>
      </c>
      <c r="G173" s="31">
        <f>STDEV('ID-01'!C180,'ID-02'!C180,'ID-03'!D180,'ID-07'!B180,'ID-08'!D180,'ID-11'!D180,'ID-18'!F180,'ID-24'!F180,'ID-29'!G180,'ID-31'!B180,'ID-33'!F180,'ID-34'!G180,'ID-36'!F180,'ID-39'!G180,'ID-40'!G180,'ID-44'!E180,'ID-45'!G180,'ID-50'!B180,'ID-53'!D180,'ID-54'!C180,'ID-57'!F180,'ID-59'!E180,'ID-70'!D180,'ID-71'!F180)</f>
        <v>8.9339904180464736E-13</v>
      </c>
      <c r="H173" s="31">
        <f>STDEV('ID-03'!E180,'ID-11'!E180,'ID-13'!E180,'ID-15'!E180,'ID-16'!E180,'ID-18'!G180,'ID-24'!G180,'ID-29'!H180,'ID-30'!F180,'ID-31'!C180,'ID-33'!G180,'ID-34'!H180,'ID-40'!H180,'ID-44'!F180,'ID-45'!H180,'ID-54'!D180,'ID-57'!G180,'ID-59'!F180,'ID-70'!E180,'ID-71'!G180)</f>
        <v>6.1796477309458921E-13</v>
      </c>
      <c r="I173" s="31">
        <f>STDEV('ID-12'!C180,'ID-18'!H180,'ID-24'!H180,'ID-29'!I180,'ID-40'!I180,'ID-44'!G180,'ID-45'!I180,'ID-59'!G180)</f>
        <v>5.6868088343762328E-13</v>
      </c>
      <c r="J173" s="31">
        <f>STDEV('ID-31'!D180,'ID-40'!J180,'ID-44'!H180,'ID-45'!J180,'ID-57'!H180)</f>
        <v>4.7849993207254781E-13</v>
      </c>
      <c r="K173" s="31">
        <f>STDEV('ID-26'!E180,'ID-31'!E180,'ID-34'!I180,'ID-36'!G180,'ID-40'!K180,'ID-44'!I180,'ID-57'!I180)</f>
        <v>1.0763408158682864E-12</v>
      </c>
    </row>
    <row r="174" spans="1:11" x14ac:dyDescent="0.25">
      <c r="A174" s="1">
        <v>21.25</v>
      </c>
      <c r="B174" s="31">
        <f>STDEV('ID-11'!B181,'ID-13'!B181,'ID-14'!B181,'ID-15'!B181,'ID-24'!B181,'ID-26'!B181,'ID-29'!B181,'ID-30'!B181,'ID-32'!B181,'ID-33'!B181,'ID-34'!B181,'ID-37'!B181,'ID-38'!B181,'ID-39'!B181,'ID-40'!B181,'ID-44'!B181,'ID-45'!B181,'ID-53'!B181,'ID-57'!B181,'ID-59'!B181,'ID-70'!B181,'ID-71'!B181)</f>
        <v>5.1092453770392567E-13</v>
      </c>
      <c r="C174" s="31">
        <f>STDEV('ID-08'!B181,'ID-09'!B181,'ID-11'!C181,'ID-14'!C181,'ID-18'!B181,'ID-24'!C181,'ID-26'!C181,'ID-29'!C181,'ID-30'!C181,'ID-34'!C181,'ID-36'!B181,'ID-38'!C181,'ID-39'!C181,'ID-40'!C181,'ID-44'!C181,'ID-45'!C181,'ID-57'!C181,'ID-59'!C181)</f>
        <v>2.7639371239206951E-13</v>
      </c>
      <c r="D174" s="31">
        <f>STDEV('ID-13'!C181,'ID-14'!D181,'ID-15'!C181,'ID-16'!B181,'ID-18'!C181,'ID-26'!D181,'ID-29'!D181,'ID-30'!D181,'ID-33'!C181,'ID-34'!D181,'ID-36'!C181,'ID-37'!C181,'ID-38'!D181,'ID-39'!D181,'ID-40'!D181,'ID-45'!D181,'ID-59'!D181,'ID-71'!C181)</f>
        <v>5.6077621095142065E-13</v>
      </c>
      <c r="E174" s="31">
        <f>STDEV('ID-03'!B181,'ID-09'!C181,'ID-13'!D181,'ID-15'!D181,'ID-16'!C181,'ID-18'!D181,'ID-24'!D181,'ID-29'!E181,'ID-30'!E181,'ID-33'!D181,'ID-34'!E181,'ID-36'!D181,'ID-38'!E181,'ID-39'!E181,'ID-40'!E181,'ID-44'!D181,'ID-45'!E181,'ID-57'!D181,'ID-70'!C181,'ID-71'!D181)</f>
        <v>6.3923007376521366E-13</v>
      </c>
      <c r="F174" s="31">
        <f>STDEV('ID-01'!B181,'ID-02'!B181,'ID-03'!C181,'ID-06'!B181,'ID-08'!C181,'ID-09'!D181,'ID-12'!B181,'ID-16'!D181,'ID-18'!E181,'ID-24'!E181,'ID-29'!F181,'ID-33'!E181,'ID-34'!F181,'ID-36'!E181,'ID-38'!F181,'ID-39'!F181,'ID-40'!F181,'ID-45'!F181,'ID-53'!C181,'ID-54'!B181,'ID-57'!E181,'ID-71'!E181)</f>
        <v>1.4486879445901515E-12</v>
      </c>
      <c r="G174" s="31">
        <f>STDEV('ID-01'!C181,'ID-02'!C181,'ID-03'!D181,'ID-07'!B181,'ID-08'!D181,'ID-11'!D181,'ID-18'!F181,'ID-24'!F181,'ID-29'!G181,'ID-31'!B181,'ID-33'!F181,'ID-34'!G181,'ID-36'!F181,'ID-39'!G181,'ID-40'!G181,'ID-44'!E181,'ID-45'!G181,'ID-50'!B181,'ID-53'!D181,'ID-54'!C181,'ID-57'!F181,'ID-59'!E181,'ID-70'!D181,'ID-71'!F181)</f>
        <v>8.9071715738725252E-13</v>
      </c>
      <c r="H174" s="31">
        <f>STDEV('ID-03'!E181,'ID-11'!E181,'ID-13'!E181,'ID-15'!E181,'ID-16'!E181,'ID-18'!G181,'ID-24'!G181,'ID-29'!H181,'ID-30'!F181,'ID-31'!C181,'ID-33'!G181,'ID-34'!H181,'ID-40'!H181,'ID-44'!F181,'ID-45'!H181,'ID-54'!D181,'ID-57'!G181,'ID-59'!F181,'ID-70'!E181,'ID-71'!G181)</f>
        <v>6.138321081791915E-13</v>
      </c>
      <c r="I174" s="31">
        <f>STDEV('ID-12'!C181,'ID-18'!H181,'ID-24'!H181,'ID-29'!I181,'ID-40'!I181,'ID-44'!G181,'ID-45'!I181,'ID-59'!G181)</f>
        <v>5.7834179501768374E-13</v>
      </c>
      <c r="J174" s="31">
        <f>STDEV('ID-31'!D181,'ID-40'!J181,'ID-44'!H181,'ID-45'!J181,'ID-57'!H181)</f>
        <v>4.917641744668097E-13</v>
      </c>
      <c r="K174" s="31">
        <f>STDEV('ID-26'!E181,'ID-31'!E181,'ID-34'!I181,'ID-36'!G181,'ID-40'!K181,'ID-44'!I181,'ID-57'!I181)</f>
        <v>1.0834724322366449E-12</v>
      </c>
    </row>
    <row r="175" spans="1:11" x14ac:dyDescent="0.25">
      <c r="A175" s="1">
        <v>21.375</v>
      </c>
      <c r="B175" s="31">
        <f>STDEV('ID-11'!B182,'ID-13'!B182,'ID-14'!B182,'ID-15'!B182,'ID-24'!B182,'ID-26'!B182,'ID-29'!B182,'ID-30'!B182,'ID-32'!B182,'ID-33'!B182,'ID-34'!B182,'ID-37'!B182,'ID-38'!B182,'ID-39'!B182,'ID-40'!B182,'ID-44'!B182,'ID-45'!B182,'ID-53'!B182,'ID-57'!B182,'ID-59'!B182,'ID-70'!B182,'ID-71'!B182)</f>
        <v>5.0819781557629504E-13</v>
      </c>
      <c r="C175" s="31">
        <f>STDEV('ID-08'!B182,'ID-09'!B182,'ID-11'!C182,'ID-14'!C182,'ID-18'!B182,'ID-24'!C182,'ID-26'!C182,'ID-29'!C182,'ID-30'!C182,'ID-34'!C182,'ID-36'!B182,'ID-38'!C182,'ID-39'!C182,'ID-40'!C182,'ID-44'!C182,'ID-45'!C182,'ID-57'!C182,'ID-59'!C182)</f>
        <v>2.8377853709432616E-13</v>
      </c>
      <c r="D175" s="31">
        <f>STDEV('ID-13'!C182,'ID-14'!D182,'ID-15'!C182,'ID-16'!B182,'ID-18'!C182,'ID-26'!D182,'ID-29'!D182,'ID-30'!D182,'ID-33'!C182,'ID-34'!D182,'ID-36'!C182,'ID-37'!C182,'ID-38'!D182,'ID-39'!D182,'ID-40'!D182,'ID-45'!D182,'ID-59'!D182,'ID-71'!C182)</f>
        <v>5.4803249429843202E-13</v>
      </c>
      <c r="E175" s="31">
        <f>STDEV('ID-03'!B182,'ID-09'!C182,'ID-13'!D182,'ID-15'!D182,'ID-16'!C182,'ID-18'!D182,'ID-24'!D182,'ID-29'!E182,'ID-30'!E182,'ID-33'!D182,'ID-34'!E182,'ID-36'!D182,'ID-38'!E182,'ID-39'!E182,'ID-40'!E182,'ID-44'!D182,'ID-45'!E182,'ID-57'!D182,'ID-70'!C182,'ID-71'!D182)</f>
        <v>6.4338348992533609E-13</v>
      </c>
      <c r="F175" s="31">
        <f>STDEV('ID-01'!B182,'ID-02'!B182,'ID-03'!C182,'ID-06'!B182,'ID-08'!C182,'ID-09'!D182,'ID-12'!B182,'ID-16'!D182,'ID-18'!E182,'ID-24'!E182,'ID-29'!F182,'ID-33'!E182,'ID-34'!F182,'ID-36'!E182,'ID-38'!F182,'ID-39'!F182,'ID-40'!F182,'ID-45'!F182,'ID-53'!C182,'ID-54'!B182,'ID-57'!E182,'ID-71'!E182)</f>
        <v>1.4305958355198948E-12</v>
      </c>
      <c r="G175" s="31">
        <f>STDEV('ID-01'!C182,'ID-02'!C182,'ID-03'!D182,'ID-07'!B182,'ID-08'!D182,'ID-11'!D182,'ID-18'!F182,'ID-24'!F182,'ID-29'!G182,'ID-31'!B182,'ID-33'!F182,'ID-34'!G182,'ID-36'!F182,'ID-39'!G182,'ID-40'!G182,'ID-44'!E182,'ID-45'!G182,'ID-50'!B182,'ID-53'!D182,'ID-54'!C182,'ID-57'!F182,'ID-59'!E182,'ID-70'!D182,'ID-71'!F182)</f>
        <v>8.9094632704424638E-13</v>
      </c>
      <c r="H175" s="31">
        <f>STDEV('ID-03'!E182,'ID-11'!E182,'ID-13'!E182,'ID-15'!E182,'ID-16'!E182,'ID-18'!G182,'ID-24'!G182,'ID-29'!H182,'ID-30'!F182,'ID-31'!C182,'ID-33'!G182,'ID-34'!H182,'ID-40'!H182,'ID-44'!F182,'ID-45'!H182,'ID-54'!D182,'ID-57'!G182,'ID-59'!F182,'ID-70'!E182,'ID-71'!G182)</f>
        <v>6.136472095979464E-13</v>
      </c>
      <c r="I175" s="31">
        <f>STDEV('ID-12'!C182,'ID-18'!H182,'ID-24'!H182,'ID-29'!I182,'ID-40'!I182,'ID-44'!G182,'ID-45'!I182,'ID-59'!G182)</f>
        <v>6.0280839284950527E-13</v>
      </c>
      <c r="J175" s="31">
        <f>STDEV('ID-31'!D182,'ID-40'!J182,'ID-44'!H182,'ID-45'!J182,'ID-57'!H182)</f>
        <v>4.9578783513096029E-13</v>
      </c>
      <c r="K175" s="31">
        <f>STDEV('ID-26'!E182,'ID-31'!E182,'ID-34'!I182,'ID-36'!G182,'ID-40'!K182,'ID-44'!I182,'ID-57'!I182)</f>
        <v>1.0777160505255343E-12</v>
      </c>
    </row>
    <row r="176" spans="1:11" x14ac:dyDescent="0.25">
      <c r="A176" s="1">
        <v>21.5</v>
      </c>
      <c r="B176" s="31">
        <f>STDEV('ID-11'!B183,'ID-13'!B183,'ID-14'!B183,'ID-15'!B183,'ID-24'!B183,'ID-26'!B183,'ID-29'!B183,'ID-30'!B183,'ID-32'!B183,'ID-33'!B183,'ID-34'!B183,'ID-37'!B183,'ID-38'!B183,'ID-39'!B183,'ID-40'!B183,'ID-44'!B183,'ID-45'!B183,'ID-53'!B183,'ID-57'!B183,'ID-59'!B183,'ID-70'!B183,'ID-71'!B183)</f>
        <v>5.088912714529843E-13</v>
      </c>
      <c r="C176" s="31">
        <f>STDEV('ID-08'!B183,'ID-09'!B183,'ID-11'!C183,'ID-14'!C183,'ID-18'!B183,'ID-24'!C183,'ID-26'!C183,'ID-29'!C183,'ID-30'!C183,'ID-34'!C183,'ID-36'!B183,'ID-38'!C183,'ID-39'!C183,'ID-40'!C183,'ID-44'!C183,'ID-45'!C183,'ID-57'!C183,'ID-59'!C183)</f>
        <v>2.8126752567018215E-13</v>
      </c>
      <c r="D176" s="31">
        <f>STDEV('ID-13'!C183,'ID-14'!D183,'ID-15'!C183,'ID-16'!B183,'ID-18'!C183,'ID-26'!D183,'ID-29'!D183,'ID-30'!D183,'ID-33'!C183,'ID-34'!D183,'ID-36'!C183,'ID-37'!C183,'ID-38'!D183,'ID-39'!D183,'ID-40'!D183,'ID-45'!D183,'ID-59'!D183,'ID-71'!C183)</f>
        <v>5.4204129042373098E-13</v>
      </c>
      <c r="E176" s="31">
        <f>STDEV('ID-03'!B183,'ID-09'!C183,'ID-13'!D183,'ID-15'!D183,'ID-16'!C183,'ID-18'!D183,'ID-24'!D183,'ID-29'!E183,'ID-30'!E183,'ID-33'!D183,'ID-34'!E183,'ID-36'!D183,'ID-38'!E183,'ID-39'!E183,'ID-40'!E183,'ID-44'!D183,'ID-45'!E183,'ID-57'!D183,'ID-70'!C183,'ID-71'!D183)</f>
        <v>6.343071217109858E-13</v>
      </c>
      <c r="F176" s="31">
        <f>STDEV('ID-01'!B183,'ID-02'!B183,'ID-03'!C183,'ID-06'!B183,'ID-08'!C183,'ID-09'!D183,'ID-12'!B183,'ID-16'!D183,'ID-18'!E183,'ID-24'!E183,'ID-29'!F183,'ID-33'!E183,'ID-34'!F183,'ID-36'!E183,'ID-38'!F183,'ID-39'!F183,'ID-40'!F183,'ID-45'!F183,'ID-53'!C183,'ID-54'!B183,'ID-57'!E183,'ID-71'!E183)</f>
        <v>1.4327914208405502E-12</v>
      </c>
      <c r="G176" s="31">
        <f>STDEV('ID-01'!C183,'ID-02'!C183,'ID-03'!D183,'ID-07'!B183,'ID-08'!D183,'ID-11'!D183,'ID-18'!F183,'ID-24'!F183,'ID-29'!G183,'ID-31'!B183,'ID-33'!F183,'ID-34'!G183,'ID-36'!F183,'ID-39'!G183,'ID-40'!G183,'ID-44'!E183,'ID-45'!G183,'ID-50'!B183,'ID-53'!D183,'ID-54'!C183,'ID-57'!F183,'ID-59'!E183,'ID-70'!D183,'ID-71'!F183)</f>
        <v>8.9066872505065315E-13</v>
      </c>
      <c r="H176" s="31">
        <f>STDEV('ID-03'!E183,'ID-11'!E183,'ID-13'!E183,'ID-15'!E183,'ID-16'!E183,'ID-18'!G183,'ID-24'!G183,'ID-29'!H183,'ID-30'!F183,'ID-31'!C183,'ID-33'!G183,'ID-34'!H183,'ID-40'!H183,'ID-44'!F183,'ID-45'!H183,'ID-54'!D183,'ID-57'!G183,'ID-59'!F183,'ID-70'!E183,'ID-71'!G183)</f>
        <v>6.1138250666710976E-13</v>
      </c>
      <c r="I176" s="31">
        <f>STDEV('ID-12'!C183,'ID-18'!H183,'ID-24'!H183,'ID-29'!I183,'ID-40'!I183,'ID-44'!G183,'ID-45'!I183,'ID-59'!G183)</f>
        <v>6.0171011623222633E-13</v>
      </c>
      <c r="J176" s="31">
        <f>STDEV('ID-31'!D183,'ID-40'!J183,'ID-44'!H183,'ID-45'!J183,'ID-57'!H183)</f>
        <v>4.9308259748105009E-13</v>
      </c>
      <c r="K176" s="31">
        <f>STDEV('ID-26'!E183,'ID-31'!E183,'ID-34'!I183,'ID-36'!G183,'ID-40'!K183,'ID-44'!I183,'ID-57'!I183)</f>
        <v>1.0622328878768434E-12</v>
      </c>
    </row>
    <row r="177" spans="1:11" x14ac:dyDescent="0.25">
      <c r="A177" s="1">
        <v>21.625</v>
      </c>
      <c r="B177" s="31">
        <f>STDEV('ID-11'!B184,'ID-13'!B184,'ID-14'!B184,'ID-15'!B184,'ID-24'!B184,'ID-26'!B184,'ID-29'!B184,'ID-30'!B184,'ID-32'!B184,'ID-33'!B184,'ID-34'!B184,'ID-37'!B184,'ID-38'!B184,'ID-39'!B184,'ID-40'!B184,'ID-44'!B184,'ID-45'!B184,'ID-53'!B184,'ID-57'!B184,'ID-59'!B184,'ID-70'!B184,'ID-71'!B184)</f>
        <v>5.0349139802016008E-13</v>
      </c>
      <c r="C177" s="31">
        <f>STDEV('ID-08'!B184,'ID-09'!B184,'ID-11'!C184,'ID-14'!C184,'ID-18'!B184,'ID-24'!C184,'ID-26'!C184,'ID-29'!C184,'ID-30'!C184,'ID-34'!C184,'ID-36'!B184,'ID-38'!C184,'ID-39'!C184,'ID-40'!C184,'ID-44'!C184,'ID-45'!C184,'ID-57'!C184,'ID-59'!C184)</f>
        <v>2.7860702361010591E-13</v>
      </c>
      <c r="D177" s="31">
        <f>STDEV('ID-13'!C184,'ID-14'!D184,'ID-15'!C184,'ID-16'!B184,'ID-18'!C184,'ID-26'!D184,'ID-29'!D184,'ID-30'!D184,'ID-33'!C184,'ID-34'!D184,'ID-36'!C184,'ID-37'!C184,'ID-38'!D184,'ID-39'!D184,'ID-40'!D184,'ID-45'!D184,'ID-59'!D184,'ID-71'!C184)</f>
        <v>5.4529751614061745E-13</v>
      </c>
      <c r="E177" s="31">
        <f>STDEV('ID-03'!B184,'ID-09'!C184,'ID-13'!D184,'ID-15'!D184,'ID-16'!C184,'ID-18'!D184,'ID-24'!D184,'ID-29'!E184,'ID-30'!E184,'ID-33'!D184,'ID-34'!E184,'ID-36'!D184,'ID-38'!E184,'ID-39'!E184,'ID-40'!E184,'ID-44'!D184,'ID-45'!E184,'ID-57'!D184,'ID-70'!C184,'ID-71'!D184)</f>
        <v>6.2794699279682323E-13</v>
      </c>
      <c r="F177" s="31">
        <f>STDEV('ID-01'!B184,'ID-02'!B184,'ID-03'!C184,'ID-06'!B184,'ID-08'!C184,'ID-09'!D184,'ID-12'!B184,'ID-16'!D184,'ID-18'!E184,'ID-24'!E184,'ID-29'!F184,'ID-33'!E184,'ID-34'!F184,'ID-36'!E184,'ID-38'!F184,'ID-39'!F184,'ID-40'!F184,'ID-45'!F184,'ID-53'!C184,'ID-54'!B184,'ID-57'!E184,'ID-71'!E184)</f>
        <v>1.4274882952796906E-12</v>
      </c>
      <c r="G177" s="31">
        <f>STDEV('ID-01'!C184,'ID-02'!C184,'ID-03'!D184,'ID-07'!B184,'ID-08'!D184,'ID-11'!D184,'ID-18'!F184,'ID-24'!F184,'ID-29'!G184,'ID-31'!B184,'ID-33'!F184,'ID-34'!G184,'ID-36'!F184,'ID-39'!G184,'ID-40'!G184,'ID-44'!E184,'ID-45'!G184,'ID-50'!B184,'ID-53'!D184,'ID-54'!C184,'ID-57'!F184,'ID-59'!E184,'ID-70'!D184,'ID-71'!F184)</f>
        <v>8.918243776793384E-13</v>
      </c>
      <c r="H177" s="31">
        <f>STDEV('ID-03'!E184,'ID-11'!E184,'ID-13'!E184,'ID-15'!E184,'ID-16'!E184,'ID-18'!G184,'ID-24'!G184,'ID-29'!H184,'ID-30'!F184,'ID-31'!C184,'ID-33'!G184,'ID-34'!H184,'ID-40'!H184,'ID-44'!F184,'ID-45'!H184,'ID-54'!D184,'ID-57'!G184,'ID-59'!F184,'ID-70'!E184,'ID-71'!G184)</f>
        <v>6.0204800542419294E-13</v>
      </c>
      <c r="I177" s="31">
        <f>STDEV('ID-12'!C184,'ID-18'!H184,'ID-24'!H184,'ID-29'!I184,'ID-40'!I184,'ID-44'!G184,'ID-45'!I184,'ID-59'!G184)</f>
        <v>6.4126456291283325E-13</v>
      </c>
      <c r="J177" s="31">
        <f>STDEV('ID-31'!D184,'ID-40'!J184,'ID-44'!H184,'ID-45'!J184,'ID-57'!H184)</f>
        <v>4.8668059410104128E-13</v>
      </c>
      <c r="K177" s="31">
        <f>STDEV('ID-26'!E184,'ID-31'!E184,'ID-34'!I184,'ID-36'!G184,'ID-40'!K184,'ID-44'!I184,'ID-57'!I184)</f>
        <v>1.0509403709197561E-12</v>
      </c>
    </row>
    <row r="178" spans="1:11" x14ac:dyDescent="0.25">
      <c r="A178" s="1">
        <v>21.75</v>
      </c>
      <c r="B178" s="31">
        <f>STDEV('ID-11'!B185,'ID-13'!B185,'ID-14'!B185,'ID-15'!B185,'ID-24'!B185,'ID-26'!B185,'ID-29'!B185,'ID-30'!B185,'ID-32'!B185,'ID-33'!B185,'ID-34'!B185,'ID-37'!B185,'ID-38'!B185,'ID-39'!B185,'ID-40'!B185,'ID-44'!B185,'ID-45'!B185,'ID-53'!B185,'ID-57'!B185,'ID-59'!B185,'ID-70'!B185,'ID-71'!B185)</f>
        <v>5.033981371488803E-13</v>
      </c>
      <c r="C178" s="31">
        <f>STDEV('ID-08'!B185,'ID-09'!B185,'ID-11'!C185,'ID-14'!C185,'ID-18'!B185,'ID-24'!C185,'ID-26'!C185,'ID-29'!C185,'ID-30'!C185,'ID-34'!C185,'ID-36'!B185,'ID-38'!C185,'ID-39'!C185,'ID-40'!C185,'ID-44'!C185,'ID-45'!C185,'ID-57'!C185,'ID-59'!C185)</f>
        <v>2.8639523273900037E-13</v>
      </c>
      <c r="D178" s="31">
        <f>STDEV('ID-13'!C185,'ID-14'!D185,'ID-15'!C185,'ID-16'!B185,'ID-18'!C185,'ID-26'!D185,'ID-29'!D185,'ID-30'!D185,'ID-33'!C185,'ID-34'!D185,'ID-36'!C185,'ID-37'!C185,'ID-38'!D185,'ID-39'!D185,'ID-40'!D185,'ID-45'!D185,'ID-59'!D185,'ID-71'!C185)</f>
        <v>5.4723208769135072E-13</v>
      </c>
      <c r="E178" s="31">
        <f>STDEV('ID-03'!B185,'ID-09'!C185,'ID-13'!D185,'ID-15'!D185,'ID-16'!C185,'ID-18'!D185,'ID-24'!D185,'ID-29'!E185,'ID-30'!E185,'ID-33'!D185,'ID-34'!E185,'ID-36'!D185,'ID-38'!E185,'ID-39'!E185,'ID-40'!E185,'ID-44'!D185,'ID-45'!E185,'ID-57'!D185,'ID-70'!C185,'ID-71'!D185)</f>
        <v>6.3047956211957942E-13</v>
      </c>
      <c r="F178" s="31">
        <f>STDEV('ID-01'!B185,'ID-02'!B185,'ID-03'!C185,'ID-06'!B185,'ID-08'!C185,'ID-09'!D185,'ID-12'!B185,'ID-16'!D185,'ID-18'!E185,'ID-24'!E185,'ID-29'!F185,'ID-33'!E185,'ID-34'!F185,'ID-36'!E185,'ID-38'!F185,'ID-39'!F185,'ID-40'!F185,'ID-45'!F185,'ID-53'!C185,'ID-54'!B185,'ID-57'!E185,'ID-71'!E185)</f>
        <v>1.4348849777294425E-12</v>
      </c>
      <c r="G178" s="31">
        <f>STDEV('ID-01'!C185,'ID-02'!C185,'ID-03'!D185,'ID-07'!B185,'ID-08'!D185,'ID-11'!D185,'ID-18'!F185,'ID-24'!F185,'ID-29'!G185,'ID-31'!B185,'ID-33'!F185,'ID-34'!G185,'ID-36'!F185,'ID-39'!G185,'ID-40'!G185,'ID-44'!E185,'ID-45'!G185,'ID-50'!B185,'ID-53'!D185,'ID-54'!C185,'ID-57'!F185,'ID-59'!E185,'ID-70'!D185,'ID-71'!F185)</f>
        <v>8.9166331931054932E-13</v>
      </c>
      <c r="H178" s="31">
        <f>STDEV('ID-03'!E185,'ID-11'!E185,'ID-13'!E185,'ID-15'!E185,'ID-16'!E185,'ID-18'!G185,'ID-24'!G185,'ID-29'!H185,'ID-30'!F185,'ID-31'!C185,'ID-33'!G185,'ID-34'!H185,'ID-40'!H185,'ID-44'!F185,'ID-45'!H185,'ID-54'!D185,'ID-57'!G185,'ID-59'!F185,'ID-70'!E185,'ID-71'!G185)</f>
        <v>6.1083830339857876E-13</v>
      </c>
      <c r="I178" s="31">
        <f>STDEV('ID-12'!C185,'ID-18'!H185,'ID-24'!H185,'ID-29'!I185,'ID-40'!I185,'ID-44'!G185,'ID-45'!I185,'ID-59'!G185)</f>
        <v>6.4021389134923548E-13</v>
      </c>
      <c r="J178" s="31">
        <f>STDEV('ID-31'!D185,'ID-40'!J185,'ID-44'!H185,'ID-45'!J185,'ID-57'!H185)</f>
        <v>4.8047734858149074E-13</v>
      </c>
      <c r="K178" s="31">
        <f>STDEV('ID-26'!E185,'ID-31'!E185,'ID-34'!I185,'ID-36'!G185,'ID-40'!K185,'ID-44'!I185,'ID-57'!I185)</f>
        <v>1.0566790147587715E-12</v>
      </c>
    </row>
    <row r="179" spans="1:11" x14ac:dyDescent="0.25">
      <c r="A179" s="1">
        <v>21.875</v>
      </c>
      <c r="B179" s="31">
        <f>STDEV('ID-11'!B186,'ID-13'!B186,'ID-14'!B186,'ID-15'!B186,'ID-24'!B186,'ID-26'!B186,'ID-29'!B186,'ID-30'!B186,'ID-32'!B186,'ID-33'!B186,'ID-34'!B186,'ID-37'!B186,'ID-38'!B186,'ID-39'!B186,'ID-40'!B186,'ID-44'!B186,'ID-45'!B186,'ID-53'!B186,'ID-57'!B186,'ID-59'!B186,'ID-70'!B186,'ID-71'!B186)</f>
        <v>5.0039852920002928E-13</v>
      </c>
      <c r="C179" s="31">
        <f>STDEV('ID-08'!B186,'ID-09'!B186,'ID-11'!C186,'ID-14'!C186,'ID-18'!B186,'ID-24'!C186,'ID-26'!C186,'ID-29'!C186,'ID-30'!C186,'ID-34'!C186,'ID-36'!B186,'ID-38'!C186,'ID-39'!C186,'ID-40'!C186,'ID-44'!C186,'ID-45'!C186,'ID-57'!C186,'ID-59'!C186)</f>
        <v>2.8944029654303657E-13</v>
      </c>
      <c r="D179" s="31">
        <f>STDEV('ID-13'!C186,'ID-14'!D186,'ID-15'!C186,'ID-16'!B186,'ID-18'!C186,'ID-26'!D186,'ID-29'!D186,'ID-30'!D186,'ID-33'!C186,'ID-34'!D186,'ID-36'!C186,'ID-37'!C186,'ID-38'!D186,'ID-39'!D186,'ID-40'!D186,'ID-45'!D186,'ID-59'!D186,'ID-71'!C186)</f>
        <v>5.3727961587687275E-13</v>
      </c>
      <c r="E179" s="31">
        <f>STDEV('ID-03'!B186,'ID-09'!C186,'ID-13'!D186,'ID-15'!D186,'ID-16'!C186,'ID-18'!D186,'ID-24'!D186,'ID-29'!E186,'ID-30'!E186,'ID-33'!D186,'ID-34'!E186,'ID-36'!D186,'ID-38'!E186,'ID-39'!E186,'ID-40'!E186,'ID-44'!D186,'ID-45'!E186,'ID-57'!D186,'ID-70'!C186,'ID-71'!D186)</f>
        <v>6.3147062399915083E-13</v>
      </c>
      <c r="F179" s="31">
        <f>STDEV('ID-01'!B186,'ID-02'!B186,'ID-03'!C186,'ID-06'!B186,'ID-08'!C186,'ID-09'!D186,'ID-12'!B186,'ID-16'!D186,'ID-18'!E186,'ID-24'!E186,'ID-29'!F186,'ID-33'!E186,'ID-34'!F186,'ID-36'!E186,'ID-38'!F186,'ID-39'!F186,'ID-40'!F186,'ID-45'!F186,'ID-53'!C186,'ID-54'!B186,'ID-57'!E186,'ID-71'!E186)</f>
        <v>1.4267548305506645E-12</v>
      </c>
      <c r="G179" s="31">
        <f>STDEV('ID-01'!C186,'ID-02'!C186,'ID-03'!D186,'ID-07'!B186,'ID-08'!D186,'ID-11'!D186,'ID-18'!F186,'ID-24'!F186,'ID-29'!G186,'ID-31'!B186,'ID-33'!F186,'ID-34'!G186,'ID-36'!F186,'ID-39'!G186,'ID-40'!G186,'ID-44'!E186,'ID-45'!G186,'ID-50'!B186,'ID-53'!D186,'ID-54'!C186,'ID-57'!F186,'ID-59'!E186,'ID-70'!D186,'ID-71'!F186)</f>
        <v>9.0046058295440748E-13</v>
      </c>
      <c r="H179" s="31">
        <f>STDEV('ID-03'!E186,'ID-11'!E186,'ID-13'!E186,'ID-15'!E186,'ID-16'!E186,'ID-18'!G186,'ID-24'!G186,'ID-29'!H186,'ID-30'!F186,'ID-31'!C186,'ID-33'!G186,'ID-34'!H186,'ID-40'!H186,'ID-44'!F186,'ID-45'!H186,'ID-54'!D186,'ID-57'!G186,'ID-59'!F186,'ID-70'!E186,'ID-71'!G186)</f>
        <v>6.1490364787269121E-13</v>
      </c>
      <c r="I179" s="31">
        <f>STDEV('ID-12'!C186,'ID-18'!H186,'ID-24'!H186,'ID-29'!I186,'ID-40'!I186,'ID-44'!G186,'ID-45'!I186,'ID-59'!G186)</f>
        <v>6.3639703857616713E-13</v>
      </c>
      <c r="J179" s="31">
        <f>STDEV('ID-31'!D186,'ID-40'!J186,'ID-44'!H186,'ID-45'!J186,'ID-57'!H186)</f>
        <v>4.9815144293653358E-13</v>
      </c>
      <c r="K179" s="31">
        <f>STDEV('ID-26'!E186,'ID-31'!E186,'ID-34'!I186,'ID-36'!G186,'ID-40'!K186,'ID-44'!I186,'ID-57'!I186)</f>
        <v>1.0412532365181953E-12</v>
      </c>
    </row>
    <row r="180" spans="1:11" x14ac:dyDescent="0.25">
      <c r="A180" s="1">
        <v>22</v>
      </c>
      <c r="B180" s="31">
        <f>STDEV('ID-11'!B187,'ID-13'!B187,'ID-14'!B187,'ID-15'!B187,'ID-24'!B187,'ID-26'!B187,'ID-29'!B187,'ID-30'!B187,'ID-32'!B187,'ID-33'!B187,'ID-34'!B187,'ID-37'!B187,'ID-38'!B187,'ID-39'!B187,'ID-40'!B187,'ID-44'!B187,'ID-45'!B187,'ID-53'!B187,'ID-57'!B187,'ID-59'!B187,'ID-70'!B187,'ID-71'!B187)</f>
        <v>4.9821932876615241E-13</v>
      </c>
      <c r="C180" s="31">
        <f>STDEV('ID-08'!B187,'ID-09'!B187,'ID-11'!C187,'ID-14'!C187,'ID-18'!B187,'ID-24'!C187,'ID-26'!C187,'ID-29'!C187,'ID-30'!C187,'ID-34'!C187,'ID-36'!B187,'ID-38'!C187,'ID-39'!C187,'ID-40'!C187,'ID-44'!C187,'ID-45'!C187,'ID-57'!C187,'ID-59'!C187)</f>
        <v>2.8664655207938547E-13</v>
      </c>
      <c r="D180" s="31">
        <f>STDEV('ID-13'!C187,'ID-14'!D187,'ID-15'!C187,'ID-16'!B187,'ID-18'!C187,'ID-26'!D187,'ID-29'!D187,'ID-30'!D187,'ID-33'!C187,'ID-34'!D187,'ID-36'!C187,'ID-37'!C187,'ID-38'!D187,'ID-39'!D187,'ID-40'!D187,'ID-45'!D187,'ID-59'!D187,'ID-71'!C187)</f>
        <v>5.3722622787978605E-13</v>
      </c>
      <c r="E180" s="31">
        <f>STDEV('ID-03'!B187,'ID-09'!C187,'ID-13'!D187,'ID-15'!D187,'ID-16'!C187,'ID-18'!D187,'ID-24'!D187,'ID-29'!E187,'ID-30'!E187,'ID-33'!D187,'ID-34'!E187,'ID-36'!D187,'ID-38'!E187,'ID-39'!E187,'ID-40'!E187,'ID-44'!D187,'ID-45'!E187,'ID-57'!D187,'ID-70'!C187,'ID-71'!D187)</f>
        <v>6.2766802415597231E-13</v>
      </c>
      <c r="F180" s="31">
        <f>STDEV('ID-01'!B187,'ID-02'!B187,'ID-03'!C187,'ID-06'!B187,'ID-08'!C187,'ID-09'!D187,'ID-12'!B187,'ID-16'!D187,'ID-18'!E187,'ID-24'!E187,'ID-29'!F187,'ID-33'!E187,'ID-34'!F187,'ID-36'!E187,'ID-38'!F187,'ID-39'!F187,'ID-40'!F187,'ID-45'!F187,'ID-53'!C187,'ID-54'!B187,'ID-57'!E187,'ID-71'!E187)</f>
        <v>1.4192849295422671E-12</v>
      </c>
      <c r="G180" s="31">
        <f>STDEV('ID-01'!C187,'ID-02'!C187,'ID-03'!D187,'ID-07'!B187,'ID-08'!D187,'ID-11'!D187,'ID-18'!F187,'ID-24'!F187,'ID-29'!G187,'ID-31'!B187,'ID-33'!F187,'ID-34'!G187,'ID-36'!F187,'ID-39'!G187,'ID-40'!G187,'ID-44'!E187,'ID-45'!G187,'ID-50'!B187,'ID-53'!D187,'ID-54'!C187,'ID-57'!F187,'ID-59'!E187,'ID-70'!D187,'ID-71'!F187)</f>
        <v>9.0451346620495371E-13</v>
      </c>
      <c r="H180" s="31">
        <f>STDEV('ID-03'!E187,'ID-11'!E187,'ID-13'!E187,'ID-15'!E187,'ID-16'!E187,'ID-18'!G187,'ID-24'!G187,'ID-29'!H187,'ID-30'!F187,'ID-31'!C187,'ID-33'!G187,'ID-34'!H187,'ID-40'!H187,'ID-44'!F187,'ID-45'!H187,'ID-54'!D187,'ID-57'!G187,'ID-59'!F187,'ID-70'!E187,'ID-71'!G187)</f>
        <v>6.1153341565870163E-13</v>
      </c>
      <c r="I180" s="31">
        <f>STDEV('ID-12'!C187,'ID-18'!H187,'ID-24'!H187,'ID-29'!I187,'ID-40'!I187,'ID-44'!G187,'ID-45'!I187,'ID-59'!G187)</f>
        <v>6.3472660890910004E-13</v>
      </c>
      <c r="J180" s="31">
        <f>STDEV('ID-31'!D187,'ID-40'!J187,'ID-44'!H187,'ID-45'!J187,'ID-57'!H187)</f>
        <v>5.1329080977932389E-13</v>
      </c>
      <c r="K180" s="31">
        <f>STDEV('ID-26'!E187,'ID-31'!E187,'ID-34'!I187,'ID-36'!G187,'ID-40'!K187,'ID-44'!I187,'ID-57'!I187)</f>
        <v>1.0152670703154871E-12</v>
      </c>
    </row>
    <row r="181" spans="1:11" x14ac:dyDescent="0.25">
      <c r="A181" s="1">
        <v>22.125</v>
      </c>
      <c r="B181" s="31">
        <f>STDEV('ID-11'!B188,'ID-13'!B188,'ID-14'!B188,'ID-15'!B188,'ID-24'!B188,'ID-26'!B188,'ID-29'!B188,'ID-30'!B188,'ID-32'!B188,'ID-33'!B188,'ID-34'!B188,'ID-37'!B188,'ID-38'!B188,'ID-39'!B188,'ID-40'!B188,'ID-44'!B188,'ID-45'!B188,'ID-53'!B188,'ID-57'!B188,'ID-59'!B188,'ID-70'!B188,'ID-71'!B188)</f>
        <v>4.9893198433102797E-13</v>
      </c>
      <c r="C181" s="31">
        <f>STDEV('ID-08'!B188,'ID-09'!B188,'ID-11'!C188,'ID-14'!C188,'ID-18'!B188,'ID-24'!C188,'ID-26'!C188,'ID-29'!C188,'ID-30'!C188,'ID-34'!C188,'ID-36'!B188,'ID-38'!C188,'ID-39'!C188,'ID-40'!C188,'ID-44'!C188,'ID-45'!C188,'ID-57'!C188,'ID-59'!C188)</f>
        <v>2.8751984747420908E-13</v>
      </c>
      <c r="D181" s="31">
        <f>STDEV('ID-13'!C188,'ID-14'!D188,'ID-15'!C188,'ID-16'!B188,'ID-18'!C188,'ID-26'!D188,'ID-29'!D188,'ID-30'!D188,'ID-33'!C188,'ID-34'!D188,'ID-36'!C188,'ID-37'!C188,'ID-38'!D188,'ID-39'!D188,'ID-40'!D188,'ID-45'!D188,'ID-59'!D188,'ID-71'!C188)</f>
        <v>5.417822960561487E-13</v>
      </c>
      <c r="E181" s="31">
        <f>STDEV('ID-03'!B188,'ID-09'!C188,'ID-13'!D188,'ID-15'!D188,'ID-16'!C188,'ID-18'!D188,'ID-24'!D188,'ID-29'!E188,'ID-30'!E188,'ID-33'!D188,'ID-34'!E188,'ID-36'!D188,'ID-38'!E188,'ID-39'!E188,'ID-40'!E188,'ID-44'!D188,'ID-45'!E188,'ID-57'!D188,'ID-70'!C188,'ID-71'!D188)</f>
        <v>6.2429166391791915E-13</v>
      </c>
      <c r="F181" s="31">
        <f>STDEV('ID-01'!B188,'ID-02'!B188,'ID-03'!C188,'ID-06'!B188,'ID-08'!C188,'ID-09'!D188,'ID-12'!B188,'ID-16'!D188,'ID-18'!E188,'ID-24'!E188,'ID-29'!F188,'ID-33'!E188,'ID-34'!F188,'ID-36'!E188,'ID-38'!F188,'ID-39'!F188,'ID-40'!F188,'ID-45'!F188,'ID-53'!C188,'ID-54'!B188,'ID-57'!E188,'ID-71'!E188)</f>
        <v>1.4051126562757514E-12</v>
      </c>
      <c r="G181" s="31">
        <f>STDEV('ID-01'!C188,'ID-02'!C188,'ID-03'!D188,'ID-07'!B188,'ID-08'!D188,'ID-11'!D188,'ID-18'!F188,'ID-24'!F188,'ID-29'!G188,'ID-31'!B188,'ID-33'!F188,'ID-34'!G188,'ID-36'!F188,'ID-39'!G188,'ID-40'!G188,'ID-44'!E188,'ID-45'!G188,'ID-50'!B188,'ID-53'!D188,'ID-54'!C188,'ID-57'!F188,'ID-59'!E188,'ID-70'!D188,'ID-71'!F188)</f>
        <v>9.0295040358345035E-13</v>
      </c>
      <c r="H181" s="31">
        <f>STDEV('ID-03'!E188,'ID-11'!E188,'ID-13'!E188,'ID-15'!E188,'ID-16'!E188,'ID-18'!G188,'ID-24'!G188,'ID-29'!H188,'ID-30'!F188,'ID-31'!C188,'ID-33'!G188,'ID-34'!H188,'ID-40'!H188,'ID-44'!F188,'ID-45'!H188,'ID-54'!D188,'ID-57'!G188,'ID-59'!F188,'ID-70'!E188,'ID-71'!G188)</f>
        <v>6.0926205713204055E-13</v>
      </c>
      <c r="I181" s="31">
        <f>STDEV('ID-12'!C188,'ID-18'!H188,'ID-24'!H188,'ID-29'!I188,'ID-40'!I188,'ID-44'!G188,'ID-45'!I188,'ID-59'!G188)</f>
        <v>6.3559760800933871E-13</v>
      </c>
      <c r="J181" s="31">
        <f>STDEV('ID-31'!D188,'ID-40'!J188,'ID-44'!H188,'ID-45'!J188,'ID-57'!H188)</f>
        <v>5.3294232420911222E-13</v>
      </c>
      <c r="K181" s="31">
        <f>STDEV('ID-26'!E188,'ID-31'!E188,'ID-34'!I188,'ID-36'!G188,'ID-40'!K188,'ID-44'!I188,'ID-57'!I188)</f>
        <v>1.0222830497754751E-12</v>
      </c>
    </row>
    <row r="182" spans="1:11" x14ac:dyDescent="0.25">
      <c r="A182" s="1">
        <v>22.25</v>
      </c>
      <c r="B182" s="31">
        <f>STDEV('ID-11'!B189,'ID-13'!B189,'ID-14'!B189,'ID-15'!B189,'ID-24'!B189,'ID-26'!B189,'ID-29'!B189,'ID-30'!B189,'ID-32'!B189,'ID-33'!B189,'ID-34'!B189,'ID-37'!B189,'ID-38'!B189,'ID-39'!B189,'ID-40'!B189,'ID-44'!B189,'ID-45'!B189,'ID-53'!B189,'ID-57'!B189,'ID-59'!B189,'ID-70'!B189,'ID-71'!B189)</f>
        <v>4.9630136393098287E-13</v>
      </c>
      <c r="C182" s="31">
        <f>STDEV('ID-08'!B189,'ID-09'!B189,'ID-11'!C189,'ID-14'!C189,'ID-18'!B189,'ID-24'!C189,'ID-26'!C189,'ID-29'!C189,'ID-30'!C189,'ID-34'!C189,'ID-36'!B189,'ID-38'!C189,'ID-39'!C189,'ID-40'!C189,'ID-44'!C189,'ID-45'!C189,'ID-57'!C189,'ID-59'!C189)</f>
        <v>2.9291976428102466E-13</v>
      </c>
      <c r="D182" s="31">
        <f>STDEV('ID-13'!C189,'ID-14'!D189,'ID-15'!C189,'ID-16'!B189,'ID-18'!C189,'ID-26'!D189,'ID-29'!D189,'ID-30'!D189,'ID-33'!C189,'ID-34'!D189,'ID-36'!C189,'ID-37'!C189,'ID-38'!D189,'ID-39'!D189,'ID-40'!D189,'ID-45'!D189,'ID-59'!D189,'ID-71'!C189)</f>
        <v>5.4010969377137496E-13</v>
      </c>
      <c r="E182" s="31">
        <f>STDEV('ID-03'!B189,'ID-09'!C189,'ID-13'!D189,'ID-15'!D189,'ID-16'!C189,'ID-18'!D189,'ID-24'!D189,'ID-29'!E189,'ID-30'!E189,'ID-33'!D189,'ID-34'!E189,'ID-36'!D189,'ID-38'!E189,'ID-39'!E189,'ID-40'!E189,'ID-44'!D189,'ID-45'!E189,'ID-57'!D189,'ID-70'!C189,'ID-71'!D189)</f>
        <v>6.1887847536872294E-13</v>
      </c>
      <c r="F182" s="31">
        <f>STDEV('ID-01'!B189,'ID-02'!B189,'ID-03'!C189,'ID-06'!B189,'ID-08'!C189,'ID-09'!D189,'ID-12'!B189,'ID-16'!D189,'ID-18'!E189,'ID-24'!E189,'ID-29'!F189,'ID-33'!E189,'ID-34'!F189,'ID-36'!E189,'ID-38'!F189,'ID-39'!F189,'ID-40'!F189,'ID-45'!F189,'ID-53'!C189,'ID-54'!B189,'ID-57'!E189,'ID-71'!E189)</f>
        <v>1.389421494428033E-12</v>
      </c>
      <c r="G182" s="31">
        <f>STDEV('ID-01'!C189,'ID-02'!C189,'ID-03'!D189,'ID-07'!B189,'ID-08'!D189,'ID-11'!D189,'ID-18'!F189,'ID-24'!F189,'ID-29'!G189,'ID-31'!B189,'ID-33'!F189,'ID-34'!G189,'ID-36'!F189,'ID-39'!G189,'ID-40'!G189,'ID-44'!E189,'ID-45'!G189,'ID-50'!B189,'ID-53'!D189,'ID-54'!C189,'ID-57'!F189,'ID-59'!E189,'ID-70'!D189,'ID-71'!F189)</f>
        <v>8.9938301516272082E-13</v>
      </c>
      <c r="H182" s="31">
        <f>STDEV('ID-03'!E189,'ID-11'!E189,'ID-13'!E189,'ID-15'!E189,'ID-16'!E189,'ID-18'!G189,'ID-24'!G189,'ID-29'!H189,'ID-30'!F189,'ID-31'!C189,'ID-33'!G189,'ID-34'!H189,'ID-40'!H189,'ID-44'!F189,'ID-45'!H189,'ID-54'!D189,'ID-57'!G189,'ID-59'!F189,'ID-70'!E189,'ID-71'!G189)</f>
        <v>6.0477770486478536E-13</v>
      </c>
      <c r="I182" s="31">
        <f>STDEV('ID-12'!C189,'ID-18'!H189,'ID-24'!H189,'ID-29'!I189,'ID-40'!I189,'ID-44'!G189,'ID-45'!I189,'ID-59'!G189)</f>
        <v>6.447194995124758E-13</v>
      </c>
      <c r="J182" s="31">
        <f>STDEV('ID-31'!D189,'ID-40'!J189,'ID-44'!H189,'ID-45'!J189,'ID-57'!H189)</f>
        <v>5.154377443585858E-13</v>
      </c>
      <c r="K182" s="31">
        <f>STDEV('ID-26'!E189,'ID-31'!E189,'ID-34'!I189,'ID-36'!G189,'ID-40'!K189,'ID-44'!I189,'ID-57'!I189)</f>
        <v>1.0321327847917711E-12</v>
      </c>
    </row>
    <row r="183" spans="1:11" x14ac:dyDescent="0.25">
      <c r="A183" s="1">
        <v>22.375</v>
      </c>
      <c r="B183" s="31">
        <f>STDEV('ID-11'!B190,'ID-13'!B190,'ID-14'!B190,'ID-15'!B190,'ID-24'!B190,'ID-26'!B190,'ID-29'!B190,'ID-30'!B190,'ID-32'!B190,'ID-33'!B190,'ID-34'!B190,'ID-37'!B190,'ID-38'!B190,'ID-39'!B190,'ID-40'!B190,'ID-44'!B190,'ID-45'!B190,'ID-53'!B190,'ID-57'!B190,'ID-59'!B190,'ID-70'!B190,'ID-71'!B190)</f>
        <v>4.9920235806059626E-13</v>
      </c>
      <c r="C183" s="31">
        <f>STDEV('ID-08'!B190,'ID-09'!B190,'ID-11'!C190,'ID-14'!C190,'ID-18'!B190,'ID-24'!C190,'ID-26'!C190,'ID-29'!C190,'ID-30'!C190,'ID-34'!C190,'ID-36'!B190,'ID-38'!C190,'ID-39'!C190,'ID-40'!C190,'ID-44'!C190,'ID-45'!C190,'ID-57'!C190,'ID-59'!C190)</f>
        <v>2.9670928559149657E-13</v>
      </c>
      <c r="D183" s="31">
        <f>STDEV('ID-13'!C190,'ID-14'!D190,'ID-15'!C190,'ID-16'!B190,'ID-18'!C190,'ID-26'!D190,'ID-29'!D190,'ID-30'!D190,'ID-33'!C190,'ID-34'!D190,'ID-36'!C190,'ID-37'!C190,'ID-38'!D190,'ID-39'!D190,'ID-40'!D190,'ID-45'!D190,'ID-59'!D190,'ID-71'!C190)</f>
        <v>5.3788317108393002E-13</v>
      </c>
      <c r="E183" s="31">
        <f>STDEV('ID-03'!B190,'ID-09'!C190,'ID-13'!D190,'ID-15'!D190,'ID-16'!C190,'ID-18'!D190,'ID-24'!D190,'ID-29'!E190,'ID-30'!E190,'ID-33'!D190,'ID-34'!E190,'ID-36'!D190,'ID-38'!E190,'ID-39'!E190,'ID-40'!E190,'ID-44'!D190,'ID-45'!E190,'ID-57'!D190,'ID-70'!C190,'ID-71'!D190)</f>
        <v>6.3262045307232766E-13</v>
      </c>
      <c r="F183" s="31">
        <f>STDEV('ID-01'!B190,'ID-02'!B190,'ID-03'!C190,'ID-06'!B190,'ID-08'!C190,'ID-09'!D190,'ID-12'!B190,'ID-16'!D190,'ID-18'!E190,'ID-24'!E190,'ID-29'!F190,'ID-33'!E190,'ID-34'!F190,'ID-36'!E190,'ID-38'!F190,'ID-39'!F190,'ID-40'!F190,'ID-45'!F190,'ID-53'!C190,'ID-54'!B190,'ID-57'!E190,'ID-71'!E190)</f>
        <v>1.4025013158325222E-12</v>
      </c>
      <c r="G183" s="31">
        <f>STDEV('ID-01'!C190,'ID-02'!C190,'ID-03'!D190,'ID-07'!B190,'ID-08'!D190,'ID-11'!D190,'ID-18'!F190,'ID-24'!F190,'ID-29'!G190,'ID-31'!B190,'ID-33'!F190,'ID-34'!G190,'ID-36'!F190,'ID-39'!G190,'ID-40'!G190,'ID-44'!E190,'ID-45'!G190,'ID-50'!B190,'ID-53'!D190,'ID-54'!C190,'ID-57'!F190,'ID-59'!E190,'ID-70'!D190,'ID-71'!F190)</f>
        <v>8.893638173103038E-13</v>
      </c>
      <c r="H183" s="31">
        <f>STDEV('ID-03'!E190,'ID-11'!E190,'ID-13'!E190,'ID-15'!E190,'ID-16'!E190,'ID-18'!G190,'ID-24'!G190,'ID-29'!H190,'ID-30'!F190,'ID-31'!C190,'ID-33'!G190,'ID-34'!H190,'ID-40'!H190,'ID-44'!F190,'ID-45'!H190,'ID-54'!D190,'ID-57'!G190,'ID-59'!F190,'ID-70'!E190,'ID-71'!G190)</f>
        <v>6.0289256245248047E-13</v>
      </c>
      <c r="I183" s="31">
        <f>STDEV('ID-12'!C190,'ID-18'!H190,'ID-24'!H190,'ID-29'!I190,'ID-40'!I190,'ID-44'!G190,'ID-45'!I190,'ID-59'!G190)</f>
        <v>6.5140299247717981E-13</v>
      </c>
      <c r="J183" s="31">
        <f>STDEV('ID-31'!D190,'ID-40'!J190,'ID-44'!H190,'ID-45'!J190,'ID-57'!H190)</f>
        <v>5.1985449602997606E-13</v>
      </c>
      <c r="K183" s="31">
        <f>STDEV('ID-26'!E190,'ID-31'!E190,'ID-34'!I190,'ID-36'!G190,'ID-40'!K190,'ID-44'!I190,'ID-57'!I190)</f>
        <v>1.0238451611764237E-12</v>
      </c>
    </row>
    <row r="184" spans="1:11" x14ac:dyDescent="0.25">
      <c r="A184" s="1">
        <v>22.5</v>
      </c>
      <c r="B184" s="31">
        <f>STDEV('ID-11'!B191,'ID-13'!B191,'ID-14'!B191,'ID-15'!B191,'ID-24'!B191,'ID-26'!B191,'ID-29'!B191,'ID-30'!B191,'ID-32'!B191,'ID-33'!B191,'ID-34'!B191,'ID-37'!B191,'ID-38'!B191,'ID-39'!B191,'ID-40'!B191,'ID-44'!B191,'ID-45'!B191,'ID-53'!B191,'ID-57'!B191,'ID-59'!B191,'ID-70'!B191,'ID-71'!B191)</f>
        <v>5.0329818964983539E-13</v>
      </c>
      <c r="C184" s="31">
        <f>STDEV('ID-08'!B191,'ID-09'!B191,'ID-11'!C191,'ID-14'!C191,'ID-18'!B191,'ID-24'!C191,'ID-26'!C191,'ID-29'!C191,'ID-30'!C191,'ID-34'!C191,'ID-36'!B191,'ID-38'!C191,'ID-39'!C191,'ID-40'!C191,'ID-44'!C191,'ID-45'!C191,'ID-57'!C191,'ID-59'!C191)</f>
        <v>2.9810765359153813E-13</v>
      </c>
      <c r="D184" s="31">
        <f>STDEV('ID-13'!C191,'ID-14'!D191,'ID-15'!C191,'ID-16'!B191,'ID-18'!C191,'ID-26'!D191,'ID-29'!D191,'ID-30'!D191,'ID-33'!C191,'ID-34'!D191,'ID-36'!C191,'ID-37'!C191,'ID-38'!D191,'ID-39'!D191,'ID-40'!D191,'ID-45'!D191,'ID-59'!D191,'ID-71'!C191)</f>
        <v>5.4902231366776611E-13</v>
      </c>
      <c r="E184" s="31">
        <f>STDEV('ID-03'!B191,'ID-09'!C191,'ID-13'!D191,'ID-15'!D191,'ID-16'!C191,'ID-18'!D191,'ID-24'!D191,'ID-29'!E191,'ID-30'!E191,'ID-33'!D191,'ID-34'!E191,'ID-36'!D191,'ID-38'!E191,'ID-39'!E191,'ID-40'!E191,'ID-44'!D191,'ID-45'!E191,'ID-57'!D191,'ID-70'!C191,'ID-71'!D191)</f>
        <v>6.1828789589414482E-13</v>
      </c>
      <c r="F184" s="31">
        <f>STDEV('ID-01'!B191,'ID-02'!B191,'ID-03'!C191,'ID-06'!B191,'ID-08'!C191,'ID-09'!D191,'ID-12'!B191,'ID-16'!D191,'ID-18'!E191,'ID-24'!E191,'ID-29'!F191,'ID-33'!E191,'ID-34'!F191,'ID-36'!E191,'ID-38'!F191,'ID-39'!F191,'ID-40'!F191,'ID-45'!F191,'ID-53'!C191,'ID-54'!B191,'ID-57'!E191,'ID-71'!E191)</f>
        <v>1.4073486639288215E-12</v>
      </c>
      <c r="G184" s="31">
        <f>STDEV('ID-01'!C191,'ID-02'!C191,'ID-03'!D191,'ID-07'!B191,'ID-08'!D191,'ID-11'!D191,'ID-18'!F191,'ID-24'!F191,'ID-29'!G191,'ID-31'!B191,'ID-33'!F191,'ID-34'!G191,'ID-36'!F191,'ID-39'!G191,'ID-40'!G191,'ID-44'!E191,'ID-45'!G191,'ID-50'!B191,'ID-53'!D191,'ID-54'!C191,'ID-57'!F191,'ID-59'!E191,'ID-70'!D191,'ID-71'!F191)</f>
        <v>8.8540773709040693E-13</v>
      </c>
      <c r="H184" s="31">
        <f>STDEV('ID-03'!E191,'ID-11'!E191,'ID-13'!E191,'ID-15'!E191,'ID-16'!E191,'ID-18'!G191,'ID-24'!G191,'ID-29'!H191,'ID-30'!F191,'ID-31'!C191,'ID-33'!G191,'ID-34'!H191,'ID-40'!H191,'ID-44'!F191,'ID-45'!H191,'ID-54'!D191,'ID-57'!G191,'ID-59'!F191,'ID-70'!E191,'ID-71'!G191)</f>
        <v>5.9923795285455375E-13</v>
      </c>
      <c r="I184" s="31">
        <f>STDEV('ID-12'!C191,'ID-18'!H191,'ID-24'!H191,'ID-29'!I191,'ID-40'!I191,'ID-44'!G191,'ID-45'!I191,'ID-59'!G191)</f>
        <v>6.388044421959214E-13</v>
      </c>
      <c r="J184" s="31">
        <f>STDEV('ID-31'!D191,'ID-40'!J191,'ID-44'!H191,'ID-45'!J191,'ID-57'!H191)</f>
        <v>5.2453537098678155E-13</v>
      </c>
      <c r="K184" s="31">
        <f>STDEV('ID-26'!E191,'ID-31'!E191,'ID-34'!I191,'ID-36'!G191,'ID-40'!K191,'ID-44'!I191,'ID-57'!I191)</f>
        <v>1.0172104894588804E-12</v>
      </c>
    </row>
    <row r="185" spans="1:11" x14ac:dyDescent="0.25">
      <c r="A185" s="1">
        <v>22.625</v>
      </c>
      <c r="B185" s="31">
        <f>STDEV('ID-11'!B192,'ID-13'!B192,'ID-14'!B192,'ID-15'!B192,'ID-24'!B192,'ID-26'!B192,'ID-29'!B192,'ID-30'!B192,'ID-32'!B192,'ID-33'!B192,'ID-34'!B192,'ID-37'!B192,'ID-38'!B192,'ID-39'!B192,'ID-40'!B192,'ID-44'!B192,'ID-45'!B192,'ID-53'!B192,'ID-57'!B192,'ID-59'!B192,'ID-70'!B192,'ID-71'!B192)</f>
        <v>5.1117903640783503E-13</v>
      </c>
      <c r="C185" s="31">
        <f>STDEV('ID-08'!B192,'ID-09'!B192,'ID-11'!C192,'ID-14'!C192,'ID-18'!B192,'ID-24'!C192,'ID-26'!C192,'ID-29'!C192,'ID-30'!C192,'ID-34'!C192,'ID-36'!B192,'ID-38'!C192,'ID-39'!C192,'ID-40'!C192,'ID-44'!C192,'ID-45'!C192,'ID-57'!C192,'ID-59'!C192)</f>
        <v>3.0587596057319312E-13</v>
      </c>
      <c r="D185" s="31">
        <f>STDEV('ID-13'!C192,'ID-14'!D192,'ID-15'!C192,'ID-16'!B192,'ID-18'!C192,'ID-26'!D192,'ID-29'!D192,'ID-30'!D192,'ID-33'!C192,'ID-34'!D192,'ID-36'!C192,'ID-37'!C192,'ID-38'!D192,'ID-39'!D192,'ID-40'!D192,'ID-45'!D192,'ID-59'!D192,'ID-71'!C192)</f>
        <v>5.424190198471047E-13</v>
      </c>
      <c r="E185" s="31">
        <f>STDEV('ID-03'!B192,'ID-09'!C192,'ID-13'!D192,'ID-15'!D192,'ID-16'!C192,'ID-18'!D192,'ID-24'!D192,'ID-29'!E192,'ID-30'!E192,'ID-33'!D192,'ID-34'!E192,'ID-36'!D192,'ID-38'!E192,'ID-39'!E192,'ID-40'!E192,'ID-44'!D192,'ID-45'!E192,'ID-57'!D192,'ID-70'!C192,'ID-71'!D192)</f>
        <v>6.2410412538337973E-13</v>
      </c>
      <c r="F185" s="31">
        <f>STDEV('ID-01'!B192,'ID-02'!B192,'ID-03'!C192,'ID-06'!B192,'ID-08'!C192,'ID-09'!D192,'ID-12'!B192,'ID-16'!D192,'ID-18'!E192,'ID-24'!E192,'ID-29'!F192,'ID-33'!E192,'ID-34'!F192,'ID-36'!E192,'ID-38'!F192,'ID-39'!F192,'ID-40'!F192,'ID-45'!F192,'ID-53'!C192,'ID-54'!B192,'ID-57'!E192,'ID-71'!E192)</f>
        <v>1.4071876971380832E-12</v>
      </c>
      <c r="G185" s="31">
        <f>STDEV('ID-01'!C192,'ID-02'!C192,'ID-03'!D192,'ID-07'!B192,'ID-08'!D192,'ID-11'!D192,'ID-18'!F192,'ID-24'!F192,'ID-29'!G192,'ID-31'!B192,'ID-33'!F192,'ID-34'!G192,'ID-36'!F192,'ID-39'!G192,'ID-40'!G192,'ID-44'!E192,'ID-45'!G192,'ID-50'!B192,'ID-53'!D192,'ID-54'!C192,'ID-57'!F192,'ID-59'!E192,'ID-70'!D192,'ID-71'!F192)</f>
        <v>8.8456254463233673E-13</v>
      </c>
      <c r="H185" s="31">
        <f>STDEV('ID-03'!E192,'ID-11'!E192,'ID-13'!E192,'ID-15'!E192,'ID-16'!E192,'ID-18'!G192,'ID-24'!G192,'ID-29'!H192,'ID-30'!F192,'ID-31'!C192,'ID-33'!G192,'ID-34'!H192,'ID-40'!H192,'ID-44'!F192,'ID-45'!H192,'ID-54'!D192,'ID-57'!G192,'ID-59'!F192,'ID-70'!E192,'ID-71'!G192)</f>
        <v>5.9460697807739723E-13</v>
      </c>
      <c r="I185" s="31">
        <f>STDEV('ID-12'!C192,'ID-18'!H192,'ID-24'!H192,'ID-29'!I192,'ID-40'!I192,'ID-44'!G192,'ID-45'!I192,'ID-59'!G192)</f>
        <v>6.3092951657481089E-13</v>
      </c>
      <c r="J185" s="31">
        <f>STDEV('ID-31'!D192,'ID-40'!J192,'ID-44'!H192,'ID-45'!J192,'ID-57'!H192)</f>
        <v>5.3605455505079292E-13</v>
      </c>
      <c r="K185" s="31">
        <f>STDEV('ID-26'!E192,'ID-31'!E192,'ID-34'!I192,'ID-36'!G192,'ID-40'!K192,'ID-44'!I192,'ID-57'!I192)</f>
        <v>1.0212331532599865E-12</v>
      </c>
    </row>
    <row r="186" spans="1:11" x14ac:dyDescent="0.25">
      <c r="A186" s="1">
        <v>22.75</v>
      </c>
      <c r="B186" s="31">
        <f>STDEV('ID-11'!B193,'ID-13'!B193,'ID-14'!B193,'ID-15'!B193,'ID-24'!B193,'ID-26'!B193,'ID-29'!B193,'ID-30'!B193,'ID-32'!B193,'ID-33'!B193,'ID-34'!B193,'ID-37'!B193,'ID-38'!B193,'ID-39'!B193,'ID-40'!B193,'ID-44'!B193,'ID-45'!B193,'ID-53'!B193,'ID-57'!B193,'ID-59'!B193,'ID-70'!B193,'ID-71'!B193)</f>
        <v>5.1551132151550869E-13</v>
      </c>
      <c r="C186" s="31">
        <f>STDEV('ID-08'!B193,'ID-09'!B193,'ID-11'!C193,'ID-14'!C193,'ID-18'!B193,'ID-24'!C193,'ID-26'!C193,'ID-29'!C193,'ID-30'!C193,'ID-34'!C193,'ID-36'!B193,'ID-38'!C193,'ID-39'!C193,'ID-40'!C193,'ID-44'!C193,'ID-45'!C193,'ID-57'!C193,'ID-59'!C193)</f>
        <v>3.0882533178064221E-13</v>
      </c>
      <c r="D186" s="31">
        <f>STDEV('ID-13'!C193,'ID-14'!D193,'ID-15'!C193,'ID-16'!B193,'ID-18'!C193,'ID-26'!D193,'ID-29'!D193,'ID-30'!D193,'ID-33'!C193,'ID-34'!D193,'ID-36'!C193,'ID-37'!C193,'ID-38'!D193,'ID-39'!D193,'ID-40'!D193,'ID-45'!D193,'ID-59'!D193,'ID-71'!C193)</f>
        <v>5.4741015734000026E-13</v>
      </c>
      <c r="E186" s="31">
        <f>STDEV('ID-03'!B193,'ID-09'!C193,'ID-13'!D193,'ID-15'!D193,'ID-16'!C193,'ID-18'!D193,'ID-24'!D193,'ID-29'!E193,'ID-30'!E193,'ID-33'!D193,'ID-34'!E193,'ID-36'!D193,'ID-38'!E193,'ID-39'!E193,'ID-40'!E193,'ID-44'!D193,'ID-45'!E193,'ID-57'!D193,'ID-70'!C193,'ID-71'!D193)</f>
        <v>6.1039814063145653E-13</v>
      </c>
      <c r="F186" s="31">
        <f>STDEV('ID-01'!B193,'ID-02'!B193,'ID-03'!C193,'ID-06'!B193,'ID-08'!C193,'ID-09'!D193,'ID-12'!B193,'ID-16'!D193,'ID-18'!E193,'ID-24'!E193,'ID-29'!F193,'ID-33'!E193,'ID-34'!F193,'ID-36'!E193,'ID-38'!F193,'ID-39'!F193,'ID-40'!F193,'ID-45'!F193,'ID-53'!C193,'ID-54'!B193,'ID-57'!E193,'ID-71'!E193)</f>
        <v>1.4029656946377942E-12</v>
      </c>
      <c r="G186" s="31">
        <f>STDEV('ID-01'!C193,'ID-02'!C193,'ID-03'!D193,'ID-07'!B193,'ID-08'!D193,'ID-11'!D193,'ID-18'!F193,'ID-24'!F193,'ID-29'!G193,'ID-31'!B193,'ID-33'!F193,'ID-34'!G193,'ID-36'!F193,'ID-39'!G193,'ID-40'!G193,'ID-44'!E193,'ID-45'!G193,'ID-50'!B193,'ID-53'!D193,'ID-54'!C193,'ID-57'!F193,'ID-59'!E193,'ID-70'!D193,'ID-71'!F193)</f>
        <v>8.8067178011887104E-13</v>
      </c>
      <c r="H186" s="31">
        <f>STDEV('ID-03'!E193,'ID-11'!E193,'ID-13'!E193,'ID-15'!E193,'ID-16'!E193,'ID-18'!G193,'ID-24'!G193,'ID-29'!H193,'ID-30'!F193,'ID-31'!C193,'ID-33'!G193,'ID-34'!H193,'ID-40'!H193,'ID-44'!F193,'ID-45'!H193,'ID-54'!D193,'ID-57'!G193,'ID-59'!F193,'ID-70'!E193,'ID-71'!G193)</f>
        <v>5.9072771184146542E-13</v>
      </c>
      <c r="I186" s="31">
        <f>STDEV('ID-12'!C193,'ID-18'!H193,'ID-24'!H193,'ID-29'!I193,'ID-40'!I193,'ID-44'!G193,'ID-45'!I193,'ID-59'!G193)</f>
        <v>6.3056599766073335E-13</v>
      </c>
      <c r="J186" s="31">
        <f>STDEV('ID-31'!D193,'ID-40'!J193,'ID-44'!H193,'ID-45'!J193,'ID-57'!H193)</f>
        <v>5.4043327622086348E-13</v>
      </c>
      <c r="K186" s="31">
        <f>STDEV('ID-26'!E193,'ID-31'!E193,'ID-34'!I193,'ID-36'!G193,'ID-40'!K193,'ID-44'!I193,'ID-57'!I193)</f>
        <v>1.039185183916488E-12</v>
      </c>
    </row>
    <row r="187" spans="1:11" x14ac:dyDescent="0.25">
      <c r="A187" s="1">
        <v>22.875</v>
      </c>
      <c r="B187" s="31">
        <f>STDEV('ID-11'!B194,'ID-13'!B194,'ID-14'!B194,'ID-15'!B194,'ID-24'!B194,'ID-26'!B194,'ID-29'!B194,'ID-30'!B194,'ID-32'!B194,'ID-33'!B194,'ID-34'!B194,'ID-37'!B194,'ID-38'!B194,'ID-39'!B194,'ID-40'!B194,'ID-44'!B194,'ID-45'!B194,'ID-53'!B194,'ID-57'!B194,'ID-59'!B194,'ID-70'!B194,'ID-71'!B194)</f>
        <v>5.186376173834596E-13</v>
      </c>
      <c r="C187" s="31">
        <f>STDEV('ID-08'!B194,'ID-09'!B194,'ID-11'!C194,'ID-14'!C194,'ID-18'!B194,'ID-24'!C194,'ID-26'!C194,'ID-29'!C194,'ID-30'!C194,'ID-34'!C194,'ID-36'!B194,'ID-38'!C194,'ID-39'!C194,'ID-40'!C194,'ID-44'!C194,'ID-45'!C194,'ID-57'!C194,'ID-59'!C194)</f>
        <v>2.9964072765980112E-13</v>
      </c>
      <c r="D187" s="31">
        <f>STDEV('ID-13'!C194,'ID-14'!D194,'ID-15'!C194,'ID-16'!B194,'ID-18'!C194,'ID-26'!D194,'ID-29'!D194,'ID-30'!D194,'ID-33'!C194,'ID-34'!D194,'ID-36'!C194,'ID-37'!C194,'ID-38'!D194,'ID-39'!D194,'ID-40'!D194,'ID-45'!D194,'ID-59'!D194,'ID-71'!C194)</f>
        <v>5.4695383455923731E-13</v>
      </c>
      <c r="E187" s="31">
        <f>STDEV('ID-03'!B194,'ID-09'!C194,'ID-13'!D194,'ID-15'!D194,'ID-16'!C194,'ID-18'!D194,'ID-24'!D194,'ID-29'!E194,'ID-30'!E194,'ID-33'!D194,'ID-34'!E194,'ID-36'!D194,'ID-38'!E194,'ID-39'!E194,'ID-40'!E194,'ID-44'!D194,'ID-45'!E194,'ID-57'!D194,'ID-70'!C194,'ID-71'!D194)</f>
        <v>6.0086863991709543E-13</v>
      </c>
      <c r="F187" s="31">
        <f>STDEV('ID-01'!B194,'ID-02'!B194,'ID-03'!C194,'ID-06'!B194,'ID-08'!C194,'ID-09'!D194,'ID-12'!B194,'ID-16'!D194,'ID-18'!E194,'ID-24'!E194,'ID-29'!F194,'ID-33'!E194,'ID-34'!F194,'ID-36'!E194,'ID-38'!F194,'ID-39'!F194,'ID-40'!F194,'ID-45'!F194,'ID-53'!C194,'ID-54'!B194,'ID-57'!E194,'ID-71'!E194)</f>
        <v>1.4058884871031313E-12</v>
      </c>
      <c r="G187" s="31">
        <f>STDEV('ID-01'!C194,'ID-02'!C194,'ID-03'!D194,'ID-07'!B194,'ID-08'!D194,'ID-11'!D194,'ID-18'!F194,'ID-24'!F194,'ID-29'!G194,'ID-31'!B194,'ID-33'!F194,'ID-34'!G194,'ID-36'!F194,'ID-39'!G194,'ID-40'!G194,'ID-44'!E194,'ID-45'!G194,'ID-50'!B194,'ID-53'!D194,'ID-54'!C194,'ID-57'!F194,'ID-59'!E194,'ID-70'!D194,'ID-71'!F194)</f>
        <v>8.7999058442893224E-13</v>
      </c>
      <c r="H187" s="31">
        <f>STDEV('ID-03'!E194,'ID-11'!E194,'ID-13'!E194,'ID-15'!E194,'ID-16'!E194,'ID-18'!G194,'ID-24'!G194,'ID-29'!H194,'ID-30'!F194,'ID-31'!C194,'ID-33'!G194,'ID-34'!H194,'ID-40'!H194,'ID-44'!F194,'ID-45'!H194,'ID-54'!D194,'ID-57'!G194,'ID-59'!F194,'ID-70'!E194,'ID-71'!G194)</f>
        <v>5.9080162047028737E-13</v>
      </c>
      <c r="I187" s="31">
        <f>STDEV('ID-12'!C194,'ID-18'!H194,'ID-24'!H194,'ID-29'!I194,'ID-40'!I194,'ID-44'!G194,'ID-45'!I194,'ID-59'!G194)</f>
        <v>6.2702858764763891E-13</v>
      </c>
      <c r="J187" s="31">
        <f>STDEV('ID-31'!D194,'ID-40'!J194,'ID-44'!H194,'ID-45'!J194,'ID-57'!H194)</f>
        <v>5.4156080527430586E-13</v>
      </c>
      <c r="K187" s="31">
        <f>STDEV('ID-26'!E194,'ID-31'!E194,'ID-34'!I194,'ID-36'!G194,'ID-40'!K194,'ID-44'!I194,'ID-57'!I194)</f>
        <v>1.0318894173298246E-12</v>
      </c>
    </row>
    <row r="188" spans="1:11" x14ac:dyDescent="0.25">
      <c r="A188" s="1">
        <v>23</v>
      </c>
      <c r="B188" s="31">
        <f>STDEV('ID-11'!B195,'ID-13'!B195,'ID-14'!B195,'ID-15'!B195,'ID-24'!B195,'ID-26'!B195,'ID-29'!B195,'ID-30'!B195,'ID-32'!B195,'ID-33'!B195,'ID-34'!B195,'ID-37'!B195,'ID-38'!B195,'ID-39'!B195,'ID-40'!B195,'ID-44'!B195,'ID-45'!B195,'ID-53'!B195,'ID-57'!B195,'ID-59'!B195,'ID-70'!B195,'ID-71'!B195)</f>
        <v>5.200314492859551E-13</v>
      </c>
      <c r="C188" s="31">
        <f>STDEV('ID-08'!B195,'ID-09'!B195,'ID-11'!C195,'ID-14'!C195,'ID-18'!B195,'ID-24'!C195,'ID-26'!C195,'ID-29'!C195,'ID-30'!C195,'ID-34'!C195,'ID-36'!B195,'ID-38'!C195,'ID-39'!C195,'ID-40'!C195,'ID-44'!C195,'ID-45'!C195,'ID-57'!C195,'ID-59'!C195)</f>
        <v>2.9242181143222894E-13</v>
      </c>
      <c r="D188" s="31">
        <f>STDEV('ID-13'!C195,'ID-14'!D195,'ID-15'!C195,'ID-16'!B195,'ID-18'!C195,'ID-26'!D195,'ID-29'!D195,'ID-30'!D195,'ID-33'!C195,'ID-34'!D195,'ID-36'!C195,'ID-37'!C195,'ID-38'!D195,'ID-39'!D195,'ID-40'!D195,'ID-45'!D195,'ID-59'!D195,'ID-71'!C195)</f>
        <v>5.3739169137858987E-13</v>
      </c>
      <c r="E188" s="31">
        <f>STDEV('ID-03'!B195,'ID-09'!C195,'ID-13'!D195,'ID-15'!D195,'ID-16'!C195,'ID-18'!D195,'ID-24'!D195,'ID-29'!E195,'ID-30'!E195,'ID-33'!D195,'ID-34'!E195,'ID-36'!D195,'ID-38'!E195,'ID-39'!E195,'ID-40'!E195,'ID-44'!D195,'ID-45'!E195,'ID-57'!D195,'ID-70'!C195,'ID-71'!D195)</f>
        <v>6.0767069197789122E-13</v>
      </c>
      <c r="F188" s="31">
        <f>STDEV('ID-01'!B195,'ID-02'!B195,'ID-03'!C195,'ID-06'!B195,'ID-08'!C195,'ID-09'!D195,'ID-12'!B195,'ID-16'!D195,'ID-18'!E195,'ID-24'!E195,'ID-29'!F195,'ID-33'!E195,'ID-34'!F195,'ID-36'!E195,'ID-38'!F195,'ID-39'!F195,'ID-40'!F195,'ID-45'!F195,'ID-53'!C195,'ID-54'!B195,'ID-57'!E195,'ID-71'!E195)</f>
        <v>1.3876142829463047E-12</v>
      </c>
      <c r="G188" s="31">
        <f>STDEV('ID-01'!C195,'ID-02'!C195,'ID-03'!D195,'ID-07'!B195,'ID-08'!D195,'ID-11'!D195,'ID-18'!F195,'ID-24'!F195,'ID-29'!G195,'ID-31'!B195,'ID-33'!F195,'ID-34'!G195,'ID-36'!F195,'ID-39'!G195,'ID-40'!G195,'ID-44'!E195,'ID-45'!G195,'ID-50'!B195,'ID-53'!D195,'ID-54'!C195,'ID-57'!F195,'ID-59'!E195,'ID-70'!D195,'ID-71'!F195)</f>
        <v>9.7756107375224423E-13</v>
      </c>
      <c r="H188" s="31">
        <f>STDEV('ID-03'!E195,'ID-11'!E195,'ID-13'!E195,'ID-15'!E195,'ID-16'!E195,'ID-18'!G195,'ID-24'!G195,'ID-29'!H195,'ID-30'!F195,'ID-31'!C195,'ID-33'!G195,'ID-34'!H195,'ID-40'!H195,'ID-44'!F195,'ID-45'!H195,'ID-54'!D195,'ID-57'!G195,'ID-59'!F195,'ID-70'!E195,'ID-71'!G195)</f>
        <v>5.8763920600775912E-13</v>
      </c>
      <c r="I188" s="31">
        <f>STDEV('ID-12'!C195,'ID-18'!H195,'ID-24'!H195,'ID-29'!I195,'ID-40'!I195,'ID-44'!G195,'ID-45'!I195,'ID-59'!G195)</f>
        <v>6.2807564433380937E-13</v>
      </c>
      <c r="J188" s="31">
        <f>STDEV('ID-31'!D195,'ID-40'!J195,'ID-44'!H195,'ID-45'!J195,'ID-57'!H195)</f>
        <v>5.4294653380347872E-13</v>
      </c>
      <c r="K188" s="31">
        <f>STDEV('ID-26'!E195,'ID-31'!E195,'ID-34'!I195,'ID-36'!G195,'ID-40'!K195,'ID-44'!I195,'ID-57'!I195)</f>
        <v>1.0219358840158842E-12</v>
      </c>
    </row>
    <row r="189" spans="1:11" x14ac:dyDescent="0.25">
      <c r="A189" s="1">
        <v>23.125</v>
      </c>
      <c r="B189" s="31">
        <f>STDEV('ID-11'!B196,'ID-13'!B196,'ID-14'!B196,'ID-15'!B196,'ID-24'!B196,'ID-26'!B196,'ID-29'!B196,'ID-30'!B196,'ID-32'!B196,'ID-33'!B196,'ID-34'!B196,'ID-37'!B196,'ID-38'!B196,'ID-39'!B196,'ID-40'!B196,'ID-44'!B196,'ID-45'!B196,'ID-53'!B196,'ID-57'!B196,'ID-59'!B196,'ID-70'!B196,'ID-71'!B196)</f>
        <v>5.2493960851412486E-13</v>
      </c>
      <c r="C189" s="31">
        <f>STDEV('ID-08'!B196,'ID-09'!B196,'ID-11'!C196,'ID-14'!C196,'ID-18'!B196,'ID-24'!C196,'ID-26'!C196,'ID-29'!C196,'ID-30'!C196,'ID-34'!C196,'ID-36'!B196,'ID-38'!C196,'ID-39'!C196,'ID-40'!C196,'ID-44'!C196,'ID-45'!C196,'ID-57'!C196,'ID-59'!C196)</f>
        <v>2.9031619775834569E-13</v>
      </c>
      <c r="D189" s="31">
        <f>STDEV('ID-13'!C196,'ID-14'!D196,'ID-15'!C196,'ID-16'!B196,'ID-18'!C196,'ID-26'!D196,'ID-29'!D196,'ID-30'!D196,'ID-33'!C196,'ID-34'!D196,'ID-36'!C196,'ID-37'!C196,'ID-38'!D196,'ID-39'!D196,'ID-40'!D196,'ID-45'!D196,'ID-59'!D196,'ID-71'!C196)</f>
        <v>5.2724100942892503E-13</v>
      </c>
      <c r="E189" s="31">
        <f>STDEV('ID-03'!B196,'ID-09'!C196,'ID-13'!D196,'ID-15'!D196,'ID-16'!C196,'ID-18'!D196,'ID-24'!D196,'ID-29'!E196,'ID-30'!E196,'ID-33'!D196,'ID-34'!E196,'ID-36'!D196,'ID-38'!E196,'ID-39'!E196,'ID-40'!E196,'ID-44'!D196,'ID-45'!E196,'ID-57'!D196,'ID-70'!C196,'ID-71'!D196)</f>
        <v>6.1004193115315433E-13</v>
      </c>
      <c r="F189" s="31">
        <f>STDEV('ID-01'!B196,'ID-02'!B196,'ID-03'!C196,'ID-06'!B196,'ID-08'!C196,'ID-09'!D196,'ID-12'!B196,'ID-16'!D196,'ID-18'!E196,'ID-24'!E196,'ID-29'!F196,'ID-33'!E196,'ID-34'!F196,'ID-36'!E196,'ID-38'!F196,'ID-39'!F196,'ID-40'!F196,'ID-45'!F196,'ID-53'!C196,'ID-54'!B196,'ID-57'!E196,'ID-71'!E196)</f>
        <v>1.3770997757707695E-12</v>
      </c>
      <c r="G189" s="31">
        <f>STDEV('ID-01'!C196,'ID-02'!C196,'ID-03'!D196,'ID-07'!B196,'ID-08'!D196,'ID-11'!D196,'ID-18'!F196,'ID-24'!F196,'ID-29'!G196,'ID-31'!B196,'ID-33'!F196,'ID-34'!G196,'ID-36'!F196,'ID-39'!G196,'ID-40'!G196,'ID-44'!E196,'ID-45'!G196,'ID-50'!B196,'ID-53'!D196,'ID-54'!C196,'ID-57'!F196,'ID-59'!E196,'ID-70'!D196,'ID-71'!F196)</f>
        <v>9.8093382447970797E-13</v>
      </c>
      <c r="H189" s="31">
        <f>STDEV('ID-03'!E196,'ID-11'!E196,'ID-13'!E196,'ID-15'!E196,'ID-16'!E196,'ID-18'!G196,'ID-24'!G196,'ID-29'!H196,'ID-30'!F196,'ID-31'!C196,'ID-33'!G196,'ID-34'!H196,'ID-40'!H196,'ID-44'!F196,'ID-45'!H196,'ID-54'!D196,'ID-57'!G196,'ID-59'!F196,'ID-70'!E196,'ID-71'!G196)</f>
        <v>5.8440259599340924E-13</v>
      </c>
      <c r="I189" s="31">
        <f>STDEV('ID-12'!C196,'ID-18'!H196,'ID-24'!H196,'ID-29'!I196,'ID-40'!I196,'ID-44'!G196,'ID-45'!I196,'ID-59'!G196)</f>
        <v>6.2880977904067318E-13</v>
      </c>
      <c r="J189" s="31">
        <f>STDEV('ID-31'!D196,'ID-40'!J196,'ID-44'!H196,'ID-45'!J196,'ID-57'!H196)</f>
        <v>5.474267574418607E-13</v>
      </c>
      <c r="K189" s="31">
        <f>STDEV('ID-26'!E196,'ID-31'!E196,'ID-34'!I196,'ID-36'!G196,'ID-40'!K196,'ID-44'!I196,'ID-57'!I196)</f>
        <v>1.0140080277917617E-12</v>
      </c>
    </row>
    <row r="190" spans="1:11" x14ac:dyDescent="0.25">
      <c r="A190" s="1">
        <v>23.25</v>
      </c>
      <c r="B190" s="31">
        <f>STDEV('ID-11'!B197,'ID-13'!B197,'ID-14'!B197,'ID-15'!B197,'ID-24'!B197,'ID-26'!B197,'ID-29'!B197,'ID-30'!B197,'ID-32'!B197,'ID-33'!B197,'ID-34'!B197,'ID-37'!B197,'ID-38'!B197,'ID-39'!B197,'ID-40'!B197,'ID-44'!B197,'ID-45'!B197,'ID-53'!B197,'ID-57'!B197,'ID-59'!B197,'ID-70'!B197,'ID-71'!B197)</f>
        <v>5.2122354782801698E-13</v>
      </c>
      <c r="C190" s="31">
        <f>STDEV('ID-08'!B197,'ID-09'!B197,'ID-11'!C197,'ID-14'!C197,'ID-18'!B197,'ID-24'!C197,'ID-26'!C197,'ID-29'!C197,'ID-30'!C197,'ID-34'!C197,'ID-36'!B197,'ID-38'!C197,'ID-39'!C197,'ID-40'!C197,'ID-44'!C197,'ID-45'!C197,'ID-57'!C197,'ID-59'!C197)</f>
        <v>2.877447467885721E-13</v>
      </c>
      <c r="D190" s="31">
        <f>STDEV('ID-13'!C197,'ID-14'!D197,'ID-15'!C197,'ID-16'!B197,'ID-18'!C197,'ID-26'!D197,'ID-29'!D197,'ID-30'!D197,'ID-33'!C197,'ID-34'!D197,'ID-36'!C197,'ID-37'!C197,'ID-38'!D197,'ID-39'!D197,'ID-40'!D197,'ID-45'!D197,'ID-59'!D197,'ID-71'!C197)</f>
        <v>5.3306351762331121E-13</v>
      </c>
      <c r="E190" s="31">
        <f>STDEV('ID-03'!B197,'ID-09'!C197,'ID-13'!D197,'ID-15'!D197,'ID-16'!C197,'ID-18'!D197,'ID-24'!D197,'ID-29'!E197,'ID-30'!E197,'ID-33'!D197,'ID-34'!E197,'ID-36'!D197,'ID-38'!E197,'ID-39'!E197,'ID-40'!E197,'ID-44'!D197,'ID-45'!E197,'ID-57'!D197,'ID-70'!C197,'ID-71'!D197)</f>
        <v>5.9835385119115712E-13</v>
      </c>
      <c r="F190" s="31">
        <f>STDEV('ID-01'!B197,'ID-02'!B197,'ID-03'!C197,'ID-06'!B197,'ID-08'!C197,'ID-09'!D197,'ID-12'!B197,'ID-16'!D197,'ID-18'!E197,'ID-24'!E197,'ID-29'!F197,'ID-33'!E197,'ID-34'!F197,'ID-36'!E197,'ID-38'!F197,'ID-39'!F197,'ID-40'!F197,'ID-45'!F197,'ID-53'!C197,'ID-54'!B197,'ID-57'!E197,'ID-71'!E197)</f>
        <v>1.3665881134698152E-12</v>
      </c>
      <c r="G190" s="31">
        <f>STDEV('ID-01'!C197,'ID-02'!C197,'ID-03'!D197,'ID-07'!B197,'ID-08'!D197,'ID-11'!D197,'ID-18'!F197,'ID-24'!F197,'ID-29'!G197,'ID-31'!B197,'ID-33'!F197,'ID-34'!G197,'ID-36'!F197,'ID-39'!G197,'ID-40'!G197,'ID-44'!E197,'ID-45'!G197,'ID-50'!B197,'ID-53'!D197,'ID-54'!C197,'ID-57'!F197,'ID-59'!E197,'ID-70'!D197,'ID-71'!F197)</f>
        <v>9.9541448444584507E-13</v>
      </c>
      <c r="H190" s="31">
        <f>STDEV('ID-03'!E197,'ID-11'!E197,'ID-13'!E197,'ID-15'!E197,'ID-16'!E197,'ID-18'!G197,'ID-24'!G197,'ID-29'!H197,'ID-30'!F197,'ID-31'!C197,'ID-33'!G197,'ID-34'!H197,'ID-40'!H197,'ID-44'!F197,'ID-45'!H197,'ID-54'!D197,'ID-57'!G197,'ID-59'!F197,'ID-70'!E197,'ID-71'!G197)</f>
        <v>5.8352917873967342E-13</v>
      </c>
      <c r="I190" s="31">
        <f>STDEV('ID-12'!C197,'ID-18'!H197,'ID-24'!H197,'ID-29'!I197,'ID-40'!I197,'ID-44'!G197,'ID-45'!I197,'ID-59'!G197)</f>
        <v>6.2740883735228271E-13</v>
      </c>
      <c r="J190" s="31">
        <f>STDEV('ID-31'!D197,'ID-40'!J197,'ID-44'!H197,'ID-45'!J197,'ID-57'!H197)</f>
        <v>5.4450035232351031E-13</v>
      </c>
      <c r="K190" s="31">
        <f>STDEV('ID-26'!E197,'ID-31'!E197,'ID-34'!I197,'ID-36'!G197,'ID-40'!K197,'ID-44'!I197,'ID-57'!I197)</f>
        <v>1.0225208794546597E-12</v>
      </c>
    </row>
    <row r="191" spans="1:11" x14ac:dyDescent="0.25">
      <c r="A191" s="1">
        <v>23.375</v>
      </c>
      <c r="B191" s="31">
        <f>STDEV('ID-11'!B198,'ID-13'!B198,'ID-14'!B198,'ID-15'!B198,'ID-24'!B198,'ID-26'!B198,'ID-29'!B198,'ID-30'!B198,'ID-32'!B198,'ID-33'!B198,'ID-34'!B198,'ID-37'!B198,'ID-38'!B198,'ID-39'!B198,'ID-40'!B198,'ID-44'!B198,'ID-45'!B198,'ID-53'!B198,'ID-57'!B198,'ID-59'!B198,'ID-70'!B198,'ID-71'!B198)</f>
        <v>5.1466910179095968E-13</v>
      </c>
      <c r="C191" s="31">
        <f>STDEV('ID-08'!B198,'ID-09'!B198,'ID-11'!C198,'ID-14'!C198,'ID-18'!B198,'ID-24'!C198,'ID-26'!C198,'ID-29'!C198,'ID-30'!C198,'ID-34'!C198,'ID-36'!B198,'ID-38'!C198,'ID-39'!C198,'ID-40'!C198,'ID-44'!C198,'ID-45'!C198,'ID-57'!C198,'ID-59'!C198)</f>
        <v>2.9174013024313288E-13</v>
      </c>
      <c r="D191" s="31">
        <f>STDEV('ID-13'!C198,'ID-14'!D198,'ID-15'!C198,'ID-16'!B198,'ID-18'!C198,'ID-26'!D198,'ID-29'!D198,'ID-30'!D198,'ID-33'!C198,'ID-34'!D198,'ID-36'!C198,'ID-37'!C198,'ID-38'!D198,'ID-39'!D198,'ID-40'!D198,'ID-45'!D198,'ID-59'!D198,'ID-71'!C198)</f>
        <v>5.3663019703592815E-13</v>
      </c>
      <c r="E191" s="31">
        <f>STDEV('ID-03'!B198,'ID-09'!C198,'ID-13'!D198,'ID-15'!D198,'ID-16'!C198,'ID-18'!D198,'ID-24'!D198,'ID-29'!E198,'ID-30'!E198,'ID-33'!D198,'ID-34'!E198,'ID-36'!D198,'ID-38'!E198,'ID-39'!E198,'ID-40'!E198,'ID-44'!D198,'ID-45'!E198,'ID-57'!D198,'ID-70'!C198,'ID-71'!D198)</f>
        <v>5.9659316795053458E-13</v>
      </c>
      <c r="F191" s="31">
        <f>STDEV('ID-01'!B198,'ID-02'!B198,'ID-03'!C198,'ID-06'!B198,'ID-08'!C198,'ID-09'!D198,'ID-12'!B198,'ID-16'!D198,'ID-18'!E198,'ID-24'!E198,'ID-29'!F198,'ID-33'!E198,'ID-34'!F198,'ID-36'!E198,'ID-38'!F198,'ID-39'!F198,'ID-40'!F198,'ID-45'!F198,'ID-53'!C198,'ID-54'!B198,'ID-57'!E198,'ID-71'!E198)</f>
        <v>1.3357372155600355E-12</v>
      </c>
      <c r="G191" s="31">
        <f>STDEV('ID-01'!C198,'ID-02'!C198,'ID-03'!D198,'ID-07'!B198,'ID-08'!D198,'ID-11'!D198,'ID-18'!F198,'ID-24'!F198,'ID-29'!G198,'ID-31'!B198,'ID-33'!F198,'ID-34'!G198,'ID-36'!F198,'ID-39'!G198,'ID-40'!G198,'ID-44'!E198,'ID-45'!G198,'ID-50'!B198,'ID-53'!D198,'ID-54'!C198,'ID-57'!F198,'ID-59'!E198,'ID-70'!D198,'ID-71'!F198)</f>
        <v>1.0149733904003467E-12</v>
      </c>
      <c r="H191" s="31">
        <f>STDEV('ID-03'!E198,'ID-11'!E198,'ID-13'!E198,'ID-15'!E198,'ID-16'!E198,'ID-18'!G198,'ID-24'!G198,'ID-29'!H198,'ID-30'!F198,'ID-31'!C198,'ID-33'!G198,'ID-34'!H198,'ID-40'!H198,'ID-44'!F198,'ID-45'!H198,'ID-54'!D198,'ID-57'!G198,'ID-59'!F198,'ID-70'!E198,'ID-71'!G198)</f>
        <v>5.8495357388716055E-13</v>
      </c>
      <c r="I191" s="31">
        <f>STDEV('ID-12'!C198,'ID-18'!H198,'ID-24'!H198,'ID-29'!I198,'ID-40'!I198,'ID-44'!G198,'ID-45'!I198,'ID-59'!G198)</f>
        <v>6.2402568482012147E-13</v>
      </c>
      <c r="J191" s="31">
        <f>STDEV('ID-31'!D198,'ID-40'!J198,'ID-44'!H198,'ID-45'!J198,'ID-57'!H198)</f>
        <v>5.4422511357618783E-13</v>
      </c>
      <c r="K191" s="31">
        <f>STDEV('ID-26'!E198,'ID-31'!E198,'ID-34'!I198,'ID-36'!G198,'ID-40'!K198,'ID-44'!I198,'ID-57'!I198)</f>
        <v>1.0251163140829723E-12</v>
      </c>
    </row>
    <row r="192" spans="1:11" x14ac:dyDescent="0.25">
      <c r="A192" s="1">
        <v>23.5</v>
      </c>
      <c r="B192" s="31">
        <f>STDEV('ID-11'!B199,'ID-13'!B199,'ID-14'!B199,'ID-15'!B199,'ID-24'!B199,'ID-26'!B199,'ID-29'!B199,'ID-30'!B199,'ID-32'!B199,'ID-33'!B199,'ID-34'!B199,'ID-37'!B199,'ID-38'!B199,'ID-39'!B199,'ID-40'!B199,'ID-44'!B199,'ID-45'!B199,'ID-53'!B199,'ID-57'!B199,'ID-59'!B199,'ID-70'!B199,'ID-71'!B199)</f>
        <v>5.1867022976279437E-13</v>
      </c>
      <c r="C192" s="31">
        <f>STDEV('ID-08'!B199,'ID-09'!B199,'ID-11'!C199,'ID-14'!C199,'ID-18'!B199,'ID-24'!C199,'ID-26'!C199,'ID-29'!C199,'ID-30'!C199,'ID-34'!C199,'ID-36'!B199,'ID-38'!C199,'ID-39'!C199,'ID-40'!C199,'ID-44'!C199,'ID-45'!C199,'ID-57'!C199,'ID-59'!C199)</f>
        <v>2.8413138777804281E-13</v>
      </c>
      <c r="D192" s="31">
        <f>STDEV('ID-13'!C199,'ID-14'!D199,'ID-15'!C199,'ID-16'!B199,'ID-18'!C199,'ID-26'!D199,'ID-29'!D199,'ID-30'!D199,'ID-33'!C199,'ID-34'!D199,'ID-36'!C199,'ID-37'!C199,'ID-38'!D199,'ID-39'!D199,'ID-40'!D199,'ID-45'!D199,'ID-59'!D199,'ID-71'!C199)</f>
        <v>5.4316190089750204E-13</v>
      </c>
      <c r="E192" s="31">
        <f>STDEV('ID-03'!B199,'ID-09'!C199,'ID-13'!D199,'ID-15'!D199,'ID-16'!C199,'ID-18'!D199,'ID-24'!D199,'ID-29'!E199,'ID-30'!E199,'ID-33'!D199,'ID-34'!E199,'ID-36'!D199,'ID-38'!E199,'ID-39'!E199,'ID-40'!E199,'ID-44'!D199,'ID-45'!E199,'ID-57'!D199,'ID-70'!C199,'ID-71'!D199)</f>
        <v>6.085122715538341E-13</v>
      </c>
      <c r="F192" s="31">
        <f>STDEV('ID-01'!B199,'ID-02'!B199,'ID-03'!C199,'ID-06'!B199,'ID-08'!C199,'ID-09'!D199,'ID-12'!B199,'ID-16'!D199,'ID-18'!E199,'ID-24'!E199,'ID-29'!F199,'ID-33'!E199,'ID-34'!F199,'ID-36'!E199,'ID-38'!F199,'ID-39'!F199,'ID-40'!F199,'ID-45'!F199,'ID-53'!C199,'ID-54'!B199,'ID-57'!E199,'ID-71'!E199)</f>
        <v>1.3302611349634087E-12</v>
      </c>
      <c r="G192" s="31">
        <f>STDEV('ID-01'!C199,'ID-02'!C199,'ID-03'!D199,'ID-07'!B199,'ID-08'!D199,'ID-11'!D199,'ID-18'!F199,'ID-24'!F199,'ID-29'!G199,'ID-31'!B199,'ID-33'!F199,'ID-34'!G199,'ID-36'!F199,'ID-39'!G199,'ID-40'!G199,'ID-44'!E199,'ID-45'!G199,'ID-50'!B199,'ID-53'!D199,'ID-54'!C199,'ID-57'!F199,'ID-59'!E199,'ID-70'!D199,'ID-71'!F199)</f>
        <v>1.0332203908835822E-12</v>
      </c>
      <c r="H192" s="31">
        <f>STDEV('ID-03'!E199,'ID-11'!E199,'ID-13'!E199,'ID-15'!E199,'ID-16'!E199,'ID-18'!G199,'ID-24'!G199,'ID-29'!H199,'ID-30'!F199,'ID-31'!C199,'ID-33'!G199,'ID-34'!H199,'ID-40'!H199,'ID-44'!F199,'ID-45'!H199,'ID-54'!D199,'ID-57'!G199,'ID-59'!F199,'ID-70'!E199,'ID-71'!G199)</f>
        <v>5.8372045155689943E-13</v>
      </c>
      <c r="I192" s="31">
        <f>STDEV('ID-12'!C199,'ID-18'!H199,'ID-24'!H199,'ID-29'!I199,'ID-40'!I199,'ID-44'!G199,'ID-45'!I199,'ID-59'!G199)</f>
        <v>6.1758632040821035E-13</v>
      </c>
      <c r="J192" s="31">
        <f>STDEV('ID-31'!D199,'ID-40'!J199,'ID-44'!H199,'ID-45'!J199,'ID-57'!H199)</f>
        <v>5.391219480586538E-13</v>
      </c>
      <c r="K192" s="31">
        <f>STDEV('ID-26'!E199,'ID-31'!E199,'ID-34'!I199,'ID-36'!G199,'ID-40'!K199,'ID-44'!I199,'ID-57'!I199)</f>
        <v>1.0152689754651093E-12</v>
      </c>
    </row>
    <row r="193" spans="1:11" x14ac:dyDescent="0.25">
      <c r="A193" s="1">
        <v>23.625</v>
      </c>
      <c r="B193" s="31">
        <f>STDEV('ID-11'!B200,'ID-13'!B200,'ID-14'!B200,'ID-15'!B200,'ID-24'!B200,'ID-26'!B200,'ID-29'!B200,'ID-30'!B200,'ID-32'!B200,'ID-33'!B200,'ID-34'!B200,'ID-37'!B200,'ID-38'!B200,'ID-39'!B200,'ID-40'!B200,'ID-44'!B200,'ID-45'!B200,'ID-53'!B200,'ID-57'!B200,'ID-59'!B200,'ID-70'!B200,'ID-71'!B200)</f>
        <v>5.1285863176389142E-13</v>
      </c>
      <c r="C193" s="31">
        <f>STDEV('ID-08'!B200,'ID-09'!B200,'ID-11'!C200,'ID-14'!C200,'ID-18'!B200,'ID-24'!C200,'ID-26'!C200,'ID-29'!C200,'ID-30'!C200,'ID-34'!C200,'ID-36'!B200,'ID-38'!C200,'ID-39'!C200,'ID-40'!C200,'ID-44'!C200,'ID-45'!C200,'ID-57'!C200,'ID-59'!C200)</f>
        <v>2.7886828303287282E-13</v>
      </c>
      <c r="D193" s="31">
        <f>STDEV('ID-13'!C200,'ID-14'!D200,'ID-15'!C200,'ID-16'!B200,'ID-18'!C200,'ID-26'!D200,'ID-29'!D200,'ID-30'!D200,'ID-33'!C200,'ID-34'!D200,'ID-36'!C200,'ID-37'!C200,'ID-38'!D200,'ID-39'!D200,'ID-40'!D200,'ID-45'!D200,'ID-59'!D200,'ID-71'!C200)</f>
        <v>5.3339536539786489E-13</v>
      </c>
      <c r="E193" s="31">
        <f>STDEV('ID-03'!B200,'ID-09'!C200,'ID-13'!D200,'ID-15'!D200,'ID-16'!C200,'ID-18'!D200,'ID-24'!D200,'ID-29'!E200,'ID-30'!E200,'ID-33'!D200,'ID-34'!E200,'ID-36'!D200,'ID-38'!E200,'ID-39'!E200,'ID-40'!E200,'ID-44'!D200,'ID-45'!E200,'ID-57'!D200,'ID-70'!C200,'ID-71'!D200)</f>
        <v>6.1876505823350264E-13</v>
      </c>
      <c r="F193" s="31">
        <f>STDEV('ID-01'!B200,'ID-02'!B200,'ID-03'!C200,'ID-06'!B200,'ID-08'!C200,'ID-09'!D200,'ID-12'!B200,'ID-16'!D200,'ID-18'!E200,'ID-24'!E200,'ID-29'!F200,'ID-33'!E200,'ID-34'!F200,'ID-36'!E200,'ID-38'!F200,'ID-39'!F200,'ID-40'!F200,'ID-45'!F200,'ID-53'!C200,'ID-54'!B200,'ID-57'!E200,'ID-71'!E200)</f>
        <v>1.3196616412661755E-12</v>
      </c>
      <c r="G193" s="31">
        <f>STDEV('ID-01'!C200,'ID-02'!C200,'ID-03'!D200,'ID-07'!B200,'ID-08'!D200,'ID-11'!D200,'ID-18'!F200,'ID-24'!F200,'ID-29'!G200,'ID-31'!B200,'ID-33'!F200,'ID-34'!G200,'ID-36'!F200,'ID-39'!G200,'ID-40'!G200,'ID-44'!E200,'ID-45'!G200,'ID-50'!B200,'ID-53'!D200,'ID-54'!C200,'ID-57'!F200,'ID-59'!E200,'ID-70'!D200,'ID-71'!F200)</f>
        <v>1.0505635181048184E-12</v>
      </c>
      <c r="H193" s="31">
        <f>STDEV('ID-03'!E200,'ID-11'!E200,'ID-13'!E200,'ID-15'!E200,'ID-16'!E200,'ID-18'!G200,'ID-24'!G200,'ID-29'!H200,'ID-30'!F200,'ID-31'!C200,'ID-33'!G200,'ID-34'!H200,'ID-40'!H200,'ID-44'!F200,'ID-45'!H200,'ID-54'!D200,'ID-57'!G200,'ID-59'!F200,'ID-70'!E200,'ID-71'!G200)</f>
        <v>5.8569245248536987E-13</v>
      </c>
      <c r="I193" s="31">
        <f>STDEV('ID-12'!C200,'ID-18'!H200,'ID-24'!H200,'ID-29'!I200,'ID-40'!I200,'ID-44'!G200,'ID-45'!I200,'ID-59'!G200)</f>
        <v>6.1622788930618136E-13</v>
      </c>
      <c r="J193" s="31">
        <f>STDEV('ID-31'!D200,'ID-40'!J200,'ID-44'!H200,'ID-45'!J200,'ID-57'!H200)</f>
        <v>5.3599893426135488E-13</v>
      </c>
      <c r="K193" s="31">
        <f>STDEV('ID-26'!E200,'ID-31'!E200,'ID-34'!I200,'ID-36'!G200,'ID-40'!K200,'ID-44'!I200,'ID-57'!I200)</f>
        <v>1.016908841030162E-12</v>
      </c>
    </row>
    <row r="194" spans="1:11" x14ac:dyDescent="0.25">
      <c r="A194" s="1">
        <v>23.75</v>
      </c>
      <c r="B194" s="31">
        <f>STDEV('ID-11'!B201,'ID-13'!B201,'ID-14'!B201,'ID-15'!B201,'ID-24'!B201,'ID-26'!B201,'ID-29'!B201,'ID-30'!B201,'ID-32'!B201,'ID-33'!B201,'ID-34'!B201,'ID-37'!B201,'ID-38'!B201,'ID-39'!B201,'ID-40'!B201,'ID-44'!B201,'ID-45'!B201,'ID-53'!B201,'ID-57'!B201,'ID-59'!B201,'ID-70'!B201,'ID-71'!B201)</f>
        <v>5.0678929444720562E-13</v>
      </c>
      <c r="C194" s="31">
        <f>STDEV('ID-08'!B201,'ID-09'!B201,'ID-11'!C201,'ID-14'!C201,'ID-18'!B201,'ID-24'!C201,'ID-26'!C201,'ID-29'!C201,'ID-30'!C201,'ID-34'!C201,'ID-36'!B201,'ID-38'!C201,'ID-39'!C201,'ID-40'!C201,'ID-44'!C201,'ID-45'!C201,'ID-57'!C201,'ID-59'!C201)</f>
        <v>2.7461097681743792E-13</v>
      </c>
      <c r="D194" s="31">
        <f>STDEV('ID-13'!C201,'ID-14'!D201,'ID-15'!C201,'ID-16'!B201,'ID-18'!C201,'ID-26'!D201,'ID-29'!D201,'ID-30'!D201,'ID-33'!C201,'ID-34'!D201,'ID-36'!C201,'ID-37'!C201,'ID-38'!D201,'ID-39'!D201,'ID-40'!D201,'ID-45'!D201,'ID-59'!D201,'ID-71'!C201)</f>
        <v>5.4425435399528712E-13</v>
      </c>
      <c r="E194" s="31">
        <f>STDEV('ID-03'!B201,'ID-09'!C201,'ID-13'!D201,'ID-15'!D201,'ID-16'!C201,'ID-18'!D201,'ID-24'!D201,'ID-29'!E201,'ID-30'!E201,'ID-33'!D201,'ID-34'!E201,'ID-36'!D201,'ID-38'!E201,'ID-39'!E201,'ID-40'!E201,'ID-44'!D201,'ID-45'!E201,'ID-57'!D201,'ID-70'!C201,'ID-71'!D201)</f>
        <v>6.3451611146342019E-13</v>
      </c>
      <c r="F194" s="31">
        <f>STDEV('ID-01'!B201,'ID-02'!B201,'ID-03'!C201,'ID-06'!B201,'ID-08'!C201,'ID-09'!D201,'ID-12'!B201,'ID-16'!D201,'ID-18'!E201,'ID-24'!E201,'ID-29'!F201,'ID-33'!E201,'ID-34'!F201,'ID-36'!E201,'ID-38'!F201,'ID-39'!F201,'ID-40'!F201,'ID-45'!F201,'ID-53'!C201,'ID-54'!B201,'ID-57'!E201,'ID-71'!E201)</f>
        <v>1.3176030578126737E-12</v>
      </c>
      <c r="G194" s="31">
        <f>STDEV('ID-01'!C201,'ID-02'!C201,'ID-03'!D201,'ID-07'!B201,'ID-08'!D201,'ID-11'!D201,'ID-18'!F201,'ID-24'!F201,'ID-29'!G201,'ID-31'!B201,'ID-33'!F201,'ID-34'!G201,'ID-36'!F201,'ID-39'!G201,'ID-40'!G201,'ID-44'!E201,'ID-45'!G201,'ID-50'!B201,'ID-53'!D201,'ID-54'!C201,'ID-57'!F201,'ID-59'!E201,'ID-70'!D201,'ID-71'!F201)</f>
        <v>1.0799276242324267E-12</v>
      </c>
      <c r="H194" s="31">
        <f>STDEV('ID-03'!E201,'ID-11'!E201,'ID-13'!E201,'ID-15'!E201,'ID-16'!E201,'ID-18'!G201,'ID-24'!G201,'ID-29'!H201,'ID-30'!F201,'ID-31'!C201,'ID-33'!G201,'ID-34'!H201,'ID-40'!H201,'ID-44'!F201,'ID-45'!H201,'ID-54'!D201,'ID-57'!G201,'ID-59'!F201,'ID-70'!E201,'ID-71'!G201)</f>
        <v>5.7951969101696271E-13</v>
      </c>
      <c r="I194" s="31">
        <f>STDEV('ID-12'!C201,'ID-18'!H201,'ID-24'!H201,'ID-29'!I201,'ID-40'!I201,'ID-44'!G201,'ID-45'!I201,'ID-59'!G201)</f>
        <v>6.2167731071412856E-13</v>
      </c>
      <c r="J194" s="31">
        <f>STDEV('ID-31'!D201,'ID-40'!J201,'ID-44'!H201,'ID-45'!J201,'ID-57'!H201)</f>
        <v>5.4481161612740509E-13</v>
      </c>
      <c r="K194" s="31">
        <f>STDEV('ID-26'!E201,'ID-31'!E201,'ID-34'!I201,'ID-36'!G201,'ID-40'!K201,'ID-44'!I201,'ID-57'!I201)</f>
        <v>9.7427691479067718E-13</v>
      </c>
    </row>
    <row r="195" spans="1:11" x14ac:dyDescent="0.25">
      <c r="A195" s="1">
        <v>23.875</v>
      </c>
      <c r="B195" s="31">
        <f>STDEV('ID-11'!B202,'ID-13'!B202,'ID-14'!B202,'ID-15'!B202,'ID-24'!B202,'ID-26'!B202,'ID-29'!B202,'ID-30'!B202,'ID-32'!B202,'ID-33'!B202,'ID-34'!B202,'ID-37'!B202,'ID-38'!B202,'ID-39'!B202,'ID-40'!B202,'ID-44'!B202,'ID-45'!B202,'ID-53'!B202,'ID-57'!B202,'ID-59'!B202,'ID-70'!B202,'ID-71'!B202)</f>
        <v>5.0126748555111997E-13</v>
      </c>
      <c r="C195" s="31">
        <f>STDEV('ID-08'!B202,'ID-09'!B202,'ID-11'!C202,'ID-14'!C202,'ID-18'!B202,'ID-24'!C202,'ID-26'!C202,'ID-29'!C202,'ID-30'!C202,'ID-34'!C202,'ID-36'!B202,'ID-38'!C202,'ID-39'!C202,'ID-40'!C202,'ID-44'!C202,'ID-45'!C202,'ID-57'!C202,'ID-59'!C202)</f>
        <v>2.6635616175670713E-13</v>
      </c>
      <c r="D195" s="31">
        <f>STDEV('ID-13'!C202,'ID-14'!D202,'ID-15'!C202,'ID-16'!B202,'ID-18'!C202,'ID-26'!D202,'ID-29'!D202,'ID-30'!D202,'ID-33'!C202,'ID-34'!D202,'ID-36'!C202,'ID-37'!C202,'ID-38'!D202,'ID-39'!D202,'ID-40'!D202,'ID-45'!D202,'ID-59'!D202,'ID-71'!C202)</f>
        <v>5.3725051063222078E-13</v>
      </c>
      <c r="E195" s="31">
        <f>STDEV('ID-03'!B202,'ID-09'!C202,'ID-13'!D202,'ID-15'!D202,'ID-16'!C202,'ID-18'!D202,'ID-24'!D202,'ID-29'!E202,'ID-30'!E202,'ID-33'!D202,'ID-34'!E202,'ID-36'!D202,'ID-38'!E202,'ID-39'!E202,'ID-40'!E202,'ID-44'!D202,'ID-45'!E202,'ID-57'!D202,'ID-70'!C202,'ID-71'!D202)</f>
        <v>6.406568047312559E-13</v>
      </c>
      <c r="F195" s="31">
        <f>STDEV('ID-01'!B202,'ID-02'!B202,'ID-03'!C202,'ID-06'!B202,'ID-08'!C202,'ID-09'!D202,'ID-12'!B202,'ID-16'!D202,'ID-18'!E202,'ID-24'!E202,'ID-29'!F202,'ID-33'!E202,'ID-34'!F202,'ID-36'!E202,'ID-38'!F202,'ID-39'!F202,'ID-40'!F202,'ID-45'!F202,'ID-53'!C202,'ID-54'!B202,'ID-57'!E202,'ID-71'!E202)</f>
        <v>1.3204492210682042E-12</v>
      </c>
      <c r="G195" s="31">
        <f>STDEV('ID-01'!C202,'ID-02'!C202,'ID-03'!D202,'ID-07'!B202,'ID-08'!D202,'ID-11'!D202,'ID-18'!F202,'ID-24'!F202,'ID-29'!G202,'ID-31'!B202,'ID-33'!F202,'ID-34'!G202,'ID-36'!F202,'ID-39'!G202,'ID-40'!G202,'ID-44'!E202,'ID-45'!G202,'ID-50'!B202,'ID-53'!D202,'ID-54'!C202,'ID-57'!F202,'ID-59'!E202,'ID-70'!D202,'ID-71'!F202)</f>
        <v>1.0818108541723971E-12</v>
      </c>
      <c r="H195" s="31">
        <f>STDEV('ID-03'!E202,'ID-11'!E202,'ID-13'!E202,'ID-15'!E202,'ID-16'!E202,'ID-18'!G202,'ID-24'!G202,'ID-29'!H202,'ID-30'!F202,'ID-31'!C202,'ID-33'!G202,'ID-34'!H202,'ID-40'!H202,'ID-44'!F202,'ID-45'!H202,'ID-54'!D202,'ID-57'!G202,'ID-59'!F202,'ID-70'!E202,'ID-71'!G202)</f>
        <v>5.7920644932164877E-13</v>
      </c>
      <c r="I195" s="31">
        <f>STDEV('ID-12'!C202,'ID-18'!H202,'ID-24'!H202,'ID-29'!I202,'ID-40'!I202,'ID-44'!G202,'ID-45'!I202,'ID-59'!G202)</f>
        <v>6.2292686604718176E-13</v>
      </c>
      <c r="J195" s="31">
        <f>STDEV('ID-31'!D202,'ID-40'!J202,'ID-44'!H202,'ID-45'!J202,'ID-57'!H202)</f>
        <v>5.4264174471080653E-13</v>
      </c>
      <c r="K195" s="31">
        <f>STDEV('ID-26'!E202,'ID-31'!E202,'ID-34'!I202,'ID-36'!G202,'ID-40'!K202,'ID-44'!I202,'ID-57'!I202)</f>
        <v>9.4529514550554307E-13</v>
      </c>
    </row>
    <row r="196" spans="1:11" x14ac:dyDescent="0.25">
      <c r="A196" s="1">
        <v>24</v>
      </c>
      <c r="B196" s="31">
        <f>STDEV('ID-11'!B203,'ID-13'!B203,'ID-14'!B203,'ID-15'!B203,'ID-24'!B203,'ID-26'!B203,'ID-29'!B203,'ID-30'!B203,'ID-32'!B203,'ID-33'!B203,'ID-34'!B203,'ID-37'!B203,'ID-38'!B203,'ID-39'!B203,'ID-40'!B203,'ID-44'!B203,'ID-45'!B203,'ID-53'!B203,'ID-57'!B203,'ID-59'!B203,'ID-70'!B203,'ID-71'!B203)</f>
        <v>5.0039765882901781E-13</v>
      </c>
      <c r="C196" s="31">
        <f>STDEV('ID-08'!B203,'ID-09'!B203,'ID-11'!C203,'ID-14'!C203,'ID-18'!B203,'ID-24'!C203,'ID-26'!C203,'ID-29'!C203,'ID-30'!C203,'ID-34'!C203,'ID-36'!B203,'ID-38'!C203,'ID-39'!C203,'ID-40'!C203,'ID-44'!C203,'ID-45'!C203,'ID-57'!C203,'ID-59'!C203)</f>
        <v>2.5840396912962709E-13</v>
      </c>
      <c r="D196" s="31">
        <f>STDEV('ID-13'!C203,'ID-14'!D203,'ID-15'!C203,'ID-16'!B203,'ID-18'!C203,'ID-26'!D203,'ID-29'!D203,'ID-30'!D203,'ID-33'!C203,'ID-34'!D203,'ID-36'!C203,'ID-37'!C203,'ID-38'!D203,'ID-39'!D203,'ID-40'!D203,'ID-45'!D203,'ID-59'!D203,'ID-71'!C203)</f>
        <v>5.2993458873751215E-13</v>
      </c>
      <c r="E196" s="31">
        <f>STDEV('ID-03'!B203,'ID-09'!C203,'ID-13'!D203,'ID-15'!D203,'ID-16'!C203,'ID-18'!D203,'ID-24'!D203,'ID-29'!E203,'ID-30'!E203,'ID-33'!D203,'ID-34'!E203,'ID-36'!D203,'ID-38'!E203,'ID-39'!E203,'ID-40'!E203,'ID-44'!D203,'ID-45'!E203,'ID-57'!D203,'ID-70'!C203,'ID-71'!D203)</f>
        <v>6.6033909714423484E-13</v>
      </c>
      <c r="F196" s="31">
        <f>STDEV('ID-01'!B203,'ID-02'!B203,'ID-03'!C203,'ID-06'!B203,'ID-08'!C203,'ID-09'!D203,'ID-12'!B203,'ID-16'!D203,'ID-18'!E203,'ID-24'!E203,'ID-29'!F203,'ID-33'!E203,'ID-34'!F203,'ID-36'!E203,'ID-38'!F203,'ID-39'!F203,'ID-40'!F203,'ID-45'!F203,'ID-53'!C203,'ID-54'!B203,'ID-57'!E203,'ID-71'!E203)</f>
        <v>1.3187533659672892E-12</v>
      </c>
      <c r="G196" s="31">
        <f>STDEV('ID-01'!C203,'ID-02'!C203,'ID-03'!D203,'ID-07'!B203,'ID-08'!D203,'ID-11'!D203,'ID-18'!F203,'ID-24'!F203,'ID-29'!G203,'ID-31'!B203,'ID-33'!F203,'ID-34'!G203,'ID-36'!F203,'ID-39'!G203,'ID-40'!G203,'ID-44'!E203,'ID-45'!G203,'ID-50'!B203,'ID-53'!D203,'ID-54'!C203,'ID-57'!F203,'ID-59'!E203,'ID-70'!D203,'ID-71'!F203)</f>
        <v>1.0827095409368349E-12</v>
      </c>
      <c r="H196" s="31">
        <f>STDEV('ID-03'!E203,'ID-11'!E203,'ID-13'!E203,'ID-15'!E203,'ID-16'!E203,'ID-18'!G203,'ID-24'!G203,'ID-29'!H203,'ID-30'!F203,'ID-31'!C203,'ID-33'!G203,'ID-34'!H203,'ID-40'!H203,'ID-44'!F203,'ID-45'!H203,'ID-54'!D203,'ID-57'!G203,'ID-59'!F203,'ID-70'!E203,'ID-71'!G203)</f>
        <v>5.874510282199448E-13</v>
      </c>
      <c r="I196" s="31">
        <f>STDEV('ID-12'!C203,'ID-18'!H203,'ID-24'!H203,'ID-29'!I203,'ID-40'!I203,'ID-44'!G203,'ID-45'!I203,'ID-59'!G203)</f>
        <v>6.4071462043853134E-13</v>
      </c>
      <c r="J196" s="31">
        <f>STDEV('ID-31'!D203,'ID-40'!J203,'ID-44'!H203,'ID-45'!J203,'ID-57'!H203)</f>
        <v>5.4000732792746449E-13</v>
      </c>
      <c r="K196" s="31">
        <f>STDEV('ID-26'!E203,'ID-31'!E203,'ID-34'!I203,'ID-36'!G203,'ID-40'!K203,'ID-44'!I203,'ID-57'!I203)</f>
        <v>8.9634924012099425E-13</v>
      </c>
    </row>
    <row r="197" spans="1:11" x14ac:dyDescent="0.25">
      <c r="A197" s="1">
        <v>24.125</v>
      </c>
      <c r="B197" s="31">
        <f>STDEV('ID-11'!B204,'ID-13'!B204,'ID-14'!B204,'ID-15'!B204,'ID-24'!B204,'ID-26'!B204,'ID-29'!B204,'ID-30'!B204,'ID-32'!B204,'ID-33'!B204,'ID-34'!B204,'ID-37'!B204,'ID-38'!B204,'ID-39'!B204,'ID-40'!B204,'ID-44'!B204,'ID-45'!B204,'ID-53'!B204,'ID-57'!B204,'ID-59'!B204,'ID-70'!B204,'ID-71'!B204)</f>
        <v>5.028194159237217E-13</v>
      </c>
      <c r="C197" s="31">
        <f>STDEV('ID-08'!B204,'ID-09'!B204,'ID-11'!C204,'ID-14'!C204,'ID-18'!B204,'ID-24'!C204,'ID-26'!C204,'ID-29'!C204,'ID-30'!C204,'ID-34'!C204,'ID-36'!B204,'ID-38'!C204,'ID-39'!C204,'ID-40'!C204,'ID-44'!C204,'ID-45'!C204,'ID-57'!C204,'ID-59'!C204)</f>
        <v>2.5296790169671584E-13</v>
      </c>
      <c r="D197" s="31">
        <f>STDEV('ID-13'!C204,'ID-14'!D204,'ID-15'!C204,'ID-16'!B204,'ID-18'!C204,'ID-26'!D204,'ID-29'!D204,'ID-30'!D204,'ID-33'!C204,'ID-34'!D204,'ID-36'!C204,'ID-37'!C204,'ID-38'!D204,'ID-39'!D204,'ID-40'!D204,'ID-45'!D204,'ID-59'!D204,'ID-71'!C204)</f>
        <v>5.233896440488766E-13</v>
      </c>
      <c r="E197" s="31">
        <f>STDEV('ID-03'!B204,'ID-09'!C204,'ID-13'!D204,'ID-15'!D204,'ID-16'!C204,'ID-18'!D204,'ID-24'!D204,'ID-29'!E204,'ID-30'!E204,'ID-33'!D204,'ID-34'!E204,'ID-36'!D204,'ID-38'!E204,'ID-39'!E204,'ID-40'!E204,'ID-44'!D204,'ID-45'!E204,'ID-57'!D204,'ID-70'!C204,'ID-71'!D204)</f>
        <v>6.5816758932571356E-13</v>
      </c>
      <c r="F197" s="31">
        <f>STDEV('ID-01'!B204,'ID-02'!B204,'ID-03'!C204,'ID-06'!B204,'ID-08'!C204,'ID-09'!D204,'ID-12'!B204,'ID-16'!D204,'ID-18'!E204,'ID-24'!E204,'ID-29'!F204,'ID-33'!E204,'ID-34'!F204,'ID-36'!E204,'ID-38'!F204,'ID-39'!F204,'ID-40'!F204,'ID-45'!F204,'ID-53'!C204,'ID-54'!B204,'ID-57'!E204,'ID-71'!E204)</f>
        <v>1.313588467228849E-12</v>
      </c>
      <c r="G197" s="31">
        <f>STDEV('ID-01'!C204,'ID-02'!C204,'ID-03'!D204,'ID-07'!B204,'ID-08'!D204,'ID-11'!D204,'ID-18'!F204,'ID-24'!F204,'ID-29'!G204,'ID-31'!B204,'ID-33'!F204,'ID-34'!G204,'ID-36'!F204,'ID-39'!G204,'ID-40'!G204,'ID-44'!E204,'ID-45'!G204,'ID-50'!B204,'ID-53'!D204,'ID-54'!C204,'ID-57'!F204,'ID-59'!E204,'ID-70'!D204,'ID-71'!F204)</f>
        <v>1.0835905677829644E-12</v>
      </c>
      <c r="H197" s="31">
        <f>STDEV('ID-03'!E204,'ID-11'!E204,'ID-13'!E204,'ID-15'!E204,'ID-16'!E204,'ID-18'!G204,'ID-24'!G204,'ID-29'!H204,'ID-30'!F204,'ID-31'!C204,'ID-33'!G204,'ID-34'!H204,'ID-40'!H204,'ID-44'!F204,'ID-45'!H204,'ID-54'!D204,'ID-57'!G204,'ID-59'!F204,'ID-70'!E204,'ID-71'!G204)</f>
        <v>5.9383558452737188E-13</v>
      </c>
      <c r="I197" s="31">
        <f>STDEV('ID-12'!C204,'ID-18'!H204,'ID-24'!H204,'ID-29'!I204,'ID-40'!I204,'ID-44'!G204,'ID-45'!I204,'ID-59'!G204)</f>
        <v>6.4036367676168752E-13</v>
      </c>
      <c r="J197" s="31">
        <f>STDEV('ID-31'!D204,'ID-40'!J204,'ID-44'!H204,'ID-45'!J204,'ID-57'!H204)</f>
        <v>5.4125423109343139E-13</v>
      </c>
      <c r="K197" s="31">
        <f>STDEV('ID-26'!E204,'ID-31'!E204,'ID-34'!I204,'ID-36'!G204,'ID-40'!K204,'ID-44'!I204,'ID-57'!I204)</f>
        <v>9.0229128841185709E-13</v>
      </c>
    </row>
    <row r="198" spans="1:11" x14ac:dyDescent="0.25">
      <c r="A198" s="1">
        <v>24.25</v>
      </c>
      <c r="B198" s="31">
        <f>STDEV('ID-11'!B205,'ID-13'!B205,'ID-14'!B205,'ID-15'!B205,'ID-24'!B205,'ID-26'!B205,'ID-29'!B205,'ID-30'!B205,'ID-32'!B205,'ID-33'!B205,'ID-34'!B205,'ID-37'!B205,'ID-38'!B205,'ID-39'!B205,'ID-40'!B205,'ID-44'!B205,'ID-45'!B205,'ID-53'!B205,'ID-57'!B205,'ID-59'!B205,'ID-70'!B205,'ID-71'!B205)</f>
        <v>5.0181110071116519E-13</v>
      </c>
      <c r="C198" s="31">
        <f>STDEV('ID-08'!B205,'ID-09'!B205,'ID-11'!C205,'ID-14'!C205,'ID-18'!B205,'ID-24'!C205,'ID-26'!C205,'ID-29'!C205,'ID-30'!C205,'ID-34'!C205,'ID-36'!B205,'ID-38'!C205,'ID-39'!C205,'ID-40'!C205,'ID-44'!C205,'ID-45'!C205,'ID-57'!C205,'ID-59'!C205)</f>
        <v>2.5530621225869099E-13</v>
      </c>
      <c r="D198" s="31">
        <f>STDEV('ID-13'!C205,'ID-14'!D205,'ID-15'!C205,'ID-16'!B205,'ID-18'!C205,'ID-26'!D205,'ID-29'!D205,'ID-30'!D205,'ID-33'!C205,'ID-34'!D205,'ID-36'!C205,'ID-37'!C205,'ID-38'!D205,'ID-39'!D205,'ID-40'!D205,'ID-45'!D205,'ID-59'!D205,'ID-71'!C205)</f>
        <v>5.2923206805010184E-13</v>
      </c>
      <c r="E198" s="31">
        <f>STDEV('ID-03'!B205,'ID-09'!C205,'ID-13'!D205,'ID-15'!D205,'ID-16'!C205,'ID-18'!D205,'ID-24'!D205,'ID-29'!E205,'ID-30'!E205,'ID-33'!D205,'ID-34'!E205,'ID-36'!D205,'ID-38'!E205,'ID-39'!E205,'ID-40'!E205,'ID-44'!D205,'ID-45'!E205,'ID-57'!D205,'ID-70'!C205,'ID-71'!D205)</f>
        <v>6.8083980660823872E-13</v>
      </c>
      <c r="F198" s="31">
        <f>STDEV('ID-01'!B205,'ID-02'!B205,'ID-03'!C205,'ID-06'!B205,'ID-08'!C205,'ID-09'!D205,'ID-12'!B205,'ID-16'!D205,'ID-18'!E205,'ID-24'!E205,'ID-29'!F205,'ID-33'!E205,'ID-34'!F205,'ID-36'!E205,'ID-38'!F205,'ID-39'!F205,'ID-40'!F205,'ID-45'!F205,'ID-53'!C205,'ID-54'!B205,'ID-57'!E205,'ID-71'!E205)</f>
        <v>1.3157094993410543E-12</v>
      </c>
      <c r="G198" s="31">
        <f>STDEV('ID-01'!C205,'ID-02'!C205,'ID-03'!D205,'ID-07'!B205,'ID-08'!D205,'ID-11'!D205,'ID-18'!F205,'ID-24'!F205,'ID-29'!G205,'ID-31'!B205,'ID-33'!F205,'ID-34'!G205,'ID-36'!F205,'ID-39'!G205,'ID-40'!G205,'ID-44'!E205,'ID-45'!G205,'ID-50'!B205,'ID-53'!D205,'ID-54'!C205,'ID-57'!F205,'ID-59'!E205,'ID-70'!D205,'ID-71'!F205)</f>
        <v>1.0919324690041686E-12</v>
      </c>
      <c r="H198" s="31">
        <f>STDEV('ID-03'!E205,'ID-11'!E205,'ID-13'!E205,'ID-15'!E205,'ID-16'!E205,'ID-18'!G205,'ID-24'!G205,'ID-29'!H205,'ID-30'!F205,'ID-31'!C205,'ID-33'!G205,'ID-34'!H205,'ID-40'!H205,'ID-44'!F205,'ID-45'!H205,'ID-54'!D205,'ID-57'!G205,'ID-59'!F205,'ID-70'!E205,'ID-71'!G205)</f>
        <v>5.9759775769946814E-13</v>
      </c>
      <c r="I198" s="31">
        <f>STDEV('ID-12'!C205,'ID-18'!H205,'ID-24'!H205,'ID-29'!I205,'ID-40'!I205,'ID-44'!G205,'ID-45'!I205,'ID-59'!G205)</f>
        <v>6.6719683320099354E-13</v>
      </c>
      <c r="J198" s="31">
        <f>STDEV('ID-31'!D205,'ID-40'!J205,'ID-44'!H205,'ID-45'!J205,'ID-57'!H205)</f>
        <v>5.3718531873471279E-13</v>
      </c>
      <c r="K198" s="31">
        <f>STDEV('ID-26'!E205,'ID-31'!E205,'ID-34'!I205,'ID-36'!G205,'ID-40'!K205,'ID-44'!I205,'ID-57'!I205)</f>
        <v>9.4160287574248587E-13</v>
      </c>
    </row>
    <row r="199" spans="1:11" x14ac:dyDescent="0.25">
      <c r="A199" s="1">
        <v>24.375</v>
      </c>
      <c r="B199" s="31">
        <f>STDEV('ID-11'!B206,'ID-13'!B206,'ID-14'!B206,'ID-15'!B206,'ID-24'!B206,'ID-26'!B206,'ID-29'!B206,'ID-30'!B206,'ID-32'!B206,'ID-33'!B206,'ID-34'!B206,'ID-37'!B206,'ID-38'!B206,'ID-39'!B206,'ID-40'!B206,'ID-44'!B206,'ID-45'!B206,'ID-53'!B206,'ID-57'!B206,'ID-59'!B206,'ID-70'!B206,'ID-71'!B206)</f>
        <v>4.9856238349544853E-13</v>
      </c>
      <c r="C199" s="31">
        <f>STDEV('ID-08'!B206,'ID-09'!B206,'ID-11'!C206,'ID-14'!C206,'ID-18'!B206,'ID-24'!C206,'ID-26'!C206,'ID-29'!C206,'ID-30'!C206,'ID-34'!C206,'ID-36'!B206,'ID-38'!C206,'ID-39'!C206,'ID-40'!C206,'ID-44'!C206,'ID-45'!C206,'ID-57'!C206,'ID-59'!C206)</f>
        <v>2.5352538335576686E-13</v>
      </c>
      <c r="D199" s="31">
        <f>STDEV('ID-13'!C206,'ID-14'!D206,'ID-15'!C206,'ID-16'!B206,'ID-18'!C206,'ID-26'!D206,'ID-29'!D206,'ID-30'!D206,'ID-33'!C206,'ID-34'!D206,'ID-36'!C206,'ID-37'!C206,'ID-38'!D206,'ID-39'!D206,'ID-40'!D206,'ID-45'!D206,'ID-59'!D206,'ID-71'!C206)</f>
        <v>5.2924386347189439E-13</v>
      </c>
      <c r="E199" s="31">
        <f>STDEV('ID-03'!B206,'ID-09'!C206,'ID-13'!D206,'ID-15'!D206,'ID-16'!C206,'ID-18'!D206,'ID-24'!D206,'ID-29'!E206,'ID-30'!E206,'ID-33'!D206,'ID-34'!E206,'ID-36'!D206,'ID-38'!E206,'ID-39'!E206,'ID-40'!E206,'ID-44'!D206,'ID-45'!E206,'ID-57'!D206,'ID-70'!C206,'ID-71'!D206)</f>
        <v>6.786543766287221E-13</v>
      </c>
      <c r="F199" s="31">
        <f>STDEV('ID-01'!B206,'ID-02'!B206,'ID-03'!C206,'ID-06'!B206,'ID-08'!C206,'ID-09'!D206,'ID-12'!B206,'ID-16'!D206,'ID-18'!E206,'ID-24'!E206,'ID-29'!F206,'ID-33'!E206,'ID-34'!F206,'ID-36'!E206,'ID-38'!F206,'ID-39'!F206,'ID-40'!F206,'ID-45'!F206,'ID-53'!C206,'ID-54'!B206,'ID-57'!E206,'ID-71'!E206)</f>
        <v>1.3113259936489264E-12</v>
      </c>
      <c r="G199" s="31">
        <f>STDEV('ID-01'!C206,'ID-02'!C206,'ID-03'!D206,'ID-07'!B206,'ID-08'!D206,'ID-11'!D206,'ID-18'!F206,'ID-24'!F206,'ID-29'!G206,'ID-31'!B206,'ID-33'!F206,'ID-34'!G206,'ID-36'!F206,'ID-39'!G206,'ID-40'!G206,'ID-44'!E206,'ID-45'!G206,'ID-50'!B206,'ID-53'!D206,'ID-54'!C206,'ID-57'!F206,'ID-59'!E206,'ID-70'!D206,'ID-71'!F206)</f>
        <v>1.0964367075232424E-12</v>
      </c>
      <c r="H199" s="31">
        <f>STDEV('ID-03'!E206,'ID-11'!E206,'ID-13'!E206,'ID-15'!E206,'ID-16'!E206,'ID-18'!G206,'ID-24'!G206,'ID-29'!H206,'ID-30'!F206,'ID-31'!C206,'ID-33'!G206,'ID-34'!H206,'ID-40'!H206,'ID-44'!F206,'ID-45'!H206,'ID-54'!D206,'ID-57'!G206,'ID-59'!F206,'ID-70'!E206,'ID-71'!G206)</f>
        <v>5.945362678612865E-13</v>
      </c>
      <c r="I199" s="31">
        <f>STDEV('ID-12'!C206,'ID-18'!H206,'ID-24'!H206,'ID-29'!I206,'ID-40'!I206,'ID-44'!G206,'ID-45'!I206,'ID-59'!G206)</f>
        <v>6.7691771922321436E-13</v>
      </c>
      <c r="J199" s="31">
        <f>STDEV('ID-31'!D206,'ID-40'!J206,'ID-44'!H206,'ID-45'!J206,'ID-57'!H206)</f>
        <v>5.5434003189527101E-13</v>
      </c>
      <c r="K199" s="31">
        <f>STDEV('ID-26'!E206,'ID-31'!E206,'ID-34'!I206,'ID-36'!G206,'ID-40'!K206,'ID-44'!I206,'ID-57'!I206)</f>
        <v>9.6728239533857599E-13</v>
      </c>
    </row>
    <row r="200" spans="1:11" x14ac:dyDescent="0.25">
      <c r="A200" s="1">
        <v>24.5</v>
      </c>
      <c r="B200" s="31">
        <f>STDEV('ID-11'!B207,'ID-13'!B207,'ID-14'!B207,'ID-15'!B207,'ID-24'!B207,'ID-26'!B207,'ID-29'!B207,'ID-30'!B207,'ID-32'!B207,'ID-33'!B207,'ID-34'!B207,'ID-37'!B207,'ID-38'!B207,'ID-39'!B207,'ID-40'!B207,'ID-44'!B207,'ID-45'!B207,'ID-53'!B207,'ID-57'!B207,'ID-59'!B207,'ID-70'!B207,'ID-71'!B207)</f>
        <v>4.9469982305740804E-13</v>
      </c>
      <c r="C200" s="31">
        <f>STDEV('ID-08'!B207,'ID-09'!B207,'ID-11'!C207,'ID-14'!C207,'ID-18'!B207,'ID-24'!C207,'ID-26'!C207,'ID-29'!C207,'ID-30'!C207,'ID-34'!C207,'ID-36'!B207,'ID-38'!C207,'ID-39'!C207,'ID-40'!C207,'ID-44'!C207,'ID-45'!C207,'ID-57'!C207,'ID-59'!C207)</f>
        <v>2.5696726493921568E-13</v>
      </c>
      <c r="D200" s="31">
        <f>STDEV('ID-13'!C207,'ID-14'!D207,'ID-15'!C207,'ID-16'!B207,'ID-18'!C207,'ID-26'!D207,'ID-29'!D207,'ID-30'!D207,'ID-33'!C207,'ID-34'!D207,'ID-36'!C207,'ID-37'!C207,'ID-38'!D207,'ID-39'!D207,'ID-40'!D207,'ID-45'!D207,'ID-59'!D207,'ID-71'!C207)</f>
        <v>5.2819986737812715E-13</v>
      </c>
      <c r="E200" s="31">
        <f>STDEV('ID-03'!B207,'ID-09'!C207,'ID-13'!D207,'ID-15'!D207,'ID-16'!C207,'ID-18'!D207,'ID-24'!D207,'ID-29'!E207,'ID-30'!E207,'ID-33'!D207,'ID-34'!E207,'ID-36'!D207,'ID-38'!E207,'ID-39'!E207,'ID-40'!E207,'ID-44'!D207,'ID-45'!E207,'ID-57'!D207,'ID-70'!C207,'ID-71'!D207)</f>
        <v>6.8017221303118716E-13</v>
      </c>
      <c r="F200" s="31">
        <f>STDEV('ID-01'!B207,'ID-02'!B207,'ID-03'!C207,'ID-06'!B207,'ID-08'!C207,'ID-09'!D207,'ID-12'!B207,'ID-16'!D207,'ID-18'!E207,'ID-24'!E207,'ID-29'!F207,'ID-33'!E207,'ID-34'!F207,'ID-36'!E207,'ID-38'!F207,'ID-39'!F207,'ID-40'!F207,'ID-45'!F207,'ID-53'!C207,'ID-54'!B207,'ID-57'!E207,'ID-71'!E207)</f>
        <v>1.302281955419034E-12</v>
      </c>
      <c r="G200" s="31">
        <f>STDEV('ID-01'!C207,'ID-02'!C207,'ID-03'!D207,'ID-07'!B207,'ID-08'!D207,'ID-11'!D207,'ID-18'!F207,'ID-24'!F207,'ID-29'!G207,'ID-31'!B207,'ID-33'!F207,'ID-34'!G207,'ID-36'!F207,'ID-39'!G207,'ID-40'!G207,'ID-44'!E207,'ID-45'!G207,'ID-50'!B207,'ID-53'!D207,'ID-54'!C207,'ID-57'!F207,'ID-59'!E207,'ID-70'!D207,'ID-71'!F207)</f>
        <v>1.1024504340017848E-12</v>
      </c>
      <c r="H200" s="31">
        <f>STDEV('ID-03'!E207,'ID-11'!E207,'ID-13'!E207,'ID-15'!E207,'ID-16'!E207,'ID-18'!G207,'ID-24'!G207,'ID-29'!H207,'ID-30'!F207,'ID-31'!C207,'ID-33'!G207,'ID-34'!H207,'ID-40'!H207,'ID-44'!F207,'ID-45'!H207,'ID-54'!D207,'ID-57'!G207,'ID-59'!F207,'ID-70'!E207,'ID-71'!G207)</f>
        <v>5.9125504670200436E-13</v>
      </c>
      <c r="I200" s="31">
        <f>STDEV('ID-12'!C207,'ID-18'!H207,'ID-24'!H207,'ID-29'!I207,'ID-40'!I207,'ID-44'!G207,'ID-45'!I207,'ID-59'!G207)</f>
        <v>6.8484579253654013E-13</v>
      </c>
      <c r="J200" s="31">
        <f>STDEV('ID-31'!D207,'ID-40'!J207,'ID-44'!H207,'ID-45'!J207,'ID-57'!H207)</f>
        <v>5.6852908246230415E-13</v>
      </c>
      <c r="K200" s="31">
        <f>STDEV('ID-26'!E207,'ID-31'!E207,'ID-34'!I207,'ID-36'!G207,'ID-40'!K207,'ID-44'!I207,'ID-57'!I207)</f>
        <v>9.7151426069340402E-13</v>
      </c>
    </row>
    <row r="201" spans="1:11" x14ac:dyDescent="0.25">
      <c r="A201" s="1">
        <v>24.625</v>
      </c>
      <c r="B201" s="31">
        <f>STDEV('ID-11'!B208,'ID-13'!B208,'ID-14'!B208,'ID-15'!B208,'ID-24'!B208,'ID-26'!B208,'ID-29'!B208,'ID-30'!B208,'ID-32'!B208,'ID-33'!B208,'ID-34'!B208,'ID-37'!B208,'ID-38'!B208,'ID-39'!B208,'ID-40'!B208,'ID-44'!B208,'ID-45'!B208,'ID-53'!B208,'ID-57'!B208,'ID-59'!B208,'ID-70'!B208,'ID-71'!B208)</f>
        <v>4.9073530707491152E-13</v>
      </c>
      <c r="C201" s="31">
        <f>STDEV('ID-08'!B208,'ID-09'!B208,'ID-11'!C208,'ID-14'!C208,'ID-18'!B208,'ID-24'!C208,'ID-26'!C208,'ID-29'!C208,'ID-30'!C208,'ID-34'!C208,'ID-36'!B208,'ID-38'!C208,'ID-39'!C208,'ID-40'!C208,'ID-44'!C208,'ID-45'!C208,'ID-57'!C208,'ID-59'!C208)</f>
        <v>2.6364663585391358E-13</v>
      </c>
      <c r="D201" s="31">
        <f>STDEV('ID-13'!C208,'ID-14'!D208,'ID-15'!C208,'ID-16'!B208,'ID-18'!C208,'ID-26'!D208,'ID-29'!D208,'ID-30'!D208,'ID-33'!C208,'ID-34'!D208,'ID-36'!C208,'ID-37'!C208,'ID-38'!D208,'ID-39'!D208,'ID-40'!D208,'ID-45'!D208,'ID-59'!D208,'ID-71'!C208)</f>
        <v>5.2952141477759866E-13</v>
      </c>
      <c r="E201" s="31">
        <f>STDEV('ID-03'!B208,'ID-09'!C208,'ID-13'!D208,'ID-15'!D208,'ID-16'!C208,'ID-18'!D208,'ID-24'!D208,'ID-29'!E208,'ID-30'!E208,'ID-33'!D208,'ID-34'!E208,'ID-36'!D208,'ID-38'!E208,'ID-39'!E208,'ID-40'!E208,'ID-44'!D208,'ID-45'!E208,'ID-57'!D208,'ID-70'!C208,'ID-71'!D208)</f>
        <v>6.8432467890009411E-13</v>
      </c>
      <c r="F201" s="31">
        <f>STDEV('ID-01'!B208,'ID-02'!B208,'ID-03'!C208,'ID-06'!B208,'ID-08'!C208,'ID-09'!D208,'ID-12'!B208,'ID-16'!D208,'ID-18'!E208,'ID-24'!E208,'ID-29'!F208,'ID-33'!E208,'ID-34'!F208,'ID-36'!E208,'ID-38'!F208,'ID-39'!F208,'ID-40'!F208,'ID-45'!F208,'ID-53'!C208,'ID-54'!B208,'ID-57'!E208,'ID-71'!E208)</f>
        <v>1.2819228692182584E-12</v>
      </c>
      <c r="G201" s="31">
        <f>STDEV('ID-01'!C208,'ID-02'!C208,'ID-03'!D208,'ID-07'!B208,'ID-08'!D208,'ID-11'!D208,'ID-18'!F208,'ID-24'!F208,'ID-29'!G208,'ID-31'!B208,'ID-33'!F208,'ID-34'!G208,'ID-36'!F208,'ID-39'!G208,'ID-40'!G208,'ID-44'!E208,'ID-45'!G208,'ID-50'!B208,'ID-53'!D208,'ID-54'!C208,'ID-57'!F208,'ID-59'!E208,'ID-70'!D208,'ID-71'!F208)</f>
        <v>1.1044434010142131E-12</v>
      </c>
      <c r="H201" s="31">
        <f>STDEV('ID-03'!E208,'ID-11'!E208,'ID-13'!E208,'ID-15'!E208,'ID-16'!E208,'ID-18'!G208,'ID-24'!G208,'ID-29'!H208,'ID-30'!F208,'ID-31'!C208,'ID-33'!G208,'ID-34'!H208,'ID-40'!H208,'ID-44'!F208,'ID-45'!H208,'ID-54'!D208,'ID-57'!G208,'ID-59'!F208,'ID-70'!E208,'ID-71'!G208)</f>
        <v>5.8860736471370399E-13</v>
      </c>
      <c r="I201" s="31">
        <f>STDEV('ID-12'!C208,'ID-18'!H208,'ID-24'!H208,'ID-29'!I208,'ID-40'!I208,'ID-44'!G208,'ID-45'!I208,'ID-59'!G208)</f>
        <v>6.9508392186740618E-13</v>
      </c>
      <c r="J201" s="31">
        <f>STDEV('ID-31'!D208,'ID-40'!J208,'ID-44'!H208,'ID-45'!J208,'ID-57'!H208)</f>
        <v>5.9653932412175938E-13</v>
      </c>
      <c r="K201" s="31">
        <f>STDEV('ID-26'!E208,'ID-31'!E208,'ID-34'!I208,'ID-36'!G208,'ID-40'!K208,'ID-44'!I208,'ID-57'!I208)</f>
        <v>9.8088133428150094E-13</v>
      </c>
    </row>
    <row r="202" spans="1:11" x14ac:dyDescent="0.25">
      <c r="A202" s="1">
        <v>24.75</v>
      </c>
      <c r="B202" s="31">
        <f>STDEV('ID-11'!B209,'ID-13'!B209,'ID-14'!B209,'ID-15'!B209,'ID-24'!B209,'ID-26'!B209,'ID-29'!B209,'ID-30'!B209,'ID-32'!B209,'ID-33'!B209,'ID-34'!B209,'ID-37'!B209,'ID-38'!B209,'ID-39'!B209,'ID-40'!B209,'ID-44'!B209,'ID-45'!B209,'ID-53'!B209,'ID-57'!B209,'ID-59'!B209,'ID-70'!B209,'ID-71'!B209)</f>
        <v>4.8842467276212407E-13</v>
      </c>
      <c r="C202" s="31">
        <f>STDEV('ID-08'!B209,'ID-09'!B209,'ID-11'!C209,'ID-14'!C209,'ID-18'!B209,'ID-24'!C209,'ID-26'!C209,'ID-29'!C209,'ID-30'!C209,'ID-34'!C209,'ID-36'!B209,'ID-38'!C209,'ID-39'!C209,'ID-40'!C209,'ID-44'!C209,'ID-45'!C209,'ID-57'!C209,'ID-59'!C209)</f>
        <v>2.7749836392469849E-13</v>
      </c>
      <c r="D202" s="31">
        <f>STDEV('ID-13'!C209,'ID-14'!D209,'ID-15'!C209,'ID-16'!B209,'ID-18'!C209,'ID-26'!D209,'ID-29'!D209,'ID-30'!D209,'ID-33'!C209,'ID-34'!D209,'ID-36'!C209,'ID-37'!C209,'ID-38'!D209,'ID-39'!D209,'ID-40'!D209,'ID-45'!D209,'ID-59'!D209,'ID-71'!C209)</f>
        <v>5.300182858574242E-13</v>
      </c>
      <c r="E202" s="31">
        <f>STDEV('ID-03'!B209,'ID-09'!C209,'ID-13'!D209,'ID-15'!D209,'ID-16'!C209,'ID-18'!D209,'ID-24'!D209,'ID-29'!E209,'ID-30'!E209,'ID-33'!D209,'ID-34'!E209,'ID-36'!D209,'ID-38'!E209,'ID-39'!E209,'ID-40'!E209,'ID-44'!D209,'ID-45'!E209,'ID-57'!D209,'ID-70'!C209,'ID-71'!D209)</f>
        <v>6.8181519328988277E-13</v>
      </c>
      <c r="F202" s="31">
        <f>STDEV('ID-01'!B209,'ID-02'!B209,'ID-03'!C209,'ID-06'!B209,'ID-08'!C209,'ID-09'!D209,'ID-12'!B209,'ID-16'!D209,'ID-18'!E209,'ID-24'!E209,'ID-29'!F209,'ID-33'!E209,'ID-34'!F209,'ID-36'!E209,'ID-38'!F209,'ID-39'!F209,'ID-40'!F209,'ID-45'!F209,'ID-53'!C209,'ID-54'!B209,'ID-57'!E209,'ID-71'!E209)</f>
        <v>1.2757045708095379E-12</v>
      </c>
      <c r="G202" s="31">
        <f>STDEV('ID-01'!C209,'ID-02'!C209,'ID-03'!D209,'ID-07'!B209,'ID-08'!D209,'ID-11'!D209,'ID-18'!F209,'ID-24'!F209,'ID-29'!G209,'ID-31'!B209,'ID-33'!F209,'ID-34'!G209,'ID-36'!F209,'ID-39'!G209,'ID-40'!G209,'ID-44'!E209,'ID-45'!G209,'ID-50'!B209,'ID-53'!D209,'ID-54'!C209,'ID-57'!F209,'ID-59'!E209,'ID-70'!D209,'ID-71'!F209)</f>
        <v>1.1058539290088293E-12</v>
      </c>
      <c r="H202" s="31">
        <f>STDEV('ID-03'!E209,'ID-11'!E209,'ID-13'!E209,'ID-15'!E209,'ID-16'!E209,'ID-18'!G209,'ID-24'!G209,'ID-29'!H209,'ID-30'!F209,'ID-31'!C209,'ID-33'!G209,'ID-34'!H209,'ID-40'!H209,'ID-44'!F209,'ID-45'!H209,'ID-54'!D209,'ID-57'!G209,'ID-59'!F209,'ID-70'!E209,'ID-71'!G209)</f>
        <v>5.955566664656295E-13</v>
      </c>
      <c r="I202" s="31">
        <f>STDEV('ID-12'!C209,'ID-18'!H209,'ID-24'!H209,'ID-29'!I209,'ID-40'!I209,'ID-44'!G209,'ID-45'!I209,'ID-59'!G209)</f>
        <v>6.7403246649010543E-13</v>
      </c>
      <c r="J202" s="31">
        <f>STDEV('ID-31'!D209,'ID-40'!J209,'ID-44'!H209,'ID-45'!J209,'ID-57'!H209)</f>
        <v>5.9390689685610143E-13</v>
      </c>
      <c r="K202" s="31">
        <f>STDEV('ID-26'!E209,'ID-31'!E209,'ID-34'!I209,'ID-36'!G209,'ID-40'!K209,'ID-44'!I209,'ID-57'!I209)</f>
        <v>9.8471992054691803E-13</v>
      </c>
    </row>
    <row r="203" spans="1:11" x14ac:dyDescent="0.25">
      <c r="A203" s="1">
        <v>24.875</v>
      </c>
      <c r="B203" s="31">
        <f>STDEV('ID-11'!B210,'ID-13'!B210,'ID-14'!B210,'ID-15'!B210,'ID-24'!B210,'ID-26'!B210,'ID-29'!B210,'ID-30'!B210,'ID-32'!B210,'ID-33'!B210,'ID-34'!B210,'ID-37'!B210,'ID-38'!B210,'ID-39'!B210,'ID-40'!B210,'ID-44'!B210,'ID-45'!B210,'ID-53'!B210,'ID-57'!B210,'ID-59'!B210,'ID-70'!B210,'ID-71'!B210)</f>
        <v>4.8446504389421743E-13</v>
      </c>
      <c r="C203" s="31">
        <f>STDEV('ID-08'!B210,'ID-09'!B210,'ID-11'!C210,'ID-14'!C210,'ID-18'!B210,'ID-24'!C210,'ID-26'!C210,'ID-29'!C210,'ID-30'!C210,'ID-34'!C210,'ID-36'!B210,'ID-38'!C210,'ID-39'!C210,'ID-40'!C210,'ID-44'!C210,'ID-45'!C210,'ID-57'!C210,'ID-59'!C210)</f>
        <v>2.7897513761882563E-13</v>
      </c>
      <c r="D203" s="31">
        <f>STDEV('ID-13'!C210,'ID-14'!D210,'ID-15'!C210,'ID-16'!B210,'ID-18'!C210,'ID-26'!D210,'ID-29'!D210,'ID-30'!D210,'ID-33'!C210,'ID-34'!D210,'ID-36'!C210,'ID-37'!C210,'ID-38'!D210,'ID-39'!D210,'ID-40'!D210,'ID-45'!D210,'ID-59'!D210,'ID-71'!C210)</f>
        <v>5.2928306452199524E-13</v>
      </c>
      <c r="E203" s="31">
        <f>STDEV('ID-03'!B210,'ID-09'!C210,'ID-13'!D210,'ID-15'!D210,'ID-16'!C210,'ID-18'!D210,'ID-24'!D210,'ID-29'!E210,'ID-30'!E210,'ID-33'!D210,'ID-34'!E210,'ID-36'!D210,'ID-38'!E210,'ID-39'!E210,'ID-40'!E210,'ID-44'!D210,'ID-45'!E210,'ID-57'!D210,'ID-70'!C210,'ID-71'!D210)</f>
        <v>6.641247829630207E-13</v>
      </c>
      <c r="F203" s="31">
        <f>STDEV('ID-01'!B210,'ID-02'!B210,'ID-03'!C210,'ID-06'!B210,'ID-08'!C210,'ID-09'!D210,'ID-12'!B210,'ID-16'!D210,'ID-18'!E210,'ID-24'!E210,'ID-29'!F210,'ID-33'!E210,'ID-34'!F210,'ID-36'!E210,'ID-38'!F210,'ID-39'!F210,'ID-40'!F210,'ID-45'!F210,'ID-53'!C210,'ID-54'!B210,'ID-57'!E210,'ID-71'!E210)</f>
        <v>1.2661745469839969E-12</v>
      </c>
      <c r="G203" s="31">
        <f>STDEV('ID-01'!C210,'ID-02'!C210,'ID-03'!D210,'ID-07'!B210,'ID-08'!D210,'ID-11'!D210,'ID-18'!F210,'ID-24'!F210,'ID-29'!G210,'ID-31'!B210,'ID-33'!F210,'ID-34'!G210,'ID-36'!F210,'ID-39'!G210,'ID-40'!G210,'ID-44'!E210,'ID-45'!G210,'ID-50'!B210,'ID-53'!D210,'ID-54'!C210,'ID-57'!F210,'ID-59'!E210,'ID-70'!D210,'ID-71'!F210)</f>
        <v>1.1080710240871573E-12</v>
      </c>
      <c r="H203" s="31">
        <f>STDEV('ID-03'!E210,'ID-11'!E210,'ID-13'!E210,'ID-15'!E210,'ID-16'!E210,'ID-18'!G210,'ID-24'!G210,'ID-29'!H210,'ID-30'!F210,'ID-31'!C210,'ID-33'!G210,'ID-34'!H210,'ID-40'!H210,'ID-44'!F210,'ID-45'!H210,'ID-54'!D210,'ID-57'!G210,'ID-59'!F210,'ID-70'!E210,'ID-71'!G210)</f>
        <v>6.0012744386193437E-13</v>
      </c>
      <c r="I203" s="31">
        <f>STDEV('ID-12'!C210,'ID-18'!H210,'ID-24'!H210,'ID-29'!I210,'ID-40'!I210,'ID-44'!G210,'ID-45'!I210,'ID-59'!G210)</f>
        <v>6.6691422681726113E-13</v>
      </c>
      <c r="J203" s="31">
        <f>STDEV('ID-31'!D210,'ID-40'!J210,'ID-44'!H210,'ID-45'!J210,'ID-57'!H210)</f>
        <v>5.9658162429049825E-13</v>
      </c>
      <c r="K203" s="31">
        <f>STDEV('ID-26'!E210,'ID-31'!E210,'ID-34'!I210,'ID-36'!G210,'ID-40'!K210,'ID-44'!I210,'ID-57'!I210)</f>
        <v>9.8785815610060902E-13</v>
      </c>
    </row>
    <row r="204" spans="1:11" x14ac:dyDescent="0.25">
      <c r="A204" s="1">
        <v>25</v>
      </c>
      <c r="B204" s="31">
        <f>STDEV('ID-11'!B211,'ID-13'!B211,'ID-14'!B211,'ID-15'!B211,'ID-24'!B211,'ID-26'!B211,'ID-29'!B211,'ID-30'!B211,'ID-32'!B211,'ID-33'!B211,'ID-34'!B211,'ID-37'!B211,'ID-38'!B211,'ID-39'!B211,'ID-40'!B211,'ID-44'!B211,'ID-45'!B211,'ID-53'!B211,'ID-57'!B211,'ID-59'!B211,'ID-70'!B211,'ID-71'!B211)</f>
        <v>4.880087735706986E-13</v>
      </c>
      <c r="C204" s="31">
        <f>STDEV('ID-08'!B211,'ID-09'!B211,'ID-11'!C211,'ID-14'!C211,'ID-18'!B211,'ID-24'!C211,'ID-26'!C211,'ID-29'!C211,'ID-30'!C211,'ID-34'!C211,'ID-36'!B211,'ID-38'!C211,'ID-39'!C211,'ID-40'!C211,'ID-44'!C211,'ID-45'!C211,'ID-57'!C211,'ID-59'!C211)</f>
        <v>2.8542209160966815E-13</v>
      </c>
      <c r="D204" s="31">
        <f>STDEV('ID-13'!C211,'ID-14'!D211,'ID-15'!C211,'ID-16'!B211,'ID-18'!C211,'ID-26'!D211,'ID-29'!D211,'ID-30'!D211,'ID-33'!C211,'ID-34'!D211,'ID-36'!C211,'ID-37'!C211,'ID-38'!D211,'ID-39'!D211,'ID-40'!D211,'ID-45'!D211,'ID-59'!D211,'ID-71'!C211)</f>
        <v>5.2522818440317911E-13</v>
      </c>
      <c r="E204" s="31">
        <f>STDEV('ID-03'!B211,'ID-09'!C211,'ID-13'!D211,'ID-15'!D211,'ID-16'!C211,'ID-18'!D211,'ID-24'!D211,'ID-29'!E211,'ID-30'!E211,'ID-33'!D211,'ID-34'!E211,'ID-36'!D211,'ID-38'!E211,'ID-39'!E211,'ID-40'!E211,'ID-44'!D211,'ID-45'!E211,'ID-57'!D211,'ID-70'!C211,'ID-71'!D211)</f>
        <v>6.6830747498524016E-13</v>
      </c>
      <c r="F204" s="31">
        <f>STDEV('ID-01'!B211,'ID-02'!B211,'ID-03'!C211,'ID-06'!B211,'ID-08'!C211,'ID-09'!D211,'ID-12'!B211,'ID-16'!D211,'ID-18'!E211,'ID-24'!E211,'ID-29'!F211,'ID-33'!E211,'ID-34'!F211,'ID-36'!E211,'ID-38'!F211,'ID-39'!F211,'ID-40'!F211,'ID-45'!F211,'ID-53'!C211,'ID-54'!B211,'ID-57'!E211,'ID-71'!E211)</f>
        <v>1.2589824380313694E-12</v>
      </c>
      <c r="G204" s="31">
        <f>STDEV('ID-01'!C211,'ID-02'!C211,'ID-03'!D211,'ID-07'!B211,'ID-08'!D211,'ID-11'!D211,'ID-18'!F211,'ID-24'!F211,'ID-29'!G211,'ID-31'!B211,'ID-33'!F211,'ID-34'!G211,'ID-36'!F211,'ID-39'!G211,'ID-40'!G211,'ID-44'!E211,'ID-45'!G211,'ID-50'!B211,'ID-53'!D211,'ID-54'!C211,'ID-57'!F211,'ID-59'!E211,'ID-70'!D211,'ID-71'!F211)</f>
        <v>1.1141553714341152E-12</v>
      </c>
      <c r="H204" s="31">
        <f>STDEV('ID-03'!E211,'ID-11'!E211,'ID-13'!E211,'ID-15'!E211,'ID-16'!E211,'ID-18'!G211,'ID-24'!G211,'ID-29'!H211,'ID-30'!F211,'ID-31'!C211,'ID-33'!G211,'ID-34'!H211,'ID-40'!H211,'ID-44'!F211,'ID-45'!H211,'ID-54'!D211,'ID-57'!G211,'ID-59'!F211,'ID-70'!E211,'ID-71'!G211)</f>
        <v>5.9835262308640911E-13</v>
      </c>
      <c r="I204" s="31">
        <f>STDEV('ID-12'!C211,'ID-18'!H211,'ID-24'!H211,'ID-29'!I211,'ID-40'!I211,'ID-44'!G211,'ID-45'!I211,'ID-59'!G211)</f>
        <v>6.5596155258153997E-13</v>
      </c>
      <c r="J204" s="31">
        <f>STDEV('ID-31'!D211,'ID-40'!J211,'ID-44'!H211,'ID-45'!J211,'ID-57'!H211)</f>
        <v>5.9409440696532358E-13</v>
      </c>
      <c r="K204" s="31">
        <f>STDEV('ID-26'!E211,'ID-31'!E211,'ID-34'!I211,'ID-36'!G211,'ID-40'!K211,'ID-44'!I211,'ID-57'!I211)</f>
        <v>9.9507450365211862E-13</v>
      </c>
    </row>
    <row r="205" spans="1:11" x14ac:dyDescent="0.25">
      <c r="A205" s="1">
        <v>25.125</v>
      </c>
      <c r="B205" s="31">
        <f>STDEV('ID-11'!B212,'ID-13'!B212,'ID-14'!B212,'ID-15'!B212,'ID-24'!B212,'ID-26'!B212,'ID-29'!B212,'ID-30'!B212,'ID-32'!B212,'ID-33'!B212,'ID-34'!B212,'ID-37'!B212,'ID-38'!B212,'ID-39'!B212,'ID-40'!B212,'ID-44'!B212,'ID-45'!B212,'ID-53'!B212,'ID-57'!B212,'ID-59'!B212,'ID-70'!B212,'ID-71'!B212)</f>
        <v>4.9019889694110775E-13</v>
      </c>
      <c r="C205" s="31">
        <f>STDEV('ID-08'!B212,'ID-09'!B212,'ID-11'!C212,'ID-14'!C212,'ID-18'!B212,'ID-24'!C212,'ID-26'!C212,'ID-29'!C212,'ID-30'!C212,'ID-34'!C212,'ID-36'!B212,'ID-38'!C212,'ID-39'!C212,'ID-40'!C212,'ID-44'!C212,'ID-45'!C212,'ID-57'!C212,'ID-59'!C212)</f>
        <v>2.8841860641327553E-13</v>
      </c>
      <c r="D205" s="31">
        <f>STDEV('ID-13'!C212,'ID-14'!D212,'ID-15'!C212,'ID-16'!B212,'ID-18'!C212,'ID-26'!D212,'ID-29'!D212,'ID-30'!D212,'ID-33'!C212,'ID-34'!D212,'ID-36'!C212,'ID-37'!C212,'ID-38'!D212,'ID-39'!D212,'ID-40'!D212,'ID-45'!D212,'ID-59'!D212,'ID-71'!C212)</f>
        <v>5.2576489076083005E-13</v>
      </c>
      <c r="E205" s="31">
        <f>STDEV('ID-03'!B212,'ID-09'!C212,'ID-13'!D212,'ID-15'!D212,'ID-16'!C212,'ID-18'!D212,'ID-24'!D212,'ID-29'!E212,'ID-30'!E212,'ID-33'!D212,'ID-34'!E212,'ID-36'!D212,'ID-38'!E212,'ID-39'!E212,'ID-40'!E212,'ID-44'!D212,'ID-45'!E212,'ID-57'!D212,'ID-70'!C212,'ID-71'!D212)</f>
        <v>6.6838195033458672E-13</v>
      </c>
      <c r="F205" s="31">
        <f>STDEV('ID-01'!B212,'ID-02'!B212,'ID-03'!C212,'ID-06'!B212,'ID-08'!C212,'ID-09'!D212,'ID-12'!B212,'ID-16'!D212,'ID-18'!E212,'ID-24'!E212,'ID-29'!F212,'ID-33'!E212,'ID-34'!F212,'ID-36'!E212,'ID-38'!F212,'ID-39'!F212,'ID-40'!F212,'ID-45'!F212,'ID-53'!C212,'ID-54'!B212,'ID-57'!E212,'ID-71'!E212)</f>
        <v>1.2407045775687736E-12</v>
      </c>
      <c r="G205" s="31">
        <f>STDEV('ID-01'!C212,'ID-02'!C212,'ID-03'!D212,'ID-07'!B212,'ID-08'!D212,'ID-11'!D212,'ID-18'!F212,'ID-24'!F212,'ID-29'!G212,'ID-31'!B212,'ID-33'!F212,'ID-34'!G212,'ID-36'!F212,'ID-39'!G212,'ID-40'!G212,'ID-44'!E212,'ID-45'!G212,'ID-50'!B212,'ID-53'!D212,'ID-54'!C212,'ID-57'!F212,'ID-59'!E212,'ID-70'!D212,'ID-71'!F212)</f>
        <v>1.1115201758309578E-12</v>
      </c>
      <c r="H205" s="31">
        <f>STDEV('ID-03'!E212,'ID-11'!E212,'ID-13'!E212,'ID-15'!E212,'ID-16'!E212,'ID-18'!G212,'ID-24'!G212,'ID-29'!H212,'ID-30'!F212,'ID-31'!C212,'ID-33'!G212,'ID-34'!H212,'ID-40'!H212,'ID-44'!F212,'ID-45'!H212,'ID-54'!D212,'ID-57'!G212,'ID-59'!F212,'ID-70'!E212,'ID-71'!G212)</f>
        <v>5.9303247069286738E-13</v>
      </c>
      <c r="I205" s="31">
        <f>STDEV('ID-12'!C212,'ID-18'!H212,'ID-24'!H212,'ID-29'!I212,'ID-40'!I212,'ID-44'!G212,'ID-45'!I212,'ID-59'!G212)</f>
        <v>6.4285455627244509E-13</v>
      </c>
      <c r="J205" s="31">
        <f>STDEV('ID-31'!D212,'ID-40'!J212,'ID-44'!H212,'ID-45'!J212,'ID-57'!H212)</f>
        <v>5.9792772044693038E-13</v>
      </c>
      <c r="K205" s="31">
        <f>STDEV('ID-26'!E212,'ID-31'!E212,'ID-34'!I212,'ID-36'!G212,'ID-40'!K212,'ID-44'!I212,'ID-57'!I212)</f>
        <v>1.003313975683007E-12</v>
      </c>
    </row>
    <row r="206" spans="1:11" x14ac:dyDescent="0.25">
      <c r="A206" s="1">
        <v>25.25</v>
      </c>
      <c r="B206" s="31">
        <f>STDEV('ID-11'!B213,'ID-13'!B213,'ID-14'!B213,'ID-15'!B213,'ID-24'!B213,'ID-26'!B213,'ID-29'!B213,'ID-30'!B213,'ID-32'!B213,'ID-33'!B213,'ID-34'!B213,'ID-37'!B213,'ID-38'!B213,'ID-39'!B213,'ID-40'!B213,'ID-44'!B213,'ID-45'!B213,'ID-53'!B213,'ID-57'!B213,'ID-59'!B213,'ID-70'!B213,'ID-71'!B213)</f>
        <v>4.9825972030440927E-13</v>
      </c>
      <c r="C206" s="31">
        <f>STDEV('ID-08'!B213,'ID-09'!B213,'ID-11'!C213,'ID-14'!C213,'ID-18'!B213,'ID-24'!C213,'ID-26'!C213,'ID-29'!C213,'ID-30'!C213,'ID-34'!C213,'ID-36'!B213,'ID-38'!C213,'ID-39'!C213,'ID-40'!C213,'ID-44'!C213,'ID-45'!C213,'ID-57'!C213,'ID-59'!C213)</f>
        <v>2.8946598157317178E-13</v>
      </c>
      <c r="D206" s="31">
        <f>STDEV('ID-13'!C213,'ID-14'!D213,'ID-15'!C213,'ID-16'!B213,'ID-18'!C213,'ID-26'!D213,'ID-29'!D213,'ID-30'!D213,'ID-33'!C213,'ID-34'!D213,'ID-36'!C213,'ID-37'!C213,'ID-38'!D213,'ID-39'!D213,'ID-40'!D213,'ID-45'!D213,'ID-59'!D213,'ID-71'!C213)</f>
        <v>5.2524128494550191E-13</v>
      </c>
      <c r="E206" s="31">
        <f>STDEV('ID-03'!B213,'ID-09'!C213,'ID-13'!D213,'ID-15'!D213,'ID-16'!C213,'ID-18'!D213,'ID-24'!D213,'ID-29'!E213,'ID-30'!E213,'ID-33'!D213,'ID-34'!E213,'ID-36'!D213,'ID-38'!E213,'ID-39'!E213,'ID-40'!E213,'ID-44'!D213,'ID-45'!E213,'ID-57'!D213,'ID-70'!C213,'ID-71'!D213)</f>
        <v>6.6675378881909885E-13</v>
      </c>
      <c r="F206" s="31">
        <f>STDEV('ID-01'!B213,'ID-02'!B213,'ID-03'!C213,'ID-06'!B213,'ID-08'!C213,'ID-09'!D213,'ID-12'!B213,'ID-16'!D213,'ID-18'!E213,'ID-24'!E213,'ID-29'!F213,'ID-33'!E213,'ID-34'!F213,'ID-36'!E213,'ID-38'!F213,'ID-39'!F213,'ID-40'!F213,'ID-45'!F213,'ID-53'!C213,'ID-54'!B213,'ID-57'!E213,'ID-71'!E213)</f>
        <v>1.2082730785893193E-12</v>
      </c>
      <c r="G206" s="31">
        <f>STDEV('ID-01'!C213,'ID-02'!C213,'ID-03'!D213,'ID-07'!B213,'ID-08'!D213,'ID-11'!D213,'ID-18'!F213,'ID-24'!F213,'ID-29'!G213,'ID-31'!B213,'ID-33'!F213,'ID-34'!G213,'ID-36'!F213,'ID-39'!G213,'ID-40'!G213,'ID-44'!E213,'ID-45'!G213,'ID-50'!B213,'ID-53'!D213,'ID-54'!C213,'ID-57'!F213,'ID-59'!E213,'ID-70'!D213,'ID-71'!F213)</f>
        <v>1.1107407417655347E-12</v>
      </c>
      <c r="H206" s="31">
        <f>STDEV('ID-03'!E213,'ID-11'!E213,'ID-13'!E213,'ID-15'!E213,'ID-16'!E213,'ID-18'!G213,'ID-24'!G213,'ID-29'!H213,'ID-30'!F213,'ID-31'!C213,'ID-33'!G213,'ID-34'!H213,'ID-40'!H213,'ID-44'!F213,'ID-45'!H213,'ID-54'!D213,'ID-57'!G213,'ID-59'!F213,'ID-70'!E213,'ID-71'!G213)</f>
        <v>5.8916850959060773E-13</v>
      </c>
      <c r="I206" s="31">
        <f>STDEV('ID-12'!C213,'ID-18'!H213,'ID-24'!H213,'ID-29'!I213,'ID-40'!I213,'ID-44'!G213,'ID-45'!I213,'ID-59'!G213)</f>
        <v>6.2963806830066263E-13</v>
      </c>
      <c r="J206" s="31">
        <f>STDEV('ID-31'!D213,'ID-40'!J213,'ID-44'!H213,'ID-45'!J213,'ID-57'!H213)</f>
        <v>6.0778540819490302E-13</v>
      </c>
      <c r="K206" s="31">
        <f>STDEV('ID-26'!E213,'ID-31'!E213,'ID-34'!I213,'ID-36'!G213,'ID-40'!K213,'ID-44'!I213,'ID-57'!I213)</f>
        <v>9.7032443602427766E-13</v>
      </c>
    </row>
    <row r="207" spans="1:11" x14ac:dyDescent="0.25">
      <c r="A207" s="1">
        <v>25.375</v>
      </c>
      <c r="B207" s="31">
        <f>STDEV('ID-11'!B214,'ID-13'!B214,'ID-14'!B214,'ID-15'!B214,'ID-24'!B214,'ID-26'!B214,'ID-29'!B214,'ID-30'!B214,'ID-32'!B214,'ID-33'!B214,'ID-34'!B214,'ID-37'!B214,'ID-38'!B214,'ID-39'!B214,'ID-40'!B214,'ID-44'!B214,'ID-45'!B214,'ID-53'!B214,'ID-57'!B214,'ID-59'!B214,'ID-70'!B214,'ID-71'!B214)</f>
        <v>5.0079581304391856E-13</v>
      </c>
      <c r="C207" s="31">
        <f>STDEV('ID-08'!B214,'ID-09'!B214,'ID-11'!C214,'ID-14'!C214,'ID-18'!B214,'ID-24'!C214,'ID-26'!C214,'ID-29'!C214,'ID-30'!C214,'ID-34'!C214,'ID-36'!B214,'ID-38'!C214,'ID-39'!C214,'ID-40'!C214,'ID-44'!C214,'ID-45'!C214,'ID-57'!C214,'ID-59'!C214)</f>
        <v>2.9152716125663212E-13</v>
      </c>
      <c r="D207" s="31">
        <f>STDEV('ID-13'!C214,'ID-14'!D214,'ID-15'!C214,'ID-16'!B214,'ID-18'!C214,'ID-26'!D214,'ID-29'!D214,'ID-30'!D214,'ID-33'!C214,'ID-34'!D214,'ID-36'!C214,'ID-37'!C214,'ID-38'!D214,'ID-39'!D214,'ID-40'!D214,'ID-45'!D214,'ID-59'!D214,'ID-71'!C214)</f>
        <v>5.1903356790120566E-13</v>
      </c>
      <c r="E207" s="31">
        <f>STDEV('ID-03'!B214,'ID-09'!C214,'ID-13'!D214,'ID-15'!D214,'ID-16'!C214,'ID-18'!D214,'ID-24'!D214,'ID-29'!E214,'ID-30'!E214,'ID-33'!D214,'ID-34'!E214,'ID-36'!D214,'ID-38'!E214,'ID-39'!E214,'ID-40'!E214,'ID-44'!D214,'ID-45'!E214,'ID-57'!D214,'ID-70'!C214,'ID-71'!D214)</f>
        <v>6.7471200823705717E-13</v>
      </c>
      <c r="F207" s="31">
        <f>STDEV('ID-01'!B214,'ID-02'!B214,'ID-03'!C214,'ID-06'!B214,'ID-08'!C214,'ID-09'!D214,'ID-12'!B214,'ID-16'!D214,'ID-18'!E214,'ID-24'!E214,'ID-29'!F214,'ID-33'!E214,'ID-34'!F214,'ID-36'!E214,'ID-38'!F214,'ID-39'!F214,'ID-40'!F214,'ID-45'!F214,'ID-53'!C214,'ID-54'!B214,'ID-57'!E214,'ID-71'!E214)</f>
        <v>1.1673180983990986E-12</v>
      </c>
      <c r="G207" s="31">
        <f>STDEV('ID-01'!C214,'ID-02'!C214,'ID-03'!D214,'ID-07'!B214,'ID-08'!D214,'ID-11'!D214,'ID-18'!F214,'ID-24'!F214,'ID-29'!G214,'ID-31'!B214,'ID-33'!F214,'ID-34'!G214,'ID-36'!F214,'ID-39'!G214,'ID-40'!G214,'ID-44'!E214,'ID-45'!G214,'ID-50'!B214,'ID-53'!D214,'ID-54'!C214,'ID-57'!F214,'ID-59'!E214,'ID-70'!D214,'ID-71'!F214)</f>
        <v>1.1137062630822418E-12</v>
      </c>
      <c r="H207" s="31">
        <f>STDEV('ID-03'!E214,'ID-11'!E214,'ID-13'!E214,'ID-15'!E214,'ID-16'!E214,'ID-18'!G214,'ID-24'!G214,'ID-29'!H214,'ID-30'!F214,'ID-31'!C214,'ID-33'!G214,'ID-34'!H214,'ID-40'!H214,'ID-44'!F214,'ID-45'!H214,'ID-54'!D214,'ID-57'!G214,'ID-59'!F214,'ID-70'!E214,'ID-71'!G214)</f>
        <v>5.8298918137804452E-13</v>
      </c>
      <c r="I207" s="31">
        <f>STDEV('ID-12'!C214,'ID-18'!H214,'ID-24'!H214,'ID-29'!I214,'ID-40'!I214,'ID-44'!G214,'ID-45'!I214,'ID-59'!G214)</f>
        <v>6.4268280903621072E-13</v>
      </c>
      <c r="J207" s="31">
        <f>STDEV('ID-31'!D214,'ID-40'!J214,'ID-44'!H214,'ID-45'!J214,'ID-57'!H214)</f>
        <v>6.0285440515981273E-13</v>
      </c>
      <c r="K207" s="31">
        <f>STDEV('ID-26'!E214,'ID-31'!E214,'ID-34'!I214,'ID-36'!G214,'ID-40'!K214,'ID-44'!I214,'ID-57'!I214)</f>
        <v>9.6938119755868259E-13</v>
      </c>
    </row>
    <row r="208" spans="1:11" x14ac:dyDescent="0.25">
      <c r="A208" s="1">
        <v>25.5</v>
      </c>
      <c r="B208" s="31">
        <f>STDEV('ID-11'!B215,'ID-13'!B215,'ID-14'!B215,'ID-15'!B215,'ID-24'!B215,'ID-26'!B215,'ID-29'!B215,'ID-30'!B215,'ID-32'!B215,'ID-33'!B215,'ID-34'!B215,'ID-37'!B215,'ID-38'!B215,'ID-39'!B215,'ID-40'!B215,'ID-44'!B215,'ID-45'!B215,'ID-53'!B215,'ID-57'!B215,'ID-59'!B215,'ID-70'!B215,'ID-71'!B215)</f>
        <v>5.0343322315422214E-13</v>
      </c>
      <c r="C208" s="31">
        <f>STDEV('ID-08'!B215,'ID-09'!B215,'ID-11'!C215,'ID-14'!C215,'ID-18'!B215,'ID-24'!C215,'ID-26'!C215,'ID-29'!C215,'ID-30'!C215,'ID-34'!C215,'ID-36'!B215,'ID-38'!C215,'ID-39'!C215,'ID-40'!C215,'ID-44'!C215,'ID-45'!C215,'ID-57'!C215,'ID-59'!C215)</f>
        <v>2.9643915281349406E-13</v>
      </c>
      <c r="D208" s="31">
        <f>STDEV('ID-13'!C215,'ID-14'!D215,'ID-15'!C215,'ID-16'!B215,'ID-18'!C215,'ID-26'!D215,'ID-29'!D215,'ID-30'!D215,'ID-33'!C215,'ID-34'!D215,'ID-36'!C215,'ID-37'!C215,'ID-38'!D215,'ID-39'!D215,'ID-40'!D215,'ID-45'!D215,'ID-59'!D215,'ID-71'!C215)</f>
        <v>5.1740272186212705E-13</v>
      </c>
      <c r="E208" s="31">
        <f>STDEV('ID-03'!B215,'ID-09'!C215,'ID-13'!D215,'ID-15'!D215,'ID-16'!C215,'ID-18'!D215,'ID-24'!D215,'ID-29'!E215,'ID-30'!E215,'ID-33'!D215,'ID-34'!E215,'ID-36'!D215,'ID-38'!E215,'ID-39'!E215,'ID-40'!E215,'ID-44'!D215,'ID-45'!E215,'ID-57'!D215,'ID-70'!C215,'ID-71'!D215)</f>
        <v>6.8461251377774604E-13</v>
      </c>
      <c r="F208" s="31">
        <f>STDEV('ID-01'!B215,'ID-02'!B215,'ID-03'!C215,'ID-06'!B215,'ID-08'!C215,'ID-09'!D215,'ID-12'!B215,'ID-16'!D215,'ID-18'!E215,'ID-24'!E215,'ID-29'!F215,'ID-33'!E215,'ID-34'!F215,'ID-36'!E215,'ID-38'!F215,'ID-39'!F215,'ID-40'!F215,'ID-45'!F215,'ID-53'!C215,'ID-54'!B215,'ID-57'!E215,'ID-71'!E215)</f>
        <v>1.1671733272368065E-12</v>
      </c>
      <c r="G208" s="31">
        <f>STDEV('ID-01'!C215,'ID-02'!C215,'ID-03'!D215,'ID-07'!B215,'ID-08'!D215,'ID-11'!D215,'ID-18'!F215,'ID-24'!F215,'ID-29'!G215,'ID-31'!B215,'ID-33'!F215,'ID-34'!G215,'ID-36'!F215,'ID-39'!G215,'ID-40'!G215,'ID-44'!E215,'ID-45'!G215,'ID-50'!B215,'ID-53'!D215,'ID-54'!C215,'ID-57'!F215,'ID-59'!E215,'ID-70'!D215,'ID-71'!F215)</f>
        <v>1.1143816848015352E-12</v>
      </c>
      <c r="H208" s="31">
        <f>STDEV('ID-03'!E215,'ID-11'!E215,'ID-13'!E215,'ID-15'!E215,'ID-16'!E215,'ID-18'!G215,'ID-24'!G215,'ID-29'!H215,'ID-30'!F215,'ID-31'!C215,'ID-33'!G215,'ID-34'!H215,'ID-40'!H215,'ID-44'!F215,'ID-45'!H215,'ID-54'!D215,'ID-57'!G215,'ID-59'!F215,'ID-70'!E215,'ID-71'!G215)</f>
        <v>5.7987290605895732E-13</v>
      </c>
      <c r="I208" s="31">
        <f>STDEV('ID-12'!C215,'ID-18'!H215,'ID-24'!H215,'ID-29'!I215,'ID-40'!I215,'ID-44'!G215,'ID-45'!I215,'ID-59'!G215)</f>
        <v>6.3543914377317467E-13</v>
      </c>
      <c r="J208" s="31">
        <f>STDEV('ID-31'!D215,'ID-40'!J215,'ID-44'!H215,'ID-45'!J215,'ID-57'!H215)</f>
        <v>6.0334734723958716E-13</v>
      </c>
      <c r="K208" s="31">
        <f>STDEV('ID-26'!E215,'ID-31'!E215,'ID-34'!I215,'ID-36'!G215,'ID-40'!K215,'ID-44'!I215,'ID-57'!I215)</f>
        <v>9.7281528579486329E-13</v>
      </c>
    </row>
    <row r="209" spans="1:11" x14ac:dyDescent="0.25">
      <c r="A209" s="1">
        <v>25.625</v>
      </c>
      <c r="B209" s="31">
        <f>STDEV('ID-11'!B216,'ID-13'!B216,'ID-14'!B216,'ID-15'!B216,'ID-24'!B216,'ID-26'!B216,'ID-29'!B216,'ID-30'!B216,'ID-32'!B216,'ID-33'!B216,'ID-34'!B216,'ID-37'!B216,'ID-38'!B216,'ID-39'!B216,'ID-40'!B216,'ID-44'!B216,'ID-45'!B216,'ID-53'!B216,'ID-57'!B216,'ID-59'!B216,'ID-70'!B216,'ID-71'!B216)</f>
        <v>5.0407538199798995E-13</v>
      </c>
      <c r="C209" s="31">
        <f>STDEV('ID-08'!B216,'ID-09'!B216,'ID-11'!C216,'ID-14'!C216,'ID-18'!B216,'ID-24'!C216,'ID-26'!C216,'ID-29'!C216,'ID-30'!C216,'ID-34'!C216,'ID-36'!B216,'ID-38'!C216,'ID-39'!C216,'ID-40'!C216,'ID-44'!C216,'ID-45'!C216,'ID-57'!C216,'ID-59'!C216)</f>
        <v>2.8885957378994796E-13</v>
      </c>
      <c r="D209" s="31">
        <f>STDEV('ID-13'!C216,'ID-14'!D216,'ID-15'!C216,'ID-16'!B216,'ID-18'!C216,'ID-26'!D216,'ID-29'!D216,'ID-30'!D216,'ID-33'!C216,'ID-34'!D216,'ID-36'!C216,'ID-37'!C216,'ID-38'!D216,'ID-39'!D216,'ID-40'!D216,'ID-45'!D216,'ID-59'!D216,'ID-71'!C216)</f>
        <v>5.1870814482356589E-13</v>
      </c>
      <c r="E209" s="31">
        <f>STDEV('ID-03'!B216,'ID-09'!C216,'ID-13'!D216,'ID-15'!D216,'ID-16'!C216,'ID-18'!D216,'ID-24'!D216,'ID-29'!E216,'ID-30'!E216,'ID-33'!D216,'ID-34'!E216,'ID-36'!D216,'ID-38'!E216,'ID-39'!E216,'ID-40'!E216,'ID-44'!D216,'ID-45'!E216,'ID-57'!D216,'ID-70'!C216,'ID-71'!D216)</f>
        <v>6.8494666056377649E-13</v>
      </c>
      <c r="F209" s="31">
        <f>STDEV('ID-01'!B216,'ID-02'!B216,'ID-03'!C216,'ID-06'!B216,'ID-08'!C216,'ID-09'!D216,'ID-12'!B216,'ID-16'!D216,'ID-18'!E216,'ID-24'!E216,'ID-29'!F216,'ID-33'!E216,'ID-34'!F216,'ID-36'!E216,'ID-38'!F216,'ID-39'!F216,'ID-40'!F216,'ID-45'!F216,'ID-53'!C216,'ID-54'!B216,'ID-57'!E216,'ID-71'!E216)</f>
        <v>1.1555737250186467E-12</v>
      </c>
      <c r="G209" s="31">
        <f>STDEV('ID-01'!C216,'ID-02'!C216,'ID-03'!D216,'ID-07'!B216,'ID-08'!D216,'ID-11'!D216,'ID-18'!F216,'ID-24'!F216,'ID-29'!G216,'ID-31'!B216,'ID-33'!F216,'ID-34'!G216,'ID-36'!F216,'ID-39'!G216,'ID-40'!G216,'ID-44'!E216,'ID-45'!G216,'ID-50'!B216,'ID-53'!D216,'ID-54'!C216,'ID-57'!F216,'ID-59'!E216,'ID-70'!D216,'ID-71'!F216)</f>
        <v>1.1274194771371966E-12</v>
      </c>
      <c r="H209" s="31">
        <f>STDEV('ID-03'!E216,'ID-11'!E216,'ID-13'!E216,'ID-15'!E216,'ID-16'!E216,'ID-18'!G216,'ID-24'!G216,'ID-29'!H216,'ID-30'!F216,'ID-31'!C216,'ID-33'!G216,'ID-34'!H216,'ID-40'!H216,'ID-44'!F216,'ID-45'!H216,'ID-54'!D216,'ID-57'!G216,'ID-59'!F216,'ID-70'!E216,'ID-71'!G216)</f>
        <v>5.7525226463427915E-13</v>
      </c>
      <c r="I209" s="31">
        <f>STDEV('ID-12'!C216,'ID-18'!H216,'ID-24'!H216,'ID-29'!I216,'ID-40'!I216,'ID-44'!G216,'ID-45'!I216,'ID-59'!G216)</f>
        <v>6.4068057593014539E-13</v>
      </c>
      <c r="J209" s="31">
        <f>STDEV('ID-31'!D216,'ID-40'!J216,'ID-44'!H216,'ID-45'!J216,'ID-57'!H216)</f>
        <v>6.1390695456556443E-13</v>
      </c>
      <c r="K209" s="31">
        <f>STDEV('ID-26'!E216,'ID-31'!E216,'ID-34'!I216,'ID-36'!G216,'ID-40'!K216,'ID-44'!I216,'ID-57'!I216)</f>
        <v>9.654487342526151E-13</v>
      </c>
    </row>
    <row r="210" spans="1:11" x14ac:dyDescent="0.25">
      <c r="A210" s="1">
        <v>25.75</v>
      </c>
      <c r="B210" s="31">
        <f>STDEV('ID-11'!B217,'ID-13'!B217,'ID-14'!B217,'ID-15'!B217,'ID-24'!B217,'ID-26'!B217,'ID-29'!B217,'ID-30'!B217,'ID-32'!B217,'ID-33'!B217,'ID-34'!B217,'ID-37'!B217,'ID-38'!B217,'ID-39'!B217,'ID-40'!B217,'ID-44'!B217,'ID-45'!B217,'ID-53'!B217,'ID-57'!B217,'ID-59'!B217,'ID-70'!B217,'ID-71'!B217)</f>
        <v>5.0456217967094459E-13</v>
      </c>
      <c r="C210" s="31">
        <f>STDEV('ID-08'!B217,'ID-09'!B217,'ID-11'!C217,'ID-14'!C217,'ID-18'!B217,'ID-24'!C217,'ID-26'!C217,'ID-29'!C217,'ID-30'!C217,'ID-34'!C217,'ID-36'!B217,'ID-38'!C217,'ID-39'!C217,'ID-40'!C217,'ID-44'!C217,'ID-45'!C217,'ID-57'!C217,'ID-59'!C217)</f>
        <v>2.8884264018341038E-13</v>
      </c>
      <c r="D210" s="31">
        <f>STDEV('ID-13'!C217,'ID-14'!D217,'ID-15'!C217,'ID-16'!B217,'ID-18'!C217,'ID-26'!D217,'ID-29'!D217,'ID-30'!D217,'ID-33'!C217,'ID-34'!D217,'ID-36'!C217,'ID-37'!C217,'ID-38'!D217,'ID-39'!D217,'ID-40'!D217,'ID-45'!D217,'ID-59'!D217,'ID-71'!C217)</f>
        <v>5.2296105142582656E-13</v>
      </c>
      <c r="E210" s="31">
        <f>STDEV('ID-03'!B217,'ID-09'!C217,'ID-13'!D217,'ID-15'!D217,'ID-16'!C217,'ID-18'!D217,'ID-24'!D217,'ID-29'!E217,'ID-30'!E217,'ID-33'!D217,'ID-34'!E217,'ID-36'!D217,'ID-38'!E217,'ID-39'!E217,'ID-40'!E217,'ID-44'!D217,'ID-45'!E217,'ID-57'!D217,'ID-70'!C217,'ID-71'!D217)</f>
        <v>6.778391986352562E-13</v>
      </c>
      <c r="F210" s="31">
        <f>STDEV('ID-01'!B217,'ID-02'!B217,'ID-03'!C217,'ID-06'!B217,'ID-08'!C217,'ID-09'!D217,'ID-12'!B217,'ID-16'!D217,'ID-18'!E217,'ID-24'!E217,'ID-29'!F217,'ID-33'!E217,'ID-34'!F217,'ID-36'!E217,'ID-38'!F217,'ID-39'!F217,'ID-40'!F217,'ID-45'!F217,'ID-53'!C217,'ID-54'!B217,'ID-57'!E217,'ID-71'!E217)</f>
        <v>1.1404472396668344E-12</v>
      </c>
      <c r="G210" s="31">
        <f>STDEV('ID-01'!C217,'ID-02'!C217,'ID-03'!D217,'ID-07'!B217,'ID-08'!D217,'ID-11'!D217,'ID-18'!F217,'ID-24'!F217,'ID-29'!G217,'ID-31'!B217,'ID-33'!F217,'ID-34'!G217,'ID-36'!F217,'ID-39'!G217,'ID-40'!G217,'ID-44'!E217,'ID-45'!G217,'ID-50'!B217,'ID-53'!D217,'ID-54'!C217,'ID-57'!F217,'ID-59'!E217,'ID-70'!D217,'ID-71'!F217)</f>
        <v>1.1333998128111604E-12</v>
      </c>
      <c r="H210" s="31">
        <f>STDEV('ID-03'!E217,'ID-11'!E217,'ID-13'!E217,'ID-15'!E217,'ID-16'!E217,'ID-18'!G217,'ID-24'!G217,'ID-29'!H217,'ID-30'!F217,'ID-31'!C217,'ID-33'!G217,'ID-34'!H217,'ID-40'!H217,'ID-44'!F217,'ID-45'!H217,'ID-54'!D217,'ID-57'!G217,'ID-59'!F217,'ID-70'!E217,'ID-71'!G217)</f>
        <v>5.7222772205378458E-13</v>
      </c>
      <c r="I210" s="31">
        <f>STDEV('ID-12'!C217,'ID-18'!H217,'ID-24'!H217,'ID-29'!I217,'ID-40'!I217,'ID-44'!G217,'ID-45'!I217,'ID-59'!G217)</f>
        <v>6.4901243249817845E-13</v>
      </c>
      <c r="J210" s="31">
        <f>STDEV('ID-31'!D217,'ID-40'!J217,'ID-44'!H217,'ID-45'!J217,'ID-57'!H217)</f>
        <v>5.9661430273867291E-13</v>
      </c>
      <c r="K210" s="31">
        <f>STDEV('ID-26'!E217,'ID-31'!E217,'ID-34'!I217,'ID-36'!G217,'ID-40'!K217,'ID-44'!I217,'ID-57'!I217)</f>
        <v>9.6600257106769928E-13</v>
      </c>
    </row>
    <row r="211" spans="1:11" x14ac:dyDescent="0.25">
      <c r="A211" s="1">
        <v>25.875</v>
      </c>
      <c r="B211" s="31">
        <f>STDEV('ID-11'!B218,'ID-13'!B218,'ID-14'!B218,'ID-15'!B218,'ID-24'!B218,'ID-26'!B218,'ID-29'!B218,'ID-30'!B218,'ID-32'!B218,'ID-33'!B218,'ID-34'!B218,'ID-37'!B218,'ID-38'!B218,'ID-39'!B218,'ID-40'!B218,'ID-44'!B218,'ID-45'!B218,'ID-53'!B218,'ID-57'!B218,'ID-59'!B218,'ID-70'!B218,'ID-71'!B218)</f>
        <v>5.0372136198341175E-13</v>
      </c>
      <c r="C211" s="31">
        <f>STDEV('ID-08'!B218,'ID-09'!B218,'ID-11'!C218,'ID-14'!C218,'ID-18'!B218,'ID-24'!C218,'ID-26'!C218,'ID-29'!C218,'ID-30'!C218,'ID-34'!C218,'ID-36'!B218,'ID-38'!C218,'ID-39'!C218,'ID-40'!C218,'ID-44'!C218,'ID-45'!C218,'ID-57'!C218,'ID-59'!C218)</f>
        <v>2.8969640491421636E-13</v>
      </c>
      <c r="D211" s="31">
        <f>STDEV('ID-13'!C218,'ID-14'!D218,'ID-15'!C218,'ID-16'!B218,'ID-18'!C218,'ID-26'!D218,'ID-29'!D218,'ID-30'!D218,'ID-33'!C218,'ID-34'!D218,'ID-36'!C218,'ID-37'!C218,'ID-38'!D218,'ID-39'!D218,'ID-40'!D218,'ID-45'!D218,'ID-59'!D218,'ID-71'!C218)</f>
        <v>5.2214696431135259E-13</v>
      </c>
      <c r="E211" s="31">
        <f>STDEV('ID-03'!B218,'ID-09'!C218,'ID-13'!D218,'ID-15'!D218,'ID-16'!C218,'ID-18'!D218,'ID-24'!D218,'ID-29'!E218,'ID-30'!E218,'ID-33'!D218,'ID-34'!E218,'ID-36'!D218,'ID-38'!E218,'ID-39'!E218,'ID-40'!E218,'ID-44'!D218,'ID-45'!E218,'ID-57'!D218,'ID-70'!C218,'ID-71'!D218)</f>
        <v>6.8146208967200635E-13</v>
      </c>
      <c r="F211" s="31">
        <f>STDEV('ID-01'!B218,'ID-02'!B218,'ID-03'!C218,'ID-06'!B218,'ID-08'!C218,'ID-09'!D218,'ID-12'!B218,'ID-16'!D218,'ID-18'!E218,'ID-24'!E218,'ID-29'!F218,'ID-33'!E218,'ID-34'!F218,'ID-36'!E218,'ID-38'!F218,'ID-39'!F218,'ID-40'!F218,'ID-45'!F218,'ID-53'!C218,'ID-54'!B218,'ID-57'!E218,'ID-71'!E218)</f>
        <v>1.1314471630463386E-12</v>
      </c>
      <c r="G211" s="31">
        <f>STDEV('ID-01'!C218,'ID-02'!C218,'ID-03'!D218,'ID-07'!B218,'ID-08'!D218,'ID-11'!D218,'ID-18'!F218,'ID-24'!F218,'ID-29'!G218,'ID-31'!B218,'ID-33'!F218,'ID-34'!G218,'ID-36'!F218,'ID-39'!G218,'ID-40'!G218,'ID-44'!E218,'ID-45'!G218,'ID-50'!B218,'ID-53'!D218,'ID-54'!C218,'ID-57'!F218,'ID-59'!E218,'ID-70'!D218,'ID-71'!F218)</f>
        <v>1.1314734027112028E-12</v>
      </c>
      <c r="H211" s="31">
        <f>STDEV('ID-03'!E218,'ID-11'!E218,'ID-13'!E218,'ID-15'!E218,'ID-16'!E218,'ID-18'!G218,'ID-24'!G218,'ID-29'!H218,'ID-30'!F218,'ID-31'!C218,'ID-33'!G218,'ID-34'!H218,'ID-40'!H218,'ID-44'!F218,'ID-45'!H218,'ID-54'!D218,'ID-57'!G218,'ID-59'!F218,'ID-70'!E218,'ID-71'!G218)</f>
        <v>5.6815375591472549E-13</v>
      </c>
      <c r="I211" s="31">
        <f>STDEV('ID-12'!C218,'ID-18'!H218,'ID-24'!H218,'ID-29'!I218,'ID-40'!I218,'ID-44'!G218,'ID-45'!I218,'ID-59'!G218)</f>
        <v>6.5558697952555411E-13</v>
      </c>
      <c r="J211" s="31">
        <f>STDEV('ID-31'!D218,'ID-40'!J218,'ID-44'!H218,'ID-45'!J218,'ID-57'!H218)</f>
        <v>5.9459763874708904E-13</v>
      </c>
      <c r="K211" s="31">
        <f>STDEV('ID-26'!E218,'ID-31'!E218,'ID-34'!I218,'ID-36'!G218,'ID-40'!K218,'ID-44'!I218,'ID-57'!I218)</f>
        <v>9.7349083994133715E-13</v>
      </c>
    </row>
    <row r="212" spans="1:11" x14ac:dyDescent="0.25">
      <c r="A212" s="1">
        <v>26</v>
      </c>
      <c r="B212" s="31">
        <f>STDEV('ID-11'!B219,'ID-13'!B219,'ID-14'!B219,'ID-15'!B219,'ID-24'!B219,'ID-26'!B219,'ID-29'!B219,'ID-30'!B219,'ID-32'!B219,'ID-33'!B219,'ID-34'!B219,'ID-37'!B219,'ID-38'!B219,'ID-39'!B219,'ID-40'!B219,'ID-44'!B219,'ID-45'!B219,'ID-53'!B219,'ID-57'!B219,'ID-59'!B219,'ID-70'!B219,'ID-71'!B219)</f>
        <v>5.0501355488019165E-13</v>
      </c>
      <c r="C212" s="31">
        <f>STDEV('ID-08'!B219,'ID-09'!B219,'ID-11'!C219,'ID-14'!C219,'ID-18'!B219,'ID-24'!C219,'ID-26'!C219,'ID-29'!C219,'ID-30'!C219,'ID-34'!C219,'ID-36'!B219,'ID-38'!C219,'ID-39'!C219,'ID-40'!C219,'ID-44'!C219,'ID-45'!C219,'ID-57'!C219,'ID-59'!C219)</f>
        <v>2.8484973588695034E-13</v>
      </c>
      <c r="D212" s="31">
        <f>STDEV('ID-13'!C219,'ID-14'!D219,'ID-15'!C219,'ID-16'!B219,'ID-18'!C219,'ID-26'!D219,'ID-29'!D219,'ID-30'!D219,'ID-33'!C219,'ID-34'!D219,'ID-36'!C219,'ID-37'!C219,'ID-38'!D219,'ID-39'!D219,'ID-40'!D219,'ID-45'!D219,'ID-59'!D219,'ID-71'!C219)</f>
        <v>5.1673543044807482E-13</v>
      </c>
      <c r="E212" s="31">
        <f>STDEV('ID-03'!B219,'ID-09'!C219,'ID-13'!D219,'ID-15'!D219,'ID-16'!C219,'ID-18'!D219,'ID-24'!D219,'ID-29'!E219,'ID-30'!E219,'ID-33'!D219,'ID-34'!E219,'ID-36'!D219,'ID-38'!E219,'ID-39'!E219,'ID-40'!E219,'ID-44'!D219,'ID-45'!E219,'ID-57'!D219,'ID-70'!C219,'ID-71'!D219)</f>
        <v>7.1416255576597284E-13</v>
      </c>
      <c r="F212" s="31">
        <f>STDEV('ID-01'!B219,'ID-02'!B219,'ID-03'!C219,'ID-06'!B219,'ID-08'!C219,'ID-09'!D219,'ID-12'!B219,'ID-16'!D219,'ID-18'!E219,'ID-24'!E219,'ID-29'!F219,'ID-33'!E219,'ID-34'!F219,'ID-36'!E219,'ID-38'!F219,'ID-39'!F219,'ID-40'!F219,'ID-45'!F219,'ID-53'!C219,'ID-54'!B219,'ID-57'!E219,'ID-71'!E219)</f>
        <v>1.1285754950844377E-12</v>
      </c>
      <c r="G212" s="31">
        <f>STDEV('ID-01'!C219,'ID-02'!C219,'ID-03'!D219,'ID-07'!B219,'ID-08'!D219,'ID-11'!D219,'ID-18'!F219,'ID-24'!F219,'ID-29'!G219,'ID-31'!B219,'ID-33'!F219,'ID-34'!G219,'ID-36'!F219,'ID-39'!G219,'ID-40'!G219,'ID-44'!E219,'ID-45'!G219,'ID-50'!B219,'ID-53'!D219,'ID-54'!C219,'ID-57'!F219,'ID-59'!E219,'ID-70'!D219,'ID-71'!F219)</f>
        <v>1.1319575992109377E-12</v>
      </c>
      <c r="H212" s="31">
        <f>STDEV('ID-03'!E219,'ID-11'!E219,'ID-13'!E219,'ID-15'!E219,'ID-16'!E219,'ID-18'!G219,'ID-24'!G219,'ID-29'!H219,'ID-30'!F219,'ID-31'!C219,'ID-33'!G219,'ID-34'!H219,'ID-40'!H219,'ID-44'!F219,'ID-45'!H219,'ID-54'!D219,'ID-57'!G219,'ID-59'!F219,'ID-70'!E219,'ID-71'!G219)</f>
        <v>5.6553795406150705E-13</v>
      </c>
      <c r="I212" s="31">
        <f>STDEV('ID-12'!C219,'ID-18'!H219,'ID-24'!H219,'ID-29'!I219,'ID-40'!I219,'ID-44'!G219,'ID-45'!I219,'ID-59'!G219)</f>
        <v>6.5073924539203347E-13</v>
      </c>
      <c r="J212" s="31">
        <f>STDEV('ID-31'!D219,'ID-40'!J219,'ID-44'!H219,'ID-45'!J219,'ID-57'!H219)</f>
        <v>5.8220099225085848E-13</v>
      </c>
      <c r="K212" s="31">
        <f>STDEV('ID-26'!E219,'ID-31'!E219,'ID-34'!I219,'ID-36'!G219,'ID-40'!K219,'ID-44'!I219,'ID-57'!I219)</f>
        <v>9.6452078257090955E-13</v>
      </c>
    </row>
    <row r="213" spans="1:11" x14ac:dyDescent="0.25">
      <c r="A213" s="1">
        <v>26.125</v>
      </c>
      <c r="B213" s="31">
        <f>STDEV('ID-11'!B220,'ID-13'!B220,'ID-14'!B220,'ID-15'!B220,'ID-24'!B220,'ID-26'!B220,'ID-29'!B220,'ID-30'!B220,'ID-32'!B220,'ID-33'!B220,'ID-34'!B220,'ID-37'!B220,'ID-38'!B220,'ID-39'!B220,'ID-40'!B220,'ID-44'!B220,'ID-45'!B220,'ID-53'!B220,'ID-57'!B220,'ID-59'!B220,'ID-70'!B220,'ID-71'!B220)</f>
        <v>5.0128617678491681E-13</v>
      </c>
      <c r="C213" s="31">
        <f>STDEV('ID-08'!B220,'ID-09'!B220,'ID-11'!C220,'ID-14'!C220,'ID-18'!B220,'ID-24'!C220,'ID-26'!C220,'ID-29'!C220,'ID-30'!C220,'ID-34'!C220,'ID-36'!B220,'ID-38'!C220,'ID-39'!C220,'ID-40'!C220,'ID-44'!C220,'ID-45'!C220,'ID-57'!C220,'ID-59'!C220)</f>
        <v>2.7858914358041756E-13</v>
      </c>
      <c r="D213" s="31">
        <f>STDEV('ID-13'!C220,'ID-14'!D220,'ID-15'!C220,'ID-16'!B220,'ID-18'!C220,'ID-26'!D220,'ID-29'!D220,'ID-30'!D220,'ID-33'!C220,'ID-34'!D220,'ID-36'!C220,'ID-37'!C220,'ID-38'!D220,'ID-39'!D220,'ID-40'!D220,'ID-45'!D220,'ID-59'!D220,'ID-71'!C220)</f>
        <v>5.2664053963439808E-13</v>
      </c>
      <c r="E213" s="31">
        <f>STDEV('ID-03'!B220,'ID-09'!C220,'ID-13'!D220,'ID-15'!D220,'ID-16'!C220,'ID-18'!D220,'ID-24'!D220,'ID-29'!E220,'ID-30'!E220,'ID-33'!D220,'ID-34'!E220,'ID-36'!D220,'ID-38'!E220,'ID-39'!E220,'ID-40'!E220,'ID-44'!D220,'ID-45'!E220,'ID-57'!D220,'ID-70'!C220,'ID-71'!D220)</f>
        <v>7.1379868798543849E-13</v>
      </c>
      <c r="F213" s="31">
        <f>STDEV('ID-01'!B220,'ID-02'!B220,'ID-03'!C220,'ID-06'!B220,'ID-08'!C220,'ID-09'!D220,'ID-12'!B220,'ID-16'!D220,'ID-18'!E220,'ID-24'!E220,'ID-29'!F220,'ID-33'!E220,'ID-34'!F220,'ID-36'!E220,'ID-38'!F220,'ID-39'!F220,'ID-40'!F220,'ID-45'!F220,'ID-53'!C220,'ID-54'!B220,'ID-57'!E220,'ID-71'!E220)</f>
        <v>1.1367251524726716E-12</v>
      </c>
      <c r="G213" s="31">
        <f>STDEV('ID-01'!C220,'ID-02'!C220,'ID-03'!D220,'ID-07'!B220,'ID-08'!D220,'ID-11'!D220,'ID-18'!F220,'ID-24'!F220,'ID-29'!G220,'ID-31'!B220,'ID-33'!F220,'ID-34'!G220,'ID-36'!F220,'ID-39'!G220,'ID-40'!G220,'ID-44'!E220,'ID-45'!G220,'ID-50'!B220,'ID-53'!D220,'ID-54'!C220,'ID-57'!F220,'ID-59'!E220,'ID-70'!D220,'ID-71'!F220)</f>
        <v>1.1396199106122736E-12</v>
      </c>
      <c r="H213" s="31">
        <f>STDEV('ID-03'!E220,'ID-11'!E220,'ID-13'!E220,'ID-15'!E220,'ID-16'!E220,'ID-18'!G220,'ID-24'!G220,'ID-29'!H220,'ID-30'!F220,'ID-31'!C220,'ID-33'!G220,'ID-34'!H220,'ID-40'!H220,'ID-44'!F220,'ID-45'!H220,'ID-54'!D220,'ID-57'!G220,'ID-59'!F220,'ID-70'!E220,'ID-71'!G220)</f>
        <v>5.6748873124267494E-13</v>
      </c>
      <c r="I213" s="31">
        <f>STDEV('ID-12'!C220,'ID-18'!H220,'ID-24'!H220,'ID-29'!I220,'ID-40'!I220,'ID-44'!G220,'ID-45'!I220,'ID-59'!G220)</f>
        <v>6.5190508713422722E-13</v>
      </c>
      <c r="J213" s="31">
        <f>STDEV('ID-31'!D220,'ID-40'!J220,'ID-44'!H220,'ID-45'!J220,'ID-57'!H220)</f>
        <v>5.7349081852257509E-13</v>
      </c>
      <c r="K213" s="31">
        <f>STDEV('ID-26'!E220,'ID-31'!E220,'ID-34'!I220,'ID-36'!G220,'ID-40'!K220,'ID-44'!I220,'ID-57'!I220)</f>
        <v>9.624017841628061E-13</v>
      </c>
    </row>
    <row r="214" spans="1:11" x14ac:dyDescent="0.25">
      <c r="A214" s="1">
        <v>26.25</v>
      </c>
      <c r="B214" s="31">
        <f>STDEV('ID-11'!B221,'ID-13'!B221,'ID-14'!B221,'ID-15'!B221,'ID-24'!B221,'ID-26'!B221,'ID-29'!B221,'ID-30'!B221,'ID-32'!B221,'ID-33'!B221,'ID-34'!B221,'ID-37'!B221,'ID-38'!B221,'ID-39'!B221,'ID-40'!B221,'ID-44'!B221,'ID-45'!B221,'ID-53'!B221,'ID-57'!B221,'ID-59'!B221,'ID-70'!B221,'ID-71'!B221)</f>
        <v>4.9874814400798635E-13</v>
      </c>
      <c r="C214" s="31">
        <f>STDEV('ID-08'!B221,'ID-09'!B221,'ID-11'!C221,'ID-14'!C221,'ID-18'!B221,'ID-24'!C221,'ID-26'!C221,'ID-29'!C221,'ID-30'!C221,'ID-34'!C221,'ID-36'!B221,'ID-38'!C221,'ID-39'!C221,'ID-40'!C221,'ID-44'!C221,'ID-45'!C221,'ID-57'!C221,'ID-59'!C221)</f>
        <v>2.7191785449124831E-13</v>
      </c>
      <c r="D214" s="31">
        <f>STDEV('ID-13'!C221,'ID-14'!D221,'ID-15'!C221,'ID-16'!B221,'ID-18'!C221,'ID-26'!D221,'ID-29'!D221,'ID-30'!D221,'ID-33'!C221,'ID-34'!D221,'ID-36'!C221,'ID-37'!C221,'ID-38'!D221,'ID-39'!D221,'ID-40'!D221,'ID-45'!D221,'ID-59'!D221,'ID-71'!C221)</f>
        <v>5.2504753841765315E-13</v>
      </c>
      <c r="E214" s="31">
        <f>STDEV('ID-03'!B221,'ID-09'!C221,'ID-13'!D221,'ID-15'!D221,'ID-16'!C221,'ID-18'!D221,'ID-24'!D221,'ID-29'!E221,'ID-30'!E221,'ID-33'!D221,'ID-34'!E221,'ID-36'!D221,'ID-38'!E221,'ID-39'!E221,'ID-40'!E221,'ID-44'!D221,'ID-45'!E221,'ID-57'!D221,'ID-70'!C221,'ID-71'!D221)</f>
        <v>7.1452669191546344E-13</v>
      </c>
      <c r="F214" s="31">
        <f>STDEV('ID-01'!B221,'ID-02'!B221,'ID-03'!C221,'ID-06'!B221,'ID-08'!C221,'ID-09'!D221,'ID-12'!B221,'ID-16'!D221,'ID-18'!E221,'ID-24'!E221,'ID-29'!F221,'ID-33'!E221,'ID-34'!F221,'ID-36'!E221,'ID-38'!F221,'ID-39'!F221,'ID-40'!F221,'ID-45'!F221,'ID-53'!C221,'ID-54'!B221,'ID-57'!E221,'ID-71'!E221)</f>
        <v>1.1595686592734866E-12</v>
      </c>
      <c r="G214" s="31">
        <f>STDEV('ID-01'!C221,'ID-02'!C221,'ID-03'!D221,'ID-07'!B221,'ID-08'!D221,'ID-11'!D221,'ID-18'!F221,'ID-24'!F221,'ID-29'!G221,'ID-31'!B221,'ID-33'!F221,'ID-34'!G221,'ID-36'!F221,'ID-39'!G221,'ID-40'!G221,'ID-44'!E221,'ID-45'!G221,'ID-50'!B221,'ID-53'!D221,'ID-54'!C221,'ID-57'!F221,'ID-59'!E221,'ID-70'!D221,'ID-71'!F221)</f>
        <v>1.1398559386101515E-12</v>
      </c>
      <c r="H214" s="31">
        <f>STDEV('ID-03'!E221,'ID-11'!E221,'ID-13'!E221,'ID-15'!E221,'ID-16'!E221,'ID-18'!G221,'ID-24'!G221,'ID-29'!H221,'ID-30'!F221,'ID-31'!C221,'ID-33'!G221,'ID-34'!H221,'ID-40'!H221,'ID-44'!F221,'ID-45'!H221,'ID-54'!D221,'ID-57'!G221,'ID-59'!F221,'ID-70'!E221,'ID-71'!G221)</f>
        <v>5.7753583608724721E-13</v>
      </c>
      <c r="I214" s="31">
        <f>STDEV('ID-12'!C221,'ID-18'!H221,'ID-24'!H221,'ID-29'!I221,'ID-40'!I221,'ID-44'!G221,'ID-45'!I221,'ID-59'!G221)</f>
        <v>6.4034197233415572E-13</v>
      </c>
      <c r="J214" s="31">
        <f>STDEV('ID-31'!D221,'ID-40'!J221,'ID-44'!H221,'ID-45'!J221,'ID-57'!H221)</f>
        <v>5.6756635948822458E-13</v>
      </c>
      <c r="K214" s="31">
        <f>STDEV('ID-26'!E221,'ID-31'!E221,'ID-34'!I221,'ID-36'!G221,'ID-40'!K221,'ID-44'!I221,'ID-57'!I221)</f>
        <v>9.7645973253571262E-13</v>
      </c>
    </row>
    <row r="215" spans="1:11" x14ac:dyDescent="0.25">
      <c r="A215" s="1">
        <v>26.375</v>
      </c>
      <c r="B215" s="31">
        <f>STDEV('ID-11'!B222,'ID-13'!B222,'ID-14'!B222,'ID-15'!B222,'ID-24'!B222,'ID-26'!B222,'ID-29'!B222,'ID-30'!B222,'ID-32'!B222,'ID-33'!B222,'ID-34'!B222,'ID-37'!B222,'ID-38'!B222,'ID-39'!B222,'ID-40'!B222,'ID-44'!B222,'ID-45'!B222,'ID-53'!B222,'ID-57'!B222,'ID-59'!B222,'ID-70'!B222,'ID-71'!B222)</f>
        <v>4.9415072915442434E-13</v>
      </c>
      <c r="C215" s="31">
        <f>STDEV('ID-08'!B222,'ID-09'!B222,'ID-11'!C222,'ID-14'!C222,'ID-18'!B222,'ID-24'!C222,'ID-26'!C222,'ID-29'!C222,'ID-30'!C222,'ID-34'!C222,'ID-36'!B222,'ID-38'!C222,'ID-39'!C222,'ID-40'!C222,'ID-44'!C222,'ID-45'!C222,'ID-57'!C222,'ID-59'!C222)</f>
        <v>2.7053066247961814E-13</v>
      </c>
      <c r="D215" s="31">
        <f>STDEV('ID-13'!C222,'ID-14'!D222,'ID-15'!C222,'ID-16'!B222,'ID-18'!C222,'ID-26'!D222,'ID-29'!D222,'ID-30'!D222,'ID-33'!C222,'ID-34'!D222,'ID-36'!C222,'ID-37'!C222,'ID-38'!D222,'ID-39'!D222,'ID-40'!D222,'ID-45'!D222,'ID-59'!D222,'ID-71'!C222)</f>
        <v>5.1774398527898376E-13</v>
      </c>
      <c r="E215" s="31">
        <f>STDEV('ID-03'!B222,'ID-09'!C222,'ID-13'!D222,'ID-15'!D222,'ID-16'!C222,'ID-18'!D222,'ID-24'!D222,'ID-29'!E222,'ID-30'!E222,'ID-33'!D222,'ID-34'!E222,'ID-36'!D222,'ID-38'!E222,'ID-39'!E222,'ID-40'!E222,'ID-44'!D222,'ID-45'!E222,'ID-57'!D222,'ID-70'!C222,'ID-71'!D222)</f>
        <v>7.0361350547614E-13</v>
      </c>
      <c r="F215" s="31">
        <f>STDEV('ID-01'!B222,'ID-02'!B222,'ID-03'!C222,'ID-06'!B222,'ID-08'!C222,'ID-09'!D222,'ID-12'!B222,'ID-16'!D222,'ID-18'!E222,'ID-24'!E222,'ID-29'!F222,'ID-33'!E222,'ID-34'!F222,'ID-36'!E222,'ID-38'!F222,'ID-39'!F222,'ID-40'!F222,'ID-45'!F222,'ID-53'!C222,'ID-54'!B222,'ID-57'!E222,'ID-71'!E222)</f>
        <v>1.1563716835550266E-12</v>
      </c>
      <c r="G215" s="31">
        <f>STDEV('ID-01'!C222,'ID-02'!C222,'ID-03'!D222,'ID-07'!B222,'ID-08'!D222,'ID-11'!D222,'ID-18'!F222,'ID-24'!F222,'ID-29'!G222,'ID-31'!B222,'ID-33'!F222,'ID-34'!G222,'ID-36'!F222,'ID-39'!G222,'ID-40'!G222,'ID-44'!E222,'ID-45'!G222,'ID-50'!B222,'ID-53'!D222,'ID-54'!C222,'ID-57'!F222,'ID-59'!E222,'ID-70'!D222,'ID-71'!F222)</f>
        <v>1.141700605156131E-12</v>
      </c>
      <c r="H215" s="31">
        <f>STDEV('ID-03'!E222,'ID-11'!E222,'ID-13'!E222,'ID-15'!E222,'ID-16'!E222,'ID-18'!G222,'ID-24'!G222,'ID-29'!H222,'ID-30'!F222,'ID-31'!C222,'ID-33'!G222,'ID-34'!H222,'ID-40'!H222,'ID-44'!F222,'ID-45'!H222,'ID-54'!D222,'ID-57'!G222,'ID-59'!F222,'ID-70'!E222,'ID-71'!G222)</f>
        <v>5.7773474681811126E-13</v>
      </c>
      <c r="I215" s="31">
        <f>STDEV('ID-12'!C222,'ID-18'!H222,'ID-24'!H222,'ID-29'!I222,'ID-40'!I222,'ID-44'!G222,'ID-45'!I222,'ID-59'!G222)</f>
        <v>6.5508122756812163E-13</v>
      </c>
      <c r="J215" s="31">
        <f>STDEV('ID-31'!D222,'ID-40'!J222,'ID-44'!H222,'ID-45'!J222,'ID-57'!H222)</f>
        <v>5.710778523425453E-13</v>
      </c>
      <c r="K215" s="31">
        <f>STDEV('ID-26'!E222,'ID-31'!E222,'ID-34'!I222,'ID-36'!G222,'ID-40'!K222,'ID-44'!I222,'ID-57'!I222)</f>
        <v>9.8684412531983538E-13</v>
      </c>
    </row>
    <row r="216" spans="1:11" x14ac:dyDescent="0.25">
      <c r="A216" s="1">
        <v>26.5</v>
      </c>
      <c r="B216" s="31">
        <f>STDEV('ID-11'!B223,'ID-13'!B223,'ID-14'!B223,'ID-15'!B223,'ID-24'!B223,'ID-26'!B223,'ID-29'!B223,'ID-30'!B223,'ID-32'!B223,'ID-33'!B223,'ID-34'!B223,'ID-37'!B223,'ID-38'!B223,'ID-39'!B223,'ID-40'!B223,'ID-44'!B223,'ID-45'!B223,'ID-53'!B223,'ID-57'!B223,'ID-59'!B223,'ID-70'!B223,'ID-71'!B223)</f>
        <v>4.9088493931104202E-13</v>
      </c>
      <c r="C216" s="31">
        <f>STDEV('ID-08'!B223,'ID-09'!B223,'ID-11'!C223,'ID-14'!C223,'ID-18'!B223,'ID-24'!C223,'ID-26'!C223,'ID-29'!C223,'ID-30'!C223,'ID-34'!C223,'ID-36'!B223,'ID-38'!C223,'ID-39'!C223,'ID-40'!C223,'ID-44'!C223,'ID-45'!C223,'ID-57'!C223,'ID-59'!C223)</f>
        <v>2.6891572183573536E-13</v>
      </c>
      <c r="D216" s="31">
        <f>STDEV('ID-13'!C223,'ID-14'!D223,'ID-15'!C223,'ID-16'!B223,'ID-18'!C223,'ID-26'!D223,'ID-29'!D223,'ID-30'!D223,'ID-33'!C223,'ID-34'!D223,'ID-36'!C223,'ID-37'!C223,'ID-38'!D223,'ID-39'!D223,'ID-40'!D223,'ID-45'!D223,'ID-59'!D223,'ID-71'!C223)</f>
        <v>5.2336173812997518E-13</v>
      </c>
      <c r="E216" s="31">
        <f>STDEV('ID-03'!B223,'ID-09'!C223,'ID-13'!D223,'ID-15'!D223,'ID-16'!C223,'ID-18'!D223,'ID-24'!D223,'ID-29'!E223,'ID-30'!E223,'ID-33'!D223,'ID-34'!E223,'ID-36'!D223,'ID-38'!E223,'ID-39'!E223,'ID-40'!E223,'ID-44'!D223,'ID-45'!E223,'ID-57'!D223,'ID-70'!C223,'ID-71'!D223)</f>
        <v>6.8854107115084025E-13</v>
      </c>
      <c r="F216" s="31">
        <f>STDEV('ID-01'!B223,'ID-02'!B223,'ID-03'!C223,'ID-06'!B223,'ID-08'!C223,'ID-09'!D223,'ID-12'!B223,'ID-16'!D223,'ID-18'!E223,'ID-24'!E223,'ID-29'!F223,'ID-33'!E223,'ID-34'!F223,'ID-36'!E223,'ID-38'!F223,'ID-39'!F223,'ID-40'!F223,'ID-45'!F223,'ID-53'!C223,'ID-54'!B223,'ID-57'!E223,'ID-71'!E223)</f>
        <v>1.1560528753110744E-12</v>
      </c>
      <c r="G216" s="31">
        <f>STDEV('ID-01'!C223,'ID-02'!C223,'ID-03'!D223,'ID-07'!B223,'ID-08'!D223,'ID-11'!D223,'ID-18'!F223,'ID-24'!F223,'ID-29'!G223,'ID-31'!B223,'ID-33'!F223,'ID-34'!G223,'ID-36'!F223,'ID-39'!G223,'ID-40'!G223,'ID-44'!E223,'ID-45'!G223,'ID-50'!B223,'ID-53'!D223,'ID-54'!C223,'ID-57'!F223,'ID-59'!E223,'ID-70'!D223,'ID-71'!F223)</f>
        <v>1.1351919458599003E-12</v>
      </c>
      <c r="H216" s="31">
        <f>STDEV('ID-03'!E223,'ID-11'!E223,'ID-13'!E223,'ID-15'!E223,'ID-16'!E223,'ID-18'!G223,'ID-24'!G223,'ID-29'!H223,'ID-30'!F223,'ID-31'!C223,'ID-33'!G223,'ID-34'!H223,'ID-40'!H223,'ID-44'!F223,'ID-45'!H223,'ID-54'!D223,'ID-57'!G223,'ID-59'!F223,'ID-70'!E223,'ID-71'!G223)</f>
        <v>5.7433708154419164E-13</v>
      </c>
      <c r="I216" s="31">
        <f>STDEV('ID-12'!C223,'ID-18'!H223,'ID-24'!H223,'ID-29'!I223,'ID-40'!I223,'ID-44'!G223,'ID-45'!I223,'ID-59'!G223)</f>
        <v>6.3745979188976882E-13</v>
      </c>
      <c r="J216" s="31">
        <f>STDEV('ID-31'!D223,'ID-40'!J223,'ID-44'!H223,'ID-45'!J223,'ID-57'!H223)</f>
        <v>5.5944084393483243E-13</v>
      </c>
      <c r="K216" s="31">
        <f>STDEV('ID-26'!E223,'ID-31'!E223,'ID-34'!I223,'ID-36'!G223,'ID-40'!K223,'ID-44'!I223,'ID-57'!I223)</f>
        <v>9.804472807126672E-13</v>
      </c>
    </row>
    <row r="217" spans="1:11" x14ac:dyDescent="0.25">
      <c r="A217" s="1">
        <v>26.625</v>
      </c>
      <c r="B217" s="31">
        <f>STDEV('ID-11'!B224,'ID-13'!B224,'ID-14'!B224,'ID-15'!B224,'ID-24'!B224,'ID-26'!B224,'ID-29'!B224,'ID-30'!B224,'ID-32'!B224,'ID-33'!B224,'ID-34'!B224,'ID-37'!B224,'ID-38'!B224,'ID-39'!B224,'ID-40'!B224,'ID-44'!B224,'ID-45'!B224,'ID-53'!B224,'ID-57'!B224,'ID-59'!B224,'ID-70'!B224,'ID-71'!B224)</f>
        <v>4.8301545323807645E-13</v>
      </c>
      <c r="C217" s="31">
        <f>STDEV('ID-08'!B224,'ID-09'!B224,'ID-11'!C224,'ID-14'!C224,'ID-18'!B224,'ID-24'!C224,'ID-26'!C224,'ID-29'!C224,'ID-30'!C224,'ID-34'!C224,'ID-36'!B224,'ID-38'!C224,'ID-39'!C224,'ID-40'!C224,'ID-44'!C224,'ID-45'!C224,'ID-57'!C224,'ID-59'!C224)</f>
        <v>2.6604600681739297E-13</v>
      </c>
      <c r="D217" s="31">
        <f>STDEV('ID-13'!C224,'ID-14'!D224,'ID-15'!C224,'ID-16'!B224,'ID-18'!C224,'ID-26'!D224,'ID-29'!D224,'ID-30'!D224,'ID-33'!C224,'ID-34'!D224,'ID-36'!C224,'ID-37'!C224,'ID-38'!D224,'ID-39'!D224,'ID-40'!D224,'ID-45'!D224,'ID-59'!D224,'ID-71'!C224)</f>
        <v>5.2308830533074261E-13</v>
      </c>
      <c r="E217" s="31">
        <f>STDEV('ID-03'!B224,'ID-09'!C224,'ID-13'!D224,'ID-15'!D224,'ID-16'!C224,'ID-18'!D224,'ID-24'!D224,'ID-29'!E224,'ID-30'!E224,'ID-33'!D224,'ID-34'!E224,'ID-36'!D224,'ID-38'!E224,'ID-39'!E224,'ID-40'!E224,'ID-44'!D224,'ID-45'!E224,'ID-57'!D224,'ID-70'!C224,'ID-71'!D224)</f>
        <v>6.8001777055070625E-13</v>
      </c>
      <c r="F217" s="31">
        <f>STDEV('ID-01'!B224,'ID-02'!B224,'ID-03'!C224,'ID-06'!B224,'ID-08'!C224,'ID-09'!D224,'ID-12'!B224,'ID-16'!D224,'ID-18'!E224,'ID-24'!E224,'ID-29'!F224,'ID-33'!E224,'ID-34'!F224,'ID-36'!E224,'ID-38'!F224,'ID-39'!F224,'ID-40'!F224,'ID-45'!F224,'ID-53'!C224,'ID-54'!B224,'ID-57'!E224,'ID-71'!E224)</f>
        <v>1.1703881946377593E-12</v>
      </c>
      <c r="G217" s="31">
        <f>STDEV('ID-01'!C224,'ID-02'!C224,'ID-03'!D224,'ID-07'!B224,'ID-08'!D224,'ID-11'!D224,'ID-18'!F224,'ID-24'!F224,'ID-29'!G224,'ID-31'!B224,'ID-33'!F224,'ID-34'!G224,'ID-36'!F224,'ID-39'!G224,'ID-40'!G224,'ID-44'!E224,'ID-45'!G224,'ID-50'!B224,'ID-53'!D224,'ID-54'!C224,'ID-57'!F224,'ID-59'!E224,'ID-70'!D224,'ID-71'!F224)</f>
        <v>1.1330982693793814E-12</v>
      </c>
      <c r="H217" s="31">
        <f>STDEV('ID-03'!E224,'ID-11'!E224,'ID-13'!E224,'ID-15'!E224,'ID-16'!E224,'ID-18'!G224,'ID-24'!G224,'ID-29'!H224,'ID-30'!F224,'ID-31'!C224,'ID-33'!G224,'ID-34'!H224,'ID-40'!H224,'ID-44'!F224,'ID-45'!H224,'ID-54'!D224,'ID-57'!G224,'ID-59'!F224,'ID-70'!E224,'ID-71'!G224)</f>
        <v>5.7802108714775073E-13</v>
      </c>
      <c r="I217" s="31">
        <f>STDEV('ID-12'!C224,'ID-18'!H224,'ID-24'!H224,'ID-29'!I224,'ID-40'!I224,'ID-44'!G224,'ID-45'!I224,'ID-59'!G224)</f>
        <v>6.5648517744015514E-13</v>
      </c>
      <c r="J217" s="31">
        <f>STDEV('ID-31'!D224,'ID-40'!J224,'ID-44'!H224,'ID-45'!J224,'ID-57'!H224)</f>
        <v>5.7591913141057193E-13</v>
      </c>
      <c r="K217" s="31">
        <f>STDEV('ID-26'!E224,'ID-31'!E224,'ID-34'!I224,'ID-36'!G224,'ID-40'!K224,'ID-44'!I224,'ID-57'!I224)</f>
        <v>9.8773633731290864E-13</v>
      </c>
    </row>
    <row r="218" spans="1:11" x14ac:dyDescent="0.25">
      <c r="A218" s="1">
        <v>26.75</v>
      </c>
      <c r="B218" s="31">
        <f>STDEV('ID-11'!B225,'ID-13'!B225,'ID-14'!B225,'ID-15'!B225,'ID-24'!B225,'ID-26'!B225,'ID-29'!B225,'ID-30'!B225,'ID-32'!B225,'ID-33'!B225,'ID-34'!B225,'ID-37'!B225,'ID-38'!B225,'ID-39'!B225,'ID-40'!B225,'ID-44'!B225,'ID-45'!B225,'ID-53'!B225,'ID-57'!B225,'ID-59'!B225,'ID-70'!B225,'ID-71'!B225)</f>
        <v>4.7750970958565659E-13</v>
      </c>
      <c r="C218" s="31">
        <f>STDEV('ID-08'!B225,'ID-09'!B225,'ID-11'!C225,'ID-14'!C225,'ID-18'!B225,'ID-24'!C225,'ID-26'!C225,'ID-29'!C225,'ID-30'!C225,'ID-34'!C225,'ID-36'!B225,'ID-38'!C225,'ID-39'!C225,'ID-40'!C225,'ID-44'!C225,'ID-45'!C225,'ID-57'!C225,'ID-59'!C225)</f>
        <v>2.6938506282707446E-13</v>
      </c>
      <c r="D218" s="31">
        <f>STDEV('ID-13'!C225,'ID-14'!D225,'ID-15'!C225,'ID-16'!B225,'ID-18'!C225,'ID-26'!D225,'ID-29'!D225,'ID-30'!D225,'ID-33'!C225,'ID-34'!D225,'ID-36'!C225,'ID-37'!C225,'ID-38'!D225,'ID-39'!D225,'ID-40'!D225,'ID-45'!D225,'ID-59'!D225,'ID-71'!C225)</f>
        <v>5.2368766158773765E-13</v>
      </c>
      <c r="E218" s="31">
        <f>STDEV('ID-03'!B225,'ID-09'!C225,'ID-13'!D225,'ID-15'!D225,'ID-16'!C225,'ID-18'!D225,'ID-24'!D225,'ID-29'!E225,'ID-30'!E225,'ID-33'!D225,'ID-34'!E225,'ID-36'!D225,'ID-38'!E225,'ID-39'!E225,'ID-40'!E225,'ID-44'!D225,'ID-45'!E225,'ID-57'!D225,'ID-70'!C225,'ID-71'!D225)</f>
        <v>6.8628837409410209E-13</v>
      </c>
      <c r="F218" s="31">
        <f>STDEV('ID-01'!B225,'ID-02'!B225,'ID-03'!C225,'ID-06'!B225,'ID-08'!C225,'ID-09'!D225,'ID-12'!B225,'ID-16'!D225,'ID-18'!E225,'ID-24'!E225,'ID-29'!F225,'ID-33'!E225,'ID-34'!F225,'ID-36'!E225,'ID-38'!F225,'ID-39'!F225,'ID-40'!F225,'ID-45'!F225,'ID-53'!C225,'ID-54'!B225,'ID-57'!E225,'ID-71'!E225)</f>
        <v>1.1589053829887784E-12</v>
      </c>
      <c r="G218" s="31">
        <f>STDEV('ID-01'!C225,'ID-02'!C225,'ID-03'!D225,'ID-07'!B225,'ID-08'!D225,'ID-11'!D225,'ID-18'!F225,'ID-24'!F225,'ID-29'!G225,'ID-31'!B225,'ID-33'!F225,'ID-34'!G225,'ID-36'!F225,'ID-39'!G225,'ID-40'!G225,'ID-44'!E225,'ID-45'!G225,'ID-50'!B225,'ID-53'!D225,'ID-54'!C225,'ID-57'!F225,'ID-59'!E225,'ID-70'!D225,'ID-71'!F225)</f>
        <v>1.1251287561958976E-12</v>
      </c>
      <c r="H218" s="31">
        <f>STDEV('ID-03'!E225,'ID-11'!E225,'ID-13'!E225,'ID-15'!E225,'ID-16'!E225,'ID-18'!G225,'ID-24'!G225,'ID-29'!H225,'ID-30'!F225,'ID-31'!C225,'ID-33'!G225,'ID-34'!H225,'ID-40'!H225,'ID-44'!F225,'ID-45'!H225,'ID-54'!D225,'ID-57'!G225,'ID-59'!F225,'ID-70'!E225,'ID-71'!G225)</f>
        <v>5.7902039691861824E-13</v>
      </c>
      <c r="I218" s="31">
        <f>STDEV('ID-12'!C225,'ID-18'!H225,'ID-24'!H225,'ID-29'!I225,'ID-40'!I225,'ID-44'!G225,'ID-45'!I225,'ID-59'!G225)</f>
        <v>6.5638970046643214E-13</v>
      </c>
      <c r="J218" s="31">
        <f>STDEV('ID-31'!D225,'ID-40'!J225,'ID-44'!H225,'ID-45'!J225,'ID-57'!H225)</f>
        <v>5.6631183012337565E-13</v>
      </c>
      <c r="K218" s="31">
        <f>STDEV('ID-26'!E225,'ID-31'!E225,'ID-34'!I225,'ID-36'!G225,'ID-40'!K225,'ID-44'!I225,'ID-57'!I225)</f>
        <v>9.6655641938359937E-13</v>
      </c>
    </row>
    <row r="219" spans="1:11" x14ac:dyDescent="0.25">
      <c r="A219" s="1">
        <v>26.875</v>
      </c>
      <c r="B219" s="31">
        <f>STDEV('ID-11'!B226,'ID-13'!B226,'ID-14'!B226,'ID-15'!B226,'ID-24'!B226,'ID-26'!B226,'ID-29'!B226,'ID-30'!B226,'ID-32'!B226,'ID-33'!B226,'ID-34'!B226,'ID-37'!B226,'ID-38'!B226,'ID-39'!B226,'ID-40'!B226,'ID-44'!B226,'ID-45'!B226,'ID-53'!B226,'ID-57'!B226,'ID-59'!B226,'ID-70'!B226,'ID-71'!B226)</f>
        <v>4.6908018887625937E-13</v>
      </c>
      <c r="C219" s="31">
        <f>STDEV('ID-08'!B226,'ID-09'!B226,'ID-11'!C226,'ID-14'!C226,'ID-18'!B226,'ID-24'!C226,'ID-26'!C226,'ID-29'!C226,'ID-30'!C226,'ID-34'!C226,'ID-36'!B226,'ID-38'!C226,'ID-39'!C226,'ID-40'!C226,'ID-44'!C226,'ID-45'!C226,'ID-57'!C226,'ID-59'!C226)</f>
        <v>2.6930674346127946E-13</v>
      </c>
      <c r="D219" s="31">
        <f>STDEV('ID-13'!C226,'ID-14'!D226,'ID-15'!C226,'ID-16'!B226,'ID-18'!C226,'ID-26'!D226,'ID-29'!D226,'ID-30'!D226,'ID-33'!C226,'ID-34'!D226,'ID-36'!C226,'ID-37'!C226,'ID-38'!D226,'ID-39'!D226,'ID-40'!D226,'ID-45'!D226,'ID-59'!D226,'ID-71'!C226)</f>
        <v>5.2826844009777418E-13</v>
      </c>
      <c r="E219" s="31">
        <f>STDEV('ID-03'!B226,'ID-09'!C226,'ID-13'!D226,'ID-15'!D226,'ID-16'!C226,'ID-18'!D226,'ID-24'!D226,'ID-29'!E226,'ID-30'!E226,'ID-33'!D226,'ID-34'!E226,'ID-36'!D226,'ID-38'!E226,'ID-39'!E226,'ID-40'!E226,'ID-44'!D226,'ID-45'!E226,'ID-57'!D226,'ID-70'!C226,'ID-71'!D226)</f>
        <v>6.5844455971263194E-13</v>
      </c>
      <c r="F219" s="31">
        <f>STDEV('ID-01'!B226,'ID-02'!B226,'ID-03'!C226,'ID-06'!B226,'ID-08'!C226,'ID-09'!D226,'ID-12'!B226,'ID-16'!D226,'ID-18'!E226,'ID-24'!E226,'ID-29'!F226,'ID-33'!E226,'ID-34'!F226,'ID-36'!E226,'ID-38'!F226,'ID-39'!F226,'ID-40'!F226,'ID-45'!F226,'ID-53'!C226,'ID-54'!B226,'ID-57'!E226,'ID-71'!E226)</f>
        <v>1.1543948942973865E-12</v>
      </c>
      <c r="G219" s="31">
        <f>STDEV('ID-01'!C226,'ID-02'!C226,'ID-03'!D226,'ID-07'!B226,'ID-08'!D226,'ID-11'!D226,'ID-18'!F226,'ID-24'!F226,'ID-29'!G226,'ID-31'!B226,'ID-33'!F226,'ID-34'!G226,'ID-36'!F226,'ID-39'!G226,'ID-40'!G226,'ID-44'!E226,'ID-45'!G226,'ID-50'!B226,'ID-53'!D226,'ID-54'!C226,'ID-57'!F226,'ID-59'!E226,'ID-70'!D226,'ID-71'!F226)</f>
        <v>1.1238377279389708E-12</v>
      </c>
      <c r="H219" s="31">
        <f>STDEV('ID-03'!E226,'ID-11'!E226,'ID-13'!E226,'ID-15'!E226,'ID-16'!E226,'ID-18'!G226,'ID-24'!G226,'ID-29'!H226,'ID-30'!F226,'ID-31'!C226,'ID-33'!G226,'ID-34'!H226,'ID-40'!H226,'ID-44'!F226,'ID-45'!H226,'ID-54'!D226,'ID-57'!G226,'ID-59'!F226,'ID-70'!E226,'ID-71'!G226)</f>
        <v>5.7917260024239243E-13</v>
      </c>
      <c r="I219" s="31">
        <f>STDEV('ID-12'!C226,'ID-18'!H226,'ID-24'!H226,'ID-29'!I226,'ID-40'!I226,'ID-44'!G226,'ID-45'!I226,'ID-59'!G226)</f>
        <v>6.5628068276432637E-13</v>
      </c>
      <c r="J219" s="31">
        <f>STDEV('ID-31'!D226,'ID-40'!J226,'ID-44'!H226,'ID-45'!J226,'ID-57'!H226)</f>
        <v>5.7211428975393401E-13</v>
      </c>
      <c r="K219" s="31">
        <f>STDEV('ID-26'!E226,'ID-31'!E226,'ID-34'!I226,'ID-36'!G226,'ID-40'!K226,'ID-44'!I226,'ID-57'!I226)</f>
        <v>9.7830053988618836E-13</v>
      </c>
    </row>
    <row r="220" spans="1:11" x14ac:dyDescent="0.25">
      <c r="A220" s="1">
        <v>27</v>
      </c>
      <c r="B220" s="31">
        <f>STDEV('ID-11'!B227,'ID-13'!B227,'ID-14'!B227,'ID-15'!B227,'ID-24'!B227,'ID-26'!B227,'ID-29'!B227,'ID-30'!B227,'ID-32'!B227,'ID-33'!B227,'ID-34'!B227,'ID-37'!B227,'ID-38'!B227,'ID-39'!B227,'ID-40'!B227,'ID-44'!B227,'ID-45'!B227,'ID-53'!B227,'ID-57'!B227,'ID-59'!B227,'ID-70'!B227,'ID-71'!B227)</f>
        <v>4.6456340844013944E-13</v>
      </c>
      <c r="C220" s="31">
        <f>STDEV('ID-08'!B227,'ID-09'!B227,'ID-11'!C227,'ID-14'!C227,'ID-18'!B227,'ID-24'!C227,'ID-26'!C227,'ID-29'!C227,'ID-30'!C227,'ID-34'!C227,'ID-36'!B227,'ID-38'!C227,'ID-39'!C227,'ID-40'!C227,'ID-44'!C227,'ID-45'!C227,'ID-57'!C227,'ID-59'!C227)</f>
        <v>2.670985316627029E-13</v>
      </c>
      <c r="D220" s="31">
        <f>STDEV('ID-13'!C227,'ID-14'!D227,'ID-15'!C227,'ID-16'!B227,'ID-18'!C227,'ID-26'!D227,'ID-29'!D227,'ID-30'!D227,'ID-33'!C227,'ID-34'!D227,'ID-36'!C227,'ID-37'!C227,'ID-38'!D227,'ID-39'!D227,'ID-40'!D227,'ID-45'!D227,'ID-59'!D227,'ID-71'!C227)</f>
        <v>5.2531333292145708E-13</v>
      </c>
      <c r="E220" s="31">
        <f>STDEV('ID-03'!B227,'ID-09'!C227,'ID-13'!D227,'ID-15'!D227,'ID-16'!C227,'ID-18'!D227,'ID-24'!D227,'ID-29'!E227,'ID-30'!E227,'ID-33'!D227,'ID-34'!E227,'ID-36'!D227,'ID-38'!E227,'ID-39'!E227,'ID-40'!E227,'ID-44'!D227,'ID-45'!E227,'ID-57'!D227,'ID-70'!C227,'ID-71'!D227)</f>
        <v>6.4421194451702539E-13</v>
      </c>
      <c r="F220" s="31">
        <f>STDEV('ID-01'!B227,'ID-02'!B227,'ID-03'!C227,'ID-06'!B227,'ID-08'!C227,'ID-09'!D227,'ID-12'!B227,'ID-16'!D227,'ID-18'!E227,'ID-24'!E227,'ID-29'!F227,'ID-33'!E227,'ID-34'!F227,'ID-36'!E227,'ID-38'!F227,'ID-39'!F227,'ID-40'!F227,'ID-45'!F227,'ID-53'!C227,'ID-54'!B227,'ID-57'!E227,'ID-71'!E227)</f>
        <v>1.1480308250858569E-12</v>
      </c>
      <c r="G220" s="31">
        <f>STDEV('ID-01'!C227,'ID-02'!C227,'ID-03'!D227,'ID-07'!B227,'ID-08'!D227,'ID-11'!D227,'ID-18'!F227,'ID-24'!F227,'ID-29'!G227,'ID-31'!B227,'ID-33'!F227,'ID-34'!G227,'ID-36'!F227,'ID-39'!G227,'ID-40'!G227,'ID-44'!E227,'ID-45'!G227,'ID-50'!B227,'ID-53'!D227,'ID-54'!C227,'ID-57'!F227,'ID-59'!E227,'ID-70'!D227,'ID-71'!F227)</f>
        <v>1.1197966827495361E-12</v>
      </c>
      <c r="H220" s="31">
        <f>STDEV('ID-03'!E227,'ID-11'!E227,'ID-13'!E227,'ID-15'!E227,'ID-16'!E227,'ID-18'!G227,'ID-24'!G227,'ID-29'!H227,'ID-30'!F227,'ID-31'!C227,'ID-33'!G227,'ID-34'!H227,'ID-40'!H227,'ID-44'!F227,'ID-45'!H227,'ID-54'!D227,'ID-57'!G227,'ID-59'!F227,'ID-70'!E227,'ID-71'!G227)</f>
        <v>5.8075153846564047E-13</v>
      </c>
      <c r="I220" s="31">
        <f>STDEV('ID-12'!C227,'ID-18'!H227,'ID-24'!H227,'ID-29'!I227,'ID-40'!I227,'ID-44'!G227,'ID-45'!I227,'ID-59'!G227)</f>
        <v>6.5713073752504349E-13</v>
      </c>
      <c r="J220" s="31">
        <f>STDEV('ID-31'!D227,'ID-40'!J227,'ID-44'!H227,'ID-45'!J227,'ID-57'!H227)</f>
        <v>5.6435564224203423E-13</v>
      </c>
      <c r="K220" s="31">
        <f>STDEV('ID-26'!E227,'ID-31'!E227,'ID-34'!I227,'ID-36'!G227,'ID-40'!K227,'ID-44'!I227,'ID-57'!I227)</f>
        <v>9.8661204573513203E-13</v>
      </c>
    </row>
    <row r="221" spans="1:11" x14ac:dyDescent="0.25">
      <c r="A221" s="1">
        <v>27.125</v>
      </c>
      <c r="B221" s="31">
        <f>STDEV('ID-11'!B228,'ID-13'!B228,'ID-14'!B228,'ID-15'!B228,'ID-24'!B228,'ID-26'!B228,'ID-29'!B228,'ID-30'!B228,'ID-32'!B228,'ID-33'!B228,'ID-34'!B228,'ID-37'!B228,'ID-38'!B228,'ID-39'!B228,'ID-40'!B228,'ID-44'!B228,'ID-45'!B228,'ID-53'!B228,'ID-57'!B228,'ID-59'!B228,'ID-70'!B228,'ID-71'!B228)</f>
        <v>4.6706981776995227E-13</v>
      </c>
      <c r="C221" s="31">
        <f>STDEV('ID-08'!B228,'ID-09'!B228,'ID-11'!C228,'ID-14'!C228,'ID-18'!B228,'ID-24'!C228,'ID-26'!C228,'ID-29'!C228,'ID-30'!C228,'ID-34'!C228,'ID-36'!B228,'ID-38'!C228,'ID-39'!C228,'ID-40'!C228,'ID-44'!C228,'ID-45'!C228,'ID-57'!C228,'ID-59'!C228)</f>
        <v>2.5683669911908916E-13</v>
      </c>
      <c r="D221" s="31">
        <f>STDEV('ID-13'!C228,'ID-14'!D228,'ID-15'!C228,'ID-16'!B228,'ID-18'!C228,'ID-26'!D228,'ID-29'!D228,'ID-30'!D228,'ID-33'!C228,'ID-34'!D228,'ID-36'!C228,'ID-37'!C228,'ID-38'!D228,'ID-39'!D228,'ID-40'!D228,'ID-45'!D228,'ID-59'!D228,'ID-71'!C228)</f>
        <v>5.1521470231875878E-13</v>
      </c>
      <c r="E221" s="31">
        <f>STDEV('ID-03'!B228,'ID-09'!C228,'ID-13'!D228,'ID-15'!D228,'ID-16'!C228,'ID-18'!D228,'ID-24'!D228,'ID-29'!E228,'ID-30'!E228,'ID-33'!D228,'ID-34'!E228,'ID-36'!D228,'ID-38'!E228,'ID-39'!E228,'ID-40'!E228,'ID-44'!D228,'ID-45'!E228,'ID-57'!D228,'ID-70'!C228,'ID-71'!D228)</f>
        <v>6.343690010109718E-13</v>
      </c>
      <c r="F221" s="31">
        <f>STDEV('ID-01'!B228,'ID-02'!B228,'ID-03'!C228,'ID-06'!B228,'ID-08'!C228,'ID-09'!D228,'ID-12'!B228,'ID-16'!D228,'ID-18'!E228,'ID-24'!E228,'ID-29'!F228,'ID-33'!E228,'ID-34'!F228,'ID-36'!E228,'ID-38'!F228,'ID-39'!F228,'ID-40'!F228,'ID-45'!F228,'ID-53'!C228,'ID-54'!B228,'ID-57'!E228,'ID-71'!E228)</f>
        <v>1.14605777284908E-12</v>
      </c>
      <c r="G221" s="31">
        <f>STDEV('ID-01'!C228,'ID-02'!C228,'ID-03'!D228,'ID-07'!B228,'ID-08'!D228,'ID-11'!D228,'ID-18'!F228,'ID-24'!F228,'ID-29'!G228,'ID-31'!B228,'ID-33'!F228,'ID-34'!G228,'ID-36'!F228,'ID-39'!G228,'ID-40'!G228,'ID-44'!E228,'ID-45'!G228,'ID-50'!B228,'ID-53'!D228,'ID-54'!C228,'ID-57'!F228,'ID-59'!E228,'ID-70'!D228,'ID-71'!F228)</f>
        <v>1.1199112606842286E-12</v>
      </c>
      <c r="H221" s="31">
        <f>STDEV('ID-03'!E228,'ID-11'!E228,'ID-13'!E228,'ID-15'!E228,'ID-16'!E228,'ID-18'!G228,'ID-24'!G228,'ID-29'!H228,'ID-30'!F228,'ID-31'!C228,'ID-33'!G228,'ID-34'!H228,'ID-40'!H228,'ID-44'!F228,'ID-45'!H228,'ID-54'!D228,'ID-57'!G228,'ID-59'!F228,'ID-70'!E228,'ID-71'!G228)</f>
        <v>5.7779979957270508E-13</v>
      </c>
      <c r="I221" s="31">
        <f>STDEV('ID-12'!C228,'ID-18'!H228,'ID-24'!H228,'ID-29'!I228,'ID-40'!I228,'ID-44'!G228,'ID-45'!I228,'ID-59'!G228)</f>
        <v>6.567045591557177E-13</v>
      </c>
      <c r="J221" s="31">
        <f>STDEV('ID-31'!D228,'ID-40'!J228,'ID-44'!H228,'ID-45'!J228,'ID-57'!H228)</f>
        <v>5.6613629189092473E-13</v>
      </c>
      <c r="K221" s="31">
        <f>STDEV('ID-26'!E228,'ID-31'!E228,'ID-34'!I228,'ID-36'!G228,'ID-40'!K228,'ID-44'!I228,'ID-57'!I228)</f>
        <v>9.8352875784482708E-13</v>
      </c>
    </row>
    <row r="222" spans="1:11" x14ac:dyDescent="0.25">
      <c r="A222" s="1">
        <v>27.25</v>
      </c>
      <c r="B222" s="31">
        <f>STDEV('ID-11'!B229,'ID-13'!B229,'ID-14'!B229,'ID-15'!B229,'ID-24'!B229,'ID-26'!B229,'ID-29'!B229,'ID-30'!B229,'ID-32'!B229,'ID-33'!B229,'ID-34'!B229,'ID-37'!B229,'ID-38'!B229,'ID-39'!B229,'ID-40'!B229,'ID-44'!B229,'ID-45'!B229,'ID-53'!B229,'ID-57'!B229,'ID-59'!B229,'ID-70'!B229,'ID-71'!B229)</f>
        <v>4.6903680079524294E-13</v>
      </c>
      <c r="C222" s="31">
        <f>STDEV('ID-08'!B229,'ID-09'!B229,'ID-11'!C229,'ID-14'!C229,'ID-18'!B229,'ID-24'!C229,'ID-26'!C229,'ID-29'!C229,'ID-30'!C229,'ID-34'!C229,'ID-36'!B229,'ID-38'!C229,'ID-39'!C229,'ID-40'!C229,'ID-44'!C229,'ID-45'!C229,'ID-57'!C229,'ID-59'!C229)</f>
        <v>2.5967848201147084E-13</v>
      </c>
      <c r="D222" s="31">
        <f>STDEV('ID-13'!C229,'ID-14'!D229,'ID-15'!C229,'ID-16'!B229,'ID-18'!C229,'ID-26'!D229,'ID-29'!D229,'ID-30'!D229,'ID-33'!C229,'ID-34'!D229,'ID-36'!C229,'ID-37'!C229,'ID-38'!D229,'ID-39'!D229,'ID-40'!D229,'ID-45'!D229,'ID-59'!D229,'ID-71'!C229)</f>
        <v>5.0152257185256963E-13</v>
      </c>
      <c r="E222" s="31">
        <f>STDEV('ID-03'!B229,'ID-09'!C229,'ID-13'!D229,'ID-15'!D229,'ID-16'!C229,'ID-18'!D229,'ID-24'!D229,'ID-29'!E229,'ID-30'!E229,'ID-33'!D229,'ID-34'!E229,'ID-36'!D229,'ID-38'!E229,'ID-39'!E229,'ID-40'!E229,'ID-44'!D229,'ID-45'!E229,'ID-57'!D229,'ID-70'!C229,'ID-71'!D229)</f>
        <v>6.472937397243756E-13</v>
      </c>
      <c r="F222" s="31">
        <f>STDEV('ID-01'!B229,'ID-02'!B229,'ID-03'!C229,'ID-06'!B229,'ID-08'!C229,'ID-09'!D229,'ID-12'!B229,'ID-16'!D229,'ID-18'!E229,'ID-24'!E229,'ID-29'!F229,'ID-33'!E229,'ID-34'!F229,'ID-36'!E229,'ID-38'!F229,'ID-39'!F229,'ID-40'!F229,'ID-45'!F229,'ID-53'!C229,'ID-54'!B229,'ID-57'!E229,'ID-71'!E229)</f>
        <v>1.1450982929010617E-12</v>
      </c>
      <c r="G222" s="31">
        <f>STDEV('ID-01'!C229,'ID-02'!C229,'ID-03'!D229,'ID-07'!B229,'ID-08'!D229,'ID-11'!D229,'ID-18'!F229,'ID-24'!F229,'ID-29'!G229,'ID-31'!B229,'ID-33'!F229,'ID-34'!G229,'ID-36'!F229,'ID-39'!G229,'ID-40'!G229,'ID-44'!E229,'ID-45'!G229,'ID-50'!B229,'ID-53'!D229,'ID-54'!C229,'ID-57'!F229,'ID-59'!E229,'ID-70'!D229,'ID-71'!F229)</f>
        <v>1.1172701222850274E-12</v>
      </c>
      <c r="H222" s="31">
        <f>STDEV('ID-03'!E229,'ID-11'!E229,'ID-13'!E229,'ID-15'!E229,'ID-16'!E229,'ID-18'!G229,'ID-24'!G229,'ID-29'!H229,'ID-30'!F229,'ID-31'!C229,'ID-33'!G229,'ID-34'!H229,'ID-40'!H229,'ID-44'!F229,'ID-45'!H229,'ID-54'!D229,'ID-57'!G229,'ID-59'!F229,'ID-70'!E229,'ID-71'!G229)</f>
        <v>5.7477978525870039E-13</v>
      </c>
      <c r="I222" s="31">
        <f>STDEV('ID-12'!C229,'ID-18'!H229,'ID-24'!H229,'ID-29'!I229,'ID-40'!I229,'ID-44'!G229,'ID-45'!I229,'ID-59'!G229)</f>
        <v>6.5909655114351471E-13</v>
      </c>
      <c r="J222" s="31">
        <f>STDEV('ID-31'!D229,'ID-40'!J229,'ID-44'!H229,'ID-45'!J229,'ID-57'!H229)</f>
        <v>5.8108782567498994E-13</v>
      </c>
      <c r="K222" s="31">
        <f>STDEV('ID-26'!E229,'ID-31'!E229,'ID-34'!I229,'ID-36'!G229,'ID-40'!K229,'ID-44'!I229,'ID-57'!I229)</f>
        <v>9.6434239885306549E-13</v>
      </c>
    </row>
    <row r="223" spans="1:11" x14ac:dyDescent="0.25">
      <c r="A223" s="1">
        <v>27.375</v>
      </c>
      <c r="B223" s="31">
        <f>STDEV('ID-11'!B230,'ID-13'!B230,'ID-14'!B230,'ID-15'!B230,'ID-24'!B230,'ID-26'!B230,'ID-29'!B230,'ID-30'!B230,'ID-32'!B230,'ID-33'!B230,'ID-34'!B230,'ID-37'!B230,'ID-38'!B230,'ID-39'!B230,'ID-40'!B230,'ID-44'!B230,'ID-45'!B230,'ID-53'!B230,'ID-57'!B230,'ID-59'!B230,'ID-70'!B230,'ID-71'!B230)</f>
        <v>4.7259060943627726E-13</v>
      </c>
      <c r="C223" s="31">
        <f>STDEV('ID-08'!B230,'ID-09'!B230,'ID-11'!C230,'ID-14'!C230,'ID-18'!B230,'ID-24'!C230,'ID-26'!C230,'ID-29'!C230,'ID-30'!C230,'ID-34'!C230,'ID-36'!B230,'ID-38'!C230,'ID-39'!C230,'ID-40'!C230,'ID-44'!C230,'ID-45'!C230,'ID-57'!C230,'ID-59'!C230)</f>
        <v>2.5765237850120464E-13</v>
      </c>
      <c r="D223" s="31">
        <f>STDEV('ID-13'!C230,'ID-14'!D230,'ID-15'!C230,'ID-16'!B230,'ID-18'!C230,'ID-26'!D230,'ID-29'!D230,'ID-30'!D230,'ID-33'!C230,'ID-34'!D230,'ID-36'!C230,'ID-37'!C230,'ID-38'!D230,'ID-39'!D230,'ID-40'!D230,'ID-45'!D230,'ID-59'!D230,'ID-71'!C230)</f>
        <v>4.9987641923237478E-13</v>
      </c>
      <c r="E223" s="31">
        <f>STDEV('ID-03'!B230,'ID-09'!C230,'ID-13'!D230,'ID-15'!D230,'ID-16'!C230,'ID-18'!D230,'ID-24'!D230,'ID-29'!E230,'ID-30'!E230,'ID-33'!D230,'ID-34'!E230,'ID-36'!D230,'ID-38'!E230,'ID-39'!E230,'ID-40'!E230,'ID-44'!D230,'ID-45'!E230,'ID-57'!D230,'ID-70'!C230,'ID-71'!D230)</f>
        <v>6.5541215111912343E-13</v>
      </c>
      <c r="F223" s="31">
        <f>STDEV('ID-01'!B230,'ID-02'!B230,'ID-03'!C230,'ID-06'!B230,'ID-08'!C230,'ID-09'!D230,'ID-12'!B230,'ID-16'!D230,'ID-18'!E230,'ID-24'!E230,'ID-29'!F230,'ID-33'!E230,'ID-34'!F230,'ID-36'!E230,'ID-38'!F230,'ID-39'!F230,'ID-40'!F230,'ID-45'!F230,'ID-53'!C230,'ID-54'!B230,'ID-57'!E230,'ID-71'!E230)</f>
        <v>1.1408406401077456E-12</v>
      </c>
      <c r="G223" s="31">
        <f>STDEV('ID-01'!C230,'ID-02'!C230,'ID-03'!D230,'ID-07'!B230,'ID-08'!D230,'ID-11'!D230,'ID-18'!F230,'ID-24'!F230,'ID-29'!G230,'ID-31'!B230,'ID-33'!F230,'ID-34'!G230,'ID-36'!F230,'ID-39'!G230,'ID-40'!G230,'ID-44'!E230,'ID-45'!G230,'ID-50'!B230,'ID-53'!D230,'ID-54'!C230,'ID-57'!F230,'ID-59'!E230,'ID-70'!D230,'ID-71'!F230)</f>
        <v>1.1237354593172798E-12</v>
      </c>
      <c r="H223" s="31">
        <f>STDEV('ID-03'!E230,'ID-11'!E230,'ID-13'!E230,'ID-15'!E230,'ID-16'!E230,'ID-18'!G230,'ID-24'!G230,'ID-29'!H230,'ID-30'!F230,'ID-31'!C230,'ID-33'!G230,'ID-34'!H230,'ID-40'!H230,'ID-44'!F230,'ID-45'!H230,'ID-54'!D230,'ID-57'!G230,'ID-59'!F230,'ID-70'!E230,'ID-71'!G230)</f>
        <v>5.7595500724833879E-13</v>
      </c>
      <c r="I223" s="31">
        <f>STDEV('ID-12'!C230,'ID-18'!H230,'ID-24'!H230,'ID-29'!I230,'ID-40'!I230,'ID-44'!G230,'ID-45'!I230,'ID-59'!G230)</f>
        <v>6.5862412630127307E-13</v>
      </c>
      <c r="J223" s="31">
        <f>STDEV('ID-31'!D230,'ID-40'!J230,'ID-44'!H230,'ID-45'!J230,'ID-57'!H230)</f>
        <v>5.9125709628114005E-13</v>
      </c>
      <c r="K223" s="31">
        <f>STDEV('ID-26'!E230,'ID-31'!E230,'ID-34'!I230,'ID-36'!G230,'ID-40'!K230,'ID-44'!I230,'ID-57'!I230)</f>
        <v>9.5145745672944367E-13</v>
      </c>
    </row>
    <row r="224" spans="1:11" x14ac:dyDescent="0.25">
      <c r="A224" s="1">
        <v>27.5</v>
      </c>
      <c r="B224" s="31">
        <f>STDEV('ID-11'!B231,'ID-13'!B231,'ID-14'!B231,'ID-15'!B231,'ID-24'!B231,'ID-26'!B231,'ID-29'!B231,'ID-30'!B231,'ID-32'!B231,'ID-33'!B231,'ID-34'!B231,'ID-37'!B231,'ID-38'!B231,'ID-39'!B231,'ID-40'!B231,'ID-44'!B231,'ID-45'!B231,'ID-53'!B231,'ID-57'!B231,'ID-59'!B231,'ID-70'!B231,'ID-71'!B231)</f>
        <v>4.6563167652965866E-13</v>
      </c>
      <c r="C224" s="31">
        <f>STDEV('ID-08'!B231,'ID-09'!B231,'ID-11'!C231,'ID-14'!C231,'ID-18'!B231,'ID-24'!C231,'ID-26'!C231,'ID-29'!C231,'ID-30'!C231,'ID-34'!C231,'ID-36'!B231,'ID-38'!C231,'ID-39'!C231,'ID-40'!C231,'ID-44'!C231,'ID-45'!C231,'ID-57'!C231,'ID-59'!C231)</f>
        <v>2.5474548180739293E-13</v>
      </c>
      <c r="D224" s="31">
        <f>STDEV('ID-13'!C231,'ID-14'!D231,'ID-15'!C231,'ID-16'!B231,'ID-18'!C231,'ID-26'!D231,'ID-29'!D231,'ID-30'!D231,'ID-33'!C231,'ID-34'!D231,'ID-36'!C231,'ID-37'!C231,'ID-38'!D231,'ID-39'!D231,'ID-40'!D231,'ID-45'!D231,'ID-59'!D231,'ID-71'!C231)</f>
        <v>5.022688137375909E-13</v>
      </c>
      <c r="E224" s="31">
        <f>STDEV('ID-03'!B231,'ID-09'!C231,'ID-13'!D231,'ID-15'!D231,'ID-16'!C231,'ID-18'!D231,'ID-24'!D231,'ID-29'!E231,'ID-30'!E231,'ID-33'!D231,'ID-34'!E231,'ID-36'!D231,'ID-38'!E231,'ID-39'!E231,'ID-40'!E231,'ID-44'!D231,'ID-45'!E231,'ID-57'!D231,'ID-70'!C231,'ID-71'!D231)</f>
        <v>6.5725742956561491E-13</v>
      </c>
      <c r="F224" s="31">
        <f>STDEV('ID-01'!B231,'ID-02'!B231,'ID-03'!C231,'ID-06'!B231,'ID-08'!C231,'ID-09'!D231,'ID-12'!B231,'ID-16'!D231,'ID-18'!E231,'ID-24'!E231,'ID-29'!F231,'ID-33'!E231,'ID-34'!F231,'ID-36'!E231,'ID-38'!F231,'ID-39'!F231,'ID-40'!F231,'ID-45'!F231,'ID-53'!C231,'ID-54'!B231,'ID-57'!E231,'ID-71'!E231)</f>
        <v>1.2261364786245108E-12</v>
      </c>
      <c r="G224" s="31">
        <f>STDEV('ID-01'!C231,'ID-02'!C231,'ID-03'!D231,'ID-07'!B231,'ID-08'!D231,'ID-11'!D231,'ID-18'!F231,'ID-24'!F231,'ID-29'!G231,'ID-31'!B231,'ID-33'!F231,'ID-34'!G231,'ID-36'!F231,'ID-39'!G231,'ID-40'!G231,'ID-44'!E231,'ID-45'!G231,'ID-50'!B231,'ID-53'!D231,'ID-54'!C231,'ID-57'!F231,'ID-59'!E231,'ID-70'!D231,'ID-71'!F231)</f>
        <v>1.1243821423369644E-12</v>
      </c>
      <c r="H224" s="31">
        <f>STDEV('ID-03'!E231,'ID-11'!E231,'ID-13'!E231,'ID-15'!E231,'ID-16'!E231,'ID-18'!G231,'ID-24'!G231,'ID-29'!H231,'ID-30'!F231,'ID-31'!C231,'ID-33'!G231,'ID-34'!H231,'ID-40'!H231,'ID-44'!F231,'ID-45'!H231,'ID-54'!D231,'ID-57'!G231,'ID-59'!F231,'ID-70'!E231,'ID-71'!G231)</f>
        <v>5.7446316390181816E-13</v>
      </c>
      <c r="I224" s="31">
        <f>STDEV('ID-12'!C231,'ID-18'!H231,'ID-24'!H231,'ID-29'!I231,'ID-40'!I231,'ID-44'!G231,'ID-45'!I231,'ID-59'!G231)</f>
        <v>6.4339914710362737E-13</v>
      </c>
      <c r="J224" s="31">
        <f>STDEV('ID-31'!D231,'ID-40'!J231,'ID-44'!H231,'ID-45'!J231,'ID-57'!H231)</f>
        <v>5.8717539382599772E-13</v>
      </c>
      <c r="K224" s="31">
        <f>STDEV('ID-26'!E231,'ID-31'!E231,'ID-34'!I231,'ID-36'!G231,'ID-40'!K231,'ID-44'!I231,'ID-57'!I231)</f>
        <v>9.4785186358508417E-13</v>
      </c>
    </row>
    <row r="225" spans="1:11" x14ac:dyDescent="0.25">
      <c r="A225" s="1">
        <v>27.625</v>
      </c>
      <c r="B225" s="31">
        <f>STDEV('ID-11'!B232,'ID-13'!B232,'ID-14'!B232,'ID-15'!B232,'ID-24'!B232,'ID-26'!B232,'ID-29'!B232,'ID-30'!B232,'ID-32'!B232,'ID-33'!B232,'ID-34'!B232,'ID-37'!B232,'ID-38'!B232,'ID-39'!B232,'ID-40'!B232,'ID-44'!B232,'ID-45'!B232,'ID-53'!B232,'ID-57'!B232,'ID-59'!B232,'ID-70'!B232,'ID-71'!B232)</f>
        <v>4.5463293252546068E-13</v>
      </c>
      <c r="C225" s="31">
        <f>STDEV('ID-08'!B232,'ID-09'!B232,'ID-11'!C232,'ID-14'!C232,'ID-18'!B232,'ID-24'!C232,'ID-26'!C232,'ID-29'!C232,'ID-30'!C232,'ID-34'!C232,'ID-36'!B232,'ID-38'!C232,'ID-39'!C232,'ID-40'!C232,'ID-44'!C232,'ID-45'!C232,'ID-57'!C232,'ID-59'!C232)</f>
        <v>2.5541921398161552E-13</v>
      </c>
      <c r="D225" s="31">
        <f>STDEV('ID-13'!C232,'ID-14'!D232,'ID-15'!C232,'ID-16'!B232,'ID-18'!C232,'ID-26'!D232,'ID-29'!D232,'ID-30'!D232,'ID-33'!C232,'ID-34'!D232,'ID-36'!C232,'ID-37'!C232,'ID-38'!D232,'ID-39'!D232,'ID-40'!D232,'ID-45'!D232,'ID-59'!D232,'ID-71'!C232)</f>
        <v>5.1390873405040326E-13</v>
      </c>
      <c r="E225" s="31">
        <f>STDEV('ID-03'!B232,'ID-09'!C232,'ID-13'!D232,'ID-15'!D232,'ID-16'!C232,'ID-18'!D232,'ID-24'!D232,'ID-29'!E232,'ID-30'!E232,'ID-33'!D232,'ID-34'!E232,'ID-36'!D232,'ID-38'!E232,'ID-39'!E232,'ID-40'!E232,'ID-44'!D232,'ID-45'!E232,'ID-57'!D232,'ID-70'!C232,'ID-71'!D232)</f>
        <v>6.5451684423063143E-13</v>
      </c>
      <c r="F225" s="31">
        <f>STDEV('ID-01'!B232,'ID-02'!B232,'ID-03'!C232,'ID-06'!B232,'ID-08'!C232,'ID-09'!D232,'ID-12'!B232,'ID-16'!D232,'ID-18'!E232,'ID-24'!E232,'ID-29'!F232,'ID-33'!E232,'ID-34'!F232,'ID-36'!E232,'ID-38'!F232,'ID-39'!F232,'ID-40'!F232,'ID-45'!F232,'ID-53'!C232,'ID-54'!B232,'ID-57'!E232,'ID-71'!E232)</f>
        <v>1.231456972005443E-12</v>
      </c>
      <c r="G225" s="31">
        <f>STDEV('ID-01'!C232,'ID-02'!C232,'ID-03'!D232,'ID-07'!B232,'ID-08'!D232,'ID-11'!D232,'ID-18'!F232,'ID-24'!F232,'ID-29'!G232,'ID-31'!B232,'ID-33'!F232,'ID-34'!G232,'ID-36'!F232,'ID-39'!G232,'ID-40'!G232,'ID-44'!E232,'ID-45'!G232,'ID-50'!B232,'ID-53'!D232,'ID-54'!C232,'ID-57'!F232,'ID-59'!E232,'ID-70'!D232,'ID-71'!F232)</f>
        <v>1.1195619790428564E-12</v>
      </c>
      <c r="H225" s="31">
        <f>STDEV('ID-03'!E232,'ID-11'!E232,'ID-13'!E232,'ID-15'!E232,'ID-16'!E232,'ID-18'!G232,'ID-24'!G232,'ID-29'!H232,'ID-30'!F232,'ID-31'!C232,'ID-33'!G232,'ID-34'!H232,'ID-40'!H232,'ID-44'!F232,'ID-45'!H232,'ID-54'!D232,'ID-57'!G232,'ID-59'!F232,'ID-70'!E232,'ID-71'!G232)</f>
        <v>5.7684831114124058E-13</v>
      </c>
      <c r="I225" s="31">
        <f>STDEV('ID-12'!C232,'ID-18'!H232,'ID-24'!H232,'ID-29'!I232,'ID-40'!I232,'ID-44'!G232,'ID-45'!I232,'ID-59'!G232)</f>
        <v>6.4649587982139846E-13</v>
      </c>
      <c r="J225" s="31">
        <f>STDEV('ID-31'!D232,'ID-40'!J232,'ID-44'!H232,'ID-45'!J232,'ID-57'!H232)</f>
        <v>5.8797304102488943E-13</v>
      </c>
      <c r="K225" s="31">
        <f>STDEV('ID-26'!E232,'ID-31'!E232,'ID-34'!I232,'ID-36'!G232,'ID-40'!K232,'ID-44'!I232,'ID-57'!I232)</f>
        <v>9.5051223060083067E-13</v>
      </c>
    </row>
    <row r="226" spans="1:11" x14ac:dyDescent="0.25">
      <c r="A226" s="1">
        <v>27.75</v>
      </c>
      <c r="B226" s="31">
        <f>STDEV('ID-11'!B233,'ID-13'!B233,'ID-14'!B233,'ID-15'!B233,'ID-24'!B233,'ID-26'!B233,'ID-29'!B233,'ID-30'!B233,'ID-32'!B233,'ID-33'!B233,'ID-34'!B233,'ID-37'!B233,'ID-38'!B233,'ID-39'!B233,'ID-40'!B233,'ID-44'!B233,'ID-45'!B233,'ID-53'!B233,'ID-57'!B233,'ID-59'!B233,'ID-70'!B233,'ID-71'!B233)</f>
        <v>4.5520191368875741E-13</v>
      </c>
      <c r="C226" s="31">
        <f>STDEV('ID-08'!B233,'ID-09'!B233,'ID-11'!C233,'ID-14'!C233,'ID-18'!B233,'ID-24'!C233,'ID-26'!C233,'ID-29'!C233,'ID-30'!C233,'ID-34'!C233,'ID-36'!B233,'ID-38'!C233,'ID-39'!C233,'ID-40'!C233,'ID-44'!C233,'ID-45'!C233,'ID-57'!C233,'ID-59'!C233)</f>
        <v>2.6331164805862877E-13</v>
      </c>
      <c r="D226" s="31">
        <f>STDEV('ID-13'!C233,'ID-14'!D233,'ID-15'!C233,'ID-16'!B233,'ID-18'!C233,'ID-26'!D233,'ID-29'!D233,'ID-30'!D233,'ID-33'!C233,'ID-34'!D233,'ID-36'!C233,'ID-37'!C233,'ID-38'!D233,'ID-39'!D233,'ID-40'!D233,'ID-45'!D233,'ID-59'!D233,'ID-71'!C233)</f>
        <v>5.1664719439590186E-13</v>
      </c>
      <c r="E226" s="31">
        <f>STDEV('ID-03'!B233,'ID-09'!C233,'ID-13'!D233,'ID-15'!D233,'ID-16'!C233,'ID-18'!D233,'ID-24'!D233,'ID-29'!E233,'ID-30'!E233,'ID-33'!D233,'ID-34'!E233,'ID-36'!D233,'ID-38'!E233,'ID-39'!E233,'ID-40'!E233,'ID-44'!D233,'ID-45'!E233,'ID-57'!D233,'ID-70'!C233,'ID-71'!D233)</f>
        <v>6.7194595477766472E-13</v>
      </c>
      <c r="F226" s="31">
        <f>STDEV('ID-01'!B233,'ID-02'!B233,'ID-03'!C233,'ID-06'!B233,'ID-08'!C233,'ID-09'!D233,'ID-12'!B233,'ID-16'!D233,'ID-18'!E233,'ID-24'!E233,'ID-29'!F233,'ID-33'!E233,'ID-34'!F233,'ID-36'!E233,'ID-38'!F233,'ID-39'!F233,'ID-40'!F233,'ID-45'!F233,'ID-53'!C233,'ID-54'!B233,'ID-57'!E233,'ID-71'!E233)</f>
        <v>1.2360228436711719E-12</v>
      </c>
      <c r="G226" s="31">
        <f>STDEV('ID-01'!C233,'ID-02'!C233,'ID-03'!D233,'ID-07'!B233,'ID-08'!D233,'ID-11'!D233,'ID-18'!F233,'ID-24'!F233,'ID-29'!G233,'ID-31'!B233,'ID-33'!F233,'ID-34'!G233,'ID-36'!F233,'ID-39'!G233,'ID-40'!G233,'ID-44'!E233,'ID-45'!G233,'ID-50'!B233,'ID-53'!D233,'ID-54'!C233,'ID-57'!F233,'ID-59'!E233,'ID-70'!D233,'ID-71'!F233)</f>
        <v>1.1122623611128469E-12</v>
      </c>
      <c r="H226" s="31">
        <f>STDEV('ID-03'!E233,'ID-11'!E233,'ID-13'!E233,'ID-15'!E233,'ID-16'!E233,'ID-18'!G233,'ID-24'!G233,'ID-29'!H233,'ID-30'!F233,'ID-31'!C233,'ID-33'!G233,'ID-34'!H233,'ID-40'!H233,'ID-44'!F233,'ID-45'!H233,'ID-54'!D233,'ID-57'!G233,'ID-59'!F233,'ID-70'!E233,'ID-71'!G233)</f>
        <v>5.716475817976899E-13</v>
      </c>
      <c r="I226" s="31">
        <f>STDEV('ID-12'!C233,'ID-18'!H233,'ID-24'!H233,'ID-29'!I233,'ID-40'!I233,'ID-44'!G233,'ID-45'!I233,'ID-59'!G233)</f>
        <v>6.4734711898941084E-13</v>
      </c>
      <c r="J226" s="31">
        <f>STDEV('ID-31'!D233,'ID-40'!J233,'ID-44'!H233,'ID-45'!J233,'ID-57'!H233)</f>
        <v>5.9711527596182211E-13</v>
      </c>
      <c r="K226" s="31">
        <f>STDEV('ID-26'!E233,'ID-31'!E233,'ID-34'!I233,'ID-36'!G233,'ID-40'!K233,'ID-44'!I233,'ID-57'!I233)</f>
        <v>9.4460078356976369E-13</v>
      </c>
    </row>
    <row r="227" spans="1:11" x14ac:dyDescent="0.25">
      <c r="A227" s="1">
        <v>27.875</v>
      </c>
      <c r="B227" s="31">
        <f>STDEV('ID-11'!B234,'ID-13'!B234,'ID-14'!B234,'ID-15'!B234,'ID-24'!B234,'ID-26'!B234,'ID-29'!B234,'ID-30'!B234,'ID-32'!B234,'ID-33'!B234,'ID-34'!B234,'ID-37'!B234,'ID-38'!B234,'ID-39'!B234,'ID-40'!B234,'ID-44'!B234,'ID-45'!B234,'ID-53'!B234,'ID-57'!B234,'ID-59'!B234,'ID-70'!B234,'ID-71'!B234)</f>
        <v>4.6149823419612532E-13</v>
      </c>
      <c r="C227" s="31">
        <f>STDEV('ID-08'!B234,'ID-09'!B234,'ID-11'!C234,'ID-14'!C234,'ID-18'!B234,'ID-24'!C234,'ID-26'!C234,'ID-29'!C234,'ID-30'!C234,'ID-34'!C234,'ID-36'!B234,'ID-38'!C234,'ID-39'!C234,'ID-40'!C234,'ID-44'!C234,'ID-45'!C234,'ID-57'!C234,'ID-59'!C234)</f>
        <v>2.7153246224127338E-13</v>
      </c>
      <c r="D227" s="31">
        <f>STDEV('ID-13'!C234,'ID-14'!D234,'ID-15'!C234,'ID-16'!B234,'ID-18'!C234,'ID-26'!D234,'ID-29'!D234,'ID-30'!D234,'ID-33'!C234,'ID-34'!D234,'ID-36'!C234,'ID-37'!C234,'ID-38'!D234,'ID-39'!D234,'ID-40'!D234,'ID-45'!D234,'ID-59'!D234,'ID-71'!C234)</f>
        <v>5.1987533016542267E-13</v>
      </c>
      <c r="E227" s="31">
        <f>STDEV('ID-03'!B234,'ID-09'!C234,'ID-13'!D234,'ID-15'!D234,'ID-16'!C234,'ID-18'!D234,'ID-24'!D234,'ID-29'!E234,'ID-30'!E234,'ID-33'!D234,'ID-34'!E234,'ID-36'!D234,'ID-38'!E234,'ID-39'!E234,'ID-40'!E234,'ID-44'!D234,'ID-45'!E234,'ID-57'!D234,'ID-70'!C234,'ID-71'!D234)</f>
        <v>6.7091784935442875E-13</v>
      </c>
      <c r="F227" s="31">
        <f>STDEV('ID-01'!B234,'ID-02'!B234,'ID-03'!C234,'ID-06'!B234,'ID-08'!C234,'ID-09'!D234,'ID-12'!B234,'ID-16'!D234,'ID-18'!E234,'ID-24'!E234,'ID-29'!F234,'ID-33'!E234,'ID-34'!F234,'ID-36'!E234,'ID-38'!F234,'ID-39'!F234,'ID-40'!F234,'ID-45'!F234,'ID-53'!C234,'ID-54'!B234,'ID-57'!E234,'ID-71'!E234)</f>
        <v>1.2431766828567756E-12</v>
      </c>
      <c r="G227" s="31">
        <f>STDEV('ID-01'!C234,'ID-02'!C234,'ID-03'!D234,'ID-07'!B234,'ID-08'!D234,'ID-11'!D234,'ID-18'!F234,'ID-24'!F234,'ID-29'!G234,'ID-31'!B234,'ID-33'!F234,'ID-34'!G234,'ID-36'!F234,'ID-39'!G234,'ID-40'!G234,'ID-44'!E234,'ID-45'!G234,'ID-50'!B234,'ID-53'!D234,'ID-54'!C234,'ID-57'!F234,'ID-59'!E234,'ID-70'!D234,'ID-71'!F234)</f>
        <v>1.1157111781930577E-12</v>
      </c>
      <c r="H227" s="31">
        <f>STDEV('ID-03'!E234,'ID-11'!E234,'ID-13'!E234,'ID-15'!E234,'ID-16'!E234,'ID-18'!G234,'ID-24'!G234,'ID-29'!H234,'ID-30'!F234,'ID-31'!C234,'ID-33'!G234,'ID-34'!H234,'ID-40'!H234,'ID-44'!F234,'ID-45'!H234,'ID-54'!D234,'ID-57'!G234,'ID-59'!F234,'ID-70'!E234,'ID-71'!G234)</f>
        <v>5.6706095982739172E-13</v>
      </c>
      <c r="I227" s="31">
        <f>STDEV('ID-12'!C234,'ID-18'!H234,'ID-24'!H234,'ID-29'!I234,'ID-40'!I234,'ID-44'!G234,'ID-45'!I234,'ID-59'!G234)</f>
        <v>6.415948256294328E-13</v>
      </c>
      <c r="J227" s="31">
        <f>STDEV('ID-31'!D234,'ID-40'!J234,'ID-44'!H234,'ID-45'!J234,'ID-57'!H234)</f>
        <v>5.8796717126360069E-13</v>
      </c>
      <c r="K227" s="31">
        <f>STDEV('ID-26'!E234,'ID-31'!E234,'ID-34'!I234,'ID-36'!G234,'ID-40'!K234,'ID-44'!I234,'ID-57'!I234)</f>
        <v>9.7048370195947862E-13</v>
      </c>
    </row>
    <row r="228" spans="1:11" x14ac:dyDescent="0.25">
      <c r="A228" s="1">
        <v>28</v>
      </c>
      <c r="B228" s="31">
        <f>STDEV('ID-11'!B235,'ID-13'!B235,'ID-14'!B235,'ID-15'!B235,'ID-24'!B235,'ID-26'!B235,'ID-29'!B235,'ID-30'!B235,'ID-32'!B235,'ID-33'!B235,'ID-34'!B235,'ID-37'!B235,'ID-38'!B235,'ID-39'!B235,'ID-40'!B235,'ID-44'!B235,'ID-45'!B235,'ID-53'!B235,'ID-57'!B235,'ID-59'!B235,'ID-70'!B235,'ID-71'!B235)</f>
        <v>4.567921732760044E-13</v>
      </c>
      <c r="C228" s="31">
        <f>STDEV('ID-08'!B235,'ID-09'!B235,'ID-11'!C235,'ID-14'!C235,'ID-18'!B235,'ID-24'!C235,'ID-26'!C235,'ID-29'!C235,'ID-30'!C235,'ID-34'!C235,'ID-36'!B235,'ID-38'!C235,'ID-39'!C235,'ID-40'!C235,'ID-44'!C235,'ID-45'!C235,'ID-57'!C235,'ID-59'!C235)</f>
        <v>2.677225985375641E-13</v>
      </c>
      <c r="D228" s="31">
        <f>STDEV('ID-13'!C235,'ID-14'!D235,'ID-15'!C235,'ID-16'!B235,'ID-18'!C235,'ID-26'!D235,'ID-29'!D235,'ID-30'!D235,'ID-33'!C235,'ID-34'!D235,'ID-36'!C235,'ID-37'!C235,'ID-38'!D235,'ID-39'!D235,'ID-40'!D235,'ID-45'!D235,'ID-59'!D235,'ID-71'!C235)</f>
        <v>5.4140860086179943E-13</v>
      </c>
      <c r="E228" s="31">
        <f>STDEV('ID-03'!B235,'ID-09'!C235,'ID-13'!D235,'ID-15'!D235,'ID-16'!C235,'ID-18'!D235,'ID-24'!D235,'ID-29'!E235,'ID-30'!E235,'ID-33'!D235,'ID-34'!E235,'ID-36'!D235,'ID-38'!E235,'ID-39'!E235,'ID-40'!E235,'ID-44'!D235,'ID-45'!E235,'ID-57'!D235,'ID-70'!C235,'ID-71'!D235)</f>
        <v>6.7573277138847984E-13</v>
      </c>
      <c r="F228" s="31">
        <f>STDEV('ID-01'!B235,'ID-02'!B235,'ID-03'!C235,'ID-06'!B235,'ID-08'!C235,'ID-09'!D235,'ID-12'!B235,'ID-16'!D235,'ID-18'!E235,'ID-24'!E235,'ID-29'!F235,'ID-33'!E235,'ID-34'!F235,'ID-36'!E235,'ID-38'!F235,'ID-39'!F235,'ID-40'!F235,'ID-45'!F235,'ID-53'!C235,'ID-54'!B235,'ID-57'!E235,'ID-71'!E235)</f>
        <v>1.2505667671628031E-12</v>
      </c>
      <c r="G228" s="31">
        <f>STDEV('ID-01'!C235,'ID-02'!C235,'ID-03'!D235,'ID-07'!B235,'ID-08'!D235,'ID-11'!D235,'ID-18'!F235,'ID-24'!F235,'ID-29'!G235,'ID-31'!B235,'ID-33'!F235,'ID-34'!G235,'ID-36'!F235,'ID-39'!G235,'ID-40'!G235,'ID-44'!E235,'ID-45'!G235,'ID-50'!B235,'ID-53'!D235,'ID-54'!C235,'ID-57'!F235,'ID-59'!E235,'ID-70'!D235,'ID-71'!F235)</f>
        <v>1.1158521826124656E-12</v>
      </c>
      <c r="H228" s="31">
        <f>STDEV('ID-03'!E235,'ID-11'!E235,'ID-13'!E235,'ID-15'!E235,'ID-16'!E235,'ID-18'!G235,'ID-24'!G235,'ID-29'!H235,'ID-30'!F235,'ID-31'!C235,'ID-33'!G235,'ID-34'!H235,'ID-40'!H235,'ID-44'!F235,'ID-45'!H235,'ID-54'!D235,'ID-57'!G235,'ID-59'!F235,'ID-70'!E235,'ID-71'!G235)</f>
        <v>5.6960090888580348E-13</v>
      </c>
      <c r="I228" s="31">
        <f>STDEV('ID-12'!C235,'ID-18'!H235,'ID-24'!H235,'ID-29'!I235,'ID-40'!I235,'ID-44'!G235,'ID-45'!I235,'ID-59'!G235)</f>
        <v>6.3760477783550846E-13</v>
      </c>
      <c r="J228" s="31">
        <f>STDEV('ID-31'!D235,'ID-40'!J235,'ID-44'!H235,'ID-45'!J235,'ID-57'!H235)</f>
        <v>5.9640126218158523E-13</v>
      </c>
      <c r="K228" s="31">
        <f>STDEV('ID-26'!E235,'ID-31'!E235,'ID-34'!I235,'ID-36'!G235,'ID-40'!K235,'ID-44'!I235,'ID-57'!I235)</f>
        <v>9.6443345234336101E-13</v>
      </c>
    </row>
    <row r="229" spans="1:11" x14ac:dyDescent="0.25">
      <c r="A229" s="1">
        <v>28.125</v>
      </c>
      <c r="B229" s="31">
        <f>STDEV('ID-11'!B236,'ID-13'!B236,'ID-14'!B236,'ID-15'!B236,'ID-24'!B236,'ID-26'!B236,'ID-29'!B236,'ID-30'!B236,'ID-32'!B236,'ID-33'!B236,'ID-34'!B236,'ID-37'!B236,'ID-38'!B236,'ID-39'!B236,'ID-40'!B236,'ID-44'!B236,'ID-45'!B236,'ID-53'!B236,'ID-57'!B236,'ID-59'!B236,'ID-70'!B236,'ID-71'!B236)</f>
        <v>4.5628881737347391E-13</v>
      </c>
      <c r="C229" s="31">
        <f>STDEV('ID-08'!B236,'ID-09'!B236,'ID-11'!C236,'ID-14'!C236,'ID-18'!B236,'ID-24'!C236,'ID-26'!C236,'ID-29'!C236,'ID-30'!C236,'ID-34'!C236,'ID-36'!B236,'ID-38'!C236,'ID-39'!C236,'ID-40'!C236,'ID-44'!C236,'ID-45'!C236,'ID-57'!C236,'ID-59'!C236)</f>
        <v>3.850582652608158E-13</v>
      </c>
      <c r="D229" s="31">
        <f>STDEV('ID-13'!C236,'ID-14'!D236,'ID-15'!C236,'ID-16'!B236,'ID-18'!C236,'ID-26'!D236,'ID-29'!D236,'ID-30'!D236,'ID-33'!C236,'ID-34'!D236,'ID-36'!C236,'ID-37'!C236,'ID-38'!D236,'ID-39'!D236,'ID-40'!D236,'ID-45'!D236,'ID-59'!D236,'ID-71'!C236)</f>
        <v>5.3564626294427617E-13</v>
      </c>
      <c r="E229" s="31">
        <f>STDEV('ID-03'!B236,'ID-09'!C236,'ID-13'!D236,'ID-15'!D236,'ID-16'!C236,'ID-18'!D236,'ID-24'!D236,'ID-29'!E236,'ID-30'!E236,'ID-33'!D236,'ID-34'!E236,'ID-36'!D236,'ID-38'!E236,'ID-39'!E236,'ID-40'!E236,'ID-44'!D236,'ID-45'!E236,'ID-57'!D236,'ID-70'!C236,'ID-71'!D236)</f>
        <v>6.7331819320267974E-13</v>
      </c>
      <c r="F229" s="31">
        <f>STDEV('ID-01'!B236,'ID-02'!B236,'ID-03'!C236,'ID-06'!B236,'ID-08'!C236,'ID-09'!D236,'ID-12'!B236,'ID-16'!D236,'ID-18'!E236,'ID-24'!E236,'ID-29'!F236,'ID-33'!E236,'ID-34'!F236,'ID-36'!E236,'ID-38'!F236,'ID-39'!F236,'ID-40'!F236,'ID-45'!F236,'ID-53'!C236,'ID-54'!B236,'ID-57'!E236,'ID-71'!E236)</f>
        <v>1.255163229782902E-12</v>
      </c>
      <c r="G229" s="31">
        <f>STDEV('ID-01'!C236,'ID-02'!C236,'ID-03'!D236,'ID-07'!B236,'ID-08'!D236,'ID-11'!D236,'ID-18'!F236,'ID-24'!F236,'ID-29'!G236,'ID-31'!B236,'ID-33'!F236,'ID-34'!G236,'ID-36'!F236,'ID-39'!G236,'ID-40'!G236,'ID-44'!E236,'ID-45'!G236,'ID-50'!B236,'ID-53'!D236,'ID-54'!C236,'ID-57'!F236,'ID-59'!E236,'ID-70'!D236,'ID-71'!F236)</f>
        <v>1.118785042854112E-12</v>
      </c>
      <c r="H229" s="31">
        <f>STDEV('ID-03'!E236,'ID-11'!E236,'ID-13'!E236,'ID-15'!E236,'ID-16'!E236,'ID-18'!G236,'ID-24'!G236,'ID-29'!H236,'ID-30'!F236,'ID-31'!C236,'ID-33'!G236,'ID-34'!H236,'ID-40'!H236,'ID-44'!F236,'ID-45'!H236,'ID-54'!D236,'ID-57'!G236,'ID-59'!F236,'ID-70'!E236,'ID-71'!G236)</f>
        <v>5.6734130739141042E-13</v>
      </c>
      <c r="I229" s="31">
        <f>STDEV('ID-12'!C236,'ID-18'!H236,'ID-24'!H236,'ID-29'!I236,'ID-40'!I236,'ID-44'!G236,'ID-45'!I236,'ID-59'!G236)</f>
        <v>6.355262122955889E-13</v>
      </c>
      <c r="J229" s="31">
        <f>STDEV('ID-31'!D236,'ID-40'!J236,'ID-44'!H236,'ID-45'!J236,'ID-57'!H236)</f>
        <v>5.9882240436579338E-13</v>
      </c>
      <c r="K229" s="31">
        <f>STDEV('ID-26'!E236,'ID-31'!E236,'ID-34'!I236,'ID-36'!G236,'ID-40'!K236,'ID-44'!I236,'ID-57'!I236)</f>
        <v>9.6722292198429484E-13</v>
      </c>
    </row>
    <row r="230" spans="1:11" x14ac:dyDescent="0.25">
      <c r="A230" s="1">
        <v>28.25</v>
      </c>
      <c r="B230" s="31">
        <f>STDEV('ID-11'!B237,'ID-13'!B237,'ID-14'!B237,'ID-15'!B237,'ID-24'!B237,'ID-26'!B237,'ID-29'!B237,'ID-30'!B237,'ID-32'!B237,'ID-33'!B237,'ID-34'!B237,'ID-37'!B237,'ID-38'!B237,'ID-39'!B237,'ID-40'!B237,'ID-44'!B237,'ID-45'!B237,'ID-53'!B237,'ID-57'!B237,'ID-59'!B237,'ID-70'!B237,'ID-71'!B237)</f>
        <v>4.5465914644103822E-13</v>
      </c>
      <c r="C230" s="31">
        <f>STDEV('ID-08'!B237,'ID-09'!B237,'ID-11'!C237,'ID-14'!C237,'ID-18'!B237,'ID-24'!C237,'ID-26'!C237,'ID-29'!C237,'ID-30'!C237,'ID-34'!C237,'ID-36'!B237,'ID-38'!C237,'ID-39'!C237,'ID-40'!C237,'ID-44'!C237,'ID-45'!C237,'ID-57'!C237,'ID-59'!C237)</f>
        <v>3.8612590920822481E-13</v>
      </c>
      <c r="D230" s="31">
        <f>STDEV('ID-13'!C237,'ID-14'!D237,'ID-15'!C237,'ID-16'!B237,'ID-18'!C237,'ID-26'!D237,'ID-29'!D237,'ID-30'!D237,'ID-33'!C237,'ID-34'!D237,'ID-36'!C237,'ID-37'!C237,'ID-38'!D237,'ID-39'!D237,'ID-40'!D237,'ID-45'!D237,'ID-59'!D237,'ID-71'!C237)</f>
        <v>5.2709649192313965E-13</v>
      </c>
      <c r="E230" s="31">
        <f>STDEV('ID-03'!B237,'ID-09'!C237,'ID-13'!D237,'ID-15'!D237,'ID-16'!C237,'ID-18'!D237,'ID-24'!D237,'ID-29'!E237,'ID-30'!E237,'ID-33'!D237,'ID-34'!E237,'ID-36'!D237,'ID-38'!E237,'ID-39'!E237,'ID-40'!E237,'ID-44'!D237,'ID-45'!E237,'ID-57'!D237,'ID-70'!C237,'ID-71'!D237)</f>
        <v>6.9521847441861822E-13</v>
      </c>
      <c r="F230" s="31">
        <f>STDEV('ID-01'!B237,'ID-02'!B237,'ID-03'!C237,'ID-06'!B237,'ID-08'!C237,'ID-09'!D237,'ID-12'!B237,'ID-16'!D237,'ID-18'!E237,'ID-24'!E237,'ID-29'!F237,'ID-33'!E237,'ID-34'!F237,'ID-36'!E237,'ID-38'!F237,'ID-39'!F237,'ID-40'!F237,'ID-45'!F237,'ID-53'!C237,'ID-54'!B237,'ID-57'!E237,'ID-71'!E237)</f>
        <v>1.2511806296464446E-12</v>
      </c>
      <c r="G230" s="31">
        <f>STDEV('ID-01'!C237,'ID-02'!C237,'ID-03'!D237,'ID-07'!B237,'ID-08'!D237,'ID-11'!D237,'ID-18'!F237,'ID-24'!F237,'ID-29'!G237,'ID-31'!B237,'ID-33'!F237,'ID-34'!G237,'ID-36'!F237,'ID-39'!G237,'ID-40'!G237,'ID-44'!E237,'ID-45'!G237,'ID-50'!B237,'ID-53'!D237,'ID-54'!C237,'ID-57'!F237,'ID-59'!E237,'ID-70'!D237,'ID-71'!F237)</f>
        <v>1.1174669493919885E-12</v>
      </c>
      <c r="H230" s="31">
        <f>STDEV('ID-03'!E237,'ID-11'!E237,'ID-13'!E237,'ID-15'!E237,'ID-16'!E237,'ID-18'!G237,'ID-24'!G237,'ID-29'!H237,'ID-30'!F237,'ID-31'!C237,'ID-33'!G237,'ID-34'!H237,'ID-40'!H237,'ID-44'!F237,'ID-45'!H237,'ID-54'!D237,'ID-57'!G237,'ID-59'!F237,'ID-70'!E237,'ID-71'!G237)</f>
        <v>5.6830846344319739E-13</v>
      </c>
      <c r="I230" s="31">
        <f>STDEV('ID-12'!C237,'ID-18'!H237,'ID-24'!H237,'ID-29'!I237,'ID-40'!I237,'ID-44'!G237,'ID-45'!I237,'ID-59'!G237)</f>
        <v>6.2594110076063699E-13</v>
      </c>
      <c r="J230" s="31">
        <f>STDEV('ID-31'!D237,'ID-40'!J237,'ID-44'!H237,'ID-45'!J237,'ID-57'!H237)</f>
        <v>5.9403563497506659E-13</v>
      </c>
      <c r="K230" s="31">
        <f>STDEV('ID-26'!E237,'ID-31'!E237,'ID-34'!I237,'ID-36'!G237,'ID-40'!K237,'ID-44'!I237,'ID-57'!I237)</f>
        <v>9.737854180657409E-13</v>
      </c>
    </row>
    <row r="231" spans="1:11" x14ac:dyDescent="0.25">
      <c r="A231" s="1">
        <v>28.375</v>
      </c>
      <c r="B231" s="31">
        <f>STDEV('ID-11'!B238,'ID-13'!B238,'ID-14'!B238,'ID-15'!B238,'ID-24'!B238,'ID-26'!B238,'ID-29'!B238,'ID-30'!B238,'ID-32'!B238,'ID-33'!B238,'ID-34'!B238,'ID-37'!B238,'ID-38'!B238,'ID-39'!B238,'ID-40'!B238,'ID-44'!B238,'ID-45'!B238,'ID-53'!B238,'ID-57'!B238,'ID-59'!B238,'ID-70'!B238,'ID-71'!B238)</f>
        <v>4.5545693969571863E-13</v>
      </c>
      <c r="C231" s="31">
        <f>STDEV('ID-08'!B238,'ID-09'!B238,'ID-11'!C238,'ID-14'!C238,'ID-18'!B238,'ID-24'!C238,'ID-26'!C238,'ID-29'!C238,'ID-30'!C238,'ID-34'!C238,'ID-36'!B238,'ID-38'!C238,'ID-39'!C238,'ID-40'!C238,'ID-44'!C238,'ID-45'!C238,'ID-57'!C238,'ID-59'!C238)</f>
        <v>3.9579192213553566E-13</v>
      </c>
      <c r="D231" s="31">
        <f>STDEV('ID-13'!C238,'ID-14'!D238,'ID-15'!C238,'ID-16'!B238,'ID-18'!C238,'ID-26'!D238,'ID-29'!D238,'ID-30'!D238,'ID-33'!C238,'ID-34'!D238,'ID-36'!C238,'ID-37'!C238,'ID-38'!D238,'ID-39'!D238,'ID-40'!D238,'ID-45'!D238,'ID-59'!D238,'ID-71'!C238)</f>
        <v>5.263231921906412E-13</v>
      </c>
      <c r="E231" s="31">
        <f>STDEV('ID-03'!B238,'ID-09'!C238,'ID-13'!D238,'ID-15'!D238,'ID-16'!C238,'ID-18'!D238,'ID-24'!D238,'ID-29'!E238,'ID-30'!E238,'ID-33'!D238,'ID-34'!E238,'ID-36'!D238,'ID-38'!E238,'ID-39'!E238,'ID-40'!E238,'ID-44'!D238,'ID-45'!E238,'ID-57'!D238,'ID-70'!C238,'ID-71'!D238)</f>
        <v>6.9087963473894147E-13</v>
      </c>
      <c r="F231" s="31">
        <f>STDEV('ID-01'!B238,'ID-02'!B238,'ID-03'!C238,'ID-06'!B238,'ID-08'!C238,'ID-09'!D238,'ID-12'!B238,'ID-16'!D238,'ID-18'!E238,'ID-24'!E238,'ID-29'!F238,'ID-33'!E238,'ID-34'!F238,'ID-36'!E238,'ID-38'!F238,'ID-39'!F238,'ID-40'!F238,'ID-45'!F238,'ID-53'!C238,'ID-54'!B238,'ID-57'!E238,'ID-71'!E238)</f>
        <v>1.2361825077575249E-12</v>
      </c>
      <c r="G231" s="31">
        <f>STDEV('ID-01'!C238,'ID-02'!C238,'ID-03'!D238,'ID-07'!B238,'ID-08'!D238,'ID-11'!D238,'ID-18'!F238,'ID-24'!F238,'ID-29'!G238,'ID-31'!B238,'ID-33'!F238,'ID-34'!G238,'ID-36'!F238,'ID-39'!G238,'ID-40'!G238,'ID-44'!E238,'ID-45'!G238,'ID-50'!B238,'ID-53'!D238,'ID-54'!C238,'ID-57'!F238,'ID-59'!E238,'ID-70'!D238,'ID-71'!F238)</f>
        <v>1.1142244497380368E-12</v>
      </c>
      <c r="H231" s="31">
        <f>STDEV('ID-03'!E238,'ID-11'!E238,'ID-13'!E238,'ID-15'!E238,'ID-16'!E238,'ID-18'!G238,'ID-24'!G238,'ID-29'!H238,'ID-30'!F238,'ID-31'!C238,'ID-33'!G238,'ID-34'!H238,'ID-40'!H238,'ID-44'!F238,'ID-45'!H238,'ID-54'!D238,'ID-57'!G238,'ID-59'!F238,'ID-70'!E238,'ID-71'!G238)</f>
        <v>5.6794417583676194E-13</v>
      </c>
      <c r="I231" s="31">
        <f>STDEV('ID-12'!C238,'ID-18'!H238,'ID-24'!H238,'ID-29'!I238,'ID-40'!I238,'ID-44'!G238,'ID-45'!I238,'ID-59'!G238)</f>
        <v>6.2834482878911485E-13</v>
      </c>
      <c r="J231" s="31">
        <f>STDEV('ID-31'!D238,'ID-40'!J238,'ID-44'!H238,'ID-45'!J238,'ID-57'!H238)</f>
        <v>5.8572017090803773E-13</v>
      </c>
      <c r="K231" s="31">
        <f>STDEV('ID-26'!E238,'ID-31'!E238,'ID-34'!I238,'ID-36'!G238,'ID-40'!K238,'ID-44'!I238,'ID-57'!I238)</f>
        <v>9.720456081469202E-13</v>
      </c>
    </row>
    <row r="232" spans="1:11" x14ac:dyDescent="0.25">
      <c r="A232" s="1">
        <v>28.5</v>
      </c>
      <c r="B232" s="31">
        <f>STDEV('ID-11'!B239,'ID-13'!B239,'ID-14'!B239,'ID-15'!B239,'ID-24'!B239,'ID-26'!B239,'ID-29'!B239,'ID-30'!B239,'ID-32'!B239,'ID-33'!B239,'ID-34'!B239,'ID-37'!B239,'ID-38'!B239,'ID-39'!B239,'ID-40'!B239,'ID-44'!B239,'ID-45'!B239,'ID-53'!B239,'ID-57'!B239,'ID-59'!B239,'ID-70'!B239,'ID-71'!B239)</f>
        <v>4.5394925317810124E-13</v>
      </c>
      <c r="C232" s="31">
        <f>STDEV('ID-08'!B239,'ID-09'!B239,'ID-11'!C239,'ID-14'!C239,'ID-18'!B239,'ID-24'!C239,'ID-26'!C239,'ID-29'!C239,'ID-30'!C239,'ID-34'!C239,'ID-36'!B239,'ID-38'!C239,'ID-39'!C239,'ID-40'!C239,'ID-44'!C239,'ID-45'!C239,'ID-57'!C239,'ID-59'!C239)</f>
        <v>4.0875533119582487E-13</v>
      </c>
      <c r="D232" s="31">
        <f>STDEV('ID-13'!C239,'ID-14'!D239,'ID-15'!C239,'ID-16'!B239,'ID-18'!C239,'ID-26'!D239,'ID-29'!D239,'ID-30'!D239,'ID-33'!C239,'ID-34'!D239,'ID-36'!C239,'ID-37'!C239,'ID-38'!D239,'ID-39'!D239,'ID-40'!D239,'ID-45'!D239,'ID-59'!D239,'ID-71'!C239)</f>
        <v>5.245327989532936E-13</v>
      </c>
      <c r="E232" s="31">
        <f>STDEV('ID-03'!B239,'ID-09'!C239,'ID-13'!D239,'ID-15'!D239,'ID-16'!C239,'ID-18'!D239,'ID-24'!D239,'ID-29'!E239,'ID-30'!E239,'ID-33'!D239,'ID-34'!E239,'ID-36'!D239,'ID-38'!E239,'ID-39'!E239,'ID-40'!E239,'ID-44'!D239,'ID-45'!E239,'ID-57'!D239,'ID-70'!C239,'ID-71'!D239)</f>
        <v>7.1179944995053773E-13</v>
      </c>
      <c r="F232" s="31">
        <f>STDEV('ID-01'!B239,'ID-02'!B239,'ID-03'!C239,'ID-06'!B239,'ID-08'!C239,'ID-09'!D239,'ID-12'!B239,'ID-16'!D239,'ID-18'!E239,'ID-24'!E239,'ID-29'!F239,'ID-33'!E239,'ID-34'!F239,'ID-36'!E239,'ID-38'!F239,'ID-39'!F239,'ID-40'!F239,'ID-45'!F239,'ID-53'!C239,'ID-54'!B239,'ID-57'!E239,'ID-71'!E239)</f>
        <v>1.2232697841228374E-12</v>
      </c>
      <c r="G232" s="31">
        <f>STDEV('ID-01'!C239,'ID-02'!C239,'ID-03'!D239,'ID-07'!B239,'ID-08'!D239,'ID-11'!D239,'ID-18'!F239,'ID-24'!F239,'ID-29'!G239,'ID-31'!B239,'ID-33'!F239,'ID-34'!G239,'ID-36'!F239,'ID-39'!G239,'ID-40'!G239,'ID-44'!E239,'ID-45'!G239,'ID-50'!B239,'ID-53'!D239,'ID-54'!C239,'ID-57'!F239,'ID-59'!E239,'ID-70'!D239,'ID-71'!F239)</f>
        <v>1.1131310341561922E-12</v>
      </c>
      <c r="H232" s="31">
        <f>STDEV('ID-03'!E239,'ID-11'!E239,'ID-13'!E239,'ID-15'!E239,'ID-16'!E239,'ID-18'!G239,'ID-24'!G239,'ID-29'!H239,'ID-30'!F239,'ID-31'!C239,'ID-33'!G239,'ID-34'!H239,'ID-40'!H239,'ID-44'!F239,'ID-45'!H239,'ID-54'!D239,'ID-57'!G239,'ID-59'!F239,'ID-70'!E239,'ID-71'!G239)</f>
        <v>5.6593660167797098E-13</v>
      </c>
      <c r="I232" s="31">
        <f>STDEV('ID-12'!C239,'ID-18'!H239,'ID-24'!H239,'ID-29'!I239,'ID-40'!I239,'ID-44'!G239,'ID-45'!I239,'ID-59'!G239)</f>
        <v>6.2530049352424467E-13</v>
      </c>
      <c r="J232" s="31">
        <f>STDEV('ID-31'!D239,'ID-40'!J239,'ID-44'!H239,'ID-45'!J239,'ID-57'!H239)</f>
        <v>5.8431966308448064E-13</v>
      </c>
      <c r="K232" s="31">
        <f>STDEV('ID-26'!E239,'ID-31'!E239,'ID-34'!I239,'ID-36'!G239,'ID-40'!K239,'ID-44'!I239,'ID-57'!I239)</f>
        <v>9.8298737512533012E-13</v>
      </c>
    </row>
    <row r="233" spans="1:11" x14ac:dyDescent="0.25">
      <c r="A233" s="1">
        <v>28.625</v>
      </c>
      <c r="B233" s="31">
        <f>STDEV('ID-11'!B240,'ID-13'!B240,'ID-14'!B240,'ID-15'!B240,'ID-24'!B240,'ID-26'!B240,'ID-29'!B240,'ID-30'!B240,'ID-32'!B240,'ID-33'!B240,'ID-34'!B240,'ID-37'!B240,'ID-38'!B240,'ID-39'!B240,'ID-40'!B240,'ID-44'!B240,'ID-45'!B240,'ID-53'!B240,'ID-57'!B240,'ID-59'!B240,'ID-70'!B240,'ID-71'!B240)</f>
        <v>4.5814629437440676E-13</v>
      </c>
      <c r="C233" s="31">
        <f>STDEV('ID-08'!B240,'ID-09'!B240,'ID-11'!C240,'ID-14'!C240,'ID-18'!B240,'ID-24'!C240,'ID-26'!C240,'ID-29'!C240,'ID-30'!C240,'ID-34'!C240,'ID-36'!B240,'ID-38'!C240,'ID-39'!C240,'ID-40'!C240,'ID-44'!C240,'ID-45'!C240,'ID-57'!C240,'ID-59'!C240)</f>
        <v>4.1005655100268457E-13</v>
      </c>
      <c r="D233" s="31">
        <f>STDEV('ID-13'!C240,'ID-14'!D240,'ID-15'!C240,'ID-16'!B240,'ID-18'!C240,'ID-26'!D240,'ID-29'!D240,'ID-30'!D240,'ID-33'!C240,'ID-34'!D240,'ID-36'!C240,'ID-37'!C240,'ID-38'!D240,'ID-39'!D240,'ID-40'!D240,'ID-45'!D240,'ID-59'!D240,'ID-71'!C240)</f>
        <v>5.2726180352927771E-13</v>
      </c>
      <c r="E233" s="31">
        <f>STDEV('ID-03'!B240,'ID-09'!C240,'ID-13'!D240,'ID-15'!D240,'ID-16'!C240,'ID-18'!D240,'ID-24'!D240,'ID-29'!E240,'ID-30'!E240,'ID-33'!D240,'ID-34'!E240,'ID-36'!D240,'ID-38'!E240,'ID-39'!E240,'ID-40'!E240,'ID-44'!D240,'ID-45'!E240,'ID-57'!D240,'ID-70'!C240,'ID-71'!D240)</f>
        <v>7.1905534983794137E-13</v>
      </c>
      <c r="F233" s="31">
        <f>STDEV('ID-01'!B240,'ID-02'!B240,'ID-03'!C240,'ID-06'!B240,'ID-08'!C240,'ID-09'!D240,'ID-12'!B240,'ID-16'!D240,'ID-18'!E240,'ID-24'!E240,'ID-29'!F240,'ID-33'!E240,'ID-34'!F240,'ID-36'!E240,'ID-38'!F240,'ID-39'!F240,'ID-40'!F240,'ID-45'!F240,'ID-53'!C240,'ID-54'!B240,'ID-57'!E240,'ID-71'!E240)</f>
        <v>1.2085725977722264E-12</v>
      </c>
      <c r="G233" s="31">
        <f>STDEV('ID-01'!C240,'ID-02'!C240,'ID-03'!D240,'ID-07'!B240,'ID-08'!D240,'ID-11'!D240,'ID-18'!F240,'ID-24'!F240,'ID-29'!G240,'ID-31'!B240,'ID-33'!F240,'ID-34'!G240,'ID-36'!F240,'ID-39'!G240,'ID-40'!G240,'ID-44'!E240,'ID-45'!G240,'ID-50'!B240,'ID-53'!D240,'ID-54'!C240,'ID-57'!F240,'ID-59'!E240,'ID-70'!D240,'ID-71'!F240)</f>
        <v>1.1104751991716527E-12</v>
      </c>
      <c r="H233" s="31">
        <f>STDEV('ID-03'!E240,'ID-11'!E240,'ID-13'!E240,'ID-15'!E240,'ID-16'!E240,'ID-18'!G240,'ID-24'!G240,'ID-29'!H240,'ID-30'!F240,'ID-31'!C240,'ID-33'!G240,'ID-34'!H240,'ID-40'!H240,'ID-44'!F240,'ID-45'!H240,'ID-54'!D240,'ID-57'!G240,'ID-59'!F240,'ID-70'!E240,'ID-71'!G240)</f>
        <v>5.6169094080001326E-13</v>
      </c>
      <c r="I233" s="31">
        <f>STDEV('ID-12'!C240,'ID-18'!H240,'ID-24'!H240,'ID-29'!I240,'ID-40'!I240,'ID-44'!G240,'ID-45'!I240,'ID-59'!G240)</f>
        <v>6.1796066744766492E-13</v>
      </c>
      <c r="J233" s="31">
        <f>STDEV('ID-31'!D240,'ID-40'!J240,'ID-44'!H240,'ID-45'!J240,'ID-57'!H240)</f>
        <v>5.6980289123992216E-13</v>
      </c>
      <c r="K233" s="31">
        <f>STDEV('ID-26'!E240,'ID-31'!E240,'ID-34'!I240,'ID-36'!G240,'ID-40'!K240,'ID-44'!I240,'ID-57'!I240)</f>
        <v>9.9447779701492828E-13</v>
      </c>
    </row>
    <row r="234" spans="1:11" x14ac:dyDescent="0.25">
      <c r="A234" s="1">
        <v>28.75</v>
      </c>
      <c r="B234" s="31">
        <f>STDEV('ID-11'!B241,'ID-13'!B241,'ID-14'!B241,'ID-15'!B241,'ID-24'!B241,'ID-26'!B241,'ID-29'!B241,'ID-30'!B241,'ID-32'!B241,'ID-33'!B241,'ID-34'!B241,'ID-37'!B241,'ID-38'!B241,'ID-39'!B241,'ID-40'!B241,'ID-44'!B241,'ID-45'!B241,'ID-53'!B241,'ID-57'!B241,'ID-59'!B241,'ID-70'!B241,'ID-71'!B241)</f>
        <v>4.6321268408217245E-13</v>
      </c>
      <c r="C234" s="31">
        <f>STDEV('ID-08'!B241,'ID-09'!B241,'ID-11'!C241,'ID-14'!C241,'ID-18'!B241,'ID-24'!C241,'ID-26'!C241,'ID-29'!C241,'ID-30'!C241,'ID-34'!C241,'ID-36'!B241,'ID-38'!C241,'ID-39'!C241,'ID-40'!C241,'ID-44'!C241,'ID-45'!C241,'ID-57'!C241,'ID-59'!C241)</f>
        <v>4.0611329047003117E-13</v>
      </c>
      <c r="D234" s="31">
        <f>STDEV('ID-13'!C241,'ID-14'!D241,'ID-15'!C241,'ID-16'!B241,'ID-18'!C241,'ID-26'!D241,'ID-29'!D241,'ID-30'!D241,'ID-33'!C241,'ID-34'!D241,'ID-36'!C241,'ID-37'!C241,'ID-38'!D241,'ID-39'!D241,'ID-40'!D241,'ID-45'!D241,'ID-59'!D241,'ID-71'!C241)</f>
        <v>5.2754555500775654E-13</v>
      </c>
      <c r="E234" s="31">
        <f>STDEV('ID-03'!B241,'ID-09'!C241,'ID-13'!D241,'ID-15'!D241,'ID-16'!C241,'ID-18'!D241,'ID-24'!D241,'ID-29'!E241,'ID-30'!E241,'ID-33'!D241,'ID-34'!E241,'ID-36'!D241,'ID-38'!E241,'ID-39'!E241,'ID-40'!E241,'ID-44'!D241,'ID-45'!E241,'ID-57'!D241,'ID-70'!C241,'ID-71'!D241)</f>
        <v>7.0967921055816929E-13</v>
      </c>
      <c r="F234" s="31">
        <f>STDEV('ID-01'!B241,'ID-02'!B241,'ID-03'!C241,'ID-06'!B241,'ID-08'!C241,'ID-09'!D241,'ID-12'!B241,'ID-16'!D241,'ID-18'!E241,'ID-24'!E241,'ID-29'!F241,'ID-33'!E241,'ID-34'!F241,'ID-36'!E241,'ID-38'!F241,'ID-39'!F241,'ID-40'!F241,'ID-45'!F241,'ID-53'!C241,'ID-54'!B241,'ID-57'!E241,'ID-71'!E241)</f>
        <v>1.2073270834456619E-12</v>
      </c>
      <c r="G234" s="31">
        <f>STDEV('ID-01'!C241,'ID-02'!C241,'ID-03'!D241,'ID-07'!B241,'ID-08'!D241,'ID-11'!D241,'ID-18'!F241,'ID-24'!F241,'ID-29'!G241,'ID-31'!B241,'ID-33'!F241,'ID-34'!G241,'ID-36'!F241,'ID-39'!G241,'ID-40'!G241,'ID-44'!E241,'ID-45'!G241,'ID-50'!B241,'ID-53'!D241,'ID-54'!C241,'ID-57'!F241,'ID-59'!E241,'ID-70'!D241,'ID-71'!F241)</f>
        <v>1.1182641208067675E-12</v>
      </c>
      <c r="H234" s="31">
        <f>STDEV('ID-03'!E241,'ID-11'!E241,'ID-13'!E241,'ID-15'!E241,'ID-16'!E241,'ID-18'!G241,'ID-24'!G241,'ID-29'!H241,'ID-30'!F241,'ID-31'!C241,'ID-33'!G241,'ID-34'!H241,'ID-40'!H241,'ID-44'!F241,'ID-45'!H241,'ID-54'!D241,'ID-57'!G241,'ID-59'!F241,'ID-70'!E241,'ID-71'!G241)</f>
        <v>5.5658761256361464E-13</v>
      </c>
      <c r="I234" s="31">
        <f>STDEV('ID-12'!C241,'ID-18'!H241,'ID-24'!H241,'ID-29'!I241,'ID-40'!I241,'ID-44'!G241,'ID-45'!I241,'ID-59'!G241)</f>
        <v>6.2078811720330922E-13</v>
      </c>
      <c r="J234" s="31">
        <f>STDEV('ID-31'!D241,'ID-40'!J241,'ID-44'!H241,'ID-45'!J241,'ID-57'!H241)</f>
        <v>5.6171745697071615E-13</v>
      </c>
      <c r="K234" s="31">
        <f>STDEV('ID-26'!E241,'ID-31'!E241,'ID-34'!I241,'ID-36'!G241,'ID-40'!K241,'ID-44'!I241,'ID-57'!I241)</f>
        <v>9.8855214277087209E-13</v>
      </c>
    </row>
    <row r="235" spans="1:11" x14ac:dyDescent="0.25">
      <c r="A235" s="1">
        <v>28.875</v>
      </c>
      <c r="B235" s="31">
        <f>STDEV('ID-11'!B242,'ID-13'!B242,'ID-14'!B242,'ID-15'!B242,'ID-24'!B242,'ID-26'!B242,'ID-29'!B242,'ID-30'!B242,'ID-32'!B242,'ID-33'!B242,'ID-34'!B242,'ID-37'!B242,'ID-38'!B242,'ID-39'!B242,'ID-40'!B242,'ID-44'!B242,'ID-45'!B242,'ID-53'!B242,'ID-57'!B242,'ID-59'!B242,'ID-70'!B242,'ID-71'!B242)</f>
        <v>4.6571011783306818E-13</v>
      </c>
      <c r="C235" s="31">
        <f>STDEV('ID-08'!B242,'ID-09'!B242,'ID-11'!C242,'ID-14'!C242,'ID-18'!B242,'ID-24'!C242,'ID-26'!C242,'ID-29'!C242,'ID-30'!C242,'ID-34'!C242,'ID-36'!B242,'ID-38'!C242,'ID-39'!C242,'ID-40'!C242,'ID-44'!C242,'ID-45'!C242,'ID-57'!C242,'ID-59'!C242)</f>
        <v>4.1027125054971402E-13</v>
      </c>
      <c r="D235" s="31">
        <f>STDEV('ID-13'!C242,'ID-14'!D242,'ID-15'!C242,'ID-16'!B242,'ID-18'!C242,'ID-26'!D242,'ID-29'!D242,'ID-30'!D242,'ID-33'!C242,'ID-34'!D242,'ID-36'!C242,'ID-37'!C242,'ID-38'!D242,'ID-39'!D242,'ID-40'!D242,'ID-45'!D242,'ID-59'!D242,'ID-71'!C242)</f>
        <v>5.2182218536240227E-13</v>
      </c>
      <c r="E235" s="31">
        <f>STDEV('ID-03'!B242,'ID-09'!C242,'ID-13'!D242,'ID-15'!D242,'ID-16'!C242,'ID-18'!D242,'ID-24'!D242,'ID-29'!E242,'ID-30'!E242,'ID-33'!D242,'ID-34'!E242,'ID-36'!D242,'ID-38'!E242,'ID-39'!E242,'ID-40'!E242,'ID-44'!D242,'ID-45'!E242,'ID-57'!D242,'ID-70'!C242,'ID-71'!D242)</f>
        <v>7.0953183219008951E-13</v>
      </c>
      <c r="F235" s="31">
        <f>STDEV('ID-01'!B242,'ID-02'!B242,'ID-03'!C242,'ID-06'!B242,'ID-08'!C242,'ID-09'!D242,'ID-12'!B242,'ID-16'!D242,'ID-18'!E242,'ID-24'!E242,'ID-29'!F242,'ID-33'!E242,'ID-34'!F242,'ID-36'!E242,'ID-38'!F242,'ID-39'!F242,'ID-40'!F242,'ID-45'!F242,'ID-53'!C242,'ID-54'!B242,'ID-57'!E242,'ID-71'!E242)</f>
        <v>1.2118305528016957E-12</v>
      </c>
      <c r="G235" s="31">
        <f>STDEV('ID-01'!C242,'ID-02'!C242,'ID-03'!D242,'ID-07'!B242,'ID-08'!D242,'ID-11'!D242,'ID-18'!F242,'ID-24'!F242,'ID-29'!G242,'ID-31'!B242,'ID-33'!F242,'ID-34'!G242,'ID-36'!F242,'ID-39'!G242,'ID-40'!G242,'ID-44'!E242,'ID-45'!G242,'ID-50'!B242,'ID-53'!D242,'ID-54'!C242,'ID-57'!F242,'ID-59'!E242,'ID-70'!D242,'ID-71'!F242)</f>
        <v>1.1131090682396265E-12</v>
      </c>
      <c r="H235" s="31">
        <f>STDEV('ID-03'!E242,'ID-11'!E242,'ID-13'!E242,'ID-15'!E242,'ID-16'!E242,'ID-18'!G242,'ID-24'!G242,'ID-29'!H242,'ID-30'!F242,'ID-31'!C242,'ID-33'!G242,'ID-34'!H242,'ID-40'!H242,'ID-44'!F242,'ID-45'!H242,'ID-54'!D242,'ID-57'!G242,'ID-59'!F242,'ID-70'!E242,'ID-71'!G242)</f>
        <v>5.5129365501517258E-13</v>
      </c>
      <c r="I235" s="31">
        <f>STDEV('ID-12'!C242,'ID-18'!H242,'ID-24'!H242,'ID-29'!I242,'ID-40'!I242,'ID-44'!G242,'ID-45'!I242,'ID-59'!G242)</f>
        <v>6.2398852616783292E-13</v>
      </c>
      <c r="J235" s="31">
        <f>STDEV('ID-31'!D242,'ID-40'!J242,'ID-44'!H242,'ID-45'!J242,'ID-57'!H242)</f>
        <v>5.5530324409334813E-13</v>
      </c>
      <c r="K235" s="31">
        <f>STDEV('ID-26'!E242,'ID-31'!E242,'ID-34'!I242,'ID-36'!G242,'ID-40'!K242,'ID-44'!I242,'ID-57'!I242)</f>
        <v>9.9045994678644772E-13</v>
      </c>
    </row>
    <row r="236" spans="1:11" x14ac:dyDescent="0.25">
      <c r="A236" s="1">
        <v>29</v>
      </c>
      <c r="B236" s="31">
        <f>STDEV('ID-11'!B243,'ID-13'!B243,'ID-14'!B243,'ID-15'!B243,'ID-24'!B243,'ID-26'!B243,'ID-29'!B243,'ID-30'!B243,'ID-32'!B243,'ID-33'!B243,'ID-34'!B243,'ID-37'!B243,'ID-38'!B243,'ID-39'!B243,'ID-40'!B243,'ID-44'!B243,'ID-45'!B243,'ID-53'!B243,'ID-57'!B243,'ID-59'!B243,'ID-70'!B243,'ID-71'!B243)</f>
        <v>4.6454286425840008E-13</v>
      </c>
      <c r="C236" s="31">
        <f>STDEV('ID-08'!B243,'ID-09'!B243,'ID-11'!C243,'ID-14'!C243,'ID-18'!B243,'ID-24'!C243,'ID-26'!C243,'ID-29'!C243,'ID-30'!C243,'ID-34'!C243,'ID-36'!B243,'ID-38'!C243,'ID-39'!C243,'ID-40'!C243,'ID-44'!C243,'ID-45'!C243,'ID-57'!C243,'ID-59'!C243)</f>
        <v>4.0658471669603311E-13</v>
      </c>
      <c r="D236" s="31">
        <f>STDEV('ID-13'!C243,'ID-14'!D243,'ID-15'!C243,'ID-16'!B243,'ID-18'!C243,'ID-26'!D243,'ID-29'!D243,'ID-30'!D243,'ID-33'!C243,'ID-34'!D243,'ID-36'!C243,'ID-37'!C243,'ID-38'!D243,'ID-39'!D243,'ID-40'!D243,'ID-45'!D243,'ID-59'!D243,'ID-71'!C243)</f>
        <v>5.1783003941265488E-13</v>
      </c>
      <c r="E236" s="31">
        <f>STDEV('ID-03'!B243,'ID-09'!C243,'ID-13'!D243,'ID-15'!D243,'ID-16'!C243,'ID-18'!D243,'ID-24'!D243,'ID-29'!E243,'ID-30'!E243,'ID-33'!D243,'ID-34'!E243,'ID-36'!D243,'ID-38'!E243,'ID-39'!E243,'ID-40'!E243,'ID-44'!D243,'ID-45'!E243,'ID-57'!D243,'ID-70'!C243,'ID-71'!D243)</f>
        <v>6.9976883663663204E-13</v>
      </c>
      <c r="F236" s="31">
        <f>STDEV('ID-01'!B243,'ID-02'!B243,'ID-03'!C243,'ID-06'!B243,'ID-08'!C243,'ID-09'!D243,'ID-12'!B243,'ID-16'!D243,'ID-18'!E243,'ID-24'!E243,'ID-29'!F243,'ID-33'!E243,'ID-34'!F243,'ID-36'!E243,'ID-38'!F243,'ID-39'!F243,'ID-40'!F243,'ID-45'!F243,'ID-53'!C243,'ID-54'!B243,'ID-57'!E243,'ID-71'!E243)</f>
        <v>1.21004085579311E-12</v>
      </c>
      <c r="G236" s="31">
        <f>STDEV('ID-01'!C243,'ID-02'!C243,'ID-03'!D243,'ID-07'!B243,'ID-08'!D243,'ID-11'!D243,'ID-18'!F243,'ID-24'!F243,'ID-29'!G243,'ID-31'!B243,'ID-33'!F243,'ID-34'!G243,'ID-36'!F243,'ID-39'!G243,'ID-40'!G243,'ID-44'!E243,'ID-45'!G243,'ID-50'!B243,'ID-53'!D243,'ID-54'!C243,'ID-57'!F243,'ID-59'!E243,'ID-70'!D243,'ID-71'!F243)</f>
        <v>1.1098117438134595E-12</v>
      </c>
      <c r="H236" s="31">
        <f>STDEV('ID-03'!E243,'ID-11'!E243,'ID-13'!E243,'ID-15'!E243,'ID-16'!E243,'ID-18'!G243,'ID-24'!G243,'ID-29'!H243,'ID-30'!F243,'ID-31'!C243,'ID-33'!G243,'ID-34'!H243,'ID-40'!H243,'ID-44'!F243,'ID-45'!H243,'ID-54'!D243,'ID-57'!G243,'ID-59'!F243,'ID-70'!E243,'ID-71'!G243)</f>
        <v>5.4299537314476512E-13</v>
      </c>
      <c r="I236" s="31">
        <f>STDEV('ID-12'!C243,'ID-18'!H243,'ID-24'!H243,'ID-29'!I243,'ID-40'!I243,'ID-44'!G243,'ID-45'!I243,'ID-59'!G243)</f>
        <v>6.2510051027472666E-13</v>
      </c>
      <c r="J236" s="31">
        <f>STDEV('ID-31'!D243,'ID-40'!J243,'ID-44'!H243,'ID-45'!J243,'ID-57'!H243)</f>
        <v>5.4376138465478111E-13</v>
      </c>
      <c r="K236" s="31">
        <f>STDEV('ID-26'!E243,'ID-31'!E243,'ID-34'!I243,'ID-36'!G243,'ID-40'!K243,'ID-44'!I243,'ID-57'!I243)</f>
        <v>9.946906691658116E-13</v>
      </c>
    </row>
    <row r="237" spans="1:11" x14ac:dyDescent="0.25">
      <c r="A237" s="1">
        <v>29.125</v>
      </c>
      <c r="B237" s="31">
        <f>STDEV('ID-11'!B244,'ID-13'!B244,'ID-14'!B244,'ID-15'!B244,'ID-24'!B244,'ID-26'!B244,'ID-29'!B244,'ID-30'!B244,'ID-32'!B244,'ID-33'!B244,'ID-34'!B244,'ID-37'!B244,'ID-38'!B244,'ID-39'!B244,'ID-40'!B244,'ID-44'!B244,'ID-45'!B244,'ID-53'!B244,'ID-57'!B244,'ID-59'!B244,'ID-70'!B244,'ID-71'!B244)</f>
        <v>4.6443264207200746E-13</v>
      </c>
      <c r="C237" s="31">
        <f>STDEV('ID-08'!B244,'ID-09'!B244,'ID-11'!C244,'ID-14'!C244,'ID-18'!B244,'ID-24'!C244,'ID-26'!C244,'ID-29'!C244,'ID-30'!C244,'ID-34'!C244,'ID-36'!B244,'ID-38'!C244,'ID-39'!C244,'ID-40'!C244,'ID-44'!C244,'ID-45'!C244,'ID-57'!C244,'ID-59'!C244)</f>
        <v>3.9755827019253779E-13</v>
      </c>
      <c r="D237" s="31">
        <f>STDEV('ID-13'!C244,'ID-14'!D244,'ID-15'!C244,'ID-16'!B244,'ID-18'!C244,'ID-26'!D244,'ID-29'!D244,'ID-30'!D244,'ID-33'!C244,'ID-34'!D244,'ID-36'!C244,'ID-37'!C244,'ID-38'!D244,'ID-39'!D244,'ID-40'!D244,'ID-45'!D244,'ID-59'!D244,'ID-71'!C244)</f>
        <v>5.1951927921408322E-13</v>
      </c>
      <c r="E237" s="31">
        <f>STDEV('ID-03'!B244,'ID-09'!C244,'ID-13'!D244,'ID-15'!D244,'ID-16'!C244,'ID-18'!D244,'ID-24'!D244,'ID-29'!E244,'ID-30'!E244,'ID-33'!D244,'ID-34'!E244,'ID-36'!D244,'ID-38'!E244,'ID-39'!E244,'ID-40'!E244,'ID-44'!D244,'ID-45'!E244,'ID-57'!D244,'ID-70'!C244,'ID-71'!D244)</f>
        <v>6.8733928358592278E-13</v>
      </c>
      <c r="F237" s="31">
        <f>STDEV('ID-01'!B244,'ID-02'!B244,'ID-03'!C244,'ID-06'!B244,'ID-08'!C244,'ID-09'!D244,'ID-12'!B244,'ID-16'!D244,'ID-18'!E244,'ID-24'!E244,'ID-29'!F244,'ID-33'!E244,'ID-34'!F244,'ID-36'!E244,'ID-38'!F244,'ID-39'!F244,'ID-40'!F244,'ID-45'!F244,'ID-53'!C244,'ID-54'!B244,'ID-57'!E244,'ID-71'!E244)</f>
        <v>1.2118974904469473E-12</v>
      </c>
      <c r="G237" s="31">
        <f>STDEV('ID-01'!C244,'ID-02'!C244,'ID-03'!D244,'ID-07'!B244,'ID-08'!D244,'ID-11'!D244,'ID-18'!F244,'ID-24'!F244,'ID-29'!G244,'ID-31'!B244,'ID-33'!F244,'ID-34'!G244,'ID-36'!F244,'ID-39'!G244,'ID-40'!G244,'ID-44'!E244,'ID-45'!G244,'ID-50'!B244,'ID-53'!D244,'ID-54'!C244,'ID-57'!F244,'ID-59'!E244,'ID-70'!D244,'ID-71'!F244)</f>
        <v>1.1098873831940252E-12</v>
      </c>
      <c r="H237" s="31">
        <f>STDEV('ID-03'!E244,'ID-11'!E244,'ID-13'!E244,'ID-15'!E244,'ID-16'!E244,'ID-18'!G244,'ID-24'!G244,'ID-29'!H244,'ID-30'!F244,'ID-31'!C244,'ID-33'!G244,'ID-34'!H244,'ID-40'!H244,'ID-44'!F244,'ID-45'!H244,'ID-54'!D244,'ID-57'!G244,'ID-59'!F244,'ID-70'!E244,'ID-71'!G244)</f>
        <v>5.3758538980232859E-13</v>
      </c>
      <c r="I237" s="31">
        <f>STDEV('ID-12'!C244,'ID-18'!H244,'ID-24'!H244,'ID-29'!I244,'ID-40'!I244,'ID-44'!G244,'ID-45'!I244,'ID-59'!G244)</f>
        <v>6.2576097013689462E-13</v>
      </c>
      <c r="J237" s="31">
        <f>STDEV('ID-31'!D244,'ID-40'!J244,'ID-44'!H244,'ID-45'!J244,'ID-57'!H244)</f>
        <v>5.4527918046186208E-13</v>
      </c>
      <c r="K237" s="31">
        <f>STDEV('ID-26'!E244,'ID-31'!E244,'ID-34'!I244,'ID-36'!G244,'ID-40'!K244,'ID-44'!I244,'ID-57'!I244)</f>
        <v>1.0186362350437149E-12</v>
      </c>
    </row>
    <row r="238" spans="1:11" x14ac:dyDescent="0.25">
      <c r="A238" s="1">
        <v>29.25</v>
      </c>
      <c r="B238" s="31">
        <f>STDEV('ID-11'!B245,'ID-13'!B245,'ID-14'!B245,'ID-15'!B245,'ID-24'!B245,'ID-26'!B245,'ID-29'!B245,'ID-30'!B245,'ID-32'!B245,'ID-33'!B245,'ID-34'!B245,'ID-37'!B245,'ID-38'!B245,'ID-39'!B245,'ID-40'!B245,'ID-44'!B245,'ID-45'!B245,'ID-53'!B245,'ID-57'!B245,'ID-59'!B245,'ID-70'!B245,'ID-71'!B245)</f>
        <v>4.6437333777665403E-13</v>
      </c>
      <c r="C238" s="31">
        <f>STDEV('ID-08'!B245,'ID-09'!B245,'ID-11'!C245,'ID-14'!C245,'ID-18'!B245,'ID-24'!C245,'ID-26'!C245,'ID-29'!C245,'ID-30'!C245,'ID-34'!C245,'ID-36'!B245,'ID-38'!C245,'ID-39'!C245,'ID-40'!C245,'ID-44'!C245,'ID-45'!C245,'ID-57'!C245,'ID-59'!C245)</f>
        <v>3.8579643421017325E-13</v>
      </c>
      <c r="D238" s="31">
        <f>STDEV('ID-13'!C245,'ID-14'!D245,'ID-15'!C245,'ID-16'!B245,'ID-18'!C245,'ID-26'!D245,'ID-29'!D245,'ID-30'!D245,'ID-33'!C245,'ID-34'!D245,'ID-36'!C245,'ID-37'!C245,'ID-38'!D245,'ID-39'!D245,'ID-40'!D245,'ID-45'!D245,'ID-59'!D245,'ID-71'!C245)</f>
        <v>5.163176370363779E-13</v>
      </c>
      <c r="E238" s="31">
        <f>STDEV('ID-03'!B245,'ID-09'!C245,'ID-13'!D245,'ID-15'!D245,'ID-16'!C245,'ID-18'!D245,'ID-24'!D245,'ID-29'!E245,'ID-30'!E245,'ID-33'!D245,'ID-34'!E245,'ID-36'!D245,'ID-38'!E245,'ID-39'!E245,'ID-40'!E245,'ID-44'!D245,'ID-45'!E245,'ID-57'!D245,'ID-70'!C245,'ID-71'!D245)</f>
        <v>6.6290195027279991E-13</v>
      </c>
      <c r="F238" s="31">
        <f>STDEV('ID-01'!B245,'ID-02'!B245,'ID-03'!C245,'ID-06'!B245,'ID-08'!C245,'ID-09'!D245,'ID-12'!B245,'ID-16'!D245,'ID-18'!E245,'ID-24'!E245,'ID-29'!F245,'ID-33'!E245,'ID-34'!F245,'ID-36'!E245,'ID-38'!F245,'ID-39'!F245,'ID-40'!F245,'ID-45'!F245,'ID-53'!C245,'ID-54'!B245,'ID-57'!E245,'ID-71'!E245)</f>
        <v>1.2126013109022959E-12</v>
      </c>
      <c r="G238" s="31">
        <f>STDEV('ID-01'!C245,'ID-02'!C245,'ID-03'!D245,'ID-07'!B245,'ID-08'!D245,'ID-11'!D245,'ID-18'!F245,'ID-24'!F245,'ID-29'!G245,'ID-31'!B245,'ID-33'!F245,'ID-34'!G245,'ID-36'!F245,'ID-39'!G245,'ID-40'!G245,'ID-44'!E245,'ID-45'!G245,'ID-50'!B245,'ID-53'!D245,'ID-54'!C245,'ID-57'!F245,'ID-59'!E245,'ID-70'!D245,'ID-71'!F245)</f>
        <v>1.1073274493814876E-12</v>
      </c>
      <c r="H238" s="31">
        <f>STDEV('ID-03'!E245,'ID-11'!E245,'ID-13'!E245,'ID-15'!E245,'ID-16'!E245,'ID-18'!G245,'ID-24'!G245,'ID-29'!H245,'ID-30'!F245,'ID-31'!C245,'ID-33'!G245,'ID-34'!H245,'ID-40'!H245,'ID-44'!F245,'ID-45'!H245,'ID-54'!D245,'ID-57'!G245,'ID-59'!F245,'ID-70'!E245,'ID-71'!G245)</f>
        <v>5.3305311220106187E-13</v>
      </c>
      <c r="I238" s="31">
        <f>STDEV('ID-12'!C245,'ID-18'!H245,'ID-24'!H245,'ID-29'!I245,'ID-40'!I245,'ID-44'!G245,'ID-45'!I245,'ID-59'!G245)</f>
        <v>6.393082932244437E-13</v>
      </c>
      <c r="J238" s="31">
        <f>STDEV('ID-31'!D245,'ID-40'!J245,'ID-44'!H245,'ID-45'!J245,'ID-57'!H245)</f>
        <v>5.4960019616497825E-13</v>
      </c>
      <c r="K238" s="31">
        <f>STDEV('ID-26'!E245,'ID-31'!E245,'ID-34'!I245,'ID-36'!G245,'ID-40'!K245,'ID-44'!I245,'ID-57'!I245)</f>
        <v>1.0174742302258025E-12</v>
      </c>
    </row>
    <row r="239" spans="1:11" x14ac:dyDescent="0.25">
      <c r="A239" s="1">
        <v>29.375</v>
      </c>
      <c r="B239" s="31">
        <f>STDEV('ID-11'!B246,'ID-13'!B246,'ID-14'!B246,'ID-15'!B246,'ID-24'!B246,'ID-26'!B246,'ID-29'!B246,'ID-30'!B246,'ID-32'!B246,'ID-33'!B246,'ID-34'!B246,'ID-37'!B246,'ID-38'!B246,'ID-39'!B246,'ID-40'!B246,'ID-44'!B246,'ID-45'!B246,'ID-53'!B246,'ID-57'!B246,'ID-59'!B246,'ID-70'!B246,'ID-71'!B246)</f>
        <v>4.6283948715435814E-13</v>
      </c>
      <c r="C239" s="31">
        <f>STDEV('ID-08'!B246,'ID-09'!B246,'ID-11'!C246,'ID-14'!C246,'ID-18'!B246,'ID-24'!C246,'ID-26'!C246,'ID-29'!C246,'ID-30'!C246,'ID-34'!C246,'ID-36'!B246,'ID-38'!C246,'ID-39'!C246,'ID-40'!C246,'ID-44'!C246,'ID-45'!C246,'ID-57'!C246,'ID-59'!C246)</f>
        <v>4.0744407455393862E-13</v>
      </c>
      <c r="D239" s="31">
        <f>STDEV('ID-13'!C246,'ID-14'!D246,'ID-15'!C246,'ID-16'!B246,'ID-18'!C246,'ID-26'!D246,'ID-29'!D246,'ID-30'!D246,'ID-33'!C246,'ID-34'!D246,'ID-36'!C246,'ID-37'!C246,'ID-38'!D246,'ID-39'!D246,'ID-40'!D246,'ID-45'!D246,'ID-59'!D246,'ID-71'!C246)</f>
        <v>5.1309616830444936E-13</v>
      </c>
      <c r="E239" s="31">
        <f>STDEV('ID-03'!B246,'ID-09'!C246,'ID-13'!D246,'ID-15'!D246,'ID-16'!C246,'ID-18'!D246,'ID-24'!D246,'ID-29'!E246,'ID-30'!E246,'ID-33'!D246,'ID-34'!E246,'ID-36'!D246,'ID-38'!E246,'ID-39'!E246,'ID-40'!E246,'ID-44'!D246,'ID-45'!E246,'ID-57'!D246,'ID-70'!C246,'ID-71'!D246)</f>
        <v>6.4395788370427144E-13</v>
      </c>
      <c r="F239" s="31">
        <f>STDEV('ID-01'!B246,'ID-02'!B246,'ID-03'!C246,'ID-06'!B246,'ID-08'!C246,'ID-09'!D246,'ID-12'!B246,'ID-16'!D246,'ID-18'!E246,'ID-24'!E246,'ID-29'!F246,'ID-33'!E246,'ID-34'!F246,'ID-36'!E246,'ID-38'!F246,'ID-39'!F246,'ID-40'!F246,'ID-45'!F246,'ID-53'!C246,'ID-54'!B246,'ID-57'!E246,'ID-71'!E246)</f>
        <v>1.2141691361046998E-12</v>
      </c>
      <c r="G239" s="31">
        <f>STDEV('ID-01'!C246,'ID-02'!C246,'ID-03'!D246,'ID-07'!B246,'ID-08'!D246,'ID-11'!D246,'ID-18'!F246,'ID-24'!F246,'ID-29'!G246,'ID-31'!B246,'ID-33'!F246,'ID-34'!G246,'ID-36'!F246,'ID-39'!G246,'ID-40'!G246,'ID-44'!E246,'ID-45'!G246,'ID-50'!B246,'ID-53'!D246,'ID-54'!C246,'ID-57'!F246,'ID-59'!E246,'ID-70'!D246,'ID-71'!F246)</f>
        <v>1.0977328949796448E-12</v>
      </c>
      <c r="H239" s="31">
        <f>STDEV('ID-03'!E246,'ID-11'!E246,'ID-13'!E246,'ID-15'!E246,'ID-16'!E246,'ID-18'!G246,'ID-24'!G246,'ID-29'!H246,'ID-30'!F246,'ID-31'!C246,'ID-33'!G246,'ID-34'!H246,'ID-40'!H246,'ID-44'!F246,'ID-45'!H246,'ID-54'!D246,'ID-57'!G246,'ID-59'!F246,'ID-70'!E246,'ID-71'!G246)</f>
        <v>5.3121257032103781E-13</v>
      </c>
      <c r="I239" s="31">
        <f>STDEV('ID-12'!C246,'ID-18'!H246,'ID-24'!H246,'ID-29'!I246,'ID-40'!I246,'ID-44'!G246,'ID-45'!I246,'ID-59'!G246)</f>
        <v>6.4979019113239736E-13</v>
      </c>
      <c r="J239" s="31">
        <f>STDEV('ID-31'!D246,'ID-40'!J246,'ID-44'!H246,'ID-45'!J246,'ID-57'!H246)</f>
        <v>5.6011754442846656E-13</v>
      </c>
      <c r="K239" s="31">
        <f>STDEV('ID-26'!E246,'ID-31'!E246,'ID-34'!I246,'ID-36'!G246,'ID-40'!K246,'ID-44'!I246,'ID-57'!I246)</f>
        <v>1.0145865981730931E-12</v>
      </c>
    </row>
    <row r="240" spans="1:11" x14ac:dyDescent="0.25">
      <c r="A240" s="1">
        <v>29.5</v>
      </c>
      <c r="B240" s="31">
        <f>STDEV('ID-11'!B247,'ID-13'!B247,'ID-14'!B247,'ID-15'!B247,'ID-24'!B247,'ID-26'!B247,'ID-29'!B247,'ID-30'!B247,'ID-32'!B247,'ID-33'!B247,'ID-34'!B247,'ID-37'!B247,'ID-38'!B247,'ID-39'!B247,'ID-40'!B247,'ID-44'!B247,'ID-45'!B247,'ID-53'!B247,'ID-57'!B247,'ID-59'!B247,'ID-70'!B247,'ID-71'!B247)</f>
        <v>4.6980473695609046E-13</v>
      </c>
      <c r="C240" s="31">
        <f>STDEV('ID-08'!B247,'ID-09'!B247,'ID-11'!C247,'ID-14'!C247,'ID-18'!B247,'ID-24'!C247,'ID-26'!C247,'ID-29'!C247,'ID-30'!C247,'ID-34'!C247,'ID-36'!B247,'ID-38'!C247,'ID-39'!C247,'ID-40'!C247,'ID-44'!C247,'ID-45'!C247,'ID-57'!C247,'ID-59'!C247)</f>
        <v>4.0763627417127649E-13</v>
      </c>
      <c r="D240" s="31">
        <f>STDEV('ID-13'!C247,'ID-14'!D247,'ID-15'!C247,'ID-16'!B247,'ID-18'!C247,'ID-26'!D247,'ID-29'!D247,'ID-30'!D247,'ID-33'!C247,'ID-34'!D247,'ID-36'!C247,'ID-37'!C247,'ID-38'!D247,'ID-39'!D247,'ID-40'!D247,'ID-45'!D247,'ID-59'!D247,'ID-71'!C247)</f>
        <v>5.2024000346974561E-13</v>
      </c>
      <c r="E240" s="31">
        <f>STDEV('ID-03'!B247,'ID-09'!C247,'ID-13'!D247,'ID-15'!D247,'ID-16'!C247,'ID-18'!D247,'ID-24'!D247,'ID-29'!E247,'ID-30'!E247,'ID-33'!D247,'ID-34'!E247,'ID-36'!D247,'ID-38'!E247,'ID-39'!E247,'ID-40'!E247,'ID-44'!D247,'ID-45'!E247,'ID-57'!D247,'ID-70'!C247,'ID-71'!D247)</f>
        <v>6.3875969836301797E-13</v>
      </c>
      <c r="F240" s="31">
        <f>STDEV('ID-01'!B247,'ID-02'!B247,'ID-03'!C247,'ID-06'!B247,'ID-08'!C247,'ID-09'!D247,'ID-12'!B247,'ID-16'!D247,'ID-18'!E247,'ID-24'!E247,'ID-29'!F247,'ID-33'!E247,'ID-34'!F247,'ID-36'!E247,'ID-38'!F247,'ID-39'!F247,'ID-40'!F247,'ID-45'!F247,'ID-53'!C247,'ID-54'!B247,'ID-57'!E247,'ID-71'!E247)</f>
        <v>1.2098983583673719E-12</v>
      </c>
      <c r="G240" s="31">
        <f>STDEV('ID-01'!C247,'ID-02'!C247,'ID-03'!D247,'ID-07'!B247,'ID-08'!D247,'ID-11'!D247,'ID-18'!F247,'ID-24'!F247,'ID-29'!G247,'ID-31'!B247,'ID-33'!F247,'ID-34'!G247,'ID-36'!F247,'ID-39'!G247,'ID-40'!G247,'ID-44'!E247,'ID-45'!G247,'ID-50'!B247,'ID-53'!D247,'ID-54'!C247,'ID-57'!F247,'ID-59'!E247,'ID-70'!D247,'ID-71'!F247)</f>
        <v>1.0957068549393418E-12</v>
      </c>
      <c r="H240" s="31">
        <f>STDEV('ID-03'!E247,'ID-11'!E247,'ID-13'!E247,'ID-15'!E247,'ID-16'!E247,'ID-18'!G247,'ID-24'!G247,'ID-29'!H247,'ID-30'!F247,'ID-31'!C247,'ID-33'!G247,'ID-34'!H247,'ID-40'!H247,'ID-44'!F247,'ID-45'!H247,'ID-54'!D247,'ID-57'!G247,'ID-59'!F247,'ID-70'!E247,'ID-71'!G247)</f>
        <v>5.3912057491247522E-13</v>
      </c>
      <c r="I240" s="31">
        <f>STDEV('ID-12'!C247,'ID-18'!H247,'ID-24'!H247,'ID-29'!I247,'ID-40'!I247,'ID-44'!G247,'ID-45'!I247,'ID-59'!G247)</f>
        <v>6.4156883505751356E-13</v>
      </c>
      <c r="J240" s="31">
        <f>STDEV('ID-31'!D247,'ID-40'!J247,'ID-44'!H247,'ID-45'!J247,'ID-57'!H247)</f>
        <v>5.6433098550395204E-13</v>
      </c>
      <c r="K240" s="31">
        <f>STDEV('ID-26'!E247,'ID-31'!E247,'ID-34'!I247,'ID-36'!G247,'ID-40'!K247,'ID-44'!I247,'ID-57'!I247)</f>
        <v>1.0203631730313896E-12</v>
      </c>
    </row>
    <row r="241" spans="1:11" x14ac:dyDescent="0.25">
      <c r="A241" s="1">
        <v>29.625</v>
      </c>
      <c r="B241" s="31">
        <f>STDEV('ID-11'!B248,'ID-13'!B248,'ID-14'!B248,'ID-15'!B248,'ID-24'!B248,'ID-26'!B248,'ID-29'!B248,'ID-30'!B248,'ID-32'!B248,'ID-33'!B248,'ID-34'!B248,'ID-37'!B248,'ID-38'!B248,'ID-39'!B248,'ID-40'!B248,'ID-44'!B248,'ID-45'!B248,'ID-53'!B248,'ID-57'!B248,'ID-59'!B248,'ID-70'!B248,'ID-71'!B248)</f>
        <v>4.721434911751424E-13</v>
      </c>
      <c r="C241" s="31">
        <f>STDEV('ID-08'!B248,'ID-09'!B248,'ID-11'!C248,'ID-14'!C248,'ID-18'!B248,'ID-24'!C248,'ID-26'!C248,'ID-29'!C248,'ID-30'!C248,'ID-34'!C248,'ID-36'!B248,'ID-38'!C248,'ID-39'!C248,'ID-40'!C248,'ID-44'!C248,'ID-45'!C248,'ID-57'!C248,'ID-59'!C248)</f>
        <v>4.0319664209627402E-13</v>
      </c>
      <c r="D241" s="31">
        <f>STDEV('ID-13'!C248,'ID-14'!D248,'ID-15'!C248,'ID-16'!B248,'ID-18'!C248,'ID-26'!D248,'ID-29'!D248,'ID-30'!D248,'ID-33'!C248,'ID-34'!D248,'ID-36'!C248,'ID-37'!C248,'ID-38'!D248,'ID-39'!D248,'ID-40'!D248,'ID-45'!D248,'ID-59'!D248,'ID-71'!C248)</f>
        <v>5.2260943416542019E-13</v>
      </c>
      <c r="E241" s="31">
        <f>STDEV('ID-03'!B248,'ID-09'!C248,'ID-13'!D248,'ID-15'!D248,'ID-16'!C248,'ID-18'!D248,'ID-24'!D248,'ID-29'!E248,'ID-30'!E248,'ID-33'!D248,'ID-34'!E248,'ID-36'!D248,'ID-38'!E248,'ID-39'!E248,'ID-40'!E248,'ID-44'!D248,'ID-45'!E248,'ID-57'!D248,'ID-70'!C248,'ID-71'!D248)</f>
        <v>6.4248898526095925E-13</v>
      </c>
      <c r="F241" s="31">
        <f>STDEV('ID-01'!B248,'ID-02'!B248,'ID-03'!C248,'ID-06'!B248,'ID-08'!C248,'ID-09'!D248,'ID-12'!B248,'ID-16'!D248,'ID-18'!E248,'ID-24'!E248,'ID-29'!F248,'ID-33'!E248,'ID-34'!F248,'ID-36'!E248,'ID-38'!F248,'ID-39'!F248,'ID-40'!F248,'ID-45'!F248,'ID-53'!C248,'ID-54'!B248,'ID-57'!E248,'ID-71'!E248)</f>
        <v>1.203557106461041E-12</v>
      </c>
      <c r="G241" s="31">
        <f>STDEV('ID-01'!C248,'ID-02'!C248,'ID-03'!D248,'ID-07'!B248,'ID-08'!D248,'ID-11'!D248,'ID-18'!F248,'ID-24'!F248,'ID-29'!G248,'ID-31'!B248,'ID-33'!F248,'ID-34'!G248,'ID-36'!F248,'ID-39'!G248,'ID-40'!G248,'ID-44'!E248,'ID-45'!G248,'ID-50'!B248,'ID-53'!D248,'ID-54'!C248,'ID-57'!F248,'ID-59'!E248,'ID-70'!D248,'ID-71'!F248)</f>
        <v>1.0949216041391569E-12</v>
      </c>
      <c r="H241" s="31">
        <f>STDEV('ID-03'!E248,'ID-11'!E248,'ID-13'!E248,'ID-15'!E248,'ID-16'!E248,'ID-18'!G248,'ID-24'!G248,'ID-29'!H248,'ID-30'!F248,'ID-31'!C248,'ID-33'!G248,'ID-34'!H248,'ID-40'!H248,'ID-44'!F248,'ID-45'!H248,'ID-54'!D248,'ID-57'!G248,'ID-59'!F248,'ID-70'!E248,'ID-71'!G248)</f>
        <v>5.3560661636466612E-13</v>
      </c>
      <c r="I241" s="31">
        <f>STDEV('ID-12'!C248,'ID-18'!H248,'ID-24'!H248,'ID-29'!I248,'ID-40'!I248,'ID-44'!G248,'ID-45'!I248,'ID-59'!G248)</f>
        <v>6.4501280163296721E-13</v>
      </c>
      <c r="J241" s="31">
        <f>STDEV('ID-31'!D248,'ID-40'!J248,'ID-44'!H248,'ID-45'!J248,'ID-57'!H248)</f>
        <v>5.932023231744901E-13</v>
      </c>
      <c r="K241" s="31">
        <f>STDEV('ID-26'!E248,'ID-31'!E248,'ID-34'!I248,'ID-36'!G248,'ID-40'!K248,'ID-44'!I248,'ID-57'!I248)</f>
        <v>1.0337311300723104E-12</v>
      </c>
    </row>
    <row r="242" spans="1:11" x14ac:dyDescent="0.25">
      <c r="A242" s="1">
        <v>29.75</v>
      </c>
      <c r="B242" s="31">
        <f>STDEV('ID-11'!B249,'ID-13'!B249,'ID-14'!B249,'ID-15'!B249,'ID-24'!B249,'ID-26'!B249,'ID-29'!B249,'ID-30'!B249,'ID-32'!B249,'ID-33'!B249,'ID-34'!B249,'ID-37'!B249,'ID-38'!B249,'ID-39'!B249,'ID-40'!B249,'ID-44'!B249,'ID-45'!B249,'ID-53'!B249,'ID-57'!B249,'ID-59'!B249,'ID-70'!B249,'ID-71'!B249)</f>
        <v>4.8032110606289184E-13</v>
      </c>
      <c r="C242" s="31">
        <f>STDEV('ID-08'!B249,'ID-09'!B249,'ID-11'!C249,'ID-14'!C249,'ID-18'!B249,'ID-24'!C249,'ID-26'!C249,'ID-29'!C249,'ID-30'!C249,'ID-34'!C249,'ID-36'!B249,'ID-38'!C249,'ID-39'!C249,'ID-40'!C249,'ID-44'!C249,'ID-45'!C249,'ID-57'!C249,'ID-59'!C249)</f>
        <v>4.0406535611016978E-13</v>
      </c>
      <c r="D242" s="31">
        <f>STDEV('ID-13'!C249,'ID-14'!D249,'ID-15'!C249,'ID-16'!B249,'ID-18'!C249,'ID-26'!D249,'ID-29'!D249,'ID-30'!D249,'ID-33'!C249,'ID-34'!D249,'ID-36'!C249,'ID-37'!C249,'ID-38'!D249,'ID-39'!D249,'ID-40'!D249,'ID-45'!D249,'ID-59'!D249,'ID-71'!C249)</f>
        <v>5.1648422364174384E-13</v>
      </c>
      <c r="E242" s="31">
        <f>STDEV('ID-03'!B249,'ID-09'!C249,'ID-13'!D249,'ID-15'!D249,'ID-16'!C249,'ID-18'!D249,'ID-24'!D249,'ID-29'!E249,'ID-30'!E249,'ID-33'!D249,'ID-34'!E249,'ID-36'!D249,'ID-38'!E249,'ID-39'!E249,'ID-40'!E249,'ID-44'!D249,'ID-45'!E249,'ID-57'!D249,'ID-70'!C249,'ID-71'!D249)</f>
        <v>6.2690004352156023E-13</v>
      </c>
      <c r="F242" s="31">
        <f>STDEV('ID-01'!B249,'ID-02'!B249,'ID-03'!C249,'ID-06'!B249,'ID-08'!C249,'ID-09'!D249,'ID-12'!B249,'ID-16'!D249,'ID-18'!E249,'ID-24'!E249,'ID-29'!F249,'ID-33'!E249,'ID-34'!F249,'ID-36'!E249,'ID-38'!F249,'ID-39'!F249,'ID-40'!F249,'ID-45'!F249,'ID-53'!C249,'ID-54'!B249,'ID-57'!E249,'ID-71'!E249)</f>
        <v>1.2080784260179012E-12</v>
      </c>
      <c r="G242" s="31">
        <f>STDEV('ID-01'!C249,'ID-02'!C249,'ID-03'!D249,'ID-07'!B249,'ID-08'!D249,'ID-11'!D249,'ID-18'!F249,'ID-24'!F249,'ID-29'!G249,'ID-31'!B249,'ID-33'!F249,'ID-34'!G249,'ID-36'!F249,'ID-39'!G249,'ID-40'!G249,'ID-44'!E249,'ID-45'!G249,'ID-50'!B249,'ID-53'!D249,'ID-54'!C249,'ID-57'!F249,'ID-59'!E249,'ID-70'!D249,'ID-71'!F249)</f>
        <v>1.0983202325672623E-12</v>
      </c>
      <c r="H242" s="31">
        <f>STDEV('ID-03'!E249,'ID-11'!E249,'ID-13'!E249,'ID-15'!E249,'ID-16'!E249,'ID-18'!G249,'ID-24'!G249,'ID-29'!H249,'ID-30'!F249,'ID-31'!C249,'ID-33'!G249,'ID-34'!H249,'ID-40'!H249,'ID-44'!F249,'ID-45'!H249,'ID-54'!D249,'ID-57'!G249,'ID-59'!F249,'ID-70'!E249,'ID-71'!G249)</f>
        <v>5.3117826939452433E-13</v>
      </c>
      <c r="I242" s="31">
        <f>STDEV('ID-12'!C249,'ID-18'!H249,'ID-24'!H249,'ID-29'!I249,'ID-40'!I249,'ID-44'!G249,'ID-45'!I249,'ID-59'!G249)</f>
        <v>6.5131366092872536E-13</v>
      </c>
      <c r="J242" s="31">
        <f>STDEV('ID-31'!D249,'ID-40'!J249,'ID-44'!H249,'ID-45'!J249,'ID-57'!H249)</f>
        <v>6.1207508315064904E-13</v>
      </c>
      <c r="K242" s="31">
        <f>STDEV('ID-26'!E249,'ID-31'!E249,'ID-34'!I249,'ID-36'!G249,'ID-40'!K249,'ID-44'!I249,'ID-57'!I249)</f>
        <v>1.0262988942355039E-12</v>
      </c>
    </row>
    <row r="243" spans="1:11" x14ac:dyDescent="0.25">
      <c r="A243" s="1">
        <v>29.875</v>
      </c>
      <c r="B243" s="31">
        <f>STDEV('ID-11'!B250,'ID-13'!B250,'ID-14'!B250,'ID-15'!B250,'ID-24'!B250,'ID-26'!B250,'ID-29'!B250,'ID-30'!B250,'ID-32'!B250,'ID-33'!B250,'ID-34'!B250,'ID-37'!B250,'ID-38'!B250,'ID-39'!B250,'ID-40'!B250,'ID-44'!B250,'ID-45'!B250,'ID-53'!B250,'ID-57'!B250,'ID-59'!B250,'ID-70'!B250,'ID-71'!B250)</f>
        <v>4.8252619804061642E-13</v>
      </c>
      <c r="C243" s="31">
        <f>STDEV('ID-08'!B250,'ID-09'!B250,'ID-11'!C250,'ID-14'!C250,'ID-18'!B250,'ID-24'!C250,'ID-26'!C250,'ID-29'!C250,'ID-30'!C250,'ID-34'!C250,'ID-36'!B250,'ID-38'!C250,'ID-39'!C250,'ID-40'!C250,'ID-44'!C250,'ID-45'!C250,'ID-57'!C250,'ID-59'!C250)</f>
        <v>4.2312935588225992E-13</v>
      </c>
      <c r="D243" s="31">
        <f>STDEV('ID-13'!C250,'ID-14'!D250,'ID-15'!C250,'ID-16'!B250,'ID-18'!C250,'ID-26'!D250,'ID-29'!D250,'ID-30'!D250,'ID-33'!C250,'ID-34'!D250,'ID-36'!C250,'ID-37'!C250,'ID-38'!D250,'ID-39'!D250,'ID-40'!D250,'ID-45'!D250,'ID-59'!D250,'ID-71'!C250)</f>
        <v>5.1183666420403635E-13</v>
      </c>
      <c r="E243" s="31">
        <f>STDEV('ID-03'!B250,'ID-09'!C250,'ID-13'!D250,'ID-15'!D250,'ID-16'!C250,'ID-18'!D250,'ID-24'!D250,'ID-29'!E250,'ID-30'!E250,'ID-33'!D250,'ID-34'!E250,'ID-36'!D250,'ID-38'!E250,'ID-39'!E250,'ID-40'!E250,'ID-44'!D250,'ID-45'!E250,'ID-57'!D250,'ID-70'!C250,'ID-71'!D250)</f>
        <v>6.2637387919577541E-13</v>
      </c>
      <c r="F243" s="31">
        <f>STDEV('ID-01'!B250,'ID-02'!B250,'ID-03'!C250,'ID-06'!B250,'ID-08'!C250,'ID-09'!D250,'ID-12'!B250,'ID-16'!D250,'ID-18'!E250,'ID-24'!E250,'ID-29'!F250,'ID-33'!E250,'ID-34'!F250,'ID-36'!E250,'ID-38'!F250,'ID-39'!F250,'ID-40'!F250,'ID-45'!F250,'ID-53'!C250,'ID-54'!B250,'ID-57'!E250,'ID-71'!E250)</f>
        <v>1.1965552016844182E-12</v>
      </c>
      <c r="G243" s="31">
        <f>STDEV('ID-01'!C250,'ID-02'!C250,'ID-03'!D250,'ID-07'!B250,'ID-08'!D250,'ID-11'!D250,'ID-18'!F250,'ID-24'!F250,'ID-29'!G250,'ID-31'!B250,'ID-33'!F250,'ID-34'!G250,'ID-36'!F250,'ID-39'!G250,'ID-40'!G250,'ID-44'!E250,'ID-45'!G250,'ID-50'!B250,'ID-53'!D250,'ID-54'!C250,'ID-57'!F250,'ID-59'!E250,'ID-70'!D250,'ID-71'!F250)</f>
        <v>1.0931739308936765E-12</v>
      </c>
      <c r="H243" s="31">
        <f>STDEV('ID-03'!E250,'ID-11'!E250,'ID-13'!E250,'ID-15'!E250,'ID-16'!E250,'ID-18'!G250,'ID-24'!G250,'ID-29'!H250,'ID-30'!F250,'ID-31'!C250,'ID-33'!G250,'ID-34'!H250,'ID-40'!H250,'ID-44'!F250,'ID-45'!H250,'ID-54'!D250,'ID-57'!G250,'ID-59'!F250,'ID-70'!E250,'ID-71'!G250)</f>
        <v>5.2778149791277397E-13</v>
      </c>
      <c r="I243" s="31">
        <f>STDEV('ID-12'!C250,'ID-18'!H250,'ID-24'!H250,'ID-29'!I250,'ID-40'!I250,'ID-44'!G250,'ID-45'!I250,'ID-59'!G250)</f>
        <v>6.5433715164439486E-13</v>
      </c>
      <c r="J243" s="31">
        <f>STDEV('ID-31'!D250,'ID-40'!J250,'ID-44'!H250,'ID-45'!J250,'ID-57'!H250)</f>
        <v>6.1495864278132986E-13</v>
      </c>
      <c r="K243" s="31">
        <f>STDEV('ID-26'!E250,'ID-31'!E250,'ID-34'!I250,'ID-36'!G250,'ID-40'!K250,'ID-44'!I250,'ID-57'!I250)</f>
        <v>1.0206094329199558E-12</v>
      </c>
    </row>
    <row r="244" spans="1:11" ht="15.75" thickBot="1" x14ac:dyDescent="0.3">
      <c r="A244" s="74">
        <v>30</v>
      </c>
      <c r="B244" s="31">
        <f>STDEV('ID-11'!B251,'ID-13'!B251,'ID-14'!B251,'ID-15'!B251,'ID-24'!B251,'ID-26'!B251,'ID-29'!B251,'ID-30'!B251,'ID-32'!B251,'ID-33'!B251,'ID-34'!B251,'ID-37'!B251,'ID-38'!B251,'ID-39'!B251,'ID-40'!B251,'ID-44'!B251,'ID-45'!B251,'ID-53'!B251,'ID-57'!B251,'ID-59'!B251,'ID-70'!B251,'ID-71'!B251)</f>
        <v>4.8685856382129247E-13</v>
      </c>
      <c r="C244" s="31">
        <f>STDEV('ID-08'!B251,'ID-09'!B251,'ID-11'!C251,'ID-14'!C251,'ID-18'!B251,'ID-24'!C251,'ID-26'!C251,'ID-29'!C251,'ID-30'!C251,'ID-34'!C251,'ID-36'!B251,'ID-38'!C251,'ID-39'!C251,'ID-40'!C251,'ID-44'!C251,'ID-45'!C251,'ID-57'!C251,'ID-59'!C251)</f>
        <v>4.5525359257663063E-13</v>
      </c>
      <c r="D244" s="31">
        <f>STDEV('ID-13'!C251,'ID-14'!D251,'ID-15'!C251,'ID-16'!B251,'ID-18'!C251,'ID-26'!D251,'ID-29'!D251,'ID-30'!D251,'ID-33'!C251,'ID-34'!D251,'ID-36'!C251,'ID-37'!C251,'ID-38'!D251,'ID-39'!D251,'ID-40'!D251,'ID-45'!D251,'ID-59'!D251,'ID-71'!C251)</f>
        <v>4.9718508949466205E-13</v>
      </c>
      <c r="E244" s="31">
        <f>STDEV('ID-03'!B251,'ID-09'!C251,'ID-13'!D251,'ID-15'!D251,'ID-16'!C251,'ID-18'!D251,'ID-24'!D251,'ID-29'!E251,'ID-30'!E251,'ID-33'!D251,'ID-34'!E251,'ID-36'!D251,'ID-38'!E251,'ID-39'!E251,'ID-40'!E251,'ID-44'!D251,'ID-45'!E251,'ID-57'!D251,'ID-70'!C251,'ID-71'!D251)</f>
        <v>6.1510438443944393E-13</v>
      </c>
      <c r="F244" s="31">
        <f>STDEV('ID-01'!B251,'ID-02'!B251,'ID-03'!C251,'ID-06'!B251,'ID-08'!C251,'ID-09'!D251,'ID-12'!B251,'ID-16'!D251,'ID-18'!E251,'ID-24'!E251,'ID-29'!F251,'ID-33'!E251,'ID-34'!F251,'ID-36'!E251,'ID-38'!F251,'ID-39'!F251,'ID-40'!F251,'ID-45'!F251,'ID-53'!C251,'ID-54'!B251,'ID-57'!E251,'ID-71'!E251)</f>
        <v>1.1933723626809378E-12</v>
      </c>
      <c r="G244" s="31">
        <f>STDEV('ID-01'!C251,'ID-02'!C251,'ID-03'!D251,'ID-07'!B251,'ID-08'!D251,'ID-11'!D251,'ID-18'!F251,'ID-24'!F251,'ID-29'!G251,'ID-31'!B251,'ID-33'!F251,'ID-34'!G251,'ID-36'!F251,'ID-39'!G251,'ID-40'!G251,'ID-44'!E251,'ID-45'!G251,'ID-50'!B251,'ID-53'!D251,'ID-54'!C251,'ID-57'!F251,'ID-59'!E251,'ID-70'!D251,'ID-71'!F251)</f>
        <v>1.0905872105668077E-12</v>
      </c>
      <c r="H244" s="31">
        <f>STDEV('ID-03'!E251,'ID-11'!E251,'ID-13'!E251,'ID-15'!E251,'ID-16'!E251,'ID-18'!G251,'ID-24'!G251,'ID-29'!H251,'ID-30'!F251,'ID-31'!C251,'ID-33'!G251,'ID-34'!H251,'ID-40'!H251,'ID-44'!F251,'ID-45'!H251,'ID-54'!D251,'ID-57'!G251,'ID-59'!F251,'ID-70'!E251,'ID-71'!G251)</f>
        <v>5.2989827619241681E-13</v>
      </c>
      <c r="I244" s="31">
        <f>STDEV('ID-12'!C251,'ID-18'!H251,'ID-24'!H251,'ID-29'!I251,'ID-40'!I251,'ID-44'!G251,'ID-45'!I251,'ID-59'!G251)</f>
        <v>6.109364582676174E-13</v>
      </c>
      <c r="J244" s="31">
        <f>STDEV('ID-31'!D251,'ID-40'!J251,'ID-44'!H251,'ID-45'!J251,'ID-57'!H251)</f>
        <v>6.1862378725271188E-13</v>
      </c>
      <c r="K244" s="31">
        <f>STDEV('ID-26'!E251,'ID-31'!E251,'ID-34'!I251,'ID-36'!G251,'ID-40'!K251,'ID-44'!I251,'ID-57'!I251)</f>
        <v>1.0076053871520927E-12</v>
      </c>
    </row>
    <row r="245" spans="1:11" ht="35.25" thickBot="1" x14ac:dyDescent="0.3">
      <c r="A245" s="75" t="s">
        <v>436</v>
      </c>
      <c r="B245" s="76">
        <f>AVERAGE(B4:B244)</f>
        <v>5.8459560944216757E-13</v>
      </c>
      <c r="C245" s="76">
        <f t="shared" ref="C245:K245" si="0">AVERAGE(C4:C244)</f>
        <v>2.7190026526878241E-13</v>
      </c>
      <c r="D245" s="76">
        <f t="shared" si="0"/>
        <v>5.6147397490375332E-13</v>
      </c>
      <c r="E245" s="76">
        <f t="shared" si="0"/>
        <v>7.1264217581300709E-13</v>
      </c>
      <c r="F245" s="76">
        <f t="shared" si="0"/>
        <v>1.1830615492937361E-12</v>
      </c>
      <c r="G245" s="76">
        <f t="shared" si="0"/>
        <v>1.0172473538345365E-12</v>
      </c>
      <c r="H245" s="76">
        <f t="shared" si="0"/>
        <v>6.2581691353884503E-13</v>
      </c>
      <c r="I245" s="76">
        <f t="shared" si="0"/>
        <v>7.3159009746713901E-13</v>
      </c>
      <c r="J245" s="76">
        <f t="shared" si="0"/>
        <v>6.1894321255207706E-13</v>
      </c>
      <c r="K245" s="77">
        <f t="shared" si="0"/>
        <v>1.1064157832127575E-12</v>
      </c>
    </row>
  </sheetData>
  <mergeCells count="3">
    <mergeCell ref="A1:A2"/>
    <mergeCell ref="B1:K1"/>
    <mergeCell ref="B3:K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workbookViewId="0">
      <selection activeCell="K4" sqref="K4"/>
    </sheetView>
  </sheetViews>
  <sheetFormatPr defaultRowHeight="15" x14ac:dyDescent="0.25"/>
  <cols>
    <col min="1" max="11" width="9.42578125" customWidth="1"/>
  </cols>
  <sheetData>
    <row r="1" spans="1:11" x14ac:dyDescent="0.25">
      <c r="A1" s="83" t="s">
        <v>246</v>
      </c>
      <c r="B1" s="81" t="s">
        <v>438</v>
      </c>
      <c r="C1" s="81"/>
      <c r="D1" s="81"/>
      <c r="E1" s="81"/>
      <c r="F1" s="81"/>
      <c r="G1" s="81"/>
      <c r="H1" s="81"/>
      <c r="I1" s="81"/>
      <c r="J1" s="81"/>
      <c r="K1" s="81"/>
    </row>
    <row r="2" spans="1:11" ht="75" x14ac:dyDescent="0.25">
      <c r="A2" s="84"/>
      <c r="B2" s="78" t="s">
        <v>275</v>
      </c>
      <c r="C2" s="78" t="s">
        <v>267</v>
      </c>
      <c r="D2" s="78" t="s">
        <v>282</v>
      </c>
      <c r="E2" s="78" t="s">
        <v>259</v>
      </c>
      <c r="F2" s="78" t="s">
        <v>260</v>
      </c>
      <c r="G2" s="78" t="s">
        <v>261</v>
      </c>
      <c r="H2" s="78" t="s">
        <v>264</v>
      </c>
      <c r="I2" s="78" t="s">
        <v>356</v>
      </c>
      <c r="J2" s="78" t="s">
        <v>435</v>
      </c>
      <c r="K2" s="78" t="s">
        <v>408</v>
      </c>
    </row>
    <row r="3" spans="1:11" x14ac:dyDescent="0.25">
      <c r="A3" s="27"/>
      <c r="B3" s="85"/>
      <c r="C3" s="85"/>
      <c r="D3" s="85"/>
      <c r="E3" s="85"/>
      <c r="F3" s="85"/>
      <c r="G3" s="85"/>
      <c r="H3" s="85"/>
      <c r="I3" s="85"/>
      <c r="J3" s="85"/>
      <c r="K3" s="85"/>
    </row>
    <row r="4" spans="1:11" x14ac:dyDescent="0.25">
      <c r="A4" s="1">
        <v>0</v>
      </c>
      <c r="B4" s="31">
        <f>STDEV('ID-11'!B11,'ID-13'!B11,'ID-14'!B11,'ID-15'!B11,'ID-24'!B11,'ID-26'!B11,'ID-29'!B11,'ID-30'!B11,'ID-32'!B11,'ID-33'!B11,'ID-34'!B11,'ID-37'!B11,'ID-38'!B11,'ID-39'!B11,'ID-40'!B11,'ID-44'!B11,'ID-45'!B11,'ID-53'!B11,'ID-57'!B11,'ID-59'!B11,'ID-70'!B11,'ID-71'!B11)/SQRT('Sample Size'!$A$4)</f>
        <v>1.6485369645740608E-13</v>
      </c>
      <c r="C4" s="31">
        <f>STDEV('ID-08'!B11,'ID-09'!B11,'ID-11'!C11,'ID-14'!C11,'ID-18'!B11,'ID-24'!C11,'ID-26'!C11,'ID-29'!C11,'ID-30'!C11,'ID-34'!C11,'ID-36'!B11,'ID-38'!C11,'ID-39'!C11,'ID-40'!C11,'ID-44'!C11,'ID-45'!C11,'ID-57'!C11,'ID-59'!C11)/SQRT('Sample Size'!$B$4)</f>
        <v>6.3255840256415834E-14</v>
      </c>
      <c r="D4" s="31">
        <f>STDEV('ID-13'!C11,'ID-14'!D11,'ID-15'!C11,'ID-16'!B11,'ID-18'!C11,'ID-26'!D11,'ID-29'!D11,'ID-30'!D11,'ID-33'!C11,'ID-34'!D11,'ID-36'!C11,'ID-37'!C11,'ID-38'!D11,'ID-39'!D11,'ID-40'!D11,'ID-45'!D11,'ID-59'!D11,'ID-71'!C11)/SQRT('Sample Size'!$C$4)</f>
        <v>1.4348572211068007E-13</v>
      </c>
      <c r="E4" s="31">
        <f>STDEV('ID-03'!B11,'ID-09'!C11,'ID-13'!D11,'ID-15'!D11,'ID-16'!C11,'ID-18'!D11,'ID-24'!D11,'ID-29'!E11,'ID-30'!E11,'ID-33'!D11,'ID-34'!E11,'ID-36'!D11,'ID-38'!E11,'ID-39'!E11,'ID-40'!E11,'ID-44'!D11,'ID-45'!E11,'ID-57'!D11,'ID-70'!C11,'ID-71'!D11)/SQRT('Sample Size'!$D$4)</f>
        <v>1.9872789535544114E-13</v>
      </c>
      <c r="F4" s="31">
        <f>STDEV('ID-01'!B11,'ID-02'!B11,'ID-03'!C11,'ID-06'!B11,'ID-08'!C11,'ID-09'!D11,'ID-12'!B11,'ID-16'!D11,'ID-18'!E11,'ID-24'!E11,'ID-29'!F11,'ID-33'!E11,'ID-34'!F11,'ID-36'!E11,'ID-38'!F11,'ID-39'!F11,'ID-40'!F11,'ID-45'!F11,'ID-53'!C11,'ID-54'!B11,'ID-57'!E11,'ID-71'!E11)/SQRT('Sample Size'!$E$4)</f>
        <v>2.4468239417215352E-13</v>
      </c>
      <c r="G4" s="31">
        <f>STDEV('ID-01'!C11,'ID-02'!C11,'ID-03'!D11,'ID-07'!B11,'ID-08'!D11,'ID-11'!D11,'ID-18'!F11,'ID-24'!F11,'ID-29'!G11,'ID-31'!B11,'ID-33'!F11,'ID-34'!G11,'ID-36'!F11,'ID-39'!G11,'ID-40'!G11,'ID-44'!E11,'ID-45'!G11,'ID-50'!B11,'ID-53'!D11,'ID-54'!C11,'ID-57'!F11,'ID-59'!E11,'ID-70'!D11,'ID-71'!F11)/SQRT('Sample Size'!$F$4)</f>
        <v>2.1062436713407701E-13</v>
      </c>
      <c r="H4" s="31">
        <f>STDEV('ID-03'!E11,'ID-11'!E11,'ID-13'!E11,'ID-15'!E11,'ID-16'!E11,'ID-18'!G11,'ID-24'!G11,'ID-29'!H11,'ID-30'!F11,'ID-31'!C11,'ID-33'!G11,'ID-34'!H11,'ID-40'!H11,'ID-44'!F11,'ID-45'!H11,'ID-54'!D11,'ID-57'!G11,'ID-59'!F11,'ID-70'!E11,'ID-71'!G11)/SQRT('Sample Size'!$G$4)</f>
        <v>1.4520394556900115E-13</v>
      </c>
      <c r="I4" s="31">
        <f>STDEV('ID-12'!C11,'ID-18'!H11,'ID-24'!H11,'ID-29'!I11,'ID-40'!I11,'ID-44'!G11,'ID-45'!I11,'ID-59'!G11)/SQRT('Sample Size'!$H$4)</f>
        <v>3.0624249940874216E-13</v>
      </c>
      <c r="J4" s="31">
        <f>STDEV('ID-31'!D11,'ID-40'!J11,'ID-44'!H11,'ID-45'!J11,'ID-57'!H11)/SQRT('Sample Size'!$I$4)</f>
        <v>3.8926685299402639E-13</v>
      </c>
      <c r="K4" s="31">
        <f>STDEV('ID-26'!E11,'ID-31'!E11,'ID-34'!I11,'ID-36'!G11,'ID-40'!K11,'ID-44'!I11,'ID-57'!I11)/SQRT('Sample Size'!$J$4)</f>
        <v>5.5791251072943831E-13</v>
      </c>
    </row>
    <row r="5" spans="1:11" x14ac:dyDescent="0.25">
      <c r="A5" s="1">
        <v>0.125</v>
      </c>
      <c r="B5" s="31">
        <f>STDEV('ID-11'!B12,'ID-13'!B12,'ID-14'!B12,'ID-15'!B12,'ID-24'!B12,'ID-26'!B12,'ID-29'!B12,'ID-30'!B12,'ID-32'!B12,'ID-33'!B12,'ID-34'!B12,'ID-37'!B12,'ID-38'!B12,'ID-39'!B12,'ID-40'!B12,'ID-44'!B12,'ID-45'!B12,'ID-53'!B12,'ID-57'!B12,'ID-59'!B12,'ID-70'!B12,'ID-71'!B12)/SQRT('Sample Size'!$A$4)</f>
        <v>1.6507152450573067E-13</v>
      </c>
      <c r="C5" s="31">
        <f>STDEV('ID-08'!B12,'ID-09'!B12,'ID-11'!C12,'ID-14'!C12,'ID-18'!B12,'ID-24'!C12,'ID-26'!C12,'ID-29'!C12,'ID-30'!C12,'ID-34'!C12,'ID-36'!B12,'ID-38'!C12,'ID-39'!C12,'ID-40'!C12,'ID-44'!C12,'ID-45'!C12,'ID-57'!C12,'ID-59'!C12)/SQRT('Sample Size'!$B$4)</f>
        <v>6.2946510159593525E-14</v>
      </c>
      <c r="D5" s="31">
        <f>STDEV('ID-13'!C12,'ID-14'!D12,'ID-15'!C12,'ID-16'!B12,'ID-18'!C12,'ID-26'!D12,'ID-29'!D12,'ID-30'!D12,'ID-33'!C12,'ID-34'!D12,'ID-36'!C12,'ID-37'!C12,'ID-38'!D12,'ID-39'!D12,'ID-40'!D12,'ID-45'!D12,'ID-59'!D12,'ID-71'!C12)/SQRT('Sample Size'!$C$4)</f>
        <v>1.3877669112729364E-13</v>
      </c>
      <c r="E5" s="31">
        <f>STDEV('ID-03'!B12,'ID-09'!C12,'ID-13'!D12,'ID-15'!D12,'ID-16'!C12,'ID-18'!D12,'ID-24'!D12,'ID-29'!E12,'ID-30'!E12,'ID-33'!D12,'ID-34'!E12,'ID-36'!D12,'ID-38'!E12,'ID-39'!E12,'ID-40'!E12,'ID-44'!D12,'ID-45'!E12,'ID-57'!D12,'ID-70'!C12,'ID-71'!D12)/SQRT('Sample Size'!$D$4)</f>
        <v>1.993947984717439E-13</v>
      </c>
      <c r="F5" s="31">
        <f>STDEV('ID-01'!B12,'ID-02'!B12,'ID-03'!C12,'ID-06'!B12,'ID-08'!C12,'ID-09'!D12,'ID-12'!B12,'ID-16'!D12,'ID-18'!E12,'ID-24'!E12,'ID-29'!F12,'ID-33'!E12,'ID-34'!F12,'ID-36'!E12,'ID-38'!F12,'ID-39'!F12,'ID-40'!F12,'ID-45'!F12,'ID-53'!C12,'ID-54'!B12,'ID-57'!E12,'ID-71'!E12)/SQRT('Sample Size'!$E$4)</f>
        <v>2.4381946545627289E-13</v>
      </c>
      <c r="G5" s="31">
        <f>STDEV('ID-01'!C12,'ID-02'!C12,'ID-03'!D12,'ID-07'!B12,'ID-08'!D12,'ID-11'!D12,'ID-18'!F12,'ID-24'!F12,'ID-29'!G12,'ID-31'!B12,'ID-33'!F12,'ID-34'!G12,'ID-36'!F12,'ID-39'!G12,'ID-40'!G12,'ID-44'!E12,'ID-45'!G12,'ID-50'!B12,'ID-53'!D12,'ID-54'!C12,'ID-57'!F12,'ID-59'!E12,'ID-70'!D12,'ID-71'!F12)/SQRT('Sample Size'!$F$4)</f>
        <v>2.1085096731040464E-13</v>
      </c>
      <c r="H5" s="31">
        <f>STDEV('ID-03'!E12,'ID-11'!E12,'ID-13'!E12,'ID-15'!E12,'ID-16'!E12,'ID-18'!G12,'ID-24'!G12,'ID-29'!H12,'ID-30'!F12,'ID-31'!C12,'ID-33'!G12,'ID-34'!H12,'ID-40'!H12,'ID-44'!F12,'ID-45'!H12,'ID-54'!D12,'ID-57'!G12,'ID-59'!F12,'ID-70'!E12,'ID-71'!G12)/SQRT('Sample Size'!$G$4)</f>
        <v>1.4417435303951466E-13</v>
      </c>
      <c r="I5" s="31">
        <f>STDEV('ID-12'!C12,'ID-18'!H12,'ID-24'!H12,'ID-29'!I12,'ID-40'!I12,'ID-44'!G12,'ID-45'!I12,'ID-59'!G12)/SQRT('Sample Size'!$H$4)</f>
        <v>3.0481217903265986E-13</v>
      </c>
      <c r="J5" s="31">
        <f>STDEV('ID-31'!D12,'ID-40'!J12,'ID-44'!H12,'ID-45'!J12,'ID-57'!H12)/SQRT('Sample Size'!$I$4)</f>
        <v>3.8741246072043892E-13</v>
      </c>
      <c r="K5" s="31">
        <f>STDEV('ID-26'!E12,'ID-31'!E12,'ID-34'!I12,'ID-36'!G12,'ID-40'!K12,'ID-44'!I12,'ID-57'!I12)/SQRT('Sample Size'!$J$4)</f>
        <v>5.5696359855349925E-13</v>
      </c>
    </row>
    <row r="6" spans="1:11" x14ac:dyDescent="0.25">
      <c r="A6" s="1">
        <v>0.25</v>
      </c>
      <c r="B6" s="31">
        <f>STDEV('ID-11'!B13,'ID-13'!B13,'ID-14'!B13,'ID-15'!B13,'ID-24'!B13,'ID-26'!B13,'ID-29'!B13,'ID-30'!B13,'ID-32'!B13,'ID-33'!B13,'ID-34'!B13,'ID-37'!B13,'ID-38'!B13,'ID-39'!B13,'ID-40'!B13,'ID-44'!B13,'ID-45'!B13,'ID-53'!B13,'ID-57'!B13,'ID-59'!B13,'ID-70'!B13,'ID-71'!B13)/SQRT('Sample Size'!$A$4)</f>
        <v>1.6415704148276366E-13</v>
      </c>
      <c r="C6" s="31">
        <f>STDEV('ID-08'!B13,'ID-09'!B13,'ID-11'!C13,'ID-14'!C13,'ID-18'!B13,'ID-24'!C13,'ID-26'!C13,'ID-29'!C13,'ID-30'!C13,'ID-34'!C13,'ID-36'!B13,'ID-38'!C13,'ID-39'!C13,'ID-40'!C13,'ID-44'!C13,'ID-45'!C13,'ID-57'!C13,'ID-59'!C13)/SQRT('Sample Size'!$B$4)</f>
        <v>6.3564721843567271E-14</v>
      </c>
      <c r="D6" s="31">
        <f>STDEV('ID-13'!C13,'ID-14'!D13,'ID-15'!C13,'ID-16'!B13,'ID-18'!C13,'ID-26'!D13,'ID-29'!D13,'ID-30'!D13,'ID-33'!C13,'ID-34'!D13,'ID-36'!C13,'ID-37'!C13,'ID-38'!D13,'ID-39'!D13,'ID-40'!D13,'ID-45'!D13,'ID-59'!D13,'ID-71'!C13)/SQRT('Sample Size'!$C$4)</f>
        <v>1.3538641769935407E-13</v>
      </c>
      <c r="E6" s="31">
        <f>STDEV('ID-03'!B13,'ID-09'!C13,'ID-13'!D13,'ID-15'!D13,'ID-16'!C13,'ID-18'!D13,'ID-24'!D13,'ID-29'!E13,'ID-30'!E13,'ID-33'!D13,'ID-34'!E13,'ID-36'!D13,'ID-38'!E13,'ID-39'!E13,'ID-40'!E13,'ID-44'!D13,'ID-45'!E13,'ID-57'!D13,'ID-70'!C13,'ID-71'!D13)/SQRT('Sample Size'!$D$4)</f>
        <v>1.9528693344323838E-13</v>
      </c>
      <c r="F6" s="31">
        <f>STDEV('ID-01'!B13,'ID-02'!B13,'ID-03'!C13,'ID-06'!B13,'ID-08'!C13,'ID-09'!D13,'ID-12'!B13,'ID-16'!D13,'ID-18'!E13,'ID-24'!E13,'ID-29'!F13,'ID-33'!E13,'ID-34'!F13,'ID-36'!E13,'ID-38'!F13,'ID-39'!F13,'ID-40'!F13,'ID-45'!F13,'ID-53'!C13,'ID-54'!B13,'ID-57'!E13,'ID-71'!E13)/SQRT('Sample Size'!$E$4)</f>
        <v>2.4358576872642304E-13</v>
      </c>
      <c r="G6" s="31">
        <f>STDEV('ID-01'!C13,'ID-02'!C13,'ID-03'!D13,'ID-07'!B13,'ID-08'!D13,'ID-11'!D13,'ID-18'!F13,'ID-24'!F13,'ID-29'!G13,'ID-31'!B13,'ID-33'!F13,'ID-34'!G13,'ID-36'!F13,'ID-39'!G13,'ID-40'!G13,'ID-44'!E13,'ID-45'!G13,'ID-50'!B13,'ID-53'!D13,'ID-54'!C13,'ID-57'!F13,'ID-59'!E13,'ID-70'!D13,'ID-71'!F13)/SQRT('Sample Size'!$F$4)</f>
        <v>2.1338384049691114E-13</v>
      </c>
      <c r="H6" s="31">
        <f>STDEV('ID-03'!E13,'ID-11'!E13,'ID-13'!E13,'ID-15'!E13,'ID-16'!E13,'ID-18'!G13,'ID-24'!G13,'ID-29'!H13,'ID-30'!F13,'ID-31'!C13,'ID-33'!G13,'ID-34'!H13,'ID-40'!H13,'ID-44'!F13,'ID-45'!H13,'ID-54'!D13,'ID-57'!G13,'ID-59'!F13,'ID-70'!E13,'ID-71'!G13)/SQRT('Sample Size'!$G$4)</f>
        <v>1.4272137345351098E-13</v>
      </c>
      <c r="I6" s="31">
        <f>STDEV('ID-12'!C13,'ID-18'!H13,'ID-24'!H13,'ID-29'!I13,'ID-40'!I13,'ID-44'!G13,'ID-45'!I13,'ID-59'!G13)/SQRT('Sample Size'!$H$4)</f>
        <v>3.0025488173142477E-13</v>
      </c>
      <c r="J6" s="31">
        <f>STDEV('ID-31'!D13,'ID-40'!J13,'ID-44'!H13,'ID-45'!J13,'ID-57'!H13)/SQRT('Sample Size'!$I$4)</f>
        <v>3.8374169765618915E-13</v>
      </c>
      <c r="K6" s="31">
        <f>STDEV('ID-26'!E13,'ID-31'!E13,'ID-34'!I13,'ID-36'!G13,'ID-40'!K13,'ID-44'!I13,'ID-57'!I13)/SQRT('Sample Size'!$J$4)</f>
        <v>5.5773588971940955E-13</v>
      </c>
    </row>
    <row r="7" spans="1:11" x14ac:dyDescent="0.25">
      <c r="A7" s="1">
        <v>0.375</v>
      </c>
      <c r="B7" s="31">
        <f>STDEV('ID-11'!B14,'ID-13'!B14,'ID-14'!B14,'ID-15'!B14,'ID-24'!B14,'ID-26'!B14,'ID-29'!B14,'ID-30'!B14,'ID-32'!B14,'ID-33'!B14,'ID-34'!B14,'ID-37'!B14,'ID-38'!B14,'ID-39'!B14,'ID-40'!B14,'ID-44'!B14,'ID-45'!B14,'ID-53'!B14,'ID-57'!B14,'ID-59'!B14,'ID-70'!B14,'ID-71'!B14)/SQRT('Sample Size'!$A$4)</f>
        <v>1.644629613711529E-13</v>
      </c>
      <c r="C7" s="31">
        <f>STDEV('ID-08'!B14,'ID-09'!B14,'ID-11'!C14,'ID-14'!C14,'ID-18'!B14,'ID-24'!C14,'ID-26'!C14,'ID-29'!C14,'ID-30'!C14,'ID-34'!C14,'ID-36'!B14,'ID-38'!C14,'ID-39'!C14,'ID-40'!C14,'ID-44'!C14,'ID-45'!C14,'ID-57'!C14,'ID-59'!C14)/SQRT('Sample Size'!$B$4)</f>
        <v>6.1998683898694039E-14</v>
      </c>
      <c r="D7" s="31">
        <f>STDEV('ID-13'!C14,'ID-14'!D14,'ID-15'!C14,'ID-16'!B14,'ID-18'!C14,'ID-26'!D14,'ID-29'!D14,'ID-30'!D14,'ID-33'!C14,'ID-34'!D14,'ID-36'!C14,'ID-37'!C14,'ID-38'!D14,'ID-39'!D14,'ID-40'!D14,'ID-45'!D14,'ID-59'!D14,'ID-71'!C14)/SQRT('Sample Size'!$C$4)</f>
        <v>1.3492133089675582E-13</v>
      </c>
      <c r="E7" s="31">
        <f>STDEV('ID-03'!B14,'ID-09'!C14,'ID-13'!D14,'ID-15'!D14,'ID-16'!C14,'ID-18'!D14,'ID-24'!D14,'ID-29'!E14,'ID-30'!E14,'ID-33'!D14,'ID-34'!E14,'ID-36'!D14,'ID-38'!E14,'ID-39'!E14,'ID-40'!E14,'ID-44'!D14,'ID-45'!E14,'ID-57'!D14,'ID-70'!C14,'ID-71'!D14)/SQRT('Sample Size'!$D$4)</f>
        <v>2.0059801924976884E-13</v>
      </c>
      <c r="F7" s="31">
        <f>STDEV('ID-01'!B14,'ID-02'!B14,'ID-03'!C14,'ID-06'!B14,'ID-08'!C14,'ID-09'!D14,'ID-12'!B14,'ID-16'!D14,'ID-18'!E14,'ID-24'!E14,'ID-29'!F14,'ID-33'!E14,'ID-34'!F14,'ID-36'!E14,'ID-38'!F14,'ID-39'!F14,'ID-40'!F14,'ID-45'!F14,'ID-53'!C14,'ID-54'!B14,'ID-57'!E14,'ID-71'!E14)/SQRT('Sample Size'!$E$4)</f>
        <v>2.4061580280224567E-13</v>
      </c>
      <c r="G7" s="31">
        <f>STDEV('ID-01'!C14,'ID-02'!C14,'ID-03'!D14,'ID-07'!B14,'ID-08'!D14,'ID-11'!D14,'ID-18'!F14,'ID-24'!F14,'ID-29'!G14,'ID-31'!B14,'ID-33'!F14,'ID-34'!G14,'ID-36'!F14,'ID-39'!G14,'ID-40'!G14,'ID-44'!E14,'ID-45'!G14,'ID-50'!B14,'ID-53'!D14,'ID-54'!C14,'ID-57'!F14,'ID-59'!E14,'ID-70'!D14,'ID-71'!F14)/SQRT('Sample Size'!$F$4)</f>
        <v>2.1423594397027439E-13</v>
      </c>
      <c r="H7" s="31">
        <f>STDEV('ID-03'!E14,'ID-11'!E14,'ID-13'!E14,'ID-15'!E14,'ID-16'!E14,'ID-18'!G14,'ID-24'!G14,'ID-29'!H14,'ID-30'!F14,'ID-31'!C14,'ID-33'!G14,'ID-34'!H14,'ID-40'!H14,'ID-44'!F14,'ID-45'!H14,'ID-54'!D14,'ID-57'!G14,'ID-59'!F14,'ID-70'!E14,'ID-71'!G14)/SQRT('Sample Size'!$G$4)</f>
        <v>1.4403716981945473E-13</v>
      </c>
      <c r="I7" s="31">
        <f>STDEV('ID-12'!C14,'ID-18'!H14,'ID-24'!H14,'ID-29'!I14,'ID-40'!I14,'ID-44'!G14,'ID-45'!I14,'ID-59'!G14)/SQRT('Sample Size'!$H$4)</f>
        <v>3.0033020705013696E-13</v>
      </c>
      <c r="J7" s="31">
        <f>STDEV('ID-31'!D14,'ID-40'!J14,'ID-44'!H14,'ID-45'!J14,'ID-57'!H14)/SQRT('Sample Size'!$I$4)</f>
        <v>3.8138355267577274E-13</v>
      </c>
      <c r="K7" s="31">
        <f>STDEV('ID-26'!E14,'ID-31'!E14,'ID-34'!I14,'ID-36'!G14,'ID-40'!K14,'ID-44'!I14,'ID-57'!I14)/SQRT('Sample Size'!$J$4)</f>
        <v>5.6715542893926416E-13</v>
      </c>
    </row>
    <row r="8" spans="1:11" x14ac:dyDescent="0.25">
      <c r="A8" s="1">
        <v>0.5</v>
      </c>
      <c r="B8" s="31">
        <f>STDEV('ID-11'!B15,'ID-13'!B15,'ID-14'!B15,'ID-15'!B15,'ID-24'!B15,'ID-26'!B15,'ID-29'!B15,'ID-30'!B15,'ID-32'!B15,'ID-33'!B15,'ID-34'!B15,'ID-37'!B15,'ID-38'!B15,'ID-39'!B15,'ID-40'!B15,'ID-44'!B15,'ID-45'!B15,'ID-53'!B15,'ID-57'!B15,'ID-59'!B15,'ID-70'!B15,'ID-71'!B15)/SQRT('Sample Size'!$A$4)</f>
        <v>1.640731281238898E-13</v>
      </c>
      <c r="C8" s="31">
        <f>STDEV('ID-08'!B15,'ID-09'!B15,'ID-11'!C15,'ID-14'!C15,'ID-18'!B15,'ID-24'!C15,'ID-26'!C15,'ID-29'!C15,'ID-30'!C15,'ID-34'!C15,'ID-36'!B15,'ID-38'!C15,'ID-39'!C15,'ID-40'!C15,'ID-44'!C15,'ID-45'!C15,'ID-57'!C15,'ID-59'!C15)/SQRT('Sample Size'!$B$4)</f>
        <v>6.1588001714202964E-14</v>
      </c>
      <c r="D8" s="31">
        <f>STDEV('ID-13'!C15,'ID-14'!D15,'ID-15'!C15,'ID-16'!B15,'ID-18'!C15,'ID-26'!D15,'ID-29'!D15,'ID-30'!D15,'ID-33'!C15,'ID-34'!D15,'ID-36'!C15,'ID-37'!C15,'ID-38'!D15,'ID-39'!D15,'ID-40'!D15,'ID-45'!D15,'ID-59'!D15,'ID-71'!C15)/SQRT('Sample Size'!$C$4)</f>
        <v>1.3504723820029276E-13</v>
      </c>
      <c r="E8" s="31">
        <f>STDEV('ID-03'!B15,'ID-09'!C15,'ID-13'!D15,'ID-15'!D15,'ID-16'!C15,'ID-18'!D15,'ID-24'!D15,'ID-29'!E15,'ID-30'!E15,'ID-33'!D15,'ID-34'!E15,'ID-36'!D15,'ID-38'!E15,'ID-39'!E15,'ID-40'!E15,'ID-44'!D15,'ID-45'!E15,'ID-57'!D15,'ID-70'!C15,'ID-71'!D15)/SQRT('Sample Size'!$D$4)</f>
        <v>2.0296935952775939E-13</v>
      </c>
      <c r="F8" s="31">
        <f>STDEV('ID-01'!B15,'ID-02'!B15,'ID-03'!C15,'ID-06'!B15,'ID-08'!C15,'ID-09'!D15,'ID-12'!B15,'ID-16'!D15,'ID-18'!E15,'ID-24'!E15,'ID-29'!F15,'ID-33'!E15,'ID-34'!F15,'ID-36'!E15,'ID-38'!F15,'ID-39'!F15,'ID-40'!F15,'ID-45'!F15,'ID-53'!C15,'ID-54'!B15,'ID-57'!E15,'ID-71'!E15)/SQRT('Sample Size'!$E$4)</f>
        <v>2.3952482354060458E-13</v>
      </c>
      <c r="G8" s="31">
        <f>STDEV('ID-01'!C15,'ID-02'!C15,'ID-03'!D15,'ID-07'!B15,'ID-08'!D15,'ID-11'!D15,'ID-18'!F15,'ID-24'!F15,'ID-29'!G15,'ID-31'!B15,'ID-33'!F15,'ID-34'!G15,'ID-36'!F15,'ID-39'!G15,'ID-40'!G15,'ID-44'!E15,'ID-45'!G15,'ID-50'!B15,'ID-53'!D15,'ID-54'!C15,'ID-57'!F15,'ID-59'!E15,'ID-70'!D15,'ID-71'!F15)/SQRT('Sample Size'!$F$4)</f>
        <v>2.1434066789673092E-13</v>
      </c>
      <c r="H8" s="31">
        <f>STDEV('ID-03'!E15,'ID-11'!E15,'ID-13'!E15,'ID-15'!E15,'ID-16'!E15,'ID-18'!G15,'ID-24'!G15,'ID-29'!H15,'ID-30'!F15,'ID-31'!C15,'ID-33'!G15,'ID-34'!H15,'ID-40'!H15,'ID-44'!F15,'ID-45'!H15,'ID-54'!D15,'ID-57'!G15,'ID-59'!F15,'ID-70'!E15,'ID-71'!G15)/SQRT('Sample Size'!$G$4)</f>
        <v>1.4368616745113037E-13</v>
      </c>
      <c r="I8" s="31">
        <f>STDEV('ID-12'!C15,'ID-18'!H15,'ID-24'!H15,'ID-29'!I15,'ID-40'!I15,'ID-44'!G15,'ID-45'!I15,'ID-59'!G15)/SQRT('Sample Size'!$H$4)</f>
        <v>3.0010031663933501E-13</v>
      </c>
      <c r="J8" s="31">
        <f>STDEV('ID-31'!D15,'ID-40'!J15,'ID-44'!H15,'ID-45'!J15,'ID-57'!H15)/SQRT('Sample Size'!$I$4)</f>
        <v>3.7520388253469487E-13</v>
      </c>
      <c r="K8" s="31">
        <f>STDEV('ID-26'!E15,'ID-31'!E15,'ID-34'!I15,'ID-36'!G15,'ID-40'!K15,'ID-44'!I15,'ID-57'!I15)/SQRT('Sample Size'!$J$4)</f>
        <v>5.6456202814305735E-13</v>
      </c>
    </row>
    <row r="9" spans="1:11" x14ac:dyDescent="0.25">
      <c r="A9" s="1">
        <v>0.625</v>
      </c>
      <c r="B9" s="31">
        <f>STDEV('ID-11'!B16,'ID-13'!B16,'ID-14'!B16,'ID-15'!B16,'ID-24'!B16,'ID-26'!B16,'ID-29'!B16,'ID-30'!B16,'ID-32'!B16,'ID-33'!B16,'ID-34'!B16,'ID-37'!B16,'ID-38'!B16,'ID-39'!B16,'ID-40'!B16,'ID-44'!B16,'ID-45'!B16,'ID-53'!B16,'ID-57'!B16,'ID-59'!B16,'ID-70'!B16,'ID-71'!B16)/SQRT('Sample Size'!$A$4)</f>
        <v>1.6328288609791744E-13</v>
      </c>
      <c r="C9" s="31">
        <f>STDEV('ID-08'!B16,'ID-09'!B16,'ID-11'!C16,'ID-14'!C16,'ID-18'!B16,'ID-24'!C16,'ID-26'!C16,'ID-29'!C16,'ID-30'!C16,'ID-34'!C16,'ID-36'!B16,'ID-38'!C16,'ID-39'!C16,'ID-40'!C16,'ID-44'!C16,'ID-45'!C16,'ID-57'!C16,'ID-59'!C16)/SQRT('Sample Size'!$B$4)</f>
        <v>6.2343911612250788E-14</v>
      </c>
      <c r="D9" s="31">
        <f>STDEV('ID-13'!C16,'ID-14'!D16,'ID-15'!C16,'ID-16'!B16,'ID-18'!C16,'ID-26'!D16,'ID-29'!D16,'ID-30'!D16,'ID-33'!C16,'ID-34'!D16,'ID-36'!C16,'ID-37'!C16,'ID-38'!D16,'ID-39'!D16,'ID-40'!D16,'ID-45'!D16,'ID-59'!D16,'ID-71'!C16)/SQRT('Sample Size'!$C$4)</f>
        <v>1.3201321079586342E-13</v>
      </c>
      <c r="E9" s="31">
        <f>STDEV('ID-03'!B16,'ID-09'!C16,'ID-13'!D16,'ID-15'!D16,'ID-16'!C16,'ID-18'!D16,'ID-24'!D16,'ID-29'!E16,'ID-30'!E16,'ID-33'!D16,'ID-34'!E16,'ID-36'!D16,'ID-38'!E16,'ID-39'!E16,'ID-40'!E16,'ID-44'!D16,'ID-45'!E16,'ID-57'!D16,'ID-70'!C16,'ID-71'!D16)/SQRT('Sample Size'!$D$4)</f>
        <v>2.0588861575232309E-13</v>
      </c>
      <c r="F9" s="31">
        <f>STDEV('ID-01'!B16,'ID-02'!B16,'ID-03'!C16,'ID-06'!B16,'ID-08'!C16,'ID-09'!D16,'ID-12'!B16,'ID-16'!D16,'ID-18'!E16,'ID-24'!E16,'ID-29'!F16,'ID-33'!E16,'ID-34'!F16,'ID-36'!E16,'ID-38'!F16,'ID-39'!F16,'ID-40'!F16,'ID-45'!F16,'ID-53'!C16,'ID-54'!B16,'ID-57'!E16,'ID-71'!E16)/SQRT('Sample Size'!$E$4)</f>
        <v>2.409835053149169E-13</v>
      </c>
      <c r="G9" s="31">
        <f>STDEV('ID-01'!C16,'ID-02'!C16,'ID-03'!D16,'ID-07'!B16,'ID-08'!D16,'ID-11'!D16,'ID-18'!F16,'ID-24'!F16,'ID-29'!G16,'ID-31'!B16,'ID-33'!F16,'ID-34'!G16,'ID-36'!F16,'ID-39'!G16,'ID-40'!G16,'ID-44'!E16,'ID-45'!G16,'ID-50'!B16,'ID-53'!D16,'ID-54'!C16,'ID-57'!F16,'ID-59'!E16,'ID-70'!D16,'ID-71'!F16)/SQRT('Sample Size'!$F$4)</f>
        <v>2.1483579283627634E-13</v>
      </c>
      <c r="H9" s="31">
        <f>STDEV('ID-03'!E16,'ID-11'!E16,'ID-13'!E16,'ID-15'!E16,'ID-16'!E16,'ID-18'!G16,'ID-24'!G16,'ID-29'!H16,'ID-30'!F16,'ID-31'!C16,'ID-33'!G16,'ID-34'!H16,'ID-40'!H16,'ID-44'!F16,'ID-45'!H16,'ID-54'!D16,'ID-57'!G16,'ID-59'!F16,'ID-70'!E16,'ID-71'!G16)/SQRT('Sample Size'!$G$4)</f>
        <v>1.4406520234901749E-13</v>
      </c>
      <c r="I9" s="31">
        <f>STDEV('ID-12'!C16,'ID-18'!H16,'ID-24'!H16,'ID-29'!I16,'ID-40'!I16,'ID-44'!G16,'ID-45'!I16,'ID-59'!G16)/SQRT('Sample Size'!$H$4)</f>
        <v>3.0402471352464347E-13</v>
      </c>
      <c r="J9" s="31">
        <f>STDEV('ID-31'!D16,'ID-40'!J16,'ID-44'!H16,'ID-45'!J16,'ID-57'!H16)/SQRT('Sample Size'!$I$4)</f>
        <v>3.7234039736382798E-13</v>
      </c>
      <c r="K9" s="31">
        <f>STDEV('ID-26'!E16,'ID-31'!E16,'ID-34'!I16,'ID-36'!G16,'ID-40'!K16,'ID-44'!I16,'ID-57'!I16)/SQRT('Sample Size'!$J$4)</f>
        <v>5.6215171087167867E-13</v>
      </c>
    </row>
    <row r="10" spans="1:11" x14ac:dyDescent="0.25">
      <c r="A10" s="1">
        <v>0.75</v>
      </c>
      <c r="B10" s="31">
        <f>STDEV('ID-11'!B17,'ID-13'!B17,'ID-14'!B17,'ID-15'!B17,'ID-24'!B17,'ID-26'!B17,'ID-29'!B17,'ID-30'!B17,'ID-32'!B17,'ID-33'!B17,'ID-34'!B17,'ID-37'!B17,'ID-38'!B17,'ID-39'!B17,'ID-40'!B17,'ID-44'!B17,'ID-45'!B17,'ID-53'!B17,'ID-57'!B17,'ID-59'!B17,'ID-70'!B17,'ID-71'!B17)/SQRT('Sample Size'!$A$4)</f>
        <v>1.6314440300366372E-13</v>
      </c>
      <c r="C10" s="31">
        <f>STDEV('ID-08'!B17,'ID-09'!B17,'ID-11'!C17,'ID-14'!C17,'ID-18'!B17,'ID-24'!C17,'ID-26'!C17,'ID-29'!C17,'ID-30'!C17,'ID-34'!C17,'ID-36'!B17,'ID-38'!C17,'ID-39'!C17,'ID-40'!C17,'ID-44'!C17,'ID-45'!C17,'ID-57'!C17,'ID-59'!C17)/SQRT('Sample Size'!$B$4)</f>
        <v>6.2662563827778021E-14</v>
      </c>
      <c r="D10" s="31">
        <f>STDEV('ID-13'!C17,'ID-14'!D17,'ID-15'!C17,'ID-16'!B17,'ID-18'!C17,'ID-26'!D17,'ID-29'!D17,'ID-30'!D17,'ID-33'!C17,'ID-34'!D17,'ID-36'!C17,'ID-37'!C17,'ID-38'!D17,'ID-39'!D17,'ID-40'!D17,'ID-45'!D17,'ID-59'!D17,'ID-71'!C17)/SQRT('Sample Size'!$C$4)</f>
        <v>1.3244585057476242E-13</v>
      </c>
      <c r="E10" s="31">
        <f>STDEV('ID-03'!B17,'ID-09'!C17,'ID-13'!D17,'ID-15'!D17,'ID-16'!C17,'ID-18'!D17,'ID-24'!D17,'ID-29'!E17,'ID-30'!E17,'ID-33'!D17,'ID-34'!E17,'ID-36'!D17,'ID-38'!E17,'ID-39'!E17,'ID-40'!E17,'ID-44'!D17,'ID-45'!E17,'ID-57'!D17,'ID-70'!C17,'ID-71'!D17)/SQRT('Sample Size'!$D$4)</f>
        <v>2.1735223824028339E-13</v>
      </c>
      <c r="F10" s="31">
        <f>STDEV('ID-01'!B17,'ID-02'!B17,'ID-03'!C17,'ID-06'!B17,'ID-08'!C17,'ID-09'!D17,'ID-12'!B17,'ID-16'!D17,'ID-18'!E17,'ID-24'!E17,'ID-29'!F17,'ID-33'!E17,'ID-34'!F17,'ID-36'!E17,'ID-38'!F17,'ID-39'!F17,'ID-40'!F17,'ID-45'!F17,'ID-53'!C17,'ID-54'!B17,'ID-57'!E17,'ID-71'!E17)/SQRT('Sample Size'!$E$4)</f>
        <v>2.4084235596957962E-13</v>
      </c>
      <c r="G10" s="31">
        <f>STDEV('ID-01'!C17,'ID-02'!C17,'ID-03'!D17,'ID-07'!B17,'ID-08'!D17,'ID-11'!D17,'ID-18'!F17,'ID-24'!F17,'ID-29'!G17,'ID-31'!B17,'ID-33'!F17,'ID-34'!G17,'ID-36'!F17,'ID-39'!G17,'ID-40'!G17,'ID-44'!E17,'ID-45'!G17,'ID-50'!B17,'ID-53'!D17,'ID-54'!C17,'ID-57'!F17,'ID-59'!E17,'ID-70'!D17,'ID-71'!F17)/SQRT('Sample Size'!$F$4)</f>
        <v>2.1438004660756782E-13</v>
      </c>
      <c r="H10" s="31">
        <f>STDEV('ID-03'!E17,'ID-11'!E17,'ID-13'!E17,'ID-15'!E17,'ID-16'!E17,'ID-18'!G17,'ID-24'!G17,'ID-29'!H17,'ID-30'!F17,'ID-31'!C17,'ID-33'!G17,'ID-34'!H17,'ID-40'!H17,'ID-44'!F17,'ID-45'!H17,'ID-54'!D17,'ID-57'!G17,'ID-59'!F17,'ID-70'!E17,'ID-71'!G17)/SQRT('Sample Size'!$G$4)</f>
        <v>1.4421616731676363E-13</v>
      </c>
      <c r="I10" s="31">
        <f>STDEV('ID-12'!C17,'ID-18'!H17,'ID-24'!H17,'ID-29'!I17,'ID-40'!I17,'ID-44'!G17,'ID-45'!I17,'ID-59'!G17)/SQRT('Sample Size'!$H$4)</f>
        <v>3.1073822199991258E-13</v>
      </c>
      <c r="J10" s="31">
        <f>STDEV('ID-31'!D17,'ID-40'!J17,'ID-44'!H17,'ID-45'!J17,'ID-57'!H17)/SQRT('Sample Size'!$I$4)</f>
        <v>3.6950117843088175E-13</v>
      </c>
      <c r="K10" s="31">
        <f>STDEV('ID-26'!E17,'ID-31'!E17,'ID-34'!I17,'ID-36'!G17,'ID-40'!K17,'ID-44'!I17,'ID-57'!I17)/SQRT('Sample Size'!$J$4)</f>
        <v>5.6302712465579425E-13</v>
      </c>
    </row>
    <row r="11" spans="1:11" x14ac:dyDescent="0.25">
      <c r="A11" s="1">
        <v>0.875</v>
      </c>
      <c r="B11" s="31">
        <f>STDEV('ID-11'!B18,'ID-13'!B18,'ID-14'!B18,'ID-15'!B18,'ID-24'!B18,'ID-26'!B18,'ID-29'!B18,'ID-30'!B18,'ID-32'!B18,'ID-33'!B18,'ID-34'!B18,'ID-37'!B18,'ID-38'!B18,'ID-39'!B18,'ID-40'!B18,'ID-44'!B18,'ID-45'!B18,'ID-53'!B18,'ID-57'!B18,'ID-59'!B18,'ID-70'!B18,'ID-71'!B18)/SQRT('Sample Size'!$A$4)</f>
        <v>1.6279297524278804E-13</v>
      </c>
      <c r="C11" s="31">
        <f>STDEV('ID-08'!B18,'ID-09'!B18,'ID-11'!C18,'ID-14'!C18,'ID-18'!B18,'ID-24'!C18,'ID-26'!C18,'ID-29'!C18,'ID-30'!C18,'ID-34'!C18,'ID-36'!B18,'ID-38'!C18,'ID-39'!C18,'ID-40'!C18,'ID-44'!C18,'ID-45'!C18,'ID-57'!C18,'ID-59'!C18)/SQRT('Sample Size'!$B$4)</f>
        <v>6.3430584252616104E-14</v>
      </c>
      <c r="D11" s="31">
        <f>STDEV('ID-13'!C18,'ID-14'!D18,'ID-15'!C18,'ID-16'!B18,'ID-18'!C18,'ID-26'!D18,'ID-29'!D18,'ID-30'!D18,'ID-33'!C18,'ID-34'!D18,'ID-36'!C18,'ID-37'!C18,'ID-38'!D18,'ID-39'!D18,'ID-40'!D18,'ID-45'!D18,'ID-59'!D18,'ID-71'!C18)/SQRT('Sample Size'!$C$4)</f>
        <v>1.2946717892244769E-13</v>
      </c>
      <c r="E11" s="31">
        <f>STDEV('ID-03'!B18,'ID-09'!C18,'ID-13'!D18,'ID-15'!D18,'ID-16'!C18,'ID-18'!D18,'ID-24'!D18,'ID-29'!E18,'ID-30'!E18,'ID-33'!D18,'ID-34'!E18,'ID-36'!D18,'ID-38'!E18,'ID-39'!E18,'ID-40'!E18,'ID-44'!D18,'ID-45'!E18,'ID-57'!D18,'ID-70'!C18,'ID-71'!D18)/SQRT('Sample Size'!$D$4)</f>
        <v>2.1284513239211107E-13</v>
      </c>
      <c r="F11" s="31">
        <f>STDEV('ID-01'!B18,'ID-02'!B18,'ID-03'!C18,'ID-06'!B18,'ID-08'!C18,'ID-09'!D18,'ID-12'!B18,'ID-16'!D18,'ID-18'!E18,'ID-24'!E18,'ID-29'!F18,'ID-33'!E18,'ID-34'!F18,'ID-36'!E18,'ID-38'!F18,'ID-39'!F18,'ID-40'!F18,'ID-45'!F18,'ID-53'!C18,'ID-54'!B18,'ID-57'!E18,'ID-71'!E18)/SQRT('Sample Size'!$E$4)</f>
        <v>2.4062795850276095E-13</v>
      </c>
      <c r="G11" s="31">
        <f>STDEV('ID-01'!C18,'ID-02'!C18,'ID-03'!D18,'ID-07'!B18,'ID-08'!D18,'ID-11'!D18,'ID-18'!F18,'ID-24'!F18,'ID-29'!G18,'ID-31'!B18,'ID-33'!F18,'ID-34'!G18,'ID-36'!F18,'ID-39'!G18,'ID-40'!G18,'ID-44'!E18,'ID-45'!G18,'ID-50'!B18,'ID-53'!D18,'ID-54'!C18,'ID-57'!F18,'ID-59'!E18,'ID-70'!D18,'ID-71'!F18)/SQRT('Sample Size'!$F$4)</f>
        <v>2.1492268234360049E-13</v>
      </c>
      <c r="H11" s="31">
        <f>STDEV('ID-03'!E18,'ID-11'!E18,'ID-13'!E18,'ID-15'!E18,'ID-16'!E18,'ID-18'!G18,'ID-24'!G18,'ID-29'!H18,'ID-30'!F18,'ID-31'!C18,'ID-33'!G18,'ID-34'!H18,'ID-40'!H18,'ID-44'!F18,'ID-45'!H18,'ID-54'!D18,'ID-57'!G18,'ID-59'!F18,'ID-70'!E18,'ID-71'!G18)/SQRT('Sample Size'!$G$4)</f>
        <v>1.4550561880292009E-13</v>
      </c>
      <c r="I11" s="31">
        <f>STDEV('ID-12'!C18,'ID-18'!H18,'ID-24'!H18,'ID-29'!I18,'ID-40'!I18,'ID-44'!G18,'ID-45'!I18,'ID-59'!G18)/SQRT('Sample Size'!$H$4)</f>
        <v>3.1005193286792022E-13</v>
      </c>
      <c r="J11" s="31">
        <f>STDEV('ID-31'!D18,'ID-40'!J18,'ID-44'!H18,'ID-45'!J18,'ID-57'!H18)/SQRT('Sample Size'!$I$4)</f>
        <v>3.6496465740009534E-13</v>
      </c>
      <c r="K11" s="31">
        <f>STDEV('ID-26'!E18,'ID-31'!E18,'ID-34'!I18,'ID-36'!G18,'ID-40'!K18,'ID-44'!I18,'ID-57'!I18)/SQRT('Sample Size'!$J$4)</f>
        <v>5.576260527952872E-13</v>
      </c>
    </row>
    <row r="12" spans="1:11" x14ac:dyDescent="0.25">
      <c r="A12" s="1">
        <v>1</v>
      </c>
      <c r="B12" s="31">
        <f>STDEV('ID-11'!B19,'ID-13'!B19,'ID-14'!B19,'ID-15'!B19,'ID-24'!B19,'ID-26'!B19,'ID-29'!B19,'ID-30'!B19,'ID-32'!B19,'ID-33'!B19,'ID-34'!B19,'ID-37'!B19,'ID-38'!B19,'ID-39'!B19,'ID-40'!B19,'ID-44'!B19,'ID-45'!B19,'ID-53'!B19,'ID-57'!B19,'ID-59'!B19,'ID-70'!B19,'ID-71'!B19)/SQRT('Sample Size'!$A$4)</f>
        <v>1.6261943756173183E-13</v>
      </c>
      <c r="C12" s="31">
        <f>STDEV('ID-08'!B19,'ID-09'!B19,'ID-11'!C19,'ID-14'!C19,'ID-18'!B19,'ID-24'!C19,'ID-26'!C19,'ID-29'!C19,'ID-30'!C19,'ID-34'!C19,'ID-36'!B19,'ID-38'!C19,'ID-39'!C19,'ID-40'!C19,'ID-44'!C19,'ID-45'!C19,'ID-57'!C19,'ID-59'!C19)/SQRT('Sample Size'!$B$4)</f>
        <v>6.4985353616886079E-14</v>
      </c>
      <c r="D12" s="31">
        <f>STDEV('ID-13'!C19,'ID-14'!D19,'ID-15'!C19,'ID-16'!B19,'ID-18'!C19,'ID-26'!D19,'ID-29'!D19,'ID-30'!D19,'ID-33'!C19,'ID-34'!D19,'ID-36'!C19,'ID-37'!C19,'ID-38'!D19,'ID-39'!D19,'ID-40'!D19,'ID-45'!D19,'ID-59'!D19,'ID-71'!C19)/SQRT('Sample Size'!$C$4)</f>
        <v>1.3181431037533398E-13</v>
      </c>
      <c r="E12" s="31">
        <f>STDEV('ID-03'!B19,'ID-09'!C19,'ID-13'!D19,'ID-15'!D19,'ID-16'!C19,'ID-18'!D19,'ID-24'!D19,'ID-29'!E19,'ID-30'!E19,'ID-33'!D19,'ID-34'!E19,'ID-36'!D19,'ID-38'!E19,'ID-39'!E19,'ID-40'!E19,'ID-44'!D19,'ID-45'!E19,'ID-57'!D19,'ID-70'!C19,'ID-71'!D19)/SQRT('Sample Size'!$D$4)</f>
        <v>2.1598108527329179E-13</v>
      </c>
      <c r="F12" s="31">
        <f>STDEV('ID-01'!B19,'ID-02'!B19,'ID-03'!C19,'ID-06'!B19,'ID-08'!C19,'ID-09'!D19,'ID-12'!B19,'ID-16'!D19,'ID-18'!E19,'ID-24'!E19,'ID-29'!F19,'ID-33'!E19,'ID-34'!F19,'ID-36'!E19,'ID-38'!F19,'ID-39'!F19,'ID-40'!F19,'ID-45'!F19,'ID-53'!C19,'ID-54'!B19,'ID-57'!E19,'ID-71'!E19)/SQRT('Sample Size'!$E$4)</f>
        <v>2.4066457537684249E-13</v>
      </c>
      <c r="G12" s="31">
        <f>STDEV('ID-01'!C19,'ID-02'!C19,'ID-03'!D19,'ID-07'!B19,'ID-08'!D19,'ID-11'!D19,'ID-18'!F19,'ID-24'!F19,'ID-29'!G19,'ID-31'!B19,'ID-33'!F19,'ID-34'!G19,'ID-36'!F19,'ID-39'!G19,'ID-40'!G19,'ID-44'!E19,'ID-45'!G19,'ID-50'!B19,'ID-53'!D19,'ID-54'!C19,'ID-57'!F19,'ID-59'!E19,'ID-70'!D19,'ID-71'!F19)/SQRT('Sample Size'!$F$4)</f>
        <v>2.1701451524602971E-13</v>
      </c>
      <c r="H12" s="31">
        <f>STDEV('ID-03'!E19,'ID-11'!E19,'ID-13'!E19,'ID-15'!E19,'ID-16'!E19,'ID-18'!G19,'ID-24'!G19,'ID-29'!H19,'ID-30'!F19,'ID-31'!C19,'ID-33'!G19,'ID-34'!H19,'ID-40'!H19,'ID-44'!F19,'ID-45'!H19,'ID-54'!D19,'ID-57'!G19,'ID-59'!F19,'ID-70'!E19,'ID-71'!G19)/SQRT('Sample Size'!$G$4)</f>
        <v>1.4677124194346405E-13</v>
      </c>
      <c r="I12" s="31">
        <f>STDEV('ID-12'!C19,'ID-18'!H19,'ID-24'!H19,'ID-29'!I19,'ID-40'!I19,'ID-44'!G19,'ID-45'!I19,'ID-59'!G19)/SQRT('Sample Size'!$H$4)</f>
        <v>3.1144019248550822E-13</v>
      </c>
      <c r="J12" s="31">
        <f>STDEV('ID-31'!D19,'ID-40'!J19,'ID-44'!H19,'ID-45'!J19,'ID-57'!H19)/SQRT('Sample Size'!$I$4)</f>
        <v>3.54803438895975E-13</v>
      </c>
      <c r="K12" s="31">
        <f>STDEV('ID-26'!E19,'ID-31'!E19,'ID-34'!I19,'ID-36'!G19,'ID-40'!K19,'ID-44'!I19,'ID-57'!I19)/SQRT('Sample Size'!$J$4)</f>
        <v>5.5189969252152433E-13</v>
      </c>
    </row>
    <row r="13" spans="1:11" x14ac:dyDescent="0.25">
      <c r="A13" s="1">
        <v>1.125</v>
      </c>
      <c r="B13" s="31">
        <f>STDEV('ID-11'!B20,'ID-13'!B20,'ID-14'!B20,'ID-15'!B20,'ID-24'!B20,'ID-26'!B20,'ID-29'!B20,'ID-30'!B20,'ID-32'!B20,'ID-33'!B20,'ID-34'!B20,'ID-37'!B20,'ID-38'!B20,'ID-39'!B20,'ID-40'!B20,'ID-44'!B20,'ID-45'!B20,'ID-53'!B20,'ID-57'!B20,'ID-59'!B20,'ID-70'!B20,'ID-71'!B20)/SQRT('Sample Size'!$A$4)</f>
        <v>1.6296878165410801E-13</v>
      </c>
      <c r="C13" s="31">
        <f>STDEV('ID-08'!B20,'ID-09'!B20,'ID-11'!C20,'ID-14'!C20,'ID-18'!B20,'ID-24'!C20,'ID-26'!C20,'ID-29'!C20,'ID-30'!C20,'ID-34'!C20,'ID-36'!B20,'ID-38'!C20,'ID-39'!C20,'ID-40'!C20,'ID-44'!C20,'ID-45'!C20,'ID-57'!C20,'ID-59'!C20)/SQRT('Sample Size'!$B$4)</f>
        <v>6.6510467706207969E-14</v>
      </c>
      <c r="D13" s="31">
        <f>STDEV('ID-13'!C20,'ID-14'!D20,'ID-15'!C20,'ID-16'!B20,'ID-18'!C20,'ID-26'!D20,'ID-29'!D20,'ID-30'!D20,'ID-33'!C20,'ID-34'!D20,'ID-36'!C20,'ID-37'!C20,'ID-38'!D20,'ID-39'!D20,'ID-40'!D20,'ID-45'!D20,'ID-59'!D20,'ID-71'!C20)/SQRT('Sample Size'!$C$4)</f>
        <v>1.3105826165608032E-13</v>
      </c>
      <c r="E13" s="31">
        <f>STDEV('ID-03'!B20,'ID-09'!C20,'ID-13'!D20,'ID-15'!D20,'ID-16'!C20,'ID-18'!D20,'ID-24'!D20,'ID-29'!E20,'ID-30'!E20,'ID-33'!D20,'ID-34'!E20,'ID-36'!D20,'ID-38'!E20,'ID-39'!E20,'ID-40'!E20,'ID-44'!D20,'ID-45'!E20,'ID-57'!D20,'ID-70'!C20,'ID-71'!D20)/SQRT('Sample Size'!$D$4)</f>
        <v>2.1266771989479955E-13</v>
      </c>
      <c r="F13" s="31">
        <f>STDEV('ID-01'!B20,'ID-02'!B20,'ID-03'!C20,'ID-06'!B20,'ID-08'!C20,'ID-09'!D20,'ID-12'!B20,'ID-16'!D20,'ID-18'!E20,'ID-24'!E20,'ID-29'!F20,'ID-33'!E20,'ID-34'!F20,'ID-36'!E20,'ID-38'!F20,'ID-39'!F20,'ID-40'!F20,'ID-45'!F20,'ID-53'!C20,'ID-54'!B20,'ID-57'!E20,'ID-71'!E20)/SQRT('Sample Size'!$E$4)</f>
        <v>2.434234222999764E-13</v>
      </c>
      <c r="G13" s="31">
        <f>STDEV('ID-01'!C20,'ID-02'!C20,'ID-03'!D20,'ID-07'!B20,'ID-08'!D20,'ID-11'!D20,'ID-18'!F20,'ID-24'!F20,'ID-29'!G20,'ID-31'!B20,'ID-33'!F20,'ID-34'!G20,'ID-36'!F20,'ID-39'!G20,'ID-40'!G20,'ID-44'!E20,'ID-45'!G20,'ID-50'!B20,'ID-53'!D20,'ID-54'!C20,'ID-57'!F20,'ID-59'!E20,'ID-70'!D20,'ID-71'!F20)/SQRT('Sample Size'!$F$4)</f>
        <v>2.1743924996083085E-13</v>
      </c>
      <c r="H13" s="31">
        <f>STDEV('ID-03'!E20,'ID-11'!E20,'ID-13'!E20,'ID-15'!E20,'ID-16'!E20,'ID-18'!G20,'ID-24'!G20,'ID-29'!H20,'ID-30'!F20,'ID-31'!C20,'ID-33'!G20,'ID-34'!H20,'ID-40'!H20,'ID-44'!F20,'ID-45'!H20,'ID-54'!D20,'ID-57'!G20,'ID-59'!F20,'ID-70'!E20,'ID-71'!G20)/SQRT('Sample Size'!$G$4)</f>
        <v>1.4646431343657846E-13</v>
      </c>
      <c r="I13" s="31">
        <f>STDEV('ID-12'!C20,'ID-18'!H20,'ID-24'!H20,'ID-29'!I20,'ID-40'!I20,'ID-44'!G20,'ID-45'!I20,'ID-59'!G20)/SQRT('Sample Size'!$H$4)</f>
        <v>3.1174996265447708E-13</v>
      </c>
      <c r="J13" s="31">
        <f>STDEV('ID-31'!D20,'ID-40'!J20,'ID-44'!H20,'ID-45'!J20,'ID-57'!H20)/SQRT('Sample Size'!$I$4)</f>
        <v>3.5386954005580131E-13</v>
      </c>
      <c r="K13" s="31">
        <f>STDEV('ID-26'!E20,'ID-31'!E20,'ID-34'!I20,'ID-36'!G20,'ID-40'!K20,'ID-44'!I20,'ID-57'!I20)/SQRT('Sample Size'!$J$4)</f>
        <v>5.5304160560620352E-13</v>
      </c>
    </row>
    <row r="14" spans="1:11" x14ac:dyDescent="0.25">
      <c r="A14" s="1">
        <v>1.25</v>
      </c>
      <c r="B14" s="31">
        <f>STDEV('ID-11'!B21,'ID-13'!B21,'ID-14'!B21,'ID-15'!B21,'ID-24'!B21,'ID-26'!B21,'ID-29'!B21,'ID-30'!B21,'ID-32'!B21,'ID-33'!B21,'ID-34'!B21,'ID-37'!B21,'ID-38'!B21,'ID-39'!B21,'ID-40'!B21,'ID-44'!B21,'ID-45'!B21,'ID-53'!B21,'ID-57'!B21,'ID-59'!B21,'ID-70'!B21,'ID-71'!B21)/SQRT('Sample Size'!$A$4)</f>
        <v>1.6297072038353714E-13</v>
      </c>
      <c r="C14" s="31">
        <f>STDEV('ID-08'!B21,'ID-09'!B21,'ID-11'!C21,'ID-14'!C21,'ID-18'!B21,'ID-24'!C21,'ID-26'!C21,'ID-29'!C21,'ID-30'!C21,'ID-34'!C21,'ID-36'!B21,'ID-38'!C21,'ID-39'!C21,'ID-40'!C21,'ID-44'!C21,'ID-45'!C21,'ID-57'!C21,'ID-59'!C21)/SQRT('Sample Size'!$B$4)</f>
        <v>6.6494405747721631E-14</v>
      </c>
      <c r="D14" s="31">
        <f>STDEV('ID-13'!C21,'ID-14'!D21,'ID-15'!C21,'ID-16'!B21,'ID-18'!C21,'ID-26'!D21,'ID-29'!D21,'ID-30'!D21,'ID-33'!C21,'ID-34'!D21,'ID-36'!C21,'ID-37'!C21,'ID-38'!D21,'ID-39'!D21,'ID-40'!D21,'ID-45'!D21,'ID-59'!D21,'ID-71'!C21)/SQRT('Sample Size'!$C$4)</f>
        <v>1.309374469159506E-13</v>
      </c>
      <c r="E14" s="31">
        <f>STDEV('ID-03'!B21,'ID-09'!C21,'ID-13'!D21,'ID-15'!D21,'ID-16'!C21,'ID-18'!D21,'ID-24'!D21,'ID-29'!E21,'ID-30'!E21,'ID-33'!D21,'ID-34'!E21,'ID-36'!D21,'ID-38'!E21,'ID-39'!E21,'ID-40'!E21,'ID-44'!D21,'ID-45'!E21,'ID-57'!D21,'ID-70'!C21,'ID-71'!D21)/SQRT('Sample Size'!$D$4)</f>
        <v>2.0444929640598367E-13</v>
      </c>
      <c r="F14" s="31">
        <f>STDEV('ID-01'!B21,'ID-02'!B21,'ID-03'!C21,'ID-06'!B21,'ID-08'!C21,'ID-09'!D21,'ID-12'!B21,'ID-16'!D21,'ID-18'!E21,'ID-24'!E21,'ID-29'!F21,'ID-33'!E21,'ID-34'!F21,'ID-36'!E21,'ID-38'!F21,'ID-39'!F21,'ID-40'!F21,'ID-45'!F21,'ID-53'!C21,'ID-54'!B21,'ID-57'!E21,'ID-71'!E21)/SQRT('Sample Size'!$E$4)</f>
        <v>2.4285992234739404E-13</v>
      </c>
      <c r="G14" s="31">
        <f>STDEV('ID-01'!C21,'ID-02'!C21,'ID-03'!D21,'ID-07'!B21,'ID-08'!D21,'ID-11'!D21,'ID-18'!F21,'ID-24'!F21,'ID-29'!G21,'ID-31'!B21,'ID-33'!F21,'ID-34'!G21,'ID-36'!F21,'ID-39'!G21,'ID-40'!G21,'ID-44'!E21,'ID-45'!G21,'ID-50'!B21,'ID-53'!D21,'ID-54'!C21,'ID-57'!F21,'ID-59'!E21,'ID-70'!D21,'ID-71'!F21)/SQRT('Sample Size'!$F$4)</f>
        <v>2.1717457311204125E-13</v>
      </c>
      <c r="H14" s="31">
        <f>STDEV('ID-03'!E21,'ID-11'!E21,'ID-13'!E21,'ID-15'!E21,'ID-16'!E21,'ID-18'!G21,'ID-24'!G21,'ID-29'!H21,'ID-30'!F21,'ID-31'!C21,'ID-33'!G21,'ID-34'!H21,'ID-40'!H21,'ID-44'!F21,'ID-45'!H21,'ID-54'!D21,'ID-57'!G21,'ID-59'!F21,'ID-70'!E21,'ID-71'!G21)/SQRT('Sample Size'!$G$4)</f>
        <v>1.4697682570155978E-13</v>
      </c>
      <c r="I14" s="31">
        <f>STDEV('ID-12'!C21,'ID-18'!H21,'ID-24'!H21,'ID-29'!I21,'ID-40'!I21,'ID-44'!G21,'ID-45'!I21,'ID-59'!G21)/SQRT('Sample Size'!$H$4)</f>
        <v>3.0122042196875171E-13</v>
      </c>
      <c r="J14" s="31">
        <f>STDEV('ID-31'!D21,'ID-40'!J21,'ID-44'!H21,'ID-45'!J21,'ID-57'!H21)/SQRT('Sample Size'!$I$4)</f>
        <v>3.5477095412518764E-13</v>
      </c>
      <c r="K14" s="31">
        <f>STDEV('ID-26'!E21,'ID-31'!E21,'ID-34'!I21,'ID-36'!G21,'ID-40'!K21,'ID-44'!I21,'ID-57'!I21)/SQRT('Sample Size'!$J$4)</f>
        <v>5.5492326302590157E-13</v>
      </c>
    </row>
    <row r="15" spans="1:11" x14ac:dyDescent="0.25">
      <c r="A15" s="1">
        <v>1.375</v>
      </c>
      <c r="B15" s="31">
        <f>STDEV('ID-11'!B22,'ID-13'!B22,'ID-14'!B22,'ID-15'!B22,'ID-24'!B22,'ID-26'!B22,'ID-29'!B22,'ID-30'!B22,'ID-32'!B22,'ID-33'!B22,'ID-34'!B22,'ID-37'!B22,'ID-38'!B22,'ID-39'!B22,'ID-40'!B22,'ID-44'!B22,'ID-45'!B22,'ID-53'!B22,'ID-57'!B22,'ID-59'!B22,'ID-70'!B22,'ID-71'!B22)/SQRT('Sample Size'!$A$4)</f>
        <v>1.6361712080181514E-13</v>
      </c>
      <c r="C15" s="31">
        <f>STDEV('ID-08'!B22,'ID-09'!B22,'ID-11'!C22,'ID-14'!C22,'ID-18'!B22,'ID-24'!C22,'ID-26'!C22,'ID-29'!C22,'ID-30'!C22,'ID-34'!C22,'ID-36'!B22,'ID-38'!C22,'ID-39'!C22,'ID-40'!C22,'ID-44'!C22,'ID-45'!C22,'ID-57'!C22,'ID-59'!C22)/SQRT('Sample Size'!$B$4)</f>
        <v>6.8594974151631689E-14</v>
      </c>
      <c r="D15" s="31">
        <f>STDEV('ID-13'!C22,'ID-14'!D22,'ID-15'!C22,'ID-16'!B22,'ID-18'!C22,'ID-26'!D22,'ID-29'!D22,'ID-30'!D22,'ID-33'!C22,'ID-34'!D22,'ID-36'!C22,'ID-37'!C22,'ID-38'!D22,'ID-39'!D22,'ID-40'!D22,'ID-45'!D22,'ID-59'!D22,'ID-71'!C22)/SQRT('Sample Size'!$C$4)</f>
        <v>1.3497018551940366E-13</v>
      </c>
      <c r="E15" s="31">
        <f>STDEV('ID-03'!B22,'ID-09'!C22,'ID-13'!D22,'ID-15'!D22,'ID-16'!C22,'ID-18'!D22,'ID-24'!D22,'ID-29'!E22,'ID-30'!E22,'ID-33'!D22,'ID-34'!E22,'ID-36'!D22,'ID-38'!E22,'ID-39'!E22,'ID-40'!E22,'ID-44'!D22,'ID-45'!E22,'ID-57'!D22,'ID-70'!C22,'ID-71'!D22)/SQRT('Sample Size'!$D$4)</f>
        <v>1.9984662330369169E-13</v>
      </c>
      <c r="F15" s="31">
        <f>STDEV('ID-01'!B22,'ID-02'!B22,'ID-03'!C22,'ID-06'!B22,'ID-08'!C22,'ID-09'!D22,'ID-12'!B22,'ID-16'!D22,'ID-18'!E22,'ID-24'!E22,'ID-29'!F22,'ID-33'!E22,'ID-34'!F22,'ID-36'!E22,'ID-38'!F22,'ID-39'!F22,'ID-40'!F22,'ID-45'!F22,'ID-53'!C22,'ID-54'!B22,'ID-57'!E22,'ID-71'!E22)/SQRT('Sample Size'!$E$4)</f>
        <v>2.4244743543353196E-13</v>
      </c>
      <c r="G15" s="31">
        <f>STDEV('ID-01'!C22,'ID-02'!C22,'ID-03'!D22,'ID-07'!B22,'ID-08'!D22,'ID-11'!D22,'ID-18'!F22,'ID-24'!F22,'ID-29'!G22,'ID-31'!B22,'ID-33'!F22,'ID-34'!G22,'ID-36'!F22,'ID-39'!G22,'ID-40'!G22,'ID-44'!E22,'ID-45'!G22,'ID-50'!B22,'ID-53'!D22,'ID-54'!C22,'ID-57'!F22,'ID-59'!E22,'ID-70'!D22,'ID-71'!F22)/SQRT('Sample Size'!$F$4)</f>
        <v>2.1668829397129182E-13</v>
      </c>
      <c r="H15" s="31">
        <f>STDEV('ID-03'!E22,'ID-11'!E22,'ID-13'!E22,'ID-15'!E22,'ID-16'!E22,'ID-18'!G22,'ID-24'!G22,'ID-29'!H22,'ID-30'!F22,'ID-31'!C22,'ID-33'!G22,'ID-34'!H22,'ID-40'!H22,'ID-44'!F22,'ID-45'!H22,'ID-54'!D22,'ID-57'!G22,'ID-59'!F22,'ID-70'!E22,'ID-71'!G22)/SQRT('Sample Size'!$G$4)</f>
        <v>1.4606832442557736E-13</v>
      </c>
      <c r="I15" s="31">
        <f>STDEV('ID-12'!C22,'ID-18'!H22,'ID-24'!H22,'ID-29'!I22,'ID-40'!I22,'ID-44'!G22,'ID-45'!I22,'ID-59'!G22)/SQRT('Sample Size'!$H$4)</f>
        <v>3.0255129942496771E-13</v>
      </c>
      <c r="J15" s="31">
        <f>STDEV('ID-31'!D22,'ID-40'!J22,'ID-44'!H22,'ID-45'!J22,'ID-57'!H22)/SQRT('Sample Size'!$I$4)</f>
        <v>3.6148674604185625E-13</v>
      </c>
      <c r="K15" s="31">
        <f>STDEV('ID-26'!E22,'ID-31'!E22,'ID-34'!I22,'ID-36'!G22,'ID-40'!K22,'ID-44'!I22,'ID-57'!I22)/SQRT('Sample Size'!$J$4)</f>
        <v>5.573264655084063E-13</v>
      </c>
    </row>
    <row r="16" spans="1:11" x14ac:dyDescent="0.25">
      <c r="A16" s="1">
        <v>1.5</v>
      </c>
      <c r="B16" s="31">
        <f>STDEV('ID-11'!B23,'ID-13'!B23,'ID-14'!B23,'ID-15'!B23,'ID-24'!B23,'ID-26'!B23,'ID-29'!B23,'ID-30'!B23,'ID-32'!B23,'ID-33'!B23,'ID-34'!B23,'ID-37'!B23,'ID-38'!B23,'ID-39'!B23,'ID-40'!B23,'ID-44'!B23,'ID-45'!B23,'ID-53'!B23,'ID-57'!B23,'ID-59'!B23,'ID-70'!B23,'ID-71'!B23)/SQRT('Sample Size'!$A$4)</f>
        <v>1.6398416958388079E-13</v>
      </c>
      <c r="C16" s="31">
        <f>STDEV('ID-08'!B23,'ID-09'!B23,'ID-11'!C23,'ID-14'!C23,'ID-18'!B23,'ID-24'!C23,'ID-26'!C23,'ID-29'!C23,'ID-30'!C23,'ID-34'!C23,'ID-36'!B23,'ID-38'!C23,'ID-39'!C23,'ID-40'!C23,'ID-44'!C23,'ID-45'!C23,'ID-57'!C23,'ID-59'!C23)/SQRT('Sample Size'!$B$4)</f>
        <v>6.862289186806223E-14</v>
      </c>
      <c r="D16" s="31">
        <f>STDEV('ID-13'!C23,'ID-14'!D23,'ID-15'!C23,'ID-16'!B23,'ID-18'!C23,'ID-26'!D23,'ID-29'!D23,'ID-30'!D23,'ID-33'!C23,'ID-34'!D23,'ID-36'!C23,'ID-37'!C23,'ID-38'!D23,'ID-39'!D23,'ID-40'!D23,'ID-45'!D23,'ID-59'!D23,'ID-71'!C23)/SQRT('Sample Size'!$C$4)</f>
        <v>1.3666730296347609E-13</v>
      </c>
      <c r="E16" s="31">
        <f>STDEV('ID-03'!B23,'ID-09'!C23,'ID-13'!D23,'ID-15'!D23,'ID-16'!C23,'ID-18'!D23,'ID-24'!D23,'ID-29'!E23,'ID-30'!E23,'ID-33'!D23,'ID-34'!E23,'ID-36'!D23,'ID-38'!E23,'ID-39'!E23,'ID-40'!E23,'ID-44'!D23,'ID-45'!E23,'ID-57'!D23,'ID-70'!C23,'ID-71'!D23)/SQRT('Sample Size'!$D$4)</f>
        <v>1.9488192545094879E-13</v>
      </c>
      <c r="F16" s="31">
        <f>STDEV('ID-01'!B23,'ID-02'!B23,'ID-03'!C23,'ID-06'!B23,'ID-08'!C23,'ID-09'!D23,'ID-12'!B23,'ID-16'!D23,'ID-18'!E23,'ID-24'!E23,'ID-29'!F23,'ID-33'!E23,'ID-34'!F23,'ID-36'!E23,'ID-38'!F23,'ID-39'!F23,'ID-40'!F23,'ID-45'!F23,'ID-53'!C23,'ID-54'!B23,'ID-57'!E23,'ID-71'!E23)/SQRT('Sample Size'!$E$4)</f>
        <v>2.4180414172630426E-13</v>
      </c>
      <c r="G16" s="31">
        <f>STDEV('ID-01'!C23,'ID-02'!C23,'ID-03'!D23,'ID-07'!B23,'ID-08'!D23,'ID-11'!D23,'ID-18'!F23,'ID-24'!F23,'ID-29'!G23,'ID-31'!B23,'ID-33'!F23,'ID-34'!G23,'ID-36'!F23,'ID-39'!G23,'ID-40'!G23,'ID-44'!E23,'ID-45'!G23,'ID-50'!B23,'ID-53'!D23,'ID-54'!C23,'ID-57'!F23,'ID-59'!E23,'ID-70'!D23,'ID-71'!F23)/SQRT('Sample Size'!$F$4)</f>
        <v>2.1745324677529566E-13</v>
      </c>
      <c r="H16" s="31">
        <f>STDEV('ID-03'!E23,'ID-11'!E23,'ID-13'!E23,'ID-15'!E23,'ID-16'!E23,'ID-18'!G23,'ID-24'!G23,'ID-29'!H23,'ID-30'!F23,'ID-31'!C23,'ID-33'!G23,'ID-34'!H23,'ID-40'!H23,'ID-44'!F23,'ID-45'!H23,'ID-54'!D23,'ID-57'!G23,'ID-59'!F23,'ID-70'!E23,'ID-71'!G23)/SQRT('Sample Size'!$G$4)</f>
        <v>1.4835327515744623E-13</v>
      </c>
      <c r="I16" s="31">
        <f>STDEV('ID-12'!C23,'ID-18'!H23,'ID-24'!H23,'ID-29'!I23,'ID-40'!I23,'ID-44'!G23,'ID-45'!I23,'ID-59'!G23)/SQRT('Sample Size'!$H$4)</f>
        <v>3.0378306131631731E-13</v>
      </c>
      <c r="J16" s="31">
        <f>STDEV('ID-31'!D23,'ID-40'!J23,'ID-44'!H23,'ID-45'!J23,'ID-57'!H23)/SQRT('Sample Size'!$I$4)</f>
        <v>3.6298574326776175E-13</v>
      </c>
      <c r="K16" s="31">
        <f>STDEV('ID-26'!E23,'ID-31'!E23,'ID-34'!I23,'ID-36'!G23,'ID-40'!K23,'ID-44'!I23,'ID-57'!I23)/SQRT('Sample Size'!$J$4)</f>
        <v>5.6563011499156358E-13</v>
      </c>
    </row>
    <row r="17" spans="1:11" x14ac:dyDescent="0.25">
      <c r="A17" s="1">
        <v>1.625</v>
      </c>
      <c r="B17" s="31">
        <f>STDEV('ID-11'!B24,'ID-13'!B24,'ID-14'!B24,'ID-15'!B24,'ID-24'!B24,'ID-26'!B24,'ID-29'!B24,'ID-30'!B24,'ID-32'!B24,'ID-33'!B24,'ID-34'!B24,'ID-37'!B24,'ID-38'!B24,'ID-39'!B24,'ID-40'!B24,'ID-44'!B24,'ID-45'!B24,'ID-53'!B24,'ID-57'!B24,'ID-59'!B24,'ID-70'!B24,'ID-71'!B24)/SQRT('Sample Size'!$A$4)</f>
        <v>1.6314015396940687E-13</v>
      </c>
      <c r="C17" s="31">
        <f>STDEV('ID-08'!B24,'ID-09'!B24,'ID-11'!C24,'ID-14'!C24,'ID-18'!B24,'ID-24'!C24,'ID-26'!C24,'ID-29'!C24,'ID-30'!C24,'ID-34'!C24,'ID-36'!B24,'ID-38'!C24,'ID-39'!C24,'ID-40'!C24,'ID-44'!C24,'ID-45'!C24,'ID-57'!C24,'ID-59'!C24)/SQRT('Sample Size'!$B$4)</f>
        <v>6.6435942746305662E-14</v>
      </c>
      <c r="D17" s="31">
        <f>STDEV('ID-13'!C24,'ID-14'!D24,'ID-15'!C24,'ID-16'!B24,'ID-18'!C24,'ID-26'!D24,'ID-29'!D24,'ID-30'!D24,'ID-33'!C24,'ID-34'!D24,'ID-36'!C24,'ID-37'!C24,'ID-38'!D24,'ID-39'!D24,'ID-40'!D24,'ID-45'!D24,'ID-59'!D24,'ID-71'!C24)/SQRT('Sample Size'!$C$4)</f>
        <v>1.3705331446287645E-13</v>
      </c>
      <c r="E17" s="31">
        <f>STDEV('ID-03'!B24,'ID-09'!C24,'ID-13'!D24,'ID-15'!D24,'ID-16'!C24,'ID-18'!D24,'ID-24'!D24,'ID-29'!E24,'ID-30'!E24,'ID-33'!D24,'ID-34'!E24,'ID-36'!D24,'ID-38'!E24,'ID-39'!E24,'ID-40'!E24,'ID-44'!D24,'ID-45'!E24,'ID-57'!D24,'ID-70'!C24,'ID-71'!D24)/SQRT('Sample Size'!$D$4)</f>
        <v>1.9237540634561742E-13</v>
      </c>
      <c r="F17" s="31">
        <f>STDEV('ID-01'!B24,'ID-02'!B24,'ID-03'!C24,'ID-06'!B24,'ID-08'!C24,'ID-09'!D24,'ID-12'!B24,'ID-16'!D24,'ID-18'!E24,'ID-24'!E24,'ID-29'!F24,'ID-33'!E24,'ID-34'!F24,'ID-36'!E24,'ID-38'!F24,'ID-39'!F24,'ID-40'!F24,'ID-45'!F24,'ID-53'!C24,'ID-54'!B24,'ID-57'!E24,'ID-71'!E24)/SQRT('Sample Size'!$E$4)</f>
        <v>2.4028649603796731E-13</v>
      </c>
      <c r="G17" s="31">
        <f>STDEV('ID-01'!C24,'ID-02'!C24,'ID-03'!D24,'ID-07'!B24,'ID-08'!D24,'ID-11'!D24,'ID-18'!F24,'ID-24'!F24,'ID-29'!G24,'ID-31'!B24,'ID-33'!F24,'ID-34'!G24,'ID-36'!F24,'ID-39'!G24,'ID-40'!G24,'ID-44'!E24,'ID-45'!G24,'ID-50'!B24,'ID-53'!D24,'ID-54'!C24,'ID-57'!F24,'ID-59'!E24,'ID-70'!D24,'ID-71'!F24)/SQRT('Sample Size'!$F$4)</f>
        <v>2.1834264528003073E-13</v>
      </c>
      <c r="H17" s="31">
        <f>STDEV('ID-03'!E24,'ID-11'!E24,'ID-13'!E24,'ID-15'!E24,'ID-16'!E24,'ID-18'!G24,'ID-24'!G24,'ID-29'!H24,'ID-30'!F24,'ID-31'!C24,'ID-33'!G24,'ID-34'!H24,'ID-40'!H24,'ID-44'!F24,'ID-45'!H24,'ID-54'!D24,'ID-57'!G24,'ID-59'!F24,'ID-70'!E24,'ID-71'!G24)/SQRT('Sample Size'!$G$4)</f>
        <v>1.4806077876398791E-13</v>
      </c>
      <c r="I17" s="31">
        <f>STDEV('ID-12'!C24,'ID-18'!H24,'ID-24'!H24,'ID-29'!I24,'ID-40'!I24,'ID-44'!G24,'ID-45'!I24,'ID-59'!G24)/SQRT('Sample Size'!$H$4)</f>
        <v>3.1177933223830496E-13</v>
      </c>
      <c r="J17" s="31">
        <f>STDEV('ID-31'!D24,'ID-40'!J24,'ID-44'!H24,'ID-45'!J24,'ID-57'!H24)/SQRT('Sample Size'!$I$4)</f>
        <v>3.4755514605730724E-13</v>
      </c>
      <c r="K17" s="31">
        <f>STDEV('ID-26'!E24,'ID-31'!E24,'ID-34'!I24,'ID-36'!G24,'ID-40'!K24,'ID-44'!I24,'ID-57'!I24)/SQRT('Sample Size'!$J$4)</f>
        <v>5.7018456228275695E-13</v>
      </c>
    </row>
    <row r="18" spans="1:11" x14ac:dyDescent="0.25">
      <c r="A18" s="1">
        <v>1.75</v>
      </c>
      <c r="B18" s="31">
        <f>STDEV('ID-11'!B25,'ID-13'!B25,'ID-14'!B25,'ID-15'!B25,'ID-24'!B25,'ID-26'!B25,'ID-29'!B25,'ID-30'!B25,'ID-32'!B25,'ID-33'!B25,'ID-34'!B25,'ID-37'!B25,'ID-38'!B25,'ID-39'!B25,'ID-40'!B25,'ID-44'!B25,'ID-45'!B25,'ID-53'!B25,'ID-57'!B25,'ID-59'!B25,'ID-70'!B25,'ID-71'!B25)/SQRT('Sample Size'!$A$4)</f>
        <v>1.6240828273252021E-13</v>
      </c>
      <c r="C18" s="31">
        <f>STDEV('ID-08'!B25,'ID-09'!B25,'ID-11'!C25,'ID-14'!C25,'ID-18'!B25,'ID-24'!C25,'ID-26'!C25,'ID-29'!C25,'ID-30'!C25,'ID-34'!C25,'ID-36'!B25,'ID-38'!C25,'ID-39'!C25,'ID-40'!C25,'ID-44'!C25,'ID-45'!C25,'ID-57'!C25,'ID-59'!C25)/SQRT('Sample Size'!$B$4)</f>
        <v>6.588813337552523E-14</v>
      </c>
      <c r="D18" s="31">
        <f>STDEV('ID-13'!C25,'ID-14'!D25,'ID-15'!C25,'ID-16'!B25,'ID-18'!C25,'ID-26'!D25,'ID-29'!D25,'ID-30'!D25,'ID-33'!C25,'ID-34'!D25,'ID-36'!C25,'ID-37'!C25,'ID-38'!D25,'ID-39'!D25,'ID-40'!D25,'ID-45'!D25,'ID-59'!D25,'ID-71'!C25)/SQRT('Sample Size'!$C$4)</f>
        <v>1.3761098610494523E-13</v>
      </c>
      <c r="E18" s="31">
        <f>STDEV('ID-03'!B25,'ID-09'!C25,'ID-13'!D25,'ID-15'!D25,'ID-16'!C25,'ID-18'!D25,'ID-24'!D25,'ID-29'!E25,'ID-30'!E25,'ID-33'!D25,'ID-34'!E25,'ID-36'!D25,'ID-38'!E25,'ID-39'!E25,'ID-40'!E25,'ID-44'!D25,'ID-45'!E25,'ID-57'!D25,'ID-70'!C25,'ID-71'!D25)/SQRT('Sample Size'!$D$4)</f>
        <v>1.8679677296510258E-13</v>
      </c>
      <c r="F18" s="31">
        <f>STDEV('ID-01'!B25,'ID-02'!B25,'ID-03'!C25,'ID-06'!B25,'ID-08'!C25,'ID-09'!D25,'ID-12'!B25,'ID-16'!D25,'ID-18'!E25,'ID-24'!E25,'ID-29'!F25,'ID-33'!E25,'ID-34'!F25,'ID-36'!E25,'ID-38'!F25,'ID-39'!F25,'ID-40'!F25,'ID-45'!F25,'ID-53'!C25,'ID-54'!B25,'ID-57'!E25,'ID-71'!E25)/SQRT('Sample Size'!$E$4)</f>
        <v>2.387465901466438E-13</v>
      </c>
      <c r="G18" s="31">
        <f>STDEV('ID-01'!C25,'ID-02'!C25,'ID-03'!D25,'ID-07'!B25,'ID-08'!D25,'ID-11'!D25,'ID-18'!F25,'ID-24'!F25,'ID-29'!G25,'ID-31'!B25,'ID-33'!F25,'ID-34'!G25,'ID-36'!F25,'ID-39'!G25,'ID-40'!G25,'ID-44'!E25,'ID-45'!G25,'ID-50'!B25,'ID-53'!D25,'ID-54'!C25,'ID-57'!F25,'ID-59'!E25,'ID-70'!D25,'ID-71'!F25)/SQRT('Sample Size'!$F$4)</f>
        <v>2.1712499898400625E-13</v>
      </c>
      <c r="H18" s="31">
        <f>STDEV('ID-03'!E25,'ID-11'!E25,'ID-13'!E25,'ID-15'!E25,'ID-16'!E25,'ID-18'!G25,'ID-24'!G25,'ID-29'!H25,'ID-30'!F25,'ID-31'!C25,'ID-33'!G25,'ID-34'!H25,'ID-40'!H25,'ID-44'!F25,'ID-45'!H25,'ID-54'!D25,'ID-57'!G25,'ID-59'!F25,'ID-70'!E25,'ID-71'!G25)/SQRT('Sample Size'!$G$4)</f>
        <v>1.4639498627283601E-13</v>
      </c>
      <c r="I18" s="31">
        <f>STDEV('ID-12'!C25,'ID-18'!H25,'ID-24'!H25,'ID-29'!I25,'ID-40'!I25,'ID-44'!G25,'ID-45'!I25,'ID-59'!G25)/SQRT('Sample Size'!$H$4)</f>
        <v>3.1297214228518128E-13</v>
      </c>
      <c r="J18" s="31">
        <f>STDEV('ID-31'!D25,'ID-40'!J25,'ID-44'!H25,'ID-45'!J25,'ID-57'!H25)/SQRT('Sample Size'!$I$4)</f>
        <v>3.4610735264609596E-13</v>
      </c>
      <c r="K18" s="31">
        <f>STDEV('ID-26'!E25,'ID-31'!E25,'ID-34'!I25,'ID-36'!G25,'ID-40'!K25,'ID-44'!I25,'ID-57'!I25)/SQRT('Sample Size'!$J$4)</f>
        <v>5.5583120477608315E-13</v>
      </c>
    </row>
    <row r="19" spans="1:11" x14ac:dyDescent="0.25">
      <c r="A19" s="1">
        <v>1.875</v>
      </c>
      <c r="B19" s="31">
        <f>STDEV('ID-11'!B26,'ID-13'!B26,'ID-14'!B26,'ID-15'!B26,'ID-24'!B26,'ID-26'!B26,'ID-29'!B26,'ID-30'!B26,'ID-32'!B26,'ID-33'!B26,'ID-34'!B26,'ID-37'!B26,'ID-38'!B26,'ID-39'!B26,'ID-40'!B26,'ID-44'!B26,'ID-45'!B26,'ID-53'!B26,'ID-57'!B26,'ID-59'!B26,'ID-70'!B26,'ID-71'!B26)/SQRT('Sample Size'!$A$4)</f>
        <v>1.6218257430330023E-13</v>
      </c>
      <c r="C19" s="31">
        <f>STDEV('ID-08'!B26,'ID-09'!B26,'ID-11'!C26,'ID-14'!C26,'ID-18'!B26,'ID-24'!C26,'ID-26'!C26,'ID-29'!C26,'ID-30'!C26,'ID-34'!C26,'ID-36'!B26,'ID-38'!C26,'ID-39'!C26,'ID-40'!C26,'ID-44'!C26,'ID-45'!C26,'ID-57'!C26,'ID-59'!C26)/SQRT('Sample Size'!$B$4)</f>
        <v>6.242599028900512E-14</v>
      </c>
      <c r="D19" s="31">
        <f>STDEV('ID-13'!C26,'ID-14'!D26,'ID-15'!C26,'ID-16'!B26,'ID-18'!C26,'ID-26'!D26,'ID-29'!D26,'ID-30'!D26,'ID-33'!C26,'ID-34'!D26,'ID-36'!C26,'ID-37'!C26,'ID-38'!D26,'ID-39'!D26,'ID-40'!D26,'ID-45'!D26,'ID-59'!D26,'ID-71'!C26)/SQRT('Sample Size'!$C$4)</f>
        <v>1.3859496282211107E-13</v>
      </c>
      <c r="E19" s="31">
        <f>STDEV('ID-03'!B26,'ID-09'!C26,'ID-13'!D26,'ID-15'!D26,'ID-16'!C26,'ID-18'!D26,'ID-24'!D26,'ID-29'!E26,'ID-30'!E26,'ID-33'!D26,'ID-34'!E26,'ID-36'!D26,'ID-38'!E26,'ID-39'!E26,'ID-40'!E26,'ID-44'!D26,'ID-45'!E26,'ID-57'!D26,'ID-70'!C26,'ID-71'!D26)/SQRT('Sample Size'!$D$4)</f>
        <v>1.8462745955131371E-13</v>
      </c>
      <c r="F19" s="31">
        <f>STDEV('ID-01'!B26,'ID-02'!B26,'ID-03'!C26,'ID-06'!B26,'ID-08'!C26,'ID-09'!D26,'ID-12'!B26,'ID-16'!D26,'ID-18'!E26,'ID-24'!E26,'ID-29'!F26,'ID-33'!E26,'ID-34'!F26,'ID-36'!E26,'ID-38'!F26,'ID-39'!F26,'ID-40'!F26,'ID-45'!F26,'ID-53'!C26,'ID-54'!B26,'ID-57'!E26,'ID-71'!E26)/SQRT('Sample Size'!$E$4)</f>
        <v>2.3884716143601371E-13</v>
      </c>
      <c r="G19" s="31">
        <f>STDEV('ID-01'!C26,'ID-02'!C26,'ID-03'!D26,'ID-07'!B26,'ID-08'!D26,'ID-11'!D26,'ID-18'!F26,'ID-24'!F26,'ID-29'!G26,'ID-31'!B26,'ID-33'!F26,'ID-34'!G26,'ID-36'!F26,'ID-39'!G26,'ID-40'!G26,'ID-44'!E26,'ID-45'!G26,'ID-50'!B26,'ID-53'!D26,'ID-54'!C26,'ID-57'!F26,'ID-59'!E26,'ID-70'!D26,'ID-71'!F26)/SQRT('Sample Size'!$F$4)</f>
        <v>2.1695164789615148E-13</v>
      </c>
      <c r="H19" s="31">
        <f>STDEV('ID-03'!E26,'ID-11'!E26,'ID-13'!E26,'ID-15'!E26,'ID-16'!E26,'ID-18'!G26,'ID-24'!G26,'ID-29'!H26,'ID-30'!F26,'ID-31'!C26,'ID-33'!G26,'ID-34'!H26,'ID-40'!H26,'ID-44'!F26,'ID-45'!H26,'ID-54'!D26,'ID-57'!G26,'ID-59'!F26,'ID-70'!E26,'ID-71'!G26)/SQRT('Sample Size'!$G$4)</f>
        <v>1.47145355308177E-13</v>
      </c>
      <c r="I19" s="31">
        <f>STDEV('ID-12'!C26,'ID-18'!H26,'ID-24'!H26,'ID-29'!I26,'ID-40'!I26,'ID-44'!G26,'ID-45'!I26,'ID-59'!G26)/SQRT('Sample Size'!$H$4)</f>
        <v>3.1348238755982979E-13</v>
      </c>
      <c r="J19" s="31">
        <f>STDEV('ID-31'!D26,'ID-40'!J26,'ID-44'!H26,'ID-45'!J26,'ID-57'!H26)/SQRT('Sample Size'!$I$4)</f>
        <v>3.4079168762105819E-13</v>
      </c>
      <c r="K19" s="31">
        <f>STDEV('ID-26'!E26,'ID-31'!E26,'ID-34'!I26,'ID-36'!G26,'ID-40'!K26,'ID-44'!I26,'ID-57'!I26)/SQRT('Sample Size'!$J$4)</f>
        <v>5.5058203934981084E-13</v>
      </c>
    </row>
    <row r="20" spans="1:11" x14ac:dyDescent="0.25">
      <c r="A20" s="1">
        <v>2</v>
      </c>
      <c r="B20" s="31">
        <f>STDEV('ID-11'!B27,'ID-13'!B27,'ID-14'!B27,'ID-15'!B27,'ID-24'!B27,'ID-26'!B27,'ID-29'!B27,'ID-30'!B27,'ID-32'!B27,'ID-33'!B27,'ID-34'!B27,'ID-37'!B27,'ID-38'!B27,'ID-39'!B27,'ID-40'!B27,'ID-44'!B27,'ID-45'!B27,'ID-53'!B27,'ID-57'!B27,'ID-59'!B27,'ID-70'!B27,'ID-71'!B27)/SQRT('Sample Size'!$A$4)</f>
        <v>1.6145423787292376E-13</v>
      </c>
      <c r="C20" s="31">
        <f>STDEV('ID-08'!B27,'ID-09'!B27,'ID-11'!C27,'ID-14'!C27,'ID-18'!B27,'ID-24'!C27,'ID-26'!C27,'ID-29'!C27,'ID-30'!C27,'ID-34'!C27,'ID-36'!B27,'ID-38'!C27,'ID-39'!C27,'ID-40'!C27,'ID-44'!C27,'ID-45'!C27,'ID-57'!C27,'ID-59'!C27)/SQRT('Sample Size'!$B$4)</f>
        <v>6.0691443057320631E-14</v>
      </c>
      <c r="D20" s="31">
        <f>STDEV('ID-13'!C27,'ID-14'!D27,'ID-15'!C27,'ID-16'!B27,'ID-18'!C27,'ID-26'!D27,'ID-29'!D27,'ID-30'!D27,'ID-33'!C27,'ID-34'!D27,'ID-36'!C27,'ID-37'!C27,'ID-38'!D27,'ID-39'!D27,'ID-40'!D27,'ID-45'!D27,'ID-59'!D27,'ID-71'!C27)/SQRT('Sample Size'!$C$4)</f>
        <v>1.3860535586069969E-13</v>
      </c>
      <c r="E20" s="31">
        <f>STDEV('ID-03'!B27,'ID-09'!C27,'ID-13'!D27,'ID-15'!D27,'ID-16'!C27,'ID-18'!D27,'ID-24'!D27,'ID-29'!E27,'ID-30'!E27,'ID-33'!D27,'ID-34'!E27,'ID-36'!D27,'ID-38'!E27,'ID-39'!E27,'ID-40'!E27,'ID-44'!D27,'ID-45'!E27,'ID-57'!D27,'ID-70'!C27,'ID-71'!D27)/SQRT('Sample Size'!$D$4)</f>
        <v>1.8188585088904036E-13</v>
      </c>
      <c r="F20" s="31">
        <f>STDEV('ID-01'!B27,'ID-02'!B27,'ID-03'!C27,'ID-06'!B27,'ID-08'!C27,'ID-09'!D27,'ID-12'!B27,'ID-16'!D27,'ID-18'!E27,'ID-24'!E27,'ID-29'!F27,'ID-33'!E27,'ID-34'!F27,'ID-36'!E27,'ID-38'!F27,'ID-39'!F27,'ID-40'!F27,'ID-45'!F27,'ID-53'!C27,'ID-54'!B27,'ID-57'!E27,'ID-71'!E27)/SQRT('Sample Size'!$E$4)</f>
        <v>2.3847678549956438E-13</v>
      </c>
      <c r="G20" s="31">
        <f>STDEV('ID-01'!C27,'ID-02'!C27,'ID-03'!D27,'ID-07'!B27,'ID-08'!D27,'ID-11'!D27,'ID-18'!F27,'ID-24'!F27,'ID-29'!G27,'ID-31'!B27,'ID-33'!F27,'ID-34'!G27,'ID-36'!F27,'ID-39'!G27,'ID-40'!G27,'ID-44'!E27,'ID-45'!G27,'ID-50'!B27,'ID-53'!D27,'ID-54'!C27,'ID-57'!F27,'ID-59'!E27,'ID-70'!D27,'ID-71'!F27)/SQRT('Sample Size'!$F$4)</f>
        <v>2.1737067083192431E-13</v>
      </c>
      <c r="H20" s="31">
        <f>STDEV('ID-03'!E27,'ID-11'!E27,'ID-13'!E27,'ID-15'!E27,'ID-16'!E27,'ID-18'!G27,'ID-24'!G27,'ID-29'!H27,'ID-30'!F27,'ID-31'!C27,'ID-33'!G27,'ID-34'!H27,'ID-40'!H27,'ID-44'!F27,'ID-45'!H27,'ID-54'!D27,'ID-57'!G27,'ID-59'!F27,'ID-70'!E27,'ID-71'!G27)/SQRT('Sample Size'!$G$4)</f>
        <v>1.495766461971203E-13</v>
      </c>
      <c r="I20" s="31">
        <f>STDEV('ID-12'!C27,'ID-18'!H27,'ID-24'!H27,'ID-29'!I27,'ID-40'!I27,'ID-44'!G27,'ID-45'!I27,'ID-59'!G27)/SQRT('Sample Size'!$H$4)</f>
        <v>3.1436126182392258E-13</v>
      </c>
      <c r="J20" s="31">
        <f>STDEV('ID-31'!D27,'ID-40'!J27,'ID-44'!H27,'ID-45'!J27,'ID-57'!H27)/SQRT('Sample Size'!$I$4)</f>
        <v>3.4111996419851547E-13</v>
      </c>
      <c r="K20" s="31">
        <f>STDEV('ID-26'!E27,'ID-31'!E27,'ID-34'!I27,'ID-36'!G27,'ID-40'!K27,'ID-44'!I27,'ID-57'!I27)/SQRT('Sample Size'!$J$4)</f>
        <v>5.5767597019597441E-13</v>
      </c>
    </row>
    <row r="21" spans="1:11" x14ac:dyDescent="0.25">
      <c r="A21" s="1">
        <v>2.125</v>
      </c>
      <c r="B21" s="31">
        <f>STDEV('ID-11'!B28,'ID-13'!B28,'ID-14'!B28,'ID-15'!B28,'ID-24'!B28,'ID-26'!B28,'ID-29'!B28,'ID-30'!B28,'ID-32'!B28,'ID-33'!B28,'ID-34'!B28,'ID-37'!B28,'ID-38'!B28,'ID-39'!B28,'ID-40'!B28,'ID-44'!B28,'ID-45'!B28,'ID-53'!B28,'ID-57'!B28,'ID-59'!B28,'ID-70'!B28,'ID-71'!B28)/SQRT('Sample Size'!$A$4)</f>
        <v>1.6015270628481532E-13</v>
      </c>
      <c r="C21" s="31">
        <f>STDEV('ID-08'!B28,'ID-09'!B28,'ID-11'!C28,'ID-14'!C28,'ID-18'!B28,'ID-24'!C28,'ID-26'!C28,'ID-29'!C28,'ID-30'!C28,'ID-34'!C28,'ID-36'!B28,'ID-38'!C28,'ID-39'!C28,'ID-40'!C28,'ID-44'!C28,'ID-45'!C28,'ID-57'!C28,'ID-59'!C28)/SQRT('Sample Size'!$B$4)</f>
        <v>5.9271620127664183E-14</v>
      </c>
      <c r="D21" s="31">
        <f>STDEV('ID-13'!C28,'ID-14'!D28,'ID-15'!C28,'ID-16'!B28,'ID-18'!C28,'ID-26'!D28,'ID-29'!D28,'ID-30'!D28,'ID-33'!C28,'ID-34'!D28,'ID-36'!C28,'ID-37'!C28,'ID-38'!D28,'ID-39'!D28,'ID-40'!D28,'ID-45'!D28,'ID-59'!D28,'ID-71'!C28)/SQRT('Sample Size'!$C$4)</f>
        <v>1.3954185620288021E-13</v>
      </c>
      <c r="E21" s="31">
        <f>STDEV('ID-03'!B28,'ID-09'!C28,'ID-13'!D28,'ID-15'!D28,'ID-16'!C28,'ID-18'!D28,'ID-24'!D28,'ID-29'!E28,'ID-30'!E28,'ID-33'!D28,'ID-34'!E28,'ID-36'!D28,'ID-38'!E28,'ID-39'!E28,'ID-40'!E28,'ID-44'!D28,'ID-45'!E28,'ID-57'!D28,'ID-70'!C28,'ID-71'!D28)/SQRT('Sample Size'!$D$4)</f>
        <v>1.8776881054102137E-13</v>
      </c>
      <c r="F21" s="31">
        <f>STDEV('ID-01'!B28,'ID-02'!B28,'ID-03'!C28,'ID-06'!B28,'ID-08'!C28,'ID-09'!D28,'ID-12'!B28,'ID-16'!D28,'ID-18'!E28,'ID-24'!E28,'ID-29'!F28,'ID-33'!E28,'ID-34'!F28,'ID-36'!E28,'ID-38'!F28,'ID-39'!F28,'ID-40'!F28,'ID-45'!F28,'ID-53'!C28,'ID-54'!B28,'ID-57'!E28,'ID-71'!E28)/SQRT('Sample Size'!$E$4)</f>
        <v>2.3871700666992079E-13</v>
      </c>
      <c r="G21" s="31">
        <f>STDEV('ID-01'!C28,'ID-02'!C28,'ID-03'!D28,'ID-07'!B28,'ID-08'!D28,'ID-11'!D28,'ID-18'!F28,'ID-24'!F28,'ID-29'!G28,'ID-31'!B28,'ID-33'!F28,'ID-34'!G28,'ID-36'!F28,'ID-39'!G28,'ID-40'!G28,'ID-44'!E28,'ID-45'!G28,'ID-50'!B28,'ID-53'!D28,'ID-54'!C28,'ID-57'!F28,'ID-59'!E28,'ID-70'!D28,'ID-71'!F28)/SQRT('Sample Size'!$F$4)</f>
        <v>2.1681541436421136E-13</v>
      </c>
      <c r="H21" s="31">
        <f>STDEV('ID-03'!E28,'ID-11'!E28,'ID-13'!E28,'ID-15'!E28,'ID-16'!E28,'ID-18'!G28,'ID-24'!G28,'ID-29'!H28,'ID-30'!F28,'ID-31'!C28,'ID-33'!G28,'ID-34'!H28,'ID-40'!H28,'ID-44'!F28,'ID-45'!H28,'ID-54'!D28,'ID-57'!G28,'ID-59'!F28,'ID-70'!E28,'ID-71'!G28)/SQRT('Sample Size'!$G$4)</f>
        <v>1.4944458061164327E-13</v>
      </c>
      <c r="I21" s="31">
        <f>STDEV('ID-12'!C28,'ID-18'!H28,'ID-24'!H28,'ID-29'!I28,'ID-40'!I28,'ID-44'!G28,'ID-45'!I28,'ID-59'!G28)/SQRT('Sample Size'!$H$4)</f>
        <v>3.1214485322630115E-13</v>
      </c>
      <c r="J21" s="31">
        <f>STDEV('ID-31'!D28,'ID-40'!J28,'ID-44'!H28,'ID-45'!J28,'ID-57'!H28)/SQRT('Sample Size'!$I$4)</f>
        <v>3.4815747010469698E-13</v>
      </c>
      <c r="K21" s="31">
        <f>STDEV('ID-26'!E28,'ID-31'!E28,'ID-34'!I28,'ID-36'!G28,'ID-40'!K28,'ID-44'!I28,'ID-57'!I28)/SQRT('Sample Size'!$J$4)</f>
        <v>5.6800924789130224E-13</v>
      </c>
    </row>
    <row r="22" spans="1:11" x14ac:dyDescent="0.25">
      <c r="A22" s="1">
        <v>2.25</v>
      </c>
      <c r="B22" s="31">
        <f>STDEV('ID-11'!B29,'ID-13'!B29,'ID-14'!B29,'ID-15'!B29,'ID-24'!B29,'ID-26'!B29,'ID-29'!B29,'ID-30'!B29,'ID-32'!B29,'ID-33'!B29,'ID-34'!B29,'ID-37'!B29,'ID-38'!B29,'ID-39'!B29,'ID-40'!B29,'ID-44'!B29,'ID-45'!B29,'ID-53'!B29,'ID-57'!B29,'ID-59'!B29,'ID-70'!B29,'ID-71'!B29)/SQRT('Sample Size'!$A$4)</f>
        <v>1.6039428911652232E-13</v>
      </c>
      <c r="C22" s="31">
        <f>STDEV('ID-08'!B29,'ID-09'!B29,'ID-11'!C29,'ID-14'!C29,'ID-18'!B29,'ID-24'!C29,'ID-26'!C29,'ID-29'!C29,'ID-30'!C29,'ID-34'!C29,'ID-36'!B29,'ID-38'!C29,'ID-39'!C29,'ID-40'!C29,'ID-44'!C29,'ID-45'!C29,'ID-57'!C29,'ID-59'!C29)/SQRT('Sample Size'!$B$4)</f>
        <v>5.8292236427704869E-14</v>
      </c>
      <c r="D22" s="31">
        <f>STDEV('ID-13'!C29,'ID-14'!D29,'ID-15'!C29,'ID-16'!B29,'ID-18'!C29,'ID-26'!D29,'ID-29'!D29,'ID-30'!D29,'ID-33'!C29,'ID-34'!D29,'ID-36'!C29,'ID-37'!C29,'ID-38'!D29,'ID-39'!D29,'ID-40'!D29,'ID-45'!D29,'ID-59'!D29,'ID-71'!C29)/SQRT('Sample Size'!$C$4)</f>
        <v>1.3970849089177206E-13</v>
      </c>
      <c r="E22" s="31">
        <f>STDEV('ID-03'!B29,'ID-09'!C29,'ID-13'!D29,'ID-15'!D29,'ID-16'!C29,'ID-18'!D29,'ID-24'!D29,'ID-29'!E29,'ID-30'!E29,'ID-33'!D29,'ID-34'!E29,'ID-36'!D29,'ID-38'!E29,'ID-39'!E29,'ID-40'!E29,'ID-44'!D29,'ID-45'!E29,'ID-57'!D29,'ID-70'!C29,'ID-71'!D29)/SQRT('Sample Size'!$D$4)</f>
        <v>1.8673060415090793E-13</v>
      </c>
      <c r="F22" s="31">
        <f>STDEV('ID-01'!B29,'ID-02'!B29,'ID-03'!C29,'ID-06'!B29,'ID-08'!C29,'ID-09'!D29,'ID-12'!B29,'ID-16'!D29,'ID-18'!E29,'ID-24'!E29,'ID-29'!F29,'ID-33'!E29,'ID-34'!F29,'ID-36'!E29,'ID-38'!F29,'ID-39'!F29,'ID-40'!F29,'ID-45'!F29,'ID-53'!C29,'ID-54'!B29,'ID-57'!E29,'ID-71'!E29)/SQRT('Sample Size'!$E$4)</f>
        <v>2.3994032319844745E-13</v>
      </c>
      <c r="G22" s="31">
        <f>STDEV('ID-01'!C29,'ID-02'!C29,'ID-03'!D29,'ID-07'!B29,'ID-08'!D29,'ID-11'!D29,'ID-18'!F29,'ID-24'!F29,'ID-29'!G29,'ID-31'!B29,'ID-33'!F29,'ID-34'!G29,'ID-36'!F29,'ID-39'!G29,'ID-40'!G29,'ID-44'!E29,'ID-45'!G29,'ID-50'!B29,'ID-53'!D29,'ID-54'!C29,'ID-57'!F29,'ID-59'!E29,'ID-70'!D29,'ID-71'!F29)/SQRT('Sample Size'!$F$4)</f>
        <v>2.1653594376781958E-13</v>
      </c>
      <c r="H22" s="31">
        <f>STDEV('ID-03'!E29,'ID-11'!E29,'ID-13'!E29,'ID-15'!E29,'ID-16'!E29,'ID-18'!G29,'ID-24'!G29,'ID-29'!H29,'ID-30'!F29,'ID-31'!C29,'ID-33'!G29,'ID-34'!H29,'ID-40'!H29,'ID-44'!F29,'ID-45'!H29,'ID-54'!D29,'ID-57'!G29,'ID-59'!F29,'ID-70'!E29,'ID-71'!G29)/SQRT('Sample Size'!$G$4)</f>
        <v>1.5049540782835072E-13</v>
      </c>
      <c r="I22" s="31">
        <f>STDEV('ID-12'!C29,'ID-18'!H29,'ID-24'!H29,'ID-29'!I29,'ID-40'!I29,'ID-44'!G29,'ID-45'!I29,'ID-59'!G29)/SQRT('Sample Size'!$H$4)</f>
        <v>3.1142637628541928E-13</v>
      </c>
      <c r="J22" s="31">
        <f>STDEV('ID-31'!D29,'ID-40'!J29,'ID-44'!H29,'ID-45'!J29,'ID-57'!H29)/SQRT('Sample Size'!$I$4)</f>
        <v>3.4853922966556483E-13</v>
      </c>
      <c r="K22" s="31">
        <f>STDEV('ID-26'!E29,'ID-31'!E29,'ID-34'!I29,'ID-36'!G29,'ID-40'!K29,'ID-44'!I29,'ID-57'!I29)/SQRT('Sample Size'!$J$4)</f>
        <v>5.7164789311256332E-13</v>
      </c>
    </row>
    <row r="23" spans="1:11" x14ac:dyDescent="0.25">
      <c r="A23" s="1">
        <v>2.375</v>
      </c>
      <c r="B23" s="31">
        <f>STDEV('ID-11'!B30,'ID-13'!B30,'ID-14'!B30,'ID-15'!B30,'ID-24'!B30,'ID-26'!B30,'ID-29'!B30,'ID-30'!B30,'ID-32'!B30,'ID-33'!B30,'ID-34'!B30,'ID-37'!B30,'ID-38'!B30,'ID-39'!B30,'ID-40'!B30,'ID-44'!B30,'ID-45'!B30,'ID-53'!B30,'ID-57'!B30,'ID-59'!B30,'ID-70'!B30,'ID-71'!B30)/SQRT('Sample Size'!$A$4)</f>
        <v>1.6000231951573395E-13</v>
      </c>
      <c r="C23" s="31">
        <f>STDEV('ID-08'!B30,'ID-09'!B30,'ID-11'!C30,'ID-14'!C30,'ID-18'!B30,'ID-24'!C30,'ID-26'!C30,'ID-29'!C30,'ID-30'!C30,'ID-34'!C30,'ID-36'!B30,'ID-38'!C30,'ID-39'!C30,'ID-40'!C30,'ID-44'!C30,'ID-45'!C30,'ID-57'!C30,'ID-59'!C30)/SQRT('Sample Size'!$B$4)</f>
        <v>5.7307047247606909E-14</v>
      </c>
      <c r="D23" s="31">
        <f>STDEV('ID-13'!C30,'ID-14'!D30,'ID-15'!C30,'ID-16'!B30,'ID-18'!C30,'ID-26'!D30,'ID-29'!D30,'ID-30'!D30,'ID-33'!C30,'ID-34'!D30,'ID-36'!C30,'ID-37'!C30,'ID-38'!D30,'ID-39'!D30,'ID-40'!D30,'ID-45'!D30,'ID-59'!D30,'ID-71'!C30)/SQRT('Sample Size'!$C$4)</f>
        <v>1.4024124276811778E-13</v>
      </c>
      <c r="E23" s="31">
        <f>STDEV('ID-03'!B30,'ID-09'!C30,'ID-13'!D30,'ID-15'!D30,'ID-16'!C30,'ID-18'!D30,'ID-24'!D30,'ID-29'!E30,'ID-30'!E30,'ID-33'!D30,'ID-34'!E30,'ID-36'!D30,'ID-38'!E30,'ID-39'!E30,'ID-40'!E30,'ID-44'!D30,'ID-45'!E30,'ID-57'!D30,'ID-70'!C30,'ID-71'!D30)/SQRT('Sample Size'!$D$4)</f>
        <v>1.8885108953859257E-13</v>
      </c>
      <c r="F23" s="31">
        <f>STDEV('ID-01'!B30,'ID-02'!B30,'ID-03'!C30,'ID-06'!B30,'ID-08'!C30,'ID-09'!D30,'ID-12'!B30,'ID-16'!D30,'ID-18'!E30,'ID-24'!E30,'ID-29'!F30,'ID-33'!E30,'ID-34'!F30,'ID-36'!E30,'ID-38'!F30,'ID-39'!F30,'ID-40'!F30,'ID-45'!F30,'ID-53'!C30,'ID-54'!B30,'ID-57'!E30,'ID-71'!E30)/SQRT('Sample Size'!$E$4)</f>
        <v>2.4001835183915408E-13</v>
      </c>
      <c r="G23" s="31">
        <f>STDEV('ID-01'!C30,'ID-02'!C30,'ID-03'!D30,'ID-07'!B30,'ID-08'!D30,'ID-11'!D30,'ID-18'!F30,'ID-24'!F30,'ID-29'!G30,'ID-31'!B30,'ID-33'!F30,'ID-34'!G30,'ID-36'!F30,'ID-39'!G30,'ID-40'!G30,'ID-44'!E30,'ID-45'!G30,'ID-50'!B30,'ID-53'!D30,'ID-54'!C30,'ID-57'!F30,'ID-59'!E30,'ID-70'!D30,'ID-71'!F30)/SQRT('Sample Size'!$F$4)</f>
        <v>2.1681884725160037E-13</v>
      </c>
      <c r="H23" s="31">
        <f>STDEV('ID-03'!E30,'ID-11'!E30,'ID-13'!E30,'ID-15'!E30,'ID-16'!E30,'ID-18'!G30,'ID-24'!G30,'ID-29'!H30,'ID-30'!F30,'ID-31'!C30,'ID-33'!G30,'ID-34'!H30,'ID-40'!H30,'ID-44'!F30,'ID-45'!H30,'ID-54'!D30,'ID-57'!G30,'ID-59'!F30,'ID-70'!E30,'ID-71'!G30)/SQRT('Sample Size'!$G$4)</f>
        <v>1.5286555509333848E-13</v>
      </c>
      <c r="I23" s="31">
        <f>STDEV('ID-12'!C30,'ID-18'!H30,'ID-24'!H30,'ID-29'!I30,'ID-40'!I30,'ID-44'!G30,'ID-45'!I30,'ID-59'!G30)/SQRT('Sample Size'!$H$4)</f>
        <v>3.1322200748498974E-13</v>
      </c>
      <c r="J23" s="31">
        <f>STDEV('ID-31'!D30,'ID-40'!J30,'ID-44'!H30,'ID-45'!J30,'ID-57'!H30)/SQRT('Sample Size'!$I$4)</f>
        <v>3.4768742274228547E-13</v>
      </c>
      <c r="K23" s="31">
        <f>STDEV('ID-26'!E30,'ID-31'!E30,'ID-34'!I30,'ID-36'!G30,'ID-40'!K30,'ID-44'!I30,'ID-57'!I30)/SQRT('Sample Size'!$J$4)</f>
        <v>5.758576537097152E-13</v>
      </c>
    </row>
    <row r="24" spans="1:11" x14ac:dyDescent="0.25">
      <c r="A24" s="1">
        <v>2.5</v>
      </c>
      <c r="B24" s="31">
        <f>STDEV('ID-11'!B31,'ID-13'!B31,'ID-14'!B31,'ID-15'!B31,'ID-24'!B31,'ID-26'!B31,'ID-29'!B31,'ID-30'!B31,'ID-32'!B31,'ID-33'!B31,'ID-34'!B31,'ID-37'!B31,'ID-38'!B31,'ID-39'!B31,'ID-40'!B31,'ID-44'!B31,'ID-45'!B31,'ID-53'!B31,'ID-57'!B31,'ID-59'!B31,'ID-70'!B31,'ID-71'!B31)/SQRT('Sample Size'!$A$4)</f>
        <v>1.5912858907965728E-13</v>
      </c>
      <c r="C24" s="31">
        <f>STDEV('ID-08'!B31,'ID-09'!B31,'ID-11'!C31,'ID-14'!C31,'ID-18'!B31,'ID-24'!C31,'ID-26'!C31,'ID-29'!C31,'ID-30'!C31,'ID-34'!C31,'ID-36'!B31,'ID-38'!C31,'ID-39'!C31,'ID-40'!C31,'ID-44'!C31,'ID-45'!C31,'ID-57'!C31,'ID-59'!C31)/SQRT('Sample Size'!$B$4)</f>
        <v>5.5410879465172482E-14</v>
      </c>
      <c r="D24" s="31">
        <f>STDEV('ID-13'!C31,'ID-14'!D31,'ID-15'!C31,'ID-16'!B31,'ID-18'!C31,'ID-26'!D31,'ID-29'!D31,'ID-30'!D31,'ID-33'!C31,'ID-34'!D31,'ID-36'!C31,'ID-37'!C31,'ID-38'!D31,'ID-39'!D31,'ID-40'!D31,'ID-45'!D31,'ID-59'!D31,'ID-71'!C31)/SQRT('Sample Size'!$C$4)</f>
        <v>1.4032386370405734E-13</v>
      </c>
      <c r="E24" s="31">
        <f>STDEV('ID-03'!B31,'ID-09'!C31,'ID-13'!D31,'ID-15'!D31,'ID-16'!C31,'ID-18'!D31,'ID-24'!D31,'ID-29'!E31,'ID-30'!E31,'ID-33'!D31,'ID-34'!E31,'ID-36'!D31,'ID-38'!E31,'ID-39'!E31,'ID-40'!E31,'ID-44'!D31,'ID-45'!E31,'ID-57'!D31,'ID-70'!C31,'ID-71'!D31)/SQRT('Sample Size'!$D$4)</f>
        <v>1.9261547040792052E-13</v>
      </c>
      <c r="F24" s="31">
        <f>STDEV('ID-01'!B31,'ID-02'!B31,'ID-03'!C31,'ID-06'!B31,'ID-08'!C31,'ID-09'!D31,'ID-12'!B31,'ID-16'!D31,'ID-18'!E31,'ID-24'!E31,'ID-29'!F31,'ID-33'!E31,'ID-34'!F31,'ID-36'!E31,'ID-38'!F31,'ID-39'!F31,'ID-40'!F31,'ID-45'!F31,'ID-53'!C31,'ID-54'!B31,'ID-57'!E31,'ID-71'!E31)/SQRT('Sample Size'!$E$4)</f>
        <v>2.4078281762482335E-13</v>
      </c>
      <c r="G24" s="31">
        <f>STDEV('ID-01'!C31,'ID-02'!C31,'ID-03'!D31,'ID-07'!B31,'ID-08'!D31,'ID-11'!D31,'ID-18'!F31,'ID-24'!F31,'ID-29'!G31,'ID-31'!B31,'ID-33'!F31,'ID-34'!G31,'ID-36'!F31,'ID-39'!G31,'ID-40'!G31,'ID-44'!E31,'ID-45'!G31,'ID-50'!B31,'ID-53'!D31,'ID-54'!C31,'ID-57'!F31,'ID-59'!E31,'ID-70'!D31,'ID-71'!F31)/SQRT('Sample Size'!$F$4)</f>
        <v>2.1681218227117023E-13</v>
      </c>
      <c r="H24" s="31">
        <f>STDEV('ID-03'!E31,'ID-11'!E31,'ID-13'!E31,'ID-15'!E31,'ID-16'!E31,'ID-18'!G31,'ID-24'!G31,'ID-29'!H31,'ID-30'!F31,'ID-31'!C31,'ID-33'!G31,'ID-34'!H31,'ID-40'!H31,'ID-44'!F31,'ID-45'!H31,'ID-54'!D31,'ID-57'!G31,'ID-59'!F31,'ID-70'!E31,'ID-71'!G31)/SQRT('Sample Size'!$G$4)</f>
        <v>1.541457049124079E-13</v>
      </c>
      <c r="I24" s="31">
        <f>STDEV('ID-12'!C31,'ID-18'!H31,'ID-24'!H31,'ID-29'!I31,'ID-40'!I31,'ID-44'!G31,'ID-45'!I31,'ID-59'!G31)/SQRT('Sample Size'!$H$4)</f>
        <v>3.1308971403708532E-13</v>
      </c>
      <c r="J24" s="31">
        <f>STDEV('ID-31'!D31,'ID-40'!J31,'ID-44'!H31,'ID-45'!J31,'ID-57'!H31)/SQRT('Sample Size'!$I$4)</f>
        <v>3.4667538578097592E-13</v>
      </c>
      <c r="K24" s="31">
        <f>STDEV('ID-26'!E31,'ID-31'!E31,'ID-34'!I31,'ID-36'!G31,'ID-40'!K31,'ID-44'!I31,'ID-57'!I31)/SQRT('Sample Size'!$J$4)</f>
        <v>5.7972362586253223E-13</v>
      </c>
    </row>
    <row r="25" spans="1:11" x14ac:dyDescent="0.25">
      <c r="A25" s="1">
        <v>2.625</v>
      </c>
      <c r="B25" s="31">
        <f>STDEV('ID-11'!B32,'ID-13'!B32,'ID-14'!B32,'ID-15'!B32,'ID-24'!B32,'ID-26'!B32,'ID-29'!B32,'ID-30'!B32,'ID-32'!B32,'ID-33'!B32,'ID-34'!B32,'ID-37'!B32,'ID-38'!B32,'ID-39'!B32,'ID-40'!B32,'ID-44'!B32,'ID-45'!B32,'ID-53'!B32,'ID-57'!B32,'ID-59'!B32,'ID-70'!B32,'ID-71'!B32)/SQRT('Sample Size'!$A$4)</f>
        <v>1.5879371488736401E-13</v>
      </c>
      <c r="C25" s="31">
        <f>STDEV('ID-08'!B32,'ID-09'!B32,'ID-11'!C32,'ID-14'!C32,'ID-18'!B32,'ID-24'!C32,'ID-26'!C32,'ID-29'!C32,'ID-30'!C32,'ID-34'!C32,'ID-36'!B32,'ID-38'!C32,'ID-39'!C32,'ID-40'!C32,'ID-44'!C32,'ID-45'!C32,'ID-57'!C32,'ID-59'!C32)/SQRT('Sample Size'!$B$4)</f>
        <v>5.5222350957767565E-14</v>
      </c>
      <c r="D25" s="31">
        <f>STDEV('ID-13'!C32,'ID-14'!D32,'ID-15'!C32,'ID-16'!B32,'ID-18'!C32,'ID-26'!D32,'ID-29'!D32,'ID-30'!D32,'ID-33'!C32,'ID-34'!D32,'ID-36'!C32,'ID-37'!C32,'ID-38'!D32,'ID-39'!D32,'ID-40'!D32,'ID-45'!D32,'ID-59'!D32,'ID-71'!C32)/SQRT('Sample Size'!$C$4)</f>
        <v>1.4000607027696198E-13</v>
      </c>
      <c r="E25" s="31">
        <f>STDEV('ID-03'!B32,'ID-09'!C32,'ID-13'!D32,'ID-15'!D32,'ID-16'!C32,'ID-18'!D32,'ID-24'!D32,'ID-29'!E32,'ID-30'!E32,'ID-33'!D32,'ID-34'!E32,'ID-36'!D32,'ID-38'!E32,'ID-39'!E32,'ID-40'!E32,'ID-44'!D32,'ID-45'!E32,'ID-57'!D32,'ID-70'!C32,'ID-71'!D32)/SQRT('Sample Size'!$D$4)</f>
        <v>1.9315193045479958E-13</v>
      </c>
      <c r="F25" s="31">
        <f>STDEV('ID-01'!B32,'ID-02'!B32,'ID-03'!C32,'ID-06'!B32,'ID-08'!C32,'ID-09'!D32,'ID-12'!B32,'ID-16'!D32,'ID-18'!E32,'ID-24'!E32,'ID-29'!F32,'ID-33'!E32,'ID-34'!F32,'ID-36'!E32,'ID-38'!F32,'ID-39'!F32,'ID-40'!F32,'ID-45'!F32,'ID-53'!C32,'ID-54'!B32,'ID-57'!E32,'ID-71'!E32)/SQRT('Sample Size'!$E$4)</f>
        <v>2.4080875736445356E-13</v>
      </c>
      <c r="G25" s="31">
        <f>STDEV('ID-01'!C32,'ID-02'!C32,'ID-03'!D32,'ID-07'!B32,'ID-08'!D32,'ID-11'!D32,'ID-18'!F32,'ID-24'!F32,'ID-29'!G32,'ID-31'!B32,'ID-33'!F32,'ID-34'!G32,'ID-36'!F32,'ID-39'!G32,'ID-40'!G32,'ID-44'!E32,'ID-45'!G32,'ID-50'!B32,'ID-53'!D32,'ID-54'!C32,'ID-57'!F32,'ID-59'!E32,'ID-70'!D32,'ID-71'!F32)/SQRT('Sample Size'!$F$4)</f>
        <v>2.176881136027162E-13</v>
      </c>
      <c r="H25" s="31">
        <f>STDEV('ID-03'!E32,'ID-11'!E32,'ID-13'!E32,'ID-15'!E32,'ID-16'!E32,'ID-18'!G32,'ID-24'!G32,'ID-29'!H32,'ID-30'!F32,'ID-31'!C32,'ID-33'!G32,'ID-34'!H32,'ID-40'!H32,'ID-44'!F32,'ID-45'!H32,'ID-54'!D32,'ID-57'!G32,'ID-59'!F32,'ID-70'!E32,'ID-71'!G32)/SQRT('Sample Size'!$G$4)</f>
        <v>1.5553466083260637E-13</v>
      </c>
      <c r="I25" s="31">
        <f>STDEV('ID-12'!C32,'ID-18'!H32,'ID-24'!H32,'ID-29'!I32,'ID-40'!I32,'ID-44'!G32,'ID-45'!I32,'ID-59'!G32)/SQRT('Sample Size'!$H$4)</f>
        <v>3.1315802685902322E-13</v>
      </c>
      <c r="J25" s="31">
        <f>STDEV('ID-31'!D32,'ID-40'!J32,'ID-44'!H32,'ID-45'!J32,'ID-57'!H32)/SQRT('Sample Size'!$I$4)</f>
        <v>3.4694469181400429E-13</v>
      </c>
      <c r="K25" s="31">
        <f>STDEV('ID-26'!E32,'ID-31'!E32,'ID-34'!I32,'ID-36'!G32,'ID-40'!K32,'ID-44'!I32,'ID-57'!I32)/SQRT('Sample Size'!$J$4)</f>
        <v>5.7969739890231553E-13</v>
      </c>
    </row>
    <row r="26" spans="1:11" x14ac:dyDescent="0.25">
      <c r="A26" s="1">
        <v>2.75</v>
      </c>
      <c r="B26" s="31">
        <f>STDEV('ID-11'!B33,'ID-13'!B33,'ID-14'!B33,'ID-15'!B33,'ID-24'!B33,'ID-26'!B33,'ID-29'!B33,'ID-30'!B33,'ID-32'!B33,'ID-33'!B33,'ID-34'!B33,'ID-37'!B33,'ID-38'!B33,'ID-39'!B33,'ID-40'!B33,'ID-44'!B33,'ID-45'!B33,'ID-53'!B33,'ID-57'!B33,'ID-59'!B33,'ID-70'!B33,'ID-71'!B33)/SQRT('Sample Size'!$A$4)</f>
        <v>1.5814319043763349E-13</v>
      </c>
      <c r="C26" s="31">
        <f>STDEV('ID-08'!B33,'ID-09'!B33,'ID-11'!C33,'ID-14'!C33,'ID-18'!B33,'ID-24'!C33,'ID-26'!C33,'ID-29'!C33,'ID-30'!C33,'ID-34'!C33,'ID-36'!B33,'ID-38'!C33,'ID-39'!C33,'ID-40'!C33,'ID-44'!C33,'ID-45'!C33,'ID-57'!C33,'ID-59'!C33)/SQRT('Sample Size'!$B$4)</f>
        <v>5.4029429826832775E-14</v>
      </c>
      <c r="D26" s="31">
        <f>STDEV('ID-13'!C33,'ID-14'!D33,'ID-15'!C33,'ID-16'!B33,'ID-18'!C33,'ID-26'!D33,'ID-29'!D33,'ID-30'!D33,'ID-33'!C33,'ID-34'!D33,'ID-36'!C33,'ID-37'!C33,'ID-38'!D33,'ID-39'!D33,'ID-40'!D33,'ID-45'!D33,'ID-59'!D33,'ID-71'!C33)/SQRT('Sample Size'!$C$4)</f>
        <v>1.4006416660640895E-13</v>
      </c>
      <c r="E26" s="31">
        <f>STDEV('ID-03'!B33,'ID-09'!C33,'ID-13'!D33,'ID-15'!D33,'ID-16'!C33,'ID-18'!D33,'ID-24'!D33,'ID-29'!E33,'ID-30'!E33,'ID-33'!D33,'ID-34'!E33,'ID-36'!D33,'ID-38'!E33,'ID-39'!E33,'ID-40'!E33,'ID-44'!D33,'ID-45'!E33,'ID-57'!D33,'ID-70'!C33,'ID-71'!D33)/SQRT('Sample Size'!$D$4)</f>
        <v>1.8811999305847487E-13</v>
      </c>
      <c r="F26" s="31">
        <f>STDEV('ID-01'!B33,'ID-02'!B33,'ID-03'!C33,'ID-06'!B33,'ID-08'!C33,'ID-09'!D33,'ID-12'!B33,'ID-16'!D33,'ID-18'!E33,'ID-24'!E33,'ID-29'!F33,'ID-33'!E33,'ID-34'!F33,'ID-36'!E33,'ID-38'!F33,'ID-39'!F33,'ID-40'!F33,'ID-45'!F33,'ID-53'!C33,'ID-54'!B33,'ID-57'!E33,'ID-71'!E33)/SQRT('Sample Size'!$E$4)</f>
        <v>2.4059960813457556E-13</v>
      </c>
      <c r="G26" s="31">
        <f>STDEV('ID-01'!C33,'ID-02'!C33,'ID-03'!D33,'ID-07'!B33,'ID-08'!D33,'ID-11'!D33,'ID-18'!F33,'ID-24'!F33,'ID-29'!G33,'ID-31'!B33,'ID-33'!F33,'ID-34'!G33,'ID-36'!F33,'ID-39'!G33,'ID-40'!G33,'ID-44'!E33,'ID-45'!G33,'ID-50'!B33,'ID-53'!D33,'ID-54'!C33,'ID-57'!F33,'ID-59'!E33,'ID-70'!D33,'ID-71'!F33)/SQRT('Sample Size'!$F$4)</f>
        <v>2.1733264797104698E-13</v>
      </c>
      <c r="H26" s="31">
        <f>STDEV('ID-03'!E33,'ID-11'!E33,'ID-13'!E33,'ID-15'!E33,'ID-16'!E33,'ID-18'!G33,'ID-24'!G33,'ID-29'!H33,'ID-30'!F33,'ID-31'!C33,'ID-33'!G33,'ID-34'!H33,'ID-40'!H33,'ID-44'!F33,'ID-45'!H33,'ID-54'!D33,'ID-57'!G33,'ID-59'!F33,'ID-70'!E33,'ID-71'!G33)/SQRT('Sample Size'!$G$4)</f>
        <v>1.5453676631997456E-13</v>
      </c>
      <c r="I26" s="31">
        <f>STDEV('ID-12'!C33,'ID-18'!H33,'ID-24'!H33,'ID-29'!I33,'ID-40'!I33,'ID-44'!G33,'ID-45'!I33,'ID-59'!G33)/SQRT('Sample Size'!$H$4)</f>
        <v>3.15212314195181E-13</v>
      </c>
      <c r="J26" s="31">
        <f>STDEV('ID-31'!D33,'ID-40'!J33,'ID-44'!H33,'ID-45'!J33,'ID-57'!H33)/SQRT('Sample Size'!$I$4)</f>
        <v>3.5715908915281667E-13</v>
      </c>
      <c r="K26" s="31">
        <f>STDEV('ID-26'!E33,'ID-31'!E33,'ID-34'!I33,'ID-36'!G33,'ID-40'!K33,'ID-44'!I33,'ID-57'!I33)/SQRT('Sample Size'!$J$4)</f>
        <v>5.5607442984882562E-13</v>
      </c>
    </row>
    <row r="27" spans="1:11" x14ac:dyDescent="0.25">
      <c r="A27" s="1">
        <v>2.875</v>
      </c>
      <c r="B27" s="31">
        <f>STDEV('ID-11'!B34,'ID-13'!B34,'ID-14'!B34,'ID-15'!B34,'ID-24'!B34,'ID-26'!B34,'ID-29'!B34,'ID-30'!B34,'ID-32'!B34,'ID-33'!B34,'ID-34'!B34,'ID-37'!B34,'ID-38'!B34,'ID-39'!B34,'ID-40'!B34,'ID-44'!B34,'ID-45'!B34,'ID-53'!B34,'ID-57'!B34,'ID-59'!B34,'ID-70'!B34,'ID-71'!B34)/SQRT('Sample Size'!$A$4)</f>
        <v>1.5744940254161162E-13</v>
      </c>
      <c r="C27" s="31">
        <f>STDEV('ID-08'!B34,'ID-09'!B34,'ID-11'!C34,'ID-14'!C34,'ID-18'!B34,'ID-24'!C34,'ID-26'!C34,'ID-29'!C34,'ID-30'!C34,'ID-34'!C34,'ID-36'!B34,'ID-38'!C34,'ID-39'!C34,'ID-40'!C34,'ID-44'!C34,'ID-45'!C34,'ID-57'!C34,'ID-59'!C34)/SQRT('Sample Size'!$B$4)</f>
        <v>5.2712079020869872E-14</v>
      </c>
      <c r="D27" s="31">
        <f>STDEV('ID-13'!C34,'ID-14'!D34,'ID-15'!C34,'ID-16'!B34,'ID-18'!C34,'ID-26'!D34,'ID-29'!D34,'ID-30'!D34,'ID-33'!C34,'ID-34'!D34,'ID-36'!C34,'ID-37'!C34,'ID-38'!D34,'ID-39'!D34,'ID-40'!D34,'ID-45'!D34,'ID-59'!D34,'ID-71'!C34)/SQRT('Sample Size'!$C$4)</f>
        <v>1.3857829547170486E-13</v>
      </c>
      <c r="E27" s="31">
        <f>STDEV('ID-03'!B34,'ID-09'!C34,'ID-13'!D34,'ID-15'!D34,'ID-16'!C34,'ID-18'!D34,'ID-24'!D34,'ID-29'!E34,'ID-30'!E34,'ID-33'!D34,'ID-34'!E34,'ID-36'!D34,'ID-38'!E34,'ID-39'!E34,'ID-40'!E34,'ID-44'!D34,'ID-45'!E34,'ID-57'!D34,'ID-70'!C34,'ID-71'!D34)/SQRT('Sample Size'!$D$4)</f>
        <v>1.8518912475683946E-13</v>
      </c>
      <c r="F27" s="31">
        <f>STDEV('ID-01'!B34,'ID-02'!B34,'ID-03'!C34,'ID-06'!B34,'ID-08'!C34,'ID-09'!D34,'ID-12'!B34,'ID-16'!D34,'ID-18'!E34,'ID-24'!E34,'ID-29'!F34,'ID-33'!E34,'ID-34'!F34,'ID-36'!E34,'ID-38'!F34,'ID-39'!F34,'ID-40'!F34,'ID-45'!F34,'ID-53'!C34,'ID-54'!B34,'ID-57'!E34,'ID-71'!E34)/SQRT('Sample Size'!$E$4)</f>
        <v>2.4039743888394546E-13</v>
      </c>
      <c r="G27" s="31">
        <f>STDEV('ID-01'!C34,'ID-02'!C34,'ID-03'!D34,'ID-07'!B34,'ID-08'!D34,'ID-11'!D34,'ID-18'!F34,'ID-24'!F34,'ID-29'!G34,'ID-31'!B34,'ID-33'!F34,'ID-34'!G34,'ID-36'!F34,'ID-39'!G34,'ID-40'!G34,'ID-44'!E34,'ID-45'!G34,'ID-50'!B34,'ID-53'!D34,'ID-54'!C34,'ID-57'!F34,'ID-59'!E34,'ID-70'!D34,'ID-71'!F34)/SQRT('Sample Size'!$F$4)</f>
        <v>2.180370015090139E-13</v>
      </c>
      <c r="H27" s="31">
        <f>STDEV('ID-03'!E34,'ID-11'!E34,'ID-13'!E34,'ID-15'!E34,'ID-16'!E34,'ID-18'!G34,'ID-24'!G34,'ID-29'!H34,'ID-30'!F34,'ID-31'!C34,'ID-33'!G34,'ID-34'!H34,'ID-40'!H34,'ID-44'!F34,'ID-45'!H34,'ID-54'!D34,'ID-57'!G34,'ID-59'!F34,'ID-70'!E34,'ID-71'!G34)/SQRT('Sample Size'!$G$4)</f>
        <v>1.5491162152472985E-13</v>
      </c>
      <c r="I27" s="31">
        <f>STDEV('ID-12'!C34,'ID-18'!H34,'ID-24'!H34,'ID-29'!I34,'ID-40'!I34,'ID-44'!G34,'ID-45'!I34,'ID-59'!G34)/SQRT('Sample Size'!$H$4)</f>
        <v>3.1743763486977316E-13</v>
      </c>
      <c r="J27" s="31">
        <f>STDEV('ID-31'!D34,'ID-40'!J34,'ID-44'!H34,'ID-45'!J34,'ID-57'!H34)/SQRT('Sample Size'!$I$4)</f>
        <v>3.5129772372210675E-13</v>
      </c>
      <c r="K27" s="31">
        <f>STDEV('ID-26'!E34,'ID-31'!E34,'ID-34'!I34,'ID-36'!G34,'ID-40'!K34,'ID-44'!I34,'ID-57'!I34)/SQRT('Sample Size'!$J$4)</f>
        <v>5.3819671584893168E-13</v>
      </c>
    </row>
    <row r="28" spans="1:11" x14ac:dyDescent="0.25">
      <c r="A28" s="1">
        <v>3</v>
      </c>
      <c r="B28" s="31">
        <f>STDEV('ID-11'!B35,'ID-13'!B35,'ID-14'!B35,'ID-15'!B35,'ID-24'!B35,'ID-26'!B35,'ID-29'!B35,'ID-30'!B35,'ID-32'!B35,'ID-33'!B35,'ID-34'!B35,'ID-37'!B35,'ID-38'!B35,'ID-39'!B35,'ID-40'!B35,'ID-44'!B35,'ID-45'!B35,'ID-53'!B35,'ID-57'!B35,'ID-59'!B35,'ID-70'!B35,'ID-71'!B35)/SQRT('Sample Size'!$A$4)</f>
        <v>1.5609423270217725E-13</v>
      </c>
      <c r="C28" s="31">
        <f>STDEV('ID-08'!B35,'ID-09'!B35,'ID-11'!C35,'ID-14'!C35,'ID-18'!B35,'ID-24'!C35,'ID-26'!C35,'ID-29'!C35,'ID-30'!C35,'ID-34'!C35,'ID-36'!B35,'ID-38'!C35,'ID-39'!C35,'ID-40'!C35,'ID-44'!C35,'ID-45'!C35,'ID-57'!C35,'ID-59'!C35)/SQRT('Sample Size'!$B$4)</f>
        <v>5.2898860876610003E-14</v>
      </c>
      <c r="D28" s="31">
        <f>STDEV('ID-13'!C35,'ID-14'!D35,'ID-15'!C35,'ID-16'!B35,'ID-18'!C35,'ID-26'!D35,'ID-29'!D35,'ID-30'!D35,'ID-33'!C35,'ID-34'!D35,'ID-36'!C35,'ID-37'!C35,'ID-38'!D35,'ID-39'!D35,'ID-40'!D35,'ID-45'!D35,'ID-59'!D35,'ID-71'!C35)/SQRT('Sample Size'!$C$4)</f>
        <v>1.386621531688804E-13</v>
      </c>
      <c r="E28" s="31">
        <f>STDEV('ID-03'!B35,'ID-09'!C35,'ID-13'!D35,'ID-15'!D35,'ID-16'!C35,'ID-18'!D35,'ID-24'!D35,'ID-29'!E35,'ID-30'!E35,'ID-33'!D35,'ID-34'!E35,'ID-36'!D35,'ID-38'!E35,'ID-39'!E35,'ID-40'!E35,'ID-44'!D35,'ID-45'!E35,'ID-57'!D35,'ID-70'!C35,'ID-71'!D35)/SQRT('Sample Size'!$D$4)</f>
        <v>1.8684123546217445E-13</v>
      </c>
      <c r="F28" s="31">
        <f>STDEV('ID-01'!B35,'ID-02'!B35,'ID-03'!C35,'ID-06'!B35,'ID-08'!C35,'ID-09'!D35,'ID-12'!B35,'ID-16'!D35,'ID-18'!E35,'ID-24'!E35,'ID-29'!F35,'ID-33'!E35,'ID-34'!F35,'ID-36'!E35,'ID-38'!F35,'ID-39'!F35,'ID-40'!F35,'ID-45'!F35,'ID-53'!C35,'ID-54'!B35,'ID-57'!E35,'ID-71'!E35)/SQRT('Sample Size'!$E$4)</f>
        <v>2.3957353952622201E-13</v>
      </c>
      <c r="G28" s="31">
        <f>STDEV('ID-01'!C35,'ID-02'!C35,'ID-03'!D35,'ID-07'!B35,'ID-08'!D35,'ID-11'!D35,'ID-18'!F35,'ID-24'!F35,'ID-29'!G35,'ID-31'!B35,'ID-33'!F35,'ID-34'!G35,'ID-36'!F35,'ID-39'!G35,'ID-40'!G35,'ID-44'!E35,'ID-45'!G35,'ID-50'!B35,'ID-53'!D35,'ID-54'!C35,'ID-57'!F35,'ID-59'!E35,'ID-70'!D35,'ID-71'!F35)/SQRT('Sample Size'!$F$4)</f>
        <v>2.2062504226268794E-13</v>
      </c>
      <c r="H28" s="31">
        <f>STDEV('ID-03'!E35,'ID-11'!E35,'ID-13'!E35,'ID-15'!E35,'ID-16'!E35,'ID-18'!G35,'ID-24'!G35,'ID-29'!H35,'ID-30'!F35,'ID-31'!C35,'ID-33'!G35,'ID-34'!H35,'ID-40'!H35,'ID-44'!F35,'ID-45'!H35,'ID-54'!D35,'ID-57'!G35,'ID-59'!F35,'ID-70'!E35,'ID-71'!G35)/SQRT('Sample Size'!$G$4)</f>
        <v>1.5545955545569893E-13</v>
      </c>
      <c r="I28" s="31">
        <f>STDEV('ID-12'!C35,'ID-18'!H35,'ID-24'!H35,'ID-29'!I35,'ID-40'!I35,'ID-44'!G35,'ID-45'!I35,'ID-59'!G35)/SQRT('Sample Size'!$H$4)</f>
        <v>3.2159552588726572E-13</v>
      </c>
      <c r="J28" s="31">
        <f>STDEV('ID-31'!D35,'ID-40'!J35,'ID-44'!H35,'ID-45'!J35,'ID-57'!H35)/SQRT('Sample Size'!$I$4)</f>
        <v>3.4876794618305763E-13</v>
      </c>
      <c r="K28" s="31">
        <f>STDEV('ID-26'!E35,'ID-31'!E35,'ID-34'!I35,'ID-36'!G35,'ID-40'!K35,'ID-44'!I35,'ID-57'!I35)/SQRT('Sample Size'!$J$4)</f>
        <v>5.352231500396957E-13</v>
      </c>
    </row>
    <row r="29" spans="1:11" x14ac:dyDescent="0.25">
      <c r="A29" s="1">
        <v>3.125</v>
      </c>
      <c r="B29" s="31">
        <f>STDEV('ID-11'!B36,'ID-13'!B36,'ID-14'!B36,'ID-15'!B36,'ID-24'!B36,'ID-26'!B36,'ID-29'!B36,'ID-30'!B36,'ID-32'!B36,'ID-33'!B36,'ID-34'!B36,'ID-37'!B36,'ID-38'!B36,'ID-39'!B36,'ID-40'!B36,'ID-44'!B36,'ID-45'!B36,'ID-53'!B36,'ID-57'!B36,'ID-59'!B36,'ID-70'!B36,'ID-71'!B36)/SQRT('Sample Size'!$A$4)</f>
        <v>1.5566253744670649E-13</v>
      </c>
      <c r="C29" s="31">
        <f>STDEV('ID-08'!B36,'ID-09'!B36,'ID-11'!C36,'ID-14'!C36,'ID-18'!B36,'ID-24'!C36,'ID-26'!C36,'ID-29'!C36,'ID-30'!C36,'ID-34'!C36,'ID-36'!B36,'ID-38'!C36,'ID-39'!C36,'ID-40'!C36,'ID-44'!C36,'ID-45'!C36,'ID-57'!C36,'ID-59'!C36)/SQRT('Sample Size'!$B$4)</f>
        <v>5.642403929379363E-14</v>
      </c>
      <c r="D29" s="31">
        <f>STDEV('ID-13'!C36,'ID-14'!D36,'ID-15'!C36,'ID-16'!B36,'ID-18'!C36,'ID-26'!D36,'ID-29'!D36,'ID-30'!D36,'ID-33'!C36,'ID-34'!D36,'ID-36'!C36,'ID-37'!C36,'ID-38'!D36,'ID-39'!D36,'ID-40'!D36,'ID-45'!D36,'ID-59'!D36,'ID-71'!C36)/SQRT('Sample Size'!$C$4)</f>
        <v>1.4474414882520978E-13</v>
      </c>
      <c r="E29" s="31">
        <f>STDEV('ID-03'!B36,'ID-09'!C36,'ID-13'!D36,'ID-15'!D36,'ID-16'!C36,'ID-18'!D36,'ID-24'!D36,'ID-29'!E36,'ID-30'!E36,'ID-33'!D36,'ID-34'!E36,'ID-36'!D36,'ID-38'!E36,'ID-39'!E36,'ID-40'!E36,'ID-44'!D36,'ID-45'!E36,'ID-57'!D36,'ID-70'!C36,'ID-71'!D36)/SQRT('Sample Size'!$D$4)</f>
        <v>1.8743929682225861E-13</v>
      </c>
      <c r="F29" s="31">
        <f>STDEV('ID-01'!B36,'ID-02'!B36,'ID-03'!C36,'ID-06'!B36,'ID-08'!C36,'ID-09'!D36,'ID-12'!B36,'ID-16'!D36,'ID-18'!E36,'ID-24'!E36,'ID-29'!F36,'ID-33'!E36,'ID-34'!F36,'ID-36'!E36,'ID-38'!F36,'ID-39'!F36,'ID-40'!F36,'ID-45'!F36,'ID-53'!C36,'ID-54'!B36,'ID-57'!E36,'ID-71'!E36)/SQRT('Sample Size'!$E$4)</f>
        <v>2.3922014419246024E-13</v>
      </c>
      <c r="G29" s="31">
        <f>STDEV('ID-01'!C36,'ID-02'!C36,'ID-03'!D36,'ID-07'!B36,'ID-08'!D36,'ID-11'!D36,'ID-18'!F36,'ID-24'!F36,'ID-29'!G36,'ID-31'!B36,'ID-33'!F36,'ID-34'!G36,'ID-36'!F36,'ID-39'!G36,'ID-40'!G36,'ID-44'!E36,'ID-45'!G36,'ID-50'!B36,'ID-53'!D36,'ID-54'!C36,'ID-57'!F36,'ID-59'!E36,'ID-70'!D36,'ID-71'!F36)/SQRT('Sample Size'!$F$4)</f>
        <v>2.2051643119977207E-13</v>
      </c>
      <c r="H29" s="31">
        <f>STDEV('ID-03'!E36,'ID-11'!E36,'ID-13'!E36,'ID-15'!E36,'ID-16'!E36,'ID-18'!G36,'ID-24'!G36,'ID-29'!H36,'ID-30'!F36,'ID-31'!C36,'ID-33'!G36,'ID-34'!H36,'ID-40'!H36,'ID-44'!F36,'ID-45'!H36,'ID-54'!D36,'ID-57'!G36,'ID-59'!F36,'ID-70'!E36,'ID-71'!G36)/SQRT('Sample Size'!$G$4)</f>
        <v>1.5529571713186227E-13</v>
      </c>
      <c r="I29" s="31">
        <f>STDEV('ID-12'!C36,'ID-18'!H36,'ID-24'!H36,'ID-29'!I36,'ID-40'!I36,'ID-44'!G36,'ID-45'!I36,'ID-59'!G36)/SQRT('Sample Size'!$H$4)</f>
        <v>3.2238028119997319E-13</v>
      </c>
      <c r="J29" s="31">
        <f>STDEV('ID-31'!D36,'ID-40'!J36,'ID-44'!H36,'ID-45'!J36,'ID-57'!H36)/SQRT('Sample Size'!$I$4)</f>
        <v>3.4323732505201658E-13</v>
      </c>
      <c r="K29" s="31">
        <f>STDEV('ID-26'!E36,'ID-31'!E36,'ID-34'!I36,'ID-36'!G36,'ID-40'!K36,'ID-44'!I36,'ID-57'!I36)/SQRT('Sample Size'!$J$4)</f>
        <v>5.1864800587503947E-13</v>
      </c>
    </row>
    <row r="30" spans="1:11" x14ac:dyDescent="0.25">
      <c r="A30" s="1">
        <v>3.25</v>
      </c>
      <c r="B30" s="31">
        <f>STDEV('ID-11'!B37,'ID-13'!B37,'ID-14'!B37,'ID-15'!B37,'ID-24'!B37,'ID-26'!B37,'ID-29'!B37,'ID-30'!B37,'ID-32'!B37,'ID-33'!B37,'ID-34'!B37,'ID-37'!B37,'ID-38'!B37,'ID-39'!B37,'ID-40'!B37,'ID-44'!B37,'ID-45'!B37,'ID-53'!B37,'ID-57'!B37,'ID-59'!B37,'ID-70'!B37,'ID-71'!B37)/SQRT('Sample Size'!$A$4)</f>
        <v>1.5499855173308663E-13</v>
      </c>
      <c r="C30" s="31">
        <f>STDEV('ID-08'!B37,'ID-09'!B37,'ID-11'!C37,'ID-14'!C37,'ID-18'!B37,'ID-24'!C37,'ID-26'!C37,'ID-29'!C37,'ID-30'!C37,'ID-34'!C37,'ID-36'!B37,'ID-38'!C37,'ID-39'!C37,'ID-40'!C37,'ID-44'!C37,'ID-45'!C37,'ID-57'!C37,'ID-59'!C37)/SQRT('Sample Size'!$B$4)</f>
        <v>5.6768576701261895E-14</v>
      </c>
      <c r="D30" s="31">
        <f>STDEV('ID-13'!C37,'ID-14'!D37,'ID-15'!C37,'ID-16'!B37,'ID-18'!C37,'ID-26'!D37,'ID-29'!D37,'ID-30'!D37,'ID-33'!C37,'ID-34'!D37,'ID-36'!C37,'ID-37'!C37,'ID-38'!D37,'ID-39'!D37,'ID-40'!D37,'ID-45'!D37,'ID-59'!D37,'ID-71'!C37)/SQRT('Sample Size'!$C$4)</f>
        <v>1.4637382494821187E-13</v>
      </c>
      <c r="E30" s="31">
        <f>STDEV('ID-03'!B37,'ID-09'!C37,'ID-13'!D37,'ID-15'!D37,'ID-16'!C37,'ID-18'!D37,'ID-24'!D37,'ID-29'!E37,'ID-30'!E37,'ID-33'!D37,'ID-34'!E37,'ID-36'!D37,'ID-38'!E37,'ID-39'!E37,'ID-40'!E37,'ID-44'!D37,'ID-45'!E37,'ID-57'!D37,'ID-70'!C37,'ID-71'!D37)/SQRT('Sample Size'!$D$4)</f>
        <v>1.8995803917910385E-13</v>
      </c>
      <c r="F30" s="31">
        <f>STDEV('ID-01'!B37,'ID-02'!B37,'ID-03'!C37,'ID-06'!B37,'ID-08'!C37,'ID-09'!D37,'ID-12'!B37,'ID-16'!D37,'ID-18'!E37,'ID-24'!E37,'ID-29'!F37,'ID-33'!E37,'ID-34'!F37,'ID-36'!E37,'ID-38'!F37,'ID-39'!F37,'ID-40'!F37,'ID-45'!F37,'ID-53'!C37,'ID-54'!B37,'ID-57'!E37,'ID-71'!E37)/SQRT('Sample Size'!$E$4)</f>
        <v>2.3898751106363606E-13</v>
      </c>
      <c r="G30" s="31">
        <f>STDEV('ID-01'!C37,'ID-02'!C37,'ID-03'!D37,'ID-07'!B37,'ID-08'!D37,'ID-11'!D37,'ID-18'!F37,'ID-24'!F37,'ID-29'!G37,'ID-31'!B37,'ID-33'!F37,'ID-34'!G37,'ID-36'!F37,'ID-39'!G37,'ID-40'!G37,'ID-44'!E37,'ID-45'!G37,'ID-50'!B37,'ID-53'!D37,'ID-54'!C37,'ID-57'!F37,'ID-59'!E37,'ID-70'!D37,'ID-71'!F37)/SQRT('Sample Size'!$F$4)</f>
        <v>2.2072017426477751E-13</v>
      </c>
      <c r="H30" s="31">
        <f>STDEV('ID-03'!E37,'ID-11'!E37,'ID-13'!E37,'ID-15'!E37,'ID-16'!E37,'ID-18'!G37,'ID-24'!G37,'ID-29'!H37,'ID-30'!F37,'ID-31'!C37,'ID-33'!G37,'ID-34'!H37,'ID-40'!H37,'ID-44'!F37,'ID-45'!H37,'ID-54'!D37,'ID-57'!G37,'ID-59'!F37,'ID-70'!E37,'ID-71'!G37)/SQRT('Sample Size'!$G$4)</f>
        <v>1.5559459252911607E-13</v>
      </c>
      <c r="I30" s="31">
        <f>STDEV('ID-12'!C37,'ID-18'!H37,'ID-24'!H37,'ID-29'!I37,'ID-40'!I37,'ID-44'!G37,'ID-45'!I37,'ID-59'!G37)/SQRT('Sample Size'!$H$4)</f>
        <v>3.2277684124522411E-13</v>
      </c>
      <c r="J30" s="31">
        <f>STDEV('ID-31'!D37,'ID-40'!J37,'ID-44'!H37,'ID-45'!J37,'ID-57'!H37)/SQRT('Sample Size'!$I$4)</f>
        <v>3.4828492683431352E-13</v>
      </c>
      <c r="K30" s="31">
        <f>STDEV('ID-26'!E37,'ID-31'!E37,'ID-34'!I37,'ID-36'!G37,'ID-40'!K37,'ID-44'!I37,'ID-57'!I37)/SQRT('Sample Size'!$J$4)</f>
        <v>4.9650721280773762E-13</v>
      </c>
    </row>
    <row r="31" spans="1:11" x14ac:dyDescent="0.25">
      <c r="A31" s="1">
        <v>3.375</v>
      </c>
      <c r="B31" s="31">
        <f>STDEV('ID-11'!B38,'ID-13'!B38,'ID-14'!B38,'ID-15'!B38,'ID-24'!B38,'ID-26'!B38,'ID-29'!B38,'ID-30'!B38,'ID-32'!B38,'ID-33'!B38,'ID-34'!B38,'ID-37'!B38,'ID-38'!B38,'ID-39'!B38,'ID-40'!B38,'ID-44'!B38,'ID-45'!B38,'ID-53'!B38,'ID-57'!B38,'ID-59'!B38,'ID-70'!B38,'ID-71'!B38)/SQRT('Sample Size'!$A$4)</f>
        <v>1.5408042501716191E-13</v>
      </c>
      <c r="C31" s="31">
        <f>STDEV('ID-08'!B38,'ID-09'!B38,'ID-11'!C38,'ID-14'!C38,'ID-18'!B38,'ID-24'!C38,'ID-26'!C38,'ID-29'!C38,'ID-30'!C38,'ID-34'!C38,'ID-36'!B38,'ID-38'!C38,'ID-39'!C38,'ID-40'!C38,'ID-44'!C38,'ID-45'!C38,'ID-57'!C38,'ID-59'!C38)/SQRT('Sample Size'!$B$4)</f>
        <v>5.8370019283613644E-14</v>
      </c>
      <c r="D31" s="31">
        <f>STDEV('ID-13'!C38,'ID-14'!D38,'ID-15'!C38,'ID-16'!B38,'ID-18'!C38,'ID-26'!D38,'ID-29'!D38,'ID-30'!D38,'ID-33'!C38,'ID-34'!D38,'ID-36'!C38,'ID-37'!C38,'ID-38'!D38,'ID-39'!D38,'ID-40'!D38,'ID-45'!D38,'ID-59'!D38,'ID-71'!C38)/SQRT('Sample Size'!$C$4)</f>
        <v>1.4896677283474731E-13</v>
      </c>
      <c r="E31" s="31">
        <f>STDEV('ID-03'!B38,'ID-09'!C38,'ID-13'!D38,'ID-15'!D38,'ID-16'!C38,'ID-18'!D38,'ID-24'!D38,'ID-29'!E38,'ID-30'!E38,'ID-33'!D38,'ID-34'!E38,'ID-36'!D38,'ID-38'!E38,'ID-39'!E38,'ID-40'!E38,'ID-44'!D38,'ID-45'!E38,'ID-57'!D38,'ID-70'!C38,'ID-71'!D38)/SQRT('Sample Size'!$D$4)</f>
        <v>1.8873845915268429E-13</v>
      </c>
      <c r="F31" s="31">
        <f>STDEV('ID-01'!B38,'ID-02'!B38,'ID-03'!C38,'ID-06'!B38,'ID-08'!C38,'ID-09'!D38,'ID-12'!B38,'ID-16'!D38,'ID-18'!E38,'ID-24'!E38,'ID-29'!F38,'ID-33'!E38,'ID-34'!F38,'ID-36'!E38,'ID-38'!F38,'ID-39'!F38,'ID-40'!F38,'ID-45'!F38,'ID-53'!C38,'ID-54'!B38,'ID-57'!E38,'ID-71'!E38)/SQRT('Sample Size'!$E$4)</f>
        <v>2.3755739664585669E-13</v>
      </c>
      <c r="G31" s="31">
        <f>STDEV('ID-01'!C38,'ID-02'!C38,'ID-03'!D38,'ID-07'!B38,'ID-08'!D38,'ID-11'!D38,'ID-18'!F38,'ID-24'!F38,'ID-29'!G38,'ID-31'!B38,'ID-33'!F38,'ID-34'!G38,'ID-36'!F38,'ID-39'!G38,'ID-40'!G38,'ID-44'!E38,'ID-45'!G38,'ID-50'!B38,'ID-53'!D38,'ID-54'!C38,'ID-57'!F38,'ID-59'!E38,'ID-70'!D38,'ID-71'!F38)/SQRT('Sample Size'!$F$4)</f>
        <v>2.1984466502282679E-13</v>
      </c>
      <c r="H31" s="31">
        <f>STDEV('ID-03'!E38,'ID-11'!E38,'ID-13'!E38,'ID-15'!E38,'ID-16'!E38,'ID-18'!G38,'ID-24'!G38,'ID-29'!H38,'ID-30'!F38,'ID-31'!C38,'ID-33'!G38,'ID-34'!H38,'ID-40'!H38,'ID-44'!F38,'ID-45'!H38,'ID-54'!D38,'ID-57'!G38,'ID-59'!F38,'ID-70'!E38,'ID-71'!G38)/SQRT('Sample Size'!$G$4)</f>
        <v>1.5535599961296615E-13</v>
      </c>
      <c r="I31" s="31">
        <f>STDEV('ID-12'!C38,'ID-18'!H38,'ID-24'!H38,'ID-29'!I38,'ID-40'!I38,'ID-44'!G38,'ID-45'!I38,'ID-59'!G38)/SQRT('Sample Size'!$H$4)</f>
        <v>3.1995566404672667E-13</v>
      </c>
      <c r="J31" s="31">
        <f>STDEV('ID-31'!D38,'ID-40'!J38,'ID-44'!H38,'ID-45'!J38,'ID-57'!H38)/SQRT('Sample Size'!$I$4)</f>
        <v>3.4789957211593409E-13</v>
      </c>
      <c r="K31" s="31">
        <f>STDEV('ID-26'!E38,'ID-31'!E38,'ID-34'!I38,'ID-36'!G38,'ID-40'!K38,'ID-44'!I38,'ID-57'!I38)/SQRT('Sample Size'!$J$4)</f>
        <v>4.7347404967807681E-13</v>
      </c>
    </row>
    <row r="32" spans="1:11" x14ac:dyDescent="0.25">
      <c r="A32" s="1">
        <v>3.5</v>
      </c>
      <c r="B32" s="31">
        <f>STDEV('ID-11'!B39,'ID-13'!B39,'ID-14'!B39,'ID-15'!B39,'ID-24'!B39,'ID-26'!B39,'ID-29'!B39,'ID-30'!B39,'ID-32'!B39,'ID-33'!B39,'ID-34'!B39,'ID-37'!B39,'ID-38'!B39,'ID-39'!B39,'ID-40'!B39,'ID-44'!B39,'ID-45'!B39,'ID-53'!B39,'ID-57'!B39,'ID-59'!B39,'ID-70'!B39,'ID-71'!B39)/SQRT('Sample Size'!$A$4)</f>
        <v>1.5293278145773717E-13</v>
      </c>
      <c r="C32" s="31">
        <f>STDEV('ID-08'!B39,'ID-09'!B39,'ID-11'!C39,'ID-14'!C39,'ID-18'!B39,'ID-24'!C39,'ID-26'!C39,'ID-29'!C39,'ID-30'!C39,'ID-34'!C39,'ID-36'!B39,'ID-38'!C39,'ID-39'!C39,'ID-40'!C39,'ID-44'!C39,'ID-45'!C39,'ID-57'!C39,'ID-59'!C39)/SQRT('Sample Size'!$B$4)</f>
        <v>5.9296961467840367E-14</v>
      </c>
      <c r="D32" s="31">
        <f>STDEV('ID-13'!C39,'ID-14'!D39,'ID-15'!C39,'ID-16'!B39,'ID-18'!C39,'ID-26'!D39,'ID-29'!D39,'ID-30'!D39,'ID-33'!C39,'ID-34'!D39,'ID-36'!C39,'ID-37'!C39,'ID-38'!D39,'ID-39'!D39,'ID-40'!D39,'ID-45'!D39,'ID-59'!D39,'ID-71'!C39)/SQRT('Sample Size'!$C$4)</f>
        <v>1.5355452314002196E-13</v>
      </c>
      <c r="E32" s="31">
        <f>STDEV('ID-03'!B39,'ID-09'!C39,'ID-13'!D39,'ID-15'!D39,'ID-16'!C39,'ID-18'!D39,'ID-24'!D39,'ID-29'!E39,'ID-30'!E39,'ID-33'!D39,'ID-34'!E39,'ID-36'!D39,'ID-38'!E39,'ID-39'!E39,'ID-40'!E39,'ID-44'!D39,'ID-45'!E39,'ID-57'!D39,'ID-70'!C39,'ID-71'!D39)/SQRT('Sample Size'!$D$4)</f>
        <v>1.8892085678437822E-13</v>
      </c>
      <c r="F32" s="31">
        <f>STDEV('ID-01'!B39,'ID-02'!B39,'ID-03'!C39,'ID-06'!B39,'ID-08'!C39,'ID-09'!D39,'ID-12'!B39,'ID-16'!D39,'ID-18'!E39,'ID-24'!E39,'ID-29'!F39,'ID-33'!E39,'ID-34'!F39,'ID-36'!E39,'ID-38'!F39,'ID-39'!F39,'ID-40'!F39,'ID-45'!F39,'ID-53'!C39,'ID-54'!B39,'ID-57'!E39,'ID-71'!E39)/SQRT('Sample Size'!$E$4)</f>
        <v>2.3694122962650649E-13</v>
      </c>
      <c r="G32" s="31">
        <f>STDEV('ID-01'!C39,'ID-02'!C39,'ID-03'!D39,'ID-07'!B39,'ID-08'!D39,'ID-11'!D39,'ID-18'!F39,'ID-24'!F39,'ID-29'!G39,'ID-31'!B39,'ID-33'!F39,'ID-34'!G39,'ID-36'!F39,'ID-39'!G39,'ID-40'!G39,'ID-44'!E39,'ID-45'!G39,'ID-50'!B39,'ID-53'!D39,'ID-54'!C39,'ID-57'!F39,'ID-59'!E39,'ID-70'!D39,'ID-71'!F39)/SQRT('Sample Size'!$F$4)</f>
        <v>2.1873112042181657E-13</v>
      </c>
      <c r="H32" s="31">
        <f>STDEV('ID-03'!E39,'ID-11'!E39,'ID-13'!E39,'ID-15'!E39,'ID-16'!E39,'ID-18'!G39,'ID-24'!G39,'ID-29'!H39,'ID-30'!F39,'ID-31'!C39,'ID-33'!G39,'ID-34'!H39,'ID-40'!H39,'ID-44'!F39,'ID-45'!H39,'ID-54'!D39,'ID-57'!G39,'ID-59'!F39,'ID-70'!E39,'ID-71'!G39)/SQRT('Sample Size'!$G$4)</f>
        <v>1.5525964126165357E-13</v>
      </c>
      <c r="I32" s="31">
        <f>STDEV('ID-12'!C39,'ID-18'!H39,'ID-24'!H39,'ID-29'!I39,'ID-40'!I39,'ID-44'!G39,'ID-45'!I39,'ID-59'!G39)/SQRT('Sample Size'!$H$4)</f>
        <v>3.191345173308976E-13</v>
      </c>
      <c r="J32" s="31">
        <f>STDEV('ID-31'!D39,'ID-40'!J39,'ID-44'!H39,'ID-45'!J39,'ID-57'!H39)/SQRT('Sample Size'!$I$4)</f>
        <v>3.5121681988723023E-13</v>
      </c>
      <c r="K32" s="31">
        <f>STDEV('ID-26'!E39,'ID-31'!E39,'ID-34'!I39,'ID-36'!G39,'ID-40'!K39,'ID-44'!I39,'ID-57'!I39)/SQRT('Sample Size'!$J$4)</f>
        <v>4.5389803140678676E-13</v>
      </c>
    </row>
    <row r="33" spans="1:11" x14ac:dyDescent="0.25">
      <c r="A33" s="1">
        <v>3.625</v>
      </c>
      <c r="B33" s="31">
        <f>STDEV('ID-11'!B40,'ID-13'!B40,'ID-14'!B40,'ID-15'!B40,'ID-24'!B40,'ID-26'!B40,'ID-29'!B40,'ID-30'!B40,'ID-32'!B40,'ID-33'!B40,'ID-34'!B40,'ID-37'!B40,'ID-38'!B40,'ID-39'!B40,'ID-40'!B40,'ID-44'!B40,'ID-45'!B40,'ID-53'!B40,'ID-57'!B40,'ID-59'!B40,'ID-70'!B40,'ID-71'!B40)/SQRT('Sample Size'!$A$4)</f>
        <v>1.5244642386231023E-13</v>
      </c>
      <c r="C33" s="31">
        <f>STDEV('ID-08'!B40,'ID-09'!B40,'ID-11'!C40,'ID-14'!C40,'ID-18'!B40,'ID-24'!C40,'ID-26'!C40,'ID-29'!C40,'ID-30'!C40,'ID-34'!C40,'ID-36'!B40,'ID-38'!C40,'ID-39'!C40,'ID-40'!C40,'ID-44'!C40,'ID-45'!C40,'ID-57'!C40,'ID-59'!C40)/SQRT('Sample Size'!$B$4)</f>
        <v>6.1561248282675199E-14</v>
      </c>
      <c r="D33" s="31">
        <f>STDEV('ID-13'!C40,'ID-14'!D40,'ID-15'!C40,'ID-16'!B40,'ID-18'!C40,'ID-26'!D40,'ID-29'!D40,'ID-30'!D40,'ID-33'!C40,'ID-34'!D40,'ID-36'!C40,'ID-37'!C40,'ID-38'!D40,'ID-39'!D40,'ID-40'!D40,'ID-45'!D40,'ID-59'!D40,'ID-71'!C40)/SQRT('Sample Size'!$C$4)</f>
        <v>1.5290599169066945E-13</v>
      </c>
      <c r="E33" s="31">
        <f>STDEV('ID-03'!B40,'ID-09'!C40,'ID-13'!D40,'ID-15'!D40,'ID-16'!C40,'ID-18'!D40,'ID-24'!D40,'ID-29'!E40,'ID-30'!E40,'ID-33'!D40,'ID-34'!E40,'ID-36'!D40,'ID-38'!E40,'ID-39'!E40,'ID-40'!E40,'ID-44'!D40,'ID-45'!E40,'ID-57'!D40,'ID-70'!C40,'ID-71'!D40)/SQRT('Sample Size'!$D$4)</f>
        <v>1.8677519691307499E-13</v>
      </c>
      <c r="F33" s="31">
        <f>STDEV('ID-01'!B40,'ID-02'!B40,'ID-03'!C40,'ID-06'!B40,'ID-08'!C40,'ID-09'!D40,'ID-12'!B40,'ID-16'!D40,'ID-18'!E40,'ID-24'!E40,'ID-29'!F40,'ID-33'!E40,'ID-34'!F40,'ID-36'!E40,'ID-38'!F40,'ID-39'!F40,'ID-40'!F40,'ID-45'!F40,'ID-53'!C40,'ID-54'!B40,'ID-57'!E40,'ID-71'!E40)/SQRT('Sample Size'!$E$4)</f>
        <v>2.3591230483012254E-13</v>
      </c>
      <c r="G33" s="31">
        <f>STDEV('ID-01'!C40,'ID-02'!C40,'ID-03'!D40,'ID-07'!B40,'ID-08'!D40,'ID-11'!D40,'ID-18'!F40,'ID-24'!F40,'ID-29'!G40,'ID-31'!B40,'ID-33'!F40,'ID-34'!G40,'ID-36'!F40,'ID-39'!G40,'ID-40'!G40,'ID-44'!E40,'ID-45'!G40,'ID-50'!B40,'ID-53'!D40,'ID-54'!C40,'ID-57'!F40,'ID-59'!E40,'ID-70'!D40,'ID-71'!F40)/SQRT('Sample Size'!$F$4)</f>
        <v>2.180384812229339E-13</v>
      </c>
      <c r="H33" s="31">
        <f>STDEV('ID-03'!E40,'ID-11'!E40,'ID-13'!E40,'ID-15'!E40,'ID-16'!E40,'ID-18'!G40,'ID-24'!G40,'ID-29'!H40,'ID-30'!F40,'ID-31'!C40,'ID-33'!G40,'ID-34'!H40,'ID-40'!H40,'ID-44'!F40,'ID-45'!H40,'ID-54'!D40,'ID-57'!G40,'ID-59'!F40,'ID-70'!E40,'ID-71'!G40)/SQRT('Sample Size'!$G$4)</f>
        <v>1.5497738706931226E-13</v>
      </c>
      <c r="I33" s="31">
        <f>STDEV('ID-12'!C40,'ID-18'!H40,'ID-24'!H40,'ID-29'!I40,'ID-40'!I40,'ID-44'!G40,'ID-45'!I40,'ID-59'!G40)/SQRT('Sample Size'!$H$4)</f>
        <v>3.1670815417282353E-13</v>
      </c>
      <c r="J33" s="31">
        <f>STDEV('ID-31'!D40,'ID-40'!J40,'ID-44'!H40,'ID-45'!J40,'ID-57'!H40)/SQRT('Sample Size'!$I$4)</f>
        <v>3.4439263985341772E-13</v>
      </c>
      <c r="K33" s="31">
        <f>STDEV('ID-26'!E40,'ID-31'!E40,'ID-34'!I40,'ID-36'!G40,'ID-40'!K40,'ID-44'!I40,'ID-57'!I40)/SQRT('Sample Size'!$J$4)</f>
        <v>4.5608121901773289E-13</v>
      </c>
    </row>
    <row r="34" spans="1:11" x14ac:dyDescent="0.25">
      <c r="A34" s="1">
        <v>3.75</v>
      </c>
      <c r="B34" s="31">
        <f>STDEV('ID-11'!B41,'ID-13'!B41,'ID-14'!B41,'ID-15'!B41,'ID-24'!B41,'ID-26'!B41,'ID-29'!B41,'ID-30'!B41,'ID-32'!B41,'ID-33'!B41,'ID-34'!B41,'ID-37'!B41,'ID-38'!B41,'ID-39'!B41,'ID-40'!B41,'ID-44'!B41,'ID-45'!B41,'ID-53'!B41,'ID-57'!B41,'ID-59'!B41,'ID-70'!B41,'ID-71'!B41)/SQRT('Sample Size'!$A$4)</f>
        <v>1.509315840966514E-13</v>
      </c>
      <c r="C34" s="31">
        <f>STDEV('ID-08'!B41,'ID-09'!B41,'ID-11'!C41,'ID-14'!C41,'ID-18'!B41,'ID-24'!C41,'ID-26'!C41,'ID-29'!C41,'ID-30'!C41,'ID-34'!C41,'ID-36'!B41,'ID-38'!C41,'ID-39'!C41,'ID-40'!C41,'ID-44'!C41,'ID-45'!C41,'ID-57'!C41,'ID-59'!C41)/SQRT('Sample Size'!$B$4)</f>
        <v>6.3561833231262009E-14</v>
      </c>
      <c r="D34" s="31">
        <f>STDEV('ID-13'!C41,'ID-14'!D41,'ID-15'!C41,'ID-16'!B41,'ID-18'!C41,'ID-26'!D41,'ID-29'!D41,'ID-30'!D41,'ID-33'!C41,'ID-34'!D41,'ID-36'!C41,'ID-37'!C41,'ID-38'!D41,'ID-39'!D41,'ID-40'!D41,'ID-45'!D41,'ID-59'!D41,'ID-71'!C41)/SQRT('Sample Size'!$C$4)</f>
        <v>1.5203501977725581E-13</v>
      </c>
      <c r="E34" s="31">
        <f>STDEV('ID-03'!B41,'ID-09'!C41,'ID-13'!D41,'ID-15'!D41,'ID-16'!C41,'ID-18'!D41,'ID-24'!D41,'ID-29'!E41,'ID-30'!E41,'ID-33'!D41,'ID-34'!E41,'ID-36'!D41,'ID-38'!E41,'ID-39'!E41,'ID-40'!E41,'ID-44'!D41,'ID-45'!E41,'ID-57'!D41,'ID-70'!C41,'ID-71'!D41)/SQRT('Sample Size'!$D$4)</f>
        <v>1.8512793162735779E-13</v>
      </c>
      <c r="F34" s="31">
        <f>STDEV('ID-01'!B41,'ID-02'!B41,'ID-03'!C41,'ID-06'!B41,'ID-08'!C41,'ID-09'!D41,'ID-12'!B41,'ID-16'!D41,'ID-18'!E41,'ID-24'!E41,'ID-29'!F41,'ID-33'!E41,'ID-34'!F41,'ID-36'!E41,'ID-38'!F41,'ID-39'!F41,'ID-40'!F41,'ID-45'!F41,'ID-53'!C41,'ID-54'!B41,'ID-57'!E41,'ID-71'!E41)/SQRT('Sample Size'!$E$4)</f>
        <v>2.3428703839185879E-13</v>
      </c>
      <c r="G34" s="31">
        <f>STDEV('ID-01'!C41,'ID-02'!C41,'ID-03'!D41,'ID-07'!B41,'ID-08'!D41,'ID-11'!D41,'ID-18'!F41,'ID-24'!F41,'ID-29'!G41,'ID-31'!B41,'ID-33'!F41,'ID-34'!G41,'ID-36'!F41,'ID-39'!G41,'ID-40'!G41,'ID-44'!E41,'ID-45'!G41,'ID-50'!B41,'ID-53'!D41,'ID-54'!C41,'ID-57'!F41,'ID-59'!E41,'ID-70'!D41,'ID-71'!F41)/SQRT('Sample Size'!$F$4)</f>
        <v>2.1746399063305203E-13</v>
      </c>
      <c r="H34" s="31">
        <f>STDEV('ID-03'!E41,'ID-11'!E41,'ID-13'!E41,'ID-15'!E41,'ID-16'!E41,'ID-18'!G41,'ID-24'!G41,'ID-29'!H41,'ID-30'!F41,'ID-31'!C41,'ID-33'!G41,'ID-34'!H41,'ID-40'!H41,'ID-44'!F41,'ID-45'!H41,'ID-54'!D41,'ID-57'!G41,'ID-59'!F41,'ID-70'!E41,'ID-71'!G41)/SQRT('Sample Size'!$G$4)</f>
        <v>1.5398127632371205E-13</v>
      </c>
      <c r="I34" s="31">
        <f>STDEV('ID-12'!C41,'ID-18'!H41,'ID-24'!H41,'ID-29'!I41,'ID-40'!I41,'ID-44'!G41,'ID-45'!I41,'ID-59'!G41)/SQRT('Sample Size'!$H$4)</f>
        <v>3.1262096702013849E-13</v>
      </c>
      <c r="J34" s="31">
        <f>STDEV('ID-31'!D41,'ID-40'!J41,'ID-44'!H41,'ID-45'!J41,'ID-57'!H41)/SQRT('Sample Size'!$I$4)</f>
        <v>3.395481352962423E-13</v>
      </c>
      <c r="K34" s="31">
        <f>STDEV('ID-26'!E41,'ID-31'!E41,'ID-34'!I41,'ID-36'!G41,'ID-40'!K41,'ID-44'!I41,'ID-57'!I41)/SQRT('Sample Size'!$J$4)</f>
        <v>4.5254658815899635E-13</v>
      </c>
    </row>
    <row r="35" spans="1:11" x14ac:dyDescent="0.25">
      <c r="A35" s="1">
        <v>3.875</v>
      </c>
      <c r="B35" s="31">
        <f>STDEV('ID-11'!B42,'ID-13'!B42,'ID-14'!B42,'ID-15'!B42,'ID-24'!B42,'ID-26'!B42,'ID-29'!B42,'ID-30'!B42,'ID-32'!B42,'ID-33'!B42,'ID-34'!B42,'ID-37'!B42,'ID-38'!B42,'ID-39'!B42,'ID-40'!B42,'ID-44'!B42,'ID-45'!B42,'ID-53'!B42,'ID-57'!B42,'ID-59'!B42,'ID-70'!B42,'ID-71'!B42)/SQRT('Sample Size'!$A$4)</f>
        <v>1.5138085597401775E-13</v>
      </c>
      <c r="C35" s="31">
        <f>STDEV('ID-08'!B42,'ID-09'!B42,'ID-11'!C42,'ID-14'!C42,'ID-18'!B42,'ID-24'!C42,'ID-26'!C42,'ID-29'!C42,'ID-30'!C42,'ID-34'!C42,'ID-36'!B42,'ID-38'!C42,'ID-39'!C42,'ID-40'!C42,'ID-44'!C42,'ID-45'!C42,'ID-57'!C42,'ID-59'!C42)/SQRT('Sample Size'!$B$4)</f>
        <v>6.4490035367147514E-14</v>
      </c>
      <c r="D35" s="31">
        <f>STDEV('ID-13'!C42,'ID-14'!D42,'ID-15'!C42,'ID-16'!B42,'ID-18'!C42,'ID-26'!D42,'ID-29'!D42,'ID-30'!D42,'ID-33'!C42,'ID-34'!D42,'ID-36'!C42,'ID-37'!C42,'ID-38'!D42,'ID-39'!D42,'ID-40'!D42,'ID-45'!D42,'ID-59'!D42,'ID-71'!C42)/SQRT('Sample Size'!$C$4)</f>
        <v>1.554659508849557E-13</v>
      </c>
      <c r="E35" s="31">
        <f>STDEV('ID-03'!B42,'ID-09'!C42,'ID-13'!D42,'ID-15'!D42,'ID-16'!C42,'ID-18'!D42,'ID-24'!D42,'ID-29'!E42,'ID-30'!E42,'ID-33'!D42,'ID-34'!E42,'ID-36'!D42,'ID-38'!E42,'ID-39'!E42,'ID-40'!E42,'ID-44'!D42,'ID-45'!E42,'ID-57'!D42,'ID-70'!C42,'ID-71'!D42)/SQRT('Sample Size'!$D$4)</f>
        <v>1.8456682339540408E-13</v>
      </c>
      <c r="F35" s="31">
        <f>STDEV('ID-01'!B42,'ID-02'!B42,'ID-03'!C42,'ID-06'!B42,'ID-08'!C42,'ID-09'!D42,'ID-12'!B42,'ID-16'!D42,'ID-18'!E42,'ID-24'!E42,'ID-29'!F42,'ID-33'!E42,'ID-34'!F42,'ID-36'!E42,'ID-38'!F42,'ID-39'!F42,'ID-40'!F42,'ID-45'!F42,'ID-53'!C42,'ID-54'!B42,'ID-57'!E42,'ID-71'!E42)/SQRT('Sample Size'!$E$4)</f>
        <v>2.3332224621188377E-13</v>
      </c>
      <c r="G35" s="31">
        <f>STDEV('ID-01'!C42,'ID-02'!C42,'ID-03'!D42,'ID-07'!B42,'ID-08'!D42,'ID-11'!D42,'ID-18'!F42,'ID-24'!F42,'ID-29'!G42,'ID-31'!B42,'ID-33'!F42,'ID-34'!G42,'ID-36'!F42,'ID-39'!G42,'ID-40'!G42,'ID-44'!E42,'ID-45'!G42,'ID-50'!B42,'ID-53'!D42,'ID-54'!C42,'ID-57'!F42,'ID-59'!E42,'ID-70'!D42,'ID-71'!F42)/SQRT('Sample Size'!$F$4)</f>
        <v>2.1674635147604705E-13</v>
      </c>
      <c r="H35" s="31">
        <f>STDEV('ID-03'!E42,'ID-11'!E42,'ID-13'!E42,'ID-15'!E42,'ID-16'!E42,'ID-18'!G42,'ID-24'!G42,'ID-29'!H42,'ID-30'!F42,'ID-31'!C42,'ID-33'!G42,'ID-34'!H42,'ID-40'!H42,'ID-44'!F42,'ID-45'!H42,'ID-54'!D42,'ID-57'!G42,'ID-59'!F42,'ID-70'!E42,'ID-71'!G42)/SQRT('Sample Size'!$G$4)</f>
        <v>1.5320363349068137E-13</v>
      </c>
      <c r="I35" s="31">
        <f>STDEV('ID-12'!C42,'ID-18'!H42,'ID-24'!H42,'ID-29'!I42,'ID-40'!I42,'ID-44'!G42,'ID-45'!I42,'ID-59'!G42)/SQRT('Sample Size'!$H$4)</f>
        <v>3.1147369895974758E-13</v>
      </c>
      <c r="J35" s="31">
        <f>STDEV('ID-31'!D42,'ID-40'!J42,'ID-44'!H42,'ID-45'!J42,'ID-57'!H42)/SQRT('Sample Size'!$I$4)</f>
        <v>3.2898973049993362E-13</v>
      </c>
      <c r="K35" s="31">
        <f>STDEV('ID-26'!E42,'ID-31'!E42,'ID-34'!I42,'ID-36'!G42,'ID-40'!K42,'ID-44'!I42,'ID-57'!I42)/SQRT('Sample Size'!$J$4)</f>
        <v>4.5211467907131936E-13</v>
      </c>
    </row>
    <row r="36" spans="1:11" x14ac:dyDescent="0.25">
      <c r="A36" s="1">
        <v>4</v>
      </c>
      <c r="B36" s="31">
        <f>STDEV('ID-11'!B43,'ID-13'!B43,'ID-14'!B43,'ID-15'!B43,'ID-24'!B43,'ID-26'!B43,'ID-29'!B43,'ID-30'!B43,'ID-32'!B43,'ID-33'!B43,'ID-34'!B43,'ID-37'!B43,'ID-38'!B43,'ID-39'!B43,'ID-40'!B43,'ID-44'!B43,'ID-45'!B43,'ID-53'!B43,'ID-57'!B43,'ID-59'!B43,'ID-70'!B43,'ID-71'!B43)/SQRT('Sample Size'!$A$4)</f>
        <v>1.5156147180234586E-13</v>
      </c>
      <c r="C36" s="31">
        <f>STDEV('ID-08'!B43,'ID-09'!B43,'ID-11'!C43,'ID-14'!C43,'ID-18'!B43,'ID-24'!C43,'ID-26'!C43,'ID-29'!C43,'ID-30'!C43,'ID-34'!C43,'ID-36'!B43,'ID-38'!C43,'ID-39'!C43,'ID-40'!C43,'ID-44'!C43,'ID-45'!C43,'ID-57'!C43,'ID-59'!C43)/SQRT('Sample Size'!$B$4)</f>
        <v>6.672387016347407E-14</v>
      </c>
      <c r="D36" s="31">
        <f>STDEV('ID-13'!C43,'ID-14'!D43,'ID-15'!C43,'ID-16'!B43,'ID-18'!C43,'ID-26'!D43,'ID-29'!D43,'ID-30'!D43,'ID-33'!C43,'ID-34'!D43,'ID-36'!C43,'ID-37'!C43,'ID-38'!D43,'ID-39'!D43,'ID-40'!D43,'ID-45'!D43,'ID-59'!D43,'ID-71'!C43)/SQRT('Sample Size'!$C$4)</f>
        <v>1.5335063197924588E-13</v>
      </c>
      <c r="E36" s="31">
        <f>STDEV('ID-03'!B43,'ID-09'!C43,'ID-13'!D43,'ID-15'!D43,'ID-16'!C43,'ID-18'!D43,'ID-24'!D43,'ID-29'!E43,'ID-30'!E43,'ID-33'!D43,'ID-34'!E43,'ID-36'!D43,'ID-38'!E43,'ID-39'!E43,'ID-40'!E43,'ID-44'!D43,'ID-45'!E43,'ID-57'!D43,'ID-70'!C43,'ID-71'!D43)/SQRT('Sample Size'!$D$4)</f>
        <v>1.8287749242304825E-13</v>
      </c>
      <c r="F36" s="31">
        <f>STDEV('ID-01'!B43,'ID-02'!B43,'ID-03'!C43,'ID-06'!B43,'ID-08'!C43,'ID-09'!D43,'ID-12'!B43,'ID-16'!D43,'ID-18'!E43,'ID-24'!E43,'ID-29'!F43,'ID-33'!E43,'ID-34'!F43,'ID-36'!E43,'ID-38'!F43,'ID-39'!F43,'ID-40'!F43,'ID-45'!F43,'ID-53'!C43,'ID-54'!B43,'ID-57'!E43,'ID-71'!E43)/SQRT('Sample Size'!$E$4)</f>
        <v>2.3308483049343566E-13</v>
      </c>
      <c r="G36" s="31">
        <f>STDEV('ID-01'!C43,'ID-02'!C43,'ID-03'!D43,'ID-07'!B43,'ID-08'!D43,'ID-11'!D43,'ID-18'!F43,'ID-24'!F43,'ID-29'!G43,'ID-31'!B43,'ID-33'!F43,'ID-34'!G43,'ID-36'!F43,'ID-39'!G43,'ID-40'!G43,'ID-44'!E43,'ID-45'!G43,'ID-50'!B43,'ID-53'!D43,'ID-54'!C43,'ID-57'!F43,'ID-59'!E43,'ID-70'!D43,'ID-71'!F43)/SQRT('Sample Size'!$F$4)</f>
        <v>2.1636807838994517E-13</v>
      </c>
      <c r="H36" s="31">
        <f>STDEV('ID-03'!E43,'ID-11'!E43,'ID-13'!E43,'ID-15'!E43,'ID-16'!E43,'ID-18'!G43,'ID-24'!G43,'ID-29'!H43,'ID-30'!F43,'ID-31'!C43,'ID-33'!G43,'ID-34'!H43,'ID-40'!H43,'ID-44'!F43,'ID-45'!H43,'ID-54'!D43,'ID-57'!G43,'ID-59'!F43,'ID-70'!E43,'ID-71'!G43)/SQRT('Sample Size'!$G$4)</f>
        <v>1.541999653051949E-13</v>
      </c>
      <c r="I36" s="31">
        <f>STDEV('ID-12'!C43,'ID-18'!H43,'ID-24'!H43,'ID-29'!I43,'ID-40'!I43,'ID-44'!G43,'ID-45'!I43,'ID-59'!G43)/SQRT('Sample Size'!$H$4)</f>
        <v>3.1605918299273061E-13</v>
      </c>
      <c r="J36" s="31">
        <f>STDEV('ID-31'!D43,'ID-40'!J43,'ID-44'!H43,'ID-45'!J43,'ID-57'!H43)/SQRT('Sample Size'!$I$4)</f>
        <v>3.2792972710896118E-13</v>
      </c>
      <c r="K36" s="31">
        <f>STDEV('ID-26'!E43,'ID-31'!E43,'ID-34'!I43,'ID-36'!G43,'ID-40'!K43,'ID-44'!I43,'ID-57'!I43)/SQRT('Sample Size'!$J$4)</f>
        <v>4.4942559196692996E-13</v>
      </c>
    </row>
    <row r="37" spans="1:11" x14ac:dyDescent="0.25">
      <c r="A37" s="1">
        <v>4.125</v>
      </c>
      <c r="B37" s="31">
        <f>STDEV('ID-11'!B44,'ID-13'!B44,'ID-14'!B44,'ID-15'!B44,'ID-24'!B44,'ID-26'!B44,'ID-29'!B44,'ID-30'!B44,'ID-32'!B44,'ID-33'!B44,'ID-34'!B44,'ID-37'!B44,'ID-38'!B44,'ID-39'!B44,'ID-40'!B44,'ID-44'!B44,'ID-45'!B44,'ID-53'!B44,'ID-57'!B44,'ID-59'!B44,'ID-70'!B44,'ID-71'!B44)/SQRT('Sample Size'!$A$4)</f>
        <v>1.5254958770635857E-13</v>
      </c>
      <c r="C37" s="31">
        <f>STDEV('ID-08'!B44,'ID-09'!B44,'ID-11'!C44,'ID-14'!C44,'ID-18'!B44,'ID-24'!C44,'ID-26'!C44,'ID-29'!C44,'ID-30'!C44,'ID-34'!C44,'ID-36'!B44,'ID-38'!C44,'ID-39'!C44,'ID-40'!C44,'ID-44'!C44,'ID-45'!C44,'ID-57'!C44,'ID-59'!C44)/SQRT('Sample Size'!$B$4)</f>
        <v>6.951712880746221E-14</v>
      </c>
      <c r="D37" s="31">
        <f>STDEV('ID-13'!C44,'ID-14'!D44,'ID-15'!C44,'ID-16'!B44,'ID-18'!C44,'ID-26'!D44,'ID-29'!D44,'ID-30'!D44,'ID-33'!C44,'ID-34'!D44,'ID-36'!C44,'ID-37'!C44,'ID-38'!D44,'ID-39'!D44,'ID-40'!D44,'ID-45'!D44,'ID-59'!D44,'ID-71'!C44)/SQRT('Sample Size'!$C$4)</f>
        <v>1.4935116282607638E-13</v>
      </c>
      <c r="E37" s="31">
        <f>STDEV('ID-03'!B44,'ID-09'!C44,'ID-13'!D44,'ID-15'!D44,'ID-16'!C44,'ID-18'!D44,'ID-24'!D44,'ID-29'!E44,'ID-30'!E44,'ID-33'!D44,'ID-34'!E44,'ID-36'!D44,'ID-38'!E44,'ID-39'!E44,'ID-40'!E44,'ID-44'!D44,'ID-45'!E44,'ID-57'!D44,'ID-70'!C44,'ID-71'!D44)/SQRT('Sample Size'!$D$4)</f>
        <v>1.8385908291801931E-13</v>
      </c>
      <c r="F37" s="31">
        <f>STDEV('ID-01'!B44,'ID-02'!B44,'ID-03'!C44,'ID-06'!B44,'ID-08'!C44,'ID-09'!D44,'ID-12'!B44,'ID-16'!D44,'ID-18'!E44,'ID-24'!E44,'ID-29'!F44,'ID-33'!E44,'ID-34'!F44,'ID-36'!E44,'ID-38'!F44,'ID-39'!F44,'ID-40'!F44,'ID-45'!F44,'ID-53'!C44,'ID-54'!B44,'ID-57'!E44,'ID-71'!E44)/SQRT('Sample Size'!$E$4)</f>
        <v>2.2933498059030578E-13</v>
      </c>
      <c r="G37" s="31">
        <f>STDEV('ID-01'!C44,'ID-02'!C44,'ID-03'!D44,'ID-07'!B44,'ID-08'!D44,'ID-11'!D44,'ID-18'!F44,'ID-24'!F44,'ID-29'!G44,'ID-31'!B44,'ID-33'!F44,'ID-34'!G44,'ID-36'!F44,'ID-39'!G44,'ID-40'!G44,'ID-44'!E44,'ID-45'!G44,'ID-50'!B44,'ID-53'!D44,'ID-54'!C44,'ID-57'!F44,'ID-59'!E44,'ID-70'!D44,'ID-71'!F44)/SQRT('Sample Size'!$F$4)</f>
        <v>2.1628168033739999E-13</v>
      </c>
      <c r="H37" s="31">
        <f>STDEV('ID-03'!E44,'ID-11'!E44,'ID-13'!E44,'ID-15'!E44,'ID-16'!E44,'ID-18'!G44,'ID-24'!G44,'ID-29'!H44,'ID-30'!F44,'ID-31'!C44,'ID-33'!G44,'ID-34'!H44,'ID-40'!H44,'ID-44'!F44,'ID-45'!H44,'ID-54'!D44,'ID-57'!G44,'ID-59'!F44,'ID-70'!E44,'ID-71'!G44)/SQRT('Sample Size'!$G$4)</f>
        <v>1.5371476796828919E-13</v>
      </c>
      <c r="I37" s="31">
        <f>STDEV('ID-12'!C44,'ID-18'!H44,'ID-24'!H44,'ID-29'!I44,'ID-40'!I44,'ID-44'!G44,'ID-45'!I44,'ID-59'!G44)/SQRT('Sample Size'!$H$4)</f>
        <v>3.1600720535611456E-13</v>
      </c>
      <c r="J37" s="31">
        <f>STDEV('ID-31'!D44,'ID-40'!J44,'ID-44'!H44,'ID-45'!J44,'ID-57'!H44)/SQRT('Sample Size'!$I$4)</f>
        <v>3.2122104077419509E-13</v>
      </c>
      <c r="K37" s="31">
        <f>STDEV('ID-26'!E44,'ID-31'!E44,'ID-34'!I44,'ID-36'!G44,'ID-40'!K44,'ID-44'!I44,'ID-57'!I44)/SQRT('Sample Size'!$J$4)</f>
        <v>4.4711994284054706E-13</v>
      </c>
    </row>
    <row r="38" spans="1:11" x14ac:dyDescent="0.25">
      <c r="A38" s="1">
        <v>4.25</v>
      </c>
      <c r="B38" s="31">
        <f>STDEV('ID-11'!B45,'ID-13'!B45,'ID-14'!B45,'ID-15'!B45,'ID-24'!B45,'ID-26'!B45,'ID-29'!B45,'ID-30'!B45,'ID-32'!B45,'ID-33'!B45,'ID-34'!B45,'ID-37'!B45,'ID-38'!B45,'ID-39'!B45,'ID-40'!B45,'ID-44'!B45,'ID-45'!B45,'ID-53'!B45,'ID-57'!B45,'ID-59'!B45,'ID-70'!B45,'ID-71'!B45)/SQRT('Sample Size'!$A$4)</f>
        <v>1.532904802220093E-13</v>
      </c>
      <c r="C38" s="31">
        <f>STDEV('ID-08'!B45,'ID-09'!B45,'ID-11'!C45,'ID-14'!C45,'ID-18'!B45,'ID-24'!C45,'ID-26'!C45,'ID-29'!C45,'ID-30'!C45,'ID-34'!C45,'ID-36'!B45,'ID-38'!C45,'ID-39'!C45,'ID-40'!C45,'ID-44'!C45,'ID-45'!C45,'ID-57'!C45,'ID-59'!C45)/SQRT('Sample Size'!$B$4)</f>
        <v>7.3514058266070208E-14</v>
      </c>
      <c r="D38" s="31">
        <f>STDEV('ID-13'!C45,'ID-14'!D45,'ID-15'!C45,'ID-16'!B45,'ID-18'!C45,'ID-26'!D45,'ID-29'!D45,'ID-30'!D45,'ID-33'!C45,'ID-34'!D45,'ID-36'!C45,'ID-37'!C45,'ID-38'!D45,'ID-39'!D45,'ID-40'!D45,'ID-45'!D45,'ID-59'!D45,'ID-71'!C45)/SQRT('Sample Size'!$C$4)</f>
        <v>1.4979977686876746E-13</v>
      </c>
      <c r="E38" s="31">
        <f>STDEV('ID-03'!B45,'ID-09'!C45,'ID-13'!D45,'ID-15'!D45,'ID-16'!C45,'ID-18'!D45,'ID-24'!D45,'ID-29'!E45,'ID-30'!E45,'ID-33'!D45,'ID-34'!E45,'ID-36'!D45,'ID-38'!E45,'ID-39'!E45,'ID-40'!E45,'ID-44'!D45,'ID-45'!E45,'ID-57'!D45,'ID-70'!C45,'ID-71'!D45)/SQRT('Sample Size'!$D$4)</f>
        <v>1.8050315399522838E-13</v>
      </c>
      <c r="F38" s="31">
        <f>STDEV('ID-01'!B45,'ID-02'!B45,'ID-03'!C45,'ID-06'!B45,'ID-08'!C45,'ID-09'!D45,'ID-12'!B45,'ID-16'!D45,'ID-18'!E45,'ID-24'!E45,'ID-29'!F45,'ID-33'!E45,'ID-34'!F45,'ID-36'!E45,'ID-38'!F45,'ID-39'!F45,'ID-40'!F45,'ID-45'!F45,'ID-53'!C45,'ID-54'!B45,'ID-57'!E45,'ID-71'!E45)/SQRT('Sample Size'!$E$4)</f>
        <v>2.2864330454763056E-13</v>
      </c>
      <c r="G38" s="31">
        <f>STDEV('ID-01'!C45,'ID-02'!C45,'ID-03'!D45,'ID-07'!B45,'ID-08'!D45,'ID-11'!D45,'ID-18'!F45,'ID-24'!F45,'ID-29'!G45,'ID-31'!B45,'ID-33'!F45,'ID-34'!G45,'ID-36'!F45,'ID-39'!G45,'ID-40'!G45,'ID-44'!E45,'ID-45'!G45,'ID-50'!B45,'ID-53'!D45,'ID-54'!C45,'ID-57'!F45,'ID-59'!E45,'ID-70'!D45,'ID-71'!F45)/SQRT('Sample Size'!$F$4)</f>
        <v>2.1554342378468484E-13</v>
      </c>
      <c r="H38" s="31">
        <f>STDEV('ID-03'!E45,'ID-11'!E45,'ID-13'!E45,'ID-15'!E45,'ID-16'!E45,'ID-18'!G45,'ID-24'!G45,'ID-29'!H45,'ID-30'!F45,'ID-31'!C45,'ID-33'!G45,'ID-34'!H45,'ID-40'!H45,'ID-44'!F45,'ID-45'!H45,'ID-54'!D45,'ID-57'!G45,'ID-59'!F45,'ID-70'!E45,'ID-71'!G45)/SQRT('Sample Size'!$G$4)</f>
        <v>1.5727136112955999E-13</v>
      </c>
      <c r="I38" s="31">
        <f>STDEV('ID-12'!C45,'ID-18'!H45,'ID-24'!H45,'ID-29'!I45,'ID-40'!I45,'ID-44'!G45,'ID-45'!I45,'ID-59'!G45)/SQRT('Sample Size'!$H$4)</f>
        <v>3.12107787408472E-13</v>
      </c>
      <c r="J38" s="31">
        <f>STDEV('ID-31'!D45,'ID-40'!J45,'ID-44'!H45,'ID-45'!J45,'ID-57'!H45)/SQRT('Sample Size'!$I$4)</f>
        <v>3.1459558015911883E-13</v>
      </c>
      <c r="K38" s="31">
        <f>STDEV('ID-26'!E45,'ID-31'!E45,'ID-34'!I45,'ID-36'!G45,'ID-40'!K45,'ID-44'!I45,'ID-57'!I45)/SQRT('Sample Size'!$J$4)</f>
        <v>4.4243543299683367E-13</v>
      </c>
    </row>
    <row r="39" spans="1:11" x14ac:dyDescent="0.25">
      <c r="A39" s="1">
        <v>4.375</v>
      </c>
      <c r="B39" s="31">
        <f>STDEV('ID-11'!B46,'ID-13'!B46,'ID-14'!B46,'ID-15'!B46,'ID-24'!B46,'ID-26'!B46,'ID-29'!B46,'ID-30'!B46,'ID-32'!B46,'ID-33'!B46,'ID-34'!B46,'ID-37'!B46,'ID-38'!B46,'ID-39'!B46,'ID-40'!B46,'ID-44'!B46,'ID-45'!B46,'ID-53'!B46,'ID-57'!B46,'ID-59'!B46,'ID-70'!B46,'ID-71'!B46)/SQRT('Sample Size'!$A$4)</f>
        <v>1.5386727300758128E-13</v>
      </c>
      <c r="C39" s="31">
        <f>STDEV('ID-08'!B46,'ID-09'!B46,'ID-11'!C46,'ID-14'!C46,'ID-18'!B46,'ID-24'!C46,'ID-26'!C46,'ID-29'!C46,'ID-30'!C46,'ID-34'!C46,'ID-36'!B46,'ID-38'!C46,'ID-39'!C46,'ID-40'!C46,'ID-44'!C46,'ID-45'!C46,'ID-57'!C46,'ID-59'!C46)/SQRT('Sample Size'!$B$4)</f>
        <v>7.4544140784837213E-14</v>
      </c>
      <c r="D39" s="31">
        <f>STDEV('ID-13'!C46,'ID-14'!D46,'ID-15'!C46,'ID-16'!B46,'ID-18'!C46,'ID-26'!D46,'ID-29'!D46,'ID-30'!D46,'ID-33'!C46,'ID-34'!D46,'ID-36'!C46,'ID-37'!C46,'ID-38'!D46,'ID-39'!D46,'ID-40'!D46,'ID-45'!D46,'ID-59'!D46,'ID-71'!C46)/SQRT('Sample Size'!$C$4)</f>
        <v>1.5046544971578277E-13</v>
      </c>
      <c r="E39" s="31">
        <f>STDEV('ID-03'!B46,'ID-09'!C46,'ID-13'!D46,'ID-15'!D46,'ID-16'!C46,'ID-18'!D46,'ID-24'!D46,'ID-29'!E46,'ID-30'!E46,'ID-33'!D46,'ID-34'!E46,'ID-36'!D46,'ID-38'!E46,'ID-39'!E46,'ID-40'!E46,'ID-44'!D46,'ID-45'!E46,'ID-57'!D46,'ID-70'!C46,'ID-71'!D46)/SQRT('Sample Size'!$D$4)</f>
        <v>1.7672747343105881E-13</v>
      </c>
      <c r="F39" s="31">
        <f>STDEV('ID-01'!B46,'ID-02'!B46,'ID-03'!C46,'ID-06'!B46,'ID-08'!C46,'ID-09'!D46,'ID-12'!B46,'ID-16'!D46,'ID-18'!E46,'ID-24'!E46,'ID-29'!F46,'ID-33'!E46,'ID-34'!F46,'ID-36'!E46,'ID-38'!F46,'ID-39'!F46,'ID-40'!F46,'ID-45'!F46,'ID-53'!C46,'ID-54'!B46,'ID-57'!E46,'ID-71'!E46)/SQRT('Sample Size'!$E$4)</f>
        <v>2.2812626709467349E-13</v>
      </c>
      <c r="G39" s="31">
        <f>STDEV('ID-01'!C46,'ID-02'!C46,'ID-03'!D46,'ID-07'!B46,'ID-08'!D46,'ID-11'!D46,'ID-18'!F46,'ID-24'!F46,'ID-29'!G46,'ID-31'!B46,'ID-33'!F46,'ID-34'!G46,'ID-36'!F46,'ID-39'!G46,'ID-40'!G46,'ID-44'!E46,'ID-45'!G46,'ID-50'!B46,'ID-53'!D46,'ID-54'!C46,'ID-57'!F46,'ID-59'!E46,'ID-70'!D46,'ID-71'!F46)/SQRT('Sample Size'!$F$4)</f>
        <v>2.1679522226127294E-13</v>
      </c>
      <c r="H39" s="31">
        <f>STDEV('ID-03'!E46,'ID-11'!E46,'ID-13'!E46,'ID-15'!E46,'ID-16'!E46,'ID-18'!G46,'ID-24'!G46,'ID-29'!H46,'ID-30'!F46,'ID-31'!C46,'ID-33'!G46,'ID-34'!H46,'ID-40'!H46,'ID-44'!F46,'ID-45'!H46,'ID-54'!D46,'ID-57'!G46,'ID-59'!F46,'ID-70'!E46,'ID-71'!G46)/SQRT('Sample Size'!$G$4)</f>
        <v>1.5696725487548239E-13</v>
      </c>
      <c r="I39" s="31">
        <f>STDEV('ID-12'!C46,'ID-18'!H46,'ID-24'!H46,'ID-29'!I46,'ID-40'!I46,'ID-44'!G46,'ID-45'!I46,'ID-59'!G46)/SQRT('Sample Size'!$H$4)</f>
        <v>3.1303728059564686E-13</v>
      </c>
      <c r="J39" s="31">
        <f>STDEV('ID-31'!D46,'ID-40'!J46,'ID-44'!H46,'ID-45'!J46,'ID-57'!H46)/SQRT('Sample Size'!$I$4)</f>
        <v>3.1302302040366868E-13</v>
      </c>
      <c r="K39" s="31">
        <f>STDEV('ID-26'!E46,'ID-31'!E46,'ID-34'!I46,'ID-36'!G46,'ID-40'!K46,'ID-44'!I46,'ID-57'!I46)/SQRT('Sample Size'!$J$4)</f>
        <v>4.4851404871643303E-13</v>
      </c>
    </row>
    <row r="40" spans="1:11" x14ac:dyDescent="0.25">
      <c r="A40" s="1">
        <v>4.5</v>
      </c>
      <c r="B40" s="31">
        <f>STDEV('ID-11'!B47,'ID-13'!B47,'ID-14'!B47,'ID-15'!B47,'ID-24'!B47,'ID-26'!B47,'ID-29'!B47,'ID-30'!B47,'ID-32'!B47,'ID-33'!B47,'ID-34'!B47,'ID-37'!B47,'ID-38'!B47,'ID-39'!B47,'ID-40'!B47,'ID-44'!B47,'ID-45'!B47,'ID-53'!B47,'ID-57'!B47,'ID-59'!B47,'ID-70'!B47,'ID-71'!B47)/SQRT('Sample Size'!$A$4)</f>
        <v>1.5336615914963212E-13</v>
      </c>
      <c r="C40" s="31">
        <f>STDEV('ID-08'!B47,'ID-09'!B47,'ID-11'!C47,'ID-14'!C47,'ID-18'!B47,'ID-24'!C47,'ID-26'!C47,'ID-29'!C47,'ID-30'!C47,'ID-34'!C47,'ID-36'!B47,'ID-38'!C47,'ID-39'!C47,'ID-40'!C47,'ID-44'!C47,'ID-45'!C47,'ID-57'!C47,'ID-59'!C47)/SQRT('Sample Size'!$B$4)</f>
        <v>7.4747719626314876E-14</v>
      </c>
      <c r="D40" s="31">
        <f>STDEV('ID-13'!C47,'ID-14'!D47,'ID-15'!C47,'ID-16'!B47,'ID-18'!C47,'ID-26'!D47,'ID-29'!D47,'ID-30'!D47,'ID-33'!C47,'ID-34'!D47,'ID-36'!C47,'ID-37'!C47,'ID-38'!D47,'ID-39'!D47,'ID-40'!D47,'ID-45'!D47,'ID-59'!D47,'ID-71'!C47)/SQRT('Sample Size'!$C$4)</f>
        <v>1.4813843995726241E-13</v>
      </c>
      <c r="E40" s="31">
        <f>STDEV('ID-03'!B47,'ID-09'!C47,'ID-13'!D47,'ID-15'!D47,'ID-16'!C47,'ID-18'!D47,'ID-24'!D47,'ID-29'!E47,'ID-30'!E47,'ID-33'!D47,'ID-34'!E47,'ID-36'!D47,'ID-38'!E47,'ID-39'!E47,'ID-40'!E47,'ID-44'!D47,'ID-45'!E47,'ID-57'!D47,'ID-70'!C47,'ID-71'!D47)/SQRT('Sample Size'!$D$4)</f>
        <v>1.766506681851742E-13</v>
      </c>
      <c r="F40" s="31">
        <f>STDEV('ID-01'!B47,'ID-02'!B47,'ID-03'!C47,'ID-06'!B47,'ID-08'!C47,'ID-09'!D47,'ID-12'!B47,'ID-16'!D47,'ID-18'!E47,'ID-24'!E47,'ID-29'!F47,'ID-33'!E47,'ID-34'!F47,'ID-36'!E47,'ID-38'!F47,'ID-39'!F47,'ID-40'!F47,'ID-45'!F47,'ID-53'!C47,'ID-54'!B47,'ID-57'!E47,'ID-71'!E47)/SQRT('Sample Size'!$E$4)</f>
        <v>2.2777091815386342E-13</v>
      </c>
      <c r="G40" s="31">
        <f>STDEV('ID-01'!C47,'ID-02'!C47,'ID-03'!D47,'ID-07'!B47,'ID-08'!D47,'ID-11'!D47,'ID-18'!F47,'ID-24'!F47,'ID-29'!G47,'ID-31'!B47,'ID-33'!F47,'ID-34'!G47,'ID-36'!F47,'ID-39'!G47,'ID-40'!G47,'ID-44'!E47,'ID-45'!G47,'ID-50'!B47,'ID-53'!D47,'ID-54'!C47,'ID-57'!F47,'ID-59'!E47,'ID-70'!D47,'ID-71'!F47)/SQRT('Sample Size'!$F$4)</f>
        <v>2.1549067745760339E-13</v>
      </c>
      <c r="H40" s="31">
        <f>STDEV('ID-03'!E47,'ID-11'!E47,'ID-13'!E47,'ID-15'!E47,'ID-16'!E47,'ID-18'!G47,'ID-24'!G47,'ID-29'!H47,'ID-30'!F47,'ID-31'!C47,'ID-33'!G47,'ID-34'!H47,'ID-40'!H47,'ID-44'!F47,'ID-45'!H47,'ID-54'!D47,'ID-57'!G47,'ID-59'!F47,'ID-70'!E47,'ID-71'!G47)/SQRT('Sample Size'!$G$4)</f>
        <v>1.565929641907508E-13</v>
      </c>
      <c r="I40" s="31">
        <f>STDEV('ID-12'!C47,'ID-18'!H47,'ID-24'!H47,'ID-29'!I47,'ID-40'!I47,'ID-44'!G47,'ID-45'!I47,'ID-59'!G47)/SQRT('Sample Size'!$H$4)</f>
        <v>3.097795777078162E-13</v>
      </c>
      <c r="J40" s="31">
        <f>STDEV('ID-31'!D47,'ID-40'!J47,'ID-44'!H47,'ID-45'!J47,'ID-57'!H47)/SQRT('Sample Size'!$I$4)</f>
        <v>3.3568348187429496E-13</v>
      </c>
      <c r="K40" s="31">
        <f>STDEV('ID-26'!E47,'ID-31'!E47,'ID-34'!I47,'ID-36'!G47,'ID-40'!K47,'ID-44'!I47,'ID-57'!I47)/SQRT('Sample Size'!$J$4)</f>
        <v>4.5302056579757085E-13</v>
      </c>
    </row>
    <row r="41" spans="1:11" x14ac:dyDescent="0.25">
      <c r="A41" s="1">
        <v>4.625</v>
      </c>
      <c r="B41" s="31">
        <f>STDEV('ID-11'!B48,'ID-13'!B48,'ID-14'!B48,'ID-15'!B48,'ID-24'!B48,'ID-26'!B48,'ID-29'!B48,'ID-30'!B48,'ID-32'!B48,'ID-33'!B48,'ID-34'!B48,'ID-37'!B48,'ID-38'!B48,'ID-39'!B48,'ID-40'!B48,'ID-44'!B48,'ID-45'!B48,'ID-53'!B48,'ID-57'!B48,'ID-59'!B48,'ID-70'!B48,'ID-71'!B48)/SQRT('Sample Size'!$A$4)</f>
        <v>1.532851518011748E-13</v>
      </c>
      <c r="C41" s="31">
        <f>STDEV('ID-08'!B48,'ID-09'!B48,'ID-11'!C48,'ID-14'!C48,'ID-18'!B48,'ID-24'!C48,'ID-26'!C48,'ID-29'!C48,'ID-30'!C48,'ID-34'!C48,'ID-36'!B48,'ID-38'!C48,'ID-39'!C48,'ID-40'!C48,'ID-44'!C48,'ID-45'!C48,'ID-57'!C48,'ID-59'!C48)/SQRT('Sample Size'!$B$4)</f>
        <v>7.3462748308478346E-14</v>
      </c>
      <c r="D41" s="31">
        <f>STDEV('ID-13'!C48,'ID-14'!D48,'ID-15'!C48,'ID-16'!B48,'ID-18'!C48,'ID-26'!D48,'ID-29'!D48,'ID-30'!D48,'ID-33'!C48,'ID-34'!D48,'ID-36'!C48,'ID-37'!C48,'ID-38'!D48,'ID-39'!D48,'ID-40'!D48,'ID-45'!D48,'ID-59'!D48,'ID-71'!C48)/SQRT('Sample Size'!$C$4)</f>
        <v>1.4810558411297614E-13</v>
      </c>
      <c r="E41" s="31">
        <f>STDEV('ID-03'!B48,'ID-09'!C48,'ID-13'!D48,'ID-15'!D48,'ID-16'!C48,'ID-18'!D48,'ID-24'!D48,'ID-29'!E48,'ID-30'!E48,'ID-33'!D48,'ID-34'!E48,'ID-36'!D48,'ID-38'!E48,'ID-39'!E48,'ID-40'!E48,'ID-44'!D48,'ID-45'!E48,'ID-57'!D48,'ID-70'!C48,'ID-71'!D48)/SQRT('Sample Size'!$D$4)</f>
        <v>1.7431819203904042E-13</v>
      </c>
      <c r="F41" s="31">
        <f>STDEV('ID-01'!B48,'ID-02'!B48,'ID-03'!C48,'ID-06'!B48,'ID-08'!C48,'ID-09'!D48,'ID-12'!B48,'ID-16'!D48,'ID-18'!E48,'ID-24'!E48,'ID-29'!F48,'ID-33'!E48,'ID-34'!F48,'ID-36'!E48,'ID-38'!F48,'ID-39'!F48,'ID-40'!F48,'ID-45'!F48,'ID-53'!C48,'ID-54'!B48,'ID-57'!E48,'ID-71'!E48)/SQRT('Sample Size'!$E$4)</f>
        <v>2.257000183903181E-13</v>
      </c>
      <c r="G41" s="31">
        <f>STDEV('ID-01'!C48,'ID-02'!C48,'ID-03'!D48,'ID-07'!B48,'ID-08'!D48,'ID-11'!D48,'ID-18'!F48,'ID-24'!F48,'ID-29'!G48,'ID-31'!B48,'ID-33'!F48,'ID-34'!G48,'ID-36'!F48,'ID-39'!G48,'ID-40'!G48,'ID-44'!E48,'ID-45'!G48,'ID-50'!B48,'ID-53'!D48,'ID-54'!C48,'ID-57'!F48,'ID-59'!E48,'ID-70'!D48,'ID-71'!F48)/SQRT('Sample Size'!$F$4)</f>
        <v>2.1603655189993371E-13</v>
      </c>
      <c r="H41" s="31">
        <f>STDEV('ID-03'!E48,'ID-11'!E48,'ID-13'!E48,'ID-15'!E48,'ID-16'!E48,'ID-18'!G48,'ID-24'!G48,'ID-29'!H48,'ID-30'!F48,'ID-31'!C48,'ID-33'!G48,'ID-34'!H48,'ID-40'!H48,'ID-44'!F48,'ID-45'!H48,'ID-54'!D48,'ID-57'!G48,'ID-59'!F48,'ID-70'!E48,'ID-71'!G48)/SQRT('Sample Size'!$G$4)</f>
        <v>1.5543619268468514E-13</v>
      </c>
      <c r="I41" s="31">
        <f>STDEV('ID-12'!C48,'ID-18'!H48,'ID-24'!H48,'ID-29'!I48,'ID-40'!I48,'ID-44'!G48,'ID-45'!I48,'ID-59'!G48)/SQRT('Sample Size'!$H$4)</f>
        <v>3.0894070406208133E-13</v>
      </c>
      <c r="J41" s="31">
        <f>STDEV('ID-31'!D48,'ID-40'!J48,'ID-44'!H48,'ID-45'!J48,'ID-57'!H48)/SQRT('Sample Size'!$I$4)</f>
        <v>3.3397295115089477E-13</v>
      </c>
      <c r="K41" s="31">
        <f>STDEV('ID-26'!E48,'ID-31'!E48,'ID-34'!I48,'ID-36'!G48,'ID-40'!K48,'ID-44'!I48,'ID-57'!I48)/SQRT('Sample Size'!$J$4)</f>
        <v>4.534566779940999E-13</v>
      </c>
    </row>
    <row r="42" spans="1:11" x14ac:dyDescent="0.25">
      <c r="A42" s="1">
        <v>4.75</v>
      </c>
      <c r="B42" s="31">
        <f>STDEV('ID-11'!B49,'ID-13'!B49,'ID-14'!B49,'ID-15'!B49,'ID-24'!B49,'ID-26'!B49,'ID-29'!B49,'ID-30'!B49,'ID-32'!B49,'ID-33'!B49,'ID-34'!B49,'ID-37'!B49,'ID-38'!B49,'ID-39'!B49,'ID-40'!B49,'ID-44'!B49,'ID-45'!B49,'ID-53'!B49,'ID-57'!B49,'ID-59'!B49,'ID-70'!B49,'ID-71'!B49)/SQRT('Sample Size'!$A$4)</f>
        <v>1.5267966919792564E-13</v>
      </c>
      <c r="C42" s="31">
        <f>STDEV('ID-08'!B49,'ID-09'!B49,'ID-11'!C49,'ID-14'!C49,'ID-18'!B49,'ID-24'!C49,'ID-26'!C49,'ID-29'!C49,'ID-30'!C49,'ID-34'!C49,'ID-36'!B49,'ID-38'!C49,'ID-39'!C49,'ID-40'!C49,'ID-44'!C49,'ID-45'!C49,'ID-57'!C49,'ID-59'!C49)/SQRT('Sample Size'!$B$4)</f>
        <v>7.3711887773461422E-14</v>
      </c>
      <c r="D42" s="31">
        <f>STDEV('ID-13'!C49,'ID-14'!D49,'ID-15'!C49,'ID-16'!B49,'ID-18'!C49,'ID-26'!D49,'ID-29'!D49,'ID-30'!D49,'ID-33'!C49,'ID-34'!D49,'ID-36'!C49,'ID-37'!C49,'ID-38'!D49,'ID-39'!D49,'ID-40'!D49,'ID-45'!D49,'ID-59'!D49,'ID-71'!C49)/SQRT('Sample Size'!$C$4)</f>
        <v>1.4759232169994576E-13</v>
      </c>
      <c r="E42" s="31">
        <f>STDEV('ID-03'!B49,'ID-09'!C49,'ID-13'!D49,'ID-15'!D49,'ID-16'!C49,'ID-18'!D49,'ID-24'!D49,'ID-29'!E49,'ID-30'!E49,'ID-33'!D49,'ID-34'!E49,'ID-36'!D49,'ID-38'!E49,'ID-39'!E49,'ID-40'!E49,'ID-44'!D49,'ID-45'!E49,'ID-57'!D49,'ID-70'!C49,'ID-71'!D49)/SQRT('Sample Size'!$D$4)</f>
        <v>1.7583074271226445E-13</v>
      </c>
      <c r="F42" s="31">
        <f>STDEV('ID-01'!B49,'ID-02'!B49,'ID-03'!C49,'ID-06'!B49,'ID-08'!C49,'ID-09'!D49,'ID-12'!B49,'ID-16'!D49,'ID-18'!E49,'ID-24'!E49,'ID-29'!F49,'ID-33'!E49,'ID-34'!F49,'ID-36'!E49,'ID-38'!F49,'ID-39'!F49,'ID-40'!F49,'ID-45'!F49,'ID-53'!C49,'ID-54'!B49,'ID-57'!E49,'ID-71'!E49)/SQRT('Sample Size'!$E$4)</f>
        <v>2.2493155686563073E-13</v>
      </c>
      <c r="G42" s="31">
        <f>STDEV('ID-01'!C49,'ID-02'!C49,'ID-03'!D49,'ID-07'!B49,'ID-08'!D49,'ID-11'!D49,'ID-18'!F49,'ID-24'!F49,'ID-29'!G49,'ID-31'!B49,'ID-33'!F49,'ID-34'!G49,'ID-36'!F49,'ID-39'!G49,'ID-40'!G49,'ID-44'!E49,'ID-45'!G49,'ID-50'!B49,'ID-53'!D49,'ID-54'!C49,'ID-57'!F49,'ID-59'!E49,'ID-70'!D49,'ID-71'!F49)/SQRT('Sample Size'!$F$4)</f>
        <v>2.1551328560886056E-13</v>
      </c>
      <c r="H42" s="31">
        <f>STDEV('ID-03'!E49,'ID-11'!E49,'ID-13'!E49,'ID-15'!E49,'ID-16'!E49,'ID-18'!G49,'ID-24'!G49,'ID-29'!H49,'ID-30'!F49,'ID-31'!C49,'ID-33'!G49,'ID-34'!H49,'ID-40'!H49,'ID-44'!F49,'ID-45'!H49,'ID-54'!D49,'ID-57'!G49,'ID-59'!F49,'ID-70'!E49,'ID-71'!G49)/SQRT('Sample Size'!$G$4)</f>
        <v>1.5493992365497583E-13</v>
      </c>
      <c r="I42" s="31">
        <f>STDEV('ID-12'!C49,'ID-18'!H49,'ID-24'!H49,'ID-29'!I49,'ID-40'!I49,'ID-44'!G49,'ID-45'!I49,'ID-59'!G49)/SQRT('Sample Size'!$H$4)</f>
        <v>3.0750641541940222E-13</v>
      </c>
      <c r="J42" s="31">
        <f>STDEV('ID-31'!D49,'ID-40'!J49,'ID-44'!H49,'ID-45'!J49,'ID-57'!H49)/SQRT('Sample Size'!$I$4)</f>
        <v>3.341480864282245E-13</v>
      </c>
      <c r="K42" s="31">
        <f>STDEV('ID-26'!E49,'ID-31'!E49,'ID-34'!I49,'ID-36'!G49,'ID-40'!K49,'ID-44'!I49,'ID-57'!I49)/SQRT('Sample Size'!$J$4)</f>
        <v>4.5239780857298606E-13</v>
      </c>
    </row>
    <row r="43" spans="1:11" x14ac:dyDescent="0.25">
      <c r="A43" s="1">
        <v>4.875</v>
      </c>
      <c r="B43" s="31">
        <f>STDEV('ID-11'!B50,'ID-13'!B50,'ID-14'!B50,'ID-15'!B50,'ID-24'!B50,'ID-26'!B50,'ID-29'!B50,'ID-30'!B50,'ID-32'!B50,'ID-33'!B50,'ID-34'!B50,'ID-37'!B50,'ID-38'!B50,'ID-39'!B50,'ID-40'!B50,'ID-44'!B50,'ID-45'!B50,'ID-53'!B50,'ID-57'!B50,'ID-59'!B50,'ID-70'!B50,'ID-71'!B50)/SQRT('Sample Size'!$A$4)</f>
        <v>1.5096622494372055E-13</v>
      </c>
      <c r="C43" s="31">
        <f>STDEV('ID-08'!B50,'ID-09'!B50,'ID-11'!C50,'ID-14'!C50,'ID-18'!B50,'ID-24'!C50,'ID-26'!C50,'ID-29'!C50,'ID-30'!C50,'ID-34'!C50,'ID-36'!B50,'ID-38'!C50,'ID-39'!C50,'ID-40'!C50,'ID-44'!C50,'ID-45'!C50,'ID-57'!C50,'ID-59'!C50)/SQRT('Sample Size'!$B$4)</f>
        <v>7.4283920868891539E-14</v>
      </c>
      <c r="D43" s="31">
        <f>STDEV('ID-13'!C50,'ID-14'!D50,'ID-15'!C50,'ID-16'!B50,'ID-18'!C50,'ID-26'!D50,'ID-29'!D50,'ID-30'!D50,'ID-33'!C50,'ID-34'!D50,'ID-36'!C50,'ID-37'!C50,'ID-38'!D50,'ID-39'!D50,'ID-40'!D50,'ID-45'!D50,'ID-59'!D50,'ID-71'!C50)/SQRT('Sample Size'!$C$4)</f>
        <v>1.4282663713315498E-13</v>
      </c>
      <c r="E43" s="31">
        <f>STDEV('ID-03'!B50,'ID-09'!C50,'ID-13'!D50,'ID-15'!D50,'ID-16'!C50,'ID-18'!D50,'ID-24'!D50,'ID-29'!E50,'ID-30'!E50,'ID-33'!D50,'ID-34'!E50,'ID-36'!D50,'ID-38'!E50,'ID-39'!E50,'ID-40'!E50,'ID-44'!D50,'ID-45'!E50,'ID-57'!D50,'ID-70'!C50,'ID-71'!D50)/SQRT('Sample Size'!$D$4)</f>
        <v>1.7839374704595593E-13</v>
      </c>
      <c r="F43" s="31">
        <f>STDEV('ID-01'!B50,'ID-02'!B50,'ID-03'!C50,'ID-06'!B50,'ID-08'!C50,'ID-09'!D50,'ID-12'!B50,'ID-16'!D50,'ID-18'!E50,'ID-24'!E50,'ID-29'!F50,'ID-33'!E50,'ID-34'!F50,'ID-36'!E50,'ID-38'!F50,'ID-39'!F50,'ID-40'!F50,'ID-45'!F50,'ID-53'!C50,'ID-54'!B50,'ID-57'!E50,'ID-71'!E50)/SQRT('Sample Size'!$E$4)</f>
        <v>2.2550938836879174E-13</v>
      </c>
      <c r="G43" s="31">
        <f>STDEV('ID-01'!C50,'ID-02'!C50,'ID-03'!D50,'ID-07'!B50,'ID-08'!D50,'ID-11'!D50,'ID-18'!F50,'ID-24'!F50,'ID-29'!G50,'ID-31'!B50,'ID-33'!F50,'ID-34'!G50,'ID-36'!F50,'ID-39'!G50,'ID-40'!G50,'ID-44'!E50,'ID-45'!G50,'ID-50'!B50,'ID-53'!D50,'ID-54'!C50,'ID-57'!F50,'ID-59'!E50,'ID-70'!D50,'ID-71'!F50)/SQRT('Sample Size'!$F$4)</f>
        <v>2.1554874660793439E-13</v>
      </c>
      <c r="H43" s="31">
        <f>STDEV('ID-03'!E50,'ID-11'!E50,'ID-13'!E50,'ID-15'!E50,'ID-16'!E50,'ID-18'!G50,'ID-24'!G50,'ID-29'!H50,'ID-30'!F50,'ID-31'!C50,'ID-33'!G50,'ID-34'!H50,'ID-40'!H50,'ID-44'!F50,'ID-45'!H50,'ID-54'!D50,'ID-57'!G50,'ID-59'!F50,'ID-70'!E50,'ID-71'!G50)/SQRT('Sample Size'!$G$4)</f>
        <v>1.5628479964174132E-13</v>
      </c>
      <c r="I43" s="31">
        <f>STDEV('ID-12'!C50,'ID-18'!H50,'ID-24'!H50,'ID-29'!I50,'ID-40'!I50,'ID-44'!G50,'ID-45'!I50,'ID-59'!G50)/SQRT('Sample Size'!$H$4)</f>
        <v>3.046330100484108E-13</v>
      </c>
      <c r="J43" s="31">
        <f>STDEV('ID-31'!D50,'ID-40'!J50,'ID-44'!H50,'ID-45'!J50,'ID-57'!H50)/SQRT('Sample Size'!$I$4)</f>
        <v>3.325791832844635E-13</v>
      </c>
      <c r="K43" s="31">
        <f>STDEV('ID-26'!E50,'ID-31'!E50,'ID-34'!I50,'ID-36'!G50,'ID-40'!K50,'ID-44'!I50,'ID-57'!I50)/SQRT('Sample Size'!$J$4)</f>
        <v>4.4480319832459168E-13</v>
      </c>
    </row>
    <row r="44" spans="1:11" x14ac:dyDescent="0.25">
      <c r="A44" s="1">
        <v>5</v>
      </c>
      <c r="B44" s="31">
        <f>STDEV('ID-11'!B51,'ID-13'!B51,'ID-14'!B51,'ID-15'!B51,'ID-24'!B51,'ID-26'!B51,'ID-29'!B51,'ID-30'!B51,'ID-32'!B51,'ID-33'!B51,'ID-34'!B51,'ID-37'!B51,'ID-38'!B51,'ID-39'!B51,'ID-40'!B51,'ID-44'!B51,'ID-45'!B51,'ID-53'!B51,'ID-57'!B51,'ID-59'!B51,'ID-70'!B51,'ID-71'!B51)/SQRT('Sample Size'!$A$4)</f>
        <v>1.5044532280150348E-13</v>
      </c>
      <c r="C44" s="31">
        <f>STDEV('ID-08'!B51,'ID-09'!B51,'ID-11'!C51,'ID-14'!C51,'ID-18'!B51,'ID-24'!C51,'ID-26'!C51,'ID-29'!C51,'ID-30'!C51,'ID-34'!C51,'ID-36'!B51,'ID-38'!C51,'ID-39'!C51,'ID-40'!C51,'ID-44'!C51,'ID-45'!C51,'ID-57'!C51,'ID-59'!C51)/SQRT('Sample Size'!$B$4)</f>
        <v>7.1307010674932764E-14</v>
      </c>
      <c r="D44" s="31">
        <f>STDEV('ID-13'!C51,'ID-14'!D51,'ID-15'!C51,'ID-16'!B51,'ID-18'!C51,'ID-26'!D51,'ID-29'!D51,'ID-30'!D51,'ID-33'!C51,'ID-34'!D51,'ID-36'!C51,'ID-37'!C51,'ID-38'!D51,'ID-39'!D51,'ID-40'!D51,'ID-45'!D51,'ID-59'!D51,'ID-71'!C51)/SQRT('Sample Size'!$C$4)</f>
        <v>1.401624740954962E-13</v>
      </c>
      <c r="E44" s="31">
        <f>STDEV('ID-03'!B51,'ID-09'!C51,'ID-13'!D51,'ID-15'!D51,'ID-16'!C51,'ID-18'!D51,'ID-24'!D51,'ID-29'!E51,'ID-30'!E51,'ID-33'!D51,'ID-34'!E51,'ID-36'!D51,'ID-38'!E51,'ID-39'!E51,'ID-40'!E51,'ID-44'!D51,'ID-45'!E51,'ID-57'!D51,'ID-70'!C51,'ID-71'!D51)/SQRT('Sample Size'!$D$4)</f>
        <v>1.7676005322238865E-13</v>
      </c>
      <c r="F44" s="31">
        <f>STDEV('ID-01'!B51,'ID-02'!B51,'ID-03'!C51,'ID-06'!B51,'ID-08'!C51,'ID-09'!D51,'ID-12'!B51,'ID-16'!D51,'ID-18'!E51,'ID-24'!E51,'ID-29'!F51,'ID-33'!E51,'ID-34'!F51,'ID-36'!E51,'ID-38'!F51,'ID-39'!F51,'ID-40'!F51,'ID-45'!F51,'ID-53'!C51,'ID-54'!B51,'ID-57'!E51,'ID-71'!E51)/SQRT('Sample Size'!$E$4)</f>
        <v>2.2442450084084771E-13</v>
      </c>
      <c r="G44" s="31">
        <f>STDEV('ID-01'!C51,'ID-02'!C51,'ID-03'!D51,'ID-07'!B51,'ID-08'!D51,'ID-11'!D51,'ID-18'!F51,'ID-24'!F51,'ID-29'!G51,'ID-31'!B51,'ID-33'!F51,'ID-34'!G51,'ID-36'!F51,'ID-39'!G51,'ID-40'!G51,'ID-44'!E51,'ID-45'!G51,'ID-50'!B51,'ID-53'!D51,'ID-54'!C51,'ID-57'!F51,'ID-59'!E51,'ID-70'!D51,'ID-71'!F51)/SQRT('Sample Size'!$F$4)</f>
        <v>2.1495498143232921E-13</v>
      </c>
      <c r="H44" s="31">
        <f>STDEV('ID-03'!E51,'ID-11'!E51,'ID-13'!E51,'ID-15'!E51,'ID-16'!E51,'ID-18'!G51,'ID-24'!G51,'ID-29'!H51,'ID-30'!F51,'ID-31'!C51,'ID-33'!G51,'ID-34'!H51,'ID-40'!H51,'ID-44'!F51,'ID-45'!H51,'ID-54'!D51,'ID-57'!G51,'ID-59'!F51,'ID-70'!E51,'ID-71'!G51)/SQRT('Sample Size'!$G$4)</f>
        <v>1.5696915391081868E-13</v>
      </c>
      <c r="I44" s="31">
        <f>STDEV('ID-12'!C51,'ID-18'!H51,'ID-24'!H51,'ID-29'!I51,'ID-40'!I51,'ID-44'!G51,'ID-45'!I51,'ID-59'!G51)/SQRT('Sample Size'!$H$4)</f>
        <v>3.0569604230570134E-13</v>
      </c>
      <c r="J44" s="31">
        <f>STDEV('ID-31'!D51,'ID-40'!J51,'ID-44'!H51,'ID-45'!J51,'ID-57'!H51)/SQRT('Sample Size'!$I$4)</f>
        <v>3.3150681310108106E-13</v>
      </c>
      <c r="K44" s="31">
        <f>STDEV('ID-26'!E51,'ID-31'!E51,'ID-34'!I51,'ID-36'!G51,'ID-40'!K51,'ID-44'!I51,'ID-57'!I51)/SQRT('Sample Size'!$J$4)</f>
        <v>4.5028428558825916E-13</v>
      </c>
    </row>
    <row r="45" spans="1:11" x14ac:dyDescent="0.25">
      <c r="A45" s="1">
        <v>5.125</v>
      </c>
      <c r="B45" s="31">
        <f>STDEV('ID-11'!B52,'ID-13'!B52,'ID-14'!B52,'ID-15'!B52,'ID-24'!B52,'ID-26'!B52,'ID-29'!B52,'ID-30'!B52,'ID-32'!B52,'ID-33'!B52,'ID-34'!B52,'ID-37'!B52,'ID-38'!B52,'ID-39'!B52,'ID-40'!B52,'ID-44'!B52,'ID-45'!B52,'ID-53'!B52,'ID-57'!B52,'ID-59'!B52,'ID-70'!B52,'ID-71'!B52)/SQRT('Sample Size'!$A$4)</f>
        <v>1.5004961809419815E-13</v>
      </c>
      <c r="C45" s="31">
        <f>STDEV('ID-08'!B52,'ID-09'!B52,'ID-11'!C52,'ID-14'!C52,'ID-18'!B52,'ID-24'!C52,'ID-26'!C52,'ID-29'!C52,'ID-30'!C52,'ID-34'!C52,'ID-36'!B52,'ID-38'!C52,'ID-39'!C52,'ID-40'!C52,'ID-44'!C52,'ID-45'!C52,'ID-57'!C52,'ID-59'!C52)/SQRT('Sample Size'!$B$4)</f>
        <v>6.5841282854435387E-14</v>
      </c>
      <c r="D45" s="31">
        <f>STDEV('ID-13'!C52,'ID-14'!D52,'ID-15'!C52,'ID-16'!B52,'ID-18'!C52,'ID-26'!D52,'ID-29'!D52,'ID-30'!D52,'ID-33'!C52,'ID-34'!D52,'ID-36'!C52,'ID-37'!C52,'ID-38'!D52,'ID-39'!D52,'ID-40'!D52,'ID-45'!D52,'ID-59'!D52,'ID-71'!C52)/SQRT('Sample Size'!$C$4)</f>
        <v>1.3287856510611781E-13</v>
      </c>
      <c r="E45" s="31">
        <f>STDEV('ID-03'!B52,'ID-09'!C52,'ID-13'!D52,'ID-15'!D52,'ID-16'!C52,'ID-18'!D52,'ID-24'!D52,'ID-29'!E52,'ID-30'!E52,'ID-33'!D52,'ID-34'!E52,'ID-36'!D52,'ID-38'!E52,'ID-39'!E52,'ID-40'!E52,'ID-44'!D52,'ID-45'!E52,'ID-57'!D52,'ID-70'!C52,'ID-71'!D52)/SQRT('Sample Size'!$D$4)</f>
        <v>1.771361853389559E-13</v>
      </c>
      <c r="F45" s="31">
        <f>STDEV('ID-01'!B52,'ID-02'!B52,'ID-03'!C52,'ID-06'!B52,'ID-08'!C52,'ID-09'!D52,'ID-12'!B52,'ID-16'!D52,'ID-18'!E52,'ID-24'!E52,'ID-29'!F52,'ID-33'!E52,'ID-34'!F52,'ID-36'!E52,'ID-38'!F52,'ID-39'!F52,'ID-40'!F52,'ID-45'!F52,'ID-53'!C52,'ID-54'!B52,'ID-57'!E52,'ID-71'!E52)/SQRT('Sample Size'!$E$4)</f>
        <v>2.2255828865269682E-13</v>
      </c>
      <c r="G45" s="31">
        <f>STDEV('ID-01'!C52,'ID-02'!C52,'ID-03'!D52,'ID-07'!B52,'ID-08'!D52,'ID-11'!D52,'ID-18'!F52,'ID-24'!F52,'ID-29'!G52,'ID-31'!B52,'ID-33'!F52,'ID-34'!G52,'ID-36'!F52,'ID-39'!G52,'ID-40'!G52,'ID-44'!E52,'ID-45'!G52,'ID-50'!B52,'ID-53'!D52,'ID-54'!C52,'ID-57'!F52,'ID-59'!E52,'ID-70'!D52,'ID-71'!F52)/SQRT('Sample Size'!$F$4)</f>
        <v>2.1491171332810492E-13</v>
      </c>
      <c r="H45" s="31">
        <f>STDEV('ID-03'!E52,'ID-11'!E52,'ID-13'!E52,'ID-15'!E52,'ID-16'!E52,'ID-18'!G52,'ID-24'!G52,'ID-29'!H52,'ID-30'!F52,'ID-31'!C52,'ID-33'!G52,'ID-34'!H52,'ID-40'!H52,'ID-44'!F52,'ID-45'!H52,'ID-54'!D52,'ID-57'!G52,'ID-59'!F52,'ID-70'!E52,'ID-71'!G52)/SQRT('Sample Size'!$G$4)</f>
        <v>1.5727521187772496E-13</v>
      </c>
      <c r="I45" s="31">
        <f>STDEV('ID-12'!C52,'ID-18'!H52,'ID-24'!H52,'ID-29'!I52,'ID-40'!I52,'ID-44'!G52,'ID-45'!I52,'ID-59'!G52)/SQRT('Sample Size'!$H$4)</f>
        <v>3.0675416990862651E-13</v>
      </c>
      <c r="J45" s="31">
        <f>STDEV('ID-31'!D52,'ID-40'!J52,'ID-44'!H52,'ID-45'!J52,'ID-57'!H52)/SQRT('Sample Size'!$I$4)</f>
        <v>3.3291527619730366E-13</v>
      </c>
      <c r="K45" s="31">
        <f>STDEV('ID-26'!E52,'ID-31'!E52,'ID-34'!I52,'ID-36'!G52,'ID-40'!K52,'ID-44'!I52,'ID-57'!I52)/SQRT('Sample Size'!$J$4)</f>
        <v>4.5463647464460739E-13</v>
      </c>
    </row>
    <row r="46" spans="1:11" x14ac:dyDescent="0.25">
      <c r="A46" s="1">
        <v>5.25</v>
      </c>
      <c r="B46" s="31">
        <f>STDEV('ID-11'!B53,'ID-13'!B53,'ID-14'!B53,'ID-15'!B53,'ID-24'!B53,'ID-26'!B53,'ID-29'!B53,'ID-30'!B53,'ID-32'!B53,'ID-33'!B53,'ID-34'!B53,'ID-37'!B53,'ID-38'!B53,'ID-39'!B53,'ID-40'!B53,'ID-44'!B53,'ID-45'!B53,'ID-53'!B53,'ID-57'!B53,'ID-59'!B53,'ID-70'!B53,'ID-71'!B53)/SQRT('Sample Size'!$A$4)</f>
        <v>1.510487007291064E-13</v>
      </c>
      <c r="C46" s="31">
        <f>STDEV('ID-08'!B53,'ID-09'!B53,'ID-11'!C53,'ID-14'!C53,'ID-18'!B53,'ID-24'!C53,'ID-26'!C53,'ID-29'!C53,'ID-30'!C53,'ID-34'!C53,'ID-36'!B53,'ID-38'!C53,'ID-39'!C53,'ID-40'!C53,'ID-44'!C53,'ID-45'!C53,'ID-57'!C53,'ID-59'!C53)/SQRT('Sample Size'!$B$4)</f>
        <v>6.2794963758858631E-14</v>
      </c>
      <c r="D46" s="31">
        <f>STDEV('ID-13'!C53,'ID-14'!D53,'ID-15'!C53,'ID-16'!B53,'ID-18'!C53,'ID-26'!D53,'ID-29'!D53,'ID-30'!D53,'ID-33'!C53,'ID-34'!D53,'ID-36'!C53,'ID-37'!C53,'ID-38'!D53,'ID-39'!D53,'ID-40'!D53,'ID-45'!D53,'ID-59'!D53,'ID-71'!C53)/SQRT('Sample Size'!$C$4)</f>
        <v>1.3101705998637051E-13</v>
      </c>
      <c r="E46" s="31">
        <f>STDEV('ID-03'!B53,'ID-09'!C53,'ID-13'!D53,'ID-15'!D53,'ID-16'!C53,'ID-18'!D53,'ID-24'!D53,'ID-29'!E53,'ID-30'!E53,'ID-33'!D53,'ID-34'!E53,'ID-36'!D53,'ID-38'!E53,'ID-39'!E53,'ID-40'!E53,'ID-44'!D53,'ID-45'!E53,'ID-57'!D53,'ID-70'!C53,'ID-71'!D53)/SQRT('Sample Size'!$D$4)</f>
        <v>1.7690016677354402E-13</v>
      </c>
      <c r="F46" s="31">
        <f>STDEV('ID-01'!B53,'ID-02'!B53,'ID-03'!C53,'ID-06'!B53,'ID-08'!C53,'ID-09'!D53,'ID-12'!B53,'ID-16'!D53,'ID-18'!E53,'ID-24'!E53,'ID-29'!F53,'ID-33'!E53,'ID-34'!F53,'ID-36'!E53,'ID-38'!F53,'ID-39'!F53,'ID-40'!F53,'ID-45'!F53,'ID-53'!C53,'ID-54'!B53,'ID-57'!E53,'ID-71'!E53)/SQRT('Sample Size'!$E$4)</f>
        <v>2.2179213746443725E-13</v>
      </c>
      <c r="G46" s="31">
        <f>STDEV('ID-01'!C53,'ID-02'!C53,'ID-03'!D53,'ID-07'!B53,'ID-08'!D53,'ID-11'!D53,'ID-18'!F53,'ID-24'!F53,'ID-29'!G53,'ID-31'!B53,'ID-33'!F53,'ID-34'!G53,'ID-36'!F53,'ID-39'!G53,'ID-40'!G53,'ID-44'!E53,'ID-45'!G53,'ID-50'!B53,'ID-53'!D53,'ID-54'!C53,'ID-57'!F53,'ID-59'!E53,'ID-70'!D53,'ID-71'!F53)/SQRT('Sample Size'!$F$4)</f>
        <v>2.1496562880872727E-13</v>
      </c>
      <c r="H46" s="31">
        <f>STDEV('ID-03'!E53,'ID-11'!E53,'ID-13'!E53,'ID-15'!E53,'ID-16'!E53,'ID-18'!G53,'ID-24'!G53,'ID-29'!H53,'ID-30'!F53,'ID-31'!C53,'ID-33'!G53,'ID-34'!H53,'ID-40'!H53,'ID-44'!F53,'ID-45'!H53,'ID-54'!D53,'ID-57'!G53,'ID-59'!F53,'ID-70'!E53,'ID-71'!G53)/SQRT('Sample Size'!$G$4)</f>
        <v>1.564380961888765E-13</v>
      </c>
      <c r="I46" s="31">
        <f>STDEV('ID-12'!C53,'ID-18'!H53,'ID-24'!H53,'ID-29'!I53,'ID-40'!I53,'ID-44'!G53,'ID-45'!I53,'ID-59'!G53)/SQRT('Sample Size'!$H$4)</f>
        <v>3.0910758986065508E-13</v>
      </c>
      <c r="J46" s="31">
        <f>STDEV('ID-31'!D53,'ID-40'!J53,'ID-44'!H53,'ID-45'!J53,'ID-57'!H53)/SQRT('Sample Size'!$I$4)</f>
        <v>3.302119665402921E-13</v>
      </c>
      <c r="K46" s="31">
        <f>STDEV('ID-26'!E53,'ID-31'!E53,'ID-34'!I53,'ID-36'!G53,'ID-40'!K53,'ID-44'!I53,'ID-57'!I53)/SQRT('Sample Size'!$J$4)</f>
        <v>4.4631090208869967E-13</v>
      </c>
    </row>
    <row r="47" spans="1:11" x14ac:dyDescent="0.25">
      <c r="A47" s="1">
        <v>5.375</v>
      </c>
      <c r="B47" s="31">
        <f>STDEV('ID-11'!B54,'ID-13'!B54,'ID-14'!B54,'ID-15'!B54,'ID-24'!B54,'ID-26'!B54,'ID-29'!B54,'ID-30'!B54,'ID-32'!B54,'ID-33'!B54,'ID-34'!B54,'ID-37'!B54,'ID-38'!B54,'ID-39'!B54,'ID-40'!B54,'ID-44'!B54,'ID-45'!B54,'ID-53'!B54,'ID-57'!B54,'ID-59'!B54,'ID-70'!B54,'ID-71'!B54)/SQRT('Sample Size'!$A$4)</f>
        <v>1.5053274890923096E-13</v>
      </c>
      <c r="C47" s="31">
        <f>STDEV('ID-08'!B54,'ID-09'!B54,'ID-11'!C54,'ID-14'!C54,'ID-18'!B54,'ID-24'!C54,'ID-26'!C54,'ID-29'!C54,'ID-30'!C54,'ID-34'!C54,'ID-36'!B54,'ID-38'!C54,'ID-39'!C54,'ID-40'!C54,'ID-44'!C54,'ID-45'!C54,'ID-57'!C54,'ID-59'!C54)/SQRT('Sample Size'!$B$4)</f>
        <v>6.0107642531827888E-14</v>
      </c>
      <c r="D47" s="31">
        <f>STDEV('ID-13'!C54,'ID-14'!D54,'ID-15'!C54,'ID-16'!B54,'ID-18'!C54,'ID-26'!D54,'ID-29'!D54,'ID-30'!D54,'ID-33'!C54,'ID-34'!D54,'ID-36'!C54,'ID-37'!C54,'ID-38'!D54,'ID-39'!D54,'ID-40'!D54,'ID-45'!D54,'ID-59'!D54,'ID-71'!C54)/SQRT('Sample Size'!$C$4)</f>
        <v>1.2638015781009603E-13</v>
      </c>
      <c r="E47" s="31">
        <f>STDEV('ID-03'!B54,'ID-09'!C54,'ID-13'!D54,'ID-15'!D54,'ID-16'!C54,'ID-18'!D54,'ID-24'!D54,'ID-29'!E54,'ID-30'!E54,'ID-33'!D54,'ID-34'!E54,'ID-36'!D54,'ID-38'!E54,'ID-39'!E54,'ID-40'!E54,'ID-44'!D54,'ID-45'!E54,'ID-57'!D54,'ID-70'!C54,'ID-71'!D54)/SQRT('Sample Size'!$D$4)</f>
        <v>1.8072216954886361E-13</v>
      </c>
      <c r="F47" s="31">
        <f>STDEV('ID-01'!B54,'ID-02'!B54,'ID-03'!C54,'ID-06'!B54,'ID-08'!C54,'ID-09'!D54,'ID-12'!B54,'ID-16'!D54,'ID-18'!E54,'ID-24'!E54,'ID-29'!F54,'ID-33'!E54,'ID-34'!F54,'ID-36'!E54,'ID-38'!F54,'ID-39'!F54,'ID-40'!F54,'ID-45'!F54,'ID-53'!C54,'ID-54'!B54,'ID-57'!E54,'ID-71'!E54)/SQRT('Sample Size'!$E$4)</f>
        <v>2.2146094457137148E-13</v>
      </c>
      <c r="G47" s="31">
        <f>STDEV('ID-01'!C54,'ID-02'!C54,'ID-03'!D54,'ID-07'!B54,'ID-08'!D54,'ID-11'!D54,'ID-18'!F54,'ID-24'!F54,'ID-29'!G54,'ID-31'!B54,'ID-33'!F54,'ID-34'!G54,'ID-36'!F54,'ID-39'!G54,'ID-40'!G54,'ID-44'!E54,'ID-45'!G54,'ID-50'!B54,'ID-53'!D54,'ID-54'!C54,'ID-57'!F54,'ID-59'!E54,'ID-70'!D54,'ID-71'!F54)/SQRT('Sample Size'!$F$4)</f>
        <v>2.1588797731302794E-13</v>
      </c>
      <c r="H47" s="31">
        <f>STDEV('ID-03'!E54,'ID-11'!E54,'ID-13'!E54,'ID-15'!E54,'ID-16'!E54,'ID-18'!G54,'ID-24'!G54,'ID-29'!H54,'ID-30'!F54,'ID-31'!C54,'ID-33'!G54,'ID-34'!H54,'ID-40'!H54,'ID-44'!F54,'ID-45'!H54,'ID-54'!D54,'ID-57'!G54,'ID-59'!F54,'ID-70'!E54,'ID-71'!G54)/SQRT('Sample Size'!$G$4)</f>
        <v>1.5695622383951658E-13</v>
      </c>
      <c r="I47" s="31">
        <f>STDEV('ID-12'!C54,'ID-18'!H54,'ID-24'!H54,'ID-29'!I54,'ID-40'!I54,'ID-44'!G54,'ID-45'!I54,'ID-59'!G54)/SQRT('Sample Size'!$H$4)</f>
        <v>3.1392603272576851E-13</v>
      </c>
      <c r="J47" s="31">
        <f>STDEV('ID-31'!D54,'ID-40'!J54,'ID-44'!H54,'ID-45'!J54,'ID-57'!H54)/SQRT('Sample Size'!$I$4)</f>
        <v>3.3008389134498082E-13</v>
      </c>
      <c r="K47" s="31">
        <f>STDEV('ID-26'!E54,'ID-31'!E54,'ID-34'!I54,'ID-36'!G54,'ID-40'!K54,'ID-44'!I54,'ID-57'!I54)/SQRT('Sample Size'!$J$4)</f>
        <v>4.5035319359015004E-13</v>
      </c>
    </row>
    <row r="48" spans="1:11" x14ac:dyDescent="0.25">
      <c r="A48" s="1">
        <v>5.5</v>
      </c>
      <c r="B48" s="31">
        <f>STDEV('ID-11'!B55,'ID-13'!B55,'ID-14'!B55,'ID-15'!B55,'ID-24'!B55,'ID-26'!B55,'ID-29'!B55,'ID-30'!B55,'ID-32'!B55,'ID-33'!B55,'ID-34'!B55,'ID-37'!B55,'ID-38'!B55,'ID-39'!B55,'ID-40'!B55,'ID-44'!B55,'ID-45'!B55,'ID-53'!B55,'ID-57'!B55,'ID-59'!B55,'ID-70'!B55,'ID-71'!B55)/SQRT('Sample Size'!$A$4)</f>
        <v>1.4981750445259798E-13</v>
      </c>
      <c r="C48" s="31">
        <f>STDEV('ID-08'!B55,'ID-09'!B55,'ID-11'!C55,'ID-14'!C55,'ID-18'!B55,'ID-24'!C55,'ID-26'!C55,'ID-29'!C55,'ID-30'!C55,'ID-34'!C55,'ID-36'!B55,'ID-38'!C55,'ID-39'!C55,'ID-40'!C55,'ID-44'!C55,'ID-45'!C55,'ID-57'!C55,'ID-59'!C55)/SQRT('Sample Size'!$B$4)</f>
        <v>6.2114269493134163E-14</v>
      </c>
      <c r="D48" s="31">
        <f>STDEV('ID-13'!C55,'ID-14'!D55,'ID-15'!C55,'ID-16'!B55,'ID-18'!C55,'ID-26'!D55,'ID-29'!D55,'ID-30'!D55,'ID-33'!C55,'ID-34'!D55,'ID-36'!C55,'ID-37'!C55,'ID-38'!D55,'ID-39'!D55,'ID-40'!D55,'ID-45'!D55,'ID-59'!D55,'ID-71'!C55)/SQRT('Sample Size'!$C$4)</f>
        <v>1.2405035094781684E-13</v>
      </c>
      <c r="E48" s="31">
        <f>STDEV('ID-03'!B55,'ID-09'!C55,'ID-13'!D55,'ID-15'!D55,'ID-16'!C55,'ID-18'!D55,'ID-24'!D55,'ID-29'!E55,'ID-30'!E55,'ID-33'!D55,'ID-34'!E55,'ID-36'!D55,'ID-38'!E55,'ID-39'!E55,'ID-40'!E55,'ID-44'!D55,'ID-45'!E55,'ID-57'!D55,'ID-70'!C55,'ID-71'!D55)/SQRT('Sample Size'!$D$4)</f>
        <v>1.8105325391523512E-13</v>
      </c>
      <c r="F48" s="31">
        <f>STDEV('ID-01'!B55,'ID-02'!B55,'ID-03'!C55,'ID-06'!B55,'ID-08'!C55,'ID-09'!D55,'ID-12'!B55,'ID-16'!D55,'ID-18'!E55,'ID-24'!E55,'ID-29'!F55,'ID-33'!E55,'ID-34'!F55,'ID-36'!E55,'ID-38'!F55,'ID-39'!F55,'ID-40'!F55,'ID-45'!F55,'ID-53'!C55,'ID-54'!B55,'ID-57'!E55,'ID-71'!E55)/SQRT('Sample Size'!$E$4)</f>
        <v>2.2131785816446165E-13</v>
      </c>
      <c r="G48" s="31">
        <f>STDEV('ID-01'!C55,'ID-02'!C55,'ID-03'!D55,'ID-07'!B55,'ID-08'!D55,'ID-11'!D55,'ID-18'!F55,'ID-24'!F55,'ID-29'!G55,'ID-31'!B55,'ID-33'!F55,'ID-34'!G55,'ID-36'!F55,'ID-39'!G55,'ID-40'!G55,'ID-44'!E55,'ID-45'!G55,'ID-50'!B55,'ID-53'!D55,'ID-54'!C55,'ID-57'!F55,'ID-59'!E55,'ID-70'!D55,'ID-71'!F55)/SQRT('Sample Size'!$F$4)</f>
        <v>2.1397115507453897E-13</v>
      </c>
      <c r="H48" s="31">
        <f>STDEV('ID-03'!E55,'ID-11'!E55,'ID-13'!E55,'ID-15'!E55,'ID-16'!E55,'ID-18'!G55,'ID-24'!G55,'ID-29'!H55,'ID-30'!F55,'ID-31'!C55,'ID-33'!G55,'ID-34'!H55,'ID-40'!H55,'ID-44'!F55,'ID-45'!H55,'ID-54'!D55,'ID-57'!G55,'ID-59'!F55,'ID-70'!E55,'ID-71'!G55)/SQRT('Sample Size'!$G$4)</f>
        <v>1.5653631921036655E-13</v>
      </c>
      <c r="I48" s="31">
        <f>STDEV('ID-12'!C55,'ID-18'!H55,'ID-24'!H55,'ID-29'!I55,'ID-40'!I55,'ID-44'!G55,'ID-45'!I55,'ID-59'!G55)/SQRT('Sample Size'!$H$4)</f>
        <v>3.1365801592493023E-13</v>
      </c>
      <c r="J48" s="31">
        <f>STDEV('ID-31'!D55,'ID-40'!J55,'ID-44'!H55,'ID-45'!J55,'ID-57'!H55)/SQRT('Sample Size'!$I$4)</f>
        <v>3.2917959206055164E-13</v>
      </c>
      <c r="K48" s="31">
        <f>STDEV('ID-26'!E55,'ID-31'!E55,'ID-34'!I55,'ID-36'!G55,'ID-40'!K55,'ID-44'!I55,'ID-57'!I55)/SQRT('Sample Size'!$J$4)</f>
        <v>4.4284329127453296E-13</v>
      </c>
    </row>
    <row r="49" spans="1:11" x14ac:dyDescent="0.25">
      <c r="A49" s="1">
        <v>5.625</v>
      </c>
      <c r="B49" s="31">
        <f>STDEV('ID-11'!B56,'ID-13'!B56,'ID-14'!B56,'ID-15'!B56,'ID-24'!B56,'ID-26'!B56,'ID-29'!B56,'ID-30'!B56,'ID-32'!B56,'ID-33'!B56,'ID-34'!B56,'ID-37'!B56,'ID-38'!B56,'ID-39'!B56,'ID-40'!B56,'ID-44'!B56,'ID-45'!B56,'ID-53'!B56,'ID-57'!B56,'ID-59'!B56,'ID-70'!B56,'ID-71'!B56)/SQRT('Sample Size'!$A$4)</f>
        <v>1.482647101966023E-13</v>
      </c>
      <c r="C49" s="31">
        <f>STDEV('ID-08'!B56,'ID-09'!B56,'ID-11'!C56,'ID-14'!C56,'ID-18'!B56,'ID-24'!C56,'ID-26'!C56,'ID-29'!C56,'ID-30'!C56,'ID-34'!C56,'ID-36'!B56,'ID-38'!C56,'ID-39'!C56,'ID-40'!C56,'ID-44'!C56,'ID-45'!C56,'ID-57'!C56,'ID-59'!C56)/SQRT('Sample Size'!$B$4)</f>
        <v>6.476850487163708E-14</v>
      </c>
      <c r="D49" s="31">
        <f>STDEV('ID-13'!C56,'ID-14'!D56,'ID-15'!C56,'ID-16'!B56,'ID-18'!C56,'ID-26'!D56,'ID-29'!D56,'ID-30'!D56,'ID-33'!C56,'ID-34'!D56,'ID-36'!C56,'ID-37'!C56,'ID-38'!D56,'ID-39'!D56,'ID-40'!D56,'ID-45'!D56,'ID-59'!D56,'ID-71'!C56)/SQRT('Sample Size'!$C$4)</f>
        <v>1.2328793855891861E-13</v>
      </c>
      <c r="E49" s="31">
        <f>STDEV('ID-03'!B56,'ID-09'!C56,'ID-13'!D56,'ID-15'!D56,'ID-16'!C56,'ID-18'!D56,'ID-24'!D56,'ID-29'!E56,'ID-30'!E56,'ID-33'!D56,'ID-34'!E56,'ID-36'!D56,'ID-38'!E56,'ID-39'!E56,'ID-40'!E56,'ID-44'!D56,'ID-45'!E56,'ID-57'!D56,'ID-70'!C56,'ID-71'!D56)/SQRT('Sample Size'!$D$4)</f>
        <v>1.8393358323904694E-13</v>
      </c>
      <c r="F49" s="31">
        <f>STDEV('ID-01'!B56,'ID-02'!B56,'ID-03'!C56,'ID-06'!B56,'ID-08'!C56,'ID-09'!D56,'ID-12'!B56,'ID-16'!D56,'ID-18'!E56,'ID-24'!E56,'ID-29'!F56,'ID-33'!E56,'ID-34'!F56,'ID-36'!E56,'ID-38'!F56,'ID-39'!F56,'ID-40'!F56,'ID-45'!F56,'ID-53'!C56,'ID-54'!B56,'ID-57'!E56,'ID-71'!E56)/SQRT('Sample Size'!$E$4)</f>
        <v>2.2257549218970153E-13</v>
      </c>
      <c r="G49" s="31">
        <f>STDEV('ID-01'!C56,'ID-02'!C56,'ID-03'!D56,'ID-07'!B56,'ID-08'!D56,'ID-11'!D56,'ID-18'!F56,'ID-24'!F56,'ID-29'!G56,'ID-31'!B56,'ID-33'!F56,'ID-34'!G56,'ID-36'!F56,'ID-39'!G56,'ID-40'!G56,'ID-44'!E56,'ID-45'!G56,'ID-50'!B56,'ID-53'!D56,'ID-54'!C56,'ID-57'!F56,'ID-59'!E56,'ID-70'!D56,'ID-71'!F56)/SQRT('Sample Size'!$F$4)</f>
        <v>2.1382192799863399E-13</v>
      </c>
      <c r="H49" s="31">
        <f>STDEV('ID-03'!E56,'ID-11'!E56,'ID-13'!E56,'ID-15'!E56,'ID-16'!E56,'ID-18'!G56,'ID-24'!G56,'ID-29'!H56,'ID-30'!F56,'ID-31'!C56,'ID-33'!G56,'ID-34'!H56,'ID-40'!H56,'ID-44'!F56,'ID-45'!H56,'ID-54'!D56,'ID-57'!G56,'ID-59'!F56,'ID-70'!E56,'ID-71'!G56)/SQRT('Sample Size'!$G$4)</f>
        <v>1.5662739482614238E-13</v>
      </c>
      <c r="I49" s="31">
        <f>STDEV('ID-12'!C56,'ID-18'!H56,'ID-24'!H56,'ID-29'!I56,'ID-40'!I56,'ID-44'!G56,'ID-45'!I56,'ID-59'!G56)/SQRT('Sample Size'!$H$4)</f>
        <v>3.1041865078710974E-13</v>
      </c>
      <c r="J49" s="31">
        <f>STDEV('ID-31'!D56,'ID-40'!J56,'ID-44'!H56,'ID-45'!J56,'ID-57'!H56)/SQRT('Sample Size'!$I$4)</f>
        <v>3.2886923285776224E-13</v>
      </c>
      <c r="K49" s="31">
        <f>STDEV('ID-26'!E56,'ID-31'!E56,'ID-34'!I56,'ID-36'!G56,'ID-40'!K56,'ID-44'!I56,'ID-57'!I56)/SQRT('Sample Size'!$J$4)</f>
        <v>4.3230379831915047E-13</v>
      </c>
    </row>
    <row r="50" spans="1:11" x14ac:dyDescent="0.25">
      <c r="A50" s="1">
        <v>5.75</v>
      </c>
      <c r="B50" s="31">
        <f>STDEV('ID-11'!B57,'ID-13'!B57,'ID-14'!B57,'ID-15'!B57,'ID-24'!B57,'ID-26'!B57,'ID-29'!B57,'ID-30'!B57,'ID-32'!B57,'ID-33'!B57,'ID-34'!B57,'ID-37'!B57,'ID-38'!B57,'ID-39'!B57,'ID-40'!B57,'ID-44'!B57,'ID-45'!B57,'ID-53'!B57,'ID-57'!B57,'ID-59'!B57,'ID-70'!B57,'ID-71'!B57)/SQRT('Sample Size'!$A$4)</f>
        <v>1.4670098745916256E-13</v>
      </c>
      <c r="C50" s="31">
        <f>STDEV('ID-08'!B57,'ID-09'!B57,'ID-11'!C57,'ID-14'!C57,'ID-18'!B57,'ID-24'!C57,'ID-26'!C57,'ID-29'!C57,'ID-30'!C57,'ID-34'!C57,'ID-36'!B57,'ID-38'!C57,'ID-39'!C57,'ID-40'!C57,'ID-44'!C57,'ID-45'!C57,'ID-57'!C57,'ID-59'!C57)/SQRT('Sample Size'!$B$4)</f>
        <v>6.4744652926348903E-14</v>
      </c>
      <c r="D50" s="31">
        <f>STDEV('ID-13'!C57,'ID-14'!D57,'ID-15'!C57,'ID-16'!B57,'ID-18'!C57,'ID-26'!D57,'ID-29'!D57,'ID-30'!D57,'ID-33'!C57,'ID-34'!D57,'ID-36'!C57,'ID-37'!C57,'ID-38'!D57,'ID-39'!D57,'ID-40'!D57,'ID-45'!D57,'ID-59'!D57,'ID-71'!C57)/SQRT('Sample Size'!$C$4)</f>
        <v>1.2337838417878051E-13</v>
      </c>
      <c r="E50" s="31">
        <f>STDEV('ID-03'!B57,'ID-09'!C57,'ID-13'!D57,'ID-15'!D57,'ID-16'!C57,'ID-18'!D57,'ID-24'!D57,'ID-29'!E57,'ID-30'!E57,'ID-33'!D57,'ID-34'!E57,'ID-36'!D57,'ID-38'!E57,'ID-39'!E57,'ID-40'!E57,'ID-44'!D57,'ID-45'!E57,'ID-57'!D57,'ID-70'!C57,'ID-71'!D57)/SQRT('Sample Size'!$D$4)</f>
        <v>1.8542251946704942E-13</v>
      </c>
      <c r="F50" s="31">
        <f>STDEV('ID-01'!B57,'ID-02'!B57,'ID-03'!C57,'ID-06'!B57,'ID-08'!C57,'ID-09'!D57,'ID-12'!B57,'ID-16'!D57,'ID-18'!E57,'ID-24'!E57,'ID-29'!F57,'ID-33'!E57,'ID-34'!F57,'ID-36'!E57,'ID-38'!F57,'ID-39'!F57,'ID-40'!F57,'ID-45'!F57,'ID-53'!C57,'ID-54'!B57,'ID-57'!E57,'ID-71'!E57)/SQRT('Sample Size'!$E$4)</f>
        <v>2.2425556240226135E-13</v>
      </c>
      <c r="G50" s="31">
        <f>STDEV('ID-01'!C57,'ID-02'!C57,'ID-03'!D57,'ID-07'!B57,'ID-08'!D57,'ID-11'!D57,'ID-18'!F57,'ID-24'!F57,'ID-29'!G57,'ID-31'!B57,'ID-33'!F57,'ID-34'!G57,'ID-36'!F57,'ID-39'!G57,'ID-40'!G57,'ID-44'!E57,'ID-45'!G57,'ID-50'!B57,'ID-53'!D57,'ID-54'!C57,'ID-57'!F57,'ID-59'!E57,'ID-70'!D57,'ID-71'!F57)/SQRT('Sample Size'!$F$4)</f>
        <v>2.1388779947633235E-13</v>
      </c>
      <c r="H50" s="31">
        <f>STDEV('ID-03'!E57,'ID-11'!E57,'ID-13'!E57,'ID-15'!E57,'ID-16'!E57,'ID-18'!G57,'ID-24'!G57,'ID-29'!H57,'ID-30'!F57,'ID-31'!C57,'ID-33'!G57,'ID-34'!H57,'ID-40'!H57,'ID-44'!F57,'ID-45'!H57,'ID-54'!D57,'ID-57'!G57,'ID-59'!F57,'ID-70'!E57,'ID-71'!G57)/SQRT('Sample Size'!$G$4)</f>
        <v>1.5555946930557256E-13</v>
      </c>
      <c r="I50" s="31">
        <f>STDEV('ID-12'!C57,'ID-18'!H57,'ID-24'!H57,'ID-29'!I57,'ID-40'!I57,'ID-44'!G57,'ID-45'!I57,'ID-59'!G57)/SQRT('Sample Size'!$H$4)</f>
        <v>3.1441648557950596E-13</v>
      </c>
      <c r="J50" s="31">
        <f>STDEV('ID-31'!D57,'ID-40'!J57,'ID-44'!H57,'ID-45'!J57,'ID-57'!H57)/SQRT('Sample Size'!$I$4)</f>
        <v>3.3322523801114629E-13</v>
      </c>
      <c r="K50" s="31">
        <f>STDEV('ID-26'!E57,'ID-31'!E57,'ID-34'!I57,'ID-36'!G57,'ID-40'!K57,'ID-44'!I57,'ID-57'!I57)/SQRT('Sample Size'!$J$4)</f>
        <v>4.2812862679321183E-13</v>
      </c>
    </row>
    <row r="51" spans="1:11" x14ac:dyDescent="0.25">
      <c r="A51" s="1">
        <v>5.875</v>
      </c>
      <c r="B51" s="31">
        <f>STDEV('ID-11'!B58,'ID-13'!B58,'ID-14'!B58,'ID-15'!B58,'ID-24'!B58,'ID-26'!B58,'ID-29'!B58,'ID-30'!B58,'ID-32'!B58,'ID-33'!B58,'ID-34'!B58,'ID-37'!B58,'ID-38'!B58,'ID-39'!B58,'ID-40'!B58,'ID-44'!B58,'ID-45'!B58,'ID-53'!B58,'ID-57'!B58,'ID-59'!B58,'ID-70'!B58,'ID-71'!B58)/SQRT('Sample Size'!$A$4)</f>
        <v>1.4415325309111251E-13</v>
      </c>
      <c r="C51" s="31">
        <f>STDEV('ID-08'!B58,'ID-09'!B58,'ID-11'!C58,'ID-14'!C58,'ID-18'!B58,'ID-24'!C58,'ID-26'!C58,'ID-29'!C58,'ID-30'!C58,'ID-34'!C58,'ID-36'!B58,'ID-38'!C58,'ID-39'!C58,'ID-40'!C58,'ID-44'!C58,'ID-45'!C58,'ID-57'!C58,'ID-59'!C58)/SQRT('Sample Size'!$B$4)</f>
        <v>6.7598193327714E-14</v>
      </c>
      <c r="D51" s="31">
        <f>STDEV('ID-13'!C58,'ID-14'!D58,'ID-15'!C58,'ID-16'!B58,'ID-18'!C58,'ID-26'!D58,'ID-29'!D58,'ID-30'!D58,'ID-33'!C58,'ID-34'!D58,'ID-36'!C58,'ID-37'!C58,'ID-38'!D58,'ID-39'!D58,'ID-40'!D58,'ID-45'!D58,'ID-59'!D58,'ID-71'!C58)/SQRT('Sample Size'!$C$4)</f>
        <v>1.2122261476608257E-13</v>
      </c>
      <c r="E51" s="31">
        <f>STDEV('ID-03'!B58,'ID-09'!C58,'ID-13'!D58,'ID-15'!D58,'ID-16'!C58,'ID-18'!D58,'ID-24'!D58,'ID-29'!E58,'ID-30'!E58,'ID-33'!D58,'ID-34'!E58,'ID-36'!D58,'ID-38'!E58,'ID-39'!E58,'ID-40'!E58,'ID-44'!D58,'ID-45'!E58,'ID-57'!D58,'ID-70'!C58,'ID-71'!D58)/SQRT('Sample Size'!$D$4)</f>
        <v>1.8307857606823219E-13</v>
      </c>
      <c r="F51" s="31">
        <f>STDEV('ID-01'!B58,'ID-02'!B58,'ID-03'!C58,'ID-06'!B58,'ID-08'!C58,'ID-09'!D58,'ID-12'!B58,'ID-16'!D58,'ID-18'!E58,'ID-24'!E58,'ID-29'!F58,'ID-33'!E58,'ID-34'!F58,'ID-36'!E58,'ID-38'!F58,'ID-39'!F58,'ID-40'!F58,'ID-45'!F58,'ID-53'!C58,'ID-54'!B58,'ID-57'!E58,'ID-71'!E58)/SQRT('Sample Size'!$E$4)</f>
        <v>2.3142029572626404E-13</v>
      </c>
      <c r="G51" s="31">
        <f>STDEV('ID-01'!C58,'ID-02'!C58,'ID-03'!D58,'ID-07'!B58,'ID-08'!D58,'ID-11'!D58,'ID-18'!F58,'ID-24'!F58,'ID-29'!G58,'ID-31'!B58,'ID-33'!F58,'ID-34'!G58,'ID-36'!F58,'ID-39'!G58,'ID-40'!G58,'ID-44'!E58,'ID-45'!G58,'ID-50'!B58,'ID-53'!D58,'ID-54'!C58,'ID-57'!F58,'ID-59'!E58,'ID-70'!D58,'ID-71'!F58)/SQRT('Sample Size'!$F$4)</f>
        <v>2.1316693489158927E-13</v>
      </c>
      <c r="H51" s="31">
        <f>STDEV('ID-03'!E58,'ID-11'!E58,'ID-13'!E58,'ID-15'!E58,'ID-16'!E58,'ID-18'!G58,'ID-24'!G58,'ID-29'!H58,'ID-30'!F58,'ID-31'!C58,'ID-33'!G58,'ID-34'!H58,'ID-40'!H58,'ID-44'!F58,'ID-45'!H58,'ID-54'!D58,'ID-57'!G58,'ID-59'!F58,'ID-70'!E58,'ID-71'!G58)/SQRT('Sample Size'!$G$4)</f>
        <v>1.5528003266372973E-13</v>
      </c>
      <c r="I51" s="31">
        <f>STDEV('ID-12'!C58,'ID-18'!H58,'ID-24'!H58,'ID-29'!I58,'ID-40'!I58,'ID-44'!G58,'ID-45'!I58,'ID-59'!G58)/SQRT('Sample Size'!$H$4)</f>
        <v>3.1607439451498964E-13</v>
      </c>
      <c r="J51" s="31">
        <f>STDEV('ID-31'!D58,'ID-40'!J58,'ID-44'!H58,'ID-45'!J58,'ID-57'!H58)/SQRT('Sample Size'!$I$4)</f>
        <v>3.3458262898379531E-13</v>
      </c>
      <c r="K51" s="31">
        <f>STDEV('ID-26'!E58,'ID-31'!E58,'ID-34'!I58,'ID-36'!G58,'ID-40'!K58,'ID-44'!I58,'ID-57'!I58)/SQRT('Sample Size'!$J$4)</f>
        <v>4.1975787685261725E-13</v>
      </c>
    </row>
    <row r="52" spans="1:11" x14ac:dyDescent="0.25">
      <c r="A52" s="1">
        <v>6</v>
      </c>
      <c r="B52" s="31">
        <f>STDEV('ID-11'!B59,'ID-13'!B59,'ID-14'!B59,'ID-15'!B59,'ID-24'!B59,'ID-26'!B59,'ID-29'!B59,'ID-30'!B59,'ID-32'!B59,'ID-33'!B59,'ID-34'!B59,'ID-37'!B59,'ID-38'!B59,'ID-39'!B59,'ID-40'!B59,'ID-44'!B59,'ID-45'!B59,'ID-53'!B59,'ID-57'!B59,'ID-59'!B59,'ID-70'!B59,'ID-71'!B59)/SQRT('Sample Size'!$A$4)</f>
        <v>1.4315840211106908E-13</v>
      </c>
      <c r="C52" s="31">
        <f>STDEV('ID-08'!B59,'ID-09'!B59,'ID-11'!C59,'ID-14'!C59,'ID-18'!B59,'ID-24'!C59,'ID-26'!C59,'ID-29'!C59,'ID-30'!C59,'ID-34'!C59,'ID-36'!B59,'ID-38'!C59,'ID-39'!C59,'ID-40'!C59,'ID-44'!C59,'ID-45'!C59,'ID-57'!C59,'ID-59'!C59)/SQRT('Sample Size'!$B$4)</f>
        <v>6.8353286482781923E-14</v>
      </c>
      <c r="D52" s="31">
        <f>STDEV('ID-13'!C59,'ID-14'!D59,'ID-15'!C59,'ID-16'!B59,'ID-18'!C59,'ID-26'!D59,'ID-29'!D59,'ID-30'!D59,'ID-33'!C59,'ID-34'!D59,'ID-36'!C59,'ID-37'!C59,'ID-38'!D59,'ID-39'!D59,'ID-40'!D59,'ID-45'!D59,'ID-59'!D59,'ID-71'!C59)/SQRT('Sample Size'!$C$4)</f>
        <v>1.213741348036721E-13</v>
      </c>
      <c r="E52" s="31">
        <f>STDEV('ID-03'!B59,'ID-09'!C59,'ID-13'!D59,'ID-15'!D59,'ID-16'!C59,'ID-18'!D59,'ID-24'!D59,'ID-29'!E59,'ID-30'!E59,'ID-33'!D59,'ID-34'!E59,'ID-36'!D59,'ID-38'!E59,'ID-39'!E59,'ID-40'!E59,'ID-44'!D59,'ID-45'!E59,'ID-57'!D59,'ID-70'!C59,'ID-71'!D59)/SQRT('Sample Size'!$D$4)</f>
        <v>1.8363446459147412E-13</v>
      </c>
      <c r="F52" s="31">
        <f>STDEV('ID-01'!B59,'ID-02'!B59,'ID-03'!C59,'ID-06'!B59,'ID-08'!C59,'ID-09'!D59,'ID-12'!B59,'ID-16'!D59,'ID-18'!E59,'ID-24'!E59,'ID-29'!F59,'ID-33'!E59,'ID-34'!F59,'ID-36'!E59,'ID-38'!F59,'ID-39'!F59,'ID-40'!F59,'ID-45'!F59,'ID-53'!C59,'ID-54'!B59,'ID-57'!E59,'ID-71'!E59)/SQRT('Sample Size'!$E$4)</f>
        <v>2.3036651260558843E-13</v>
      </c>
      <c r="G52" s="31">
        <f>STDEV('ID-01'!C59,'ID-02'!C59,'ID-03'!D59,'ID-07'!B59,'ID-08'!D59,'ID-11'!D59,'ID-18'!F59,'ID-24'!F59,'ID-29'!G59,'ID-31'!B59,'ID-33'!F59,'ID-34'!G59,'ID-36'!F59,'ID-39'!G59,'ID-40'!G59,'ID-44'!E59,'ID-45'!G59,'ID-50'!B59,'ID-53'!D59,'ID-54'!C59,'ID-57'!F59,'ID-59'!E59,'ID-70'!D59,'ID-71'!F59)/SQRT('Sample Size'!$F$4)</f>
        <v>2.1242261359500786E-13</v>
      </c>
      <c r="H52" s="31">
        <f>STDEV('ID-03'!E59,'ID-11'!E59,'ID-13'!E59,'ID-15'!E59,'ID-16'!E59,'ID-18'!G59,'ID-24'!G59,'ID-29'!H59,'ID-30'!F59,'ID-31'!C59,'ID-33'!G59,'ID-34'!H59,'ID-40'!H59,'ID-44'!F59,'ID-45'!H59,'ID-54'!D59,'ID-57'!G59,'ID-59'!F59,'ID-70'!E59,'ID-71'!G59)/SQRT('Sample Size'!$G$4)</f>
        <v>1.5406246166876104E-13</v>
      </c>
      <c r="I52" s="31">
        <f>STDEV('ID-12'!C59,'ID-18'!H59,'ID-24'!H59,'ID-29'!I59,'ID-40'!I59,'ID-44'!G59,'ID-45'!I59,'ID-59'!G59)/SQRT('Sample Size'!$H$4)</f>
        <v>3.1741156773389026E-13</v>
      </c>
      <c r="J52" s="31">
        <f>STDEV('ID-31'!D59,'ID-40'!J59,'ID-44'!H59,'ID-45'!J59,'ID-57'!H59)/SQRT('Sample Size'!$I$4)</f>
        <v>3.3946919207314138E-13</v>
      </c>
      <c r="K52" s="31">
        <f>STDEV('ID-26'!E59,'ID-31'!E59,'ID-34'!I59,'ID-36'!G59,'ID-40'!K59,'ID-44'!I59,'ID-57'!I59)/SQRT('Sample Size'!$J$4)</f>
        <v>4.2562901187709726E-13</v>
      </c>
    </row>
    <row r="53" spans="1:11" x14ac:dyDescent="0.25">
      <c r="A53" s="1">
        <v>6.125</v>
      </c>
      <c r="B53" s="31">
        <f>STDEV('ID-11'!B60,'ID-13'!B60,'ID-14'!B60,'ID-15'!B60,'ID-24'!B60,'ID-26'!B60,'ID-29'!B60,'ID-30'!B60,'ID-32'!B60,'ID-33'!B60,'ID-34'!B60,'ID-37'!B60,'ID-38'!B60,'ID-39'!B60,'ID-40'!B60,'ID-44'!B60,'ID-45'!B60,'ID-53'!B60,'ID-57'!B60,'ID-59'!B60,'ID-70'!B60,'ID-71'!B60)/SQRT('Sample Size'!$A$4)</f>
        <v>1.4300288368355624E-13</v>
      </c>
      <c r="C53" s="31">
        <f>STDEV('ID-08'!B60,'ID-09'!B60,'ID-11'!C60,'ID-14'!C60,'ID-18'!B60,'ID-24'!C60,'ID-26'!C60,'ID-29'!C60,'ID-30'!C60,'ID-34'!C60,'ID-36'!B60,'ID-38'!C60,'ID-39'!C60,'ID-40'!C60,'ID-44'!C60,'ID-45'!C60,'ID-57'!C60,'ID-59'!C60)/SQRT('Sample Size'!$B$4)</f>
        <v>6.9607743332413037E-14</v>
      </c>
      <c r="D53" s="31">
        <f>STDEV('ID-13'!C60,'ID-14'!D60,'ID-15'!C60,'ID-16'!B60,'ID-18'!C60,'ID-26'!D60,'ID-29'!D60,'ID-30'!D60,'ID-33'!C60,'ID-34'!D60,'ID-36'!C60,'ID-37'!C60,'ID-38'!D60,'ID-39'!D60,'ID-40'!D60,'ID-45'!D60,'ID-59'!D60,'ID-71'!C60)/SQRT('Sample Size'!$C$4)</f>
        <v>1.2342974507746016E-13</v>
      </c>
      <c r="E53" s="31">
        <f>STDEV('ID-03'!B60,'ID-09'!C60,'ID-13'!D60,'ID-15'!D60,'ID-16'!C60,'ID-18'!D60,'ID-24'!D60,'ID-29'!E60,'ID-30'!E60,'ID-33'!D60,'ID-34'!E60,'ID-36'!D60,'ID-38'!E60,'ID-39'!E60,'ID-40'!E60,'ID-44'!D60,'ID-45'!E60,'ID-57'!D60,'ID-70'!C60,'ID-71'!D60)/SQRT('Sample Size'!$D$4)</f>
        <v>1.8477492800342961E-13</v>
      </c>
      <c r="F53" s="31">
        <f>STDEV('ID-01'!B60,'ID-02'!B60,'ID-03'!C60,'ID-06'!B60,'ID-08'!C60,'ID-09'!D60,'ID-12'!B60,'ID-16'!D60,'ID-18'!E60,'ID-24'!E60,'ID-29'!F60,'ID-33'!E60,'ID-34'!F60,'ID-36'!E60,'ID-38'!F60,'ID-39'!F60,'ID-40'!F60,'ID-45'!F60,'ID-53'!C60,'ID-54'!B60,'ID-57'!E60,'ID-71'!E60)/SQRT('Sample Size'!$E$4)</f>
        <v>2.2971847718904754E-13</v>
      </c>
      <c r="G53" s="31">
        <f>STDEV('ID-01'!C60,'ID-02'!C60,'ID-03'!D60,'ID-07'!B60,'ID-08'!D60,'ID-11'!D60,'ID-18'!F60,'ID-24'!F60,'ID-29'!G60,'ID-31'!B60,'ID-33'!F60,'ID-34'!G60,'ID-36'!F60,'ID-39'!G60,'ID-40'!G60,'ID-44'!E60,'ID-45'!G60,'ID-50'!B60,'ID-53'!D60,'ID-54'!C60,'ID-57'!F60,'ID-59'!E60,'ID-70'!D60,'ID-71'!F60)/SQRT('Sample Size'!$F$4)</f>
        <v>2.1046353581343618E-13</v>
      </c>
      <c r="H53" s="31">
        <f>STDEV('ID-03'!E60,'ID-11'!E60,'ID-13'!E60,'ID-15'!E60,'ID-16'!E60,'ID-18'!G60,'ID-24'!G60,'ID-29'!H60,'ID-30'!F60,'ID-31'!C60,'ID-33'!G60,'ID-34'!H60,'ID-40'!H60,'ID-44'!F60,'ID-45'!H60,'ID-54'!D60,'ID-57'!G60,'ID-59'!F60,'ID-70'!E60,'ID-71'!G60)/SQRT('Sample Size'!$G$4)</f>
        <v>1.5391979949565505E-13</v>
      </c>
      <c r="I53" s="31">
        <f>STDEV('ID-12'!C60,'ID-18'!H60,'ID-24'!H60,'ID-29'!I60,'ID-40'!I60,'ID-44'!G60,'ID-45'!I60,'ID-59'!G60)/SQRT('Sample Size'!$H$4)</f>
        <v>3.174383797422073E-13</v>
      </c>
      <c r="J53" s="31">
        <f>STDEV('ID-31'!D60,'ID-40'!J60,'ID-44'!H60,'ID-45'!J60,'ID-57'!H60)/SQRT('Sample Size'!$I$4)</f>
        <v>3.3728866435578809E-13</v>
      </c>
      <c r="K53" s="31">
        <f>STDEV('ID-26'!E60,'ID-31'!E60,'ID-34'!I60,'ID-36'!G60,'ID-40'!K60,'ID-44'!I60,'ID-57'!I60)/SQRT('Sample Size'!$J$4)</f>
        <v>4.1921903063599586E-13</v>
      </c>
    </row>
    <row r="54" spans="1:11" x14ac:dyDescent="0.25">
      <c r="A54" s="1">
        <v>6.25</v>
      </c>
      <c r="B54" s="31">
        <f>STDEV('ID-11'!B61,'ID-13'!B61,'ID-14'!B61,'ID-15'!B61,'ID-24'!B61,'ID-26'!B61,'ID-29'!B61,'ID-30'!B61,'ID-32'!B61,'ID-33'!B61,'ID-34'!B61,'ID-37'!B61,'ID-38'!B61,'ID-39'!B61,'ID-40'!B61,'ID-44'!B61,'ID-45'!B61,'ID-53'!B61,'ID-57'!B61,'ID-59'!B61,'ID-70'!B61,'ID-71'!B61)/SQRT('Sample Size'!$A$4)</f>
        <v>1.4324943224770671E-13</v>
      </c>
      <c r="C54" s="31">
        <f>STDEV('ID-08'!B61,'ID-09'!B61,'ID-11'!C61,'ID-14'!C61,'ID-18'!B61,'ID-24'!C61,'ID-26'!C61,'ID-29'!C61,'ID-30'!C61,'ID-34'!C61,'ID-36'!B61,'ID-38'!C61,'ID-39'!C61,'ID-40'!C61,'ID-44'!C61,'ID-45'!C61,'ID-57'!C61,'ID-59'!C61)/SQRT('Sample Size'!$B$4)</f>
        <v>6.9193742439689752E-14</v>
      </c>
      <c r="D54" s="31">
        <f>STDEV('ID-13'!C61,'ID-14'!D61,'ID-15'!C61,'ID-16'!B61,'ID-18'!C61,'ID-26'!D61,'ID-29'!D61,'ID-30'!D61,'ID-33'!C61,'ID-34'!D61,'ID-36'!C61,'ID-37'!C61,'ID-38'!D61,'ID-39'!D61,'ID-40'!D61,'ID-45'!D61,'ID-59'!D61,'ID-71'!C61)/SQRT('Sample Size'!$C$4)</f>
        <v>1.2384225479419784E-13</v>
      </c>
      <c r="E54" s="31">
        <f>STDEV('ID-03'!B61,'ID-09'!C61,'ID-13'!D61,'ID-15'!D61,'ID-16'!C61,'ID-18'!D61,'ID-24'!D61,'ID-29'!E61,'ID-30'!E61,'ID-33'!D61,'ID-34'!E61,'ID-36'!D61,'ID-38'!E61,'ID-39'!E61,'ID-40'!E61,'ID-44'!D61,'ID-45'!E61,'ID-57'!D61,'ID-70'!C61,'ID-71'!D61)/SQRT('Sample Size'!$D$4)</f>
        <v>1.8503601654647681E-13</v>
      </c>
      <c r="F54" s="31">
        <f>STDEV('ID-01'!B61,'ID-02'!B61,'ID-03'!C61,'ID-06'!B61,'ID-08'!C61,'ID-09'!D61,'ID-12'!B61,'ID-16'!D61,'ID-18'!E61,'ID-24'!E61,'ID-29'!F61,'ID-33'!E61,'ID-34'!F61,'ID-36'!E61,'ID-38'!F61,'ID-39'!F61,'ID-40'!F61,'ID-45'!F61,'ID-53'!C61,'ID-54'!B61,'ID-57'!E61,'ID-71'!E61)/SQRT('Sample Size'!$E$4)</f>
        <v>2.2937937535015521E-13</v>
      </c>
      <c r="G54" s="31">
        <f>STDEV('ID-01'!C61,'ID-02'!C61,'ID-03'!D61,'ID-07'!B61,'ID-08'!D61,'ID-11'!D61,'ID-18'!F61,'ID-24'!F61,'ID-29'!G61,'ID-31'!B61,'ID-33'!F61,'ID-34'!G61,'ID-36'!F61,'ID-39'!G61,'ID-40'!G61,'ID-44'!E61,'ID-45'!G61,'ID-50'!B61,'ID-53'!D61,'ID-54'!C61,'ID-57'!F61,'ID-59'!E61,'ID-70'!D61,'ID-71'!F61)/SQRT('Sample Size'!$F$4)</f>
        <v>2.0831917718072231E-13</v>
      </c>
      <c r="H54" s="31">
        <f>STDEV('ID-03'!E61,'ID-11'!E61,'ID-13'!E61,'ID-15'!E61,'ID-16'!E61,'ID-18'!G61,'ID-24'!G61,'ID-29'!H61,'ID-30'!F61,'ID-31'!C61,'ID-33'!G61,'ID-34'!H61,'ID-40'!H61,'ID-44'!F61,'ID-45'!H61,'ID-54'!D61,'ID-57'!G61,'ID-59'!F61,'ID-70'!E61,'ID-71'!G61)/SQRT('Sample Size'!$G$4)</f>
        <v>1.517277453568083E-13</v>
      </c>
      <c r="I54" s="31">
        <f>STDEV('ID-12'!C61,'ID-18'!H61,'ID-24'!H61,'ID-29'!I61,'ID-40'!I61,'ID-44'!G61,'ID-45'!I61,'ID-59'!G61)/SQRT('Sample Size'!$H$4)</f>
        <v>3.1041779767896477E-13</v>
      </c>
      <c r="J54" s="31">
        <f>STDEV('ID-31'!D61,'ID-40'!J61,'ID-44'!H61,'ID-45'!J61,'ID-57'!H61)/SQRT('Sample Size'!$I$4)</f>
        <v>3.3965106113443939E-13</v>
      </c>
      <c r="K54" s="31">
        <f>STDEV('ID-26'!E61,'ID-31'!E61,'ID-34'!I61,'ID-36'!G61,'ID-40'!K61,'ID-44'!I61,'ID-57'!I61)/SQRT('Sample Size'!$J$4)</f>
        <v>4.1542182513346482E-13</v>
      </c>
    </row>
    <row r="55" spans="1:11" x14ac:dyDescent="0.25">
      <c r="A55" s="1">
        <v>6.375</v>
      </c>
      <c r="B55" s="31">
        <f>STDEV('ID-11'!B62,'ID-13'!B62,'ID-14'!B62,'ID-15'!B62,'ID-24'!B62,'ID-26'!B62,'ID-29'!B62,'ID-30'!B62,'ID-32'!B62,'ID-33'!B62,'ID-34'!B62,'ID-37'!B62,'ID-38'!B62,'ID-39'!B62,'ID-40'!B62,'ID-44'!B62,'ID-45'!B62,'ID-53'!B62,'ID-57'!B62,'ID-59'!B62,'ID-70'!B62,'ID-71'!B62)/SQRT('Sample Size'!$A$4)</f>
        <v>1.4242120254509656E-13</v>
      </c>
      <c r="C55" s="31">
        <f>STDEV('ID-08'!B62,'ID-09'!B62,'ID-11'!C62,'ID-14'!C62,'ID-18'!B62,'ID-24'!C62,'ID-26'!C62,'ID-29'!C62,'ID-30'!C62,'ID-34'!C62,'ID-36'!B62,'ID-38'!C62,'ID-39'!C62,'ID-40'!C62,'ID-44'!C62,'ID-45'!C62,'ID-57'!C62,'ID-59'!C62)/SQRT('Sample Size'!$B$4)</f>
        <v>7.0187727141997703E-14</v>
      </c>
      <c r="D55" s="31">
        <f>STDEV('ID-13'!C62,'ID-14'!D62,'ID-15'!C62,'ID-16'!B62,'ID-18'!C62,'ID-26'!D62,'ID-29'!D62,'ID-30'!D62,'ID-33'!C62,'ID-34'!D62,'ID-36'!C62,'ID-37'!C62,'ID-38'!D62,'ID-39'!D62,'ID-40'!D62,'ID-45'!D62,'ID-59'!D62,'ID-71'!C62)/SQRT('Sample Size'!$C$4)</f>
        <v>1.2514229607100039E-13</v>
      </c>
      <c r="E55" s="31">
        <f>STDEV('ID-03'!B62,'ID-09'!C62,'ID-13'!D62,'ID-15'!D62,'ID-16'!C62,'ID-18'!D62,'ID-24'!D62,'ID-29'!E62,'ID-30'!E62,'ID-33'!D62,'ID-34'!E62,'ID-36'!D62,'ID-38'!E62,'ID-39'!E62,'ID-40'!E62,'ID-44'!D62,'ID-45'!E62,'ID-57'!D62,'ID-70'!C62,'ID-71'!D62)/SQRT('Sample Size'!$D$4)</f>
        <v>1.8435306503021833E-13</v>
      </c>
      <c r="F55" s="31">
        <f>STDEV('ID-01'!B62,'ID-02'!B62,'ID-03'!C62,'ID-06'!B62,'ID-08'!C62,'ID-09'!D62,'ID-12'!B62,'ID-16'!D62,'ID-18'!E62,'ID-24'!E62,'ID-29'!F62,'ID-33'!E62,'ID-34'!F62,'ID-36'!E62,'ID-38'!F62,'ID-39'!F62,'ID-40'!F62,'ID-45'!F62,'ID-53'!C62,'ID-54'!B62,'ID-57'!E62,'ID-71'!E62)/SQRT('Sample Size'!$E$4)</f>
        <v>2.2622565693490075E-13</v>
      </c>
      <c r="G55" s="31">
        <f>STDEV('ID-01'!C62,'ID-02'!C62,'ID-03'!D62,'ID-07'!B62,'ID-08'!D62,'ID-11'!D62,'ID-18'!F62,'ID-24'!F62,'ID-29'!G62,'ID-31'!B62,'ID-33'!F62,'ID-34'!G62,'ID-36'!F62,'ID-39'!G62,'ID-40'!G62,'ID-44'!E62,'ID-45'!G62,'ID-50'!B62,'ID-53'!D62,'ID-54'!C62,'ID-57'!F62,'ID-59'!E62,'ID-70'!D62,'ID-71'!F62)/SQRT('Sample Size'!$F$4)</f>
        <v>2.0803554493214953E-13</v>
      </c>
      <c r="H55" s="31">
        <f>STDEV('ID-03'!E62,'ID-11'!E62,'ID-13'!E62,'ID-15'!E62,'ID-16'!E62,'ID-18'!G62,'ID-24'!G62,'ID-29'!H62,'ID-30'!F62,'ID-31'!C62,'ID-33'!G62,'ID-34'!H62,'ID-40'!H62,'ID-44'!F62,'ID-45'!H62,'ID-54'!D62,'ID-57'!G62,'ID-59'!F62,'ID-70'!E62,'ID-71'!G62)/SQRT('Sample Size'!$G$4)</f>
        <v>1.4993279627223597E-13</v>
      </c>
      <c r="I55" s="31">
        <f>STDEV('ID-12'!C62,'ID-18'!H62,'ID-24'!H62,'ID-29'!I62,'ID-40'!I62,'ID-44'!G62,'ID-45'!I62,'ID-59'!G62)/SQRT('Sample Size'!$H$4)</f>
        <v>2.9986163291528161E-13</v>
      </c>
      <c r="J55" s="31">
        <f>STDEV('ID-31'!D62,'ID-40'!J62,'ID-44'!H62,'ID-45'!J62,'ID-57'!H62)/SQRT('Sample Size'!$I$4)</f>
        <v>3.3786270711613008E-13</v>
      </c>
      <c r="K55" s="31">
        <f>STDEV('ID-26'!E62,'ID-31'!E62,'ID-34'!I62,'ID-36'!G62,'ID-40'!K62,'ID-44'!I62,'ID-57'!I62)/SQRT('Sample Size'!$J$4)</f>
        <v>4.0839706693681043E-13</v>
      </c>
    </row>
    <row r="56" spans="1:11" x14ac:dyDescent="0.25">
      <c r="A56" s="1">
        <v>6.5</v>
      </c>
      <c r="B56" s="31">
        <f>STDEV('ID-11'!B63,'ID-13'!B63,'ID-14'!B63,'ID-15'!B63,'ID-24'!B63,'ID-26'!B63,'ID-29'!B63,'ID-30'!B63,'ID-32'!B63,'ID-33'!B63,'ID-34'!B63,'ID-37'!B63,'ID-38'!B63,'ID-39'!B63,'ID-40'!B63,'ID-44'!B63,'ID-45'!B63,'ID-53'!B63,'ID-57'!B63,'ID-59'!B63,'ID-70'!B63,'ID-71'!B63)/SQRT('Sample Size'!$A$4)</f>
        <v>1.4037019573646114E-13</v>
      </c>
      <c r="C56" s="31">
        <f>STDEV('ID-08'!B63,'ID-09'!B63,'ID-11'!C63,'ID-14'!C63,'ID-18'!B63,'ID-24'!C63,'ID-26'!C63,'ID-29'!C63,'ID-30'!C63,'ID-34'!C63,'ID-36'!B63,'ID-38'!C63,'ID-39'!C63,'ID-40'!C63,'ID-44'!C63,'ID-45'!C63,'ID-57'!C63,'ID-59'!C63)/SQRT('Sample Size'!$B$4)</f>
        <v>6.9276231493149175E-14</v>
      </c>
      <c r="D56" s="31">
        <f>STDEV('ID-13'!C63,'ID-14'!D63,'ID-15'!C63,'ID-16'!B63,'ID-18'!C63,'ID-26'!D63,'ID-29'!D63,'ID-30'!D63,'ID-33'!C63,'ID-34'!D63,'ID-36'!C63,'ID-37'!C63,'ID-38'!D63,'ID-39'!D63,'ID-40'!D63,'ID-45'!D63,'ID-59'!D63,'ID-71'!C63)/SQRT('Sample Size'!$C$4)</f>
        <v>1.2384081696004406E-13</v>
      </c>
      <c r="E56" s="31">
        <f>STDEV('ID-03'!B63,'ID-09'!C63,'ID-13'!D63,'ID-15'!D63,'ID-16'!C63,'ID-18'!D63,'ID-24'!D63,'ID-29'!E63,'ID-30'!E63,'ID-33'!D63,'ID-34'!E63,'ID-36'!D63,'ID-38'!E63,'ID-39'!E63,'ID-40'!E63,'ID-44'!D63,'ID-45'!E63,'ID-57'!D63,'ID-70'!C63,'ID-71'!D63)/SQRT('Sample Size'!$D$4)</f>
        <v>1.8224480117067393E-13</v>
      </c>
      <c r="F56" s="31">
        <f>STDEV('ID-01'!B63,'ID-02'!B63,'ID-03'!C63,'ID-06'!B63,'ID-08'!C63,'ID-09'!D63,'ID-12'!B63,'ID-16'!D63,'ID-18'!E63,'ID-24'!E63,'ID-29'!F63,'ID-33'!E63,'ID-34'!F63,'ID-36'!E63,'ID-38'!F63,'ID-39'!F63,'ID-40'!F63,'ID-45'!F63,'ID-53'!C63,'ID-54'!B63,'ID-57'!E63,'ID-71'!E63)/SQRT('Sample Size'!$E$4)</f>
        <v>2.248946355873727E-13</v>
      </c>
      <c r="G56" s="31">
        <f>STDEV('ID-01'!C63,'ID-02'!C63,'ID-03'!D63,'ID-07'!B63,'ID-08'!D63,'ID-11'!D63,'ID-18'!F63,'ID-24'!F63,'ID-29'!G63,'ID-31'!B63,'ID-33'!F63,'ID-34'!G63,'ID-36'!F63,'ID-39'!G63,'ID-40'!G63,'ID-44'!E63,'ID-45'!G63,'ID-50'!B63,'ID-53'!D63,'ID-54'!C63,'ID-57'!F63,'ID-59'!E63,'ID-70'!D63,'ID-71'!F63)/SQRT('Sample Size'!$F$4)</f>
        <v>2.0729735944158087E-13</v>
      </c>
      <c r="H56" s="31">
        <f>STDEV('ID-03'!E63,'ID-11'!E63,'ID-13'!E63,'ID-15'!E63,'ID-16'!E63,'ID-18'!G63,'ID-24'!G63,'ID-29'!H63,'ID-30'!F63,'ID-31'!C63,'ID-33'!G63,'ID-34'!H63,'ID-40'!H63,'ID-44'!F63,'ID-45'!H63,'ID-54'!D63,'ID-57'!G63,'ID-59'!F63,'ID-70'!E63,'ID-71'!G63)/SQRT('Sample Size'!$G$4)</f>
        <v>1.4930657316200338E-13</v>
      </c>
      <c r="I56" s="31">
        <f>STDEV('ID-12'!C63,'ID-18'!H63,'ID-24'!H63,'ID-29'!I63,'ID-40'!I63,'ID-44'!G63,'ID-45'!I63,'ID-59'!G63)/SQRT('Sample Size'!$H$4)</f>
        <v>2.9556638353361924E-13</v>
      </c>
      <c r="J56" s="31">
        <f>STDEV('ID-31'!D63,'ID-40'!J63,'ID-44'!H63,'ID-45'!J63,'ID-57'!H63)/SQRT('Sample Size'!$I$4)</f>
        <v>3.3672329812646766E-13</v>
      </c>
      <c r="K56" s="31">
        <f>STDEV('ID-26'!E63,'ID-31'!E63,'ID-34'!I63,'ID-36'!G63,'ID-40'!K63,'ID-44'!I63,'ID-57'!I63)/SQRT('Sample Size'!$J$4)</f>
        <v>4.0812823933478867E-13</v>
      </c>
    </row>
    <row r="57" spans="1:11" x14ac:dyDescent="0.25">
      <c r="A57" s="1">
        <v>6.625</v>
      </c>
      <c r="B57" s="31">
        <f>STDEV('ID-11'!B64,'ID-13'!B64,'ID-14'!B64,'ID-15'!B64,'ID-24'!B64,'ID-26'!B64,'ID-29'!B64,'ID-30'!B64,'ID-32'!B64,'ID-33'!B64,'ID-34'!B64,'ID-37'!B64,'ID-38'!B64,'ID-39'!B64,'ID-40'!B64,'ID-44'!B64,'ID-45'!B64,'ID-53'!B64,'ID-57'!B64,'ID-59'!B64,'ID-70'!B64,'ID-71'!B64)/SQRT('Sample Size'!$A$4)</f>
        <v>1.3931292946797295E-13</v>
      </c>
      <c r="C57" s="31">
        <f>STDEV('ID-08'!B64,'ID-09'!B64,'ID-11'!C64,'ID-14'!C64,'ID-18'!B64,'ID-24'!C64,'ID-26'!C64,'ID-29'!C64,'ID-30'!C64,'ID-34'!C64,'ID-36'!B64,'ID-38'!C64,'ID-39'!C64,'ID-40'!C64,'ID-44'!C64,'ID-45'!C64,'ID-57'!C64,'ID-59'!C64)/SQRT('Sample Size'!$B$4)</f>
        <v>6.90897399958442E-14</v>
      </c>
      <c r="D57" s="31">
        <f>STDEV('ID-13'!C64,'ID-14'!D64,'ID-15'!C64,'ID-16'!B64,'ID-18'!C64,'ID-26'!D64,'ID-29'!D64,'ID-30'!D64,'ID-33'!C64,'ID-34'!D64,'ID-36'!C64,'ID-37'!C64,'ID-38'!D64,'ID-39'!D64,'ID-40'!D64,'ID-45'!D64,'ID-59'!D64,'ID-71'!C64)/SQRT('Sample Size'!$C$4)</f>
        <v>1.2470076035677551E-13</v>
      </c>
      <c r="E57" s="31">
        <f>STDEV('ID-03'!B64,'ID-09'!C64,'ID-13'!D64,'ID-15'!D64,'ID-16'!C64,'ID-18'!D64,'ID-24'!D64,'ID-29'!E64,'ID-30'!E64,'ID-33'!D64,'ID-34'!E64,'ID-36'!D64,'ID-38'!E64,'ID-39'!E64,'ID-40'!E64,'ID-44'!D64,'ID-45'!E64,'ID-57'!D64,'ID-70'!C64,'ID-71'!D64)/SQRT('Sample Size'!$D$4)</f>
        <v>1.7957370710078715E-13</v>
      </c>
      <c r="F57" s="31">
        <f>STDEV('ID-01'!B64,'ID-02'!B64,'ID-03'!C64,'ID-06'!B64,'ID-08'!C64,'ID-09'!D64,'ID-12'!B64,'ID-16'!D64,'ID-18'!E64,'ID-24'!E64,'ID-29'!F64,'ID-33'!E64,'ID-34'!F64,'ID-36'!E64,'ID-38'!F64,'ID-39'!F64,'ID-40'!F64,'ID-45'!F64,'ID-53'!C64,'ID-54'!B64,'ID-57'!E64,'ID-71'!E64)/SQRT('Sample Size'!$E$4)</f>
        <v>2.2261636025789134E-13</v>
      </c>
      <c r="G57" s="31">
        <f>STDEV('ID-01'!C64,'ID-02'!C64,'ID-03'!D64,'ID-07'!B64,'ID-08'!D64,'ID-11'!D64,'ID-18'!F64,'ID-24'!F64,'ID-29'!G64,'ID-31'!B64,'ID-33'!F64,'ID-34'!G64,'ID-36'!F64,'ID-39'!G64,'ID-40'!G64,'ID-44'!E64,'ID-45'!G64,'ID-50'!B64,'ID-53'!D64,'ID-54'!C64,'ID-57'!F64,'ID-59'!E64,'ID-70'!D64,'ID-71'!F64)/SQRT('Sample Size'!$F$4)</f>
        <v>2.0652423346420231E-13</v>
      </c>
      <c r="H57" s="31">
        <f>STDEV('ID-03'!E64,'ID-11'!E64,'ID-13'!E64,'ID-15'!E64,'ID-16'!E64,'ID-18'!G64,'ID-24'!G64,'ID-29'!H64,'ID-30'!F64,'ID-31'!C64,'ID-33'!G64,'ID-34'!H64,'ID-40'!H64,'ID-44'!F64,'ID-45'!H64,'ID-54'!D64,'ID-57'!G64,'ID-59'!F64,'ID-70'!E64,'ID-71'!G64)/SQRT('Sample Size'!$G$4)</f>
        <v>1.4852319084478438E-13</v>
      </c>
      <c r="I57" s="31">
        <f>STDEV('ID-12'!C64,'ID-18'!H64,'ID-24'!H64,'ID-29'!I64,'ID-40'!I64,'ID-44'!G64,'ID-45'!I64,'ID-59'!G64)/SQRT('Sample Size'!$H$4)</f>
        <v>2.9441652070795724E-13</v>
      </c>
      <c r="J57" s="31">
        <f>STDEV('ID-31'!D64,'ID-40'!J64,'ID-44'!H64,'ID-45'!J64,'ID-57'!H64)/SQRT('Sample Size'!$I$4)</f>
        <v>3.378047391179532E-13</v>
      </c>
      <c r="K57" s="31">
        <f>STDEV('ID-26'!E64,'ID-31'!E64,'ID-34'!I64,'ID-36'!G64,'ID-40'!K64,'ID-44'!I64,'ID-57'!I64)/SQRT('Sample Size'!$J$4)</f>
        <v>4.1289365366400471E-13</v>
      </c>
    </row>
    <row r="58" spans="1:11" x14ac:dyDescent="0.25">
      <c r="A58" s="1">
        <v>6.75</v>
      </c>
      <c r="B58" s="31">
        <f>STDEV('ID-11'!B65,'ID-13'!B65,'ID-14'!B65,'ID-15'!B65,'ID-24'!B65,'ID-26'!B65,'ID-29'!B65,'ID-30'!B65,'ID-32'!B65,'ID-33'!B65,'ID-34'!B65,'ID-37'!B65,'ID-38'!B65,'ID-39'!B65,'ID-40'!B65,'ID-44'!B65,'ID-45'!B65,'ID-53'!B65,'ID-57'!B65,'ID-59'!B65,'ID-70'!B65,'ID-71'!B65)/SQRT('Sample Size'!$A$4)</f>
        <v>1.3760097433351717E-13</v>
      </c>
      <c r="C58" s="31">
        <f>STDEV('ID-08'!B65,'ID-09'!B65,'ID-11'!C65,'ID-14'!C65,'ID-18'!B65,'ID-24'!C65,'ID-26'!C65,'ID-29'!C65,'ID-30'!C65,'ID-34'!C65,'ID-36'!B65,'ID-38'!C65,'ID-39'!C65,'ID-40'!C65,'ID-44'!C65,'ID-45'!C65,'ID-57'!C65,'ID-59'!C65)/SQRT('Sample Size'!$B$4)</f>
        <v>6.9215889243749711E-14</v>
      </c>
      <c r="D58" s="31">
        <f>STDEV('ID-13'!C65,'ID-14'!D65,'ID-15'!C65,'ID-16'!B65,'ID-18'!C65,'ID-26'!D65,'ID-29'!D65,'ID-30'!D65,'ID-33'!C65,'ID-34'!D65,'ID-36'!C65,'ID-37'!C65,'ID-38'!D65,'ID-39'!D65,'ID-40'!D65,'ID-45'!D65,'ID-59'!D65,'ID-71'!C65)/SQRT('Sample Size'!$C$4)</f>
        <v>1.2695204359036908E-13</v>
      </c>
      <c r="E58" s="31">
        <f>STDEV('ID-03'!B65,'ID-09'!C65,'ID-13'!D65,'ID-15'!D65,'ID-16'!C65,'ID-18'!D65,'ID-24'!D65,'ID-29'!E65,'ID-30'!E65,'ID-33'!D65,'ID-34'!E65,'ID-36'!D65,'ID-38'!E65,'ID-39'!E65,'ID-40'!E65,'ID-44'!D65,'ID-45'!E65,'ID-57'!D65,'ID-70'!C65,'ID-71'!D65)/SQRT('Sample Size'!$D$4)</f>
        <v>1.7561394573777658E-13</v>
      </c>
      <c r="F58" s="31">
        <f>STDEV('ID-01'!B65,'ID-02'!B65,'ID-03'!C65,'ID-06'!B65,'ID-08'!C65,'ID-09'!D65,'ID-12'!B65,'ID-16'!D65,'ID-18'!E65,'ID-24'!E65,'ID-29'!F65,'ID-33'!E65,'ID-34'!F65,'ID-36'!E65,'ID-38'!F65,'ID-39'!F65,'ID-40'!F65,'ID-45'!F65,'ID-53'!C65,'ID-54'!B65,'ID-57'!E65,'ID-71'!E65)/SQRT('Sample Size'!$E$4)</f>
        <v>2.2263498827786452E-13</v>
      </c>
      <c r="G58" s="31">
        <f>STDEV('ID-01'!C65,'ID-02'!C65,'ID-03'!D65,'ID-07'!B65,'ID-08'!D65,'ID-11'!D65,'ID-18'!F65,'ID-24'!F65,'ID-29'!G65,'ID-31'!B65,'ID-33'!F65,'ID-34'!G65,'ID-36'!F65,'ID-39'!G65,'ID-40'!G65,'ID-44'!E65,'ID-45'!G65,'ID-50'!B65,'ID-53'!D65,'ID-54'!C65,'ID-57'!F65,'ID-59'!E65,'ID-70'!D65,'ID-71'!F65)/SQRT('Sample Size'!$F$4)</f>
        <v>2.0571145213173912E-13</v>
      </c>
      <c r="H58" s="31">
        <f>STDEV('ID-03'!E65,'ID-11'!E65,'ID-13'!E65,'ID-15'!E65,'ID-16'!E65,'ID-18'!G65,'ID-24'!G65,'ID-29'!H65,'ID-30'!F65,'ID-31'!C65,'ID-33'!G65,'ID-34'!H65,'ID-40'!H65,'ID-44'!F65,'ID-45'!H65,'ID-54'!D65,'ID-57'!G65,'ID-59'!F65,'ID-70'!E65,'ID-71'!G65)/SQRT('Sample Size'!$G$4)</f>
        <v>1.4759140935265033E-13</v>
      </c>
      <c r="I58" s="31">
        <f>STDEV('ID-12'!C65,'ID-18'!H65,'ID-24'!H65,'ID-29'!I65,'ID-40'!I65,'ID-44'!G65,'ID-45'!I65,'ID-59'!G65)/SQRT('Sample Size'!$H$4)</f>
        <v>2.58967561522461E-13</v>
      </c>
      <c r="J58" s="31">
        <f>STDEV('ID-31'!D65,'ID-40'!J65,'ID-44'!H65,'ID-45'!J65,'ID-57'!H65)/SQRT('Sample Size'!$I$4)</f>
        <v>3.3262421400382693E-13</v>
      </c>
      <c r="K58" s="31">
        <f>STDEV('ID-26'!E65,'ID-31'!E65,'ID-34'!I65,'ID-36'!G65,'ID-40'!K65,'ID-44'!I65,'ID-57'!I65)/SQRT('Sample Size'!$J$4)</f>
        <v>4.0454320256730406E-13</v>
      </c>
    </row>
    <row r="59" spans="1:11" x14ac:dyDescent="0.25">
      <c r="A59" s="1">
        <v>6.875</v>
      </c>
      <c r="B59" s="31">
        <f>STDEV('ID-11'!B66,'ID-13'!B66,'ID-14'!B66,'ID-15'!B66,'ID-24'!B66,'ID-26'!B66,'ID-29'!B66,'ID-30'!B66,'ID-32'!B66,'ID-33'!B66,'ID-34'!B66,'ID-37'!B66,'ID-38'!B66,'ID-39'!B66,'ID-40'!B66,'ID-44'!B66,'ID-45'!B66,'ID-53'!B66,'ID-57'!B66,'ID-59'!B66,'ID-70'!B66,'ID-71'!B66)/SQRT('Sample Size'!$A$4)</f>
        <v>1.3862499793906774E-13</v>
      </c>
      <c r="C59" s="31">
        <f>STDEV('ID-08'!B66,'ID-09'!B66,'ID-11'!C66,'ID-14'!C66,'ID-18'!B66,'ID-24'!C66,'ID-26'!C66,'ID-29'!C66,'ID-30'!C66,'ID-34'!C66,'ID-36'!B66,'ID-38'!C66,'ID-39'!C66,'ID-40'!C66,'ID-44'!C66,'ID-45'!C66,'ID-57'!C66,'ID-59'!C66)/SQRT('Sample Size'!$B$4)</f>
        <v>6.7670343311949099E-14</v>
      </c>
      <c r="D59" s="31">
        <f>STDEV('ID-13'!C66,'ID-14'!D66,'ID-15'!C66,'ID-16'!B66,'ID-18'!C66,'ID-26'!D66,'ID-29'!D66,'ID-30'!D66,'ID-33'!C66,'ID-34'!D66,'ID-36'!C66,'ID-37'!C66,'ID-38'!D66,'ID-39'!D66,'ID-40'!D66,'ID-45'!D66,'ID-59'!D66,'ID-71'!C66)/SQRT('Sample Size'!$C$4)</f>
        <v>1.2726922015150048E-13</v>
      </c>
      <c r="E59" s="31">
        <f>STDEV('ID-03'!B66,'ID-09'!C66,'ID-13'!D66,'ID-15'!D66,'ID-16'!C66,'ID-18'!D66,'ID-24'!D66,'ID-29'!E66,'ID-30'!E66,'ID-33'!D66,'ID-34'!E66,'ID-36'!D66,'ID-38'!E66,'ID-39'!E66,'ID-40'!E66,'ID-44'!D66,'ID-45'!E66,'ID-57'!D66,'ID-70'!C66,'ID-71'!D66)/SQRT('Sample Size'!$D$4)</f>
        <v>1.7859018958255016E-13</v>
      </c>
      <c r="F59" s="31">
        <f>STDEV('ID-01'!B66,'ID-02'!B66,'ID-03'!C66,'ID-06'!B66,'ID-08'!C66,'ID-09'!D66,'ID-12'!B66,'ID-16'!D66,'ID-18'!E66,'ID-24'!E66,'ID-29'!F66,'ID-33'!E66,'ID-34'!F66,'ID-36'!E66,'ID-38'!F66,'ID-39'!F66,'ID-40'!F66,'ID-45'!F66,'ID-53'!C66,'ID-54'!B66,'ID-57'!E66,'ID-71'!E66)/SQRT('Sample Size'!$E$4)</f>
        <v>2.2193845128322302E-13</v>
      </c>
      <c r="G59" s="31">
        <f>STDEV('ID-01'!C66,'ID-02'!C66,'ID-03'!D66,'ID-07'!B66,'ID-08'!D66,'ID-11'!D66,'ID-18'!F66,'ID-24'!F66,'ID-29'!G66,'ID-31'!B66,'ID-33'!F66,'ID-34'!G66,'ID-36'!F66,'ID-39'!G66,'ID-40'!G66,'ID-44'!E66,'ID-45'!G66,'ID-50'!B66,'ID-53'!D66,'ID-54'!C66,'ID-57'!F66,'ID-59'!E66,'ID-70'!D66,'ID-71'!F66)/SQRT('Sample Size'!$F$4)</f>
        <v>2.0468951369423608E-13</v>
      </c>
      <c r="H59" s="31">
        <f>STDEV('ID-03'!E66,'ID-11'!E66,'ID-13'!E66,'ID-15'!E66,'ID-16'!E66,'ID-18'!G66,'ID-24'!G66,'ID-29'!H66,'ID-30'!F66,'ID-31'!C66,'ID-33'!G66,'ID-34'!H66,'ID-40'!H66,'ID-44'!F66,'ID-45'!H66,'ID-54'!D66,'ID-57'!G66,'ID-59'!F66,'ID-70'!E66,'ID-71'!G66)/SQRT('Sample Size'!$G$4)</f>
        <v>1.4807259852988544E-13</v>
      </c>
      <c r="I59" s="31">
        <f>STDEV('ID-12'!C66,'ID-18'!H66,'ID-24'!H66,'ID-29'!I66,'ID-40'!I66,'ID-44'!G66,'ID-45'!I66,'ID-59'!G66)/SQRT('Sample Size'!$H$4)</f>
        <v>2.611398585639897E-13</v>
      </c>
      <c r="J59" s="31">
        <f>STDEV('ID-31'!D66,'ID-40'!J66,'ID-44'!H66,'ID-45'!J66,'ID-57'!H66)/SQRT('Sample Size'!$I$4)</f>
        <v>3.3170967446906937E-13</v>
      </c>
      <c r="K59" s="31">
        <f>STDEV('ID-26'!E66,'ID-31'!E66,'ID-34'!I66,'ID-36'!G66,'ID-40'!K66,'ID-44'!I66,'ID-57'!I66)/SQRT('Sample Size'!$J$4)</f>
        <v>4.0246715998714695E-13</v>
      </c>
    </row>
    <row r="60" spans="1:11" x14ac:dyDescent="0.25">
      <c r="A60" s="1">
        <v>7</v>
      </c>
      <c r="B60" s="31">
        <f>STDEV('ID-11'!B67,'ID-13'!B67,'ID-14'!B67,'ID-15'!B67,'ID-24'!B67,'ID-26'!B67,'ID-29'!B67,'ID-30'!B67,'ID-32'!B67,'ID-33'!B67,'ID-34'!B67,'ID-37'!B67,'ID-38'!B67,'ID-39'!B67,'ID-40'!B67,'ID-44'!B67,'ID-45'!B67,'ID-53'!B67,'ID-57'!B67,'ID-59'!B67,'ID-70'!B67,'ID-71'!B67)/SQRT('Sample Size'!$A$4)</f>
        <v>1.386402664401217E-13</v>
      </c>
      <c r="C60" s="31">
        <f>STDEV('ID-08'!B67,'ID-09'!B67,'ID-11'!C67,'ID-14'!C67,'ID-18'!B67,'ID-24'!C67,'ID-26'!C67,'ID-29'!C67,'ID-30'!C67,'ID-34'!C67,'ID-36'!B67,'ID-38'!C67,'ID-39'!C67,'ID-40'!C67,'ID-44'!C67,'ID-45'!C67,'ID-57'!C67,'ID-59'!C67)/SQRT('Sample Size'!$B$4)</f>
        <v>6.6315512193517301E-14</v>
      </c>
      <c r="D60" s="31">
        <f>STDEV('ID-13'!C67,'ID-14'!D67,'ID-15'!C67,'ID-16'!B67,'ID-18'!C67,'ID-26'!D67,'ID-29'!D67,'ID-30'!D67,'ID-33'!C67,'ID-34'!D67,'ID-36'!C67,'ID-37'!C67,'ID-38'!D67,'ID-39'!D67,'ID-40'!D67,'ID-45'!D67,'ID-59'!D67,'ID-71'!C67)/SQRT('Sample Size'!$C$4)</f>
        <v>1.2758609026986101E-13</v>
      </c>
      <c r="E60" s="31">
        <f>STDEV('ID-03'!B67,'ID-09'!C67,'ID-13'!D67,'ID-15'!D67,'ID-16'!C67,'ID-18'!D67,'ID-24'!D67,'ID-29'!E67,'ID-30'!E67,'ID-33'!D67,'ID-34'!E67,'ID-36'!D67,'ID-38'!E67,'ID-39'!E67,'ID-40'!E67,'ID-44'!D67,'ID-45'!E67,'ID-57'!D67,'ID-70'!C67,'ID-71'!D67)/SQRT('Sample Size'!$D$4)</f>
        <v>1.7793658606674777E-13</v>
      </c>
      <c r="F60" s="31">
        <f>STDEV('ID-01'!B67,'ID-02'!B67,'ID-03'!C67,'ID-06'!B67,'ID-08'!C67,'ID-09'!D67,'ID-12'!B67,'ID-16'!D67,'ID-18'!E67,'ID-24'!E67,'ID-29'!F67,'ID-33'!E67,'ID-34'!F67,'ID-36'!E67,'ID-38'!F67,'ID-39'!F67,'ID-40'!F67,'ID-45'!F67,'ID-53'!C67,'ID-54'!B67,'ID-57'!E67,'ID-71'!E67)/SQRT('Sample Size'!$E$4)</f>
        <v>2.21902170930779E-13</v>
      </c>
      <c r="G60" s="31">
        <f>STDEV('ID-01'!C67,'ID-02'!C67,'ID-03'!D67,'ID-07'!B67,'ID-08'!D67,'ID-11'!D67,'ID-18'!F67,'ID-24'!F67,'ID-29'!G67,'ID-31'!B67,'ID-33'!F67,'ID-34'!G67,'ID-36'!F67,'ID-39'!G67,'ID-40'!G67,'ID-44'!E67,'ID-45'!G67,'ID-50'!B67,'ID-53'!D67,'ID-54'!C67,'ID-57'!F67,'ID-59'!E67,'ID-70'!D67,'ID-71'!F67)/SQRT('Sample Size'!$F$4)</f>
        <v>2.0386089565441381E-13</v>
      </c>
      <c r="H60" s="31">
        <f>STDEV('ID-03'!E67,'ID-11'!E67,'ID-13'!E67,'ID-15'!E67,'ID-16'!E67,'ID-18'!G67,'ID-24'!G67,'ID-29'!H67,'ID-30'!F67,'ID-31'!C67,'ID-33'!G67,'ID-34'!H67,'ID-40'!H67,'ID-44'!F67,'ID-45'!H67,'ID-54'!D67,'ID-57'!G67,'ID-59'!F67,'ID-70'!E67,'ID-71'!G67)/SQRT('Sample Size'!$G$4)</f>
        <v>1.483141507178608E-13</v>
      </c>
      <c r="I60" s="31">
        <f>STDEV('ID-12'!C67,'ID-18'!H67,'ID-24'!H67,'ID-29'!I67,'ID-40'!I67,'ID-44'!G67,'ID-45'!I67,'ID-59'!G67)/SQRT('Sample Size'!$H$4)</f>
        <v>2.650999540027728E-13</v>
      </c>
      <c r="J60" s="31">
        <f>STDEV('ID-31'!D67,'ID-40'!J67,'ID-44'!H67,'ID-45'!J67,'ID-57'!H67)/SQRT('Sample Size'!$I$4)</f>
        <v>3.2328658497303853E-13</v>
      </c>
      <c r="K60" s="31">
        <f>STDEV('ID-26'!E67,'ID-31'!E67,'ID-34'!I67,'ID-36'!G67,'ID-40'!K67,'ID-44'!I67,'ID-57'!I67)/SQRT('Sample Size'!$J$4)</f>
        <v>4.0402741753016398E-13</v>
      </c>
    </row>
    <row r="61" spans="1:11" x14ac:dyDescent="0.25">
      <c r="A61" s="1">
        <v>7.125</v>
      </c>
      <c r="B61" s="31">
        <f>STDEV('ID-11'!B68,'ID-13'!B68,'ID-14'!B68,'ID-15'!B68,'ID-24'!B68,'ID-26'!B68,'ID-29'!B68,'ID-30'!B68,'ID-32'!B68,'ID-33'!B68,'ID-34'!B68,'ID-37'!B68,'ID-38'!B68,'ID-39'!B68,'ID-40'!B68,'ID-44'!B68,'ID-45'!B68,'ID-53'!B68,'ID-57'!B68,'ID-59'!B68,'ID-70'!B68,'ID-71'!B68)/SQRT('Sample Size'!$A$4)</f>
        <v>1.385130928138836E-13</v>
      </c>
      <c r="C61" s="31">
        <f>STDEV('ID-08'!B68,'ID-09'!B68,'ID-11'!C68,'ID-14'!C68,'ID-18'!B68,'ID-24'!C68,'ID-26'!C68,'ID-29'!C68,'ID-30'!C68,'ID-34'!C68,'ID-36'!B68,'ID-38'!C68,'ID-39'!C68,'ID-40'!C68,'ID-44'!C68,'ID-45'!C68,'ID-57'!C68,'ID-59'!C68)/SQRT('Sample Size'!$B$4)</f>
        <v>6.4744107538160944E-14</v>
      </c>
      <c r="D61" s="31">
        <f>STDEV('ID-13'!C68,'ID-14'!D68,'ID-15'!C68,'ID-16'!B68,'ID-18'!C68,'ID-26'!D68,'ID-29'!D68,'ID-30'!D68,'ID-33'!C68,'ID-34'!D68,'ID-36'!C68,'ID-37'!C68,'ID-38'!D68,'ID-39'!D68,'ID-40'!D68,'ID-45'!D68,'ID-59'!D68,'ID-71'!C68)/SQRT('Sample Size'!$C$4)</f>
        <v>1.3037196417068025E-13</v>
      </c>
      <c r="E61" s="31">
        <f>STDEV('ID-03'!B68,'ID-09'!C68,'ID-13'!D68,'ID-15'!D68,'ID-16'!C68,'ID-18'!D68,'ID-24'!D68,'ID-29'!E68,'ID-30'!E68,'ID-33'!D68,'ID-34'!E68,'ID-36'!D68,'ID-38'!E68,'ID-39'!E68,'ID-40'!E68,'ID-44'!D68,'ID-45'!E68,'ID-57'!D68,'ID-70'!C68,'ID-71'!D68)/SQRT('Sample Size'!$D$4)</f>
        <v>1.8201273877602739E-13</v>
      </c>
      <c r="F61" s="31">
        <f>STDEV('ID-01'!B68,'ID-02'!B68,'ID-03'!C68,'ID-06'!B68,'ID-08'!C68,'ID-09'!D68,'ID-12'!B68,'ID-16'!D68,'ID-18'!E68,'ID-24'!E68,'ID-29'!F68,'ID-33'!E68,'ID-34'!F68,'ID-36'!E68,'ID-38'!F68,'ID-39'!F68,'ID-40'!F68,'ID-45'!F68,'ID-53'!C68,'ID-54'!B68,'ID-57'!E68,'ID-71'!E68)/SQRT('Sample Size'!$E$4)</f>
        <v>2.2113700100626377E-13</v>
      </c>
      <c r="G61" s="31">
        <f>STDEV('ID-01'!C68,'ID-02'!C68,'ID-03'!D68,'ID-07'!B68,'ID-08'!D68,'ID-11'!D68,'ID-18'!F68,'ID-24'!F68,'ID-29'!G68,'ID-31'!B68,'ID-33'!F68,'ID-34'!G68,'ID-36'!F68,'ID-39'!G68,'ID-40'!G68,'ID-44'!E68,'ID-45'!G68,'ID-50'!B68,'ID-53'!D68,'ID-54'!C68,'ID-57'!F68,'ID-59'!E68,'ID-70'!D68,'ID-71'!F68)/SQRT('Sample Size'!$F$4)</f>
        <v>2.0313725331209808E-13</v>
      </c>
      <c r="H61" s="31">
        <f>STDEV('ID-03'!E68,'ID-11'!E68,'ID-13'!E68,'ID-15'!E68,'ID-16'!E68,'ID-18'!G68,'ID-24'!G68,'ID-29'!H68,'ID-30'!F68,'ID-31'!C68,'ID-33'!G68,'ID-34'!H68,'ID-40'!H68,'ID-44'!F68,'ID-45'!H68,'ID-54'!D68,'ID-57'!G68,'ID-59'!F68,'ID-70'!E68,'ID-71'!G68)/SQRT('Sample Size'!$G$4)</f>
        <v>1.4747363294517109E-13</v>
      </c>
      <c r="I61" s="31">
        <f>STDEV('ID-12'!C68,'ID-18'!H68,'ID-24'!H68,'ID-29'!I68,'ID-40'!I68,'ID-44'!G68,'ID-45'!I68,'ID-59'!G68)/SQRT('Sample Size'!$H$4)</f>
        <v>2.6347354174081198E-13</v>
      </c>
      <c r="J61" s="31">
        <f>STDEV('ID-31'!D68,'ID-40'!J68,'ID-44'!H68,'ID-45'!J68,'ID-57'!H68)/SQRT('Sample Size'!$I$4)</f>
        <v>3.3096976560968466E-13</v>
      </c>
      <c r="K61" s="31">
        <f>STDEV('ID-26'!E68,'ID-31'!E68,'ID-34'!I68,'ID-36'!G68,'ID-40'!K68,'ID-44'!I68,'ID-57'!I68)/SQRT('Sample Size'!$J$4)</f>
        <v>3.966376564791389E-13</v>
      </c>
    </row>
    <row r="62" spans="1:11" x14ac:dyDescent="0.25">
      <c r="A62" s="1">
        <v>7.25</v>
      </c>
      <c r="B62" s="31">
        <f>STDEV('ID-11'!B69,'ID-13'!B69,'ID-14'!B69,'ID-15'!B69,'ID-24'!B69,'ID-26'!B69,'ID-29'!B69,'ID-30'!B69,'ID-32'!B69,'ID-33'!B69,'ID-34'!B69,'ID-37'!B69,'ID-38'!B69,'ID-39'!B69,'ID-40'!B69,'ID-44'!B69,'ID-45'!B69,'ID-53'!B69,'ID-57'!B69,'ID-59'!B69,'ID-70'!B69,'ID-71'!B69)/SQRT('Sample Size'!$A$4)</f>
        <v>1.367775679427411E-13</v>
      </c>
      <c r="C62" s="31">
        <f>STDEV('ID-08'!B69,'ID-09'!B69,'ID-11'!C69,'ID-14'!C69,'ID-18'!B69,'ID-24'!C69,'ID-26'!C69,'ID-29'!C69,'ID-30'!C69,'ID-34'!C69,'ID-36'!B69,'ID-38'!C69,'ID-39'!C69,'ID-40'!C69,'ID-44'!C69,'ID-45'!C69,'ID-57'!C69,'ID-59'!C69)/SQRT('Sample Size'!$B$4)</f>
        <v>6.1976021906074347E-14</v>
      </c>
      <c r="D62" s="31">
        <f>STDEV('ID-13'!C69,'ID-14'!D69,'ID-15'!C69,'ID-16'!B69,'ID-18'!C69,'ID-26'!D69,'ID-29'!D69,'ID-30'!D69,'ID-33'!C69,'ID-34'!D69,'ID-36'!C69,'ID-37'!C69,'ID-38'!D69,'ID-39'!D69,'ID-40'!D69,'ID-45'!D69,'ID-59'!D69,'ID-71'!C69)/SQRT('Sample Size'!$C$4)</f>
        <v>1.2959118485235055E-13</v>
      </c>
      <c r="E62" s="31">
        <f>STDEV('ID-03'!B69,'ID-09'!C69,'ID-13'!D69,'ID-15'!D69,'ID-16'!C69,'ID-18'!D69,'ID-24'!D69,'ID-29'!E69,'ID-30'!E69,'ID-33'!D69,'ID-34'!E69,'ID-36'!D69,'ID-38'!E69,'ID-39'!E69,'ID-40'!E69,'ID-44'!D69,'ID-45'!E69,'ID-57'!D69,'ID-70'!C69,'ID-71'!D69)/SQRT('Sample Size'!$D$4)</f>
        <v>1.8131348698837842E-13</v>
      </c>
      <c r="F62" s="31">
        <f>STDEV('ID-01'!B69,'ID-02'!B69,'ID-03'!C69,'ID-06'!B69,'ID-08'!C69,'ID-09'!D69,'ID-12'!B69,'ID-16'!D69,'ID-18'!E69,'ID-24'!E69,'ID-29'!F69,'ID-33'!E69,'ID-34'!F69,'ID-36'!E69,'ID-38'!F69,'ID-39'!F69,'ID-40'!F69,'ID-45'!F69,'ID-53'!C69,'ID-54'!B69,'ID-57'!E69,'ID-71'!E69)/SQRT('Sample Size'!$E$4)</f>
        <v>2.2131876871104575E-13</v>
      </c>
      <c r="G62" s="31">
        <f>STDEV('ID-01'!C69,'ID-02'!C69,'ID-03'!D69,'ID-07'!B69,'ID-08'!D69,'ID-11'!D69,'ID-18'!F69,'ID-24'!F69,'ID-29'!G69,'ID-31'!B69,'ID-33'!F69,'ID-34'!G69,'ID-36'!F69,'ID-39'!G69,'ID-40'!G69,'ID-44'!E69,'ID-45'!G69,'ID-50'!B69,'ID-53'!D69,'ID-54'!C69,'ID-57'!F69,'ID-59'!E69,'ID-70'!D69,'ID-71'!F69)/SQRT('Sample Size'!$F$4)</f>
        <v>2.0233485742875495E-13</v>
      </c>
      <c r="H62" s="31">
        <f>STDEV('ID-03'!E69,'ID-11'!E69,'ID-13'!E69,'ID-15'!E69,'ID-16'!E69,'ID-18'!G69,'ID-24'!G69,'ID-29'!H69,'ID-30'!F69,'ID-31'!C69,'ID-33'!G69,'ID-34'!H69,'ID-40'!H69,'ID-44'!F69,'ID-45'!H69,'ID-54'!D69,'ID-57'!G69,'ID-59'!F69,'ID-70'!E69,'ID-71'!G69)/SQRT('Sample Size'!$G$4)</f>
        <v>1.4628095383539704E-13</v>
      </c>
      <c r="I62" s="31">
        <f>STDEV('ID-12'!C69,'ID-18'!H69,'ID-24'!H69,'ID-29'!I69,'ID-40'!I69,'ID-44'!G69,'ID-45'!I69,'ID-59'!G69)/SQRT('Sample Size'!$H$4)</f>
        <v>2.5390726195822099E-13</v>
      </c>
      <c r="J62" s="31">
        <f>STDEV('ID-31'!D69,'ID-40'!J69,'ID-44'!H69,'ID-45'!J69,'ID-57'!H69)/SQRT('Sample Size'!$I$4)</f>
        <v>3.4393497165636489E-13</v>
      </c>
      <c r="K62" s="31">
        <f>STDEV('ID-26'!E69,'ID-31'!E69,'ID-34'!I69,'ID-36'!G69,'ID-40'!K69,'ID-44'!I69,'ID-57'!I69)/SQRT('Sample Size'!$J$4)</f>
        <v>3.8505675082821314E-13</v>
      </c>
    </row>
    <row r="63" spans="1:11" x14ac:dyDescent="0.25">
      <c r="A63" s="1">
        <v>7.375</v>
      </c>
      <c r="B63" s="31">
        <f>STDEV('ID-11'!B70,'ID-13'!B70,'ID-14'!B70,'ID-15'!B70,'ID-24'!B70,'ID-26'!B70,'ID-29'!B70,'ID-30'!B70,'ID-32'!B70,'ID-33'!B70,'ID-34'!B70,'ID-37'!B70,'ID-38'!B70,'ID-39'!B70,'ID-40'!B70,'ID-44'!B70,'ID-45'!B70,'ID-53'!B70,'ID-57'!B70,'ID-59'!B70,'ID-70'!B70,'ID-71'!B70)/SQRT('Sample Size'!$A$4)</f>
        <v>1.3693612539833707E-13</v>
      </c>
      <c r="C63" s="31">
        <f>STDEV('ID-08'!B70,'ID-09'!B70,'ID-11'!C70,'ID-14'!C70,'ID-18'!B70,'ID-24'!C70,'ID-26'!C70,'ID-29'!C70,'ID-30'!C70,'ID-34'!C70,'ID-36'!B70,'ID-38'!C70,'ID-39'!C70,'ID-40'!C70,'ID-44'!C70,'ID-45'!C70,'ID-57'!C70,'ID-59'!C70)/SQRT('Sample Size'!$B$4)</f>
        <v>6.1738817592985079E-14</v>
      </c>
      <c r="D63" s="31">
        <f>STDEV('ID-13'!C70,'ID-14'!D70,'ID-15'!C70,'ID-16'!B70,'ID-18'!C70,'ID-26'!D70,'ID-29'!D70,'ID-30'!D70,'ID-33'!C70,'ID-34'!D70,'ID-36'!C70,'ID-37'!C70,'ID-38'!D70,'ID-39'!D70,'ID-40'!D70,'ID-45'!D70,'ID-59'!D70,'ID-71'!C70)/SQRT('Sample Size'!$C$4)</f>
        <v>1.2990490068965399E-13</v>
      </c>
      <c r="E63" s="31">
        <f>STDEV('ID-03'!B70,'ID-09'!C70,'ID-13'!D70,'ID-15'!D70,'ID-16'!C70,'ID-18'!D70,'ID-24'!D70,'ID-29'!E70,'ID-30'!E70,'ID-33'!D70,'ID-34'!E70,'ID-36'!D70,'ID-38'!E70,'ID-39'!E70,'ID-40'!E70,'ID-44'!D70,'ID-45'!E70,'ID-57'!D70,'ID-70'!C70,'ID-71'!D70)/SQRT('Sample Size'!$D$4)</f>
        <v>1.7772738964861469E-13</v>
      </c>
      <c r="F63" s="31">
        <f>STDEV('ID-01'!B70,'ID-02'!B70,'ID-03'!C70,'ID-06'!B70,'ID-08'!C70,'ID-09'!D70,'ID-12'!B70,'ID-16'!D70,'ID-18'!E70,'ID-24'!E70,'ID-29'!F70,'ID-33'!E70,'ID-34'!F70,'ID-36'!E70,'ID-38'!F70,'ID-39'!F70,'ID-40'!F70,'ID-45'!F70,'ID-53'!C70,'ID-54'!B70,'ID-57'!E70,'ID-71'!E70)/SQRT('Sample Size'!$E$4)</f>
        <v>2.2039446377318917E-13</v>
      </c>
      <c r="G63" s="31">
        <f>STDEV('ID-01'!C70,'ID-02'!C70,'ID-03'!D70,'ID-07'!B70,'ID-08'!D70,'ID-11'!D70,'ID-18'!F70,'ID-24'!F70,'ID-29'!G70,'ID-31'!B70,'ID-33'!F70,'ID-34'!G70,'ID-36'!F70,'ID-39'!G70,'ID-40'!G70,'ID-44'!E70,'ID-45'!G70,'ID-50'!B70,'ID-53'!D70,'ID-54'!C70,'ID-57'!F70,'ID-59'!E70,'ID-70'!D70,'ID-71'!F70)/SQRT('Sample Size'!$F$4)</f>
        <v>2.020167328067251E-13</v>
      </c>
      <c r="H63" s="31">
        <f>STDEV('ID-03'!E70,'ID-11'!E70,'ID-13'!E70,'ID-15'!E70,'ID-16'!E70,'ID-18'!G70,'ID-24'!G70,'ID-29'!H70,'ID-30'!F70,'ID-31'!C70,'ID-33'!G70,'ID-34'!H70,'ID-40'!H70,'ID-44'!F70,'ID-45'!H70,'ID-54'!D70,'ID-57'!G70,'ID-59'!F70,'ID-70'!E70,'ID-71'!G70)/SQRT('Sample Size'!$G$4)</f>
        <v>1.4569004712663932E-13</v>
      </c>
      <c r="I63" s="31">
        <f>STDEV('ID-12'!C70,'ID-18'!H70,'ID-24'!H70,'ID-29'!I70,'ID-40'!I70,'ID-44'!G70,'ID-45'!I70,'ID-59'!G70)/SQRT('Sample Size'!$H$4)</f>
        <v>2.5232469308160869E-13</v>
      </c>
      <c r="J63" s="31">
        <f>STDEV('ID-31'!D70,'ID-40'!J70,'ID-44'!H70,'ID-45'!J70,'ID-57'!H70)/SQRT('Sample Size'!$I$4)</f>
        <v>3.3933255564629804E-13</v>
      </c>
      <c r="K63" s="31">
        <f>STDEV('ID-26'!E70,'ID-31'!E70,'ID-34'!I70,'ID-36'!G70,'ID-40'!K70,'ID-44'!I70,'ID-57'!I70)/SQRT('Sample Size'!$J$4)</f>
        <v>3.8312532903337455E-13</v>
      </c>
    </row>
    <row r="64" spans="1:11" x14ac:dyDescent="0.25">
      <c r="A64" s="1">
        <v>7.5</v>
      </c>
      <c r="B64" s="31">
        <f>STDEV('ID-11'!B71,'ID-13'!B71,'ID-14'!B71,'ID-15'!B71,'ID-24'!B71,'ID-26'!B71,'ID-29'!B71,'ID-30'!B71,'ID-32'!B71,'ID-33'!B71,'ID-34'!B71,'ID-37'!B71,'ID-38'!B71,'ID-39'!B71,'ID-40'!B71,'ID-44'!B71,'ID-45'!B71,'ID-53'!B71,'ID-57'!B71,'ID-59'!B71,'ID-70'!B71,'ID-71'!B71)/SQRT('Sample Size'!$A$4)</f>
        <v>1.3872151301340156E-13</v>
      </c>
      <c r="C64" s="31">
        <f>STDEV('ID-08'!B71,'ID-09'!B71,'ID-11'!C71,'ID-14'!C71,'ID-18'!B71,'ID-24'!C71,'ID-26'!C71,'ID-29'!C71,'ID-30'!C71,'ID-34'!C71,'ID-36'!B71,'ID-38'!C71,'ID-39'!C71,'ID-40'!C71,'ID-44'!C71,'ID-45'!C71,'ID-57'!C71,'ID-59'!C71)/SQRT('Sample Size'!$B$4)</f>
        <v>6.1411032956611461E-14</v>
      </c>
      <c r="D64" s="31">
        <f>STDEV('ID-13'!C71,'ID-14'!D71,'ID-15'!C71,'ID-16'!B71,'ID-18'!C71,'ID-26'!D71,'ID-29'!D71,'ID-30'!D71,'ID-33'!C71,'ID-34'!D71,'ID-36'!C71,'ID-37'!C71,'ID-38'!D71,'ID-39'!D71,'ID-40'!D71,'ID-45'!D71,'ID-59'!D71,'ID-71'!C71)/SQRT('Sample Size'!$C$4)</f>
        <v>1.295246388310301E-13</v>
      </c>
      <c r="E64" s="31">
        <f>STDEV('ID-03'!B71,'ID-09'!C71,'ID-13'!D71,'ID-15'!D71,'ID-16'!C71,'ID-18'!D71,'ID-24'!D71,'ID-29'!E71,'ID-30'!E71,'ID-33'!D71,'ID-34'!E71,'ID-36'!D71,'ID-38'!E71,'ID-39'!E71,'ID-40'!E71,'ID-44'!D71,'ID-45'!E71,'ID-57'!D71,'ID-70'!C71,'ID-71'!D71)/SQRT('Sample Size'!$D$4)</f>
        <v>1.7291592680358352E-13</v>
      </c>
      <c r="F64" s="31">
        <f>STDEV('ID-01'!B71,'ID-02'!B71,'ID-03'!C71,'ID-06'!B71,'ID-08'!C71,'ID-09'!D71,'ID-12'!B71,'ID-16'!D71,'ID-18'!E71,'ID-24'!E71,'ID-29'!F71,'ID-33'!E71,'ID-34'!F71,'ID-36'!E71,'ID-38'!F71,'ID-39'!F71,'ID-40'!F71,'ID-45'!F71,'ID-53'!C71,'ID-54'!B71,'ID-57'!E71,'ID-71'!E71)/SQRT('Sample Size'!$E$4)</f>
        <v>2.1968831879944417E-13</v>
      </c>
      <c r="G64" s="31">
        <f>STDEV('ID-01'!C71,'ID-02'!C71,'ID-03'!D71,'ID-07'!B71,'ID-08'!D71,'ID-11'!D71,'ID-18'!F71,'ID-24'!F71,'ID-29'!G71,'ID-31'!B71,'ID-33'!F71,'ID-34'!G71,'ID-36'!F71,'ID-39'!G71,'ID-40'!G71,'ID-44'!E71,'ID-45'!G71,'ID-50'!B71,'ID-53'!D71,'ID-54'!C71,'ID-57'!F71,'ID-59'!E71,'ID-70'!D71,'ID-71'!F71)/SQRT('Sample Size'!$F$4)</f>
        <v>2.023375389318202E-13</v>
      </c>
      <c r="H64" s="31">
        <f>STDEV('ID-03'!E71,'ID-11'!E71,'ID-13'!E71,'ID-15'!E71,'ID-16'!E71,'ID-18'!G71,'ID-24'!G71,'ID-29'!H71,'ID-30'!F71,'ID-31'!C71,'ID-33'!G71,'ID-34'!H71,'ID-40'!H71,'ID-44'!F71,'ID-45'!H71,'ID-54'!D71,'ID-57'!G71,'ID-59'!F71,'ID-70'!E71,'ID-71'!G71)/SQRT('Sample Size'!$G$4)</f>
        <v>1.4419232071387749E-13</v>
      </c>
      <c r="I64" s="31">
        <f>STDEV('ID-12'!C71,'ID-18'!H71,'ID-24'!H71,'ID-29'!I71,'ID-40'!I71,'ID-44'!G71,'ID-45'!I71,'ID-59'!G71)/SQRT('Sample Size'!$H$4)</f>
        <v>2.5466484378932093E-13</v>
      </c>
      <c r="J64" s="31">
        <f>STDEV('ID-31'!D71,'ID-40'!J71,'ID-44'!H71,'ID-45'!J71,'ID-57'!H71)/SQRT('Sample Size'!$I$4)</f>
        <v>3.3229634350387814E-13</v>
      </c>
      <c r="K64" s="31">
        <f>STDEV('ID-26'!E71,'ID-31'!E71,'ID-34'!I71,'ID-36'!G71,'ID-40'!K71,'ID-44'!I71,'ID-57'!I71)/SQRT('Sample Size'!$J$4)</f>
        <v>3.8477511824137365E-13</v>
      </c>
    </row>
    <row r="65" spans="1:11" x14ac:dyDescent="0.25">
      <c r="A65" s="1">
        <v>7.625</v>
      </c>
      <c r="B65" s="31">
        <f>STDEV('ID-11'!B72,'ID-13'!B72,'ID-14'!B72,'ID-15'!B72,'ID-24'!B72,'ID-26'!B72,'ID-29'!B72,'ID-30'!B72,'ID-32'!B72,'ID-33'!B72,'ID-34'!B72,'ID-37'!B72,'ID-38'!B72,'ID-39'!B72,'ID-40'!B72,'ID-44'!B72,'ID-45'!B72,'ID-53'!B72,'ID-57'!B72,'ID-59'!B72,'ID-70'!B72,'ID-71'!B72)/SQRT('Sample Size'!$A$4)</f>
        <v>1.3962243528008327E-13</v>
      </c>
      <c r="C65" s="31">
        <f>STDEV('ID-08'!B72,'ID-09'!B72,'ID-11'!C72,'ID-14'!C72,'ID-18'!B72,'ID-24'!C72,'ID-26'!C72,'ID-29'!C72,'ID-30'!C72,'ID-34'!C72,'ID-36'!B72,'ID-38'!C72,'ID-39'!C72,'ID-40'!C72,'ID-44'!C72,'ID-45'!C72,'ID-57'!C72,'ID-59'!C72)/SQRT('Sample Size'!$B$4)</f>
        <v>6.1335256886385611E-14</v>
      </c>
      <c r="D65" s="31">
        <f>STDEV('ID-13'!C72,'ID-14'!D72,'ID-15'!C72,'ID-16'!B72,'ID-18'!C72,'ID-26'!D72,'ID-29'!D72,'ID-30'!D72,'ID-33'!C72,'ID-34'!D72,'ID-36'!C72,'ID-37'!C72,'ID-38'!D72,'ID-39'!D72,'ID-40'!D72,'ID-45'!D72,'ID-59'!D72,'ID-71'!C72)/SQRT('Sample Size'!$C$4)</f>
        <v>1.3197290296283272E-13</v>
      </c>
      <c r="E65" s="31">
        <f>STDEV('ID-03'!B72,'ID-09'!C72,'ID-13'!D72,'ID-15'!D72,'ID-16'!C72,'ID-18'!D72,'ID-24'!D72,'ID-29'!E72,'ID-30'!E72,'ID-33'!D72,'ID-34'!E72,'ID-36'!D72,'ID-38'!E72,'ID-39'!E72,'ID-40'!E72,'ID-44'!D72,'ID-45'!E72,'ID-57'!D72,'ID-70'!C72,'ID-71'!D72)/SQRT('Sample Size'!$D$4)</f>
        <v>1.7200975212798316E-13</v>
      </c>
      <c r="F65" s="31">
        <f>STDEV('ID-01'!B72,'ID-02'!B72,'ID-03'!C72,'ID-06'!B72,'ID-08'!C72,'ID-09'!D72,'ID-12'!B72,'ID-16'!D72,'ID-18'!E72,'ID-24'!E72,'ID-29'!F72,'ID-33'!E72,'ID-34'!F72,'ID-36'!E72,'ID-38'!F72,'ID-39'!F72,'ID-40'!F72,'ID-45'!F72,'ID-53'!C72,'ID-54'!B72,'ID-57'!E72,'ID-71'!E72)/SQRT('Sample Size'!$E$4)</f>
        <v>2.1984684251089822E-13</v>
      </c>
      <c r="G65" s="31">
        <f>STDEV('ID-01'!C72,'ID-02'!C72,'ID-03'!D72,'ID-07'!B72,'ID-08'!D72,'ID-11'!D72,'ID-18'!F72,'ID-24'!F72,'ID-29'!G72,'ID-31'!B72,'ID-33'!F72,'ID-34'!G72,'ID-36'!F72,'ID-39'!G72,'ID-40'!G72,'ID-44'!E72,'ID-45'!G72,'ID-50'!B72,'ID-53'!D72,'ID-54'!C72,'ID-57'!F72,'ID-59'!E72,'ID-70'!D72,'ID-71'!F72)/SQRT('Sample Size'!$F$4)</f>
        <v>2.0316677752474502E-13</v>
      </c>
      <c r="H65" s="31">
        <f>STDEV('ID-03'!E72,'ID-11'!E72,'ID-13'!E72,'ID-15'!E72,'ID-16'!E72,'ID-18'!G72,'ID-24'!G72,'ID-29'!H72,'ID-30'!F72,'ID-31'!C72,'ID-33'!G72,'ID-34'!H72,'ID-40'!H72,'ID-44'!F72,'ID-45'!H72,'ID-54'!D72,'ID-57'!G72,'ID-59'!F72,'ID-70'!E72,'ID-71'!G72)/SQRT('Sample Size'!$G$4)</f>
        <v>1.4509589775058162E-13</v>
      </c>
      <c r="I65" s="31">
        <f>STDEV('ID-12'!C72,'ID-18'!H72,'ID-24'!H72,'ID-29'!I72,'ID-40'!I72,'ID-44'!G72,'ID-45'!I72,'ID-59'!G72)/SQRT('Sample Size'!$H$4)</f>
        <v>2.5513371191093685E-13</v>
      </c>
      <c r="J65" s="31">
        <f>STDEV('ID-31'!D72,'ID-40'!J72,'ID-44'!H72,'ID-45'!J72,'ID-57'!H72)/SQRT('Sample Size'!$I$4)</f>
        <v>3.4013810065193365E-13</v>
      </c>
      <c r="K65" s="31">
        <f>STDEV('ID-26'!E72,'ID-31'!E72,'ID-34'!I72,'ID-36'!G72,'ID-40'!K72,'ID-44'!I72,'ID-57'!I72)/SQRT('Sample Size'!$J$4)</f>
        <v>3.8160110024041869E-13</v>
      </c>
    </row>
    <row r="66" spans="1:11" x14ac:dyDescent="0.25">
      <c r="A66" s="1">
        <v>7.75</v>
      </c>
      <c r="B66" s="31">
        <f>STDEV('ID-11'!B73,'ID-13'!B73,'ID-14'!B73,'ID-15'!B73,'ID-24'!B73,'ID-26'!B73,'ID-29'!B73,'ID-30'!B73,'ID-32'!B73,'ID-33'!B73,'ID-34'!B73,'ID-37'!B73,'ID-38'!B73,'ID-39'!B73,'ID-40'!B73,'ID-44'!B73,'ID-45'!B73,'ID-53'!B73,'ID-57'!B73,'ID-59'!B73,'ID-70'!B73,'ID-71'!B73)/SQRT('Sample Size'!$A$4)</f>
        <v>1.413054776562958E-13</v>
      </c>
      <c r="C66" s="31">
        <f>STDEV('ID-08'!B73,'ID-09'!B73,'ID-11'!C73,'ID-14'!C73,'ID-18'!B73,'ID-24'!C73,'ID-26'!C73,'ID-29'!C73,'ID-30'!C73,'ID-34'!C73,'ID-36'!B73,'ID-38'!C73,'ID-39'!C73,'ID-40'!C73,'ID-44'!C73,'ID-45'!C73,'ID-57'!C73,'ID-59'!C73)/SQRT('Sample Size'!$B$4)</f>
        <v>5.9287444652969768E-14</v>
      </c>
      <c r="D66" s="31">
        <f>STDEV('ID-13'!C73,'ID-14'!D73,'ID-15'!C73,'ID-16'!B73,'ID-18'!C73,'ID-26'!D73,'ID-29'!D73,'ID-30'!D73,'ID-33'!C73,'ID-34'!D73,'ID-36'!C73,'ID-37'!C73,'ID-38'!D73,'ID-39'!D73,'ID-40'!D73,'ID-45'!D73,'ID-59'!D73,'ID-71'!C73)/SQRT('Sample Size'!$C$4)</f>
        <v>1.3211182033866261E-13</v>
      </c>
      <c r="E66" s="31">
        <f>STDEV('ID-03'!B73,'ID-09'!C73,'ID-13'!D73,'ID-15'!D73,'ID-16'!C73,'ID-18'!D73,'ID-24'!D73,'ID-29'!E73,'ID-30'!E73,'ID-33'!D73,'ID-34'!E73,'ID-36'!D73,'ID-38'!E73,'ID-39'!E73,'ID-40'!E73,'ID-44'!D73,'ID-45'!E73,'ID-57'!D73,'ID-70'!C73,'ID-71'!D73)/SQRT('Sample Size'!$D$4)</f>
        <v>1.6891343878020162E-13</v>
      </c>
      <c r="F66" s="31">
        <f>STDEV('ID-01'!B73,'ID-02'!B73,'ID-03'!C73,'ID-06'!B73,'ID-08'!C73,'ID-09'!D73,'ID-12'!B73,'ID-16'!D73,'ID-18'!E73,'ID-24'!E73,'ID-29'!F73,'ID-33'!E73,'ID-34'!F73,'ID-36'!E73,'ID-38'!F73,'ID-39'!F73,'ID-40'!F73,'ID-45'!F73,'ID-53'!C73,'ID-54'!B73,'ID-57'!E73,'ID-71'!E73)/SQRT('Sample Size'!$E$4)</f>
        <v>2.195650267261151E-13</v>
      </c>
      <c r="G66" s="31">
        <f>STDEV('ID-01'!C73,'ID-02'!C73,'ID-03'!D73,'ID-07'!B73,'ID-08'!D73,'ID-11'!D73,'ID-18'!F73,'ID-24'!F73,'ID-29'!G73,'ID-31'!B73,'ID-33'!F73,'ID-34'!G73,'ID-36'!F73,'ID-39'!G73,'ID-40'!G73,'ID-44'!E73,'ID-45'!G73,'ID-50'!B73,'ID-53'!D73,'ID-54'!C73,'ID-57'!F73,'ID-59'!E73,'ID-70'!D73,'ID-71'!F73)/SQRT('Sample Size'!$F$4)</f>
        <v>2.0348139552981271E-13</v>
      </c>
      <c r="H66" s="31">
        <f>STDEV('ID-03'!E73,'ID-11'!E73,'ID-13'!E73,'ID-15'!E73,'ID-16'!E73,'ID-18'!G73,'ID-24'!G73,'ID-29'!H73,'ID-30'!F73,'ID-31'!C73,'ID-33'!G73,'ID-34'!H73,'ID-40'!H73,'ID-44'!F73,'ID-45'!H73,'ID-54'!D73,'ID-57'!G73,'ID-59'!F73,'ID-70'!E73,'ID-71'!G73)/SQRT('Sample Size'!$G$4)</f>
        <v>1.4537924110301394E-13</v>
      </c>
      <c r="I66" s="31">
        <f>STDEV('ID-12'!C73,'ID-18'!H73,'ID-24'!H73,'ID-29'!I73,'ID-40'!I73,'ID-44'!G73,'ID-45'!I73,'ID-59'!G73)/SQRT('Sample Size'!$H$4)</f>
        <v>2.5435679867020166E-13</v>
      </c>
      <c r="J66" s="31">
        <f>STDEV('ID-31'!D73,'ID-40'!J73,'ID-44'!H73,'ID-45'!J73,'ID-57'!H73)/SQRT('Sample Size'!$I$4)</f>
        <v>3.4584982236539747E-13</v>
      </c>
      <c r="K66" s="31">
        <f>STDEV('ID-26'!E73,'ID-31'!E73,'ID-34'!I73,'ID-36'!G73,'ID-40'!K73,'ID-44'!I73,'ID-57'!I73)/SQRT('Sample Size'!$J$4)</f>
        <v>3.8343414816552397E-13</v>
      </c>
    </row>
    <row r="67" spans="1:11" x14ac:dyDescent="0.25">
      <c r="A67" s="1">
        <v>7.875</v>
      </c>
      <c r="B67" s="31">
        <f>STDEV('ID-11'!B74,'ID-13'!B74,'ID-14'!B74,'ID-15'!B74,'ID-24'!B74,'ID-26'!B74,'ID-29'!B74,'ID-30'!B74,'ID-32'!B74,'ID-33'!B74,'ID-34'!B74,'ID-37'!B74,'ID-38'!B74,'ID-39'!B74,'ID-40'!B74,'ID-44'!B74,'ID-45'!B74,'ID-53'!B74,'ID-57'!B74,'ID-59'!B74,'ID-70'!B74,'ID-71'!B74)/SQRT('Sample Size'!$A$4)</f>
        <v>1.4065222692347037E-13</v>
      </c>
      <c r="C67" s="31">
        <f>STDEV('ID-08'!B74,'ID-09'!B74,'ID-11'!C74,'ID-14'!C74,'ID-18'!B74,'ID-24'!C74,'ID-26'!C74,'ID-29'!C74,'ID-30'!C74,'ID-34'!C74,'ID-36'!B74,'ID-38'!C74,'ID-39'!C74,'ID-40'!C74,'ID-44'!C74,'ID-45'!C74,'ID-57'!C74,'ID-59'!C74)/SQRT('Sample Size'!$B$4)</f>
        <v>5.6500830798653037E-14</v>
      </c>
      <c r="D67" s="31">
        <f>STDEV('ID-13'!C74,'ID-14'!D74,'ID-15'!C74,'ID-16'!B74,'ID-18'!C74,'ID-26'!D74,'ID-29'!D74,'ID-30'!D74,'ID-33'!C74,'ID-34'!D74,'ID-36'!C74,'ID-37'!C74,'ID-38'!D74,'ID-39'!D74,'ID-40'!D74,'ID-45'!D74,'ID-59'!D74,'ID-71'!C74)/SQRT('Sample Size'!$C$4)</f>
        <v>1.3328807235470794E-13</v>
      </c>
      <c r="E67" s="31">
        <f>STDEV('ID-03'!B74,'ID-09'!C74,'ID-13'!D74,'ID-15'!D74,'ID-16'!C74,'ID-18'!D74,'ID-24'!D74,'ID-29'!E74,'ID-30'!E74,'ID-33'!D74,'ID-34'!E74,'ID-36'!D74,'ID-38'!E74,'ID-39'!E74,'ID-40'!E74,'ID-44'!D74,'ID-45'!E74,'ID-57'!D74,'ID-70'!C74,'ID-71'!D74)/SQRT('Sample Size'!$D$4)</f>
        <v>1.7054526527909041E-13</v>
      </c>
      <c r="F67" s="31">
        <f>STDEV('ID-01'!B74,'ID-02'!B74,'ID-03'!C74,'ID-06'!B74,'ID-08'!C74,'ID-09'!D74,'ID-12'!B74,'ID-16'!D74,'ID-18'!E74,'ID-24'!E74,'ID-29'!F74,'ID-33'!E74,'ID-34'!F74,'ID-36'!E74,'ID-38'!F74,'ID-39'!F74,'ID-40'!F74,'ID-45'!F74,'ID-53'!C74,'ID-54'!B74,'ID-57'!E74,'ID-71'!E74)/SQRT('Sample Size'!$E$4)</f>
        <v>2.1896332865831848E-13</v>
      </c>
      <c r="G67" s="31">
        <f>STDEV('ID-01'!C74,'ID-02'!C74,'ID-03'!D74,'ID-07'!B74,'ID-08'!D74,'ID-11'!D74,'ID-18'!F74,'ID-24'!F74,'ID-29'!G74,'ID-31'!B74,'ID-33'!F74,'ID-34'!G74,'ID-36'!F74,'ID-39'!G74,'ID-40'!G74,'ID-44'!E74,'ID-45'!G74,'ID-50'!B74,'ID-53'!D74,'ID-54'!C74,'ID-57'!F74,'ID-59'!E74,'ID-70'!D74,'ID-71'!F74)/SQRT('Sample Size'!$F$4)</f>
        <v>2.0356653343329941E-13</v>
      </c>
      <c r="H67" s="31">
        <f>STDEV('ID-03'!E74,'ID-11'!E74,'ID-13'!E74,'ID-15'!E74,'ID-16'!E74,'ID-18'!G74,'ID-24'!G74,'ID-29'!H74,'ID-30'!F74,'ID-31'!C74,'ID-33'!G74,'ID-34'!H74,'ID-40'!H74,'ID-44'!F74,'ID-45'!H74,'ID-54'!D74,'ID-57'!G74,'ID-59'!F74,'ID-70'!E74,'ID-71'!G74)/SQRT('Sample Size'!$G$4)</f>
        <v>1.4587924622568718E-13</v>
      </c>
      <c r="I67" s="31">
        <f>STDEV('ID-12'!C74,'ID-18'!H74,'ID-24'!H74,'ID-29'!I74,'ID-40'!I74,'ID-44'!G74,'ID-45'!I74,'ID-59'!G74)/SQRT('Sample Size'!$H$4)</f>
        <v>2.5472052376876968E-13</v>
      </c>
      <c r="J67" s="31">
        <f>STDEV('ID-31'!D74,'ID-40'!J74,'ID-44'!H74,'ID-45'!J74,'ID-57'!H74)/SQRT('Sample Size'!$I$4)</f>
        <v>3.4770420504340226E-13</v>
      </c>
      <c r="K67" s="31">
        <f>STDEV('ID-26'!E74,'ID-31'!E74,'ID-34'!I74,'ID-36'!G74,'ID-40'!K74,'ID-44'!I74,'ID-57'!I74)/SQRT('Sample Size'!$J$4)</f>
        <v>3.980865500667393E-13</v>
      </c>
    </row>
    <row r="68" spans="1:11" x14ac:dyDescent="0.25">
      <c r="A68" s="1">
        <v>8</v>
      </c>
      <c r="B68" s="31">
        <f>STDEV('ID-11'!B75,'ID-13'!B75,'ID-14'!B75,'ID-15'!B75,'ID-24'!B75,'ID-26'!B75,'ID-29'!B75,'ID-30'!B75,'ID-32'!B75,'ID-33'!B75,'ID-34'!B75,'ID-37'!B75,'ID-38'!B75,'ID-39'!B75,'ID-40'!B75,'ID-44'!B75,'ID-45'!B75,'ID-53'!B75,'ID-57'!B75,'ID-59'!B75,'ID-70'!B75,'ID-71'!B75)/SQRT('Sample Size'!$A$4)</f>
        <v>1.4039166340375235E-13</v>
      </c>
      <c r="C68" s="31">
        <f>STDEV('ID-08'!B75,'ID-09'!B75,'ID-11'!C75,'ID-14'!C75,'ID-18'!B75,'ID-24'!C75,'ID-26'!C75,'ID-29'!C75,'ID-30'!C75,'ID-34'!C75,'ID-36'!B75,'ID-38'!C75,'ID-39'!C75,'ID-40'!C75,'ID-44'!C75,'ID-45'!C75,'ID-57'!C75,'ID-59'!C75)/SQRT('Sample Size'!$B$4)</f>
        <v>5.7089691291064593E-14</v>
      </c>
      <c r="D68" s="31">
        <f>STDEV('ID-13'!C75,'ID-14'!D75,'ID-15'!C75,'ID-16'!B75,'ID-18'!C75,'ID-26'!D75,'ID-29'!D75,'ID-30'!D75,'ID-33'!C75,'ID-34'!D75,'ID-36'!C75,'ID-37'!C75,'ID-38'!D75,'ID-39'!D75,'ID-40'!D75,'ID-45'!D75,'ID-59'!D75,'ID-71'!C75)/SQRT('Sample Size'!$C$4)</f>
        <v>1.327692554819494E-13</v>
      </c>
      <c r="E68" s="31">
        <f>STDEV('ID-03'!B75,'ID-09'!C75,'ID-13'!D75,'ID-15'!D75,'ID-16'!C75,'ID-18'!D75,'ID-24'!D75,'ID-29'!E75,'ID-30'!E75,'ID-33'!D75,'ID-34'!E75,'ID-36'!D75,'ID-38'!E75,'ID-39'!E75,'ID-40'!E75,'ID-44'!D75,'ID-45'!E75,'ID-57'!D75,'ID-70'!C75,'ID-71'!D75)/SQRT('Sample Size'!$D$4)</f>
        <v>1.675786104298173E-13</v>
      </c>
      <c r="F68" s="31">
        <f>STDEV('ID-01'!B75,'ID-02'!B75,'ID-03'!C75,'ID-06'!B75,'ID-08'!C75,'ID-09'!D75,'ID-12'!B75,'ID-16'!D75,'ID-18'!E75,'ID-24'!E75,'ID-29'!F75,'ID-33'!E75,'ID-34'!F75,'ID-36'!E75,'ID-38'!F75,'ID-39'!F75,'ID-40'!F75,'ID-45'!F75,'ID-53'!C75,'ID-54'!B75,'ID-57'!E75,'ID-71'!E75)/SQRT('Sample Size'!$E$4)</f>
        <v>2.1856021145039977E-13</v>
      </c>
      <c r="G68" s="31">
        <f>STDEV('ID-01'!C75,'ID-02'!C75,'ID-03'!D75,'ID-07'!B75,'ID-08'!D75,'ID-11'!D75,'ID-18'!F75,'ID-24'!F75,'ID-29'!G75,'ID-31'!B75,'ID-33'!F75,'ID-34'!G75,'ID-36'!F75,'ID-39'!G75,'ID-40'!G75,'ID-44'!E75,'ID-45'!G75,'ID-50'!B75,'ID-53'!D75,'ID-54'!C75,'ID-57'!F75,'ID-59'!E75,'ID-70'!D75,'ID-71'!F75)/SQRT('Sample Size'!$F$4)</f>
        <v>2.0360532899472107E-13</v>
      </c>
      <c r="H68" s="31">
        <f>STDEV('ID-03'!E75,'ID-11'!E75,'ID-13'!E75,'ID-15'!E75,'ID-16'!E75,'ID-18'!G75,'ID-24'!G75,'ID-29'!H75,'ID-30'!F75,'ID-31'!C75,'ID-33'!G75,'ID-34'!H75,'ID-40'!H75,'ID-44'!F75,'ID-45'!H75,'ID-54'!D75,'ID-57'!G75,'ID-59'!F75,'ID-70'!E75,'ID-71'!G75)/SQRT('Sample Size'!$G$4)</f>
        <v>1.4711148988621156E-13</v>
      </c>
      <c r="I68" s="31">
        <f>STDEV('ID-12'!C75,'ID-18'!H75,'ID-24'!H75,'ID-29'!I75,'ID-40'!I75,'ID-44'!G75,'ID-45'!I75,'ID-59'!G75)/SQRT('Sample Size'!$H$4)</f>
        <v>2.5592079844965779E-13</v>
      </c>
      <c r="J68" s="31">
        <f>STDEV('ID-31'!D75,'ID-40'!J75,'ID-44'!H75,'ID-45'!J75,'ID-57'!H75)/SQRT('Sample Size'!$I$4)</f>
        <v>3.4413266841385791E-13</v>
      </c>
      <c r="K68" s="31">
        <f>STDEV('ID-26'!E75,'ID-31'!E75,'ID-34'!I75,'ID-36'!G75,'ID-40'!K75,'ID-44'!I75,'ID-57'!I75)/SQRT('Sample Size'!$J$4)</f>
        <v>3.9822744704815964E-13</v>
      </c>
    </row>
    <row r="69" spans="1:11" x14ac:dyDescent="0.25">
      <c r="A69" s="1">
        <v>8.125</v>
      </c>
      <c r="B69" s="31">
        <f>STDEV('ID-11'!B76,'ID-13'!B76,'ID-14'!B76,'ID-15'!B76,'ID-24'!B76,'ID-26'!B76,'ID-29'!B76,'ID-30'!B76,'ID-32'!B76,'ID-33'!B76,'ID-34'!B76,'ID-37'!B76,'ID-38'!B76,'ID-39'!B76,'ID-40'!B76,'ID-44'!B76,'ID-45'!B76,'ID-53'!B76,'ID-57'!B76,'ID-59'!B76,'ID-70'!B76,'ID-71'!B76)/SQRT('Sample Size'!$A$4)</f>
        <v>1.3892692707569917E-13</v>
      </c>
      <c r="C69" s="31">
        <f>STDEV('ID-08'!B76,'ID-09'!B76,'ID-11'!C76,'ID-14'!C76,'ID-18'!B76,'ID-24'!C76,'ID-26'!C76,'ID-29'!C76,'ID-30'!C76,'ID-34'!C76,'ID-36'!B76,'ID-38'!C76,'ID-39'!C76,'ID-40'!C76,'ID-44'!C76,'ID-45'!C76,'ID-57'!C76,'ID-59'!C76)/SQRT('Sample Size'!$B$4)</f>
        <v>6.0377024819589395E-14</v>
      </c>
      <c r="D69" s="31">
        <f>STDEV('ID-13'!C76,'ID-14'!D76,'ID-15'!C76,'ID-16'!B76,'ID-18'!C76,'ID-26'!D76,'ID-29'!D76,'ID-30'!D76,'ID-33'!C76,'ID-34'!D76,'ID-36'!C76,'ID-37'!C76,'ID-38'!D76,'ID-39'!D76,'ID-40'!D76,'ID-45'!D76,'ID-59'!D76,'ID-71'!C76)/SQRT('Sample Size'!$C$4)</f>
        <v>1.3622479033984368E-13</v>
      </c>
      <c r="E69" s="31">
        <f>STDEV('ID-03'!B76,'ID-09'!C76,'ID-13'!D76,'ID-15'!D76,'ID-16'!C76,'ID-18'!D76,'ID-24'!D76,'ID-29'!E76,'ID-30'!E76,'ID-33'!D76,'ID-34'!E76,'ID-36'!D76,'ID-38'!E76,'ID-39'!E76,'ID-40'!E76,'ID-44'!D76,'ID-45'!E76,'ID-57'!D76,'ID-70'!C76,'ID-71'!D76)/SQRT('Sample Size'!$D$4)</f>
        <v>1.6761557785657201E-13</v>
      </c>
      <c r="F69" s="31">
        <f>STDEV('ID-01'!B76,'ID-02'!B76,'ID-03'!C76,'ID-06'!B76,'ID-08'!C76,'ID-09'!D76,'ID-12'!B76,'ID-16'!D76,'ID-18'!E76,'ID-24'!E76,'ID-29'!F76,'ID-33'!E76,'ID-34'!F76,'ID-36'!E76,'ID-38'!F76,'ID-39'!F76,'ID-40'!F76,'ID-45'!F76,'ID-53'!C76,'ID-54'!B76,'ID-57'!E76,'ID-71'!E76)/SQRT('Sample Size'!$E$4)</f>
        <v>2.1749134797910882E-13</v>
      </c>
      <c r="G69" s="31">
        <f>STDEV('ID-01'!C76,'ID-02'!C76,'ID-03'!D76,'ID-07'!B76,'ID-08'!D76,'ID-11'!D76,'ID-18'!F76,'ID-24'!F76,'ID-29'!G76,'ID-31'!B76,'ID-33'!F76,'ID-34'!G76,'ID-36'!F76,'ID-39'!G76,'ID-40'!G76,'ID-44'!E76,'ID-45'!G76,'ID-50'!B76,'ID-53'!D76,'ID-54'!C76,'ID-57'!F76,'ID-59'!E76,'ID-70'!D76,'ID-71'!F76)/SQRT('Sample Size'!$F$4)</f>
        <v>2.0402265139693825E-13</v>
      </c>
      <c r="H69" s="31">
        <f>STDEV('ID-03'!E76,'ID-11'!E76,'ID-13'!E76,'ID-15'!E76,'ID-16'!E76,'ID-18'!G76,'ID-24'!G76,'ID-29'!H76,'ID-30'!F76,'ID-31'!C76,'ID-33'!G76,'ID-34'!H76,'ID-40'!H76,'ID-44'!F76,'ID-45'!H76,'ID-54'!D76,'ID-57'!G76,'ID-59'!F76,'ID-70'!E76,'ID-71'!G76)/SQRT('Sample Size'!$G$4)</f>
        <v>1.4751971942665616E-13</v>
      </c>
      <c r="I69" s="31">
        <f>STDEV('ID-12'!C76,'ID-18'!H76,'ID-24'!H76,'ID-29'!I76,'ID-40'!I76,'ID-44'!G76,'ID-45'!I76,'ID-59'!G76)/SQRT('Sample Size'!$H$4)</f>
        <v>2.5754932662899187E-13</v>
      </c>
      <c r="J69" s="31">
        <f>STDEV('ID-31'!D76,'ID-40'!J76,'ID-44'!H76,'ID-45'!J76,'ID-57'!H76)/SQRT('Sample Size'!$I$4)</f>
        <v>3.4026293018140849E-13</v>
      </c>
      <c r="K69" s="31">
        <f>STDEV('ID-26'!E76,'ID-31'!E76,'ID-34'!I76,'ID-36'!G76,'ID-40'!K76,'ID-44'!I76,'ID-57'!I76)/SQRT('Sample Size'!$J$4)</f>
        <v>3.9669833489931504E-13</v>
      </c>
    </row>
    <row r="70" spans="1:11" x14ac:dyDescent="0.25">
      <c r="A70" s="1">
        <v>8.25</v>
      </c>
      <c r="B70" s="31">
        <f>STDEV('ID-11'!B77,'ID-13'!B77,'ID-14'!B77,'ID-15'!B77,'ID-24'!B77,'ID-26'!B77,'ID-29'!B77,'ID-30'!B77,'ID-32'!B77,'ID-33'!B77,'ID-34'!B77,'ID-37'!B77,'ID-38'!B77,'ID-39'!B77,'ID-40'!B77,'ID-44'!B77,'ID-45'!B77,'ID-53'!B77,'ID-57'!B77,'ID-59'!B77,'ID-70'!B77,'ID-71'!B77)/SQRT('Sample Size'!$A$4)</f>
        <v>1.3766034334564211E-13</v>
      </c>
      <c r="C70" s="31">
        <f>STDEV('ID-08'!B77,'ID-09'!B77,'ID-11'!C77,'ID-14'!C77,'ID-18'!B77,'ID-24'!C77,'ID-26'!C77,'ID-29'!C77,'ID-30'!C77,'ID-34'!C77,'ID-36'!B77,'ID-38'!C77,'ID-39'!C77,'ID-40'!C77,'ID-44'!C77,'ID-45'!C77,'ID-57'!C77,'ID-59'!C77)/SQRT('Sample Size'!$B$4)</f>
        <v>6.2273359018300428E-14</v>
      </c>
      <c r="D70" s="31">
        <f>STDEV('ID-13'!C77,'ID-14'!D77,'ID-15'!C77,'ID-16'!B77,'ID-18'!C77,'ID-26'!D77,'ID-29'!D77,'ID-30'!D77,'ID-33'!C77,'ID-34'!D77,'ID-36'!C77,'ID-37'!C77,'ID-38'!D77,'ID-39'!D77,'ID-40'!D77,'ID-45'!D77,'ID-59'!D77,'ID-71'!C77)/SQRT('Sample Size'!$C$4)</f>
        <v>1.3715707088782024E-13</v>
      </c>
      <c r="E70" s="31">
        <f>STDEV('ID-03'!B77,'ID-09'!C77,'ID-13'!D77,'ID-15'!D77,'ID-16'!C77,'ID-18'!D77,'ID-24'!D77,'ID-29'!E77,'ID-30'!E77,'ID-33'!D77,'ID-34'!E77,'ID-36'!D77,'ID-38'!E77,'ID-39'!E77,'ID-40'!E77,'ID-44'!D77,'ID-45'!E77,'ID-57'!D77,'ID-70'!C77,'ID-71'!D77)/SQRT('Sample Size'!$D$4)</f>
        <v>1.6826781261580698E-13</v>
      </c>
      <c r="F70" s="31">
        <f>STDEV('ID-01'!B77,'ID-02'!B77,'ID-03'!C77,'ID-06'!B77,'ID-08'!C77,'ID-09'!D77,'ID-12'!B77,'ID-16'!D77,'ID-18'!E77,'ID-24'!E77,'ID-29'!F77,'ID-33'!E77,'ID-34'!F77,'ID-36'!E77,'ID-38'!F77,'ID-39'!F77,'ID-40'!F77,'ID-45'!F77,'ID-53'!C77,'ID-54'!B77,'ID-57'!E77,'ID-71'!E77)/SQRT('Sample Size'!$E$4)</f>
        <v>2.166012500384724E-13</v>
      </c>
      <c r="G70" s="31">
        <f>STDEV('ID-01'!C77,'ID-02'!C77,'ID-03'!D77,'ID-07'!B77,'ID-08'!D77,'ID-11'!D77,'ID-18'!F77,'ID-24'!F77,'ID-29'!G77,'ID-31'!B77,'ID-33'!F77,'ID-34'!G77,'ID-36'!F77,'ID-39'!G77,'ID-40'!G77,'ID-44'!E77,'ID-45'!G77,'ID-50'!B77,'ID-53'!D77,'ID-54'!C77,'ID-57'!F77,'ID-59'!E77,'ID-70'!D77,'ID-71'!F77)/SQRT('Sample Size'!$F$4)</f>
        <v>2.0367631792316511E-13</v>
      </c>
      <c r="H70" s="31">
        <f>STDEV('ID-03'!E77,'ID-11'!E77,'ID-13'!E77,'ID-15'!E77,'ID-16'!E77,'ID-18'!G77,'ID-24'!G77,'ID-29'!H77,'ID-30'!F77,'ID-31'!C77,'ID-33'!G77,'ID-34'!H77,'ID-40'!H77,'ID-44'!F77,'ID-45'!H77,'ID-54'!D77,'ID-57'!G77,'ID-59'!F77,'ID-70'!E77,'ID-71'!G77)/SQRT('Sample Size'!$G$4)</f>
        <v>1.4869461328904764E-13</v>
      </c>
      <c r="I70" s="31">
        <f>STDEV('ID-12'!C77,'ID-18'!H77,'ID-24'!H77,'ID-29'!I77,'ID-40'!I77,'ID-44'!G77,'ID-45'!I77,'ID-59'!G77)/SQRT('Sample Size'!$H$4)</f>
        <v>2.5749210685825513E-13</v>
      </c>
      <c r="J70" s="31">
        <f>STDEV('ID-31'!D77,'ID-40'!J77,'ID-44'!H77,'ID-45'!J77,'ID-57'!H77)/SQRT('Sample Size'!$I$4)</f>
        <v>3.4339144474855305E-13</v>
      </c>
      <c r="K70" s="31">
        <f>STDEV('ID-26'!E77,'ID-31'!E77,'ID-34'!I77,'ID-36'!G77,'ID-40'!K77,'ID-44'!I77,'ID-57'!I77)/SQRT('Sample Size'!$J$4)</f>
        <v>3.8964358179094501E-13</v>
      </c>
    </row>
    <row r="71" spans="1:11" x14ac:dyDescent="0.25">
      <c r="A71" s="1">
        <v>8.375</v>
      </c>
      <c r="B71" s="31">
        <f>STDEV('ID-11'!B78,'ID-13'!B78,'ID-14'!B78,'ID-15'!B78,'ID-24'!B78,'ID-26'!B78,'ID-29'!B78,'ID-30'!B78,'ID-32'!B78,'ID-33'!B78,'ID-34'!B78,'ID-37'!B78,'ID-38'!B78,'ID-39'!B78,'ID-40'!B78,'ID-44'!B78,'ID-45'!B78,'ID-53'!B78,'ID-57'!B78,'ID-59'!B78,'ID-70'!B78,'ID-71'!B78)/SQRT('Sample Size'!$A$4)</f>
        <v>1.3614267580256216E-13</v>
      </c>
      <c r="C71" s="31">
        <f>STDEV('ID-08'!B78,'ID-09'!B78,'ID-11'!C78,'ID-14'!C78,'ID-18'!B78,'ID-24'!C78,'ID-26'!C78,'ID-29'!C78,'ID-30'!C78,'ID-34'!C78,'ID-36'!B78,'ID-38'!C78,'ID-39'!C78,'ID-40'!C78,'ID-44'!C78,'ID-45'!C78,'ID-57'!C78,'ID-59'!C78)/SQRT('Sample Size'!$B$4)</f>
        <v>6.2903068481931515E-14</v>
      </c>
      <c r="D71" s="31">
        <f>STDEV('ID-13'!C78,'ID-14'!D78,'ID-15'!C78,'ID-16'!B78,'ID-18'!C78,'ID-26'!D78,'ID-29'!D78,'ID-30'!D78,'ID-33'!C78,'ID-34'!D78,'ID-36'!C78,'ID-37'!C78,'ID-38'!D78,'ID-39'!D78,'ID-40'!D78,'ID-45'!D78,'ID-59'!D78,'ID-71'!C78)/SQRT('Sample Size'!$C$4)</f>
        <v>1.3713591935208825E-13</v>
      </c>
      <c r="E71" s="31">
        <f>STDEV('ID-03'!B78,'ID-09'!C78,'ID-13'!D78,'ID-15'!D78,'ID-16'!C78,'ID-18'!D78,'ID-24'!D78,'ID-29'!E78,'ID-30'!E78,'ID-33'!D78,'ID-34'!E78,'ID-36'!D78,'ID-38'!E78,'ID-39'!E78,'ID-40'!E78,'ID-44'!D78,'ID-45'!E78,'ID-57'!D78,'ID-70'!C78,'ID-71'!D78)/SQRT('Sample Size'!$D$4)</f>
        <v>1.6422031582584794E-13</v>
      </c>
      <c r="F71" s="31">
        <f>STDEV('ID-01'!B78,'ID-02'!B78,'ID-03'!C78,'ID-06'!B78,'ID-08'!C78,'ID-09'!D78,'ID-12'!B78,'ID-16'!D78,'ID-18'!E78,'ID-24'!E78,'ID-29'!F78,'ID-33'!E78,'ID-34'!F78,'ID-36'!E78,'ID-38'!F78,'ID-39'!F78,'ID-40'!F78,'ID-45'!F78,'ID-53'!C78,'ID-54'!B78,'ID-57'!E78,'ID-71'!E78)/SQRT('Sample Size'!$E$4)</f>
        <v>2.1623908312349396E-13</v>
      </c>
      <c r="G71" s="31">
        <f>STDEV('ID-01'!C78,'ID-02'!C78,'ID-03'!D78,'ID-07'!B78,'ID-08'!D78,'ID-11'!D78,'ID-18'!F78,'ID-24'!F78,'ID-29'!G78,'ID-31'!B78,'ID-33'!F78,'ID-34'!G78,'ID-36'!F78,'ID-39'!G78,'ID-40'!G78,'ID-44'!E78,'ID-45'!G78,'ID-50'!B78,'ID-53'!D78,'ID-54'!C78,'ID-57'!F78,'ID-59'!E78,'ID-70'!D78,'ID-71'!F78)/SQRT('Sample Size'!$F$4)</f>
        <v>2.0360900795152727E-13</v>
      </c>
      <c r="H71" s="31">
        <f>STDEV('ID-03'!E78,'ID-11'!E78,'ID-13'!E78,'ID-15'!E78,'ID-16'!E78,'ID-18'!G78,'ID-24'!G78,'ID-29'!H78,'ID-30'!F78,'ID-31'!C78,'ID-33'!G78,'ID-34'!H78,'ID-40'!H78,'ID-44'!F78,'ID-45'!H78,'ID-54'!D78,'ID-57'!G78,'ID-59'!F78,'ID-70'!E78,'ID-71'!G78)/SQRT('Sample Size'!$G$4)</f>
        <v>1.5062594878051949E-13</v>
      </c>
      <c r="I71" s="31">
        <f>STDEV('ID-12'!C78,'ID-18'!H78,'ID-24'!H78,'ID-29'!I78,'ID-40'!I78,'ID-44'!G78,'ID-45'!I78,'ID-59'!G78)/SQRT('Sample Size'!$H$4)</f>
        <v>2.6309171135914529E-13</v>
      </c>
      <c r="J71" s="31">
        <f>STDEV('ID-31'!D78,'ID-40'!J78,'ID-44'!H78,'ID-45'!J78,'ID-57'!H78)/SQRT('Sample Size'!$I$4)</f>
        <v>3.4155930160923047E-13</v>
      </c>
      <c r="K71" s="31">
        <f>STDEV('ID-26'!E78,'ID-31'!E78,'ID-34'!I78,'ID-36'!G78,'ID-40'!K78,'ID-44'!I78,'ID-57'!I78)/SQRT('Sample Size'!$J$4)</f>
        <v>3.8755670952042398E-13</v>
      </c>
    </row>
    <row r="72" spans="1:11" x14ac:dyDescent="0.25">
      <c r="A72" s="1">
        <v>8.5</v>
      </c>
      <c r="B72" s="31">
        <f>STDEV('ID-11'!B79,'ID-13'!B79,'ID-14'!B79,'ID-15'!B79,'ID-24'!B79,'ID-26'!B79,'ID-29'!B79,'ID-30'!B79,'ID-32'!B79,'ID-33'!B79,'ID-34'!B79,'ID-37'!B79,'ID-38'!B79,'ID-39'!B79,'ID-40'!B79,'ID-44'!B79,'ID-45'!B79,'ID-53'!B79,'ID-57'!B79,'ID-59'!B79,'ID-70'!B79,'ID-71'!B79)/SQRT('Sample Size'!$A$4)</f>
        <v>1.3569731185953709E-13</v>
      </c>
      <c r="C72" s="31">
        <f>STDEV('ID-08'!B79,'ID-09'!B79,'ID-11'!C79,'ID-14'!C79,'ID-18'!B79,'ID-24'!C79,'ID-26'!C79,'ID-29'!C79,'ID-30'!C79,'ID-34'!C79,'ID-36'!B79,'ID-38'!C79,'ID-39'!C79,'ID-40'!C79,'ID-44'!C79,'ID-45'!C79,'ID-57'!C79,'ID-59'!C79)/SQRT('Sample Size'!$B$4)</f>
        <v>6.2805639500926355E-14</v>
      </c>
      <c r="D72" s="31">
        <f>STDEV('ID-13'!C79,'ID-14'!D79,'ID-15'!C79,'ID-16'!B79,'ID-18'!C79,'ID-26'!D79,'ID-29'!D79,'ID-30'!D79,'ID-33'!C79,'ID-34'!D79,'ID-36'!C79,'ID-37'!C79,'ID-38'!D79,'ID-39'!D79,'ID-40'!D79,'ID-45'!D79,'ID-59'!D79,'ID-71'!C79)/SQRT('Sample Size'!$C$4)</f>
        <v>1.3644301609045688E-13</v>
      </c>
      <c r="E72" s="31">
        <f>STDEV('ID-03'!B79,'ID-09'!C79,'ID-13'!D79,'ID-15'!D79,'ID-16'!C79,'ID-18'!D79,'ID-24'!D79,'ID-29'!E79,'ID-30'!E79,'ID-33'!D79,'ID-34'!E79,'ID-36'!D79,'ID-38'!E79,'ID-39'!E79,'ID-40'!E79,'ID-44'!D79,'ID-45'!E79,'ID-57'!D79,'ID-70'!C79,'ID-71'!D79)/SQRT('Sample Size'!$D$4)</f>
        <v>1.6577001461597897E-13</v>
      </c>
      <c r="F72" s="31">
        <f>STDEV('ID-01'!B79,'ID-02'!B79,'ID-03'!C79,'ID-06'!B79,'ID-08'!C79,'ID-09'!D79,'ID-12'!B79,'ID-16'!D79,'ID-18'!E79,'ID-24'!E79,'ID-29'!F79,'ID-33'!E79,'ID-34'!F79,'ID-36'!E79,'ID-38'!F79,'ID-39'!F79,'ID-40'!F79,'ID-45'!F79,'ID-53'!C79,'ID-54'!B79,'ID-57'!E79,'ID-71'!E79)/SQRT('Sample Size'!$E$4)</f>
        <v>2.185012978820753E-13</v>
      </c>
      <c r="G72" s="31">
        <f>STDEV('ID-01'!C79,'ID-02'!C79,'ID-03'!D79,'ID-07'!B79,'ID-08'!D79,'ID-11'!D79,'ID-18'!F79,'ID-24'!F79,'ID-29'!G79,'ID-31'!B79,'ID-33'!F79,'ID-34'!G79,'ID-36'!F79,'ID-39'!G79,'ID-40'!G79,'ID-44'!E79,'ID-45'!G79,'ID-50'!B79,'ID-53'!D79,'ID-54'!C79,'ID-57'!F79,'ID-59'!E79,'ID-70'!D79,'ID-71'!F79)/SQRT('Sample Size'!$F$4)</f>
        <v>2.0434449607758995E-13</v>
      </c>
      <c r="H72" s="31">
        <f>STDEV('ID-03'!E79,'ID-11'!E79,'ID-13'!E79,'ID-15'!E79,'ID-16'!E79,'ID-18'!G79,'ID-24'!G79,'ID-29'!H79,'ID-30'!F79,'ID-31'!C79,'ID-33'!G79,'ID-34'!H79,'ID-40'!H79,'ID-44'!F79,'ID-45'!H79,'ID-54'!D79,'ID-57'!G79,'ID-59'!F79,'ID-70'!E79,'ID-71'!G79)/SQRT('Sample Size'!$G$4)</f>
        <v>1.4988096641226043E-13</v>
      </c>
      <c r="I72" s="31">
        <f>STDEV('ID-12'!C79,'ID-18'!H79,'ID-24'!H79,'ID-29'!I79,'ID-40'!I79,'ID-44'!G79,'ID-45'!I79,'ID-59'!G79)/SQRT('Sample Size'!$H$4)</f>
        <v>2.5889278746169288E-13</v>
      </c>
      <c r="J72" s="31">
        <f>STDEV('ID-31'!D79,'ID-40'!J79,'ID-44'!H79,'ID-45'!J79,'ID-57'!H79)/SQRT('Sample Size'!$I$4)</f>
        <v>3.3311242680088197E-13</v>
      </c>
      <c r="K72" s="31">
        <f>STDEV('ID-26'!E79,'ID-31'!E79,'ID-34'!I79,'ID-36'!G79,'ID-40'!K79,'ID-44'!I79,'ID-57'!I79)/SQRT('Sample Size'!$J$4)</f>
        <v>3.8817057746288476E-13</v>
      </c>
    </row>
    <row r="73" spans="1:11" x14ac:dyDescent="0.25">
      <c r="A73" s="1">
        <v>8.625</v>
      </c>
      <c r="B73" s="31">
        <f>STDEV('ID-11'!B80,'ID-13'!B80,'ID-14'!B80,'ID-15'!B80,'ID-24'!B80,'ID-26'!B80,'ID-29'!B80,'ID-30'!B80,'ID-32'!B80,'ID-33'!B80,'ID-34'!B80,'ID-37'!B80,'ID-38'!B80,'ID-39'!B80,'ID-40'!B80,'ID-44'!B80,'ID-45'!B80,'ID-53'!B80,'ID-57'!B80,'ID-59'!B80,'ID-70'!B80,'ID-71'!B80)/SQRT('Sample Size'!$A$4)</f>
        <v>1.3515931811619536E-13</v>
      </c>
      <c r="C73" s="31">
        <f>STDEV('ID-08'!B80,'ID-09'!B80,'ID-11'!C80,'ID-14'!C80,'ID-18'!B80,'ID-24'!C80,'ID-26'!C80,'ID-29'!C80,'ID-30'!C80,'ID-34'!C80,'ID-36'!B80,'ID-38'!C80,'ID-39'!C80,'ID-40'!C80,'ID-44'!C80,'ID-45'!C80,'ID-57'!C80,'ID-59'!C80)/SQRT('Sample Size'!$B$4)</f>
        <v>6.2925281960821438E-14</v>
      </c>
      <c r="D73" s="31">
        <f>STDEV('ID-13'!C80,'ID-14'!D80,'ID-15'!C80,'ID-16'!B80,'ID-18'!C80,'ID-26'!D80,'ID-29'!D80,'ID-30'!D80,'ID-33'!C80,'ID-34'!D80,'ID-36'!C80,'ID-37'!C80,'ID-38'!D80,'ID-39'!D80,'ID-40'!D80,'ID-45'!D80,'ID-59'!D80,'ID-71'!C80)/SQRT('Sample Size'!$C$4)</f>
        <v>1.3406326146598675E-13</v>
      </c>
      <c r="E73" s="31">
        <f>STDEV('ID-03'!B80,'ID-09'!C80,'ID-13'!D80,'ID-15'!D80,'ID-16'!C80,'ID-18'!D80,'ID-24'!D80,'ID-29'!E80,'ID-30'!E80,'ID-33'!D80,'ID-34'!E80,'ID-36'!D80,'ID-38'!E80,'ID-39'!E80,'ID-40'!E80,'ID-44'!D80,'ID-45'!E80,'ID-57'!D80,'ID-70'!C80,'ID-71'!D80)/SQRT('Sample Size'!$D$4)</f>
        <v>1.7057803430191628E-13</v>
      </c>
      <c r="F73" s="31">
        <f>STDEV('ID-01'!B80,'ID-02'!B80,'ID-03'!C80,'ID-06'!B80,'ID-08'!C80,'ID-09'!D80,'ID-12'!B80,'ID-16'!D80,'ID-18'!E80,'ID-24'!E80,'ID-29'!F80,'ID-33'!E80,'ID-34'!F80,'ID-36'!E80,'ID-38'!F80,'ID-39'!F80,'ID-40'!F80,'ID-45'!F80,'ID-53'!C80,'ID-54'!B80,'ID-57'!E80,'ID-71'!E80)/SQRT('Sample Size'!$E$4)</f>
        <v>2.228895327127431E-13</v>
      </c>
      <c r="G73" s="31">
        <f>STDEV('ID-01'!C80,'ID-02'!C80,'ID-03'!D80,'ID-07'!B80,'ID-08'!D80,'ID-11'!D80,'ID-18'!F80,'ID-24'!F80,'ID-29'!G80,'ID-31'!B80,'ID-33'!F80,'ID-34'!G80,'ID-36'!F80,'ID-39'!G80,'ID-40'!G80,'ID-44'!E80,'ID-45'!G80,'ID-50'!B80,'ID-53'!D80,'ID-54'!C80,'ID-57'!F80,'ID-59'!E80,'ID-70'!D80,'ID-71'!F80)/SQRT('Sample Size'!$F$4)</f>
        <v>2.0411876594745106E-13</v>
      </c>
      <c r="H73" s="31">
        <f>STDEV('ID-03'!E80,'ID-11'!E80,'ID-13'!E80,'ID-15'!E80,'ID-16'!E80,'ID-18'!G80,'ID-24'!G80,'ID-29'!H80,'ID-30'!F80,'ID-31'!C80,'ID-33'!G80,'ID-34'!H80,'ID-40'!H80,'ID-44'!F80,'ID-45'!H80,'ID-54'!D80,'ID-57'!G80,'ID-59'!F80,'ID-70'!E80,'ID-71'!G80)/SQRT('Sample Size'!$G$4)</f>
        <v>1.4988837915177681E-13</v>
      </c>
      <c r="I73" s="31">
        <f>STDEV('ID-12'!C80,'ID-18'!H80,'ID-24'!H80,'ID-29'!I80,'ID-40'!I80,'ID-44'!G80,'ID-45'!I80,'ID-59'!G80)/SQRT('Sample Size'!$H$4)</f>
        <v>2.6256047445635252E-13</v>
      </c>
      <c r="J73" s="31">
        <f>STDEV('ID-31'!D80,'ID-40'!J80,'ID-44'!H80,'ID-45'!J80,'ID-57'!H80)/SQRT('Sample Size'!$I$4)</f>
        <v>3.2699836857444236E-13</v>
      </c>
      <c r="K73" s="31">
        <f>STDEV('ID-26'!E80,'ID-31'!E80,'ID-34'!I80,'ID-36'!G80,'ID-40'!K80,'ID-44'!I80,'ID-57'!I80)/SQRT('Sample Size'!$J$4)</f>
        <v>3.8962746805851617E-13</v>
      </c>
    </row>
    <row r="74" spans="1:11" x14ac:dyDescent="0.25">
      <c r="A74" s="1">
        <v>8.75</v>
      </c>
      <c r="B74" s="31">
        <f>STDEV('ID-11'!B81,'ID-13'!B81,'ID-14'!B81,'ID-15'!B81,'ID-24'!B81,'ID-26'!B81,'ID-29'!B81,'ID-30'!B81,'ID-32'!B81,'ID-33'!B81,'ID-34'!B81,'ID-37'!B81,'ID-38'!B81,'ID-39'!B81,'ID-40'!B81,'ID-44'!B81,'ID-45'!B81,'ID-53'!B81,'ID-57'!B81,'ID-59'!B81,'ID-70'!B81,'ID-71'!B81)/SQRT('Sample Size'!$A$4)</f>
        <v>1.3498361989530743E-13</v>
      </c>
      <c r="C74" s="31">
        <f>STDEV('ID-08'!B81,'ID-09'!B81,'ID-11'!C81,'ID-14'!C81,'ID-18'!B81,'ID-24'!C81,'ID-26'!C81,'ID-29'!C81,'ID-30'!C81,'ID-34'!C81,'ID-36'!B81,'ID-38'!C81,'ID-39'!C81,'ID-40'!C81,'ID-44'!C81,'ID-45'!C81,'ID-57'!C81,'ID-59'!C81)/SQRT('Sample Size'!$B$4)</f>
        <v>6.2523891412694862E-14</v>
      </c>
      <c r="D74" s="31">
        <f>STDEV('ID-13'!C81,'ID-14'!D81,'ID-15'!C81,'ID-16'!B81,'ID-18'!C81,'ID-26'!D81,'ID-29'!D81,'ID-30'!D81,'ID-33'!C81,'ID-34'!D81,'ID-36'!C81,'ID-37'!C81,'ID-38'!D81,'ID-39'!D81,'ID-40'!D81,'ID-45'!D81,'ID-59'!D81,'ID-71'!C81)/SQRT('Sample Size'!$C$4)</f>
        <v>1.3495521685006676E-13</v>
      </c>
      <c r="E74" s="31">
        <f>STDEV('ID-03'!B81,'ID-09'!C81,'ID-13'!D81,'ID-15'!D81,'ID-16'!C81,'ID-18'!D81,'ID-24'!D81,'ID-29'!E81,'ID-30'!E81,'ID-33'!D81,'ID-34'!E81,'ID-36'!D81,'ID-38'!E81,'ID-39'!E81,'ID-40'!E81,'ID-44'!D81,'ID-45'!E81,'ID-57'!D81,'ID-70'!C81,'ID-71'!D81)/SQRT('Sample Size'!$D$4)</f>
        <v>1.7187249991724474E-13</v>
      </c>
      <c r="F74" s="31">
        <f>STDEV('ID-01'!B81,'ID-02'!B81,'ID-03'!C81,'ID-06'!B81,'ID-08'!C81,'ID-09'!D81,'ID-12'!B81,'ID-16'!D81,'ID-18'!E81,'ID-24'!E81,'ID-29'!F81,'ID-33'!E81,'ID-34'!F81,'ID-36'!E81,'ID-38'!F81,'ID-39'!F81,'ID-40'!F81,'ID-45'!F81,'ID-53'!C81,'ID-54'!B81,'ID-57'!E81,'ID-71'!E81)/SQRT('Sample Size'!$E$4)</f>
        <v>2.2206749308170244E-13</v>
      </c>
      <c r="G74" s="31">
        <f>STDEV('ID-01'!C81,'ID-02'!C81,'ID-03'!D81,'ID-07'!B81,'ID-08'!D81,'ID-11'!D81,'ID-18'!F81,'ID-24'!F81,'ID-29'!G81,'ID-31'!B81,'ID-33'!F81,'ID-34'!G81,'ID-36'!F81,'ID-39'!G81,'ID-40'!G81,'ID-44'!E81,'ID-45'!G81,'ID-50'!B81,'ID-53'!D81,'ID-54'!C81,'ID-57'!F81,'ID-59'!E81,'ID-70'!D81,'ID-71'!F81)/SQRT('Sample Size'!$F$4)</f>
        <v>2.0553766385136413E-13</v>
      </c>
      <c r="H74" s="31">
        <f>STDEV('ID-03'!E81,'ID-11'!E81,'ID-13'!E81,'ID-15'!E81,'ID-16'!E81,'ID-18'!G81,'ID-24'!G81,'ID-29'!H81,'ID-30'!F81,'ID-31'!C81,'ID-33'!G81,'ID-34'!H81,'ID-40'!H81,'ID-44'!F81,'ID-45'!H81,'ID-54'!D81,'ID-57'!G81,'ID-59'!F81,'ID-70'!E81,'ID-71'!G81)/SQRT('Sample Size'!$G$4)</f>
        <v>1.501163320419702E-13</v>
      </c>
      <c r="I74" s="31">
        <f>STDEV('ID-12'!C81,'ID-18'!H81,'ID-24'!H81,'ID-29'!I81,'ID-40'!I81,'ID-44'!G81,'ID-45'!I81,'ID-59'!G81)/SQRT('Sample Size'!$H$4)</f>
        <v>2.6589690314233635E-13</v>
      </c>
      <c r="J74" s="31">
        <f>STDEV('ID-31'!D81,'ID-40'!J81,'ID-44'!H81,'ID-45'!J81,'ID-57'!H81)/SQRT('Sample Size'!$I$4)</f>
        <v>3.2377968675342752E-13</v>
      </c>
      <c r="K74" s="31">
        <f>STDEV('ID-26'!E81,'ID-31'!E81,'ID-34'!I81,'ID-36'!G81,'ID-40'!K81,'ID-44'!I81,'ID-57'!I81)/SQRT('Sample Size'!$J$4)</f>
        <v>3.9012104561242007E-13</v>
      </c>
    </row>
    <row r="75" spans="1:11" x14ac:dyDescent="0.25">
      <c r="A75" s="1">
        <v>8.875</v>
      </c>
      <c r="B75" s="31">
        <f>STDEV('ID-11'!B82,'ID-13'!B82,'ID-14'!B82,'ID-15'!B82,'ID-24'!B82,'ID-26'!B82,'ID-29'!B82,'ID-30'!B82,'ID-32'!B82,'ID-33'!B82,'ID-34'!B82,'ID-37'!B82,'ID-38'!B82,'ID-39'!B82,'ID-40'!B82,'ID-44'!B82,'ID-45'!B82,'ID-53'!B82,'ID-57'!B82,'ID-59'!B82,'ID-70'!B82,'ID-71'!B82)/SQRT('Sample Size'!$A$4)</f>
        <v>1.3458496500036316E-13</v>
      </c>
      <c r="C75" s="31">
        <f>STDEV('ID-08'!B82,'ID-09'!B82,'ID-11'!C82,'ID-14'!C82,'ID-18'!B82,'ID-24'!C82,'ID-26'!C82,'ID-29'!C82,'ID-30'!C82,'ID-34'!C82,'ID-36'!B82,'ID-38'!C82,'ID-39'!C82,'ID-40'!C82,'ID-44'!C82,'ID-45'!C82,'ID-57'!C82,'ID-59'!C82)/SQRT('Sample Size'!$B$4)</f>
        <v>6.2803955250871269E-14</v>
      </c>
      <c r="D75" s="31">
        <f>STDEV('ID-13'!C82,'ID-14'!D82,'ID-15'!C82,'ID-16'!B82,'ID-18'!C82,'ID-26'!D82,'ID-29'!D82,'ID-30'!D82,'ID-33'!C82,'ID-34'!D82,'ID-36'!C82,'ID-37'!C82,'ID-38'!D82,'ID-39'!D82,'ID-40'!D82,'ID-45'!D82,'ID-59'!D82,'ID-71'!C82)/SQRT('Sample Size'!$C$4)</f>
        <v>1.3177550817564771E-13</v>
      </c>
      <c r="E75" s="31">
        <f>STDEV('ID-03'!B82,'ID-09'!C82,'ID-13'!D82,'ID-15'!D82,'ID-16'!C82,'ID-18'!D82,'ID-24'!D82,'ID-29'!E82,'ID-30'!E82,'ID-33'!D82,'ID-34'!E82,'ID-36'!D82,'ID-38'!E82,'ID-39'!E82,'ID-40'!E82,'ID-44'!D82,'ID-45'!E82,'ID-57'!D82,'ID-70'!C82,'ID-71'!D82)/SQRT('Sample Size'!$D$4)</f>
        <v>1.7243995506861235E-13</v>
      </c>
      <c r="F75" s="31">
        <f>STDEV('ID-01'!B82,'ID-02'!B82,'ID-03'!C82,'ID-06'!B82,'ID-08'!C82,'ID-09'!D82,'ID-12'!B82,'ID-16'!D82,'ID-18'!E82,'ID-24'!E82,'ID-29'!F82,'ID-33'!E82,'ID-34'!F82,'ID-36'!E82,'ID-38'!F82,'ID-39'!F82,'ID-40'!F82,'ID-45'!F82,'ID-53'!C82,'ID-54'!B82,'ID-57'!E82,'ID-71'!E82)/SQRT('Sample Size'!$E$4)</f>
        <v>2.2076299460333283E-13</v>
      </c>
      <c r="G75" s="31">
        <f>STDEV('ID-01'!C82,'ID-02'!C82,'ID-03'!D82,'ID-07'!B82,'ID-08'!D82,'ID-11'!D82,'ID-18'!F82,'ID-24'!F82,'ID-29'!G82,'ID-31'!B82,'ID-33'!F82,'ID-34'!G82,'ID-36'!F82,'ID-39'!G82,'ID-40'!G82,'ID-44'!E82,'ID-45'!G82,'ID-50'!B82,'ID-53'!D82,'ID-54'!C82,'ID-57'!F82,'ID-59'!E82,'ID-70'!D82,'ID-71'!F82)/SQRT('Sample Size'!$F$4)</f>
        <v>2.0560243395138441E-13</v>
      </c>
      <c r="H75" s="31">
        <f>STDEV('ID-03'!E82,'ID-11'!E82,'ID-13'!E82,'ID-15'!E82,'ID-16'!E82,'ID-18'!G82,'ID-24'!G82,'ID-29'!H82,'ID-30'!F82,'ID-31'!C82,'ID-33'!G82,'ID-34'!H82,'ID-40'!H82,'ID-44'!F82,'ID-45'!H82,'ID-54'!D82,'ID-57'!G82,'ID-59'!F82,'ID-70'!E82,'ID-71'!G82)/SQRT('Sample Size'!$G$4)</f>
        <v>1.5021985711216995E-13</v>
      </c>
      <c r="I75" s="31">
        <f>STDEV('ID-12'!C82,'ID-18'!H82,'ID-24'!H82,'ID-29'!I82,'ID-40'!I82,'ID-44'!G82,'ID-45'!I82,'ID-59'!G82)/SQRT('Sample Size'!$H$4)</f>
        <v>2.7555622002116176E-13</v>
      </c>
      <c r="J75" s="31">
        <f>STDEV('ID-31'!D82,'ID-40'!J82,'ID-44'!H82,'ID-45'!J82,'ID-57'!H82)/SQRT('Sample Size'!$I$4)</f>
        <v>3.1824511269780728E-13</v>
      </c>
      <c r="K75" s="31">
        <f>STDEV('ID-26'!E82,'ID-31'!E82,'ID-34'!I82,'ID-36'!G82,'ID-40'!K82,'ID-44'!I82,'ID-57'!I82)/SQRT('Sample Size'!$J$4)</f>
        <v>3.9107479423762465E-13</v>
      </c>
    </row>
    <row r="76" spans="1:11" x14ac:dyDescent="0.25">
      <c r="A76" s="1">
        <v>9</v>
      </c>
      <c r="B76" s="31">
        <f>STDEV('ID-11'!B83,'ID-13'!B83,'ID-14'!B83,'ID-15'!B83,'ID-24'!B83,'ID-26'!B83,'ID-29'!B83,'ID-30'!B83,'ID-32'!B83,'ID-33'!B83,'ID-34'!B83,'ID-37'!B83,'ID-38'!B83,'ID-39'!B83,'ID-40'!B83,'ID-44'!B83,'ID-45'!B83,'ID-53'!B83,'ID-57'!B83,'ID-59'!B83,'ID-70'!B83,'ID-71'!B83)/SQRT('Sample Size'!$A$4)</f>
        <v>1.3369352979529442E-13</v>
      </c>
      <c r="C76" s="31">
        <f>STDEV('ID-08'!B83,'ID-09'!B83,'ID-11'!C83,'ID-14'!C83,'ID-18'!B83,'ID-24'!C83,'ID-26'!C83,'ID-29'!C83,'ID-30'!C83,'ID-34'!C83,'ID-36'!B83,'ID-38'!C83,'ID-39'!C83,'ID-40'!C83,'ID-44'!C83,'ID-45'!C83,'ID-57'!C83,'ID-59'!C83)/SQRT('Sample Size'!$B$4)</f>
        <v>6.3767641491451084E-14</v>
      </c>
      <c r="D76" s="31">
        <f>STDEV('ID-13'!C83,'ID-14'!D83,'ID-15'!C83,'ID-16'!B83,'ID-18'!C83,'ID-26'!D83,'ID-29'!D83,'ID-30'!D83,'ID-33'!C83,'ID-34'!D83,'ID-36'!C83,'ID-37'!C83,'ID-38'!D83,'ID-39'!D83,'ID-40'!D83,'ID-45'!D83,'ID-59'!D83,'ID-71'!C83)/SQRT('Sample Size'!$C$4)</f>
        <v>1.3049491526894271E-13</v>
      </c>
      <c r="E76" s="31">
        <f>STDEV('ID-03'!B83,'ID-09'!C83,'ID-13'!D83,'ID-15'!D83,'ID-16'!C83,'ID-18'!D83,'ID-24'!D83,'ID-29'!E83,'ID-30'!E83,'ID-33'!D83,'ID-34'!E83,'ID-36'!D83,'ID-38'!E83,'ID-39'!E83,'ID-40'!E83,'ID-44'!D83,'ID-45'!E83,'ID-57'!D83,'ID-70'!C83,'ID-71'!D83)/SQRT('Sample Size'!$D$4)</f>
        <v>1.6892220468866985E-13</v>
      </c>
      <c r="F76" s="31">
        <f>STDEV('ID-01'!B83,'ID-02'!B83,'ID-03'!C83,'ID-06'!B83,'ID-08'!C83,'ID-09'!D83,'ID-12'!B83,'ID-16'!D83,'ID-18'!E83,'ID-24'!E83,'ID-29'!F83,'ID-33'!E83,'ID-34'!F83,'ID-36'!E83,'ID-38'!F83,'ID-39'!F83,'ID-40'!F83,'ID-45'!F83,'ID-53'!C83,'ID-54'!B83,'ID-57'!E83,'ID-71'!E83)/SQRT('Sample Size'!$E$4)</f>
        <v>2.2183891404405979E-13</v>
      </c>
      <c r="G76" s="31">
        <f>STDEV('ID-01'!C83,'ID-02'!C83,'ID-03'!D83,'ID-07'!B83,'ID-08'!D83,'ID-11'!D83,'ID-18'!F83,'ID-24'!F83,'ID-29'!G83,'ID-31'!B83,'ID-33'!F83,'ID-34'!G83,'ID-36'!F83,'ID-39'!G83,'ID-40'!G83,'ID-44'!E83,'ID-45'!G83,'ID-50'!B83,'ID-53'!D83,'ID-54'!C83,'ID-57'!F83,'ID-59'!E83,'ID-70'!D83,'ID-71'!F83)/SQRT('Sample Size'!$F$4)</f>
        <v>2.0546304438810328E-13</v>
      </c>
      <c r="H76" s="31">
        <f>STDEV('ID-03'!E83,'ID-11'!E83,'ID-13'!E83,'ID-15'!E83,'ID-16'!E83,'ID-18'!G83,'ID-24'!G83,'ID-29'!H83,'ID-30'!F83,'ID-31'!C83,'ID-33'!G83,'ID-34'!H83,'ID-40'!H83,'ID-44'!F83,'ID-45'!H83,'ID-54'!D83,'ID-57'!G83,'ID-59'!F83,'ID-70'!E83,'ID-71'!G83)/SQRT('Sample Size'!$G$4)</f>
        <v>1.50790853224084E-13</v>
      </c>
      <c r="I76" s="31">
        <f>STDEV('ID-12'!C83,'ID-18'!H83,'ID-24'!H83,'ID-29'!I83,'ID-40'!I83,'ID-44'!G83,'ID-45'!I83,'ID-59'!G83)/SQRT('Sample Size'!$H$4)</f>
        <v>2.8019821376416642E-13</v>
      </c>
      <c r="J76" s="31">
        <f>STDEV('ID-31'!D83,'ID-40'!J83,'ID-44'!H83,'ID-45'!J83,'ID-57'!H83)/SQRT('Sample Size'!$I$4)</f>
        <v>3.1705587605757607E-13</v>
      </c>
      <c r="K76" s="31">
        <f>STDEV('ID-26'!E83,'ID-31'!E83,'ID-34'!I83,'ID-36'!G83,'ID-40'!K83,'ID-44'!I83,'ID-57'!I83)/SQRT('Sample Size'!$J$4)</f>
        <v>3.910868701099901E-13</v>
      </c>
    </row>
    <row r="77" spans="1:11" x14ac:dyDescent="0.25">
      <c r="A77" s="1">
        <v>9.125</v>
      </c>
      <c r="B77" s="31">
        <f>STDEV('ID-11'!B84,'ID-13'!B84,'ID-14'!B84,'ID-15'!B84,'ID-24'!B84,'ID-26'!B84,'ID-29'!B84,'ID-30'!B84,'ID-32'!B84,'ID-33'!B84,'ID-34'!B84,'ID-37'!B84,'ID-38'!B84,'ID-39'!B84,'ID-40'!B84,'ID-44'!B84,'ID-45'!B84,'ID-53'!B84,'ID-57'!B84,'ID-59'!B84,'ID-70'!B84,'ID-71'!B84)/SQRT('Sample Size'!$A$4)</f>
        <v>1.3265799294216285E-13</v>
      </c>
      <c r="C77" s="31">
        <f>STDEV('ID-08'!B84,'ID-09'!B84,'ID-11'!C84,'ID-14'!C84,'ID-18'!B84,'ID-24'!C84,'ID-26'!C84,'ID-29'!C84,'ID-30'!C84,'ID-34'!C84,'ID-36'!B84,'ID-38'!C84,'ID-39'!C84,'ID-40'!C84,'ID-44'!C84,'ID-45'!C84,'ID-57'!C84,'ID-59'!C84)/SQRT('Sample Size'!$B$4)</f>
        <v>6.3172023600295462E-14</v>
      </c>
      <c r="D77" s="31">
        <f>STDEV('ID-13'!C84,'ID-14'!D84,'ID-15'!C84,'ID-16'!B84,'ID-18'!C84,'ID-26'!D84,'ID-29'!D84,'ID-30'!D84,'ID-33'!C84,'ID-34'!D84,'ID-36'!C84,'ID-37'!C84,'ID-38'!D84,'ID-39'!D84,'ID-40'!D84,'ID-45'!D84,'ID-59'!D84,'ID-71'!C84)/SQRT('Sample Size'!$C$4)</f>
        <v>1.2943328841119469E-13</v>
      </c>
      <c r="E77" s="31">
        <f>STDEV('ID-03'!B84,'ID-09'!C84,'ID-13'!D84,'ID-15'!D84,'ID-16'!C84,'ID-18'!D84,'ID-24'!D84,'ID-29'!E84,'ID-30'!E84,'ID-33'!D84,'ID-34'!E84,'ID-36'!D84,'ID-38'!E84,'ID-39'!E84,'ID-40'!E84,'ID-44'!D84,'ID-45'!E84,'ID-57'!D84,'ID-70'!C84,'ID-71'!D84)/SQRT('Sample Size'!$D$4)</f>
        <v>1.7034584709035602E-13</v>
      </c>
      <c r="F77" s="31">
        <f>STDEV('ID-01'!B84,'ID-02'!B84,'ID-03'!C84,'ID-06'!B84,'ID-08'!C84,'ID-09'!D84,'ID-12'!B84,'ID-16'!D84,'ID-18'!E84,'ID-24'!E84,'ID-29'!F84,'ID-33'!E84,'ID-34'!F84,'ID-36'!E84,'ID-38'!F84,'ID-39'!F84,'ID-40'!F84,'ID-45'!F84,'ID-53'!C84,'ID-54'!B84,'ID-57'!E84,'ID-71'!E84)/SQRT('Sample Size'!$E$4)</f>
        <v>2.2195234760439169E-13</v>
      </c>
      <c r="G77" s="31">
        <f>STDEV('ID-01'!C84,'ID-02'!C84,'ID-03'!D84,'ID-07'!B84,'ID-08'!D84,'ID-11'!D84,'ID-18'!F84,'ID-24'!F84,'ID-29'!G84,'ID-31'!B84,'ID-33'!F84,'ID-34'!G84,'ID-36'!F84,'ID-39'!G84,'ID-40'!G84,'ID-44'!E84,'ID-45'!G84,'ID-50'!B84,'ID-53'!D84,'ID-54'!C84,'ID-57'!F84,'ID-59'!E84,'ID-70'!D84,'ID-71'!F84)/SQRT('Sample Size'!$F$4)</f>
        <v>2.045187103694908E-13</v>
      </c>
      <c r="H77" s="31">
        <f>STDEV('ID-03'!E84,'ID-11'!E84,'ID-13'!E84,'ID-15'!E84,'ID-16'!E84,'ID-18'!G84,'ID-24'!G84,'ID-29'!H84,'ID-30'!F84,'ID-31'!C84,'ID-33'!G84,'ID-34'!H84,'ID-40'!H84,'ID-44'!F84,'ID-45'!H84,'ID-54'!D84,'ID-57'!G84,'ID-59'!F84,'ID-70'!E84,'ID-71'!G84)/SQRT('Sample Size'!$G$4)</f>
        <v>1.5031839585223582E-13</v>
      </c>
      <c r="I77" s="31">
        <f>STDEV('ID-12'!C84,'ID-18'!H84,'ID-24'!H84,'ID-29'!I84,'ID-40'!I84,'ID-44'!G84,'ID-45'!I84,'ID-59'!G84)/SQRT('Sample Size'!$H$4)</f>
        <v>2.8209189397797681E-13</v>
      </c>
      <c r="J77" s="31">
        <f>STDEV('ID-31'!D84,'ID-40'!J84,'ID-44'!H84,'ID-45'!J84,'ID-57'!H84)/SQRT('Sample Size'!$I$4)</f>
        <v>3.1454620292145666E-13</v>
      </c>
      <c r="K77" s="31">
        <f>STDEV('ID-26'!E84,'ID-31'!E84,'ID-34'!I84,'ID-36'!G84,'ID-40'!K84,'ID-44'!I84,'ID-57'!I84)/SQRT('Sample Size'!$J$4)</f>
        <v>3.9960664974431171E-13</v>
      </c>
    </row>
    <row r="78" spans="1:11" x14ac:dyDescent="0.25">
      <c r="A78" s="1">
        <v>9.25</v>
      </c>
      <c r="B78" s="31">
        <f>STDEV('ID-11'!B85,'ID-13'!B85,'ID-14'!B85,'ID-15'!B85,'ID-24'!B85,'ID-26'!B85,'ID-29'!B85,'ID-30'!B85,'ID-32'!B85,'ID-33'!B85,'ID-34'!B85,'ID-37'!B85,'ID-38'!B85,'ID-39'!B85,'ID-40'!B85,'ID-44'!B85,'ID-45'!B85,'ID-53'!B85,'ID-57'!B85,'ID-59'!B85,'ID-70'!B85,'ID-71'!B85)/SQRT('Sample Size'!$A$4)</f>
        <v>1.3145655024448486E-13</v>
      </c>
      <c r="C78" s="31">
        <f>STDEV('ID-08'!B85,'ID-09'!B85,'ID-11'!C85,'ID-14'!C85,'ID-18'!B85,'ID-24'!C85,'ID-26'!C85,'ID-29'!C85,'ID-30'!C85,'ID-34'!C85,'ID-36'!B85,'ID-38'!C85,'ID-39'!C85,'ID-40'!C85,'ID-44'!C85,'ID-45'!C85,'ID-57'!C85,'ID-59'!C85)/SQRT('Sample Size'!$B$4)</f>
        <v>6.0850447277298356E-14</v>
      </c>
      <c r="D78" s="31">
        <f>STDEV('ID-13'!C85,'ID-14'!D85,'ID-15'!C85,'ID-16'!B85,'ID-18'!C85,'ID-26'!D85,'ID-29'!D85,'ID-30'!D85,'ID-33'!C85,'ID-34'!D85,'ID-36'!C85,'ID-37'!C85,'ID-38'!D85,'ID-39'!D85,'ID-40'!D85,'ID-45'!D85,'ID-59'!D85,'ID-71'!C85)/SQRT('Sample Size'!$C$4)</f>
        <v>1.2906563234716878E-13</v>
      </c>
      <c r="E78" s="31">
        <f>STDEV('ID-03'!B85,'ID-09'!C85,'ID-13'!D85,'ID-15'!D85,'ID-16'!C85,'ID-18'!D85,'ID-24'!D85,'ID-29'!E85,'ID-30'!E85,'ID-33'!D85,'ID-34'!E85,'ID-36'!D85,'ID-38'!E85,'ID-39'!E85,'ID-40'!E85,'ID-44'!D85,'ID-45'!E85,'ID-57'!D85,'ID-70'!C85,'ID-71'!D85)/SQRT('Sample Size'!$D$4)</f>
        <v>1.6842940386528071E-13</v>
      </c>
      <c r="F78" s="31">
        <f>STDEV('ID-01'!B85,'ID-02'!B85,'ID-03'!C85,'ID-06'!B85,'ID-08'!C85,'ID-09'!D85,'ID-12'!B85,'ID-16'!D85,'ID-18'!E85,'ID-24'!E85,'ID-29'!F85,'ID-33'!E85,'ID-34'!F85,'ID-36'!E85,'ID-38'!F85,'ID-39'!F85,'ID-40'!F85,'ID-45'!F85,'ID-53'!C85,'ID-54'!B85,'ID-57'!E85,'ID-71'!E85)/SQRT('Sample Size'!$E$4)</f>
        <v>2.21660124976235E-13</v>
      </c>
      <c r="G78" s="31">
        <f>STDEV('ID-01'!C85,'ID-02'!C85,'ID-03'!D85,'ID-07'!B85,'ID-08'!D85,'ID-11'!D85,'ID-18'!F85,'ID-24'!F85,'ID-29'!G85,'ID-31'!B85,'ID-33'!F85,'ID-34'!G85,'ID-36'!F85,'ID-39'!G85,'ID-40'!G85,'ID-44'!E85,'ID-45'!G85,'ID-50'!B85,'ID-53'!D85,'ID-54'!C85,'ID-57'!F85,'ID-59'!E85,'ID-70'!D85,'ID-71'!F85)/SQRT('Sample Size'!$F$4)</f>
        <v>2.0375542247207588E-13</v>
      </c>
      <c r="H78" s="31">
        <f>STDEV('ID-03'!E85,'ID-11'!E85,'ID-13'!E85,'ID-15'!E85,'ID-16'!E85,'ID-18'!G85,'ID-24'!G85,'ID-29'!H85,'ID-30'!F85,'ID-31'!C85,'ID-33'!G85,'ID-34'!H85,'ID-40'!H85,'ID-44'!F85,'ID-45'!H85,'ID-54'!D85,'ID-57'!G85,'ID-59'!F85,'ID-70'!E85,'ID-71'!G85)/SQRT('Sample Size'!$G$4)</f>
        <v>1.5054734749933023E-13</v>
      </c>
      <c r="I78" s="31">
        <f>STDEV('ID-12'!C85,'ID-18'!H85,'ID-24'!H85,'ID-29'!I85,'ID-40'!I85,'ID-44'!G85,'ID-45'!I85,'ID-59'!G85)/SQRT('Sample Size'!$H$4)</f>
        <v>2.8230935914835102E-13</v>
      </c>
      <c r="J78" s="31">
        <f>STDEV('ID-31'!D85,'ID-40'!J85,'ID-44'!H85,'ID-45'!J85,'ID-57'!H85)/SQRT('Sample Size'!$I$4)</f>
        <v>3.0436135397382211E-13</v>
      </c>
      <c r="K78" s="31">
        <f>STDEV('ID-26'!E85,'ID-31'!E85,'ID-34'!I85,'ID-36'!G85,'ID-40'!K85,'ID-44'!I85,'ID-57'!I85)/SQRT('Sample Size'!$J$4)</f>
        <v>4.1164629552787185E-13</v>
      </c>
    </row>
    <row r="79" spans="1:11" x14ac:dyDescent="0.25">
      <c r="A79" s="1">
        <v>9.375</v>
      </c>
      <c r="B79" s="31">
        <f>STDEV('ID-11'!B86,'ID-13'!B86,'ID-14'!B86,'ID-15'!B86,'ID-24'!B86,'ID-26'!B86,'ID-29'!B86,'ID-30'!B86,'ID-32'!B86,'ID-33'!B86,'ID-34'!B86,'ID-37'!B86,'ID-38'!B86,'ID-39'!B86,'ID-40'!B86,'ID-44'!B86,'ID-45'!B86,'ID-53'!B86,'ID-57'!B86,'ID-59'!B86,'ID-70'!B86,'ID-71'!B86)/SQRT('Sample Size'!$A$4)</f>
        <v>1.3124581307742778E-13</v>
      </c>
      <c r="C79" s="31">
        <f>STDEV('ID-08'!B86,'ID-09'!B86,'ID-11'!C86,'ID-14'!C86,'ID-18'!B86,'ID-24'!C86,'ID-26'!C86,'ID-29'!C86,'ID-30'!C86,'ID-34'!C86,'ID-36'!B86,'ID-38'!C86,'ID-39'!C86,'ID-40'!C86,'ID-44'!C86,'ID-45'!C86,'ID-57'!C86,'ID-59'!C86)/SQRT('Sample Size'!$B$4)</f>
        <v>6.1676865493079893E-14</v>
      </c>
      <c r="D79" s="31">
        <f>STDEV('ID-13'!C86,'ID-14'!D86,'ID-15'!C86,'ID-16'!B86,'ID-18'!C86,'ID-26'!D86,'ID-29'!D86,'ID-30'!D86,'ID-33'!C86,'ID-34'!D86,'ID-36'!C86,'ID-37'!C86,'ID-38'!D86,'ID-39'!D86,'ID-40'!D86,'ID-45'!D86,'ID-59'!D86,'ID-71'!C86)/SQRT('Sample Size'!$C$4)</f>
        <v>1.2977898987411918E-13</v>
      </c>
      <c r="E79" s="31">
        <f>STDEV('ID-03'!B86,'ID-09'!C86,'ID-13'!D86,'ID-15'!D86,'ID-16'!C86,'ID-18'!D86,'ID-24'!D86,'ID-29'!E86,'ID-30'!E86,'ID-33'!D86,'ID-34'!E86,'ID-36'!D86,'ID-38'!E86,'ID-39'!E86,'ID-40'!E86,'ID-44'!D86,'ID-45'!E86,'ID-57'!D86,'ID-70'!C86,'ID-71'!D86)/SQRT('Sample Size'!$D$4)</f>
        <v>1.6450667669282151E-13</v>
      </c>
      <c r="F79" s="31">
        <f>STDEV('ID-01'!B86,'ID-02'!B86,'ID-03'!C86,'ID-06'!B86,'ID-08'!C86,'ID-09'!D86,'ID-12'!B86,'ID-16'!D86,'ID-18'!E86,'ID-24'!E86,'ID-29'!F86,'ID-33'!E86,'ID-34'!F86,'ID-36'!E86,'ID-38'!F86,'ID-39'!F86,'ID-40'!F86,'ID-45'!F86,'ID-53'!C86,'ID-54'!B86,'ID-57'!E86,'ID-71'!E86)/SQRT('Sample Size'!$E$4)</f>
        <v>2.2134416269756563E-13</v>
      </c>
      <c r="G79" s="31">
        <f>STDEV('ID-01'!C86,'ID-02'!C86,'ID-03'!D86,'ID-07'!B86,'ID-08'!D86,'ID-11'!D86,'ID-18'!F86,'ID-24'!F86,'ID-29'!G86,'ID-31'!B86,'ID-33'!F86,'ID-34'!G86,'ID-36'!F86,'ID-39'!G86,'ID-40'!G86,'ID-44'!E86,'ID-45'!G86,'ID-50'!B86,'ID-53'!D86,'ID-54'!C86,'ID-57'!F86,'ID-59'!E86,'ID-70'!D86,'ID-71'!F86)/SQRT('Sample Size'!$F$4)</f>
        <v>2.0367816075800789E-13</v>
      </c>
      <c r="H79" s="31">
        <f>STDEV('ID-03'!E86,'ID-11'!E86,'ID-13'!E86,'ID-15'!E86,'ID-16'!E86,'ID-18'!G86,'ID-24'!G86,'ID-29'!H86,'ID-30'!F86,'ID-31'!C86,'ID-33'!G86,'ID-34'!H86,'ID-40'!H86,'ID-44'!F86,'ID-45'!H86,'ID-54'!D86,'ID-57'!G86,'ID-59'!F86,'ID-70'!E86,'ID-71'!G86)/SQRT('Sample Size'!$G$4)</f>
        <v>1.5031055700844613E-13</v>
      </c>
      <c r="I79" s="31">
        <f>STDEV('ID-12'!C86,'ID-18'!H86,'ID-24'!H86,'ID-29'!I86,'ID-40'!I86,'ID-44'!G86,'ID-45'!I86,'ID-59'!G86)/SQRT('Sample Size'!$H$4)</f>
        <v>2.8228321569776435E-13</v>
      </c>
      <c r="J79" s="31">
        <f>STDEV('ID-31'!D86,'ID-40'!J86,'ID-44'!H86,'ID-45'!J86,'ID-57'!H86)/SQRT('Sample Size'!$I$4)</f>
        <v>2.976033319588107E-13</v>
      </c>
      <c r="K79" s="31">
        <f>STDEV('ID-26'!E86,'ID-31'!E86,'ID-34'!I86,'ID-36'!G86,'ID-40'!K86,'ID-44'!I86,'ID-57'!I86)/SQRT('Sample Size'!$J$4)</f>
        <v>4.0834022737646166E-13</v>
      </c>
    </row>
    <row r="80" spans="1:11" x14ac:dyDescent="0.25">
      <c r="A80" s="1">
        <v>9.5</v>
      </c>
      <c r="B80" s="31">
        <f>STDEV('ID-11'!B87,'ID-13'!B87,'ID-14'!B87,'ID-15'!B87,'ID-24'!B87,'ID-26'!B87,'ID-29'!B87,'ID-30'!B87,'ID-32'!B87,'ID-33'!B87,'ID-34'!B87,'ID-37'!B87,'ID-38'!B87,'ID-39'!B87,'ID-40'!B87,'ID-44'!B87,'ID-45'!B87,'ID-53'!B87,'ID-57'!B87,'ID-59'!B87,'ID-70'!B87,'ID-71'!B87)/SQRT('Sample Size'!$A$4)</f>
        <v>1.3083123850974569E-13</v>
      </c>
      <c r="C80" s="31">
        <f>STDEV('ID-08'!B87,'ID-09'!B87,'ID-11'!C87,'ID-14'!C87,'ID-18'!B87,'ID-24'!C87,'ID-26'!C87,'ID-29'!C87,'ID-30'!C87,'ID-34'!C87,'ID-36'!B87,'ID-38'!C87,'ID-39'!C87,'ID-40'!C87,'ID-44'!C87,'ID-45'!C87,'ID-57'!C87,'ID-59'!C87)/SQRT('Sample Size'!$B$4)</f>
        <v>6.2139682860977302E-14</v>
      </c>
      <c r="D80" s="31">
        <f>STDEV('ID-13'!C87,'ID-14'!D87,'ID-15'!C87,'ID-16'!B87,'ID-18'!C87,'ID-26'!D87,'ID-29'!D87,'ID-30'!D87,'ID-33'!C87,'ID-34'!D87,'ID-36'!C87,'ID-37'!C87,'ID-38'!D87,'ID-39'!D87,'ID-40'!D87,'ID-45'!D87,'ID-59'!D87,'ID-71'!C87)/SQRT('Sample Size'!$C$4)</f>
        <v>1.3215350655800712E-13</v>
      </c>
      <c r="E80" s="31">
        <f>STDEV('ID-03'!B87,'ID-09'!C87,'ID-13'!D87,'ID-15'!D87,'ID-16'!C87,'ID-18'!D87,'ID-24'!D87,'ID-29'!E87,'ID-30'!E87,'ID-33'!D87,'ID-34'!E87,'ID-36'!D87,'ID-38'!E87,'ID-39'!E87,'ID-40'!E87,'ID-44'!D87,'ID-45'!E87,'ID-57'!D87,'ID-70'!C87,'ID-71'!D87)/SQRT('Sample Size'!$D$4)</f>
        <v>1.6018532024436794E-13</v>
      </c>
      <c r="F80" s="31">
        <f>STDEV('ID-01'!B87,'ID-02'!B87,'ID-03'!C87,'ID-06'!B87,'ID-08'!C87,'ID-09'!D87,'ID-12'!B87,'ID-16'!D87,'ID-18'!E87,'ID-24'!E87,'ID-29'!F87,'ID-33'!E87,'ID-34'!F87,'ID-36'!E87,'ID-38'!F87,'ID-39'!F87,'ID-40'!F87,'ID-45'!F87,'ID-53'!C87,'ID-54'!B87,'ID-57'!E87,'ID-71'!E87)/SQRT('Sample Size'!$E$4)</f>
        <v>2.2192780101035458E-13</v>
      </c>
      <c r="G80" s="31">
        <f>STDEV('ID-01'!C87,'ID-02'!C87,'ID-03'!D87,'ID-07'!B87,'ID-08'!D87,'ID-11'!D87,'ID-18'!F87,'ID-24'!F87,'ID-29'!G87,'ID-31'!B87,'ID-33'!F87,'ID-34'!G87,'ID-36'!F87,'ID-39'!G87,'ID-40'!G87,'ID-44'!E87,'ID-45'!G87,'ID-50'!B87,'ID-53'!D87,'ID-54'!C87,'ID-57'!F87,'ID-59'!E87,'ID-70'!D87,'ID-71'!F87)/SQRT('Sample Size'!$F$4)</f>
        <v>2.0302883563842203E-13</v>
      </c>
      <c r="H80" s="31">
        <f>STDEV('ID-03'!E87,'ID-11'!E87,'ID-13'!E87,'ID-15'!E87,'ID-16'!E87,'ID-18'!G87,'ID-24'!G87,'ID-29'!H87,'ID-30'!F87,'ID-31'!C87,'ID-33'!G87,'ID-34'!H87,'ID-40'!H87,'ID-44'!F87,'ID-45'!H87,'ID-54'!D87,'ID-57'!G87,'ID-59'!F87,'ID-70'!E87,'ID-71'!G87)/SQRT('Sample Size'!$G$4)</f>
        <v>1.5005337264105735E-13</v>
      </c>
      <c r="I80" s="31">
        <f>STDEV('ID-12'!C87,'ID-18'!H87,'ID-24'!H87,'ID-29'!I87,'ID-40'!I87,'ID-44'!G87,'ID-45'!I87,'ID-59'!G87)/SQRT('Sample Size'!$H$4)</f>
        <v>2.8033086349472681E-13</v>
      </c>
      <c r="J80" s="31">
        <f>STDEV('ID-31'!D87,'ID-40'!J87,'ID-44'!H87,'ID-45'!J87,'ID-57'!H87)/SQRT('Sample Size'!$I$4)</f>
        <v>2.9705549635957477E-13</v>
      </c>
      <c r="K80" s="31">
        <f>STDEV('ID-26'!E87,'ID-31'!E87,'ID-34'!I87,'ID-36'!G87,'ID-40'!K87,'ID-44'!I87,'ID-57'!I87)/SQRT('Sample Size'!$J$4)</f>
        <v>4.132903937942506E-13</v>
      </c>
    </row>
    <row r="81" spans="1:11" x14ac:dyDescent="0.25">
      <c r="A81" s="1">
        <v>9.625</v>
      </c>
      <c r="B81" s="31">
        <f>STDEV('ID-11'!B88,'ID-13'!B88,'ID-14'!B88,'ID-15'!B88,'ID-24'!B88,'ID-26'!B88,'ID-29'!B88,'ID-30'!B88,'ID-32'!B88,'ID-33'!B88,'ID-34'!B88,'ID-37'!B88,'ID-38'!B88,'ID-39'!B88,'ID-40'!B88,'ID-44'!B88,'ID-45'!B88,'ID-53'!B88,'ID-57'!B88,'ID-59'!B88,'ID-70'!B88,'ID-71'!B88)/SQRT('Sample Size'!$A$4)</f>
        <v>1.3029958324586115E-13</v>
      </c>
      <c r="C81" s="31">
        <f>STDEV('ID-08'!B88,'ID-09'!B88,'ID-11'!C88,'ID-14'!C88,'ID-18'!B88,'ID-24'!C88,'ID-26'!C88,'ID-29'!C88,'ID-30'!C88,'ID-34'!C88,'ID-36'!B88,'ID-38'!C88,'ID-39'!C88,'ID-40'!C88,'ID-44'!C88,'ID-45'!C88,'ID-57'!C88,'ID-59'!C88)/SQRT('Sample Size'!$B$4)</f>
        <v>6.1142236227564289E-14</v>
      </c>
      <c r="D81" s="31">
        <f>STDEV('ID-13'!C88,'ID-14'!D88,'ID-15'!C88,'ID-16'!B88,'ID-18'!C88,'ID-26'!D88,'ID-29'!D88,'ID-30'!D88,'ID-33'!C88,'ID-34'!D88,'ID-36'!C88,'ID-37'!C88,'ID-38'!D88,'ID-39'!D88,'ID-40'!D88,'ID-45'!D88,'ID-59'!D88,'ID-71'!C88)/SQRT('Sample Size'!$C$4)</f>
        <v>1.3404303879874597E-13</v>
      </c>
      <c r="E81" s="31">
        <f>STDEV('ID-03'!B88,'ID-09'!C88,'ID-13'!D88,'ID-15'!D88,'ID-16'!C88,'ID-18'!D88,'ID-24'!D88,'ID-29'!E88,'ID-30'!E88,'ID-33'!D88,'ID-34'!E88,'ID-36'!D88,'ID-38'!E88,'ID-39'!E88,'ID-40'!E88,'ID-44'!D88,'ID-45'!E88,'ID-57'!D88,'ID-70'!C88,'ID-71'!D88)/SQRT('Sample Size'!$D$4)</f>
        <v>1.599485147677474E-13</v>
      </c>
      <c r="F81" s="31">
        <f>STDEV('ID-01'!B88,'ID-02'!B88,'ID-03'!C88,'ID-06'!B88,'ID-08'!C88,'ID-09'!D88,'ID-12'!B88,'ID-16'!D88,'ID-18'!E88,'ID-24'!E88,'ID-29'!F88,'ID-33'!E88,'ID-34'!F88,'ID-36'!E88,'ID-38'!F88,'ID-39'!F88,'ID-40'!F88,'ID-45'!F88,'ID-53'!C88,'ID-54'!B88,'ID-57'!E88,'ID-71'!E88)/SQRT('Sample Size'!$E$4)</f>
        <v>2.2182948430541129E-13</v>
      </c>
      <c r="G81" s="31">
        <f>STDEV('ID-01'!C88,'ID-02'!C88,'ID-03'!D88,'ID-07'!B88,'ID-08'!D88,'ID-11'!D88,'ID-18'!F88,'ID-24'!F88,'ID-29'!G88,'ID-31'!B88,'ID-33'!F88,'ID-34'!G88,'ID-36'!F88,'ID-39'!G88,'ID-40'!G88,'ID-44'!E88,'ID-45'!G88,'ID-50'!B88,'ID-53'!D88,'ID-54'!C88,'ID-57'!F88,'ID-59'!E88,'ID-70'!D88,'ID-71'!F88)/SQRT('Sample Size'!$F$4)</f>
        <v>2.0281321255466204E-13</v>
      </c>
      <c r="H81" s="31">
        <f>STDEV('ID-03'!E88,'ID-11'!E88,'ID-13'!E88,'ID-15'!E88,'ID-16'!E88,'ID-18'!G88,'ID-24'!G88,'ID-29'!H88,'ID-30'!F88,'ID-31'!C88,'ID-33'!G88,'ID-34'!H88,'ID-40'!H88,'ID-44'!F88,'ID-45'!H88,'ID-54'!D88,'ID-57'!G88,'ID-59'!F88,'ID-70'!E88,'ID-71'!G88)/SQRT('Sample Size'!$G$4)</f>
        <v>1.4946268022355184E-13</v>
      </c>
      <c r="I81" s="31">
        <f>STDEV('ID-12'!C88,'ID-18'!H88,'ID-24'!H88,'ID-29'!I88,'ID-40'!I88,'ID-44'!G88,'ID-45'!I88,'ID-59'!G88)/SQRT('Sample Size'!$H$4)</f>
        <v>2.7917426189758487E-13</v>
      </c>
      <c r="J81" s="31">
        <f>STDEV('ID-31'!D88,'ID-40'!J88,'ID-44'!H88,'ID-45'!J88,'ID-57'!H88)/SQRT('Sample Size'!$I$4)</f>
        <v>2.9719610640866071E-13</v>
      </c>
      <c r="K81" s="31">
        <f>STDEV('ID-26'!E88,'ID-31'!E88,'ID-34'!I88,'ID-36'!G88,'ID-40'!K88,'ID-44'!I88,'ID-57'!I88)/SQRT('Sample Size'!$J$4)</f>
        <v>4.1723305665487258E-13</v>
      </c>
    </row>
    <row r="82" spans="1:11" x14ac:dyDescent="0.25">
      <c r="A82" s="1">
        <v>9.75</v>
      </c>
      <c r="B82" s="31">
        <f>STDEV('ID-11'!B89,'ID-13'!B89,'ID-14'!B89,'ID-15'!B89,'ID-24'!B89,'ID-26'!B89,'ID-29'!B89,'ID-30'!B89,'ID-32'!B89,'ID-33'!B89,'ID-34'!B89,'ID-37'!B89,'ID-38'!B89,'ID-39'!B89,'ID-40'!B89,'ID-44'!B89,'ID-45'!B89,'ID-53'!B89,'ID-57'!B89,'ID-59'!B89,'ID-70'!B89,'ID-71'!B89)/SQRT('Sample Size'!$A$4)</f>
        <v>1.3041278867723582E-13</v>
      </c>
      <c r="C82" s="31">
        <f>STDEV('ID-08'!B89,'ID-09'!B89,'ID-11'!C89,'ID-14'!C89,'ID-18'!B89,'ID-24'!C89,'ID-26'!C89,'ID-29'!C89,'ID-30'!C89,'ID-34'!C89,'ID-36'!B89,'ID-38'!C89,'ID-39'!C89,'ID-40'!C89,'ID-44'!C89,'ID-45'!C89,'ID-57'!C89,'ID-59'!C89)/SQRT('Sample Size'!$B$4)</f>
        <v>6.1149138464992938E-14</v>
      </c>
      <c r="D82" s="31">
        <f>STDEV('ID-13'!C89,'ID-14'!D89,'ID-15'!C89,'ID-16'!B89,'ID-18'!C89,'ID-26'!D89,'ID-29'!D89,'ID-30'!D89,'ID-33'!C89,'ID-34'!D89,'ID-36'!C89,'ID-37'!C89,'ID-38'!D89,'ID-39'!D89,'ID-40'!D89,'ID-45'!D89,'ID-59'!D89,'ID-71'!C89)/SQRT('Sample Size'!$C$4)</f>
        <v>1.3283828097201111E-13</v>
      </c>
      <c r="E82" s="31">
        <f>STDEV('ID-03'!B89,'ID-09'!C89,'ID-13'!D89,'ID-15'!D89,'ID-16'!C89,'ID-18'!D89,'ID-24'!D89,'ID-29'!E89,'ID-30'!E89,'ID-33'!D89,'ID-34'!E89,'ID-36'!D89,'ID-38'!E89,'ID-39'!E89,'ID-40'!E89,'ID-44'!D89,'ID-45'!E89,'ID-57'!D89,'ID-70'!C89,'ID-71'!D89)/SQRT('Sample Size'!$D$4)</f>
        <v>1.6102971163783519E-13</v>
      </c>
      <c r="F82" s="31">
        <f>STDEV('ID-01'!B89,'ID-02'!B89,'ID-03'!C89,'ID-06'!B89,'ID-08'!C89,'ID-09'!D89,'ID-12'!B89,'ID-16'!D89,'ID-18'!E89,'ID-24'!E89,'ID-29'!F89,'ID-33'!E89,'ID-34'!F89,'ID-36'!E89,'ID-38'!F89,'ID-39'!F89,'ID-40'!F89,'ID-45'!F89,'ID-53'!C89,'ID-54'!B89,'ID-57'!E89,'ID-71'!E89)/SQRT('Sample Size'!$E$4)</f>
        <v>2.2167706216238264E-13</v>
      </c>
      <c r="G82" s="31">
        <f>STDEV('ID-01'!C89,'ID-02'!C89,'ID-03'!D89,'ID-07'!B89,'ID-08'!D89,'ID-11'!D89,'ID-18'!F89,'ID-24'!F89,'ID-29'!G89,'ID-31'!B89,'ID-33'!F89,'ID-34'!G89,'ID-36'!F89,'ID-39'!G89,'ID-40'!G89,'ID-44'!E89,'ID-45'!G89,'ID-50'!B89,'ID-53'!D89,'ID-54'!C89,'ID-57'!F89,'ID-59'!E89,'ID-70'!D89,'ID-71'!F89)/SQRT('Sample Size'!$F$4)</f>
        <v>2.0341182911828317E-13</v>
      </c>
      <c r="H82" s="31">
        <f>STDEV('ID-03'!E89,'ID-11'!E89,'ID-13'!E89,'ID-15'!E89,'ID-16'!E89,'ID-18'!G89,'ID-24'!G89,'ID-29'!H89,'ID-30'!F89,'ID-31'!C89,'ID-33'!G89,'ID-34'!H89,'ID-40'!H89,'ID-44'!F89,'ID-45'!H89,'ID-54'!D89,'ID-57'!G89,'ID-59'!F89,'ID-70'!E89,'ID-71'!G89)/SQRT('Sample Size'!$G$4)</f>
        <v>1.4846641368852565E-13</v>
      </c>
      <c r="I82" s="31">
        <f>STDEV('ID-12'!C89,'ID-18'!H89,'ID-24'!H89,'ID-29'!I89,'ID-40'!I89,'ID-44'!G89,'ID-45'!I89,'ID-59'!G89)/SQRT('Sample Size'!$H$4)</f>
        <v>2.7972747834665908E-13</v>
      </c>
      <c r="J82" s="31">
        <f>STDEV('ID-31'!D89,'ID-40'!J89,'ID-44'!H89,'ID-45'!J89,'ID-57'!H89)/SQRT('Sample Size'!$I$4)</f>
        <v>2.8805321194290038E-13</v>
      </c>
      <c r="K82" s="31">
        <f>STDEV('ID-26'!E89,'ID-31'!E89,'ID-34'!I89,'ID-36'!G89,'ID-40'!K89,'ID-44'!I89,'ID-57'!I89)/SQRT('Sample Size'!$J$4)</f>
        <v>4.1749742798233226E-13</v>
      </c>
    </row>
    <row r="83" spans="1:11" x14ac:dyDescent="0.25">
      <c r="A83" s="1">
        <v>9.875</v>
      </c>
      <c r="B83" s="31">
        <f>STDEV('ID-11'!B90,'ID-13'!B90,'ID-14'!B90,'ID-15'!B90,'ID-24'!B90,'ID-26'!B90,'ID-29'!B90,'ID-30'!B90,'ID-32'!B90,'ID-33'!B90,'ID-34'!B90,'ID-37'!B90,'ID-38'!B90,'ID-39'!B90,'ID-40'!B90,'ID-44'!B90,'ID-45'!B90,'ID-53'!B90,'ID-57'!B90,'ID-59'!B90,'ID-70'!B90,'ID-71'!B90)/SQRT('Sample Size'!$A$4)</f>
        <v>1.3137834958064868E-13</v>
      </c>
      <c r="C83" s="31">
        <f>STDEV('ID-08'!B90,'ID-09'!B90,'ID-11'!C90,'ID-14'!C90,'ID-18'!B90,'ID-24'!C90,'ID-26'!C90,'ID-29'!C90,'ID-30'!C90,'ID-34'!C90,'ID-36'!B90,'ID-38'!C90,'ID-39'!C90,'ID-40'!C90,'ID-44'!C90,'ID-45'!C90,'ID-57'!C90,'ID-59'!C90)/SQRT('Sample Size'!$B$4)</f>
        <v>5.8727166588234504E-14</v>
      </c>
      <c r="D83" s="31">
        <f>STDEV('ID-13'!C90,'ID-14'!D90,'ID-15'!C90,'ID-16'!B90,'ID-18'!C90,'ID-26'!D90,'ID-29'!D90,'ID-30'!D90,'ID-33'!C90,'ID-34'!D90,'ID-36'!C90,'ID-37'!C90,'ID-38'!D90,'ID-39'!D90,'ID-40'!D90,'ID-45'!D90,'ID-59'!D90,'ID-71'!C90)/SQRT('Sample Size'!$C$4)</f>
        <v>1.3327486081672227E-13</v>
      </c>
      <c r="E83" s="31">
        <f>STDEV('ID-03'!B90,'ID-09'!C90,'ID-13'!D90,'ID-15'!D90,'ID-16'!C90,'ID-18'!D90,'ID-24'!D90,'ID-29'!E90,'ID-30'!E90,'ID-33'!D90,'ID-34'!E90,'ID-36'!D90,'ID-38'!E90,'ID-39'!E90,'ID-40'!E90,'ID-44'!D90,'ID-45'!E90,'ID-57'!D90,'ID-70'!C90,'ID-71'!D90)/SQRT('Sample Size'!$D$4)</f>
        <v>1.6107366371361414E-13</v>
      </c>
      <c r="F83" s="31">
        <f>STDEV('ID-01'!B90,'ID-02'!B90,'ID-03'!C90,'ID-06'!B90,'ID-08'!C90,'ID-09'!D90,'ID-12'!B90,'ID-16'!D90,'ID-18'!E90,'ID-24'!E90,'ID-29'!F90,'ID-33'!E90,'ID-34'!F90,'ID-36'!E90,'ID-38'!F90,'ID-39'!F90,'ID-40'!F90,'ID-45'!F90,'ID-53'!C90,'ID-54'!B90,'ID-57'!E90,'ID-71'!E90)/SQRT('Sample Size'!$E$4)</f>
        <v>2.2098729287937668E-13</v>
      </c>
      <c r="G83" s="31">
        <f>STDEV('ID-01'!C90,'ID-02'!C90,'ID-03'!D90,'ID-07'!B90,'ID-08'!D90,'ID-11'!D90,'ID-18'!F90,'ID-24'!F90,'ID-29'!G90,'ID-31'!B90,'ID-33'!F90,'ID-34'!G90,'ID-36'!F90,'ID-39'!G90,'ID-40'!G90,'ID-44'!E90,'ID-45'!G90,'ID-50'!B90,'ID-53'!D90,'ID-54'!C90,'ID-57'!F90,'ID-59'!E90,'ID-70'!D90,'ID-71'!F90)/SQRT('Sample Size'!$F$4)</f>
        <v>2.0297427255128413E-13</v>
      </c>
      <c r="H83" s="31">
        <f>STDEV('ID-03'!E90,'ID-11'!E90,'ID-13'!E90,'ID-15'!E90,'ID-16'!E90,'ID-18'!G90,'ID-24'!G90,'ID-29'!H90,'ID-30'!F90,'ID-31'!C90,'ID-33'!G90,'ID-34'!H90,'ID-40'!H90,'ID-44'!F90,'ID-45'!H90,'ID-54'!D90,'ID-57'!G90,'ID-59'!F90,'ID-70'!E90,'ID-71'!G90)/SQRT('Sample Size'!$G$4)</f>
        <v>1.4880594989098506E-13</v>
      </c>
      <c r="I83" s="31">
        <f>STDEV('ID-12'!C90,'ID-18'!H90,'ID-24'!H90,'ID-29'!I90,'ID-40'!I90,'ID-44'!G90,'ID-45'!I90,'ID-59'!G90)/SQRT('Sample Size'!$H$4)</f>
        <v>2.701187630287477E-13</v>
      </c>
      <c r="J83" s="31">
        <f>STDEV('ID-31'!D90,'ID-40'!J90,'ID-44'!H90,'ID-45'!J90,'ID-57'!H90)/SQRT('Sample Size'!$I$4)</f>
        <v>2.8713018392041383E-13</v>
      </c>
      <c r="K83" s="31">
        <f>STDEV('ID-26'!E90,'ID-31'!E90,'ID-34'!I90,'ID-36'!G90,'ID-40'!K90,'ID-44'!I90,'ID-57'!I90)/SQRT('Sample Size'!$J$4)</f>
        <v>4.1504689490345455E-13</v>
      </c>
    </row>
    <row r="84" spans="1:11" x14ac:dyDescent="0.25">
      <c r="A84" s="1">
        <v>10</v>
      </c>
      <c r="B84" s="31">
        <f>STDEV('ID-11'!B91,'ID-13'!B91,'ID-14'!B91,'ID-15'!B91,'ID-24'!B91,'ID-26'!B91,'ID-29'!B91,'ID-30'!B91,'ID-32'!B91,'ID-33'!B91,'ID-34'!B91,'ID-37'!B91,'ID-38'!B91,'ID-39'!B91,'ID-40'!B91,'ID-44'!B91,'ID-45'!B91,'ID-53'!B91,'ID-57'!B91,'ID-59'!B91,'ID-70'!B91,'ID-71'!B91)/SQRT('Sample Size'!$A$4)</f>
        <v>1.315683756985114E-13</v>
      </c>
      <c r="C84" s="31">
        <f>STDEV('ID-08'!B91,'ID-09'!B91,'ID-11'!C91,'ID-14'!C91,'ID-18'!B91,'ID-24'!C91,'ID-26'!C91,'ID-29'!C91,'ID-30'!C91,'ID-34'!C91,'ID-36'!B91,'ID-38'!C91,'ID-39'!C91,'ID-40'!C91,'ID-44'!C91,'ID-45'!C91,'ID-57'!C91,'ID-59'!C91)/SQRT('Sample Size'!$B$4)</f>
        <v>5.6797646337419137E-14</v>
      </c>
      <c r="D84" s="31">
        <f>STDEV('ID-13'!C91,'ID-14'!D91,'ID-15'!C91,'ID-16'!B91,'ID-18'!C91,'ID-26'!D91,'ID-29'!D91,'ID-30'!D91,'ID-33'!C91,'ID-34'!D91,'ID-36'!C91,'ID-37'!C91,'ID-38'!D91,'ID-39'!D91,'ID-40'!D91,'ID-45'!D91,'ID-59'!D91,'ID-71'!C91)/SQRT('Sample Size'!$C$4)</f>
        <v>1.3377838941262877E-13</v>
      </c>
      <c r="E84" s="31">
        <f>STDEV('ID-03'!B91,'ID-09'!C91,'ID-13'!D91,'ID-15'!D91,'ID-16'!C91,'ID-18'!D91,'ID-24'!D91,'ID-29'!E91,'ID-30'!E91,'ID-33'!D91,'ID-34'!E91,'ID-36'!D91,'ID-38'!E91,'ID-39'!E91,'ID-40'!E91,'ID-44'!D91,'ID-45'!E91,'ID-57'!D91,'ID-70'!C91,'ID-71'!D91)/SQRT('Sample Size'!$D$4)</f>
        <v>1.6235289749811016E-13</v>
      </c>
      <c r="F84" s="31">
        <f>STDEV('ID-01'!B91,'ID-02'!B91,'ID-03'!C91,'ID-06'!B91,'ID-08'!C91,'ID-09'!D91,'ID-12'!B91,'ID-16'!D91,'ID-18'!E91,'ID-24'!E91,'ID-29'!F91,'ID-33'!E91,'ID-34'!F91,'ID-36'!E91,'ID-38'!F91,'ID-39'!F91,'ID-40'!F91,'ID-45'!F91,'ID-53'!C91,'ID-54'!B91,'ID-57'!E91,'ID-71'!E91)/SQRT('Sample Size'!$E$4)</f>
        <v>2.2068155430081612E-13</v>
      </c>
      <c r="G84" s="31">
        <f>STDEV('ID-01'!C91,'ID-02'!C91,'ID-03'!D91,'ID-07'!B91,'ID-08'!D91,'ID-11'!D91,'ID-18'!F91,'ID-24'!F91,'ID-29'!G91,'ID-31'!B91,'ID-33'!F91,'ID-34'!G91,'ID-36'!F91,'ID-39'!G91,'ID-40'!G91,'ID-44'!E91,'ID-45'!G91,'ID-50'!B91,'ID-53'!D91,'ID-54'!C91,'ID-57'!F91,'ID-59'!E91,'ID-70'!D91,'ID-71'!F91)/SQRT('Sample Size'!$F$4)</f>
        <v>2.0276303629848335E-13</v>
      </c>
      <c r="H84" s="31">
        <f>STDEV('ID-03'!E91,'ID-11'!E91,'ID-13'!E91,'ID-15'!E91,'ID-16'!E91,'ID-18'!G91,'ID-24'!G91,'ID-29'!H91,'ID-30'!F91,'ID-31'!C91,'ID-33'!G91,'ID-34'!H91,'ID-40'!H91,'ID-44'!F91,'ID-45'!H91,'ID-54'!D91,'ID-57'!G91,'ID-59'!F91,'ID-70'!E91,'ID-71'!G91)/SQRT('Sample Size'!$G$4)</f>
        <v>1.5052282709636344E-13</v>
      </c>
      <c r="I84" s="31">
        <f>STDEV('ID-12'!C91,'ID-18'!H91,'ID-24'!H91,'ID-29'!I91,'ID-40'!I91,'ID-44'!G91,'ID-45'!I91,'ID-59'!G91)/SQRT('Sample Size'!$H$4)</f>
        <v>2.6012321343284081E-13</v>
      </c>
      <c r="J84" s="31">
        <f>STDEV('ID-31'!D91,'ID-40'!J91,'ID-44'!H91,'ID-45'!J91,'ID-57'!H91)/SQRT('Sample Size'!$I$4)</f>
        <v>2.8609659144834578E-13</v>
      </c>
      <c r="K84" s="31">
        <f>STDEV('ID-26'!E91,'ID-31'!E91,'ID-34'!I91,'ID-36'!G91,'ID-40'!K91,'ID-44'!I91,'ID-57'!I91)/SQRT('Sample Size'!$J$4)</f>
        <v>4.1906186695698646E-13</v>
      </c>
    </row>
    <row r="85" spans="1:11" x14ac:dyDescent="0.25">
      <c r="A85" s="1">
        <v>10.125</v>
      </c>
      <c r="B85" s="31">
        <f>STDEV('ID-11'!B92,'ID-13'!B92,'ID-14'!B92,'ID-15'!B92,'ID-24'!B92,'ID-26'!B92,'ID-29'!B92,'ID-30'!B92,'ID-32'!B92,'ID-33'!B92,'ID-34'!B92,'ID-37'!B92,'ID-38'!B92,'ID-39'!B92,'ID-40'!B92,'ID-44'!B92,'ID-45'!B92,'ID-53'!B92,'ID-57'!B92,'ID-59'!B92,'ID-70'!B92,'ID-71'!B92)/SQRT('Sample Size'!$A$4)</f>
        <v>1.3280040953520489E-13</v>
      </c>
      <c r="C85" s="31">
        <f>STDEV('ID-08'!B92,'ID-09'!B92,'ID-11'!C92,'ID-14'!C92,'ID-18'!B92,'ID-24'!C92,'ID-26'!C92,'ID-29'!C92,'ID-30'!C92,'ID-34'!C92,'ID-36'!B92,'ID-38'!C92,'ID-39'!C92,'ID-40'!C92,'ID-44'!C92,'ID-45'!C92,'ID-57'!C92,'ID-59'!C92)/SQRT('Sample Size'!$B$4)</f>
        <v>5.5813929037690269E-14</v>
      </c>
      <c r="D85" s="31">
        <f>STDEV('ID-13'!C92,'ID-14'!D92,'ID-15'!C92,'ID-16'!B92,'ID-18'!C92,'ID-26'!D92,'ID-29'!D92,'ID-30'!D92,'ID-33'!C92,'ID-34'!D92,'ID-36'!C92,'ID-37'!C92,'ID-38'!D92,'ID-39'!D92,'ID-40'!D92,'ID-45'!D92,'ID-59'!D92,'ID-71'!C92)/SQRT('Sample Size'!$C$4)</f>
        <v>1.3638219030770881E-13</v>
      </c>
      <c r="E85" s="31">
        <f>STDEV('ID-03'!B92,'ID-09'!C92,'ID-13'!D92,'ID-15'!D92,'ID-16'!C92,'ID-18'!D92,'ID-24'!D92,'ID-29'!E92,'ID-30'!E92,'ID-33'!D92,'ID-34'!E92,'ID-36'!D92,'ID-38'!E92,'ID-39'!E92,'ID-40'!E92,'ID-44'!D92,'ID-45'!E92,'ID-57'!D92,'ID-70'!C92,'ID-71'!D92)/SQRT('Sample Size'!$D$4)</f>
        <v>1.5932691233479225E-13</v>
      </c>
      <c r="F85" s="31">
        <f>STDEV('ID-01'!B92,'ID-02'!B92,'ID-03'!C92,'ID-06'!B92,'ID-08'!C92,'ID-09'!D92,'ID-12'!B92,'ID-16'!D92,'ID-18'!E92,'ID-24'!E92,'ID-29'!F92,'ID-33'!E92,'ID-34'!F92,'ID-36'!E92,'ID-38'!F92,'ID-39'!F92,'ID-40'!F92,'ID-45'!F92,'ID-53'!C92,'ID-54'!B92,'ID-57'!E92,'ID-71'!E92)/SQRT('Sample Size'!$E$4)</f>
        <v>2.2045322914797683E-13</v>
      </c>
      <c r="G85" s="31">
        <f>STDEV('ID-01'!C92,'ID-02'!C92,'ID-03'!D92,'ID-07'!B92,'ID-08'!D92,'ID-11'!D92,'ID-18'!F92,'ID-24'!F92,'ID-29'!G92,'ID-31'!B92,'ID-33'!F92,'ID-34'!G92,'ID-36'!F92,'ID-39'!G92,'ID-40'!G92,'ID-44'!E92,'ID-45'!G92,'ID-50'!B92,'ID-53'!D92,'ID-54'!C92,'ID-57'!F92,'ID-59'!E92,'ID-70'!D92,'ID-71'!F92)/SQRT('Sample Size'!$F$4)</f>
        <v>2.0270307186230314E-13</v>
      </c>
      <c r="H85" s="31">
        <f>STDEV('ID-03'!E92,'ID-11'!E92,'ID-13'!E92,'ID-15'!E92,'ID-16'!E92,'ID-18'!G92,'ID-24'!G92,'ID-29'!H92,'ID-30'!F92,'ID-31'!C92,'ID-33'!G92,'ID-34'!H92,'ID-40'!H92,'ID-44'!F92,'ID-45'!H92,'ID-54'!D92,'ID-57'!G92,'ID-59'!F92,'ID-70'!E92,'ID-71'!G92)/SQRT('Sample Size'!$G$4)</f>
        <v>1.5207606630133702E-13</v>
      </c>
      <c r="I85" s="31">
        <f>STDEV('ID-12'!C92,'ID-18'!H92,'ID-24'!H92,'ID-29'!I92,'ID-40'!I92,'ID-44'!G92,'ID-45'!I92,'ID-59'!G92)/SQRT('Sample Size'!$H$4)</f>
        <v>2.5990911552695001E-13</v>
      </c>
      <c r="J85" s="31">
        <f>STDEV('ID-31'!D92,'ID-40'!J92,'ID-44'!H92,'ID-45'!J92,'ID-57'!H92)/SQRT('Sample Size'!$I$4)</f>
        <v>2.8681039135893174E-13</v>
      </c>
      <c r="K85" s="31">
        <f>STDEV('ID-26'!E92,'ID-31'!E92,'ID-34'!I92,'ID-36'!G92,'ID-40'!K92,'ID-44'!I92,'ID-57'!I92)/SQRT('Sample Size'!$J$4)</f>
        <v>4.2716490890773956E-13</v>
      </c>
    </row>
    <row r="86" spans="1:11" x14ac:dyDescent="0.25">
      <c r="A86" s="1">
        <v>10.25</v>
      </c>
      <c r="B86" s="31">
        <f>STDEV('ID-11'!B93,'ID-13'!B93,'ID-14'!B93,'ID-15'!B93,'ID-24'!B93,'ID-26'!B93,'ID-29'!B93,'ID-30'!B93,'ID-32'!B93,'ID-33'!B93,'ID-34'!B93,'ID-37'!B93,'ID-38'!B93,'ID-39'!B93,'ID-40'!B93,'ID-44'!B93,'ID-45'!B93,'ID-53'!B93,'ID-57'!B93,'ID-59'!B93,'ID-70'!B93,'ID-71'!B93)/SQRT('Sample Size'!$A$4)</f>
        <v>1.3318716593955569E-13</v>
      </c>
      <c r="C86" s="31">
        <f>STDEV('ID-08'!B93,'ID-09'!B93,'ID-11'!C93,'ID-14'!C93,'ID-18'!B93,'ID-24'!C93,'ID-26'!C93,'ID-29'!C93,'ID-30'!C93,'ID-34'!C93,'ID-36'!B93,'ID-38'!C93,'ID-39'!C93,'ID-40'!C93,'ID-44'!C93,'ID-45'!C93,'ID-57'!C93,'ID-59'!C93)/SQRT('Sample Size'!$B$4)</f>
        <v>5.6064250403468105E-14</v>
      </c>
      <c r="D86" s="31">
        <f>STDEV('ID-13'!C93,'ID-14'!D93,'ID-15'!C93,'ID-16'!B93,'ID-18'!C93,'ID-26'!D93,'ID-29'!D93,'ID-30'!D93,'ID-33'!C93,'ID-34'!D93,'ID-36'!C93,'ID-37'!C93,'ID-38'!D93,'ID-39'!D93,'ID-40'!D93,'ID-45'!D93,'ID-59'!D93,'ID-71'!C93)/SQRT('Sample Size'!$C$4)</f>
        <v>1.368088105675187E-13</v>
      </c>
      <c r="E86" s="31">
        <f>STDEV('ID-03'!B93,'ID-09'!C93,'ID-13'!D93,'ID-15'!D93,'ID-16'!C93,'ID-18'!D93,'ID-24'!D93,'ID-29'!E93,'ID-30'!E93,'ID-33'!D93,'ID-34'!E93,'ID-36'!D93,'ID-38'!E93,'ID-39'!E93,'ID-40'!E93,'ID-44'!D93,'ID-45'!E93,'ID-57'!D93,'ID-70'!C93,'ID-71'!D93)/SQRT('Sample Size'!$D$4)</f>
        <v>1.6213664765238772E-13</v>
      </c>
      <c r="F86" s="31">
        <f>STDEV('ID-01'!B93,'ID-02'!B93,'ID-03'!C93,'ID-06'!B93,'ID-08'!C93,'ID-09'!D93,'ID-12'!B93,'ID-16'!D93,'ID-18'!E93,'ID-24'!E93,'ID-29'!F93,'ID-33'!E93,'ID-34'!F93,'ID-36'!E93,'ID-38'!F93,'ID-39'!F93,'ID-40'!F93,'ID-45'!F93,'ID-53'!C93,'ID-54'!B93,'ID-57'!E93,'ID-71'!E93)/SQRT('Sample Size'!$E$4)</f>
        <v>2.2098394944412058E-13</v>
      </c>
      <c r="G86" s="31">
        <f>STDEV('ID-01'!C93,'ID-02'!C93,'ID-03'!D93,'ID-07'!B93,'ID-08'!D93,'ID-11'!D93,'ID-18'!F93,'ID-24'!F93,'ID-29'!G93,'ID-31'!B93,'ID-33'!F93,'ID-34'!G93,'ID-36'!F93,'ID-39'!G93,'ID-40'!G93,'ID-44'!E93,'ID-45'!G93,'ID-50'!B93,'ID-53'!D93,'ID-54'!C93,'ID-57'!F93,'ID-59'!E93,'ID-70'!D93,'ID-71'!F93)/SQRT('Sample Size'!$F$4)</f>
        <v>2.0210914751625175E-13</v>
      </c>
      <c r="H86" s="31">
        <f>STDEV('ID-03'!E93,'ID-11'!E93,'ID-13'!E93,'ID-15'!E93,'ID-16'!E93,'ID-18'!G93,'ID-24'!G93,'ID-29'!H93,'ID-30'!F93,'ID-31'!C93,'ID-33'!G93,'ID-34'!H93,'ID-40'!H93,'ID-44'!F93,'ID-45'!H93,'ID-54'!D93,'ID-57'!G93,'ID-59'!F93,'ID-70'!E93,'ID-71'!G93)/SQRT('Sample Size'!$G$4)</f>
        <v>1.5288123611404698E-13</v>
      </c>
      <c r="I86" s="31">
        <f>STDEV('ID-12'!C93,'ID-18'!H93,'ID-24'!H93,'ID-29'!I93,'ID-40'!I93,'ID-44'!G93,'ID-45'!I93,'ID-59'!G93)/SQRT('Sample Size'!$H$4)</f>
        <v>2.7777461587472537E-13</v>
      </c>
      <c r="J86" s="31">
        <f>STDEV('ID-31'!D93,'ID-40'!J93,'ID-44'!H93,'ID-45'!J93,'ID-57'!H93)/SQRT('Sample Size'!$I$4)</f>
        <v>2.8708978983354156E-13</v>
      </c>
      <c r="K86" s="31">
        <f>STDEV('ID-26'!E93,'ID-31'!E93,'ID-34'!I93,'ID-36'!G93,'ID-40'!K93,'ID-44'!I93,'ID-57'!I93)/SQRT('Sample Size'!$J$4)</f>
        <v>4.2877646943439113E-13</v>
      </c>
    </row>
    <row r="87" spans="1:11" x14ac:dyDescent="0.25">
      <c r="A87" s="1">
        <v>10.375</v>
      </c>
      <c r="B87" s="31">
        <f>STDEV('ID-11'!B94,'ID-13'!B94,'ID-14'!B94,'ID-15'!B94,'ID-24'!B94,'ID-26'!B94,'ID-29'!B94,'ID-30'!B94,'ID-32'!B94,'ID-33'!B94,'ID-34'!B94,'ID-37'!B94,'ID-38'!B94,'ID-39'!B94,'ID-40'!B94,'ID-44'!B94,'ID-45'!B94,'ID-53'!B94,'ID-57'!B94,'ID-59'!B94,'ID-70'!B94,'ID-71'!B94)/SQRT('Sample Size'!$A$4)</f>
        <v>1.3374490107561429E-13</v>
      </c>
      <c r="C87" s="31">
        <f>STDEV('ID-08'!B94,'ID-09'!B94,'ID-11'!C94,'ID-14'!C94,'ID-18'!B94,'ID-24'!C94,'ID-26'!C94,'ID-29'!C94,'ID-30'!C94,'ID-34'!C94,'ID-36'!B94,'ID-38'!C94,'ID-39'!C94,'ID-40'!C94,'ID-44'!C94,'ID-45'!C94,'ID-57'!C94,'ID-59'!C94)/SQRT('Sample Size'!$B$4)</f>
        <v>5.7501157099654433E-14</v>
      </c>
      <c r="D87" s="31">
        <f>STDEV('ID-13'!C94,'ID-14'!D94,'ID-15'!C94,'ID-16'!B94,'ID-18'!C94,'ID-26'!D94,'ID-29'!D94,'ID-30'!D94,'ID-33'!C94,'ID-34'!D94,'ID-36'!C94,'ID-37'!C94,'ID-38'!D94,'ID-39'!D94,'ID-40'!D94,'ID-45'!D94,'ID-59'!D94,'ID-71'!C94)/SQRT('Sample Size'!$C$4)</f>
        <v>1.3457476112837543E-13</v>
      </c>
      <c r="E87" s="31">
        <f>STDEV('ID-03'!B94,'ID-09'!C94,'ID-13'!D94,'ID-15'!D94,'ID-16'!C94,'ID-18'!D94,'ID-24'!D94,'ID-29'!E94,'ID-30'!E94,'ID-33'!D94,'ID-34'!E94,'ID-36'!D94,'ID-38'!E94,'ID-39'!E94,'ID-40'!E94,'ID-44'!D94,'ID-45'!E94,'ID-57'!D94,'ID-70'!C94,'ID-71'!D94)/SQRT('Sample Size'!$D$4)</f>
        <v>1.635398615980483E-13</v>
      </c>
      <c r="F87" s="31">
        <f>STDEV('ID-01'!B94,'ID-02'!B94,'ID-03'!C94,'ID-06'!B94,'ID-08'!C94,'ID-09'!D94,'ID-12'!B94,'ID-16'!D94,'ID-18'!E94,'ID-24'!E94,'ID-29'!F94,'ID-33'!E94,'ID-34'!F94,'ID-36'!E94,'ID-38'!F94,'ID-39'!F94,'ID-40'!F94,'ID-45'!F94,'ID-53'!C94,'ID-54'!B94,'ID-57'!E94,'ID-71'!E94)/SQRT('Sample Size'!$E$4)</f>
        <v>2.2161981750925166E-13</v>
      </c>
      <c r="G87" s="31">
        <f>STDEV('ID-01'!C94,'ID-02'!C94,'ID-03'!D94,'ID-07'!B94,'ID-08'!D94,'ID-11'!D94,'ID-18'!F94,'ID-24'!F94,'ID-29'!G94,'ID-31'!B94,'ID-33'!F94,'ID-34'!G94,'ID-36'!F94,'ID-39'!G94,'ID-40'!G94,'ID-44'!E94,'ID-45'!G94,'ID-50'!B94,'ID-53'!D94,'ID-54'!C94,'ID-57'!F94,'ID-59'!E94,'ID-70'!D94,'ID-71'!F94)/SQRT('Sample Size'!$F$4)</f>
        <v>2.0175367147223425E-13</v>
      </c>
      <c r="H87" s="31">
        <f>STDEV('ID-03'!E94,'ID-11'!E94,'ID-13'!E94,'ID-15'!E94,'ID-16'!E94,'ID-18'!G94,'ID-24'!G94,'ID-29'!H94,'ID-30'!F94,'ID-31'!C94,'ID-33'!G94,'ID-34'!H94,'ID-40'!H94,'ID-44'!F94,'ID-45'!H94,'ID-54'!D94,'ID-57'!G94,'ID-59'!F94,'ID-70'!E94,'ID-71'!G94)/SQRT('Sample Size'!$G$4)</f>
        <v>1.5190581301750832E-13</v>
      </c>
      <c r="I87" s="31">
        <f>STDEV('ID-12'!C94,'ID-18'!H94,'ID-24'!H94,'ID-29'!I94,'ID-40'!I94,'ID-44'!G94,'ID-45'!I94,'ID-59'!G94)/SQRT('Sample Size'!$H$4)</f>
        <v>2.8150633243363283E-13</v>
      </c>
      <c r="J87" s="31">
        <f>STDEV('ID-31'!D94,'ID-40'!J94,'ID-44'!H94,'ID-45'!J94,'ID-57'!H94)/SQRT('Sample Size'!$I$4)</f>
        <v>2.9199854447412401E-13</v>
      </c>
      <c r="K87" s="31">
        <f>STDEV('ID-26'!E94,'ID-31'!E94,'ID-34'!I94,'ID-36'!G94,'ID-40'!K94,'ID-44'!I94,'ID-57'!I94)/SQRT('Sample Size'!$J$4)</f>
        <v>4.2963220572846885E-13</v>
      </c>
    </row>
    <row r="88" spans="1:11" x14ac:dyDescent="0.25">
      <c r="A88" s="1">
        <v>10.5</v>
      </c>
      <c r="B88" s="31">
        <f>STDEV('ID-11'!B95,'ID-13'!B95,'ID-14'!B95,'ID-15'!B95,'ID-24'!B95,'ID-26'!B95,'ID-29'!B95,'ID-30'!B95,'ID-32'!B95,'ID-33'!B95,'ID-34'!B95,'ID-37'!B95,'ID-38'!B95,'ID-39'!B95,'ID-40'!B95,'ID-44'!B95,'ID-45'!B95,'ID-53'!B95,'ID-57'!B95,'ID-59'!B95,'ID-70'!B95,'ID-71'!B95)/SQRT('Sample Size'!$A$4)</f>
        <v>1.3361254270328485E-13</v>
      </c>
      <c r="C88" s="31">
        <f>STDEV('ID-08'!B95,'ID-09'!B95,'ID-11'!C95,'ID-14'!C95,'ID-18'!B95,'ID-24'!C95,'ID-26'!C95,'ID-29'!C95,'ID-30'!C95,'ID-34'!C95,'ID-36'!B95,'ID-38'!C95,'ID-39'!C95,'ID-40'!C95,'ID-44'!C95,'ID-45'!C95,'ID-57'!C95,'ID-59'!C95)/SQRT('Sample Size'!$B$4)</f>
        <v>5.8172951399924798E-14</v>
      </c>
      <c r="D88" s="31">
        <f>STDEV('ID-13'!C95,'ID-14'!D95,'ID-15'!C95,'ID-16'!B95,'ID-18'!C95,'ID-26'!D95,'ID-29'!D95,'ID-30'!D95,'ID-33'!C95,'ID-34'!D95,'ID-36'!C95,'ID-37'!C95,'ID-38'!D95,'ID-39'!D95,'ID-40'!D95,'ID-45'!D95,'ID-59'!D95,'ID-71'!C95)/SQRT('Sample Size'!$C$4)</f>
        <v>1.376428929276704E-13</v>
      </c>
      <c r="E88" s="31">
        <f>STDEV('ID-03'!B95,'ID-09'!C95,'ID-13'!D95,'ID-15'!D95,'ID-16'!C95,'ID-18'!D95,'ID-24'!D95,'ID-29'!E95,'ID-30'!E95,'ID-33'!D95,'ID-34'!E95,'ID-36'!D95,'ID-38'!E95,'ID-39'!E95,'ID-40'!E95,'ID-44'!D95,'ID-45'!E95,'ID-57'!D95,'ID-70'!C95,'ID-71'!D95)/SQRT('Sample Size'!$D$4)</f>
        <v>1.6487904959249297E-13</v>
      </c>
      <c r="F88" s="31">
        <f>STDEV('ID-01'!B95,'ID-02'!B95,'ID-03'!C95,'ID-06'!B95,'ID-08'!C95,'ID-09'!D95,'ID-12'!B95,'ID-16'!D95,'ID-18'!E95,'ID-24'!E95,'ID-29'!F95,'ID-33'!E95,'ID-34'!F95,'ID-36'!E95,'ID-38'!F95,'ID-39'!F95,'ID-40'!F95,'ID-45'!F95,'ID-53'!C95,'ID-54'!B95,'ID-57'!E95,'ID-71'!E95)/SQRT('Sample Size'!$E$4)</f>
        <v>2.1945298079157043E-13</v>
      </c>
      <c r="G88" s="31">
        <f>STDEV('ID-01'!C95,'ID-02'!C95,'ID-03'!D95,'ID-07'!B95,'ID-08'!D95,'ID-11'!D95,'ID-18'!F95,'ID-24'!F95,'ID-29'!G95,'ID-31'!B95,'ID-33'!F95,'ID-34'!G95,'ID-36'!F95,'ID-39'!G95,'ID-40'!G95,'ID-44'!E95,'ID-45'!G95,'ID-50'!B95,'ID-53'!D95,'ID-54'!C95,'ID-57'!F95,'ID-59'!E95,'ID-70'!D95,'ID-71'!F95)/SQRT('Sample Size'!$F$4)</f>
        <v>2.0165188992445174E-13</v>
      </c>
      <c r="H88" s="31">
        <f>STDEV('ID-03'!E95,'ID-11'!E95,'ID-13'!E95,'ID-15'!E95,'ID-16'!E95,'ID-18'!G95,'ID-24'!G95,'ID-29'!H95,'ID-30'!F95,'ID-31'!C95,'ID-33'!G95,'ID-34'!H95,'ID-40'!H95,'ID-44'!F95,'ID-45'!H95,'ID-54'!D95,'ID-57'!G95,'ID-59'!F95,'ID-70'!E95,'ID-71'!G95)/SQRT('Sample Size'!$G$4)</f>
        <v>1.5275929889501567E-13</v>
      </c>
      <c r="I88" s="31">
        <f>STDEV('ID-12'!C95,'ID-18'!H95,'ID-24'!H95,'ID-29'!I95,'ID-40'!I95,'ID-44'!G95,'ID-45'!I95,'ID-59'!G95)/SQRT('Sample Size'!$H$4)</f>
        <v>2.8344432425575588E-13</v>
      </c>
      <c r="J88" s="31">
        <f>STDEV('ID-31'!D95,'ID-40'!J95,'ID-44'!H95,'ID-45'!J95,'ID-57'!H95)/SQRT('Sample Size'!$I$4)</f>
        <v>2.9487153512645841E-13</v>
      </c>
      <c r="K88" s="31">
        <f>STDEV('ID-26'!E95,'ID-31'!E95,'ID-34'!I95,'ID-36'!G95,'ID-40'!K95,'ID-44'!I95,'ID-57'!I95)/SQRT('Sample Size'!$J$4)</f>
        <v>4.2048170777092884E-13</v>
      </c>
    </row>
    <row r="89" spans="1:11" x14ac:dyDescent="0.25">
      <c r="A89" s="1">
        <v>10.625</v>
      </c>
      <c r="B89" s="31">
        <f>STDEV('ID-11'!B96,'ID-13'!B96,'ID-14'!B96,'ID-15'!B96,'ID-24'!B96,'ID-26'!B96,'ID-29'!B96,'ID-30'!B96,'ID-32'!B96,'ID-33'!B96,'ID-34'!B96,'ID-37'!B96,'ID-38'!B96,'ID-39'!B96,'ID-40'!B96,'ID-44'!B96,'ID-45'!B96,'ID-53'!B96,'ID-57'!B96,'ID-59'!B96,'ID-70'!B96,'ID-71'!B96)/SQRT('Sample Size'!$A$4)</f>
        <v>1.3326364590314595E-13</v>
      </c>
      <c r="C89" s="31">
        <f>STDEV('ID-08'!B96,'ID-09'!B96,'ID-11'!C96,'ID-14'!C96,'ID-18'!B96,'ID-24'!C96,'ID-26'!C96,'ID-29'!C96,'ID-30'!C96,'ID-34'!C96,'ID-36'!B96,'ID-38'!C96,'ID-39'!C96,'ID-40'!C96,'ID-44'!C96,'ID-45'!C96,'ID-57'!C96,'ID-59'!C96)/SQRT('Sample Size'!$B$4)</f>
        <v>5.8605917550248428E-14</v>
      </c>
      <c r="D89" s="31">
        <f>STDEV('ID-13'!C96,'ID-14'!D96,'ID-15'!C96,'ID-16'!B96,'ID-18'!C96,'ID-26'!D96,'ID-29'!D96,'ID-30'!D96,'ID-33'!C96,'ID-34'!D96,'ID-36'!C96,'ID-37'!C96,'ID-38'!D96,'ID-39'!D96,'ID-40'!D96,'ID-45'!D96,'ID-59'!D96,'ID-71'!C96)/SQRT('Sample Size'!$C$4)</f>
        <v>1.4203731425016515E-13</v>
      </c>
      <c r="E89" s="31">
        <f>STDEV('ID-03'!B96,'ID-09'!C96,'ID-13'!D96,'ID-15'!D96,'ID-16'!C96,'ID-18'!D96,'ID-24'!D96,'ID-29'!E96,'ID-30'!E96,'ID-33'!D96,'ID-34'!E96,'ID-36'!D96,'ID-38'!E96,'ID-39'!E96,'ID-40'!E96,'ID-44'!D96,'ID-45'!E96,'ID-57'!D96,'ID-70'!C96,'ID-71'!D96)/SQRT('Sample Size'!$D$4)</f>
        <v>1.6724998610777807E-13</v>
      </c>
      <c r="F89" s="31">
        <f>STDEV('ID-01'!B96,'ID-02'!B96,'ID-03'!C96,'ID-06'!B96,'ID-08'!C96,'ID-09'!D96,'ID-12'!B96,'ID-16'!D96,'ID-18'!E96,'ID-24'!E96,'ID-29'!F96,'ID-33'!E96,'ID-34'!F96,'ID-36'!E96,'ID-38'!F96,'ID-39'!F96,'ID-40'!F96,'ID-45'!F96,'ID-53'!C96,'ID-54'!B96,'ID-57'!E96,'ID-71'!E96)/SQRT('Sample Size'!$E$4)</f>
        <v>2.2257934704766466E-13</v>
      </c>
      <c r="G89" s="31">
        <f>STDEV('ID-01'!C96,'ID-02'!C96,'ID-03'!D96,'ID-07'!B96,'ID-08'!D96,'ID-11'!D96,'ID-18'!F96,'ID-24'!F96,'ID-29'!G96,'ID-31'!B96,'ID-33'!F96,'ID-34'!G96,'ID-36'!F96,'ID-39'!G96,'ID-40'!G96,'ID-44'!E96,'ID-45'!G96,'ID-50'!B96,'ID-53'!D96,'ID-54'!C96,'ID-57'!F96,'ID-59'!E96,'ID-70'!D96,'ID-71'!F96)/SQRT('Sample Size'!$F$4)</f>
        <v>2.0196925605188565E-13</v>
      </c>
      <c r="H89" s="31">
        <f>STDEV('ID-03'!E96,'ID-11'!E96,'ID-13'!E96,'ID-15'!E96,'ID-16'!E96,'ID-18'!G96,'ID-24'!G96,'ID-29'!H96,'ID-30'!F96,'ID-31'!C96,'ID-33'!G96,'ID-34'!H96,'ID-40'!H96,'ID-44'!F96,'ID-45'!H96,'ID-54'!D96,'ID-57'!G96,'ID-59'!F96,'ID-70'!E96,'ID-71'!G96)/SQRT('Sample Size'!$G$4)</f>
        <v>1.5129902990244386E-13</v>
      </c>
      <c r="I89" s="31">
        <f>STDEV('ID-12'!C96,'ID-18'!H96,'ID-24'!H96,'ID-29'!I96,'ID-40'!I96,'ID-44'!G96,'ID-45'!I96,'ID-59'!G96)/SQRT('Sample Size'!$H$4)</f>
        <v>2.8684223741554886E-13</v>
      </c>
      <c r="J89" s="31">
        <f>STDEV('ID-31'!D96,'ID-40'!J96,'ID-44'!H96,'ID-45'!J96,'ID-57'!H96)/SQRT('Sample Size'!$I$4)</f>
        <v>2.9563228055712666E-13</v>
      </c>
      <c r="K89" s="31">
        <f>STDEV('ID-26'!E96,'ID-31'!E96,'ID-34'!I96,'ID-36'!G96,'ID-40'!K96,'ID-44'!I96,'ID-57'!I96)/SQRT('Sample Size'!$J$4)</f>
        <v>4.1135899212354658E-13</v>
      </c>
    </row>
    <row r="90" spans="1:11" x14ac:dyDescent="0.25">
      <c r="A90" s="1">
        <v>10.75</v>
      </c>
      <c r="B90" s="31">
        <f>STDEV('ID-11'!B97,'ID-13'!B97,'ID-14'!B97,'ID-15'!B97,'ID-24'!B97,'ID-26'!B97,'ID-29'!B97,'ID-30'!B97,'ID-32'!B97,'ID-33'!B97,'ID-34'!B97,'ID-37'!B97,'ID-38'!B97,'ID-39'!B97,'ID-40'!B97,'ID-44'!B97,'ID-45'!B97,'ID-53'!B97,'ID-57'!B97,'ID-59'!B97,'ID-70'!B97,'ID-71'!B97)/SQRT('Sample Size'!$A$4)</f>
        <v>1.3379889809765379E-13</v>
      </c>
      <c r="C90" s="31">
        <f>STDEV('ID-08'!B97,'ID-09'!B97,'ID-11'!C97,'ID-14'!C97,'ID-18'!B97,'ID-24'!C97,'ID-26'!C97,'ID-29'!C97,'ID-30'!C97,'ID-34'!C97,'ID-36'!B97,'ID-38'!C97,'ID-39'!C97,'ID-40'!C97,'ID-44'!C97,'ID-45'!C97,'ID-57'!C97,'ID-59'!C97)/SQRT('Sample Size'!$B$4)</f>
        <v>5.8574282476692119E-14</v>
      </c>
      <c r="D90" s="31">
        <f>STDEV('ID-13'!C97,'ID-14'!D97,'ID-15'!C97,'ID-16'!B97,'ID-18'!C97,'ID-26'!D97,'ID-29'!D97,'ID-30'!D97,'ID-33'!C97,'ID-34'!D97,'ID-36'!C97,'ID-37'!C97,'ID-38'!D97,'ID-39'!D97,'ID-40'!D97,'ID-45'!D97,'ID-59'!D97,'ID-71'!C97)/SQRT('Sample Size'!$C$4)</f>
        <v>1.361055224322306E-13</v>
      </c>
      <c r="E90" s="31">
        <f>STDEV('ID-03'!B97,'ID-09'!C97,'ID-13'!D97,'ID-15'!D97,'ID-16'!C97,'ID-18'!D97,'ID-24'!D97,'ID-29'!E97,'ID-30'!E97,'ID-33'!D97,'ID-34'!E97,'ID-36'!D97,'ID-38'!E97,'ID-39'!E97,'ID-40'!E97,'ID-44'!D97,'ID-45'!E97,'ID-57'!D97,'ID-70'!C97,'ID-71'!D97)/SQRT('Sample Size'!$D$4)</f>
        <v>1.6470366837643939E-13</v>
      </c>
      <c r="F90" s="31">
        <f>STDEV('ID-01'!B97,'ID-02'!B97,'ID-03'!C97,'ID-06'!B97,'ID-08'!C97,'ID-09'!D97,'ID-12'!B97,'ID-16'!D97,'ID-18'!E97,'ID-24'!E97,'ID-29'!F97,'ID-33'!E97,'ID-34'!F97,'ID-36'!E97,'ID-38'!F97,'ID-39'!F97,'ID-40'!F97,'ID-45'!F97,'ID-53'!C97,'ID-54'!B97,'ID-57'!E97,'ID-71'!E97)/SQRT('Sample Size'!$E$4)</f>
        <v>2.2196811869209224E-13</v>
      </c>
      <c r="G90" s="31">
        <f>STDEV('ID-01'!C97,'ID-02'!C97,'ID-03'!D97,'ID-07'!B97,'ID-08'!D97,'ID-11'!D97,'ID-18'!F97,'ID-24'!F97,'ID-29'!G97,'ID-31'!B97,'ID-33'!F97,'ID-34'!G97,'ID-36'!F97,'ID-39'!G97,'ID-40'!G97,'ID-44'!E97,'ID-45'!G97,'ID-50'!B97,'ID-53'!D97,'ID-54'!C97,'ID-57'!F97,'ID-59'!E97,'ID-70'!D97,'ID-71'!F97)/SQRT('Sample Size'!$F$4)</f>
        <v>2.0210588594163503E-13</v>
      </c>
      <c r="H90" s="31">
        <f>STDEV('ID-03'!E97,'ID-11'!E97,'ID-13'!E97,'ID-15'!E97,'ID-16'!E97,'ID-18'!G97,'ID-24'!G97,'ID-29'!H97,'ID-30'!F97,'ID-31'!C97,'ID-33'!G97,'ID-34'!H97,'ID-40'!H97,'ID-44'!F97,'ID-45'!H97,'ID-54'!D97,'ID-57'!G97,'ID-59'!F97,'ID-70'!E97,'ID-71'!G97)/SQRT('Sample Size'!$G$4)</f>
        <v>1.5141810666630342E-13</v>
      </c>
      <c r="I90" s="31">
        <f>STDEV('ID-12'!C97,'ID-18'!H97,'ID-24'!H97,'ID-29'!I97,'ID-40'!I97,'ID-44'!G97,'ID-45'!I97,'ID-59'!G97)/SQRT('Sample Size'!$H$4)</f>
        <v>2.8647488789092492E-13</v>
      </c>
      <c r="J90" s="31">
        <f>STDEV('ID-31'!D97,'ID-40'!J97,'ID-44'!H97,'ID-45'!J97,'ID-57'!H97)/SQRT('Sample Size'!$I$4)</f>
        <v>2.8924144196899195E-13</v>
      </c>
      <c r="K90" s="31">
        <f>STDEV('ID-26'!E97,'ID-31'!E97,'ID-34'!I97,'ID-36'!G97,'ID-40'!K97,'ID-44'!I97,'ID-57'!I97)/SQRT('Sample Size'!$J$4)</f>
        <v>3.9132949023243628E-13</v>
      </c>
    </row>
    <row r="91" spans="1:11" x14ac:dyDescent="0.25">
      <c r="A91" s="1">
        <v>10.875</v>
      </c>
      <c r="B91" s="31">
        <f>STDEV('ID-11'!B98,'ID-13'!B98,'ID-14'!B98,'ID-15'!B98,'ID-24'!B98,'ID-26'!B98,'ID-29'!B98,'ID-30'!B98,'ID-32'!B98,'ID-33'!B98,'ID-34'!B98,'ID-37'!B98,'ID-38'!B98,'ID-39'!B98,'ID-40'!B98,'ID-44'!B98,'ID-45'!B98,'ID-53'!B98,'ID-57'!B98,'ID-59'!B98,'ID-70'!B98,'ID-71'!B98)/SQRT('Sample Size'!$A$4)</f>
        <v>1.329354197365035E-13</v>
      </c>
      <c r="C91" s="31">
        <f>STDEV('ID-08'!B98,'ID-09'!B98,'ID-11'!C98,'ID-14'!C98,'ID-18'!B98,'ID-24'!C98,'ID-26'!C98,'ID-29'!C98,'ID-30'!C98,'ID-34'!C98,'ID-36'!B98,'ID-38'!C98,'ID-39'!C98,'ID-40'!C98,'ID-44'!C98,'ID-45'!C98,'ID-57'!C98,'ID-59'!C98)/SQRT('Sample Size'!$B$4)</f>
        <v>5.6055861888484467E-14</v>
      </c>
      <c r="D91" s="31">
        <f>STDEV('ID-13'!C98,'ID-14'!D98,'ID-15'!C98,'ID-16'!B98,'ID-18'!C98,'ID-26'!D98,'ID-29'!D98,'ID-30'!D98,'ID-33'!C98,'ID-34'!D98,'ID-36'!C98,'ID-37'!C98,'ID-38'!D98,'ID-39'!D98,'ID-40'!D98,'ID-45'!D98,'ID-59'!D98,'ID-71'!C98)/SQRT('Sample Size'!$C$4)</f>
        <v>1.328854821432692E-13</v>
      </c>
      <c r="E91" s="31">
        <f>STDEV('ID-03'!B98,'ID-09'!C98,'ID-13'!D98,'ID-15'!D98,'ID-16'!C98,'ID-18'!D98,'ID-24'!D98,'ID-29'!E98,'ID-30'!E98,'ID-33'!D98,'ID-34'!E98,'ID-36'!D98,'ID-38'!E98,'ID-39'!E98,'ID-40'!E98,'ID-44'!D98,'ID-45'!E98,'ID-57'!D98,'ID-70'!C98,'ID-71'!D98)/SQRT('Sample Size'!$D$4)</f>
        <v>1.6725646061294784E-13</v>
      </c>
      <c r="F91" s="31">
        <f>STDEV('ID-01'!B98,'ID-02'!B98,'ID-03'!C98,'ID-06'!B98,'ID-08'!C98,'ID-09'!D98,'ID-12'!B98,'ID-16'!D98,'ID-18'!E98,'ID-24'!E98,'ID-29'!F98,'ID-33'!E98,'ID-34'!F98,'ID-36'!E98,'ID-38'!F98,'ID-39'!F98,'ID-40'!F98,'ID-45'!F98,'ID-53'!C98,'ID-54'!B98,'ID-57'!E98,'ID-71'!E98)/SQRT('Sample Size'!$E$4)</f>
        <v>2.2200908489246012E-13</v>
      </c>
      <c r="G91" s="31">
        <f>STDEV('ID-01'!C98,'ID-02'!C98,'ID-03'!D98,'ID-07'!B98,'ID-08'!D98,'ID-11'!D98,'ID-18'!F98,'ID-24'!F98,'ID-29'!G98,'ID-31'!B98,'ID-33'!F98,'ID-34'!G98,'ID-36'!F98,'ID-39'!G98,'ID-40'!G98,'ID-44'!E98,'ID-45'!G98,'ID-50'!B98,'ID-53'!D98,'ID-54'!C98,'ID-57'!F98,'ID-59'!E98,'ID-70'!D98,'ID-71'!F98)/SQRT('Sample Size'!$F$4)</f>
        <v>2.026687917219185E-13</v>
      </c>
      <c r="H91" s="31">
        <f>STDEV('ID-03'!E98,'ID-11'!E98,'ID-13'!E98,'ID-15'!E98,'ID-16'!E98,'ID-18'!G98,'ID-24'!G98,'ID-29'!H98,'ID-30'!F98,'ID-31'!C98,'ID-33'!G98,'ID-34'!H98,'ID-40'!H98,'ID-44'!F98,'ID-45'!H98,'ID-54'!D98,'ID-57'!G98,'ID-59'!F98,'ID-70'!E98,'ID-71'!G98)/SQRT('Sample Size'!$G$4)</f>
        <v>1.5112309429255226E-13</v>
      </c>
      <c r="I91" s="31">
        <f>STDEV('ID-12'!C98,'ID-18'!H98,'ID-24'!H98,'ID-29'!I98,'ID-40'!I98,'ID-44'!G98,'ID-45'!I98,'ID-59'!G98)/SQRT('Sample Size'!$H$4)</f>
        <v>2.860212518499395E-13</v>
      </c>
      <c r="J91" s="31">
        <f>STDEV('ID-31'!D98,'ID-40'!J98,'ID-44'!H98,'ID-45'!J98,'ID-57'!H98)/SQRT('Sample Size'!$I$4)</f>
        <v>2.914506943734384E-13</v>
      </c>
      <c r="K91" s="31">
        <f>STDEV('ID-26'!E98,'ID-31'!E98,'ID-34'!I98,'ID-36'!G98,'ID-40'!K98,'ID-44'!I98,'ID-57'!I98)/SQRT('Sample Size'!$J$4)</f>
        <v>3.874328122709823E-13</v>
      </c>
    </row>
    <row r="92" spans="1:11" x14ac:dyDescent="0.25">
      <c r="A92" s="1">
        <v>11</v>
      </c>
      <c r="B92" s="31">
        <f>STDEV('ID-11'!B99,'ID-13'!B99,'ID-14'!B99,'ID-15'!B99,'ID-24'!B99,'ID-26'!B99,'ID-29'!B99,'ID-30'!B99,'ID-32'!B99,'ID-33'!B99,'ID-34'!B99,'ID-37'!B99,'ID-38'!B99,'ID-39'!B99,'ID-40'!B99,'ID-44'!B99,'ID-45'!B99,'ID-53'!B99,'ID-57'!B99,'ID-59'!B99,'ID-70'!B99,'ID-71'!B99)/SQRT('Sample Size'!$A$4)</f>
        <v>1.3188386839511607E-13</v>
      </c>
      <c r="C92" s="31">
        <f>STDEV('ID-08'!B99,'ID-09'!B99,'ID-11'!C99,'ID-14'!C99,'ID-18'!B99,'ID-24'!C99,'ID-26'!C99,'ID-29'!C99,'ID-30'!C99,'ID-34'!C99,'ID-36'!B99,'ID-38'!C99,'ID-39'!C99,'ID-40'!C99,'ID-44'!C99,'ID-45'!C99,'ID-57'!C99,'ID-59'!C99)/SQRT('Sample Size'!$B$4)</f>
        <v>5.6628937438806311E-14</v>
      </c>
      <c r="D92" s="31">
        <f>STDEV('ID-13'!C99,'ID-14'!D99,'ID-15'!C99,'ID-16'!B99,'ID-18'!C99,'ID-26'!D99,'ID-29'!D99,'ID-30'!D99,'ID-33'!C99,'ID-34'!D99,'ID-36'!C99,'ID-37'!C99,'ID-38'!D99,'ID-39'!D99,'ID-40'!D99,'ID-45'!D99,'ID-59'!D99,'ID-71'!C99)/SQRT('Sample Size'!$C$4)</f>
        <v>1.3537069399193511E-13</v>
      </c>
      <c r="E92" s="31">
        <f>STDEV('ID-03'!B99,'ID-09'!C99,'ID-13'!D99,'ID-15'!D99,'ID-16'!C99,'ID-18'!D99,'ID-24'!D99,'ID-29'!E99,'ID-30'!E99,'ID-33'!D99,'ID-34'!E99,'ID-36'!D99,'ID-38'!E99,'ID-39'!E99,'ID-40'!E99,'ID-44'!D99,'ID-45'!E99,'ID-57'!D99,'ID-70'!C99,'ID-71'!D99)/SQRT('Sample Size'!$D$4)</f>
        <v>1.6276907007500308E-13</v>
      </c>
      <c r="F92" s="31">
        <f>STDEV('ID-01'!B99,'ID-02'!B99,'ID-03'!C99,'ID-06'!B99,'ID-08'!C99,'ID-09'!D99,'ID-12'!B99,'ID-16'!D99,'ID-18'!E99,'ID-24'!E99,'ID-29'!F99,'ID-33'!E99,'ID-34'!F99,'ID-36'!E99,'ID-38'!F99,'ID-39'!F99,'ID-40'!F99,'ID-45'!F99,'ID-53'!C99,'ID-54'!B99,'ID-57'!E99,'ID-71'!E99)/SQRT('Sample Size'!$E$4)</f>
        <v>2.2188401945803847E-13</v>
      </c>
      <c r="G92" s="31">
        <f>STDEV('ID-01'!C99,'ID-02'!C99,'ID-03'!D99,'ID-07'!B99,'ID-08'!D99,'ID-11'!D99,'ID-18'!F99,'ID-24'!F99,'ID-29'!G99,'ID-31'!B99,'ID-33'!F99,'ID-34'!G99,'ID-36'!F99,'ID-39'!G99,'ID-40'!G99,'ID-44'!E99,'ID-45'!G99,'ID-50'!B99,'ID-53'!D99,'ID-54'!C99,'ID-57'!F99,'ID-59'!E99,'ID-70'!D99,'ID-71'!F99)/SQRT('Sample Size'!$F$4)</f>
        <v>2.0264687960482383E-13</v>
      </c>
      <c r="H92" s="31">
        <f>STDEV('ID-03'!E99,'ID-11'!E99,'ID-13'!E99,'ID-15'!E99,'ID-16'!E99,'ID-18'!G99,'ID-24'!G99,'ID-29'!H99,'ID-30'!F99,'ID-31'!C99,'ID-33'!G99,'ID-34'!H99,'ID-40'!H99,'ID-44'!F99,'ID-45'!H99,'ID-54'!D99,'ID-57'!G99,'ID-59'!F99,'ID-70'!E99,'ID-71'!G99)/SQRT('Sample Size'!$G$4)</f>
        <v>1.4841673232799622E-13</v>
      </c>
      <c r="I92" s="31">
        <f>STDEV('ID-12'!C99,'ID-18'!H99,'ID-24'!H99,'ID-29'!I99,'ID-40'!I99,'ID-44'!G99,'ID-45'!I99,'ID-59'!G99)/SQRT('Sample Size'!$H$4)</f>
        <v>2.8464544331348789E-13</v>
      </c>
      <c r="J92" s="31">
        <f>STDEV('ID-31'!D99,'ID-40'!J99,'ID-44'!H99,'ID-45'!J99,'ID-57'!H99)/SQRT('Sample Size'!$I$4)</f>
        <v>2.9527059108593802E-13</v>
      </c>
      <c r="K92" s="31">
        <f>STDEV('ID-26'!E99,'ID-31'!E99,'ID-34'!I99,'ID-36'!G99,'ID-40'!K99,'ID-44'!I99,'ID-57'!I99)/SQRT('Sample Size'!$J$4)</f>
        <v>3.8553084517910996E-13</v>
      </c>
    </row>
    <row r="93" spans="1:11" x14ac:dyDescent="0.25">
      <c r="A93" s="1">
        <v>11.125</v>
      </c>
      <c r="B93" s="31">
        <f>STDEV('ID-11'!B100,'ID-13'!B100,'ID-14'!B100,'ID-15'!B100,'ID-24'!B100,'ID-26'!B100,'ID-29'!B100,'ID-30'!B100,'ID-32'!B100,'ID-33'!B100,'ID-34'!B100,'ID-37'!B100,'ID-38'!B100,'ID-39'!B100,'ID-40'!B100,'ID-44'!B100,'ID-45'!B100,'ID-53'!B100,'ID-57'!B100,'ID-59'!B100,'ID-70'!B100,'ID-71'!B100)/SQRT('Sample Size'!$A$4)</f>
        <v>1.3259989103855933E-13</v>
      </c>
      <c r="C93" s="31">
        <f>STDEV('ID-08'!B100,'ID-09'!B100,'ID-11'!C100,'ID-14'!C100,'ID-18'!B100,'ID-24'!C100,'ID-26'!C100,'ID-29'!C100,'ID-30'!C100,'ID-34'!C100,'ID-36'!B100,'ID-38'!C100,'ID-39'!C100,'ID-40'!C100,'ID-44'!C100,'ID-45'!C100,'ID-57'!C100,'ID-59'!C100)/SQRT('Sample Size'!$B$4)</f>
        <v>5.7143883502411019E-14</v>
      </c>
      <c r="D93" s="31">
        <f>STDEV('ID-13'!C100,'ID-14'!D100,'ID-15'!C100,'ID-16'!B100,'ID-18'!C100,'ID-26'!D100,'ID-29'!D100,'ID-30'!D100,'ID-33'!C100,'ID-34'!D100,'ID-36'!C100,'ID-37'!C100,'ID-38'!D100,'ID-39'!D100,'ID-40'!D100,'ID-45'!D100,'ID-59'!D100,'ID-71'!C100)/SQRT('Sample Size'!$C$4)</f>
        <v>1.3585825655137995E-13</v>
      </c>
      <c r="E93" s="31">
        <f>STDEV('ID-03'!B100,'ID-09'!C100,'ID-13'!D100,'ID-15'!D100,'ID-16'!C100,'ID-18'!D100,'ID-24'!D100,'ID-29'!E100,'ID-30'!E100,'ID-33'!D100,'ID-34'!E100,'ID-36'!D100,'ID-38'!E100,'ID-39'!E100,'ID-40'!E100,'ID-44'!D100,'ID-45'!E100,'ID-57'!D100,'ID-70'!C100,'ID-71'!D100)/SQRT('Sample Size'!$D$4)</f>
        <v>1.6084525027096951E-13</v>
      </c>
      <c r="F93" s="31">
        <f>STDEV('ID-01'!B100,'ID-02'!B100,'ID-03'!C100,'ID-06'!B100,'ID-08'!C100,'ID-09'!D100,'ID-12'!B100,'ID-16'!D100,'ID-18'!E100,'ID-24'!E100,'ID-29'!F100,'ID-33'!E100,'ID-34'!F100,'ID-36'!E100,'ID-38'!F100,'ID-39'!F100,'ID-40'!F100,'ID-45'!F100,'ID-53'!C100,'ID-54'!B100,'ID-57'!E100,'ID-71'!E100)/SQRT('Sample Size'!$E$4)</f>
        <v>2.2333570382145493E-13</v>
      </c>
      <c r="G93" s="31">
        <f>STDEV('ID-01'!C100,'ID-02'!C100,'ID-03'!D100,'ID-07'!B100,'ID-08'!D100,'ID-11'!D100,'ID-18'!F100,'ID-24'!F100,'ID-29'!G100,'ID-31'!B100,'ID-33'!F100,'ID-34'!G100,'ID-36'!F100,'ID-39'!G100,'ID-40'!G100,'ID-44'!E100,'ID-45'!G100,'ID-50'!B100,'ID-53'!D100,'ID-54'!C100,'ID-57'!F100,'ID-59'!E100,'ID-70'!D100,'ID-71'!F100)/SQRT('Sample Size'!$F$4)</f>
        <v>2.0432487518816364E-13</v>
      </c>
      <c r="H93" s="31">
        <f>STDEV('ID-03'!E100,'ID-11'!E100,'ID-13'!E100,'ID-15'!E100,'ID-16'!E100,'ID-18'!G100,'ID-24'!G100,'ID-29'!H100,'ID-30'!F100,'ID-31'!C100,'ID-33'!G100,'ID-34'!H100,'ID-40'!H100,'ID-44'!F100,'ID-45'!H100,'ID-54'!D100,'ID-57'!G100,'ID-59'!F100,'ID-70'!E100,'ID-71'!G100)/SQRT('Sample Size'!$G$4)</f>
        <v>1.4565064847947569E-13</v>
      </c>
      <c r="I93" s="31">
        <f>STDEV('ID-12'!C100,'ID-18'!H100,'ID-24'!H100,'ID-29'!I100,'ID-40'!I100,'ID-44'!G100,'ID-45'!I100,'ID-59'!G100)/SQRT('Sample Size'!$H$4)</f>
        <v>2.8334416876668636E-13</v>
      </c>
      <c r="J93" s="31">
        <f>STDEV('ID-31'!D100,'ID-40'!J100,'ID-44'!H100,'ID-45'!J100,'ID-57'!H100)/SQRT('Sample Size'!$I$4)</f>
        <v>2.9337274890181779E-13</v>
      </c>
      <c r="K93" s="31">
        <f>STDEV('ID-26'!E100,'ID-31'!E100,'ID-34'!I100,'ID-36'!G100,'ID-40'!K100,'ID-44'!I100,'ID-57'!I100)/SQRT('Sample Size'!$J$4)</f>
        <v>3.9398066757323934E-13</v>
      </c>
    </row>
    <row r="94" spans="1:11" x14ac:dyDescent="0.25">
      <c r="A94" s="1">
        <v>11.25</v>
      </c>
      <c r="B94" s="31">
        <f>STDEV('ID-11'!B101,'ID-13'!B101,'ID-14'!B101,'ID-15'!B101,'ID-24'!B101,'ID-26'!B101,'ID-29'!B101,'ID-30'!B101,'ID-32'!B101,'ID-33'!B101,'ID-34'!B101,'ID-37'!B101,'ID-38'!B101,'ID-39'!B101,'ID-40'!B101,'ID-44'!B101,'ID-45'!B101,'ID-53'!B101,'ID-57'!B101,'ID-59'!B101,'ID-70'!B101,'ID-71'!B101)/SQRT('Sample Size'!$A$4)</f>
        <v>1.3202650697389605E-13</v>
      </c>
      <c r="C94" s="31">
        <f>STDEV('ID-08'!B101,'ID-09'!B101,'ID-11'!C101,'ID-14'!C101,'ID-18'!B101,'ID-24'!C101,'ID-26'!C101,'ID-29'!C101,'ID-30'!C101,'ID-34'!C101,'ID-36'!B101,'ID-38'!C101,'ID-39'!C101,'ID-40'!C101,'ID-44'!C101,'ID-45'!C101,'ID-57'!C101,'ID-59'!C101)/SQRT('Sample Size'!$B$4)</f>
        <v>5.8662150955782728E-14</v>
      </c>
      <c r="D94" s="31">
        <f>STDEV('ID-13'!C101,'ID-14'!D101,'ID-15'!C101,'ID-16'!B101,'ID-18'!C101,'ID-26'!D101,'ID-29'!D101,'ID-30'!D101,'ID-33'!C101,'ID-34'!D101,'ID-36'!C101,'ID-37'!C101,'ID-38'!D101,'ID-39'!D101,'ID-40'!D101,'ID-45'!D101,'ID-59'!D101,'ID-71'!C101)/SQRT('Sample Size'!$C$4)</f>
        <v>1.3855843614801082E-13</v>
      </c>
      <c r="E94" s="31">
        <f>STDEV('ID-03'!B101,'ID-09'!C101,'ID-13'!D101,'ID-15'!D101,'ID-16'!C101,'ID-18'!D101,'ID-24'!D101,'ID-29'!E101,'ID-30'!E101,'ID-33'!D101,'ID-34'!E101,'ID-36'!D101,'ID-38'!E101,'ID-39'!E101,'ID-40'!E101,'ID-44'!D101,'ID-45'!E101,'ID-57'!D101,'ID-70'!C101,'ID-71'!D101)/SQRT('Sample Size'!$D$4)</f>
        <v>1.5702719138376793E-13</v>
      </c>
      <c r="F94" s="31">
        <f>STDEV('ID-01'!B101,'ID-02'!B101,'ID-03'!C101,'ID-06'!B101,'ID-08'!C101,'ID-09'!D101,'ID-12'!B101,'ID-16'!D101,'ID-18'!E101,'ID-24'!E101,'ID-29'!F101,'ID-33'!E101,'ID-34'!F101,'ID-36'!E101,'ID-38'!F101,'ID-39'!F101,'ID-40'!F101,'ID-45'!F101,'ID-53'!C101,'ID-54'!B101,'ID-57'!E101,'ID-71'!E101)/SQRT('Sample Size'!$E$4)</f>
        <v>2.3106013859590496E-13</v>
      </c>
      <c r="G94" s="31">
        <f>STDEV('ID-01'!C101,'ID-02'!C101,'ID-03'!D101,'ID-07'!B101,'ID-08'!D101,'ID-11'!D101,'ID-18'!F101,'ID-24'!F101,'ID-29'!G101,'ID-31'!B101,'ID-33'!F101,'ID-34'!G101,'ID-36'!F101,'ID-39'!G101,'ID-40'!G101,'ID-44'!E101,'ID-45'!G101,'ID-50'!B101,'ID-53'!D101,'ID-54'!C101,'ID-57'!F101,'ID-59'!E101,'ID-70'!D101,'ID-71'!F101)/SQRT('Sample Size'!$F$4)</f>
        <v>2.0567180752014772E-13</v>
      </c>
      <c r="H94" s="31">
        <f>STDEV('ID-03'!E101,'ID-11'!E101,'ID-13'!E101,'ID-15'!E101,'ID-16'!E101,'ID-18'!G101,'ID-24'!G101,'ID-29'!H101,'ID-30'!F101,'ID-31'!C101,'ID-33'!G101,'ID-34'!H101,'ID-40'!H101,'ID-44'!F101,'ID-45'!H101,'ID-54'!D101,'ID-57'!G101,'ID-59'!F101,'ID-70'!E101,'ID-71'!G101)/SQRT('Sample Size'!$G$4)</f>
        <v>1.4522253343323332E-13</v>
      </c>
      <c r="I94" s="31">
        <f>STDEV('ID-12'!C101,'ID-18'!H101,'ID-24'!H101,'ID-29'!I101,'ID-40'!I101,'ID-44'!G101,'ID-45'!I101,'ID-59'!G101)/SQRT('Sample Size'!$H$4)</f>
        <v>2.8045812573109748E-13</v>
      </c>
      <c r="J94" s="31">
        <f>STDEV('ID-31'!D101,'ID-40'!J101,'ID-44'!H101,'ID-45'!J101,'ID-57'!H101)/SQRT('Sample Size'!$I$4)</f>
        <v>2.8862067100820642E-13</v>
      </c>
      <c r="K94" s="31">
        <f>STDEV('ID-26'!E101,'ID-31'!E101,'ID-34'!I101,'ID-36'!G101,'ID-40'!K101,'ID-44'!I101,'ID-57'!I101)/SQRT('Sample Size'!$J$4)</f>
        <v>3.9240176406325174E-13</v>
      </c>
    </row>
    <row r="95" spans="1:11" x14ac:dyDescent="0.25">
      <c r="A95" s="1">
        <v>11.375</v>
      </c>
      <c r="B95" s="31">
        <f>STDEV('ID-11'!B102,'ID-13'!B102,'ID-14'!B102,'ID-15'!B102,'ID-24'!B102,'ID-26'!B102,'ID-29'!B102,'ID-30'!B102,'ID-32'!B102,'ID-33'!B102,'ID-34'!B102,'ID-37'!B102,'ID-38'!B102,'ID-39'!B102,'ID-40'!B102,'ID-44'!B102,'ID-45'!B102,'ID-53'!B102,'ID-57'!B102,'ID-59'!B102,'ID-70'!B102,'ID-71'!B102)/SQRT('Sample Size'!$A$4)</f>
        <v>1.3128139121131103E-13</v>
      </c>
      <c r="C95" s="31">
        <f>STDEV('ID-08'!B102,'ID-09'!B102,'ID-11'!C102,'ID-14'!C102,'ID-18'!B102,'ID-24'!C102,'ID-26'!C102,'ID-29'!C102,'ID-30'!C102,'ID-34'!C102,'ID-36'!B102,'ID-38'!C102,'ID-39'!C102,'ID-40'!C102,'ID-44'!C102,'ID-45'!C102,'ID-57'!C102,'ID-59'!C102)/SQRT('Sample Size'!$B$4)</f>
        <v>5.664045076658312E-14</v>
      </c>
      <c r="D95" s="31">
        <f>STDEV('ID-13'!C102,'ID-14'!D102,'ID-15'!C102,'ID-16'!B102,'ID-18'!C102,'ID-26'!D102,'ID-29'!D102,'ID-30'!D102,'ID-33'!C102,'ID-34'!D102,'ID-36'!C102,'ID-37'!C102,'ID-38'!D102,'ID-39'!D102,'ID-40'!D102,'ID-45'!D102,'ID-59'!D102,'ID-71'!C102)/SQRT('Sample Size'!$C$4)</f>
        <v>1.4168356579458815E-13</v>
      </c>
      <c r="E95" s="31">
        <f>STDEV('ID-03'!B102,'ID-09'!C102,'ID-13'!D102,'ID-15'!D102,'ID-16'!C102,'ID-18'!D102,'ID-24'!D102,'ID-29'!E102,'ID-30'!E102,'ID-33'!D102,'ID-34'!E102,'ID-36'!D102,'ID-38'!E102,'ID-39'!E102,'ID-40'!E102,'ID-44'!D102,'ID-45'!E102,'ID-57'!D102,'ID-70'!C102,'ID-71'!D102)/SQRT('Sample Size'!$D$4)</f>
        <v>1.5372949679120985E-13</v>
      </c>
      <c r="F95" s="31">
        <f>STDEV('ID-01'!B102,'ID-02'!B102,'ID-03'!C102,'ID-06'!B102,'ID-08'!C102,'ID-09'!D102,'ID-12'!B102,'ID-16'!D102,'ID-18'!E102,'ID-24'!E102,'ID-29'!F102,'ID-33'!E102,'ID-34'!F102,'ID-36'!E102,'ID-38'!F102,'ID-39'!F102,'ID-40'!F102,'ID-45'!F102,'ID-53'!C102,'ID-54'!B102,'ID-57'!E102,'ID-71'!E102)/SQRT('Sample Size'!$E$4)</f>
        <v>2.3085769425613146E-13</v>
      </c>
      <c r="G95" s="31">
        <f>STDEV('ID-01'!C102,'ID-02'!C102,'ID-03'!D102,'ID-07'!B102,'ID-08'!D102,'ID-11'!D102,'ID-18'!F102,'ID-24'!F102,'ID-29'!G102,'ID-31'!B102,'ID-33'!F102,'ID-34'!G102,'ID-36'!F102,'ID-39'!G102,'ID-40'!G102,'ID-44'!E102,'ID-45'!G102,'ID-50'!B102,'ID-53'!D102,'ID-54'!C102,'ID-57'!F102,'ID-59'!E102,'ID-70'!D102,'ID-71'!F102)/SQRT('Sample Size'!$F$4)</f>
        <v>2.0654550950957424E-13</v>
      </c>
      <c r="H95" s="31">
        <f>STDEV('ID-03'!E102,'ID-11'!E102,'ID-13'!E102,'ID-15'!E102,'ID-16'!E102,'ID-18'!G102,'ID-24'!G102,'ID-29'!H102,'ID-30'!F102,'ID-31'!C102,'ID-33'!G102,'ID-34'!H102,'ID-40'!H102,'ID-44'!F102,'ID-45'!H102,'ID-54'!D102,'ID-57'!G102,'ID-59'!F102,'ID-70'!E102,'ID-71'!G102)/SQRT('Sample Size'!$G$4)</f>
        <v>1.4615830602514073E-13</v>
      </c>
      <c r="I95" s="31">
        <f>STDEV('ID-12'!C102,'ID-18'!H102,'ID-24'!H102,'ID-29'!I102,'ID-40'!I102,'ID-44'!G102,'ID-45'!I102,'ID-59'!G102)/SQRT('Sample Size'!$H$4)</f>
        <v>2.716724927414492E-13</v>
      </c>
      <c r="J95" s="31">
        <f>STDEV('ID-31'!D102,'ID-40'!J102,'ID-44'!H102,'ID-45'!J102,'ID-57'!H102)/SQRT('Sample Size'!$I$4)</f>
        <v>2.918121494895687E-13</v>
      </c>
      <c r="K95" s="31">
        <f>STDEV('ID-26'!E102,'ID-31'!E102,'ID-34'!I102,'ID-36'!G102,'ID-40'!K102,'ID-44'!I102,'ID-57'!I102)/SQRT('Sample Size'!$J$4)</f>
        <v>3.8552473889191759E-13</v>
      </c>
    </row>
    <row r="96" spans="1:11" x14ac:dyDescent="0.25">
      <c r="A96" s="1">
        <v>11.5</v>
      </c>
      <c r="B96" s="31">
        <f>STDEV('ID-11'!B103,'ID-13'!B103,'ID-14'!B103,'ID-15'!B103,'ID-24'!B103,'ID-26'!B103,'ID-29'!B103,'ID-30'!B103,'ID-32'!B103,'ID-33'!B103,'ID-34'!B103,'ID-37'!B103,'ID-38'!B103,'ID-39'!B103,'ID-40'!B103,'ID-44'!B103,'ID-45'!B103,'ID-53'!B103,'ID-57'!B103,'ID-59'!B103,'ID-70'!B103,'ID-71'!B103)/SQRT('Sample Size'!$A$4)</f>
        <v>1.3052741755711677E-13</v>
      </c>
      <c r="C96" s="31">
        <f>STDEV('ID-08'!B103,'ID-09'!B103,'ID-11'!C103,'ID-14'!C103,'ID-18'!B103,'ID-24'!C103,'ID-26'!C103,'ID-29'!C103,'ID-30'!C103,'ID-34'!C103,'ID-36'!B103,'ID-38'!C103,'ID-39'!C103,'ID-40'!C103,'ID-44'!C103,'ID-45'!C103,'ID-57'!C103,'ID-59'!C103)/SQRT('Sample Size'!$B$4)</f>
        <v>5.6645205747344736E-14</v>
      </c>
      <c r="D96" s="31">
        <f>STDEV('ID-13'!C103,'ID-14'!D103,'ID-15'!C103,'ID-16'!B103,'ID-18'!C103,'ID-26'!D103,'ID-29'!D103,'ID-30'!D103,'ID-33'!C103,'ID-34'!D103,'ID-36'!C103,'ID-37'!C103,'ID-38'!D103,'ID-39'!D103,'ID-40'!D103,'ID-45'!D103,'ID-59'!D103,'ID-71'!C103)/SQRT('Sample Size'!$C$4)</f>
        <v>1.4077684558021284E-13</v>
      </c>
      <c r="E96" s="31">
        <f>STDEV('ID-03'!B103,'ID-09'!C103,'ID-13'!D103,'ID-15'!D103,'ID-16'!C103,'ID-18'!D103,'ID-24'!D103,'ID-29'!E103,'ID-30'!E103,'ID-33'!D103,'ID-34'!E103,'ID-36'!D103,'ID-38'!E103,'ID-39'!E103,'ID-40'!E103,'ID-44'!D103,'ID-45'!E103,'ID-57'!D103,'ID-70'!C103,'ID-71'!D103)/SQRT('Sample Size'!$D$4)</f>
        <v>1.5428334478893742E-13</v>
      </c>
      <c r="F96" s="31">
        <f>STDEV('ID-01'!B103,'ID-02'!B103,'ID-03'!C103,'ID-06'!B103,'ID-08'!C103,'ID-09'!D103,'ID-12'!B103,'ID-16'!D103,'ID-18'!E103,'ID-24'!E103,'ID-29'!F103,'ID-33'!E103,'ID-34'!F103,'ID-36'!E103,'ID-38'!F103,'ID-39'!F103,'ID-40'!F103,'ID-45'!F103,'ID-53'!C103,'ID-54'!B103,'ID-57'!E103,'ID-71'!E103)/SQRT('Sample Size'!$E$4)</f>
        <v>2.3339309667732115E-13</v>
      </c>
      <c r="G96" s="31">
        <f>STDEV('ID-01'!C103,'ID-02'!C103,'ID-03'!D103,'ID-07'!B103,'ID-08'!D103,'ID-11'!D103,'ID-18'!F103,'ID-24'!F103,'ID-29'!G103,'ID-31'!B103,'ID-33'!F103,'ID-34'!G103,'ID-36'!F103,'ID-39'!G103,'ID-40'!G103,'ID-44'!E103,'ID-45'!G103,'ID-50'!B103,'ID-53'!D103,'ID-54'!C103,'ID-57'!F103,'ID-59'!E103,'ID-70'!D103,'ID-71'!F103)/SQRT('Sample Size'!$F$4)</f>
        <v>2.0706236263335233E-13</v>
      </c>
      <c r="H96" s="31">
        <f>STDEV('ID-03'!E103,'ID-11'!E103,'ID-13'!E103,'ID-15'!E103,'ID-16'!E103,'ID-18'!G103,'ID-24'!G103,'ID-29'!H103,'ID-30'!F103,'ID-31'!C103,'ID-33'!G103,'ID-34'!H103,'ID-40'!H103,'ID-44'!F103,'ID-45'!H103,'ID-54'!D103,'ID-57'!G103,'ID-59'!F103,'ID-70'!E103,'ID-71'!G103)/SQRT('Sample Size'!$G$4)</f>
        <v>1.4597165347448873E-13</v>
      </c>
      <c r="I96" s="31">
        <f>STDEV('ID-12'!C103,'ID-18'!H103,'ID-24'!H103,'ID-29'!I103,'ID-40'!I103,'ID-44'!G103,'ID-45'!I103,'ID-59'!G103)/SQRT('Sample Size'!$H$4)</f>
        <v>2.6697345685820474E-13</v>
      </c>
      <c r="J96" s="31">
        <f>STDEV('ID-31'!D103,'ID-40'!J103,'ID-44'!H103,'ID-45'!J103,'ID-57'!H103)/SQRT('Sample Size'!$I$4)</f>
        <v>2.9239868125627362E-13</v>
      </c>
      <c r="K96" s="31">
        <f>STDEV('ID-26'!E103,'ID-31'!E103,'ID-34'!I103,'ID-36'!G103,'ID-40'!K103,'ID-44'!I103,'ID-57'!I103)/SQRT('Sample Size'!$J$4)</f>
        <v>3.9237597896162916E-13</v>
      </c>
    </row>
    <row r="97" spans="1:11" x14ac:dyDescent="0.25">
      <c r="A97" s="1">
        <v>11.625</v>
      </c>
      <c r="B97" s="31">
        <f>STDEV('ID-11'!B104,'ID-13'!B104,'ID-14'!B104,'ID-15'!B104,'ID-24'!B104,'ID-26'!B104,'ID-29'!B104,'ID-30'!B104,'ID-32'!B104,'ID-33'!B104,'ID-34'!B104,'ID-37'!B104,'ID-38'!B104,'ID-39'!B104,'ID-40'!B104,'ID-44'!B104,'ID-45'!B104,'ID-53'!B104,'ID-57'!B104,'ID-59'!B104,'ID-70'!B104,'ID-71'!B104)/SQRT('Sample Size'!$A$4)</f>
        <v>1.2869961138921718E-13</v>
      </c>
      <c r="C97" s="31">
        <f>STDEV('ID-08'!B104,'ID-09'!B104,'ID-11'!C104,'ID-14'!C104,'ID-18'!B104,'ID-24'!C104,'ID-26'!C104,'ID-29'!C104,'ID-30'!C104,'ID-34'!C104,'ID-36'!B104,'ID-38'!C104,'ID-39'!C104,'ID-40'!C104,'ID-44'!C104,'ID-45'!C104,'ID-57'!C104,'ID-59'!C104)/SQRT('Sample Size'!$B$4)</f>
        <v>5.4974417043036721E-14</v>
      </c>
      <c r="D97" s="31">
        <f>STDEV('ID-13'!C104,'ID-14'!D104,'ID-15'!C104,'ID-16'!B104,'ID-18'!C104,'ID-26'!D104,'ID-29'!D104,'ID-30'!D104,'ID-33'!C104,'ID-34'!D104,'ID-36'!C104,'ID-37'!C104,'ID-38'!D104,'ID-39'!D104,'ID-40'!D104,'ID-45'!D104,'ID-59'!D104,'ID-71'!C104)/SQRT('Sample Size'!$C$4)</f>
        <v>1.3964538988505163E-13</v>
      </c>
      <c r="E97" s="31">
        <f>STDEV('ID-03'!B104,'ID-09'!C104,'ID-13'!D104,'ID-15'!D104,'ID-16'!C104,'ID-18'!D104,'ID-24'!D104,'ID-29'!E104,'ID-30'!E104,'ID-33'!D104,'ID-34'!E104,'ID-36'!D104,'ID-38'!E104,'ID-39'!E104,'ID-40'!E104,'ID-44'!D104,'ID-45'!E104,'ID-57'!D104,'ID-70'!C104,'ID-71'!D104)/SQRT('Sample Size'!$D$4)</f>
        <v>1.550771336902525E-13</v>
      </c>
      <c r="F97" s="31">
        <f>STDEV('ID-01'!B104,'ID-02'!B104,'ID-03'!C104,'ID-06'!B104,'ID-08'!C104,'ID-09'!D104,'ID-12'!B104,'ID-16'!D104,'ID-18'!E104,'ID-24'!E104,'ID-29'!F104,'ID-33'!E104,'ID-34'!F104,'ID-36'!E104,'ID-38'!F104,'ID-39'!F104,'ID-40'!F104,'ID-45'!F104,'ID-53'!C104,'ID-54'!B104,'ID-57'!E104,'ID-71'!E104)/SQRT('Sample Size'!$E$4)</f>
        <v>2.3330679728601548E-13</v>
      </c>
      <c r="G97" s="31">
        <f>STDEV('ID-01'!C104,'ID-02'!C104,'ID-03'!D104,'ID-07'!B104,'ID-08'!D104,'ID-11'!D104,'ID-18'!F104,'ID-24'!F104,'ID-29'!G104,'ID-31'!B104,'ID-33'!F104,'ID-34'!G104,'ID-36'!F104,'ID-39'!G104,'ID-40'!G104,'ID-44'!E104,'ID-45'!G104,'ID-50'!B104,'ID-53'!D104,'ID-54'!C104,'ID-57'!F104,'ID-59'!E104,'ID-70'!D104,'ID-71'!F104)/SQRT('Sample Size'!$F$4)</f>
        <v>2.0642953272236116E-13</v>
      </c>
      <c r="H97" s="31">
        <f>STDEV('ID-03'!E104,'ID-11'!E104,'ID-13'!E104,'ID-15'!E104,'ID-16'!E104,'ID-18'!G104,'ID-24'!G104,'ID-29'!H104,'ID-30'!F104,'ID-31'!C104,'ID-33'!G104,'ID-34'!H104,'ID-40'!H104,'ID-44'!F104,'ID-45'!H104,'ID-54'!D104,'ID-57'!G104,'ID-59'!F104,'ID-70'!E104,'ID-71'!G104)/SQRT('Sample Size'!$G$4)</f>
        <v>1.4479553009386711E-13</v>
      </c>
      <c r="I97" s="31">
        <f>STDEV('ID-12'!C104,'ID-18'!H104,'ID-24'!H104,'ID-29'!I104,'ID-40'!I104,'ID-44'!G104,'ID-45'!I104,'ID-59'!G104)/SQRT('Sample Size'!$H$4)</f>
        <v>2.6553015603982652E-13</v>
      </c>
      <c r="J97" s="31">
        <f>STDEV('ID-31'!D104,'ID-40'!J104,'ID-44'!H104,'ID-45'!J104,'ID-57'!H104)/SQRT('Sample Size'!$I$4)</f>
        <v>2.8856441341191852E-13</v>
      </c>
      <c r="K97" s="31">
        <f>STDEV('ID-26'!E104,'ID-31'!E104,'ID-34'!I104,'ID-36'!G104,'ID-40'!K104,'ID-44'!I104,'ID-57'!I104)/SQRT('Sample Size'!$J$4)</f>
        <v>3.9924931705969221E-13</v>
      </c>
    </row>
    <row r="98" spans="1:11" x14ac:dyDescent="0.25">
      <c r="A98" s="1">
        <v>11.75</v>
      </c>
      <c r="B98" s="31">
        <f>STDEV('ID-11'!B105,'ID-13'!B105,'ID-14'!B105,'ID-15'!B105,'ID-24'!B105,'ID-26'!B105,'ID-29'!B105,'ID-30'!B105,'ID-32'!B105,'ID-33'!B105,'ID-34'!B105,'ID-37'!B105,'ID-38'!B105,'ID-39'!B105,'ID-40'!B105,'ID-44'!B105,'ID-45'!B105,'ID-53'!B105,'ID-57'!B105,'ID-59'!B105,'ID-70'!B105,'ID-71'!B105)/SQRT('Sample Size'!$A$4)</f>
        <v>1.2663804287935483E-13</v>
      </c>
      <c r="C98" s="31">
        <f>STDEV('ID-08'!B105,'ID-09'!B105,'ID-11'!C105,'ID-14'!C105,'ID-18'!B105,'ID-24'!C105,'ID-26'!C105,'ID-29'!C105,'ID-30'!C105,'ID-34'!C105,'ID-36'!B105,'ID-38'!C105,'ID-39'!C105,'ID-40'!C105,'ID-44'!C105,'ID-45'!C105,'ID-57'!C105,'ID-59'!C105)/SQRT('Sample Size'!$B$4)</f>
        <v>5.4055757529782436E-14</v>
      </c>
      <c r="D98" s="31">
        <f>STDEV('ID-13'!C105,'ID-14'!D105,'ID-15'!C105,'ID-16'!B105,'ID-18'!C105,'ID-26'!D105,'ID-29'!D105,'ID-30'!D105,'ID-33'!C105,'ID-34'!D105,'ID-36'!C105,'ID-37'!C105,'ID-38'!D105,'ID-39'!D105,'ID-40'!D105,'ID-45'!D105,'ID-59'!D105,'ID-71'!C105)/SQRT('Sample Size'!$C$4)</f>
        <v>1.4110115734580018E-13</v>
      </c>
      <c r="E98" s="31">
        <f>STDEV('ID-03'!B105,'ID-09'!C105,'ID-13'!D105,'ID-15'!D105,'ID-16'!C105,'ID-18'!D105,'ID-24'!D105,'ID-29'!E105,'ID-30'!E105,'ID-33'!D105,'ID-34'!E105,'ID-36'!D105,'ID-38'!E105,'ID-39'!E105,'ID-40'!E105,'ID-44'!D105,'ID-45'!E105,'ID-57'!D105,'ID-70'!C105,'ID-71'!D105)/SQRT('Sample Size'!$D$4)</f>
        <v>1.5501040370443754E-13</v>
      </c>
      <c r="F98" s="31">
        <f>STDEV('ID-01'!B105,'ID-02'!B105,'ID-03'!C105,'ID-06'!B105,'ID-08'!C105,'ID-09'!D105,'ID-12'!B105,'ID-16'!D105,'ID-18'!E105,'ID-24'!E105,'ID-29'!F105,'ID-33'!E105,'ID-34'!F105,'ID-36'!E105,'ID-38'!F105,'ID-39'!F105,'ID-40'!F105,'ID-45'!F105,'ID-53'!C105,'ID-54'!B105,'ID-57'!E105,'ID-71'!E105)/SQRT('Sample Size'!$E$4)</f>
        <v>2.3614230595174041E-13</v>
      </c>
      <c r="G98" s="31">
        <f>STDEV('ID-01'!C105,'ID-02'!C105,'ID-03'!D105,'ID-07'!B105,'ID-08'!D105,'ID-11'!D105,'ID-18'!F105,'ID-24'!F105,'ID-29'!G105,'ID-31'!B105,'ID-33'!F105,'ID-34'!G105,'ID-36'!F105,'ID-39'!G105,'ID-40'!G105,'ID-44'!E105,'ID-45'!G105,'ID-50'!B105,'ID-53'!D105,'ID-54'!C105,'ID-57'!F105,'ID-59'!E105,'ID-70'!D105,'ID-71'!F105)/SQRT('Sample Size'!$F$4)</f>
        <v>2.0660535087652015E-13</v>
      </c>
      <c r="H98" s="31">
        <f>STDEV('ID-03'!E105,'ID-11'!E105,'ID-13'!E105,'ID-15'!E105,'ID-16'!E105,'ID-18'!G105,'ID-24'!G105,'ID-29'!H105,'ID-30'!F105,'ID-31'!C105,'ID-33'!G105,'ID-34'!H105,'ID-40'!H105,'ID-44'!F105,'ID-45'!H105,'ID-54'!D105,'ID-57'!G105,'ID-59'!F105,'ID-70'!E105,'ID-71'!G105)/SQRT('Sample Size'!$G$4)</f>
        <v>1.4599461267511516E-13</v>
      </c>
      <c r="I98" s="31">
        <f>STDEV('ID-12'!C105,'ID-18'!H105,'ID-24'!H105,'ID-29'!I105,'ID-40'!I105,'ID-44'!G105,'ID-45'!I105,'ID-59'!G105)/SQRT('Sample Size'!$H$4)</f>
        <v>2.6307101240681893E-13</v>
      </c>
      <c r="J98" s="31">
        <f>STDEV('ID-31'!D105,'ID-40'!J105,'ID-44'!H105,'ID-45'!J105,'ID-57'!H105)/SQRT('Sample Size'!$I$4)</f>
        <v>2.8411132919417103E-13</v>
      </c>
      <c r="K98" s="31">
        <f>STDEV('ID-26'!E105,'ID-31'!E105,'ID-34'!I105,'ID-36'!G105,'ID-40'!K105,'ID-44'!I105,'ID-57'!I105)/SQRT('Sample Size'!$J$4)</f>
        <v>4.0110306353675657E-13</v>
      </c>
    </row>
    <row r="99" spans="1:11" x14ac:dyDescent="0.25">
      <c r="A99" s="1">
        <v>11.875</v>
      </c>
      <c r="B99" s="31">
        <f>STDEV('ID-11'!B106,'ID-13'!B106,'ID-14'!B106,'ID-15'!B106,'ID-24'!B106,'ID-26'!B106,'ID-29'!B106,'ID-30'!B106,'ID-32'!B106,'ID-33'!B106,'ID-34'!B106,'ID-37'!B106,'ID-38'!B106,'ID-39'!B106,'ID-40'!B106,'ID-44'!B106,'ID-45'!B106,'ID-53'!B106,'ID-57'!B106,'ID-59'!B106,'ID-70'!B106,'ID-71'!B106)/SQRT('Sample Size'!$A$4)</f>
        <v>1.2627556425850897E-13</v>
      </c>
      <c r="C99" s="31">
        <f>STDEV('ID-08'!B106,'ID-09'!B106,'ID-11'!C106,'ID-14'!C106,'ID-18'!B106,'ID-24'!C106,'ID-26'!C106,'ID-29'!C106,'ID-30'!C106,'ID-34'!C106,'ID-36'!B106,'ID-38'!C106,'ID-39'!C106,'ID-40'!C106,'ID-44'!C106,'ID-45'!C106,'ID-57'!C106,'ID-59'!C106)/SQRT('Sample Size'!$B$4)</f>
        <v>5.4153524334843243E-14</v>
      </c>
      <c r="D99" s="31">
        <f>STDEV('ID-13'!C106,'ID-14'!D106,'ID-15'!C106,'ID-16'!B106,'ID-18'!C106,'ID-26'!D106,'ID-29'!D106,'ID-30'!D106,'ID-33'!C106,'ID-34'!D106,'ID-36'!C106,'ID-37'!C106,'ID-38'!D106,'ID-39'!D106,'ID-40'!D106,'ID-45'!D106,'ID-59'!D106,'ID-71'!C106)/SQRT('Sample Size'!$C$4)</f>
        <v>1.4028148810164398E-13</v>
      </c>
      <c r="E99" s="31">
        <f>STDEV('ID-03'!B106,'ID-09'!C106,'ID-13'!D106,'ID-15'!D106,'ID-16'!C106,'ID-18'!D106,'ID-24'!D106,'ID-29'!E106,'ID-30'!E106,'ID-33'!D106,'ID-34'!E106,'ID-36'!D106,'ID-38'!E106,'ID-39'!E106,'ID-40'!E106,'ID-44'!D106,'ID-45'!E106,'ID-57'!D106,'ID-70'!C106,'ID-71'!D106)/SQRT('Sample Size'!$D$4)</f>
        <v>1.5519595896605006E-13</v>
      </c>
      <c r="F99" s="31">
        <f>STDEV('ID-01'!B106,'ID-02'!B106,'ID-03'!C106,'ID-06'!B106,'ID-08'!C106,'ID-09'!D106,'ID-12'!B106,'ID-16'!D106,'ID-18'!E106,'ID-24'!E106,'ID-29'!F106,'ID-33'!E106,'ID-34'!F106,'ID-36'!E106,'ID-38'!F106,'ID-39'!F106,'ID-40'!F106,'ID-45'!F106,'ID-53'!C106,'ID-54'!B106,'ID-57'!E106,'ID-71'!E106)/SQRT('Sample Size'!$E$4)</f>
        <v>2.3605967021196501E-13</v>
      </c>
      <c r="G99" s="31">
        <f>STDEV('ID-01'!C106,'ID-02'!C106,'ID-03'!D106,'ID-07'!B106,'ID-08'!D106,'ID-11'!D106,'ID-18'!F106,'ID-24'!F106,'ID-29'!G106,'ID-31'!B106,'ID-33'!F106,'ID-34'!G106,'ID-36'!F106,'ID-39'!G106,'ID-40'!G106,'ID-44'!E106,'ID-45'!G106,'ID-50'!B106,'ID-53'!D106,'ID-54'!C106,'ID-57'!F106,'ID-59'!E106,'ID-70'!D106,'ID-71'!F106)/SQRT('Sample Size'!$F$4)</f>
        <v>2.0628697275303E-13</v>
      </c>
      <c r="H99" s="31">
        <f>STDEV('ID-03'!E106,'ID-11'!E106,'ID-13'!E106,'ID-15'!E106,'ID-16'!E106,'ID-18'!G106,'ID-24'!G106,'ID-29'!H106,'ID-30'!F106,'ID-31'!C106,'ID-33'!G106,'ID-34'!H106,'ID-40'!H106,'ID-44'!F106,'ID-45'!H106,'ID-54'!D106,'ID-57'!G106,'ID-59'!F106,'ID-70'!E106,'ID-71'!G106)/SQRT('Sample Size'!$G$4)</f>
        <v>1.463630443715958E-13</v>
      </c>
      <c r="I99" s="31">
        <f>STDEV('ID-12'!C106,'ID-18'!H106,'ID-24'!H106,'ID-29'!I106,'ID-40'!I106,'ID-44'!G106,'ID-45'!I106,'ID-59'!G106)/SQRT('Sample Size'!$H$4)</f>
        <v>2.5199919753981211E-13</v>
      </c>
      <c r="J99" s="31">
        <f>STDEV('ID-31'!D106,'ID-40'!J106,'ID-44'!H106,'ID-45'!J106,'ID-57'!H106)/SQRT('Sample Size'!$I$4)</f>
        <v>2.8061770315845503E-13</v>
      </c>
      <c r="K99" s="31">
        <f>STDEV('ID-26'!E106,'ID-31'!E106,'ID-34'!I106,'ID-36'!G106,'ID-40'!K106,'ID-44'!I106,'ID-57'!I106)/SQRT('Sample Size'!$J$4)</f>
        <v>4.0972795723114697E-13</v>
      </c>
    </row>
    <row r="100" spans="1:11" x14ac:dyDescent="0.25">
      <c r="A100" s="1">
        <v>12</v>
      </c>
      <c r="B100" s="31">
        <f>STDEV('ID-11'!B107,'ID-13'!B107,'ID-14'!B107,'ID-15'!B107,'ID-24'!B107,'ID-26'!B107,'ID-29'!B107,'ID-30'!B107,'ID-32'!B107,'ID-33'!B107,'ID-34'!B107,'ID-37'!B107,'ID-38'!B107,'ID-39'!B107,'ID-40'!B107,'ID-44'!B107,'ID-45'!B107,'ID-53'!B107,'ID-57'!B107,'ID-59'!B107,'ID-70'!B107,'ID-71'!B107)/SQRT('Sample Size'!$A$4)</f>
        <v>1.247448863244213E-13</v>
      </c>
      <c r="C100" s="31">
        <f>STDEV('ID-08'!B107,'ID-09'!B107,'ID-11'!C107,'ID-14'!C107,'ID-18'!B107,'ID-24'!C107,'ID-26'!C107,'ID-29'!C107,'ID-30'!C107,'ID-34'!C107,'ID-36'!B107,'ID-38'!C107,'ID-39'!C107,'ID-40'!C107,'ID-44'!C107,'ID-45'!C107,'ID-57'!C107,'ID-59'!C107)/SQRT('Sample Size'!$B$4)</f>
        <v>5.4479952239794089E-14</v>
      </c>
      <c r="D100" s="31">
        <f>STDEV('ID-13'!C107,'ID-14'!D107,'ID-15'!C107,'ID-16'!B107,'ID-18'!C107,'ID-26'!D107,'ID-29'!D107,'ID-30'!D107,'ID-33'!C107,'ID-34'!D107,'ID-36'!C107,'ID-37'!C107,'ID-38'!D107,'ID-39'!D107,'ID-40'!D107,'ID-45'!D107,'ID-59'!D107,'ID-71'!C107)/SQRT('Sample Size'!$C$4)</f>
        <v>1.3942762292874597E-13</v>
      </c>
      <c r="E100" s="31">
        <f>STDEV('ID-03'!B107,'ID-09'!C107,'ID-13'!D107,'ID-15'!D107,'ID-16'!C107,'ID-18'!D107,'ID-24'!D107,'ID-29'!E107,'ID-30'!E107,'ID-33'!D107,'ID-34'!E107,'ID-36'!D107,'ID-38'!E107,'ID-39'!E107,'ID-40'!E107,'ID-44'!D107,'ID-45'!E107,'ID-57'!D107,'ID-70'!C107,'ID-71'!D107)/SQRT('Sample Size'!$D$4)</f>
        <v>1.5569438878674818E-13</v>
      </c>
      <c r="F100" s="31">
        <f>STDEV('ID-01'!B107,'ID-02'!B107,'ID-03'!C107,'ID-06'!B107,'ID-08'!C107,'ID-09'!D107,'ID-12'!B107,'ID-16'!D107,'ID-18'!E107,'ID-24'!E107,'ID-29'!F107,'ID-33'!E107,'ID-34'!F107,'ID-36'!E107,'ID-38'!F107,'ID-39'!F107,'ID-40'!F107,'ID-45'!F107,'ID-53'!C107,'ID-54'!B107,'ID-57'!E107,'ID-71'!E107)/SQRT('Sample Size'!$E$4)</f>
        <v>2.3635553773997458E-13</v>
      </c>
      <c r="G100" s="31">
        <f>STDEV('ID-01'!C107,'ID-02'!C107,'ID-03'!D107,'ID-07'!B107,'ID-08'!D107,'ID-11'!D107,'ID-18'!F107,'ID-24'!F107,'ID-29'!G107,'ID-31'!B107,'ID-33'!F107,'ID-34'!G107,'ID-36'!F107,'ID-39'!G107,'ID-40'!G107,'ID-44'!E107,'ID-45'!G107,'ID-50'!B107,'ID-53'!D107,'ID-54'!C107,'ID-57'!F107,'ID-59'!E107,'ID-70'!D107,'ID-71'!F107)/SQRT('Sample Size'!$F$4)</f>
        <v>2.0588836537255695E-13</v>
      </c>
      <c r="H100" s="31">
        <f>STDEV('ID-03'!E107,'ID-11'!E107,'ID-13'!E107,'ID-15'!E107,'ID-16'!E107,'ID-18'!G107,'ID-24'!G107,'ID-29'!H107,'ID-30'!F107,'ID-31'!C107,'ID-33'!G107,'ID-34'!H107,'ID-40'!H107,'ID-44'!F107,'ID-45'!H107,'ID-54'!D107,'ID-57'!G107,'ID-59'!F107,'ID-70'!E107,'ID-71'!G107)/SQRT('Sample Size'!$G$4)</f>
        <v>1.4470630285868973E-13</v>
      </c>
      <c r="I100" s="31">
        <f>STDEV('ID-12'!C107,'ID-18'!H107,'ID-24'!H107,'ID-29'!I107,'ID-40'!I107,'ID-44'!G107,'ID-45'!I107,'ID-59'!G107)/SQRT('Sample Size'!$H$4)</f>
        <v>2.5143407634126564E-13</v>
      </c>
      <c r="J100" s="31">
        <f>STDEV('ID-31'!D107,'ID-40'!J107,'ID-44'!H107,'ID-45'!J107,'ID-57'!H107)/SQRT('Sample Size'!$I$4)</f>
        <v>2.7131890017020036E-13</v>
      </c>
      <c r="K100" s="31">
        <f>STDEV('ID-26'!E107,'ID-31'!E107,'ID-34'!I107,'ID-36'!G107,'ID-40'!K107,'ID-44'!I107,'ID-57'!I107)/SQRT('Sample Size'!$J$4)</f>
        <v>4.0511067395100701E-13</v>
      </c>
    </row>
    <row r="101" spans="1:11" x14ac:dyDescent="0.25">
      <c r="A101" s="1">
        <v>12.125</v>
      </c>
      <c r="B101" s="31">
        <f>STDEV('ID-11'!B108,'ID-13'!B108,'ID-14'!B108,'ID-15'!B108,'ID-24'!B108,'ID-26'!B108,'ID-29'!B108,'ID-30'!B108,'ID-32'!B108,'ID-33'!B108,'ID-34'!B108,'ID-37'!B108,'ID-38'!B108,'ID-39'!B108,'ID-40'!B108,'ID-44'!B108,'ID-45'!B108,'ID-53'!B108,'ID-57'!B108,'ID-59'!B108,'ID-70'!B108,'ID-71'!B108)/SQRT('Sample Size'!$A$4)</f>
        <v>1.232712669001891E-13</v>
      </c>
      <c r="C101" s="31">
        <f>STDEV('ID-08'!B108,'ID-09'!B108,'ID-11'!C108,'ID-14'!C108,'ID-18'!B108,'ID-24'!C108,'ID-26'!C108,'ID-29'!C108,'ID-30'!C108,'ID-34'!C108,'ID-36'!B108,'ID-38'!C108,'ID-39'!C108,'ID-40'!C108,'ID-44'!C108,'ID-45'!C108,'ID-57'!C108,'ID-59'!C108)/SQRT('Sample Size'!$B$4)</f>
        <v>5.4583913106954003E-14</v>
      </c>
      <c r="D101" s="31">
        <f>STDEV('ID-13'!C108,'ID-14'!D108,'ID-15'!C108,'ID-16'!B108,'ID-18'!C108,'ID-26'!D108,'ID-29'!D108,'ID-30'!D108,'ID-33'!C108,'ID-34'!D108,'ID-36'!C108,'ID-37'!C108,'ID-38'!D108,'ID-39'!D108,'ID-40'!D108,'ID-45'!D108,'ID-59'!D108,'ID-71'!C108)/SQRT('Sample Size'!$C$4)</f>
        <v>1.4006172376778556E-13</v>
      </c>
      <c r="E101" s="31">
        <f>STDEV('ID-03'!B108,'ID-09'!C108,'ID-13'!D108,'ID-15'!D108,'ID-16'!C108,'ID-18'!D108,'ID-24'!D108,'ID-29'!E108,'ID-30'!E108,'ID-33'!D108,'ID-34'!E108,'ID-36'!D108,'ID-38'!E108,'ID-39'!E108,'ID-40'!E108,'ID-44'!D108,'ID-45'!E108,'ID-57'!D108,'ID-70'!C108,'ID-71'!D108)/SQRT('Sample Size'!$D$4)</f>
        <v>1.5559964263514656E-13</v>
      </c>
      <c r="F101" s="31">
        <f>STDEV('ID-01'!B108,'ID-02'!B108,'ID-03'!C108,'ID-06'!B108,'ID-08'!C108,'ID-09'!D108,'ID-12'!B108,'ID-16'!D108,'ID-18'!E108,'ID-24'!E108,'ID-29'!F108,'ID-33'!E108,'ID-34'!F108,'ID-36'!E108,'ID-38'!F108,'ID-39'!F108,'ID-40'!F108,'ID-45'!F108,'ID-53'!C108,'ID-54'!B108,'ID-57'!E108,'ID-71'!E108)/SQRT('Sample Size'!$E$4)</f>
        <v>2.3934759666802972E-13</v>
      </c>
      <c r="G101" s="31">
        <f>STDEV('ID-01'!C108,'ID-02'!C108,'ID-03'!D108,'ID-07'!B108,'ID-08'!D108,'ID-11'!D108,'ID-18'!F108,'ID-24'!F108,'ID-29'!G108,'ID-31'!B108,'ID-33'!F108,'ID-34'!G108,'ID-36'!F108,'ID-39'!G108,'ID-40'!G108,'ID-44'!E108,'ID-45'!G108,'ID-50'!B108,'ID-53'!D108,'ID-54'!C108,'ID-57'!F108,'ID-59'!E108,'ID-70'!D108,'ID-71'!F108)/SQRT('Sample Size'!$F$4)</f>
        <v>2.0669236459610879E-13</v>
      </c>
      <c r="H101" s="31">
        <f>STDEV('ID-03'!E108,'ID-11'!E108,'ID-13'!E108,'ID-15'!E108,'ID-16'!E108,'ID-18'!G108,'ID-24'!G108,'ID-29'!H108,'ID-30'!F108,'ID-31'!C108,'ID-33'!G108,'ID-34'!H108,'ID-40'!H108,'ID-44'!F108,'ID-45'!H108,'ID-54'!D108,'ID-57'!G108,'ID-59'!F108,'ID-70'!E108,'ID-71'!G108)/SQRT('Sample Size'!$G$4)</f>
        <v>1.4473826210649639E-13</v>
      </c>
      <c r="I101" s="31">
        <f>STDEV('ID-12'!C108,'ID-18'!H108,'ID-24'!H108,'ID-29'!I108,'ID-40'!I108,'ID-44'!G108,'ID-45'!I108,'ID-59'!G108)/SQRT('Sample Size'!$H$4)</f>
        <v>2.5182767618727703E-13</v>
      </c>
      <c r="J101" s="31">
        <f>STDEV('ID-31'!D108,'ID-40'!J108,'ID-44'!H108,'ID-45'!J108,'ID-57'!H108)/SQRT('Sample Size'!$I$4)</f>
        <v>2.7581392942546702E-13</v>
      </c>
      <c r="K101" s="31">
        <f>STDEV('ID-26'!E108,'ID-31'!E108,'ID-34'!I108,'ID-36'!G108,'ID-40'!K108,'ID-44'!I108,'ID-57'!I108)/SQRT('Sample Size'!$J$4)</f>
        <v>4.0269201823664131E-13</v>
      </c>
    </row>
    <row r="102" spans="1:11" x14ac:dyDescent="0.25">
      <c r="A102" s="1">
        <v>12.25</v>
      </c>
      <c r="B102" s="31">
        <f>STDEV('ID-11'!B109,'ID-13'!B109,'ID-14'!B109,'ID-15'!B109,'ID-24'!B109,'ID-26'!B109,'ID-29'!B109,'ID-30'!B109,'ID-32'!B109,'ID-33'!B109,'ID-34'!B109,'ID-37'!B109,'ID-38'!B109,'ID-39'!B109,'ID-40'!B109,'ID-44'!B109,'ID-45'!B109,'ID-53'!B109,'ID-57'!B109,'ID-59'!B109,'ID-70'!B109,'ID-71'!B109)/SQRT('Sample Size'!$A$4)</f>
        <v>1.2256350090651156E-13</v>
      </c>
      <c r="C102" s="31">
        <f>STDEV('ID-08'!B109,'ID-09'!B109,'ID-11'!C109,'ID-14'!C109,'ID-18'!B109,'ID-24'!C109,'ID-26'!C109,'ID-29'!C109,'ID-30'!C109,'ID-34'!C109,'ID-36'!B109,'ID-38'!C109,'ID-39'!C109,'ID-40'!C109,'ID-44'!C109,'ID-45'!C109,'ID-57'!C109,'ID-59'!C109)/SQRT('Sample Size'!$B$4)</f>
        <v>5.5153286282328249E-14</v>
      </c>
      <c r="D102" s="31">
        <f>STDEV('ID-13'!C109,'ID-14'!D109,'ID-15'!C109,'ID-16'!B109,'ID-18'!C109,'ID-26'!D109,'ID-29'!D109,'ID-30'!D109,'ID-33'!C109,'ID-34'!D109,'ID-36'!C109,'ID-37'!C109,'ID-38'!D109,'ID-39'!D109,'ID-40'!D109,'ID-45'!D109,'ID-59'!D109,'ID-71'!C109)/SQRT('Sample Size'!$C$4)</f>
        <v>1.3973851981050052E-13</v>
      </c>
      <c r="E102" s="31">
        <f>STDEV('ID-03'!B109,'ID-09'!C109,'ID-13'!D109,'ID-15'!D109,'ID-16'!C109,'ID-18'!D109,'ID-24'!D109,'ID-29'!E109,'ID-30'!E109,'ID-33'!D109,'ID-34'!E109,'ID-36'!D109,'ID-38'!E109,'ID-39'!E109,'ID-40'!E109,'ID-44'!D109,'ID-45'!E109,'ID-57'!D109,'ID-70'!C109,'ID-71'!D109)/SQRT('Sample Size'!$D$4)</f>
        <v>1.5603851597785419E-13</v>
      </c>
      <c r="F102" s="31">
        <f>STDEV('ID-01'!B109,'ID-02'!B109,'ID-03'!C109,'ID-06'!B109,'ID-08'!C109,'ID-09'!D109,'ID-12'!B109,'ID-16'!D109,'ID-18'!E109,'ID-24'!E109,'ID-29'!F109,'ID-33'!E109,'ID-34'!F109,'ID-36'!E109,'ID-38'!F109,'ID-39'!F109,'ID-40'!F109,'ID-45'!F109,'ID-53'!C109,'ID-54'!B109,'ID-57'!E109,'ID-71'!E109)/SQRT('Sample Size'!$E$4)</f>
        <v>2.5284053712689284E-13</v>
      </c>
      <c r="G102" s="31">
        <f>STDEV('ID-01'!C109,'ID-02'!C109,'ID-03'!D109,'ID-07'!B109,'ID-08'!D109,'ID-11'!D109,'ID-18'!F109,'ID-24'!F109,'ID-29'!G109,'ID-31'!B109,'ID-33'!F109,'ID-34'!G109,'ID-36'!F109,'ID-39'!G109,'ID-40'!G109,'ID-44'!E109,'ID-45'!G109,'ID-50'!B109,'ID-53'!D109,'ID-54'!C109,'ID-57'!F109,'ID-59'!E109,'ID-70'!D109,'ID-71'!F109)/SQRT('Sample Size'!$F$4)</f>
        <v>2.0617567371153873E-13</v>
      </c>
      <c r="H102" s="31">
        <f>STDEV('ID-03'!E109,'ID-11'!E109,'ID-13'!E109,'ID-15'!E109,'ID-16'!E109,'ID-18'!G109,'ID-24'!G109,'ID-29'!H109,'ID-30'!F109,'ID-31'!C109,'ID-33'!G109,'ID-34'!H109,'ID-40'!H109,'ID-44'!F109,'ID-45'!H109,'ID-54'!D109,'ID-57'!G109,'ID-59'!F109,'ID-70'!E109,'ID-71'!G109)/SQRT('Sample Size'!$G$4)</f>
        <v>1.4449113044120365E-13</v>
      </c>
      <c r="I102" s="31">
        <f>STDEV('ID-12'!C109,'ID-18'!H109,'ID-24'!H109,'ID-29'!I109,'ID-40'!I109,'ID-44'!G109,'ID-45'!I109,'ID-59'!G109)/SQRT('Sample Size'!$H$4)</f>
        <v>2.5113438441374543E-13</v>
      </c>
      <c r="J102" s="31">
        <f>STDEV('ID-31'!D109,'ID-40'!J109,'ID-44'!H109,'ID-45'!J109,'ID-57'!H109)/SQRT('Sample Size'!$I$4)</f>
        <v>2.7478070168976436E-13</v>
      </c>
      <c r="K102" s="31">
        <f>STDEV('ID-26'!E109,'ID-31'!E109,'ID-34'!I109,'ID-36'!G109,'ID-40'!K109,'ID-44'!I109,'ID-57'!I109)/SQRT('Sample Size'!$J$4)</f>
        <v>4.0042684873123443E-13</v>
      </c>
    </row>
    <row r="103" spans="1:11" x14ac:dyDescent="0.25">
      <c r="A103" s="1">
        <v>12.375</v>
      </c>
      <c r="B103" s="31">
        <f>STDEV('ID-11'!B110,'ID-13'!B110,'ID-14'!B110,'ID-15'!B110,'ID-24'!B110,'ID-26'!B110,'ID-29'!B110,'ID-30'!B110,'ID-32'!B110,'ID-33'!B110,'ID-34'!B110,'ID-37'!B110,'ID-38'!B110,'ID-39'!B110,'ID-40'!B110,'ID-44'!B110,'ID-45'!B110,'ID-53'!B110,'ID-57'!B110,'ID-59'!B110,'ID-70'!B110,'ID-71'!B110)/SQRT('Sample Size'!$A$4)</f>
        <v>1.230585908341839E-13</v>
      </c>
      <c r="C103" s="31">
        <f>STDEV('ID-08'!B110,'ID-09'!B110,'ID-11'!C110,'ID-14'!C110,'ID-18'!B110,'ID-24'!C110,'ID-26'!C110,'ID-29'!C110,'ID-30'!C110,'ID-34'!C110,'ID-36'!B110,'ID-38'!C110,'ID-39'!C110,'ID-40'!C110,'ID-44'!C110,'ID-45'!C110,'ID-57'!C110,'ID-59'!C110)/SQRT('Sample Size'!$B$4)</f>
        <v>5.5156539797865494E-14</v>
      </c>
      <c r="D103" s="31">
        <f>STDEV('ID-13'!C110,'ID-14'!D110,'ID-15'!C110,'ID-16'!B110,'ID-18'!C110,'ID-26'!D110,'ID-29'!D110,'ID-30'!D110,'ID-33'!C110,'ID-34'!D110,'ID-36'!C110,'ID-37'!C110,'ID-38'!D110,'ID-39'!D110,'ID-40'!D110,'ID-45'!D110,'ID-59'!D110,'ID-71'!C110)/SQRT('Sample Size'!$C$4)</f>
        <v>1.4151941695889553E-13</v>
      </c>
      <c r="E103" s="31">
        <f>STDEV('ID-03'!B110,'ID-09'!C110,'ID-13'!D110,'ID-15'!D110,'ID-16'!C110,'ID-18'!D110,'ID-24'!D110,'ID-29'!E110,'ID-30'!E110,'ID-33'!D110,'ID-34'!E110,'ID-36'!D110,'ID-38'!E110,'ID-39'!E110,'ID-40'!E110,'ID-44'!D110,'ID-45'!E110,'ID-57'!D110,'ID-70'!C110,'ID-71'!D110)/SQRT('Sample Size'!$D$4)</f>
        <v>1.5856737910560323E-13</v>
      </c>
      <c r="F103" s="31">
        <f>STDEV('ID-01'!B110,'ID-02'!B110,'ID-03'!C110,'ID-06'!B110,'ID-08'!C110,'ID-09'!D110,'ID-12'!B110,'ID-16'!D110,'ID-18'!E110,'ID-24'!E110,'ID-29'!F110,'ID-33'!E110,'ID-34'!F110,'ID-36'!E110,'ID-38'!F110,'ID-39'!F110,'ID-40'!F110,'ID-45'!F110,'ID-53'!C110,'ID-54'!B110,'ID-57'!E110,'ID-71'!E110)/SQRT('Sample Size'!$E$4)</f>
        <v>2.5440393026755728E-13</v>
      </c>
      <c r="G103" s="31">
        <f>STDEV('ID-01'!C110,'ID-02'!C110,'ID-03'!D110,'ID-07'!B110,'ID-08'!D110,'ID-11'!D110,'ID-18'!F110,'ID-24'!F110,'ID-29'!G110,'ID-31'!B110,'ID-33'!F110,'ID-34'!G110,'ID-36'!F110,'ID-39'!G110,'ID-40'!G110,'ID-44'!E110,'ID-45'!G110,'ID-50'!B110,'ID-53'!D110,'ID-54'!C110,'ID-57'!F110,'ID-59'!E110,'ID-70'!D110,'ID-71'!F110)/SQRT('Sample Size'!$F$4)</f>
        <v>2.0619583010382263E-13</v>
      </c>
      <c r="H103" s="31">
        <f>STDEV('ID-03'!E110,'ID-11'!E110,'ID-13'!E110,'ID-15'!E110,'ID-16'!E110,'ID-18'!G110,'ID-24'!G110,'ID-29'!H110,'ID-30'!F110,'ID-31'!C110,'ID-33'!G110,'ID-34'!H110,'ID-40'!H110,'ID-44'!F110,'ID-45'!H110,'ID-54'!D110,'ID-57'!G110,'ID-59'!F110,'ID-70'!E110,'ID-71'!G110)/SQRT('Sample Size'!$G$4)</f>
        <v>1.4263778557558356E-13</v>
      </c>
      <c r="I103" s="31">
        <f>STDEV('ID-12'!C110,'ID-18'!H110,'ID-24'!H110,'ID-29'!I110,'ID-40'!I110,'ID-44'!G110,'ID-45'!I110,'ID-59'!G110)/SQRT('Sample Size'!$H$4)</f>
        <v>2.5344350508588403E-13</v>
      </c>
      <c r="J103" s="31">
        <f>STDEV('ID-31'!D110,'ID-40'!J110,'ID-44'!H110,'ID-45'!J110,'ID-57'!H110)/SQRT('Sample Size'!$I$4)</f>
        <v>2.7628545878206744E-13</v>
      </c>
      <c r="K103" s="31">
        <f>STDEV('ID-26'!E110,'ID-31'!E110,'ID-34'!I110,'ID-36'!G110,'ID-40'!K110,'ID-44'!I110,'ID-57'!I110)/SQRT('Sample Size'!$J$4)</f>
        <v>3.9712480794338031E-13</v>
      </c>
    </row>
    <row r="104" spans="1:11" x14ac:dyDescent="0.25">
      <c r="A104" s="1">
        <v>12.5</v>
      </c>
      <c r="B104" s="31">
        <f>STDEV('ID-11'!B111,'ID-13'!B111,'ID-14'!B111,'ID-15'!B111,'ID-24'!B111,'ID-26'!B111,'ID-29'!B111,'ID-30'!B111,'ID-32'!B111,'ID-33'!B111,'ID-34'!B111,'ID-37'!B111,'ID-38'!B111,'ID-39'!B111,'ID-40'!B111,'ID-44'!B111,'ID-45'!B111,'ID-53'!B111,'ID-57'!B111,'ID-59'!B111,'ID-70'!B111,'ID-71'!B111)/SQRT('Sample Size'!$A$4)</f>
        <v>1.2330005756912502E-13</v>
      </c>
      <c r="C104" s="31">
        <f>STDEV('ID-08'!B111,'ID-09'!B111,'ID-11'!C111,'ID-14'!C111,'ID-18'!B111,'ID-24'!C111,'ID-26'!C111,'ID-29'!C111,'ID-30'!C111,'ID-34'!C111,'ID-36'!B111,'ID-38'!C111,'ID-39'!C111,'ID-40'!C111,'ID-44'!C111,'ID-45'!C111,'ID-57'!C111,'ID-59'!C111)/SQRT('Sample Size'!$B$4)</f>
        <v>5.6046843077236139E-14</v>
      </c>
      <c r="D104" s="31">
        <f>STDEV('ID-13'!C111,'ID-14'!D111,'ID-15'!C111,'ID-16'!B111,'ID-18'!C111,'ID-26'!D111,'ID-29'!D111,'ID-30'!D111,'ID-33'!C111,'ID-34'!D111,'ID-36'!C111,'ID-37'!C111,'ID-38'!D111,'ID-39'!D111,'ID-40'!D111,'ID-45'!D111,'ID-59'!D111,'ID-71'!C111)/SQRT('Sample Size'!$C$4)</f>
        <v>1.4147777406747376E-13</v>
      </c>
      <c r="E104" s="31">
        <f>STDEV('ID-03'!B111,'ID-09'!C111,'ID-13'!D111,'ID-15'!D111,'ID-16'!C111,'ID-18'!D111,'ID-24'!D111,'ID-29'!E111,'ID-30'!E111,'ID-33'!D111,'ID-34'!E111,'ID-36'!D111,'ID-38'!E111,'ID-39'!E111,'ID-40'!E111,'ID-44'!D111,'ID-45'!E111,'ID-57'!D111,'ID-70'!C111,'ID-71'!D111)/SQRT('Sample Size'!$D$4)</f>
        <v>1.5907983313778347E-13</v>
      </c>
      <c r="F104" s="31">
        <f>STDEV('ID-01'!B111,'ID-02'!B111,'ID-03'!C111,'ID-06'!B111,'ID-08'!C111,'ID-09'!D111,'ID-12'!B111,'ID-16'!D111,'ID-18'!E111,'ID-24'!E111,'ID-29'!F111,'ID-33'!E111,'ID-34'!F111,'ID-36'!E111,'ID-38'!F111,'ID-39'!F111,'ID-40'!F111,'ID-45'!F111,'ID-53'!C111,'ID-54'!B111,'ID-57'!E111,'ID-71'!E111)/SQRT('Sample Size'!$E$4)</f>
        <v>2.5515300689803598E-13</v>
      </c>
      <c r="G104" s="31">
        <f>STDEV('ID-01'!C111,'ID-02'!C111,'ID-03'!D111,'ID-07'!B111,'ID-08'!D111,'ID-11'!D111,'ID-18'!F111,'ID-24'!F111,'ID-29'!G111,'ID-31'!B111,'ID-33'!F111,'ID-34'!G111,'ID-36'!F111,'ID-39'!G111,'ID-40'!G111,'ID-44'!E111,'ID-45'!G111,'ID-50'!B111,'ID-53'!D111,'ID-54'!C111,'ID-57'!F111,'ID-59'!E111,'ID-70'!D111,'ID-71'!F111)/SQRT('Sample Size'!$F$4)</f>
        <v>2.0651449859572138E-13</v>
      </c>
      <c r="H104" s="31">
        <f>STDEV('ID-03'!E111,'ID-11'!E111,'ID-13'!E111,'ID-15'!E111,'ID-16'!E111,'ID-18'!G111,'ID-24'!G111,'ID-29'!H111,'ID-30'!F111,'ID-31'!C111,'ID-33'!G111,'ID-34'!H111,'ID-40'!H111,'ID-44'!F111,'ID-45'!H111,'ID-54'!D111,'ID-57'!G111,'ID-59'!F111,'ID-70'!E111,'ID-71'!G111)/SQRT('Sample Size'!$G$4)</f>
        <v>1.4233554489447877E-13</v>
      </c>
      <c r="I104" s="31">
        <f>STDEV('ID-12'!C111,'ID-18'!H111,'ID-24'!H111,'ID-29'!I111,'ID-40'!I111,'ID-44'!G111,'ID-45'!I111,'ID-59'!G111)/SQRT('Sample Size'!$H$4)</f>
        <v>2.497818953441641E-13</v>
      </c>
      <c r="J104" s="31">
        <f>STDEV('ID-31'!D111,'ID-40'!J111,'ID-44'!H111,'ID-45'!J111,'ID-57'!H111)/SQRT('Sample Size'!$I$4)</f>
        <v>2.7488321833045729E-13</v>
      </c>
      <c r="K104" s="31">
        <f>STDEV('ID-26'!E111,'ID-31'!E111,'ID-34'!I111,'ID-36'!G111,'ID-40'!K111,'ID-44'!I111,'ID-57'!I111)/SQRT('Sample Size'!$J$4)</f>
        <v>4.0000938256624805E-13</v>
      </c>
    </row>
    <row r="105" spans="1:11" x14ac:dyDescent="0.25">
      <c r="A105" s="1">
        <v>12.625</v>
      </c>
      <c r="B105" s="31">
        <f>STDEV('ID-11'!B112,'ID-13'!B112,'ID-14'!B112,'ID-15'!B112,'ID-24'!B112,'ID-26'!B112,'ID-29'!B112,'ID-30'!B112,'ID-32'!B112,'ID-33'!B112,'ID-34'!B112,'ID-37'!B112,'ID-38'!B112,'ID-39'!B112,'ID-40'!B112,'ID-44'!B112,'ID-45'!B112,'ID-53'!B112,'ID-57'!B112,'ID-59'!B112,'ID-70'!B112,'ID-71'!B112)/SQRT('Sample Size'!$A$4)</f>
        <v>1.2374028582370597E-13</v>
      </c>
      <c r="C105" s="31">
        <f>STDEV('ID-08'!B112,'ID-09'!B112,'ID-11'!C112,'ID-14'!C112,'ID-18'!B112,'ID-24'!C112,'ID-26'!C112,'ID-29'!C112,'ID-30'!C112,'ID-34'!C112,'ID-36'!B112,'ID-38'!C112,'ID-39'!C112,'ID-40'!C112,'ID-44'!C112,'ID-45'!C112,'ID-57'!C112,'ID-59'!C112)/SQRT('Sample Size'!$B$4)</f>
        <v>5.7636873167958492E-14</v>
      </c>
      <c r="D105" s="31">
        <f>STDEV('ID-13'!C112,'ID-14'!D112,'ID-15'!C112,'ID-16'!B112,'ID-18'!C112,'ID-26'!D112,'ID-29'!D112,'ID-30'!D112,'ID-33'!C112,'ID-34'!D112,'ID-36'!C112,'ID-37'!C112,'ID-38'!D112,'ID-39'!D112,'ID-40'!D112,'ID-45'!D112,'ID-59'!D112,'ID-71'!C112)/SQRT('Sample Size'!$C$4)</f>
        <v>1.4105095874688013E-13</v>
      </c>
      <c r="E105" s="31">
        <f>STDEV('ID-03'!B112,'ID-09'!C112,'ID-13'!D112,'ID-15'!D112,'ID-16'!C112,'ID-18'!D112,'ID-24'!D112,'ID-29'!E112,'ID-30'!E112,'ID-33'!D112,'ID-34'!E112,'ID-36'!D112,'ID-38'!E112,'ID-39'!E112,'ID-40'!E112,'ID-44'!D112,'ID-45'!E112,'ID-57'!D112,'ID-70'!C112,'ID-71'!D112)/SQRT('Sample Size'!$D$4)</f>
        <v>1.5926432506890234E-13</v>
      </c>
      <c r="F105" s="31">
        <f>STDEV('ID-01'!B112,'ID-02'!B112,'ID-03'!C112,'ID-06'!B112,'ID-08'!C112,'ID-09'!D112,'ID-12'!B112,'ID-16'!D112,'ID-18'!E112,'ID-24'!E112,'ID-29'!F112,'ID-33'!E112,'ID-34'!F112,'ID-36'!E112,'ID-38'!F112,'ID-39'!F112,'ID-40'!F112,'ID-45'!F112,'ID-53'!C112,'ID-54'!B112,'ID-57'!E112,'ID-71'!E112)/SQRT('Sample Size'!$E$4)</f>
        <v>2.5479297427180072E-13</v>
      </c>
      <c r="G105" s="31">
        <f>STDEV('ID-01'!C112,'ID-02'!C112,'ID-03'!D112,'ID-07'!B112,'ID-08'!D112,'ID-11'!D112,'ID-18'!F112,'ID-24'!F112,'ID-29'!G112,'ID-31'!B112,'ID-33'!F112,'ID-34'!G112,'ID-36'!F112,'ID-39'!G112,'ID-40'!G112,'ID-44'!E112,'ID-45'!G112,'ID-50'!B112,'ID-53'!D112,'ID-54'!C112,'ID-57'!F112,'ID-59'!E112,'ID-70'!D112,'ID-71'!F112)/SQRT('Sample Size'!$F$4)</f>
        <v>2.0696092610450126E-13</v>
      </c>
      <c r="H105" s="31">
        <f>STDEV('ID-03'!E112,'ID-11'!E112,'ID-13'!E112,'ID-15'!E112,'ID-16'!E112,'ID-18'!G112,'ID-24'!G112,'ID-29'!H112,'ID-30'!F112,'ID-31'!C112,'ID-33'!G112,'ID-34'!H112,'ID-40'!H112,'ID-44'!F112,'ID-45'!H112,'ID-54'!D112,'ID-57'!G112,'ID-59'!F112,'ID-70'!E112,'ID-71'!G112)/SQRT('Sample Size'!$G$4)</f>
        <v>1.4081443837690303E-13</v>
      </c>
      <c r="I105" s="31">
        <f>STDEV('ID-12'!C112,'ID-18'!H112,'ID-24'!H112,'ID-29'!I112,'ID-40'!I112,'ID-44'!G112,'ID-45'!I112,'ID-59'!G112)/SQRT('Sample Size'!$H$4)</f>
        <v>2.5201939210006621E-13</v>
      </c>
      <c r="J105" s="31">
        <f>STDEV('ID-31'!D112,'ID-40'!J112,'ID-44'!H112,'ID-45'!J112,'ID-57'!H112)/SQRT('Sample Size'!$I$4)</f>
        <v>2.6695955809436371E-13</v>
      </c>
      <c r="K105" s="31">
        <f>STDEV('ID-26'!E112,'ID-31'!E112,'ID-34'!I112,'ID-36'!G112,'ID-40'!K112,'ID-44'!I112,'ID-57'!I112)/SQRT('Sample Size'!$J$4)</f>
        <v>4.0346186282527887E-13</v>
      </c>
    </row>
    <row r="106" spans="1:11" x14ac:dyDescent="0.25">
      <c r="A106" s="1">
        <v>12.75</v>
      </c>
      <c r="B106" s="31">
        <f>STDEV('ID-11'!B113,'ID-13'!B113,'ID-14'!B113,'ID-15'!B113,'ID-24'!B113,'ID-26'!B113,'ID-29'!B113,'ID-30'!B113,'ID-32'!B113,'ID-33'!B113,'ID-34'!B113,'ID-37'!B113,'ID-38'!B113,'ID-39'!B113,'ID-40'!B113,'ID-44'!B113,'ID-45'!B113,'ID-53'!B113,'ID-57'!B113,'ID-59'!B113,'ID-70'!B113,'ID-71'!B113)/SQRT('Sample Size'!$A$4)</f>
        <v>1.2508759348291406E-13</v>
      </c>
      <c r="C106" s="31">
        <f>STDEV('ID-08'!B113,'ID-09'!B113,'ID-11'!C113,'ID-14'!C113,'ID-18'!B113,'ID-24'!C113,'ID-26'!C113,'ID-29'!C113,'ID-30'!C113,'ID-34'!C113,'ID-36'!B113,'ID-38'!C113,'ID-39'!C113,'ID-40'!C113,'ID-44'!C113,'ID-45'!C113,'ID-57'!C113,'ID-59'!C113)/SQRT('Sample Size'!$B$4)</f>
        <v>5.7096869806124962E-14</v>
      </c>
      <c r="D106" s="31">
        <f>STDEV('ID-13'!C113,'ID-14'!D113,'ID-15'!C113,'ID-16'!B113,'ID-18'!C113,'ID-26'!D113,'ID-29'!D113,'ID-30'!D113,'ID-33'!C113,'ID-34'!D113,'ID-36'!C113,'ID-37'!C113,'ID-38'!D113,'ID-39'!D113,'ID-40'!D113,'ID-45'!D113,'ID-59'!D113,'ID-71'!C113)/SQRT('Sample Size'!$C$4)</f>
        <v>1.3970265616600559E-13</v>
      </c>
      <c r="E106" s="31">
        <f>STDEV('ID-03'!B113,'ID-09'!C113,'ID-13'!D113,'ID-15'!D113,'ID-16'!C113,'ID-18'!D113,'ID-24'!D113,'ID-29'!E113,'ID-30'!E113,'ID-33'!D113,'ID-34'!E113,'ID-36'!D113,'ID-38'!E113,'ID-39'!E113,'ID-40'!E113,'ID-44'!D113,'ID-45'!E113,'ID-57'!D113,'ID-70'!C113,'ID-71'!D113)/SQRT('Sample Size'!$D$4)</f>
        <v>1.5690466677434119E-13</v>
      </c>
      <c r="F106" s="31">
        <f>STDEV('ID-01'!B113,'ID-02'!B113,'ID-03'!C113,'ID-06'!B113,'ID-08'!C113,'ID-09'!D113,'ID-12'!B113,'ID-16'!D113,'ID-18'!E113,'ID-24'!E113,'ID-29'!F113,'ID-33'!E113,'ID-34'!F113,'ID-36'!E113,'ID-38'!F113,'ID-39'!F113,'ID-40'!F113,'ID-45'!F113,'ID-53'!C113,'ID-54'!B113,'ID-57'!E113,'ID-71'!E113)/SQRT('Sample Size'!$E$4)</f>
        <v>2.5503618464604691E-13</v>
      </c>
      <c r="G106" s="31">
        <f>STDEV('ID-01'!C113,'ID-02'!C113,'ID-03'!D113,'ID-07'!B113,'ID-08'!D113,'ID-11'!D113,'ID-18'!F113,'ID-24'!F113,'ID-29'!G113,'ID-31'!B113,'ID-33'!F113,'ID-34'!G113,'ID-36'!F113,'ID-39'!G113,'ID-40'!G113,'ID-44'!E113,'ID-45'!G113,'ID-50'!B113,'ID-53'!D113,'ID-54'!C113,'ID-57'!F113,'ID-59'!E113,'ID-70'!D113,'ID-71'!F113)/SQRT('Sample Size'!$F$4)</f>
        <v>2.0527015727289933E-13</v>
      </c>
      <c r="H106" s="31">
        <f>STDEV('ID-03'!E113,'ID-11'!E113,'ID-13'!E113,'ID-15'!E113,'ID-16'!E113,'ID-18'!G113,'ID-24'!G113,'ID-29'!H113,'ID-30'!F113,'ID-31'!C113,'ID-33'!G113,'ID-34'!H113,'ID-40'!H113,'ID-44'!F113,'ID-45'!H113,'ID-54'!D113,'ID-57'!G113,'ID-59'!F113,'ID-70'!E113,'ID-71'!G113)/SQRT('Sample Size'!$G$4)</f>
        <v>1.4089522645496201E-13</v>
      </c>
      <c r="I106" s="31">
        <f>STDEV('ID-12'!C113,'ID-18'!H113,'ID-24'!H113,'ID-29'!I113,'ID-40'!I113,'ID-44'!G113,'ID-45'!I113,'ID-59'!G113)/SQRT('Sample Size'!$H$4)</f>
        <v>2.5561793626569405E-13</v>
      </c>
      <c r="J106" s="31">
        <f>STDEV('ID-31'!D113,'ID-40'!J113,'ID-44'!H113,'ID-45'!J113,'ID-57'!H113)/SQRT('Sample Size'!$I$4)</f>
        <v>2.6548757996825398E-13</v>
      </c>
      <c r="K106" s="31">
        <f>STDEV('ID-26'!E113,'ID-31'!E113,'ID-34'!I113,'ID-36'!G113,'ID-40'!K113,'ID-44'!I113,'ID-57'!I113)/SQRT('Sample Size'!$J$4)</f>
        <v>4.1160193356842841E-13</v>
      </c>
    </row>
    <row r="107" spans="1:11" x14ac:dyDescent="0.25">
      <c r="A107" s="1">
        <v>12.875</v>
      </c>
      <c r="B107" s="31">
        <f>STDEV('ID-11'!B114,'ID-13'!B114,'ID-14'!B114,'ID-15'!B114,'ID-24'!B114,'ID-26'!B114,'ID-29'!B114,'ID-30'!B114,'ID-32'!B114,'ID-33'!B114,'ID-34'!B114,'ID-37'!B114,'ID-38'!B114,'ID-39'!B114,'ID-40'!B114,'ID-44'!B114,'ID-45'!B114,'ID-53'!B114,'ID-57'!B114,'ID-59'!B114,'ID-70'!B114,'ID-71'!B114)/SQRT('Sample Size'!$A$4)</f>
        <v>1.2535283995293382E-13</v>
      </c>
      <c r="C107" s="31">
        <f>STDEV('ID-08'!B114,'ID-09'!B114,'ID-11'!C114,'ID-14'!C114,'ID-18'!B114,'ID-24'!C114,'ID-26'!C114,'ID-29'!C114,'ID-30'!C114,'ID-34'!C114,'ID-36'!B114,'ID-38'!C114,'ID-39'!C114,'ID-40'!C114,'ID-44'!C114,'ID-45'!C114,'ID-57'!C114,'ID-59'!C114)/SQRT('Sample Size'!$B$4)</f>
        <v>5.7614137117840269E-14</v>
      </c>
      <c r="D107" s="31">
        <f>STDEV('ID-13'!C114,'ID-14'!D114,'ID-15'!C114,'ID-16'!B114,'ID-18'!C114,'ID-26'!D114,'ID-29'!D114,'ID-30'!D114,'ID-33'!C114,'ID-34'!D114,'ID-36'!C114,'ID-37'!C114,'ID-38'!D114,'ID-39'!D114,'ID-40'!D114,'ID-45'!D114,'ID-59'!D114,'ID-71'!C114)/SQRT('Sample Size'!$C$4)</f>
        <v>1.3813870250448071E-13</v>
      </c>
      <c r="E107" s="31">
        <f>STDEV('ID-03'!B114,'ID-09'!C114,'ID-13'!D114,'ID-15'!D114,'ID-16'!C114,'ID-18'!D114,'ID-24'!D114,'ID-29'!E114,'ID-30'!E114,'ID-33'!D114,'ID-34'!E114,'ID-36'!D114,'ID-38'!E114,'ID-39'!E114,'ID-40'!E114,'ID-44'!D114,'ID-45'!E114,'ID-57'!D114,'ID-70'!C114,'ID-71'!D114)/SQRT('Sample Size'!$D$4)</f>
        <v>1.5408684525721173E-13</v>
      </c>
      <c r="F107" s="31">
        <f>STDEV('ID-01'!B114,'ID-02'!B114,'ID-03'!C114,'ID-06'!B114,'ID-08'!C114,'ID-09'!D114,'ID-12'!B114,'ID-16'!D114,'ID-18'!E114,'ID-24'!E114,'ID-29'!F114,'ID-33'!E114,'ID-34'!F114,'ID-36'!E114,'ID-38'!F114,'ID-39'!F114,'ID-40'!F114,'ID-45'!F114,'ID-53'!C114,'ID-54'!B114,'ID-57'!E114,'ID-71'!E114)/SQRT('Sample Size'!$E$4)</f>
        <v>2.560648572113429E-13</v>
      </c>
      <c r="G107" s="31">
        <f>STDEV('ID-01'!C114,'ID-02'!C114,'ID-03'!D114,'ID-07'!B114,'ID-08'!D114,'ID-11'!D114,'ID-18'!F114,'ID-24'!F114,'ID-29'!G114,'ID-31'!B114,'ID-33'!F114,'ID-34'!G114,'ID-36'!F114,'ID-39'!G114,'ID-40'!G114,'ID-44'!E114,'ID-45'!G114,'ID-50'!B114,'ID-53'!D114,'ID-54'!C114,'ID-57'!F114,'ID-59'!E114,'ID-70'!D114,'ID-71'!F114)/SQRT('Sample Size'!$F$4)</f>
        <v>2.0419814290217467E-13</v>
      </c>
      <c r="H107" s="31">
        <f>STDEV('ID-03'!E114,'ID-11'!E114,'ID-13'!E114,'ID-15'!E114,'ID-16'!E114,'ID-18'!G114,'ID-24'!G114,'ID-29'!H114,'ID-30'!F114,'ID-31'!C114,'ID-33'!G114,'ID-34'!H114,'ID-40'!H114,'ID-44'!F114,'ID-45'!H114,'ID-54'!D114,'ID-57'!G114,'ID-59'!F114,'ID-70'!E114,'ID-71'!G114)/SQRT('Sample Size'!$G$4)</f>
        <v>1.4135575161350801E-13</v>
      </c>
      <c r="I107" s="31">
        <f>STDEV('ID-12'!C114,'ID-18'!H114,'ID-24'!H114,'ID-29'!I114,'ID-40'!I114,'ID-44'!G114,'ID-45'!I114,'ID-59'!G114)/SQRT('Sample Size'!$H$4)</f>
        <v>2.588084413695722E-13</v>
      </c>
      <c r="J107" s="31">
        <f>STDEV('ID-31'!D114,'ID-40'!J114,'ID-44'!H114,'ID-45'!J114,'ID-57'!H114)/SQRT('Sample Size'!$I$4)</f>
        <v>2.6357101578116077E-13</v>
      </c>
      <c r="K107" s="31">
        <f>STDEV('ID-26'!E114,'ID-31'!E114,'ID-34'!I114,'ID-36'!G114,'ID-40'!K114,'ID-44'!I114,'ID-57'!I114)/SQRT('Sample Size'!$J$4)</f>
        <v>4.1712449916183811E-13</v>
      </c>
    </row>
    <row r="108" spans="1:11" x14ac:dyDescent="0.25">
      <c r="A108" s="1">
        <v>13</v>
      </c>
      <c r="B108" s="31">
        <f>STDEV('ID-11'!B115,'ID-13'!B115,'ID-14'!B115,'ID-15'!B115,'ID-24'!B115,'ID-26'!B115,'ID-29'!B115,'ID-30'!B115,'ID-32'!B115,'ID-33'!B115,'ID-34'!B115,'ID-37'!B115,'ID-38'!B115,'ID-39'!B115,'ID-40'!B115,'ID-44'!B115,'ID-45'!B115,'ID-53'!B115,'ID-57'!B115,'ID-59'!B115,'ID-70'!B115,'ID-71'!B115)/SQRT('Sample Size'!$A$4)</f>
        <v>1.2636260271799457E-13</v>
      </c>
      <c r="C108" s="31">
        <f>STDEV('ID-08'!B115,'ID-09'!B115,'ID-11'!C115,'ID-14'!C115,'ID-18'!B115,'ID-24'!C115,'ID-26'!C115,'ID-29'!C115,'ID-30'!C115,'ID-34'!C115,'ID-36'!B115,'ID-38'!C115,'ID-39'!C115,'ID-40'!C115,'ID-44'!C115,'ID-45'!C115,'ID-57'!C115,'ID-59'!C115)/SQRT('Sample Size'!$B$4)</f>
        <v>5.6955407295048309E-14</v>
      </c>
      <c r="D108" s="31">
        <f>STDEV('ID-13'!C115,'ID-14'!D115,'ID-15'!C115,'ID-16'!B115,'ID-18'!C115,'ID-26'!D115,'ID-29'!D115,'ID-30'!D115,'ID-33'!C115,'ID-34'!D115,'ID-36'!C115,'ID-37'!C115,'ID-38'!D115,'ID-39'!D115,'ID-40'!D115,'ID-45'!D115,'ID-59'!D115,'ID-71'!C115)/SQRT('Sample Size'!$C$4)</f>
        <v>1.3644075652751408E-13</v>
      </c>
      <c r="E108" s="31">
        <f>STDEV('ID-03'!B115,'ID-09'!C115,'ID-13'!D115,'ID-15'!D115,'ID-16'!C115,'ID-18'!D115,'ID-24'!D115,'ID-29'!E115,'ID-30'!E115,'ID-33'!D115,'ID-34'!E115,'ID-36'!D115,'ID-38'!E115,'ID-39'!E115,'ID-40'!E115,'ID-44'!D115,'ID-45'!E115,'ID-57'!D115,'ID-70'!C115,'ID-71'!D115)/SQRT('Sample Size'!$D$4)</f>
        <v>1.545003883218606E-13</v>
      </c>
      <c r="F108" s="31">
        <f>STDEV('ID-01'!B115,'ID-02'!B115,'ID-03'!C115,'ID-06'!B115,'ID-08'!C115,'ID-09'!D115,'ID-12'!B115,'ID-16'!D115,'ID-18'!E115,'ID-24'!E115,'ID-29'!F115,'ID-33'!E115,'ID-34'!F115,'ID-36'!E115,'ID-38'!F115,'ID-39'!F115,'ID-40'!F115,'ID-45'!F115,'ID-53'!C115,'ID-54'!B115,'ID-57'!E115,'ID-71'!E115)/SQRT('Sample Size'!$E$4)</f>
        <v>2.5663973588054859E-13</v>
      </c>
      <c r="G108" s="31">
        <f>STDEV('ID-01'!C115,'ID-02'!C115,'ID-03'!D115,'ID-07'!B115,'ID-08'!D115,'ID-11'!D115,'ID-18'!F115,'ID-24'!F115,'ID-29'!G115,'ID-31'!B115,'ID-33'!F115,'ID-34'!G115,'ID-36'!F115,'ID-39'!G115,'ID-40'!G115,'ID-44'!E115,'ID-45'!G115,'ID-50'!B115,'ID-53'!D115,'ID-54'!C115,'ID-57'!F115,'ID-59'!E115,'ID-70'!D115,'ID-71'!F115)/SQRT('Sample Size'!$F$4)</f>
        <v>2.0396596199830976E-13</v>
      </c>
      <c r="H108" s="31">
        <f>STDEV('ID-03'!E115,'ID-11'!E115,'ID-13'!E115,'ID-15'!E115,'ID-16'!E115,'ID-18'!G115,'ID-24'!G115,'ID-29'!H115,'ID-30'!F115,'ID-31'!C115,'ID-33'!G115,'ID-34'!H115,'ID-40'!H115,'ID-44'!F115,'ID-45'!H115,'ID-54'!D115,'ID-57'!G115,'ID-59'!F115,'ID-70'!E115,'ID-71'!G115)/SQRT('Sample Size'!$G$4)</f>
        <v>1.4148295669416884E-13</v>
      </c>
      <c r="I108" s="31">
        <f>STDEV('ID-12'!C115,'ID-18'!H115,'ID-24'!H115,'ID-29'!I115,'ID-40'!I115,'ID-44'!G115,'ID-45'!I115,'ID-59'!G115)/SQRT('Sample Size'!$H$4)</f>
        <v>2.5842647998851037E-13</v>
      </c>
      <c r="J108" s="31">
        <f>STDEV('ID-31'!D115,'ID-40'!J115,'ID-44'!H115,'ID-45'!J115,'ID-57'!H115)/SQRT('Sample Size'!$I$4)</f>
        <v>2.6303921371562921E-13</v>
      </c>
      <c r="K108" s="31">
        <f>STDEV('ID-26'!E115,'ID-31'!E115,'ID-34'!I115,'ID-36'!G115,'ID-40'!K115,'ID-44'!I115,'ID-57'!I115)/SQRT('Sample Size'!$J$4)</f>
        <v>4.1654835091045215E-13</v>
      </c>
    </row>
    <row r="109" spans="1:11" x14ac:dyDescent="0.25">
      <c r="A109" s="1">
        <v>13.125</v>
      </c>
      <c r="B109" s="31">
        <f>STDEV('ID-11'!B116,'ID-13'!B116,'ID-14'!B116,'ID-15'!B116,'ID-24'!B116,'ID-26'!B116,'ID-29'!B116,'ID-30'!B116,'ID-32'!B116,'ID-33'!B116,'ID-34'!B116,'ID-37'!B116,'ID-38'!B116,'ID-39'!B116,'ID-40'!B116,'ID-44'!B116,'ID-45'!B116,'ID-53'!B116,'ID-57'!B116,'ID-59'!B116,'ID-70'!B116,'ID-71'!B116)/SQRT('Sample Size'!$A$4)</f>
        <v>1.2576891454830097E-13</v>
      </c>
      <c r="C109" s="31">
        <f>STDEV('ID-08'!B116,'ID-09'!B116,'ID-11'!C116,'ID-14'!C116,'ID-18'!B116,'ID-24'!C116,'ID-26'!C116,'ID-29'!C116,'ID-30'!C116,'ID-34'!C116,'ID-36'!B116,'ID-38'!C116,'ID-39'!C116,'ID-40'!C116,'ID-44'!C116,'ID-45'!C116,'ID-57'!C116,'ID-59'!C116)/SQRT('Sample Size'!$B$4)</f>
        <v>5.527967476403558E-14</v>
      </c>
      <c r="D109" s="31">
        <f>STDEV('ID-13'!C116,'ID-14'!D116,'ID-15'!C116,'ID-16'!B116,'ID-18'!C116,'ID-26'!D116,'ID-29'!D116,'ID-30'!D116,'ID-33'!C116,'ID-34'!D116,'ID-36'!C116,'ID-37'!C116,'ID-38'!D116,'ID-39'!D116,'ID-40'!D116,'ID-45'!D116,'ID-59'!D116,'ID-71'!C116)/SQRT('Sample Size'!$C$4)</f>
        <v>1.3767663905880771E-13</v>
      </c>
      <c r="E109" s="31">
        <f>STDEV('ID-03'!B116,'ID-09'!C116,'ID-13'!D116,'ID-15'!D116,'ID-16'!C116,'ID-18'!D116,'ID-24'!D116,'ID-29'!E116,'ID-30'!E116,'ID-33'!D116,'ID-34'!E116,'ID-36'!D116,'ID-38'!E116,'ID-39'!E116,'ID-40'!E116,'ID-44'!D116,'ID-45'!E116,'ID-57'!D116,'ID-70'!C116,'ID-71'!D116)/SQRT('Sample Size'!$D$4)</f>
        <v>1.5654325321708793E-13</v>
      </c>
      <c r="F109" s="31">
        <f>STDEV('ID-01'!B116,'ID-02'!B116,'ID-03'!C116,'ID-06'!B116,'ID-08'!C116,'ID-09'!D116,'ID-12'!B116,'ID-16'!D116,'ID-18'!E116,'ID-24'!E116,'ID-29'!F116,'ID-33'!E116,'ID-34'!F116,'ID-36'!E116,'ID-38'!F116,'ID-39'!F116,'ID-40'!F116,'ID-45'!F116,'ID-53'!C116,'ID-54'!B116,'ID-57'!E116,'ID-71'!E116)/SQRT('Sample Size'!$E$4)</f>
        <v>2.5683211063074002E-13</v>
      </c>
      <c r="G109" s="31">
        <f>STDEV('ID-01'!C116,'ID-02'!C116,'ID-03'!D116,'ID-07'!B116,'ID-08'!D116,'ID-11'!D116,'ID-18'!F116,'ID-24'!F116,'ID-29'!G116,'ID-31'!B116,'ID-33'!F116,'ID-34'!G116,'ID-36'!F116,'ID-39'!G116,'ID-40'!G116,'ID-44'!E116,'ID-45'!G116,'ID-50'!B116,'ID-53'!D116,'ID-54'!C116,'ID-57'!F116,'ID-59'!E116,'ID-70'!D116,'ID-71'!F116)/SQRT('Sample Size'!$F$4)</f>
        <v>2.0370051687179173E-13</v>
      </c>
      <c r="H109" s="31">
        <f>STDEV('ID-03'!E116,'ID-11'!E116,'ID-13'!E116,'ID-15'!E116,'ID-16'!E116,'ID-18'!G116,'ID-24'!G116,'ID-29'!H116,'ID-30'!F116,'ID-31'!C116,'ID-33'!G116,'ID-34'!H116,'ID-40'!H116,'ID-44'!F116,'ID-45'!H116,'ID-54'!D116,'ID-57'!G116,'ID-59'!F116,'ID-70'!E116,'ID-71'!G116)/SQRT('Sample Size'!$G$4)</f>
        <v>1.3918924960203109E-13</v>
      </c>
      <c r="I109" s="31">
        <f>STDEV('ID-12'!C116,'ID-18'!H116,'ID-24'!H116,'ID-29'!I116,'ID-40'!I116,'ID-44'!G116,'ID-45'!I116,'ID-59'!G116)/SQRT('Sample Size'!$H$4)</f>
        <v>2.5985020661406849E-13</v>
      </c>
      <c r="J109" s="31">
        <f>STDEV('ID-31'!D116,'ID-40'!J116,'ID-44'!H116,'ID-45'!J116,'ID-57'!H116)/SQRT('Sample Size'!$I$4)</f>
        <v>2.6119517128910039E-13</v>
      </c>
      <c r="K109" s="31">
        <f>STDEV('ID-26'!E116,'ID-31'!E116,'ID-34'!I116,'ID-36'!G116,'ID-40'!K116,'ID-44'!I116,'ID-57'!I116)/SQRT('Sample Size'!$J$4)</f>
        <v>4.1673864227465898E-13</v>
      </c>
    </row>
    <row r="110" spans="1:11" x14ac:dyDescent="0.25">
      <c r="A110" s="1">
        <v>13.25</v>
      </c>
      <c r="B110" s="31">
        <f>STDEV('ID-11'!B117,'ID-13'!B117,'ID-14'!B117,'ID-15'!B117,'ID-24'!B117,'ID-26'!B117,'ID-29'!B117,'ID-30'!B117,'ID-32'!B117,'ID-33'!B117,'ID-34'!B117,'ID-37'!B117,'ID-38'!B117,'ID-39'!B117,'ID-40'!B117,'ID-44'!B117,'ID-45'!B117,'ID-53'!B117,'ID-57'!B117,'ID-59'!B117,'ID-70'!B117,'ID-71'!B117)/SQRT('Sample Size'!$A$4)</f>
        <v>1.249865491137793E-13</v>
      </c>
      <c r="C110" s="31">
        <f>STDEV('ID-08'!B117,'ID-09'!B117,'ID-11'!C117,'ID-14'!C117,'ID-18'!B117,'ID-24'!C117,'ID-26'!C117,'ID-29'!C117,'ID-30'!C117,'ID-34'!C117,'ID-36'!B117,'ID-38'!C117,'ID-39'!C117,'ID-40'!C117,'ID-44'!C117,'ID-45'!C117,'ID-57'!C117,'ID-59'!C117)/SQRT('Sample Size'!$B$4)</f>
        <v>5.4864593150719871E-14</v>
      </c>
      <c r="D110" s="31">
        <f>STDEV('ID-13'!C117,'ID-14'!D117,'ID-15'!C117,'ID-16'!B117,'ID-18'!C117,'ID-26'!D117,'ID-29'!D117,'ID-30'!D117,'ID-33'!C117,'ID-34'!D117,'ID-36'!C117,'ID-37'!C117,'ID-38'!D117,'ID-39'!D117,'ID-40'!D117,'ID-45'!D117,'ID-59'!D117,'ID-71'!C117)/SQRT('Sample Size'!$C$4)</f>
        <v>1.3428555155602857E-13</v>
      </c>
      <c r="E110" s="31">
        <f>STDEV('ID-03'!B117,'ID-09'!C117,'ID-13'!D117,'ID-15'!D117,'ID-16'!C117,'ID-18'!D117,'ID-24'!D117,'ID-29'!E117,'ID-30'!E117,'ID-33'!D117,'ID-34'!E117,'ID-36'!D117,'ID-38'!E117,'ID-39'!E117,'ID-40'!E117,'ID-44'!D117,'ID-45'!E117,'ID-57'!D117,'ID-70'!C117,'ID-71'!D117)/SQRT('Sample Size'!$D$4)</f>
        <v>1.5338103182171283E-13</v>
      </c>
      <c r="F110" s="31">
        <f>STDEV('ID-01'!B117,'ID-02'!B117,'ID-03'!C117,'ID-06'!B117,'ID-08'!C117,'ID-09'!D117,'ID-12'!B117,'ID-16'!D117,'ID-18'!E117,'ID-24'!E117,'ID-29'!F117,'ID-33'!E117,'ID-34'!F117,'ID-36'!E117,'ID-38'!F117,'ID-39'!F117,'ID-40'!F117,'ID-45'!F117,'ID-53'!C117,'ID-54'!B117,'ID-57'!E117,'ID-71'!E117)/SQRT('Sample Size'!$E$4)</f>
        <v>2.5600298697886786E-13</v>
      </c>
      <c r="G110" s="31">
        <f>STDEV('ID-01'!C117,'ID-02'!C117,'ID-03'!D117,'ID-07'!B117,'ID-08'!D117,'ID-11'!D117,'ID-18'!F117,'ID-24'!F117,'ID-29'!G117,'ID-31'!B117,'ID-33'!F117,'ID-34'!G117,'ID-36'!F117,'ID-39'!G117,'ID-40'!G117,'ID-44'!E117,'ID-45'!G117,'ID-50'!B117,'ID-53'!D117,'ID-54'!C117,'ID-57'!F117,'ID-59'!E117,'ID-70'!D117,'ID-71'!F117)/SQRT('Sample Size'!$F$4)</f>
        <v>2.0419051715157599E-13</v>
      </c>
      <c r="H110" s="31">
        <f>STDEV('ID-03'!E117,'ID-11'!E117,'ID-13'!E117,'ID-15'!E117,'ID-16'!E117,'ID-18'!G117,'ID-24'!G117,'ID-29'!H117,'ID-30'!F117,'ID-31'!C117,'ID-33'!G117,'ID-34'!H117,'ID-40'!H117,'ID-44'!F117,'ID-45'!H117,'ID-54'!D117,'ID-57'!G117,'ID-59'!F117,'ID-70'!E117,'ID-71'!G117)/SQRT('Sample Size'!$G$4)</f>
        <v>1.3938167541999971E-13</v>
      </c>
      <c r="I110" s="31">
        <f>STDEV('ID-12'!C117,'ID-18'!H117,'ID-24'!H117,'ID-29'!I117,'ID-40'!I117,'ID-44'!G117,'ID-45'!I117,'ID-59'!G117)/SQRT('Sample Size'!$H$4)</f>
        <v>2.6048043827242035E-13</v>
      </c>
      <c r="J110" s="31">
        <f>STDEV('ID-31'!D117,'ID-40'!J117,'ID-44'!H117,'ID-45'!J117,'ID-57'!H117)/SQRT('Sample Size'!$I$4)</f>
        <v>2.5676835648759868E-13</v>
      </c>
      <c r="K110" s="31">
        <f>STDEV('ID-26'!E117,'ID-31'!E117,'ID-34'!I117,'ID-36'!G117,'ID-40'!K117,'ID-44'!I117,'ID-57'!I117)/SQRT('Sample Size'!$J$4)</f>
        <v>4.2109591341775523E-13</v>
      </c>
    </row>
    <row r="111" spans="1:11" x14ac:dyDescent="0.25">
      <c r="A111" s="1">
        <v>13.375</v>
      </c>
      <c r="B111" s="31">
        <f>STDEV('ID-11'!B118,'ID-13'!B118,'ID-14'!B118,'ID-15'!B118,'ID-24'!B118,'ID-26'!B118,'ID-29'!B118,'ID-30'!B118,'ID-32'!B118,'ID-33'!B118,'ID-34'!B118,'ID-37'!B118,'ID-38'!B118,'ID-39'!B118,'ID-40'!B118,'ID-44'!B118,'ID-45'!B118,'ID-53'!B118,'ID-57'!B118,'ID-59'!B118,'ID-70'!B118,'ID-71'!B118)/SQRT('Sample Size'!$A$4)</f>
        <v>1.2478177705565188E-13</v>
      </c>
      <c r="C111" s="31">
        <f>STDEV('ID-08'!B118,'ID-09'!B118,'ID-11'!C118,'ID-14'!C118,'ID-18'!B118,'ID-24'!C118,'ID-26'!C118,'ID-29'!C118,'ID-30'!C118,'ID-34'!C118,'ID-36'!B118,'ID-38'!C118,'ID-39'!C118,'ID-40'!C118,'ID-44'!C118,'ID-45'!C118,'ID-57'!C118,'ID-59'!C118)/SQRT('Sample Size'!$B$4)</f>
        <v>5.3511383883696256E-14</v>
      </c>
      <c r="D111" s="31">
        <f>STDEV('ID-13'!C118,'ID-14'!D118,'ID-15'!C118,'ID-16'!B118,'ID-18'!C118,'ID-26'!D118,'ID-29'!D118,'ID-30'!D118,'ID-33'!C118,'ID-34'!D118,'ID-36'!C118,'ID-37'!C118,'ID-38'!D118,'ID-39'!D118,'ID-40'!D118,'ID-45'!D118,'ID-59'!D118,'ID-71'!C118)/SQRT('Sample Size'!$C$4)</f>
        <v>1.3021742534374815E-13</v>
      </c>
      <c r="E111" s="31">
        <f>STDEV('ID-03'!B118,'ID-09'!C118,'ID-13'!D118,'ID-15'!D118,'ID-16'!C118,'ID-18'!D118,'ID-24'!D118,'ID-29'!E118,'ID-30'!E118,'ID-33'!D118,'ID-34'!E118,'ID-36'!D118,'ID-38'!E118,'ID-39'!E118,'ID-40'!E118,'ID-44'!D118,'ID-45'!E118,'ID-57'!D118,'ID-70'!C118,'ID-71'!D118)/SQRT('Sample Size'!$D$4)</f>
        <v>1.5448020617168972E-13</v>
      </c>
      <c r="F111" s="31">
        <f>STDEV('ID-01'!B118,'ID-02'!B118,'ID-03'!C118,'ID-06'!B118,'ID-08'!C118,'ID-09'!D118,'ID-12'!B118,'ID-16'!D118,'ID-18'!E118,'ID-24'!E118,'ID-29'!F118,'ID-33'!E118,'ID-34'!F118,'ID-36'!E118,'ID-38'!F118,'ID-39'!F118,'ID-40'!F118,'ID-45'!F118,'ID-53'!C118,'ID-54'!B118,'ID-57'!E118,'ID-71'!E118)/SQRT('Sample Size'!$E$4)</f>
        <v>2.5508015596222864E-13</v>
      </c>
      <c r="G111" s="31">
        <f>STDEV('ID-01'!C118,'ID-02'!C118,'ID-03'!D118,'ID-07'!B118,'ID-08'!D118,'ID-11'!D118,'ID-18'!F118,'ID-24'!F118,'ID-29'!G118,'ID-31'!B118,'ID-33'!F118,'ID-34'!G118,'ID-36'!F118,'ID-39'!G118,'ID-40'!G118,'ID-44'!E118,'ID-45'!G118,'ID-50'!B118,'ID-53'!D118,'ID-54'!C118,'ID-57'!F118,'ID-59'!E118,'ID-70'!D118,'ID-71'!F118)/SQRT('Sample Size'!$F$4)</f>
        <v>2.0474976501453218E-13</v>
      </c>
      <c r="H111" s="31">
        <f>STDEV('ID-03'!E118,'ID-11'!E118,'ID-13'!E118,'ID-15'!E118,'ID-16'!E118,'ID-18'!G118,'ID-24'!G118,'ID-29'!H118,'ID-30'!F118,'ID-31'!C118,'ID-33'!G118,'ID-34'!H118,'ID-40'!H118,'ID-44'!F118,'ID-45'!H118,'ID-54'!D118,'ID-57'!G118,'ID-59'!F118,'ID-70'!E118,'ID-71'!G118)/SQRT('Sample Size'!$G$4)</f>
        <v>1.3931590073496796E-13</v>
      </c>
      <c r="I111" s="31">
        <f>STDEV('ID-12'!C118,'ID-18'!H118,'ID-24'!H118,'ID-29'!I118,'ID-40'!I118,'ID-44'!G118,'ID-45'!I118,'ID-59'!G118)/SQRT('Sample Size'!$H$4)</f>
        <v>2.6069197924701361E-13</v>
      </c>
      <c r="J111" s="31">
        <f>STDEV('ID-31'!D118,'ID-40'!J118,'ID-44'!H118,'ID-45'!J118,'ID-57'!H118)/SQRT('Sample Size'!$I$4)</f>
        <v>2.6392638779573449E-13</v>
      </c>
      <c r="K111" s="31">
        <f>STDEV('ID-26'!E118,'ID-31'!E118,'ID-34'!I118,'ID-36'!G118,'ID-40'!K118,'ID-44'!I118,'ID-57'!I118)/SQRT('Sample Size'!$J$4)</f>
        <v>4.2229656573292684E-13</v>
      </c>
    </row>
    <row r="112" spans="1:11" x14ac:dyDescent="0.25">
      <c r="A112" s="1">
        <v>13.5</v>
      </c>
      <c r="B112" s="31">
        <f>STDEV('ID-11'!B119,'ID-13'!B119,'ID-14'!B119,'ID-15'!B119,'ID-24'!B119,'ID-26'!B119,'ID-29'!B119,'ID-30'!B119,'ID-32'!B119,'ID-33'!B119,'ID-34'!B119,'ID-37'!B119,'ID-38'!B119,'ID-39'!B119,'ID-40'!B119,'ID-44'!B119,'ID-45'!B119,'ID-53'!B119,'ID-57'!B119,'ID-59'!B119,'ID-70'!B119,'ID-71'!B119)/SQRT('Sample Size'!$A$4)</f>
        <v>1.2400554633488352E-13</v>
      </c>
      <c r="C112" s="31">
        <f>STDEV('ID-08'!B119,'ID-09'!B119,'ID-11'!C119,'ID-14'!C119,'ID-18'!B119,'ID-24'!C119,'ID-26'!C119,'ID-29'!C119,'ID-30'!C119,'ID-34'!C119,'ID-36'!B119,'ID-38'!C119,'ID-39'!C119,'ID-40'!C119,'ID-44'!C119,'ID-45'!C119,'ID-57'!C119,'ID-59'!C119)/SQRT('Sample Size'!$B$4)</f>
        <v>5.3798144248492562E-14</v>
      </c>
      <c r="D112" s="31">
        <f>STDEV('ID-13'!C119,'ID-14'!D119,'ID-15'!C119,'ID-16'!B119,'ID-18'!C119,'ID-26'!D119,'ID-29'!D119,'ID-30'!D119,'ID-33'!C119,'ID-34'!D119,'ID-36'!C119,'ID-37'!C119,'ID-38'!D119,'ID-39'!D119,'ID-40'!D119,'ID-45'!D119,'ID-59'!D119,'ID-71'!C119)/SQRT('Sample Size'!$C$4)</f>
        <v>1.315904747798117E-13</v>
      </c>
      <c r="E112" s="31">
        <f>STDEV('ID-03'!B119,'ID-09'!C119,'ID-13'!D119,'ID-15'!D119,'ID-16'!C119,'ID-18'!D119,'ID-24'!D119,'ID-29'!E119,'ID-30'!E119,'ID-33'!D119,'ID-34'!E119,'ID-36'!D119,'ID-38'!E119,'ID-39'!E119,'ID-40'!E119,'ID-44'!D119,'ID-45'!E119,'ID-57'!D119,'ID-70'!C119,'ID-71'!D119)/SQRT('Sample Size'!$D$4)</f>
        <v>1.5559983492950115E-13</v>
      </c>
      <c r="F112" s="31">
        <f>STDEV('ID-01'!B119,'ID-02'!B119,'ID-03'!C119,'ID-06'!B119,'ID-08'!C119,'ID-09'!D119,'ID-12'!B119,'ID-16'!D119,'ID-18'!E119,'ID-24'!E119,'ID-29'!F119,'ID-33'!E119,'ID-34'!F119,'ID-36'!E119,'ID-38'!F119,'ID-39'!F119,'ID-40'!F119,'ID-45'!F119,'ID-53'!C119,'ID-54'!B119,'ID-57'!E119,'ID-71'!E119)/SQRT('Sample Size'!$E$4)</f>
        <v>2.555307444702553E-13</v>
      </c>
      <c r="G112" s="31">
        <f>STDEV('ID-01'!C119,'ID-02'!C119,'ID-03'!D119,'ID-07'!B119,'ID-08'!D119,'ID-11'!D119,'ID-18'!F119,'ID-24'!F119,'ID-29'!G119,'ID-31'!B119,'ID-33'!F119,'ID-34'!G119,'ID-36'!F119,'ID-39'!G119,'ID-40'!G119,'ID-44'!E119,'ID-45'!G119,'ID-50'!B119,'ID-53'!D119,'ID-54'!C119,'ID-57'!F119,'ID-59'!E119,'ID-70'!D119,'ID-71'!F119)/SQRT('Sample Size'!$F$4)</f>
        <v>2.0519663992666721E-13</v>
      </c>
      <c r="H112" s="31">
        <f>STDEV('ID-03'!E119,'ID-11'!E119,'ID-13'!E119,'ID-15'!E119,'ID-16'!E119,'ID-18'!G119,'ID-24'!G119,'ID-29'!H119,'ID-30'!F119,'ID-31'!C119,'ID-33'!G119,'ID-34'!H119,'ID-40'!H119,'ID-44'!F119,'ID-45'!H119,'ID-54'!D119,'ID-57'!G119,'ID-59'!F119,'ID-70'!E119,'ID-71'!G119)/SQRT('Sample Size'!$G$4)</f>
        <v>1.3767431098397792E-13</v>
      </c>
      <c r="I112" s="31">
        <f>STDEV('ID-12'!C119,'ID-18'!H119,'ID-24'!H119,'ID-29'!I119,'ID-40'!I119,'ID-44'!G119,'ID-45'!I119,'ID-59'!G119)/SQRT('Sample Size'!$H$4)</f>
        <v>2.6134685690356744E-13</v>
      </c>
      <c r="J112" s="31">
        <f>STDEV('ID-31'!D119,'ID-40'!J119,'ID-44'!H119,'ID-45'!J119,'ID-57'!H119)/SQRT('Sample Size'!$I$4)</f>
        <v>2.6727521174882591E-13</v>
      </c>
      <c r="K112" s="31">
        <f>STDEV('ID-26'!E119,'ID-31'!E119,'ID-34'!I119,'ID-36'!G119,'ID-40'!K119,'ID-44'!I119,'ID-57'!I119)/SQRT('Sample Size'!$J$4)</f>
        <v>4.1770065191389636E-13</v>
      </c>
    </row>
    <row r="113" spans="1:11" x14ac:dyDescent="0.25">
      <c r="A113" s="1">
        <v>13.625</v>
      </c>
      <c r="B113" s="31">
        <f>STDEV('ID-11'!B120,'ID-13'!B120,'ID-14'!B120,'ID-15'!B120,'ID-24'!B120,'ID-26'!B120,'ID-29'!B120,'ID-30'!B120,'ID-32'!B120,'ID-33'!B120,'ID-34'!B120,'ID-37'!B120,'ID-38'!B120,'ID-39'!B120,'ID-40'!B120,'ID-44'!B120,'ID-45'!B120,'ID-53'!B120,'ID-57'!B120,'ID-59'!B120,'ID-70'!B120,'ID-71'!B120)/SQRT('Sample Size'!$A$4)</f>
        <v>1.2369941421993064E-13</v>
      </c>
      <c r="C113" s="31">
        <f>STDEV('ID-08'!B120,'ID-09'!B120,'ID-11'!C120,'ID-14'!C120,'ID-18'!B120,'ID-24'!C120,'ID-26'!C120,'ID-29'!C120,'ID-30'!C120,'ID-34'!C120,'ID-36'!B120,'ID-38'!C120,'ID-39'!C120,'ID-40'!C120,'ID-44'!C120,'ID-45'!C120,'ID-57'!C120,'ID-59'!C120)/SQRT('Sample Size'!$B$4)</f>
        <v>5.5125270303781424E-14</v>
      </c>
      <c r="D113" s="31">
        <f>STDEV('ID-13'!C120,'ID-14'!D120,'ID-15'!C120,'ID-16'!B120,'ID-18'!C120,'ID-26'!D120,'ID-29'!D120,'ID-30'!D120,'ID-33'!C120,'ID-34'!D120,'ID-36'!C120,'ID-37'!C120,'ID-38'!D120,'ID-39'!D120,'ID-40'!D120,'ID-45'!D120,'ID-59'!D120,'ID-71'!C120)/SQRT('Sample Size'!$C$4)</f>
        <v>1.3252927703612883E-13</v>
      </c>
      <c r="E113" s="31">
        <f>STDEV('ID-03'!B120,'ID-09'!C120,'ID-13'!D120,'ID-15'!D120,'ID-16'!C120,'ID-18'!D120,'ID-24'!D120,'ID-29'!E120,'ID-30'!E120,'ID-33'!D120,'ID-34'!E120,'ID-36'!D120,'ID-38'!E120,'ID-39'!E120,'ID-40'!E120,'ID-44'!D120,'ID-45'!E120,'ID-57'!D120,'ID-70'!C120,'ID-71'!D120)/SQRT('Sample Size'!$D$4)</f>
        <v>1.5347424344631844E-13</v>
      </c>
      <c r="F113" s="31">
        <f>STDEV('ID-01'!B120,'ID-02'!B120,'ID-03'!C120,'ID-06'!B120,'ID-08'!C120,'ID-09'!D120,'ID-12'!B120,'ID-16'!D120,'ID-18'!E120,'ID-24'!E120,'ID-29'!F120,'ID-33'!E120,'ID-34'!F120,'ID-36'!E120,'ID-38'!F120,'ID-39'!F120,'ID-40'!F120,'ID-45'!F120,'ID-53'!C120,'ID-54'!B120,'ID-57'!E120,'ID-71'!E120)/SQRT('Sample Size'!$E$4)</f>
        <v>2.555447976197439E-13</v>
      </c>
      <c r="G113" s="31">
        <f>STDEV('ID-01'!C120,'ID-02'!C120,'ID-03'!D120,'ID-07'!B120,'ID-08'!D120,'ID-11'!D120,'ID-18'!F120,'ID-24'!F120,'ID-29'!G120,'ID-31'!B120,'ID-33'!F120,'ID-34'!G120,'ID-36'!F120,'ID-39'!G120,'ID-40'!G120,'ID-44'!E120,'ID-45'!G120,'ID-50'!B120,'ID-53'!D120,'ID-54'!C120,'ID-57'!F120,'ID-59'!E120,'ID-70'!D120,'ID-71'!F120)/SQRT('Sample Size'!$F$4)</f>
        <v>2.0566697526986035E-13</v>
      </c>
      <c r="H113" s="31">
        <f>STDEV('ID-03'!E120,'ID-11'!E120,'ID-13'!E120,'ID-15'!E120,'ID-16'!E120,'ID-18'!G120,'ID-24'!G120,'ID-29'!H120,'ID-30'!F120,'ID-31'!C120,'ID-33'!G120,'ID-34'!H120,'ID-40'!H120,'ID-44'!F120,'ID-45'!H120,'ID-54'!D120,'ID-57'!G120,'ID-59'!F120,'ID-70'!E120,'ID-71'!G120)/SQRT('Sample Size'!$G$4)</f>
        <v>1.3948640090413187E-13</v>
      </c>
      <c r="I113" s="31">
        <f>STDEV('ID-12'!C120,'ID-18'!H120,'ID-24'!H120,'ID-29'!I120,'ID-40'!I120,'ID-44'!G120,'ID-45'!I120,'ID-59'!G120)/SQRT('Sample Size'!$H$4)</f>
        <v>2.5879709709588768E-13</v>
      </c>
      <c r="J113" s="31">
        <f>STDEV('ID-31'!D120,'ID-40'!J120,'ID-44'!H120,'ID-45'!J120,'ID-57'!H120)/SQRT('Sample Size'!$I$4)</f>
        <v>2.669837042771847E-13</v>
      </c>
      <c r="K113" s="31">
        <f>STDEV('ID-26'!E120,'ID-31'!E120,'ID-34'!I120,'ID-36'!G120,'ID-40'!K120,'ID-44'!I120,'ID-57'!I120)/SQRT('Sample Size'!$J$4)</f>
        <v>4.2500722943027009E-13</v>
      </c>
    </row>
    <row r="114" spans="1:11" x14ac:dyDescent="0.25">
      <c r="A114" s="1">
        <v>13.75</v>
      </c>
      <c r="B114" s="31">
        <f>STDEV('ID-11'!B121,'ID-13'!B121,'ID-14'!B121,'ID-15'!B121,'ID-24'!B121,'ID-26'!B121,'ID-29'!B121,'ID-30'!B121,'ID-32'!B121,'ID-33'!B121,'ID-34'!B121,'ID-37'!B121,'ID-38'!B121,'ID-39'!B121,'ID-40'!B121,'ID-44'!B121,'ID-45'!B121,'ID-53'!B121,'ID-57'!B121,'ID-59'!B121,'ID-70'!B121,'ID-71'!B121)/SQRT('Sample Size'!$A$4)</f>
        <v>1.2463602788145344E-13</v>
      </c>
      <c r="C114" s="31">
        <f>STDEV('ID-08'!B121,'ID-09'!B121,'ID-11'!C121,'ID-14'!C121,'ID-18'!B121,'ID-24'!C121,'ID-26'!C121,'ID-29'!C121,'ID-30'!C121,'ID-34'!C121,'ID-36'!B121,'ID-38'!C121,'ID-39'!C121,'ID-40'!C121,'ID-44'!C121,'ID-45'!C121,'ID-57'!C121,'ID-59'!C121)/SQRT('Sample Size'!$B$4)</f>
        <v>5.6423916596963014E-14</v>
      </c>
      <c r="D114" s="31">
        <f>STDEV('ID-13'!C121,'ID-14'!D121,'ID-15'!C121,'ID-16'!B121,'ID-18'!C121,'ID-26'!D121,'ID-29'!D121,'ID-30'!D121,'ID-33'!C121,'ID-34'!D121,'ID-36'!C121,'ID-37'!C121,'ID-38'!D121,'ID-39'!D121,'ID-40'!D121,'ID-45'!D121,'ID-59'!D121,'ID-71'!C121)/SQRT('Sample Size'!$C$4)</f>
        <v>1.3336264788235181E-13</v>
      </c>
      <c r="E114" s="31">
        <f>STDEV('ID-03'!B121,'ID-09'!C121,'ID-13'!D121,'ID-15'!D121,'ID-16'!C121,'ID-18'!D121,'ID-24'!D121,'ID-29'!E121,'ID-30'!E121,'ID-33'!D121,'ID-34'!E121,'ID-36'!D121,'ID-38'!E121,'ID-39'!E121,'ID-40'!E121,'ID-44'!D121,'ID-45'!E121,'ID-57'!D121,'ID-70'!C121,'ID-71'!D121)/SQRT('Sample Size'!$D$4)</f>
        <v>1.4900048071956432E-13</v>
      </c>
      <c r="F114" s="31">
        <f>STDEV('ID-01'!B121,'ID-02'!B121,'ID-03'!C121,'ID-06'!B121,'ID-08'!C121,'ID-09'!D121,'ID-12'!B121,'ID-16'!D121,'ID-18'!E121,'ID-24'!E121,'ID-29'!F121,'ID-33'!E121,'ID-34'!F121,'ID-36'!E121,'ID-38'!F121,'ID-39'!F121,'ID-40'!F121,'ID-45'!F121,'ID-53'!C121,'ID-54'!B121,'ID-57'!E121,'ID-71'!E121)/SQRT('Sample Size'!$E$4)</f>
        <v>2.554401297695485E-13</v>
      </c>
      <c r="G114" s="31">
        <f>STDEV('ID-01'!C121,'ID-02'!C121,'ID-03'!D121,'ID-07'!B121,'ID-08'!D121,'ID-11'!D121,'ID-18'!F121,'ID-24'!F121,'ID-29'!G121,'ID-31'!B121,'ID-33'!F121,'ID-34'!G121,'ID-36'!F121,'ID-39'!G121,'ID-40'!G121,'ID-44'!E121,'ID-45'!G121,'ID-50'!B121,'ID-53'!D121,'ID-54'!C121,'ID-57'!F121,'ID-59'!E121,'ID-70'!D121,'ID-71'!F121)/SQRT('Sample Size'!$F$4)</f>
        <v>2.0547125695577035E-13</v>
      </c>
      <c r="H114" s="31">
        <f>STDEV('ID-03'!E121,'ID-11'!E121,'ID-13'!E121,'ID-15'!E121,'ID-16'!E121,'ID-18'!G121,'ID-24'!G121,'ID-29'!H121,'ID-30'!F121,'ID-31'!C121,'ID-33'!G121,'ID-34'!H121,'ID-40'!H121,'ID-44'!F121,'ID-45'!H121,'ID-54'!D121,'ID-57'!G121,'ID-59'!F121,'ID-70'!E121,'ID-71'!G121)/SQRT('Sample Size'!$G$4)</f>
        <v>1.4061032427559295E-13</v>
      </c>
      <c r="I114" s="31">
        <f>STDEV('ID-12'!C121,'ID-18'!H121,'ID-24'!H121,'ID-29'!I121,'ID-40'!I121,'ID-44'!G121,'ID-45'!I121,'ID-59'!G121)/SQRT('Sample Size'!$H$4)</f>
        <v>2.6023437494944131E-13</v>
      </c>
      <c r="J114" s="31">
        <f>STDEV('ID-31'!D121,'ID-40'!J121,'ID-44'!H121,'ID-45'!J121,'ID-57'!H121)/SQRT('Sample Size'!$I$4)</f>
        <v>2.5670667682396902E-13</v>
      </c>
      <c r="K114" s="31">
        <f>STDEV('ID-26'!E121,'ID-31'!E121,'ID-34'!I121,'ID-36'!G121,'ID-40'!K121,'ID-44'!I121,'ID-57'!I121)/SQRT('Sample Size'!$J$4)</f>
        <v>4.289154327634128E-13</v>
      </c>
    </row>
    <row r="115" spans="1:11" x14ac:dyDescent="0.25">
      <c r="A115" s="1">
        <v>13.875</v>
      </c>
      <c r="B115" s="31">
        <f>STDEV('ID-11'!B122,'ID-13'!B122,'ID-14'!B122,'ID-15'!B122,'ID-24'!B122,'ID-26'!B122,'ID-29'!B122,'ID-30'!B122,'ID-32'!B122,'ID-33'!B122,'ID-34'!B122,'ID-37'!B122,'ID-38'!B122,'ID-39'!B122,'ID-40'!B122,'ID-44'!B122,'ID-45'!B122,'ID-53'!B122,'ID-57'!B122,'ID-59'!B122,'ID-70'!B122,'ID-71'!B122)/SQRT('Sample Size'!$A$4)</f>
        <v>1.2420309607256732E-13</v>
      </c>
      <c r="C115" s="31">
        <f>STDEV('ID-08'!B122,'ID-09'!B122,'ID-11'!C122,'ID-14'!C122,'ID-18'!B122,'ID-24'!C122,'ID-26'!C122,'ID-29'!C122,'ID-30'!C122,'ID-34'!C122,'ID-36'!B122,'ID-38'!C122,'ID-39'!C122,'ID-40'!C122,'ID-44'!C122,'ID-45'!C122,'ID-57'!C122,'ID-59'!C122)/SQRT('Sample Size'!$B$4)</f>
        <v>5.7189251075084005E-14</v>
      </c>
      <c r="D115" s="31">
        <f>STDEV('ID-13'!C122,'ID-14'!D122,'ID-15'!C122,'ID-16'!B122,'ID-18'!C122,'ID-26'!D122,'ID-29'!D122,'ID-30'!D122,'ID-33'!C122,'ID-34'!D122,'ID-36'!C122,'ID-37'!C122,'ID-38'!D122,'ID-39'!D122,'ID-40'!D122,'ID-45'!D122,'ID-59'!D122,'ID-71'!C122)/SQRT('Sample Size'!$C$4)</f>
        <v>1.3557424680084397E-13</v>
      </c>
      <c r="E115" s="31">
        <f>STDEV('ID-03'!B122,'ID-09'!C122,'ID-13'!D122,'ID-15'!D122,'ID-16'!C122,'ID-18'!D122,'ID-24'!D122,'ID-29'!E122,'ID-30'!E122,'ID-33'!D122,'ID-34'!E122,'ID-36'!D122,'ID-38'!E122,'ID-39'!E122,'ID-40'!E122,'ID-44'!D122,'ID-45'!E122,'ID-57'!D122,'ID-70'!C122,'ID-71'!D122)/SQRT('Sample Size'!$D$4)</f>
        <v>1.4169389975773241E-13</v>
      </c>
      <c r="F115" s="31">
        <f>STDEV('ID-01'!B122,'ID-02'!B122,'ID-03'!C122,'ID-06'!B122,'ID-08'!C122,'ID-09'!D122,'ID-12'!B122,'ID-16'!D122,'ID-18'!E122,'ID-24'!E122,'ID-29'!F122,'ID-33'!E122,'ID-34'!F122,'ID-36'!E122,'ID-38'!F122,'ID-39'!F122,'ID-40'!F122,'ID-45'!F122,'ID-53'!C122,'ID-54'!B122,'ID-57'!E122,'ID-71'!E122)/SQRT('Sample Size'!$E$4)</f>
        <v>2.5545838555645941E-13</v>
      </c>
      <c r="G115" s="31">
        <f>STDEV('ID-01'!C122,'ID-02'!C122,'ID-03'!D122,'ID-07'!B122,'ID-08'!D122,'ID-11'!D122,'ID-18'!F122,'ID-24'!F122,'ID-29'!G122,'ID-31'!B122,'ID-33'!F122,'ID-34'!G122,'ID-36'!F122,'ID-39'!G122,'ID-40'!G122,'ID-44'!E122,'ID-45'!G122,'ID-50'!B122,'ID-53'!D122,'ID-54'!C122,'ID-57'!F122,'ID-59'!E122,'ID-70'!D122,'ID-71'!F122)/SQRT('Sample Size'!$F$4)</f>
        <v>2.0973803920660591E-13</v>
      </c>
      <c r="H115" s="31">
        <f>STDEV('ID-03'!E122,'ID-11'!E122,'ID-13'!E122,'ID-15'!E122,'ID-16'!E122,'ID-18'!G122,'ID-24'!G122,'ID-29'!H122,'ID-30'!F122,'ID-31'!C122,'ID-33'!G122,'ID-34'!H122,'ID-40'!H122,'ID-44'!F122,'ID-45'!H122,'ID-54'!D122,'ID-57'!G122,'ID-59'!F122,'ID-70'!E122,'ID-71'!G122)/SQRT('Sample Size'!$G$4)</f>
        <v>1.4079786629987795E-13</v>
      </c>
      <c r="I115" s="31">
        <f>STDEV('ID-12'!C122,'ID-18'!H122,'ID-24'!H122,'ID-29'!I122,'ID-40'!I122,'ID-44'!G122,'ID-45'!I122,'ID-59'!G122)/SQRT('Sample Size'!$H$4)</f>
        <v>2.5997136803067405E-13</v>
      </c>
      <c r="J115" s="31">
        <f>STDEV('ID-31'!D122,'ID-40'!J122,'ID-44'!H122,'ID-45'!J122,'ID-57'!H122)/SQRT('Sample Size'!$I$4)</f>
        <v>2.4389784409737715E-13</v>
      </c>
      <c r="K115" s="31">
        <f>STDEV('ID-26'!E122,'ID-31'!E122,'ID-34'!I122,'ID-36'!G122,'ID-40'!K122,'ID-44'!I122,'ID-57'!I122)/SQRT('Sample Size'!$J$4)</f>
        <v>4.2687578437191017E-13</v>
      </c>
    </row>
    <row r="116" spans="1:11" x14ac:dyDescent="0.25">
      <c r="A116" s="1">
        <v>14</v>
      </c>
      <c r="B116" s="31">
        <f>STDEV('ID-11'!B123,'ID-13'!B123,'ID-14'!B123,'ID-15'!B123,'ID-24'!B123,'ID-26'!B123,'ID-29'!B123,'ID-30'!B123,'ID-32'!B123,'ID-33'!B123,'ID-34'!B123,'ID-37'!B123,'ID-38'!B123,'ID-39'!B123,'ID-40'!B123,'ID-44'!B123,'ID-45'!B123,'ID-53'!B123,'ID-57'!B123,'ID-59'!B123,'ID-70'!B123,'ID-71'!B123)/SQRT('Sample Size'!$A$4)</f>
        <v>1.2185338025379418E-13</v>
      </c>
      <c r="C116" s="31">
        <f>STDEV('ID-08'!B123,'ID-09'!B123,'ID-11'!C123,'ID-14'!C123,'ID-18'!B123,'ID-24'!C123,'ID-26'!C123,'ID-29'!C123,'ID-30'!C123,'ID-34'!C123,'ID-36'!B123,'ID-38'!C123,'ID-39'!C123,'ID-40'!C123,'ID-44'!C123,'ID-45'!C123,'ID-57'!C123,'ID-59'!C123)/SQRT('Sample Size'!$B$4)</f>
        <v>5.7847641155443075E-14</v>
      </c>
      <c r="D116" s="31">
        <f>STDEV('ID-13'!C123,'ID-14'!D123,'ID-15'!C123,'ID-16'!B123,'ID-18'!C123,'ID-26'!D123,'ID-29'!D123,'ID-30'!D123,'ID-33'!C123,'ID-34'!D123,'ID-36'!C123,'ID-37'!C123,'ID-38'!D123,'ID-39'!D123,'ID-40'!D123,'ID-45'!D123,'ID-59'!D123,'ID-71'!C123)/SQRT('Sample Size'!$C$4)</f>
        <v>1.3706402841026753E-13</v>
      </c>
      <c r="E116" s="31">
        <f>STDEV('ID-03'!B123,'ID-09'!C123,'ID-13'!D123,'ID-15'!D123,'ID-16'!C123,'ID-18'!D123,'ID-24'!D123,'ID-29'!E123,'ID-30'!E123,'ID-33'!D123,'ID-34'!E123,'ID-36'!D123,'ID-38'!E123,'ID-39'!E123,'ID-40'!E123,'ID-44'!D123,'ID-45'!E123,'ID-57'!D123,'ID-70'!C123,'ID-71'!D123)/SQRT('Sample Size'!$D$4)</f>
        <v>1.3888030297379693E-13</v>
      </c>
      <c r="F116" s="31">
        <f>STDEV('ID-01'!B123,'ID-02'!B123,'ID-03'!C123,'ID-06'!B123,'ID-08'!C123,'ID-09'!D123,'ID-12'!B123,'ID-16'!D123,'ID-18'!E123,'ID-24'!E123,'ID-29'!F123,'ID-33'!E123,'ID-34'!F123,'ID-36'!E123,'ID-38'!F123,'ID-39'!F123,'ID-40'!F123,'ID-45'!F123,'ID-53'!C123,'ID-54'!B123,'ID-57'!E123,'ID-71'!E123)/SQRT('Sample Size'!$E$4)</f>
        <v>2.5779434616217518E-13</v>
      </c>
      <c r="G116" s="31">
        <f>STDEV('ID-01'!C123,'ID-02'!C123,'ID-03'!D123,'ID-07'!B123,'ID-08'!D123,'ID-11'!D123,'ID-18'!F123,'ID-24'!F123,'ID-29'!G123,'ID-31'!B123,'ID-33'!F123,'ID-34'!G123,'ID-36'!F123,'ID-39'!G123,'ID-40'!G123,'ID-44'!E123,'ID-45'!G123,'ID-50'!B123,'ID-53'!D123,'ID-54'!C123,'ID-57'!F123,'ID-59'!E123,'ID-70'!D123,'ID-71'!F123)/SQRT('Sample Size'!$F$4)</f>
        <v>2.0981753280646222E-13</v>
      </c>
      <c r="H116" s="31">
        <f>STDEV('ID-03'!E123,'ID-11'!E123,'ID-13'!E123,'ID-15'!E123,'ID-16'!E123,'ID-18'!G123,'ID-24'!G123,'ID-29'!H123,'ID-30'!F123,'ID-31'!C123,'ID-33'!G123,'ID-34'!H123,'ID-40'!H123,'ID-44'!F123,'ID-45'!H123,'ID-54'!D123,'ID-57'!G123,'ID-59'!F123,'ID-70'!E123,'ID-71'!G123)/SQRT('Sample Size'!$G$4)</f>
        <v>1.4029112864655613E-13</v>
      </c>
      <c r="I116" s="31">
        <f>STDEV('ID-12'!C123,'ID-18'!H123,'ID-24'!H123,'ID-29'!I123,'ID-40'!I123,'ID-44'!G123,'ID-45'!I123,'ID-59'!G123)/SQRT('Sample Size'!$H$4)</f>
        <v>2.6167898564960997E-13</v>
      </c>
      <c r="J116" s="31">
        <f>STDEV('ID-31'!D123,'ID-40'!J123,'ID-44'!H123,'ID-45'!J123,'ID-57'!H123)/SQRT('Sample Size'!$I$4)</f>
        <v>2.4653529491268079E-13</v>
      </c>
      <c r="K116" s="31">
        <f>STDEV('ID-26'!E123,'ID-31'!E123,'ID-34'!I123,'ID-36'!G123,'ID-40'!K123,'ID-44'!I123,'ID-57'!I123)/SQRT('Sample Size'!$J$4)</f>
        <v>4.2413831657825728E-13</v>
      </c>
    </row>
    <row r="117" spans="1:11" x14ac:dyDescent="0.25">
      <c r="A117" s="1">
        <v>14.125</v>
      </c>
      <c r="B117" s="31">
        <f>STDEV('ID-11'!B124,'ID-13'!B124,'ID-14'!B124,'ID-15'!B124,'ID-24'!B124,'ID-26'!B124,'ID-29'!B124,'ID-30'!B124,'ID-32'!B124,'ID-33'!B124,'ID-34'!B124,'ID-37'!B124,'ID-38'!B124,'ID-39'!B124,'ID-40'!B124,'ID-44'!B124,'ID-45'!B124,'ID-53'!B124,'ID-57'!B124,'ID-59'!B124,'ID-70'!B124,'ID-71'!B124)/SQRT('Sample Size'!$A$4)</f>
        <v>1.211457486841954E-13</v>
      </c>
      <c r="C117" s="31">
        <f>STDEV('ID-08'!B124,'ID-09'!B124,'ID-11'!C124,'ID-14'!C124,'ID-18'!B124,'ID-24'!C124,'ID-26'!C124,'ID-29'!C124,'ID-30'!C124,'ID-34'!C124,'ID-36'!B124,'ID-38'!C124,'ID-39'!C124,'ID-40'!C124,'ID-44'!C124,'ID-45'!C124,'ID-57'!C124,'ID-59'!C124)/SQRT('Sample Size'!$B$4)</f>
        <v>5.7981710479528543E-14</v>
      </c>
      <c r="D117" s="31">
        <f>STDEV('ID-13'!C124,'ID-14'!D124,'ID-15'!C124,'ID-16'!B124,'ID-18'!C124,'ID-26'!D124,'ID-29'!D124,'ID-30'!D124,'ID-33'!C124,'ID-34'!D124,'ID-36'!C124,'ID-37'!C124,'ID-38'!D124,'ID-39'!D124,'ID-40'!D124,'ID-45'!D124,'ID-59'!D124,'ID-71'!C124)/SQRT('Sample Size'!$C$4)</f>
        <v>1.4075014069634189E-13</v>
      </c>
      <c r="E117" s="31">
        <f>STDEV('ID-03'!B124,'ID-09'!C124,'ID-13'!D124,'ID-15'!D124,'ID-16'!C124,'ID-18'!D124,'ID-24'!D124,'ID-29'!E124,'ID-30'!E124,'ID-33'!D124,'ID-34'!E124,'ID-36'!D124,'ID-38'!E124,'ID-39'!E124,'ID-40'!E124,'ID-44'!D124,'ID-45'!E124,'ID-57'!D124,'ID-70'!C124,'ID-71'!D124)/SQRT('Sample Size'!$D$4)</f>
        <v>1.3636118947906661E-13</v>
      </c>
      <c r="F117" s="31">
        <f>STDEV('ID-01'!B124,'ID-02'!B124,'ID-03'!C124,'ID-06'!B124,'ID-08'!C124,'ID-09'!D124,'ID-12'!B124,'ID-16'!D124,'ID-18'!E124,'ID-24'!E124,'ID-29'!F124,'ID-33'!E124,'ID-34'!F124,'ID-36'!E124,'ID-38'!F124,'ID-39'!F124,'ID-40'!F124,'ID-45'!F124,'ID-53'!C124,'ID-54'!B124,'ID-57'!E124,'ID-71'!E124)/SQRT('Sample Size'!$E$4)</f>
        <v>2.6276850341708467E-13</v>
      </c>
      <c r="G117" s="31">
        <f>STDEV('ID-01'!C124,'ID-02'!C124,'ID-03'!D124,'ID-07'!B124,'ID-08'!D124,'ID-11'!D124,'ID-18'!F124,'ID-24'!F124,'ID-29'!G124,'ID-31'!B124,'ID-33'!F124,'ID-34'!G124,'ID-36'!F124,'ID-39'!G124,'ID-40'!G124,'ID-44'!E124,'ID-45'!G124,'ID-50'!B124,'ID-53'!D124,'ID-54'!C124,'ID-57'!F124,'ID-59'!E124,'ID-70'!D124,'ID-71'!F124)/SQRT('Sample Size'!$F$4)</f>
        <v>2.0940266678118549E-13</v>
      </c>
      <c r="H117" s="31">
        <f>STDEV('ID-03'!E124,'ID-11'!E124,'ID-13'!E124,'ID-15'!E124,'ID-16'!E124,'ID-18'!G124,'ID-24'!G124,'ID-29'!H124,'ID-30'!F124,'ID-31'!C124,'ID-33'!G124,'ID-34'!H124,'ID-40'!H124,'ID-44'!F124,'ID-45'!H124,'ID-54'!D124,'ID-57'!G124,'ID-59'!F124,'ID-70'!E124,'ID-71'!G124)/SQRT('Sample Size'!$G$4)</f>
        <v>1.3958376807465792E-13</v>
      </c>
      <c r="I117" s="31">
        <f>STDEV('ID-12'!C124,'ID-18'!H124,'ID-24'!H124,'ID-29'!I124,'ID-40'!I124,'ID-44'!G124,'ID-45'!I124,'ID-59'!G124)/SQRT('Sample Size'!$H$4)</f>
        <v>2.5985246603420808E-13</v>
      </c>
      <c r="J117" s="31">
        <f>STDEV('ID-31'!D124,'ID-40'!J124,'ID-44'!H124,'ID-45'!J124,'ID-57'!H124)/SQRT('Sample Size'!$I$4)</f>
        <v>2.4482756963415433E-13</v>
      </c>
      <c r="K117" s="31">
        <f>STDEV('ID-26'!E124,'ID-31'!E124,'ID-34'!I124,'ID-36'!G124,'ID-40'!K124,'ID-44'!I124,'ID-57'!I124)/SQRT('Sample Size'!$J$4)</f>
        <v>4.1606215028738703E-13</v>
      </c>
    </row>
    <row r="118" spans="1:11" x14ac:dyDescent="0.25">
      <c r="A118" s="1">
        <v>14.25</v>
      </c>
      <c r="B118" s="31">
        <f>STDEV('ID-11'!B125,'ID-13'!B125,'ID-14'!B125,'ID-15'!B125,'ID-24'!B125,'ID-26'!B125,'ID-29'!B125,'ID-30'!B125,'ID-32'!B125,'ID-33'!B125,'ID-34'!B125,'ID-37'!B125,'ID-38'!B125,'ID-39'!B125,'ID-40'!B125,'ID-44'!B125,'ID-45'!B125,'ID-53'!B125,'ID-57'!B125,'ID-59'!B125,'ID-70'!B125,'ID-71'!B125)/SQRT('Sample Size'!$A$4)</f>
        <v>1.2154630984903986E-13</v>
      </c>
      <c r="C118" s="31">
        <f>STDEV('ID-08'!B125,'ID-09'!B125,'ID-11'!C125,'ID-14'!C125,'ID-18'!B125,'ID-24'!C125,'ID-26'!C125,'ID-29'!C125,'ID-30'!C125,'ID-34'!C125,'ID-36'!B125,'ID-38'!C125,'ID-39'!C125,'ID-40'!C125,'ID-44'!C125,'ID-45'!C125,'ID-57'!C125,'ID-59'!C125)/SQRT('Sample Size'!$B$4)</f>
        <v>5.6507090952957615E-14</v>
      </c>
      <c r="D118" s="31">
        <f>STDEV('ID-13'!C125,'ID-14'!D125,'ID-15'!C125,'ID-16'!B125,'ID-18'!C125,'ID-26'!D125,'ID-29'!D125,'ID-30'!D125,'ID-33'!C125,'ID-34'!D125,'ID-36'!C125,'ID-37'!C125,'ID-38'!D125,'ID-39'!D125,'ID-40'!D125,'ID-45'!D125,'ID-59'!D125,'ID-71'!C125)/SQRT('Sample Size'!$C$4)</f>
        <v>1.3897909162246366E-13</v>
      </c>
      <c r="E118" s="31">
        <f>STDEV('ID-03'!B125,'ID-09'!C125,'ID-13'!D125,'ID-15'!D125,'ID-16'!C125,'ID-18'!D125,'ID-24'!D125,'ID-29'!E125,'ID-30'!E125,'ID-33'!D125,'ID-34'!E125,'ID-36'!D125,'ID-38'!E125,'ID-39'!E125,'ID-40'!E125,'ID-44'!D125,'ID-45'!E125,'ID-57'!D125,'ID-70'!C125,'ID-71'!D125)/SQRT('Sample Size'!$D$4)</f>
        <v>1.3696146319115942E-13</v>
      </c>
      <c r="F118" s="31">
        <f>STDEV('ID-01'!B125,'ID-02'!B125,'ID-03'!C125,'ID-06'!B125,'ID-08'!C125,'ID-09'!D125,'ID-12'!B125,'ID-16'!D125,'ID-18'!E125,'ID-24'!E125,'ID-29'!F125,'ID-33'!E125,'ID-34'!F125,'ID-36'!E125,'ID-38'!F125,'ID-39'!F125,'ID-40'!F125,'ID-45'!F125,'ID-53'!C125,'ID-54'!B125,'ID-57'!E125,'ID-71'!E125)/SQRT('Sample Size'!$E$4)</f>
        <v>2.6407636207323927E-13</v>
      </c>
      <c r="G118" s="31">
        <f>STDEV('ID-01'!C125,'ID-02'!C125,'ID-03'!D125,'ID-07'!B125,'ID-08'!D125,'ID-11'!D125,'ID-18'!F125,'ID-24'!F125,'ID-29'!G125,'ID-31'!B125,'ID-33'!F125,'ID-34'!G125,'ID-36'!F125,'ID-39'!G125,'ID-40'!G125,'ID-44'!E125,'ID-45'!G125,'ID-50'!B125,'ID-53'!D125,'ID-54'!C125,'ID-57'!F125,'ID-59'!E125,'ID-70'!D125,'ID-71'!F125)/SQRT('Sample Size'!$F$4)</f>
        <v>2.0971200913708682E-13</v>
      </c>
      <c r="H118" s="31">
        <f>STDEV('ID-03'!E125,'ID-11'!E125,'ID-13'!E125,'ID-15'!E125,'ID-16'!E125,'ID-18'!G125,'ID-24'!G125,'ID-29'!H125,'ID-30'!F125,'ID-31'!C125,'ID-33'!G125,'ID-34'!H125,'ID-40'!H125,'ID-44'!F125,'ID-45'!H125,'ID-54'!D125,'ID-57'!G125,'ID-59'!F125,'ID-70'!E125,'ID-71'!G125)/SQRT('Sample Size'!$G$4)</f>
        <v>1.3895855702933416E-13</v>
      </c>
      <c r="I118" s="31">
        <f>STDEV('ID-12'!C125,'ID-18'!H125,'ID-24'!H125,'ID-29'!I125,'ID-40'!I125,'ID-44'!G125,'ID-45'!I125,'ID-59'!G125)/SQRT('Sample Size'!$H$4)</f>
        <v>2.5972646995241862E-13</v>
      </c>
      <c r="J118" s="31">
        <f>STDEV('ID-31'!D125,'ID-40'!J125,'ID-44'!H125,'ID-45'!J125,'ID-57'!H125)/SQRT('Sample Size'!$I$4)</f>
        <v>2.4775850263786402E-13</v>
      </c>
      <c r="K118" s="31">
        <f>STDEV('ID-26'!E125,'ID-31'!E125,'ID-34'!I125,'ID-36'!G125,'ID-40'!K125,'ID-44'!I125,'ID-57'!I125)/SQRT('Sample Size'!$J$4)</f>
        <v>4.0903122120023612E-13</v>
      </c>
    </row>
    <row r="119" spans="1:11" x14ac:dyDescent="0.25">
      <c r="A119" s="1">
        <v>14.375</v>
      </c>
      <c r="B119" s="31">
        <f>STDEV('ID-11'!B126,'ID-13'!B126,'ID-14'!B126,'ID-15'!B126,'ID-24'!B126,'ID-26'!B126,'ID-29'!B126,'ID-30'!B126,'ID-32'!B126,'ID-33'!B126,'ID-34'!B126,'ID-37'!B126,'ID-38'!B126,'ID-39'!B126,'ID-40'!B126,'ID-44'!B126,'ID-45'!B126,'ID-53'!B126,'ID-57'!B126,'ID-59'!B126,'ID-70'!B126,'ID-71'!B126)/SQRT('Sample Size'!$A$4)</f>
        <v>1.2044903298717951E-13</v>
      </c>
      <c r="C119" s="31">
        <f>STDEV('ID-08'!B126,'ID-09'!B126,'ID-11'!C126,'ID-14'!C126,'ID-18'!B126,'ID-24'!C126,'ID-26'!C126,'ID-29'!C126,'ID-30'!C126,'ID-34'!C126,'ID-36'!B126,'ID-38'!C126,'ID-39'!C126,'ID-40'!C126,'ID-44'!C126,'ID-45'!C126,'ID-57'!C126,'ID-59'!C126)/SQRT('Sample Size'!$B$4)</f>
        <v>5.2650872435222238E-14</v>
      </c>
      <c r="D119" s="31">
        <f>STDEV('ID-13'!C126,'ID-14'!D126,'ID-15'!C126,'ID-16'!B126,'ID-18'!C126,'ID-26'!D126,'ID-29'!D126,'ID-30'!D126,'ID-33'!C126,'ID-34'!D126,'ID-36'!C126,'ID-37'!C126,'ID-38'!D126,'ID-39'!D126,'ID-40'!D126,'ID-45'!D126,'ID-59'!D126,'ID-71'!C126)/SQRT('Sample Size'!$C$4)</f>
        <v>1.3782846565173769E-13</v>
      </c>
      <c r="E119" s="31">
        <f>STDEV('ID-03'!B126,'ID-09'!C126,'ID-13'!D126,'ID-15'!D126,'ID-16'!C126,'ID-18'!D126,'ID-24'!D126,'ID-29'!E126,'ID-30'!E126,'ID-33'!D126,'ID-34'!E126,'ID-36'!D126,'ID-38'!E126,'ID-39'!E126,'ID-40'!E126,'ID-44'!D126,'ID-45'!E126,'ID-57'!D126,'ID-70'!C126,'ID-71'!D126)/SQRT('Sample Size'!$D$4)</f>
        <v>1.3622017877945622E-13</v>
      </c>
      <c r="F119" s="31">
        <f>STDEV('ID-01'!B126,'ID-02'!B126,'ID-03'!C126,'ID-06'!B126,'ID-08'!C126,'ID-09'!D126,'ID-12'!B126,'ID-16'!D126,'ID-18'!E126,'ID-24'!E126,'ID-29'!F126,'ID-33'!E126,'ID-34'!F126,'ID-36'!E126,'ID-38'!F126,'ID-39'!F126,'ID-40'!F126,'ID-45'!F126,'ID-53'!C126,'ID-54'!B126,'ID-57'!E126,'ID-71'!E126)/SQRT('Sample Size'!$E$4)</f>
        <v>2.6245587654809832E-13</v>
      </c>
      <c r="G119" s="31">
        <f>STDEV('ID-01'!C126,'ID-02'!C126,'ID-03'!D126,'ID-07'!B126,'ID-08'!D126,'ID-11'!D126,'ID-18'!F126,'ID-24'!F126,'ID-29'!G126,'ID-31'!B126,'ID-33'!F126,'ID-34'!G126,'ID-36'!F126,'ID-39'!G126,'ID-40'!G126,'ID-44'!E126,'ID-45'!G126,'ID-50'!B126,'ID-53'!D126,'ID-54'!C126,'ID-57'!F126,'ID-59'!E126,'ID-70'!D126,'ID-71'!F126)/SQRT('Sample Size'!$F$4)</f>
        <v>2.1015427898053734E-13</v>
      </c>
      <c r="H119" s="31">
        <f>STDEV('ID-03'!E126,'ID-11'!E126,'ID-13'!E126,'ID-15'!E126,'ID-16'!E126,'ID-18'!G126,'ID-24'!G126,'ID-29'!H126,'ID-30'!F126,'ID-31'!C126,'ID-33'!G126,'ID-34'!H126,'ID-40'!H126,'ID-44'!F126,'ID-45'!H126,'ID-54'!D126,'ID-57'!G126,'ID-59'!F126,'ID-70'!E126,'ID-71'!G126)/SQRT('Sample Size'!$G$4)</f>
        <v>1.3888501709299866E-13</v>
      </c>
      <c r="I119" s="31">
        <f>STDEV('ID-12'!C126,'ID-18'!H126,'ID-24'!H126,'ID-29'!I126,'ID-40'!I126,'ID-44'!G126,'ID-45'!I126,'ID-59'!G126)/SQRT('Sample Size'!$H$4)</f>
        <v>2.5646031282291576E-13</v>
      </c>
      <c r="J119" s="31">
        <f>STDEV('ID-31'!D126,'ID-40'!J126,'ID-44'!H126,'ID-45'!J126,'ID-57'!H126)/SQRT('Sample Size'!$I$4)</f>
        <v>2.510412225744524E-13</v>
      </c>
      <c r="K119" s="31">
        <f>STDEV('ID-26'!E126,'ID-31'!E126,'ID-34'!I126,'ID-36'!G126,'ID-40'!K126,'ID-44'!I126,'ID-57'!I126)/SQRT('Sample Size'!$J$4)</f>
        <v>4.0698078981953545E-13</v>
      </c>
    </row>
    <row r="120" spans="1:11" x14ac:dyDescent="0.25">
      <c r="A120" s="1">
        <v>14.5</v>
      </c>
      <c r="B120" s="31">
        <f>STDEV('ID-11'!B127,'ID-13'!B127,'ID-14'!B127,'ID-15'!B127,'ID-24'!B127,'ID-26'!B127,'ID-29'!B127,'ID-30'!B127,'ID-32'!B127,'ID-33'!B127,'ID-34'!B127,'ID-37'!B127,'ID-38'!B127,'ID-39'!B127,'ID-40'!B127,'ID-44'!B127,'ID-45'!B127,'ID-53'!B127,'ID-57'!B127,'ID-59'!B127,'ID-70'!B127,'ID-71'!B127)/SQRT('Sample Size'!$A$4)</f>
        <v>1.189720436141744E-13</v>
      </c>
      <c r="C120" s="31">
        <f>STDEV('ID-08'!B127,'ID-09'!B127,'ID-11'!C127,'ID-14'!C127,'ID-18'!B127,'ID-24'!C127,'ID-26'!C127,'ID-29'!C127,'ID-30'!C127,'ID-34'!C127,'ID-36'!B127,'ID-38'!C127,'ID-39'!C127,'ID-40'!C127,'ID-44'!C127,'ID-45'!C127,'ID-57'!C127,'ID-59'!C127)/SQRT('Sample Size'!$B$4)</f>
        <v>5.2431074492969996E-14</v>
      </c>
      <c r="D120" s="31">
        <f>STDEV('ID-13'!C127,'ID-14'!D127,'ID-15'!C127,'ID-16'!B127,'ID-18'!C127,'ID-26'!D127,'ID-29'!D127,'ID-30'!D127,'ID-33'!C127,'ID-34'!D127,'ID-36'!C127,'ID-37'!C127,'ID-38'!D127,'ID-39'!D127,'ID-40'!D127,'ID-45'!D127,'ID-59'!D127,'ID-71'!C127)/SQRT('Sample Size'!$C$4)</f>
        <v>1.3777106539731696E-13</v>
      </c>
      <c r="E120" s="31">
        <f>STDEV('ID-03'!B127,'ID-09'!C127,'ID-13'!D127,'ID-15'!D127,'ID-16'!C127,'ID-18'!D127,'ID-24'!D127,'ID-29'!E127,'ID-30'!E127,'ID-33'!D127,'ID-34'!E127,'ID-36'!D127,'ID-38'!E127,'ID-39'!E127,'ID-40'!E127,'ID-44'!D127,'ID-45'!E127,'ID-57'!D127,'ID-70'!C127,'ID-71'!D127)/SQRT('Sample Size'!$D$4)</f>
        <v>1.377819956203827E-13</v>
      </c>
      <c r="F120" s="31">
        <f>STDEV('ID-01'!B127,'ID-02'!B127,'ID-03'!C127,'ID-06'!B127,'ID-08'!C127,'ID-09'!D127,'ID-12'!B127,'ID-16'!D127,'ID-18'!E127,'ID-24'!E127,'ID-29'!F127,'ID-33'!E127,'ID-34'!F127,'ID-36'!E127,'ID-38'!F127,'ID-39'!F127,'ID-40'!F127,'ID-45'!F127,'ID-53'!C127,'ID-54'!B127,'ID-57'!E127,'ID-71'!E127)/SQRT('Sample Size'!$E$4)</f>
        <v>2.6057400004781422E-13</v>
      </c>
      <c r="G120" s="31">
        <f>STDEV('ID-01'!C127,'ID-02'!C127,'ID-03'!D127,'ID-07'!B127,'ID-08'!D127,'ID-11'!D127,'ID-18'!F127,'ID-24'!F127,'ID-29'!G127,'ID-31'!B127,'ID-33'!F127,'ID-34'!G127,'ID-36'!F127,'ID-39'!G127,'ID-40'!G127,'ID-44'!E127,'ID-45'!G127,'ID-50'!B127,'ID-53'!D127,'ID-54'!C127,'ID-57'!F127,'ID-59'!E127,'ID-70'!D127,'ID-71'!F127)/SQRT('Sample Size'!$F$4)</f>
        <v>2.104643405746678E-13</v>
      </c>
      <c r="H120" s="31">
        <f>STDEV('ID-03'!E127,'ID-11'!E127,'ID-13'!E127,'ID-15'!E127,'ID-16'!E127,'ID-18'!G127,'ID-24'!G127,'ID-29'!H127,'ID-30'!F127,'ID-31'!C127,'ID-33'!G127,'ID-34'!H127,'ID-40'!H127,'ID-44'!F127,'ID-45'!H127,'ID-54'!D127,'ID-57'!G127,'ID-59'!F127,'ID-70'!E127,'ID-71'!G127)/SQRT('Sample Size'!$G$4)</f>
        <v>1.3837286327099593E-13</v>
      </c>
      <c r="I120" s="31">
        <f>STDEV('ID-12'!C127,'ID-18'!H127,'ID-24'!H127,'ID-29'!I127,'ID-40'!I127,'ID-44'!G127,'ID-45'!I127,'ID-59'!G127)/SQRT('Sample Size'!$H$4)</f>
        <v>2.5551632281672135E-13</v>
      </c>
      <c r="J120" s="31">
        <f>STDEV('ID-31'!D127,'ID-40'!J127,'ID-44'!H127,'ID-45'!J127,'ID-57'!H127)/SQRT('Sample Size'!$I$4)</f>
        <v>2.5252519425211457E-13</v>
      </c>
      <c r="K120" s="31">
        <f>STDEV('ID-26'!E127,'ID-31'!E127,'ID-34'!I127,'ID-36'!G127,'ID-40'!K127,'ID-44'!I127,'ID-57'!I127)/SQRT('Sample Size'!$J$4)</f>
        <v>4.0240534389633381E-13</v>
      </c>
    </row>
    <row r="121" spans="1:11" x14ac:dyDescent="0.25">
      <c r="A121" s="1">
        <v>14.625</v>
      </c>
      <c r="B121" s="31">
        <f>STDEV('ID-11'!B128,'ID-13'!B128,'ID-14'!B128,'ID-15'!B128,'ID-24'!B128,'ID-26'!B128,'ID-29'!B128,'ID-30'!B128,'ID-32'!B128,'ID-33'!B128,'ID-34'!B128,'ID-37'!B128,'ID-38'!B128,'ID-39'!B128,'ID-40'!B128,'ID-44'!B128,'ID-45'!B128,'ID-53'!B128,'ID-57'!B128,'ID-59'!B128,'ID-70'!B128,'ID-71'!B128)/SQRT('Sample Size'!$A$4)</f>
        <v>1.1800502232749124E-13</v>
      </c>
      <c r="C121" s="31">
        <f>STDEV('ID-08'!B128,'ID-09'!B128,'ID-11'!C128,'ID-14'!C128,'ID-18'!B128,'ID-24'!C128,'ID-26'!C128,'ID-29'!C128,'ID-30'!C128,'ID-34'!C128,'ID-36'!B128,'ID-38'!C128,'ID-39'!C128,'ID-40'!C128,'ID-44'!C128,'ID-45'!C128,'ID-57'!C128,'ID-59'!C128)/SQRT('Sample Size'!$B$4)</f>
        <v>5.2766803737515016E-14</v>
      </c>
      <c r="D121" s="31">
        <f>STDEV('ID-13'!C128,'ID-14'!D128,'ID-15'!C128,'ID-16'!B128,'ID-18'!C128,'ID-26'!D128,'ID-29'!D128,'ID-30'!D128,'ID-33'!C128,'ID-34'!D128,'ID-36'!C128,'ID-37'!C128,'ID-38'!D128,'ID-39'!D128,'ID-40'!D128,'ID-45'!D128,'ID-59'!D128,'ID-71'!C128)/SQRT('Sample Size'!$C$4)</f>
        <v>1.3672682152584168E-13</v>
      </c>
      <c r="E121" s="31">
        <f>STDEV('ID-03'!B128,'ID-09'!C128,'ID-13'!D128,'ID-15'!D128,'ID-16'!C128,'ID-18'!D128,'ID-24'!D128,'ID-29'!E128,'ID-30'!E128,'ID-33'!D128,'ID-34'!E128,'ID-36'!D128,'ID-38'!E128,'ID-39'!E128,'ID-40'!E128,'ID-44'!D128,'ID-45'!E128,'ID-57'!D128,'ID-70'!C128,'ID-71'!D128)/SQRT('Sample Size'!$D$4)</f>
        <v>1.3792572101966125E-13</v>
      </c>
      <c r="F121" s="31">
        <f>STDEV('ID-01'!B128,'ID-02'!B128,'ID-03'!C128,'ID-06'!B128,'ID-08'!C128,'ID-09'!D128,'ID-12'!B128,'ID-16'!D128,'ID-18'!E128,'ID-24'!E128,'ID-29'!F128,'ID-33'!E128,'ID-34'!F128,'ID-36'!E128,'ID-38'!F128,'ID-39'!F128,'ID-40'!F128,'ID-45'!F128,'ID-53'!C128,'ID-54'!B128,'ID-57'!E128,'ID-71'!E128)/SQRT('Sample Size'!$E$4)</f>
        <v>2.6093922346631198E-13</v>
      </c>
      <c r="G121" s="31">
        <f>STDEV('ID-01'!C128,'ID-02'!C128,'ID-03'!D128,'ID-07'!B128,'ID-08'!D128,'ID-11'!D128,'ID-18'!F128,'ID-24'!F128,'ID-29'!G128,'ID-31'!B128,'ID-33'!F128,'ID-34'!G128,'ID-36'!F128,'ID-39'!G128,'ID-40'!G128,'ID-44'!E128,'ID-45'!G128,'ID-50'!B128,'ID-53'!D128,'ID-54'!C128,'ID-57'!F128,'ID-59'!E128,'ID-70'!D128,'ID-71'!F128)/SQRT('Sample Size'!$F$4)</f>
        <v>2.0980149361882215E-13</v>
      </c>
      <c r="H121" s="31">
        <f>STDEV('ID-03'!E128,'ID-11'!E128,'ID-13'!E128,'ID-15'!E128,'ID-16'!E128,'ID-18'!G128,'ID-24'!G128,'ID-29'!H128,'ID-30'!F128,'ID-31'!C128,'ID-33'!G128,'ID-34'!H128,'ID-40'!H128,'ID-44'!F128,'ID-45'!H128,'ID-54'!D128,'ID-57'!G128,'ID-59'!F128,'ID-70'!E128,'ID-71'!G128)/SQRT('Sample Size'!$G$4)</f>
        <v>1.3837459501209977E-13</v>
      </c>
      <c r="I121" s="31">
        <f>STDEV('ID-12'!C128,'ID-18'!H128,'ID-24'!H128,'ID-29'!I128,'ID-40'!I128,'ID-44'!G128,'ID-45'!I128,'ID-59'!G128)/SQRT('Sample Size'!$H$4)</f>
        <v>2.4915099251359341E-13</v>
      </c>
      <c r="J121" s="31">
        <f>STDEV('ID-31'!D128,'ID-40'!J128,'ID-44'!H128,'ID-45'!J128,'ID-57'!H128)/SQRT('Sample Size'!$I$4)</f>
        <v>2.5447899141752967E-13</v>
      </c>
      <c r="K121" s="31">
        <f>STDEV('ID-26'!E128,'ID-31'!E128,'ID-34'!I128,'ID-36'!G128,'ID-40'!K128,'ID-44'!I128,'ID-57'!I128)/SQRT('Sample Size'!$J$4)</f>
        <v>4.0125774691429483E-13</v>
      </c>
    </row>
    <row r="122" spans="1:11" x14ac:dyDescent="0.25">
      <c r="A122" s="1">
        <v>14.75</v>
      </c>
      <c r="B122" s="31">
        <f>STDEV('ID-11'!B129,'ID-13'!B129,'ID-14'!B129,'ID-15'!B129,'ID-24'!B129,'ID-26'!B129,'ID-29'!B129,'ID-30'!B129,'ID-32'!B129,'ID-33'!B129,'ID-34'!B129,'ID-37'!B129,'ID-38'!B129,'ID-39'!B129,'ID-40'!B129,'ID-44'!B129,'ID-45'!B129,'ID-53'!B129,'ID-57'!B129,'ID-59'!B129,'ID-70'!B129,'ID-71'!B129)/SQRT('Sample Size'!$A$4)</f>
        <v>1.166015612824536E-13</v>
      </c>
      <c r="C122" s="31">
        <f>STDEV('ID-08'!B129,'ID-09'!B129,'ID-11'!C129,'ID-14'!C129,'ID-18'!B129,'ID-24'!C129,'ID-26'!C129,'ID-29'!C129,'ID-30'!C129,'ID-34'!C129,'ID-36'!B129,'ID-38'!C129,'ID-39'!C129,'ID-40'!C129,'ID-44'!C129,'ID-45'!C129,'ID-57'!C129,'ID-59'!C129)/SQRT('Sample Size'!$B$4)</f>
        <v>5.3077811542231914E-14</v>
      </c>
      <c r="D122" s="31">
        <f>STDEV('ID-13'!C129,'ID-14'!D129,'ID-15'!C129,'ID-16'!B129,'ID-18'!C129,'ID-26'!D129,'ID-29'!D129,'ID-30'!D129,'ID-33'!C129,'ID-34'!D129,'ID-36'!C129,'ID-37'!C129,'ID-38'!D129,'ID-39'!D129,'ID-40'!D129,'ID-45'!D129,'ID-59'!D129,'ID-71'!C129)/SQRT('Sample Size'!$C$4)</f>
        <v>1.367018535706249E-13</v>
      </c>
      <c r="E122" s="31">
        <f>STDEV('ID-03'!B129,'ID-09'!C129,'ID-13'!D129,'ID-15'!D129,'ID-16'!C129,'ID-18'!D129,'ID-24'!D129,'ID-29'!E129,'ID-30'!E129,'ID-33'!D129,'ID-34'!E129,'ID-36'!D129,'ID-38'!E129,'ID-39'!E129,'ID-40'!E129,'ID-44'!D129,'ID-45'!E129,'ID-57'!D129,'ID-70'!C129,'ID-71'!D129)/SQRT('Sample Size'!$D$4)</f>
        <v>1.3907663062854285E-13</v>
      </c>
      <c r="F122" s="31">
        <f>STDEV('ID-01'!B129,'ID-02'!B129,'ID-03'!C129,'ID-06'!B129,'ID-08'!C129,'ID-09'!D129,'ID-12'!B129,'ID-16'!D129,'ID-18'!E129,'ID-24'!E129,'ID-29'!F129,'ID-33'!E129,'ID-34'!F129,'ID-36'!E129,'ID-38'!F129,'ID-39'!F129,'ID-40'!F129,'ID-45'!F129,'ID-53'!C129,'ID-54'!B129,'ID-57'!E129,'ID-71'!E129)/SQRT('Sample Size'!$E$4)</f>
        <v>2.6069253659784486E-13</v>
      </c>
      <c r="G122" s="31">
        <f>STDEV('ID-01'!C129,'ID-02'!C129,'ID-03'!D129,'ID-07'!B129,'ID-08'!D129,'ID-11'!D129,'ID-18'!F129,'ID-24'!F129,'ID-29'!G129,'ID-31'!B129,'ID-33'!F129,'ID-34'!G129,'ID-36'!F129,'ID-39'!G129,'ID-40'!G129,'ID-44'!E129,'ID-45'!G129,'ID-50'!B129,'ID-53'!D129,'ID-54'!C129,'ID-57'!F129,'ID-59'!E129,'ID-70'!D129,'ID-71'!F129)/SQRT('Sample Size'!$F$4)</f>
        <v>2.0901990176557316E-13</v>
      </c>
      <c r="H122" s="31">
        <f>STDEV('ID-03'!E129,'ID-11'!E129,'ID-13'!E129,'ID-15'!E129,'ID-16'!E129,'ID-18'!G129,'ID-24'!G129,'ID-29'!H129,'ID-30'!F129,'ID-31'!C129,'ID-33'!G129,'ID-34'!H129,'ID-40'!H129,'ID-44'!F129,'ID-45'!H129,'ID-54'!D129,'ID-57'!G129,'ID-59'!F129,'ID-70'!E129,'ID-71'!G129)/SQRT('Sample Size'!$G$4)</f>
        <v>1.3739241556973002E-13</v>
      </c>
      <c r="I122" s="31">
        <f>STDEV('ID-12'!C129,'ID-18'!H129,'ID-24'!H129,'ID-29'!I129,'ID-40'!I129,'ID-44'!G129,'ID-45'!I129,'ID-59'!G129)/SQRT('Sample Size'!$H$4)</f>
        <v>2.4435107969768515E-13</v>
      </c>
      <c r="J122" s="31">
        <f>STDEV('ID-31'!D129,'ID-40'!J129,'ID-44'!H129,'ID-45'!J129,'ID-57'!H129)/SQRT('Sample Size'!$I$4)</f>
        <v>2.4534849301544271E-13</v>
      </c>
      <c r="K122" s="31">
        <f>STDEV('ID-26'!E129,'ID-31'!E129,'ID-34'!I129,'ID-36'!G129,'ID-40'!K129,'ID-44'!I129,'ID-57'!I129)/SQRT('Sample Size'!$J$4)</f>
        <v>4.0436447072601938E-13</v>
      </c>
    </row>
    <row r="123" spans="1:11" x14ac:dyDescent="0.25">
      <c r="A123" s="1">
        <v>14.875</v>
      </c>
      <c r="B123" s="31">
        <f>STDEV('ID-11'!B130,'ID-13'!B130,'ID-14'!B130,'ID-15'!B130,'ID-24'!B130,'ID-26'!B130,'ID-29'!B130,'ID-30'!B130,'ID-32'!B130,'ID-33'!B130,'ID-34'!B130,'ID-37'!B130,'ID-38'!B130,'ID-39'!B130,'ID-40'!B130,'ID-44'!B130,'ID-45'!B130,'ID-53'!B130,'ID-57'!B130,'ID-59'!B130,'ID-70'!B130,'ID-71'!B130)/SQRT('Sample Size'!$A$4)</f>
        <v>1.1733435424482716E-13</v>
      </c>
      <c r="C123" s="31">
        <f>STDEV('ID-08'!B130,'ID-09'!B130,'ID-11'!C130,'ID-14'!C130,'ID-18'!B130,'ID-24'!C130,'ID-26'!C130,'ID-29'!C130,'ID-30'!C130,'ID-34'!C130,'ID-36'!B130,'ID-38'!C130,'ID-39'!C130,'ID-40'!C130,'ID-44'!C130,'ID-45'!C130,'ID-57'!C130,'ID-59'!C130)/SQRT('Sample Size'!$B$4)</f>
        <v>5.3006971697269171E-14</v>
      </c>
      <c r="D123" s="31">
        <f>STDEV('ID-13'!C130,'ID-14'!D130,'ID-15'!C130,'ID-16'!B130,'ID-18'!C130,'ID-26'!D130,'ID-29'!D130,'ID-30'!D130,'ID-33'!C130,'ID-34'!D130,'ID-36'!C130,'ID-37'!C130,'ID-38'!D130,'ID-39'!D130,'ID-40'!D130,'ID-45'!D130,'ID-59'!D130,'ID-71'!C130)/SQRT('Sample Size'!$C$4)</f>
        <v>1.3504596154011075E-13</v>
      </c>
      <c r="E123" s="31">
        <f>STDEV('ID-03'!B130,'ID-09'!C130,'ID-13'!D130,'ID-15'!D130,'ID-16'!C130,'ID-18'!D130,'ID-24'!D130,'ID-29'!E130,'ID-30'!E130,'ID-33'!D130,'ID-34'!E130,'ID-36'!D130,'ID-38'!E130,'ID-39'!E130,'ID-40'!E130,'ID-44'!D130,'ID-45'!E130,'ID-57'!D130,'ID-70'!C130,'ID-71'!D130)/SQRT('Sample Size'!$D$4)</f>
        <v>1.4028196039455282E-13</v>
      </c>
      <c r="F123" s="31">
        <f>STDEV('ID-01'!B130,'ID-02'!B130,'ID-03'!C130,'ID-06'!B130,'ID-08'!C130,'ID-09'!D130,'ID-12'!B130,'ID-16'!D130,'ID-18'!E130,'ID-24'!E130,'ID-29'!F130,'ID-33'!E130,'ID-34'!F130,'ID-36'!E130,'ID-38'!F130,'ID-39'!F130,'ID-40'!F130,'ID-45'!F130,'ID-53'!C130,'ID-54'!B130,'ID-57'!E130,'ID-71'!E130)/SQRT('Sample Size'!$E$4)</f>
        <v>2.5974779401204552E-13</v>
      </c>
      <c r="G123" s="31">
        <f>STDEV('ID-01'!C130,'ID-02'!C130,'ID-03'!D130,'ID-07'!B130,'ID-08'!D130,'ID-11'!D130,'ID-18'!F130,'ID-24'!F130,'ID-29'!G130,'ID-31'!B130,'ID-33'!F130,'ID-34'!G130,'ID-36'!F130,'ID-39'!G130,'ID-40'!G130,'ID-44'!E130,'ID-45'!G130,'ID-50'!B130,'ID-53'!D130,'ID-54'!C130,'ID-57'!F130,'ID-59'!E130,'ID-70'!D130,'ID-71'!F130)/SQRT('Sample Size'!$F$4)</f>
        <v>2.0768183488394698E-13</v>
      </c>
      <c r="H123" s="31">
        <f>STDEV('ID-03'!E130,'ID-11'!E130,'ID-13'!E130,'ID-15'!E130,'ID-16'!E130,'ID-18'!G130,'ID-24'!G130,'ID-29'!H130,'ID-30'!F130,'ID-31'!C130,'ID-33'!G130,'ID-34'!H130,'ID-40'!H130,'ID-44'!F130,'ID-45'!H130,'ID-54'!D130,'ID-57'!G130,'ID-59'!F130,'ID-70'!E130,'ID-71'!G130)/SQRT('Sample Size'!$G$4)</f>
        <v>1.3668553238123966E-13</v>
      </c>
      <c r="I123" s="31">
        <f>STDEV('ID-12'!C130,'ID-18'!H130,'ID-24'!H130,'ID-29'!I130,'ID-40'!I130,'ID-44'!G130,'ID-45'!I130,'ID-59'!G130)/SQRT('Sample Size'!$H$4)</f>
        <v>2.4273116383712532E-13</v>
      </c>
      <c r="J123" s="31">
        <f>STDEV('ID-31'!D130,'ID-40'!J130,'ID-44'!H130,'ID-45'!J130,'ID-57'!H130)/SQRT('Sample Size'!$I$4)</f>
        <v>2.4355614993099759E-13</v>
      </c>
      <c r="K123" s="31">
        <f>STDEV('ID-26'!E130,'ID-31'!E130,'ID-34'!I130,'ID-36'!G130,'ID-40'!K130,'ID-44'!I130,'ID-57'!I130)/SQRT('Sample Size'!$J$4)</f>
        <v>4.021253494499184E-13</v>
      </c>
    </row>
    <row r="124" spans="1:11" x14ac:dyDescent="0.25">
      <c r="A124" s="1">
        <v>15</v>
      </c>
      <c r="B124" s="31">
        <f>STDEV('ID-11'!B131,'ID-13'!B131,'ID-14'!B131,'ID-15'!B131,'ID-24'!B131,'ID-26'!B131,'ID-29'!B131,'ID-30'!B131,'ID-32'!B131,'ID-33'!B131,'ID-34'!B131,'ID-37'!B131,'ID-38'!B131,'ID-39'!B131,'ID-40'!B131,'ID-44'!B131,'ID-45'!B131,'ID-53'!B131,'ID-57'!B131,'ID-59'!B131,'ID-70'!B131,'ID-71'!B131)/SQRT('Sample Size'!$A$4)</f>
        <v>1.1790727624509617E-13</v>
      </c>
      <c r="C124" s="31">
        <f>STDEV('ID-08'!B131,'ID-09'!B131,'ID-11'!C131,'ID-14'!C131,'ID-18'!B131,'ID-24'!C131,'ID-26'!C131,'ID-29'!C131,'ID-30'!C131,'ID-34'!C131,'ID-36'!B131,'ID-38'!C131,'ID-39'!C131,'ID-40'!C131,'ID-44'!C131,'ID-45'!C131,'ID-57'!C131,'ID-59'!C131)/SQRT('Sample Size'!$B$4)</f>
        <v>5.189070985634726E-14</v>
      </c>
      <c r="D124" s="31">
        <f>STDEV('ID-13'!C131,'ID-14'!D131,'ID-15'!C131,'ID-16'!B131,'ID-18'!C131,'ID-26'!D131,'ID-29'!D131,'ID-30'!D131,'ID-33'!C131,'ID-34'!D131,'ID-36'!C131,'ID-37'!C131,'ID-38'!D131,'ID-39'!D131,'ID-40'!D131,'ID-45'!D131,'ID-59'!D131,'ID-71'!C131)/SQRT('Sample Size'!$C$4)</f>
        <v>1.3347114563291722E-13</v>
      </c>
      <c r="E124" s="31">
        <f>STDEV('ID-03'!B131,'ID-09'!C131,'ID-13'!D131,'ID-15'!D131,'ID-16'!C131,'ID-18'!D131,'ID-24'!D131,'ID-29'!E131,'ID-30'!E131,'ID-33'!D131,'ID-34'!E131,'ID-36'!D131,'ID-38'!E131,'ID-39'!E131,'ID-40'!E131,'ID-44'!D131,'ID-45'!E131,'ID-57'!D131,'ID-70'!C131,'ID-71'!D131)/SQRT('Sample Size'!$D$4)</f>
        <v>1.453570258951811E-13</v>
      </c>
      <c r="F124" s="31">
        <f>STDEV('ID-01'!B131,'ID-02'!B131,'ID-03'!C131,'ID-06'!B131,'ID-08'!C131,'ID-09'!D131,'ID-12'!B131,'ID-16'!D131,'ID-18'!E131,'ID-24'!E131,'ID-29'!F131,'ID-33'!E131,'ID-34'!F131,'ID-36'!E131,'ID-38'!F131,'ID-39'!F131,'ID-40'!F131,'ID-45'!F131,'ID-53'!C131,'ID-54'!B131,'ID-57'!E131,'ID-71'!E131)/SQRT('Sample Size'!$E$4)</f>
        <v>2.5961446346182091E-13</v>
      </c>
      <c r="G124" s="31">
        <f>STDEV('ID-01'!C131,'ID-02'!C131,'ID-03'!D131,'ID-07'!B131,'ID-08'!D131,'ID-11'!D131,'ID-18'!F131,'ID-24'!F131,'ID-29'!G131,'ID-31'!B131,'ID-33'!F131,'ID-34'!G131,'ID-36'!F131,'ID-39'!G131,'ID-40'!G131,'ID-44'!E131,'ID-45'!G131,'ID-50'!B131,'ID-53'!D131,'ID-54'!C131,'ID-57'!F131,'ID-59'!E131,'ID-70'!D131,'ID-71'!F131)/SQRT('Sample Size'!$F$4)</f>
        <v>2.0701338613265871E-13</v>
      </c>
      <c r="H124" s="31">
        <f>STDEV('ID-03'!E131,'ID-11'!E131,'ID-13'!E131,'ID-15'!E131,'ID-16'!E131,'ID-18'!G131,'ID-24'!G131,'ID-29'!H131,'ID-30'!F131,'ID-31'!C131,'ID-33'!G131,'ID-34'!H131,'ID-40'!H131,'ID-44'!F131,'ID-45'!H131,'ID-54'!D131,'ID-57'!G131,'ID-59'!F131,'ID-70'!E131,'ID-71'!G131)/SQRT('Sample Size'!$G$4)</f>
        <v>1.3594689899748448E-13</v>
      </c>
      <c r="I124" s="31">
        <f>STDEV('ID-12'!C131,'ID-18'!H131,'ID-24'!H131,'ID-29'!I131,'ID-40'!I131,'ID-44'!G131,'ID-45'!I131,'ID-59'!G131)/SQRT('Sample Size'!$H$4)</f>
        <v>2.5058302994898395E-13</v>
      </c>
      <c r="J124" s="31">
        <f>STDEV('ID-31'!D131,'ID-40'!J131,'ID-44'!H131,'ID-45'!J131,'ID-57'!H131)/SQRT('Sample Size'!$I$4)</f>
        <v>2.4462767143042532E-13</v>
      </c>
      <c r="K124" s="31">
        <f>STDEV('ID-26'!E131,'ID-31'!E131,'ID-34'!I131,'ID-36'!G131,'ID-40'!K131,'ID-44'!I131,'ID-57'!I131)/SQRT('Sample Size'!$J$4)</f>
        <v>3.9642817885643119E-13</v>
      </c>
    </row>
    <row r="125" spans="1:11" x14ac:dyDescent="0.25">
      <c r="A125" s="1">
        <v>15.125</v>
      </c>
      <c r="B125" s="31">
        <f>STDEV('ID-11'!B132,'ID-13'!B132,'ID-14'!B132,'ID-15'!B132,'ID-24'!B132,'ID-26'!B132,'ID-29'!B132,'ID-30'!B132,'ID-32'!B132,'ID-33'!B132,'ID-34'!B132,'ID-37'!B132,'ID-38'!B132,'ID-39'!B132,'ID-40'!B132,'ID-44'!B132,'ID-45'!B132,'ID-53'!B132,'ID-57'!B132,'ID-59'!B132,'ID-70'!B132,'ID-71'!B132)/SQRT('Sample Size'!$A$4)</f>
        <v>1.1868841055281107E-13</v>
      </c>
      <c r="C125" s="31">
        <f>STDEV('ID-08'!B132,'ID-09'!B132,'ID-11'!C132,'ID-14'!C132,'ID-18'!B132,'ID-24'!C132,'ID-26'!C132,'ID-29'!C132,'ID-30'!C132,'ID-34'!C132,'ID-36'!B132,'ID-38'!C132,'ID-39'!C132,'ID-40'!C132,'ID-44'!C132,'ID-45'!C132,'ID-57'!C132,'ID-59'!C132)/SQRT('Sample Size'!$B$4)</f>
        <v>5.3527257248942863E-14</v>
      </c>
      <c r="D125" s="31">
        <f>STDEV('ID-13'!C132,'ID-14'!D132,'ID-15'!C132,'ID-16'!B132,'ID-18'!C132,'ID-26'!D132,'ID-29'!D132,'ID-30'!D132,'ID-33'!C132,'ID-34'!D132,'ID-36'!C132,'ID-37'!C132,'ID-38'!D132,'ID-39'!D132,'ID-40'!D132,'ID-45'!D132,'ID-59'!D132,'ID-71'!C132)/SQRT('Sample Size'!$C$4)</f>
        <v>1.3347604417265866E-13</v>
      </c>
      <c r="E125" s="31">
        <f>STDEV('ID-03'!B132,'ID-09'!C132,'ID-13'!D132,'ID-15'!D132,'ID-16'!C132,'ID-18'!D132,'ID-24'!D132,'ID-29'!E132,'ID-30'!E132,'ID-33'!D132,'ID-34'!E132,'ID-36'!D132,'ID-38'!E132,'ID-39'!E132,'ID-40'!E132,'ID-44'!D132,'ID-45'!E132,'ID-57'!D132,'ID-70'!C132,'ID-71'!D132)/SQRT('Sample Size'!$D$4)</f>
        <v>1.4488071155391878E-13</v>
      </c>
      <c r="F125" s="31">
        <f>STDEV('ID-01'!B132,'ID-02'!B132,'ID-03'!C132,'ID-06'!B132,'ID-08'!C132,'ID-09'!D132,'ID-12'!B132,'ID-16'!D132,'ID-18'!E132,'ID-24'!E132,'ID-29'!F132,'ID-33'!E132,'ID-34'!F132,'ID-36'!E132,'ID-38'!F132,'ID-39'!F132,'ID-40'!F132,'ID-45'!F132,'ID-53'!C132,'ID-54'!B132,'ID-57'!E132,'ID-71'!E132)/SQRT('Sample Size'!$E$4)</f>
        <v>2.6166840605180383E-13</v>
      </c>
      <c r="G125" s="31">
        <f>STDEV('ID-01'!C132,'ID-02'!C132,'ID-03'!D132,'ID-07'!B132,'ID-08'!D132,'ID-11'!D132,'ID-18'!F132,'ID-24'!F132,'ID-29'!G132,'ID-31'!B132,'ID-33'!F132,'ID-34'!G132,'ID-36'!F132,'ID-39'!G132,'ID-40'!G132,'ID-44'!E132,'ID-45'!G132,'ID-50'!B132,'ID-53'!D132,'ID-54'!C132,'ID-57'!F132,'ID-59'!E132,'ID-70'!D132,'ID-71'!F132)/SQRT('Sample Size'!$F$4)</f>
        <v>2.0682858467611919E-13</v>
      </c>
      <c r="H125" s="31">
        <f>STDEV('ID-03'!E132,'ID-11'!E132,'ID-13'!E132,'ID-15'!E132,'ID-16'!E132,'ID-18'!G132,'ID-24'!G132,'ID-29'!H132,'ID-30'!F132,'ID-31'!C132,'ID-33'!G132,'ID-34'!H132,'ID-40'!H132,'ID-44'!F132,'ID-45'!H132,'ID-54'!D132,'ID-57'!G132,'ID-59'!F132,'ID-70'!E132,'ID-71'!G132)/SQRT('Sample Size'!$G$4)</f>
        <v>1.337731540415426E-13</v>
      </c>
      <c r="I125" s="31">
        <f>STDEV('ID-12'!C132,'ID-18'!H132,'ID-24'!H132,'ID-29'!I132,'ID-40'!I132,'ID-44'!G132,'ID-45'!I132,'ID-59'!G132)/SQRT('Sample Size'!$H$4)</f>
        <v>2.5172477445596354E-13</v>
      </c>
      <c r="J125" s="31">
        <f>STDEV('ID-31'!D132,'ID-40'!J132,'ID-44'!H132,'ID-45'!J132,'ID-57'!H132)/SQRT('Sample Size'!$I$4)</f>
        <v>2.4804957712283928E-13</v>
      </c>
      <c r="K125" s="31">
        <f>STDEV('ID-26'!E132,'ID-31'!E132,'ID-34'!I132,'ID-36'!G132,'ID-40'!K132,'ID-44'!I132,'ID-57'!I132)/SQRT('Sample Size'!$J$4)</f>
        <v>3.967238165509949E-13</v>
      </c>
    </row>
    <row r="126" spans="1:11" x14ac:dyDescent="0.25">
      <c r="A126" s="1">
        <v>15.25</v>
      </c>
      <c r="B126" s="31">
        <f>STDEV('ID-11'!B133,'ID-13'!B133,'ID-14'!B133,'ID-15'!B133,'ID-24'!B133,'ID-26'!B133,'ID-29'!B133,'ID-30'!B133,'ID-32'!B133,'ID-33'!B133,'ID-34'!B133,'ID-37'!B133,'ID-38'!B133,'ID-39'!B133,'ID-40'!B133,'ID-44'!B133,'ID-45'!B133,'ID-53'!B133,'ID-57'!B133,'ID-59'!B133,'ID-70'!B133,'ID-71'!B133)/SQRT('Sample Size'!$A$4)</f>
        <v>1.1853817485302668E-13</v>
      </c>
      <c r="C126" s="31">
        <f>STDEV('ID-08'!B133,'ID-09'!B133,'ID-11'!C133,'ID-14'!C133,'ID-18'!B133,'ID-24'!C133,'ID-26'!C133,'ID-29'!C133,'ID-30'!C133,'ID-34'!C133,'ID-36'!B133,'ID-38'!C133,'ID-39'!C133,'ID-40'!C133,'ID-44'!C133,'ID-45'!C133,'ID-57'!C133,'ID-59'!C133)/SQRT('Sample Size'!$B$4)</f>
        <v>5.3445124505093245E-14</v>
      </c>
      <c r="D126" s="31">
        <f>STDEV('ID-13'!C133,'ID-14'!D133,'ID-15'!C133,'ID-16'!B133,'ID-18'!C133,'ID-26'!D133,'ID-29'!D133,'ID-30'!D133,'ID-33'!C133,'ID-34'!D133,'ID-36'!C133,'ID-37'!C133,'ID-38'!D133,'ID-39'!D133,'ID-40'!D133,'ID-45'!D133,'ID-59'!D133,'ID-71'!C133)/SQRT('Sample Size'!$C$4)</f>
        <v>1.3542688773444285E-13</v>
      </c>
      <c r="E126" s="31">
        <f>STDEV('ID-03'!B133,'ID-09'!C133,'ID-13'!D133,'ID-15'!D133,'ID-16'!C133,'ID-18'!D133,'ID-24'!D133,'ID-29'!E133,'ID-30'!E133,'ID-33'!D133,'ID-34'!E133,'ID-36'!D133,'ID-38'!E133,'ID-39'!E133,'ID-40'!E133,'ID-44'!D133,'ID-45'!E133,'ID-57'!D133,'ID-70'!C133,'ID-71'!D133)/SQRT('Sample Size'!$D$4)</f>
        <v>1.4447908493917124E-13</v>
      </c>
      <c r="F126" s="31">
        <f>STDEV('ID-01'!B133,'ID-02'!B133,'ID-03'!C133,'ID-06'!B133,'ID-08'!C133,'ID-09'!D133,'ID-12'!B133,'ID-16'!D133,'ID-18'!E133,'ID-24'!E133,'ID-29'!F133,'ID-33'!E133,'ID-34'!F133,'ID-36'!E133,'ID-38'!F133,'ID-39'!F133,'ID-40'!F133,'ID-45'!F133,'ID-53'!C133,'ID-54'!B133,'ID-57'!E133,'ID-71'!E133)/SQRT('Sample Size'!$E$4)</f>
        <v>2.6143542286585663E-13</v>
      </c>
      <c r="G126" s="31">
        <f>STDEV('ID-01'!C133,'ID-02'!C133,'ID-03'!D133,'ID-07'!B133,'ID-08'!D133,'ID-11'!D133,'ID-18'!F133,'ID-24'!F133,'ID-29'!G133,'ID-31'!B133,'ID-33'!F133,'ID-34'!G133,'ID-36'!F133,'ID-39'!G133,'ID-40'!G133,'ID-44'!E133,'ID-45'!G133,'ID-50'!B133,'ID-53'!D133,'ID-54'!C133,'ID-57'!F133,'ID-59'!E133,'ID-70'!D133,'ID-71'!F133)/SQRT('Sample Size'!$F$4)</f>
        <v>2.0643790016907897E-13</v>
      </c>
      <c r="H126" s="31">
        <f>STDEV('ID-03'!E133,'ID-11'!E133,'ID-13'!E133,'ID-15'!E133,'ID-16'!E133,'ID-18'!G133,'ID-24'!G133,'ID-29'!H133,'ID-30'!F133,'ID-31'!C133,'ID-33'!G133,'ID-34'!H133,'ID-40'!H133,'ID-44'!F133,'ID-45'!H133,'ID-54'!D133,'ID-57'!G133,'ID-59'!F133,'ID-70'!E133,'ID-71'!G133)/SQRT('Sample Size'!$G$4)</f>
        <v>1.3285684791027722E-13</v>
      </c>
      <c r="I126" s="31">
        <f>STDEV('ID-12'!C133,'ID-18'!H133,'ID-24'!H133,'ID-29'!I133,'ID-40'!I133,'ID-44'!G133,'ID-45'!I133,'ID-59'!G133)/SQRT('Sample Size'!$H$4)</f>
        <v>2.5156837979361629E-13</v>
      </c>
      <c r="J126" s="31">
        <f>STDEV('ID-31'!D133,'ID-40'!J133,'ID-44'!H133,'ID-45'!J133,'ID-57'!H133)/SQRT('Sample Size'!$I$4)</f>
        <v>2.454986076519407E-13</v>
      </c>
      <c r="K126" s="31">
        <f>STDEV('ID-26'!E133,'ID-31'!E133,'ID-34'!I133,'ID-36'!G133,'ID-40'!K133,'ID-44'!I133,'ID-57'!I133)/SQRT('Sample Size'!$J$4)</f>
        <v>4.0031338670649673E-13</v>
      </c>
    </row>
    <row r="127" spans="1:11" x14ac:dyDescent="0.25">
      <c r="A127" s="1">
        <v>15.375</v>
      </c>
      <c r="B127" s="31">
        <f>STDEV('ID-11'!B134,'ID-13'!B134,'ID-14'!B134,'ID-15'!B134,'ID-24'!B134,'ID-26'!B134,'ID-29'!B134,'ID-30'!B134,'ID-32'!B134,'ID-33'!B134,'ID-34'!B134,'ID-37'!B134,'ID-38'!B134,'ID-39'!B134,'ID-40'!B134,'ID-44'!B134,'ID-45'!B134,'ID-53'!B134,'ID-57'!B134,'ID-59'!B134,'ID-70'!B134,'ID-71'!B134)/SQRT('Sample Size'!$A$4)</f>
        <v>1.195411458445192E-13</v>
      </c>
      <c r="C127" s="31">
        <f>STDEV('ID-08'!B134,'ID-09'!B134,'ID-11'!C134,'ID-14'!C134,'ID-18'!B134,'ID-24'!C134,'ID-26'!C134,'ID-29'!C134,'ID-30'!C134,'ID-34'!C134,'ID-36'!B134,'ID-38'!C134,'ID-39'!C134,'ID-40'!C134,'ID-44'!C134,'ID-45'!C134,'ID-57'!C134,'ID-59'!C134)/SQRT('Sample Size'!$B$4)</f>
        <v>5.619646676242448E-14</v>
      </c>
      <c r="D127" s="31">
        <f>STDEV('ID-13'!C134,'ID-14'!D134,'ID-15'!C134,'ID-16'!B134,'ID-18'!C134,'ID-26'!D134,'ID-29'!D134,'ID-30'!D134,'ID-33'!C134,'ID-34'!D134,'ID-36'!C134,'ID-37'!C134,'ID-38'!D134,'ID-39'!D134,'ID-40'!D134,'ID-45'!D134,'ID-59'!D134,'ID-71'!C134)/SQRT('Sample Size'!$C$4)</f>
        <v>1.3558938460059946E-13</v>
      </c>
      <c r="E127" s="31">
        <f>STDEV('ID-03'!B134,'ID-09'!C134,'ID-13'!D134,'ID-15'!D134,'ID-16'!C134,'ID-18'!D134,'ID-24'!D134,'ID-29'!E134,'ID-30'!E134,'ID-33'!D134,'ID-34'!E134,'ID-36'!D134,'ID-38'!E134,'ID-39'!E134,'ID-40'!E134,'ID-44'!D134,'ID-45'!E134,'ID-57'!D134,'ID-70'!C134,'ID-71'!D134)/SQRT('Sample Size'!$D$4)</f>
        <v>1.4547538963448349E-13</v>
      </c>
      <c r="F127" s="31">
        <f>STDEV('ID-01'!B134,'ID-02'!B134,'ID-03'!C134,'ID-06'!B134,'ID-08'!C134,'ID-09'!D134,'ID-12'!B134,'ID-16'!D134,'ID-18'!E134,'ID-24'!E134,'ID-29'!F134,'ID-33'!E134,'ID-34'!F134,'ID-36'!E134,'ID-38'!F134,'ID-39'!F134,'ID-40'!F134,'ID-45'!F134,'ID-53'!C134,'ID-54'!B134,'ID-57'!E134,'ID-71'!E134)/SQRT('Sample Size'!$E$4)</f>
        <v>2.6099651853424057E-13</v>
      </c>
      <c r="G127" s="31">
        <f>STDEV('ID-01'!C134,'ID-02'!C134,'ID-03'!D134,'ID-07'!B134,'ID-08'!D134,'ID-11'!D134,'ID-18'!F134,'ID-24'!F134,'ID-29'!G134,'ID-31'!B134,'ID-33'!F134,'ID-34'!G134,'ID-36'!F134,'ID-39'!G134,'ID-40'!G134,'ID-44'!E134,'ID-45'!G134,'ID-50'!B134,'ID-53'!D134,'ID-54'!C134,'ID-57'!F134,'ID-59'!E134,'ID-70'!D134,'ID-71'!F134)/SQRT('Sample Size'!$F$4)</f>
        <v>2.0417043571300523E-13</v>
      </c>
      <c r="H127" s="31">
        <f>STDEV('ID-03'!E134,'ID-11'!E134,'ID-13'!E134,'ID-15'!E134,'ID-16'!E134,'ID-18'!G134,'ID-24'!G134,'ID-29'!H134,'ID-30'!F134,'ID-31'!C134,'ID-33'!G134,'ID-34'!H134,'ID-40'!H134,'ID-44'!F134,'ID-45'!H134,'ID-54'!D134,'ID-57'!G134,'ID-59'!F134,'ID-70'!E134,'ID-71'!G134)/SQRT('Sample Size'!$G$4)</f>
        <v>1.3319548711353608E-13</v>
      </c>
      <c r="I127" s="31">
        <f>STDEV('ID-12'!C134,'ID-18'!H134,'ID-24'!H134,'ID-29'!I134,'ID-40'!I134,'ID-44'!G134,'ID-45'!I134,'ID-59'!G134)/SQRT('Sample Size'!$H$4)</f>
        <v>2.5126154243469994E-13</v>
      </c>
      <c r="J127" s="31">
        <f>STDEV('ID-31'!D134,'ID-40'!J134,'ID-44'!H134,'ID-45'!J134,'ID-57'!H134)/SQRT('Sample Size'!$I$4)</f>
        <v>2.4594272158786798E-13</v>
      </c>
      <c r="K127" s="31">
        <f>STDEV('ID-26'!E134,'ID-31'!E134,'ID-34'!I134,'ID-36'!G134,'ID-40'!K134,'ID-44'!I134,'ID-57'!I134)/SQRT('Sample Size'!$J$4)</f>
        <v>4.0210388114070007E-13</v>
      </c>
    </row>
    <row r="128" spans="1:11" x14ac:dyDescent="0.25">
      <c r="A128" s="1">
        <v>15.5</v>
      </c>
      <c r="B128" s="31">
        <f>STDEV('ID-11'!B135,'ID-13'!B135,'ID-14'!B135,'ID-15'!B135,'ID-24'!B135,'ID-26'!B135,'ID-29'!B135,'ID-30'!B135,'ID-32'!B135,'ID-33'!B135,'ID-34'!B135,'ID-37'!B135,'ID-38'!B135,'ID-39'!B135,'ID-40'!B135,'ID-44'!B135,'ID-45'!B135,'ID-53'!B135,'ID-57'!B135,'ID-59'!B135,'ID-70'!B135,'ID-71'!B135)/SQRT('Sample Size'!$A$4)</f>
        <v>1.2052284584512891E-13</v>
      </c>
      <c r="C128" s="31">
        <f>STDEV('ID-08'!B135,'ID-09'!B135,'ID-11'!C135,'ID-14'!C135,'ID-18'!B135,'ID-24'!C135,'ID-26'!C135,'ID-29'!C135,'ID-30'!C135,'ID-34'!C135,'ID-36'!B135,'ID-38'!C135,'ID-39'!C135,'ID-40'!C135,'ID-44'!C135,'ID-45'!C135,'ID-57'!C135,'ID-59'!C135)/SQRT('Sample Size'!$B$4)</f>
        <v>5.7569867442650219E-14</v>
      </c>
      <c r="D128" s="31">
        <f>STDEV('ID-13'!C135,'ID-14'!D135,'ID-15'!C135,'ID-16'!B135,'ID-18'!C135,'ID-26'!D135,'ID-29'!D135,'ID-30'!D135,'ID-33'!C135,'ID-34'!D135,'ID-36'!C135,'ID-37'!C135,'ID-38'!D135,'ID-39'!D135,'ID-40'!D135,'ID-45'!D135,'ID-59'!D135,'ID-71'!C135)/SQRT('Sample Size'!$C$4)</f>
        <v>1.3686014093532409E-13</v>
      </c>
      <c r="E128" s="31">
        <f>STDEV('ID-03'!B135,'ID-09'!C135,'ID-13'!D135,'ID-15'!D135,'ID-16'!C135,'ID-18'!D135,'ID-24'!D135,'ID-29'!E135,'ID-30'!E135,'ID-33'!D135,'ID-34'!E135,'ID-36'!D135,'ID-38'!E135,'ID-39'!E135,'ID-40'!E135,'ID-44'!D135,'ID-45'!E135,'ID-57'!D135,'ID-70'!C135,'ID-71'!D135)/SQRT('Sample Size'!$D$4)</f>
        <v>1.4775901017044614E-13</v>
      </c>
      <c r="F128" s="31">
        <f>STDEV('ID-01'!B135,'ID-02'!B135,'ID-03'!C135,'ID-06'!B135,'ID-08'!C135,'ID-09'!D135,'ID-12'!B135,'ID-16'!D135,'ID-18'!E135,'ID-24'!E135,'ID-29'!F135,'ID-33'!E135,'ID-34'!F135,'ID-36'!E135,'ID-38'!F135,'ID-39'!F135,'ID-40'!F135,'ID-45'!F135,'ID-53'!C135,'ID-54'!B135,'ID-57'!E135,'ID-71'!E135)/SQRT('Sample Size'!$E$4)</f>
        <v>2.6159830492202812E-13</v>
      </c>
      <c r="G128" s="31">
        <f>STDEV('ID-01'!C135,'ID-02'!C135,'ID-03'!D135,'ID-07'!B135,'ID-08'!D135,'ID-11'!D135,'ID-18'!F135,'ID-24'!F135,'ID-29'!G135,'ID-31'!B135,'ID-33'!F135,'ID-34'!G135,'ID-36'!F135,'ID-39'!G135,'ID-40'!G135,'ID-44'!E135,'ID-45'!G135,'ID-50'!B135,'ID-53'!D135,'ID-54'!C135,'ID-57'!F135,'ID-59'!E135,'ID-70'!D135,'ID-71'!F135)/SQRT('Sample Size'!$F$4)</f>
        <v>2.0356844803372633E-13</v>
      </c>
      <c r="H128" s="31">
        <f>STDEV('ID-03'!E135,'ID-11'!E135,'ID-13'!E135,'ID-15'!E135,'ID-16'!E135,'ID-18'!G135,'ID-24'!G135,'ID-29'!H135,'ID-30'!F135,'ID-31'!C135,'ID-33'!G135,'ID-34'!H135,'ID-40'!H135,'ID-44'!F135,'ID-45'!H135,'ID-54'!D135,'ID-57'!G135,'ID-59'!F135,'ID-70'!E135,'ID-71'!G135)/SQRT('Sample Size'!$G$4)</f>
        <v>1.3392782785150566E-13</v>
      </c>
      <c r="I128" s="31">
        <f>STDEV('ID-12'!C135,'ID-18'!H135,'ID-24'!H135,'ID-29'!I135,'ID-40'!I135,'ID-44'!G135,'ID-45'!I135,'ID-59'!G135)/SQRT('Sample Size'!$H$4)</f>
        <v>2.5131329244844711E-13</v>
      </c>
      <c r="J128" s="31">
        <f>STDEV('ID-31'!D135,'ID-40'!J135,'ID-44'!H135,'ID-45'!J135,'ID-57'!H135)/SQRT('Sample Size'!$I$4)</f>
        <v>2.4433658658751396E-13</v>
      </c>
      <c r="K128" s="31">
        <f>STDEV('ID-26'!E135,'ID-31'!E135,'ID-34'!I135,'ID-36'!G135,'ID-40'!K135,'ID-44'!I135,'ID-57'!I135)/SQRT('Sample Size'!$J$4)</f>
        <v>4.1095399636207912E-13</v>
      </c>
    </row>
    <row r="129" spans="1:11" x14ac:dyDescent="0.25">
      <c r="A129" s="1">
        <v>15.625</v>
      </c>
      <c r="B129" s="31">
        <f>STDEV('ID-11'!B136,'ID-13'!B136,'ID-14'!B136,'ID-15'!B136,'ID-24'!B136,'ID-26'!B136,'ID-29'!B136,'ID-30'!B136,'ID-32'!B136,'ID-33'!B136,'ID-34'!B136,'ID-37'!B136,'ID-38'!B136,'ID-39'!B136,'ID-40'!B136,'ID-44'!B136,'ID-45'!B136,'ID-53'!B136,'ID-57'!B136,'ID-59'!B136,'ID-70'!B136,'ID-71'!B136)/SQRT('Sample Size'!$A$4)</f>
        <v>1.2074720856206404E-13</v>
      </c>
      <c r="C129" s="31">
        <f>STDEV('ID-08'!B136,'ID-09'!B136,'ID-11'!C136,'ID-14'!C136,'ID-18'!B136,'ID-24'!C136,'ID-26'!C136,'ID-29'!C136,'ID-30'!C136,'ID-34'!C136,'ID-36'!B136,'ID-38'!C136,'ID-39'!C136,'ID-40'!C136,'ID-44'!C136,'ID-45'!C136,'ID-57'!C136,'ID-59'!C136)/SQRT('Sample Size'!$B$4)</f>
        <v>6.0253543959628019E-14</v>
      </c>
      <c r="D129" s="31">
        <f>STDEV('ID-13'!C136,'ID-14'!D136,'ID-15'!C136,'ID-16'!B136,'ID-18'!C136,'ID-26'!D136,'ID-29'!D136,'ID-30'!D136,'ID-33'!C136,'ID-34'!D136,'ID-36'!C136,'ID-37'!C136,'ID-38'!D136,'ID-39'!D136,'ID-40'!D136,'ID-45'!D136,'ID-59'!D136,'ID-71'!C136)/SQRT('Sample Size'!$C$4)</f>
        <v>1.3575540104590048E-13</v>
      </c>
      <c r="E129" s="31">
        <f>STDEV('ID-03'!B136,'ID-09'!C136,'ID-13'!D136,'ID-15'!D136,'ID-16'!C136,'ID-18'!D136,'ID-24'!D136,'ID-29'!E136,'ID-30'!E136,'ID-33'!D136,'ID-34'!E136,'ID-36'!D136,'ID-38'!E136,'ID-39'!E136,'ID-40'!E136,'ID-44'!D136,'ID-45'!E136,'ID-57'!D136,'ID-70'!C136,'ID-71'!D136)/SQRT('Sample Size'!$D$4)</f>
        <v>1.4745722853869842E-13</v>
      </c>
      <c r="F129" s="31">
        <f>STDEV('ID-01'!B136,'ID-02'!B136,'ID-03'!C136,'ID-06'!B136,'ID-08'!C136,'ID-09'!D136,'ID-12'!B136,'ID-16'!D136,'ID-18'!E136,'ID-24'!E136,'ID-29'!F136,'ID-33'!E136,'ID-34'!F136,'ID-36'!E136,'ID-38'!F136,'ID-39'!F136,'ID-40'!F136,'ID-45'!F136,'ID-53'!C136,'ID-54'!B136,'ID-57'!E136,'ID-71'!E136)/SQRT('Sample Size'!$E$4)</f>
        <v>2.6387971185647461E-13</v>
      </c>
      <c r="G129" s="31">
        <f>STDEV('ID-01'!C136,'ID-02'!C136,'ID-03'!D136,'ID-07'!B136,'ID-08'!D136,'ID-11'!D136,'ID-18'!F136,'ID-24'!F136,'ID-29'!G136,'ID-31'!B136,'ID-33'!F136,'ID-34'!G136,'ID-36'!F136,'ID-39'!G136,'ID-40'!G136,'ID-44'!E136,'ID-45'!G136,'ID-50'!B136,'ID-53'!D136,'ID-54'!C136,'ID-57'!F136,'ID-59'!E136,'ID-70'!D136,'ID-71'!F136)/SQRT('Sample Size'!$F$4)</f>
        <v>2.0154651699958866E-13</v>
      </c>
      <c r="H129" s="31">
        <f>STDEV('ID-03'!E136,'ID-11'!E136,'ID-13'!E136,'ID-15'!E136,'ID-16'!E136,'ID-18'!G136,'ID-24'!G136,'ID-29'!H136,'ID-30'!F136,'ID-31'!C136,'ID-33'!G136,'ID-34'!H136,'ID-40'!H136,'ID-44'!F136,'ID-45'!H136,'ID-54'!D136,'ID-57'!G136,'ID-59'!F136,'ID-70'!E136,'ID-71'!G136)/SQRT('Sample Size'!$G$4)</f>
        <v>1.3465260749688385E-13</v>
      </c>
      <c r="I129" s="31">
        <f>STDEV('ID-12'!C136,'ID-18'!H136,'ID-24'!H136,'ID-29'!I136,'ID-40'!I136,'ID-44'!G136,'ID-45'!I136,'ID-59'!G136)/SQRT('Sample Size'!$H$4)</f>
        <v>2.5149497762377835E-13</v>
      </c>
      <c r="J129" s="31">
        <f>STDEV('ID-31'!D136,'ID-40'!J136,'ID-44'!H136,'ID-45'!J136,'ID-57'!H136)/SQRT('Sample Size'!$I$4)</f>
        <v>2.4316999691841957E-13</v>
      </c>
      <c r="K129" s="31">
        <f>STDEV('ID-26'!E136,'ID-31'!E136,'ID-34'!I136,'ID-36'!G136,'ID-40'!K136,'ID-44'!I136,'ID-57'!I136)/SQRT('Sample Size'!$J$4)</f>
        <v>4.1771985371348597E-13</v>
      </c>
    </row>
    <row r="130" spans="1:11" x14ac:dyDescent="0.25">
      <c r="A130" s="1">
        <v>15.75</v>
      </c>
      <c r="B130" s="31">
        <f>STDEV('ID-11'!B137,'ID-13'!B137,'ID-14'!B137,'ID-15'!B137,'ID-24'!B137,'ID-26'!B137,'ID-29'!B137,'ID-30'!B137,'ID-32'!B137,'ID-33'!B137,'ID-34'!B137,'ID-37'!B137,'ID-38'!B137,'ID-39'!B137,'ID-40'!B137,'ID-44'!B137,'ID-45'!B137,'ID-53'!B137,'ID-57'!B137,'ID-59'!B137,'ID-70'!B137,'ID-71'!B137)/SQRT('Sample Size'!$A$4)</f>
        <v>1.2043081947817162E-13</v>
      </c>
      <c r="C130" s="31">
        <f>STDEV('ID-08'!B137,'ID-09'!B137,'ID-11'!C137,'ID-14'!C137,'ID-18'!B137,'ID-24'!C137,'ID-26'!C137,'ID-29'!C137,'ID-30'!C137,'ID-34'!C137,'ID-36'!B137,'ID-38'!C137,'ID-39'!C137,'ID-40'!C137,'ID-44'!C137,'ID-45'!C137,'ID-57'!C137,'ID-59'!C137)/SQRT('Sample Size'!$B$4)</f>
        <v>5.8552271599825032E-14</v>
      </c>
      <c r="D130" s="31">
        <f>STDEV('ID-13'!C137,'ID-14'!D137,'ID-15'!C137,'ID-16'!B137,'ID-18'!C137,'ID-26'!D137,'ID-29'!D137,'ID-30'!D137,'ID-33'!C137,'ID-34'!D137,'ID-36'!C137,'ID-37'!C137,'ID-38'!D137,'ID-39'!D137,'ID-40'!D137,'ID-45'!D137,'ID-59'!D137,'ID-71'!C137)/SQRT('Sample Size'!$C$4)</f>
        <v>1.3620512275515707E-13</v>
      </c>
      <c r="E130" s="31">
        <f>STDEV('ID-03'!B137,'ID-09'!C137,'ID-13'!D137,'ID-15'!D137,'ID-16'!C137,'ID-18'!D137,'ID-24'!D137,'ID-29'!E137,'ID-30'!E137,'ID-33'!D137,'ID-34'!E137,'ID-36'!D137,'ID-38'!E137,'ID-39'!E137,'ID-40'!E137,'ID-44'!D137,'ID-45'!E137,'ID-57'!D137,'ID-70'!C137,'ID-71'!D137)/SQRT('Sample Size'!$D$4)</f>
        <v>1.4271425843311835E-13</v>
      </c>
      <c r="F130" s="31">
        <f>STDEV('ID-01'!B137,'ID-02'!B137,'ID-03'!C137,'ID-06'!B137,'ID-08'!C137,'ID-09'!D137,'ID-12'!B137,'ID-16'!D137,'ID-18'!E137,'ID-24'!E137,'ID-29'!F137,'ID-33'!E137,'ID-34'!F137,'ID-36'!E137,'ID-38'!F137,'ID-39'!F137,'ID-40'!F137,'ID-45'!F137,'ID-53'!C137,'ID-54'!B137,'ID-57'!E137,'ID-71'!E137)/SQRT('Sample Size'!$E$4)</f>
        <v>2.6466528890573032E-13</v>
      </c>
      <c r="G130" s="31">
        <f>STDEV('ID-01'!C137,'ID-02'!C137,'ID-03'!D137,'ID-07'!B137,'ID-08'!D137,'ID-11'!D137,'ID-18'!F137,'ID-24'!F137,'ID-29'!G137,'ID-31'!B137,'ID-33'!F137,'ID-34'!G137,'ID-36'!F137,'ID-39'!G137,'ID-40'!G137,'ID-44'!E137,'ID-45'!G137,'ID-50'!B137,'ID-53'!D137,'ID-54'!C137,'ID-57'!F137,'ID-59'!E137,'ID-70'!D137,'ID-71'!F137)/SQRT('Sample Size'!$F$4)</f>
        <v>2.0026493677228422E-13</v>
      </c>
      <c r="H130" s="31">
        <f>STDEV('ID-03'!E137,'ID-11'!E137,'ID-13'!E137,'ID-15'!E137,'ID-16'!E137,'ID-18'!G137,'ID-24'!G137,'ID-29'!H137,'ID-30'!F137,'ID-31'!C137,'ID-33'!G137,'ID-34'!H137,'ID-40'!H137,'ID-44'!F137,'ID-45'!H137,'ID-54'!D137,'ID-57'!G137,'ID-59'!F137,'ID-70'!E137,'ID-71'!G137)/SQRT('Sample Size'!$G$4)</f>
        <v>1.3415927155477676E-13</v>
      </c>
      <c r="I130" s="31">
        <f>STDEV('ID-12'!C137,'ID-18'!H137,'ID-24'!H137,'ID-29'!I137,'ID-40'!I137,'ID-44'!G137,'ID-45'!I137,'ID-59'!G137)/SQRT('Sample Size'!$H$4)</f>
        <v>2.5365855603265145E-13</v>
      </c>
      <c r="J130" s="31">
        <f>STDEV('ID-31'!D137,'ID-40'!J137,'ID-44'!H137,'ID-45'!J137,'ID-57'!H137)/SQRT('Sample Size'!$I$4)</f>
        <v>2.2778478441933691E-13</v>
      </c>
      <c r="K130" s="31">
        <f>STDEV('ID-26'!E137,'ID-31'!E137,'ID-34'!I137,'ID-36'!G137,'ID-40'!K137,'ID-44'!I137,'ID-57'!I137)/SQRT('Sample Size'!$J$4)</f>
        <v>4.207458924142475E-13</v>
      </c>
    </row>
    <row r="131" spans="1:11" x14ac:dyDescent="0.25">
      <c r="A131" s="1">
        <v>15.875</v>
      </c>
      <c r="B131" s="31">
        <f>STDEV('ID-11'!B138,'ID-13'!B138,'ID-14'!B138,'ID-15'!B138,'ID-24'!B138,'ID-26'!B138,'ID-29'!B138,'ID-30'!B138,'ID-32'!B138,'ID-33'!B138,'ID-34'!B138,'ID-37'!B138,'ID-38'!B138,'ID-39'!B138,'ID-40'!B138,'ID-44'!B138,'ID-45'!B138,'ID-53'!B138,'ID-57'!B138,'ID-59'!B138,'ID-70'!B138,'ID-71'!B138)/SQRT('Sample Size'!$A$4)</f>
        <v>1.1974669062406985E-13</v>
      </c>
      <c r="C131" s="31">
        <f>STDEV('ID-08'!B138,'ID-09'!B138,'ID-11'!C138,'ID-14'!C138,'ID-18'!B138,'ID-24'!C138,'ID-26'!C138,'ID-29'!C138,'ID-30'!C138,'ID-34'!C138,'ID-36'!B138,'ID-38'!C138,'ID-39'!C138,'ID-40'!C138,'ID-44'!C138,'ID-45'!C138,'ID-57'!C138,'ID-59'!C138)/SQRT('Sample Size'!$B$4)</f>
        <v>5.7480340774437133E-14</v>
      </c>
      <c r="D131" s="31">
        <f>STDEV('ID-13'!C138,'ID-14'!D138,'ID-15'!C138,'ID-16'!B138,'ID-18'!C138,'ID-26'!D138,'ID-29'!D138,'ID-30'!D138,'ID-33'!C138,'ID-34'!D138,'ID-36'!C138,'ID-37'!C138,'ID-38'!D138,'ID-39'!D138,'ID-40'!D138,'ID-45'!D138,'ID-59'!D138,'ID-71'!C138)/SQRT('Sample Size'!$C$4)</f>
        <v>1.3641467155849574E-13</v>
      </c>
      <c r="E131" s="31">
        <f>STDEV('ID-03'!B138,'ID-09'!C138,'ID-13'!D138,'ID-15'!D138,'ID-16'!C138,'ID-18'!D138,'ID-24'!D138,'ID-29'!E138,'ID-30'!E138,'ID-33'!D138,'ID-34'!E138,'ID-36'!D138,'ID-38'!E138,'ID-39'!E138,'ID-40'!E138,'ID-44'!D138,'ID-45'!E138,'ID-57'!D138,'ID-70'!C138,'ID-71'!D138)/SQRT('Sample Size'!$D$4)</f>
        <v>1.4112284215076734E-13</v>
      </c>
      <c r="F131" s="31">
        <f>STDEV('ID-01'!B138,'ID-02'!B138,'ID-03'!C138,'ID-06'!B138,'ID-08'!C138,'ID-09'!D138,'ID-12'!B138,'ID-16'!D138,'ID-18'!E138,'ID-24'!E138,'ID-29'!F138,'ID-33'!E138,'ID-34'!F138,'ID-36'!E138,'ID-38'!F138,'ID-39'!F138,'ID-40'!F138,'ID-45'!F138,'ID-53'!C138,'ID-54'!B138,'ID-57'!E138,'ID-71'!E138)/SQRT('Sample Size'!$E$4)</f>
        <v>2.6404693679339022E-13</v>
      </c>
      <c r="G131" s="31">
        <f>STDEV('ID-01'!C138,'ID-02'!C138,'ID-03'!D138,'ID-07'!B138,'ID-08'!D138,'ID-11'!D138,'ID-18'!F138,'ID-24'!F138,'ID-29'!G138,'ID-31'!B138,'ID-33'!F138,'ID-34'!G138,'ID-36'!F138,'ID-39'!G138,'ID-40'!G138,'ID-44'!E138,'ID-45'!G138,'ID-50'!B138,'ID-53'!D138,'ID-54'!C138,'ID-57'!F138,'ID-59'!E138,'ID-70'!D138,'ID-71'!F138)/SQRT('Sample Size'!$F$4)</f>
        <v>1.9821967408575853E-13</v>
      </c>
      <c r="H131" s="31">
        <f>STDEV('ID-03'!E138,'ID-11'!E138,'ID-13'!E138,'ID-15'!E138,'ID-16'!E138,'ID-18'!G138,'ID-24'!G138,'ID-29'!H138,'ID-30'!F138,'ID-31'!C138,'ID-33'!G138,'ID-34'!H138,'ID-40'!H138,'ID-44'!F138,'ID-45'!H138,'ID-54'!D138,'ID-57'!G138,'ID-59'!F138,'ID-70'!E138,'ID-71'!G138)/SQRT('Sample Size'!$G$4)</f>
        <v>1.3224600151283923E-13</v>
      </c>
      <c r="I131" s="31">
        <f>STDEV('ID-12'!C138,'ID-18'!H138,'ID-24'!H138,'ID-29'!I138,'ID-40'!I138,'ID-44'!G138,'ID-45'!I138,'ID-59'!G138)/SQRT('Sample Size'!$H$4)</f>
        <v>2.5554124692443364E-13</v>
      </c>
      <c r="J131" s="31">
        <f>STDEV('ID-31'!D138,'ID-40'!J138,'ID-44'!H138,'ID-45'!J138,'ID-57'!H138)/SQRT('Sample Size'!$I$4)</f>
        <v>2.2069648717261003E-13</v>
      </c>
      <c r="K131" s="31">
        <f>STDEV('ID-26'!E138,'ID-31'!E138,'ID-34'!I138,'ID-36'!G138,'ID-40'!K138,'ID-44'!I138,'ID-57'!I138)/SQRT('Sample Size'!$J$4)</f>
        <v>4.1903011849163591E-13</v>
      </c>
    </row>
    <row r="132" spans="1:11" x14ac:dyDescent="0.25">
      <c r="A132" s="1">
        <v>16</v>
      </c>
      <c r="B132" s="31">
        <f>STDEV('ID-11'!B139,'ID-13'!B139,'ID-14'!B139,'ID-15'!B139,'ID-24'!B139,'ID-26'!B139,'ID-29'!B139,'ID-30'!B139,'ID-32'!B139,'ID-33'!B139,'ID-34'!B139,'ID-37'!B139,'ID-38'!B139,'ID-39'!B139,'ID-40'!B139,'ID-44'!B139,'ID-45'!B139,'ID-53'!B139,'ID-57'!B139,'ID-59'!B139,'ID-70'!B139,'ID-71'!B139)/SQRT('Sample Size'!$A$4)</f>
        <v>1.1851630898878748E-13</v>
      </c>
      <c r="C132" s="31">
        <f>STDEV('ID-08'!B139,'ID-09'!B139,'ID-11'!C139,'ID-14'!C139,'ID-18'!B139,'ID-24'!C139,'ID-26'!C139,'ID-29'!C139,'ID-30'!C139,'ID-34'!C139,'ID-36'!B139,'ID-38'!C139,'ID-39'!C139,'ID-40'!C139,'ID-44'!C139,'ID-45'!C139,'ID-57'!C139,'ID-59'!C139)/SQRT('Sample Size'!$B$4)</f>
        <v>5.6883504730883876E-14</v>
      </c>
      <c r="D132" s="31">
        <f>STDEV('ID-13'!C139,'ID-14'!D139,'ID-15'!C139,'ID-16'!B139,'ID-18'!C139,'ID-26'!D139,'ID-29'!D139,'ID-30'!D139,'ID-33'!C139,'ID-34'!D139,'ID-36'!C139,'ID-37'!C139,'ID-38'!D139,'ID-39'!D139,'ID-40'!D139,'ID-45'!D139,'ID-59'!D139,'ID-71'!C139)/SQRT('Sample Size'!$C$4)</f>
        <v>1.3631419516937289E-13</v>
      </c>
      <c r="E132" s="31">
        <f>STDEV('ID-03'!B139,'ID-09'!C139,'ID-13'!D139,'ID-15'!D139,'ID-16'!C139,'ID-18'!D139,'ID-24'!D139,'ID-29'!E139,'ID-30'!E139,'ID-33'!D139,'ID-34'!E139,'ID-36'!D139,'ID-38'!E139,'ID-39'!E139,'ID-40'!E139,'ID-44'!D139,'ID-45'!E139,'ID-57'!D139,'ID-70'!C139,'ID-71'!D139)/SQRT('Sample Size'!$D$4)</f>
        <v>1.4371270216254897E-13</v>
      </c>
      <c r="F132" s="31">
        <f>STDEV('ID-01'!B139,'ID-02'!B139,'ID-03'!C139,'ID-06'!B139,'ID-08'!C139,'ID-09'!D139,'ID-12'!B139,'ID-16'!D139,'ID-18'!E139,'ID-24'!E139,'ID-29'!F139,'ID-33'!E139,'ID-34'!F139,'ID-36'!E139,'ID-38'!F139,'ID-39'!F139,'ID-40'!F139,'ID-45'!F139,'ID-53'!C139,'ID-54'!B139,'ID-57'!E139,'ID-71'!E139)/SQRT('Sample Size'!$E$4)</f>
        <v>2.628886401260213E-13</v>
      </c>
      <c r="G132" s="31">
        <f>STDEV('ID-01'!C139,'ID-02'!C139,'ID-03'!D139,'ID-07'!B139,'ID-08'!D139,'ID-11'!D139,'ID-18'!F139,'ID-24'!F139,'ID-29'!G139,'ID-31'!B139,'ID-33'!F139,'ID-34'!G139,'ID-36'!F139,'ID-39'!G139,'ID-40'!G139,'ID-44'!E139,'ID-45'!G139,'ID-50'!B139,'ID-53'!D139,'ID-54'!C139,'ID-57'!F139,'ID-59'!E139,'ID-70'!D139,'ID-71'!F139)/SQRT('Sample Size'!$F$4)</f>
        <v>1.9719871279022339E-13</v>
      </c>
      <c r="H132" s="31">
        <f>STDEV('ID-03'!E139,'ID-11'!E139,'ID-13'!E139,'ID-15'!E139,'ID-16'!E139,'ID-18'!G139,'ID-24'!G139,'ID-29'!H139,'ID-30'!F139,'ID-31'!C139,'ID-33'!G139,'ID-34'!H139,'ID-40'!H139,'ID-44'!F139,'ID-45'!H139,'ID-54'!D139,'ID-57'!G139,'ID-59'!F139,'ID-70'!E139,'ID-71'!G139)/SQRT('Sample Size'!$G$4)</f>
        <v>1.3275795257756949E-13</v>
      </c>
      <c r="I132" s="31">
        <f>STDEV('ID-12'!C139,'ID-18'!H139,'ID-24'!H139,'ID-29'!I139,'ID-40'!I139,'ID-44'!G139,'ID-45'!I139,'ID-59'!G139)/SQRT('Sample Size'!$H$4)</f>
        <v>2.5349158791722944E-13</v>
      </c>
      <c r="J132" s="31">
        <f>STDEV('ID-31'!D139,'ID-40'!J139,'ID-44'!H139,'ID-45'!J139,'ID-57'!H139)/SQRT('Sample Size'!$I$4)</f>
        <v>2.0911069009089752E-13</v>
      </c>
      <c r="K132" s="31">
        <f>STDEV('ID-26'!E139,'ID-31'!E139,'ID-34'!I139,'ID-36'!G139,'ID-40'!K139,'ID-44'!I139,'ID-57'!I139)/SQRT('Sample Size'!$J$4)</f>
        <v>4.1821869631558328E-13</v>
      </c>
    </row>
    <row r="133" spans="1:11" x14ac:dyDescent="0.25">
      <c r="A133" s="1">
        <v>16.125</v>
      </c>
      <c r="B133" s="31">
        <f>STDEV('ID-11'!B140,'ID-13'!B140,'ID-14'!B140,'ID-15'!B140,'ID-24'!B140,'ID-26'!B140,'ID-29'!B140,'ID-30'!B140,'ID-32'!B140,'ID-33'!B140,'ID-34'!B140,'ID-37'!B140,'ID-38'!B140,'ID-39'!B140,'ID-40'!B140,'ID-44'!B140,'ID-45'!B140,'ID-53'!B140,'ID-57'!B140,'ID-59'!B140,'ID-70'!B140,'ID-71'!B140)/SQRT('Sample Size'!$A$4)</f>
        <v>1.1794137946201189E-13</v>
      </c>
      <c r="C133" s="31">
        <f>STDEV('ID-08'!B140,'ID-09'!B140,'ID-11'!C140,'ID-14'!C140,'ID-18'!B140,'ID-24'!C140,'ID-26'!C140,'ID-29'!C140,'ID-30'!C140,'ID-34'!C140,'ID-36'!B140,'ID-38'!C140,'ID-39'!C140,'ID-40'!C140,'ID-44'!C140,'ID-45'!C140,'ID-57'!C140,'ID-59'!C140)/SQRT('Sample Size'!$B$4)</f>
        <v>5.7937078556547023E-14</v>
      </c>
      <c r="D133" s="31">
        <f>STDEV('ID-13'!C140,'ID-14'!D140,'ID-15'!C140,'ID-16'!B140,'ID-18'!C140,'ID-26'!D140,'ID-29'!D140,'ID-30'!D140,'ID-33'!C140,'ID-34'!D140,'ID-36'!C140,'ID-37'!C140,'ID-38'!D140,'ID-39'!D140,'ID-40'!D140,'ID-45'!D140,'ID-59'!D140,'ID-71'!C140)/SQRT('Sample Size'!$C$4)</f>
        <v>1.357379796108279E-13</v>
      </c>
      <c r="E133" s="31">
        <f>STDEV('ID-03'!B140,'ID-09'!C140,'ID-13'!D140,'ID-15'!D140,'ID-16'!C140,'ID-18'!D140,'ID-24'!D140,'ID-29'!E140,'ID-30'!E140,'ID-33'!D140,'ID-34'!E140,'ID-36'!D140,'ID-38'!E140,'ID-39'!E140,'ID-40'!E140,'ID-44'!D140,'ID-45'!E140,'ID-57'!D140,'ID-70'!C140,'ID-71'!D140)/SQRT('Sample Size'!$D$4)</f>
        <v>1.4694831553663602E-13</v>
      </c>
      <c r="F133" s="31">
        <f>STDEV('ID-01'!B140,'ID-02'!B140,'ID-03'!C140,'ID-06'!B140,'ID-08'!C140,'ID-09'!D140,'ID-12'!B140,'ID-16'!D140,'ID-18'!E140,'ID-24'!E140,'ID-29'!F140,'ID-33'!E140,'ID-34'!F140,'ID-36'!E140,'ID-38'!F140,'ID-39'!F140,'ID-40'!F140,'ID-45'!F140,'ID-53'!C140,'ID-54'!B140,'ID-57'!E140,'ID-71'!E140)/SQRT('Sample Size'!$E$4)</f>
        <v>2.6217552189393412E-13</v>
      </c>
      <c r="G133" s="31">
        <f>STDEV('ID-01'!C140,'ID-02'!C140,'ID-03'!D140,'ID-07'!B140,'ID-08'!D140,'ID-11'!D140,'ID-18'!F140,'ID-24'!F140,'ID-29'!G140,'ID-31'!B140,'ID-33'!F140,'ID-34'!G140,'ID-36'!F140,'ID-39'!G140,'ID-40'!G140,'ID-44'!E140,'ID-45'!G140,'ID-50'!B140,'ID-53'!D140,'ID-54'!C140,'ID-57'!F140,'ID-59'!E140,'ID-70'!D140,'ID-71'!F140)/SQRT('Sample Size'!$F$4)</f>
        <v>1.9613388139368882E-13</v>
      </c>
      <c r="H133" s="31">
        <f>STDEV('ID-03'!E140,'ID-11'!E140,'ID-13'!E140,'ID-15'!E140,'ID-16'!E140,'ID-18'!G140,'ID-24'!G140,'ID-29'!H140,'ID-30'!F140,'ID-31'!C140,'ID-33'!G140,'ID-34'!H140,'ID-40'!H140,'ID-44'!F140,'ID-45'!H140,'ID-54'!D140,'ID-57'!G140,'ID-59'!F140,'ID-70'!E140,'ID-71'!G140)/SQRT('Sample Size'!$G$4)</f>
        <v>1.3214825931208232E-13</v>
      </c>
      <c r="I133" s="31">
        <f>STDEV('ID-12'!C140,'ID-18'!H140,'ID-24'!H140,'ID-29'!I140,'ID-40'!I140,'ID-44'!G140,'ID-45'!I140,'ID-59'!G140)/SQRT('Sample Size'!$H$4)</f>
        <v>2.5406200155583542E-13</v>
      </c>
      <c r="J133" s="31">
        <f>STDEV('ID-31'!D140,'ID-40'!J140,'ID-44'!H140,'ID-45'!J140,'ID-57'!H140)/SQRT('Sample Size'!$I$4)</f>
        <v>2.091900531501404E-13</v>
      </c>
      <c r="K133" s="31">
        <f>STDEV('ID-26'!E140,'ID-31'!E140,'ID-34'!I140,'ID-36'!G140,'ID-40'!K140,'ID-44'!I140,'ID-57'!I140)/SQRT('Sample Size'!$J$4)</f>
        <v>4.160427820480326E-13</v>
      </c>
    </row>
    <row r="134" spans="1:11" x14ac:dyDescent="0.25">
      <c r="A134" s="1">
        <v>16.25</v>
      </c>
      <c r="B134" s="31">
        <f>STDEV('ID-11'!B141,'ID-13'!B141,'ID-14'!B141,'ID-15'!B141,'ID-24'!B141,'ID-26'!B141,'ID-29'!B141,'ID-30'!B141,'ID-32'!B141,'ID-33'!B141,'ID-34'!B141,'ID-37'!B141,'ID-38'!B141,'ID-39'!B141,'ID-40'!B141,'ID-44'!B141,'ID-45'!B141,'ID-53'!B141,'ID-57'!B141,'ID-59'!B141,'ID-70'!B141,'ID-71'!B141)/SQRT('Sample Size'!$A$4)</f>
        <v>1.168460292345777E-13</v>
      </c>
      <c r="C134" s="31">
        <f>STDEV('ID-08'!B141,'ID-09'!B141,'ID-11'!C141,'ID-14'!C141,'ID-18'!B141,'ID-24'!C141,'ID-26'!C141,'ID-29'!C141,'ID-30'!C141,'ID-34'!C141,'ID-36'!B141,'ID-38'!C141,'ID-39'!C141,'ID-40'!C141,'ID-44'!C141,'ID-45'!C141,'ID-57'!C141,'ID-59'!C141)/SQRT('Sample Size'!$B$4)</f>
        <v>5.8101097913844339E-14</v>
      </c>
      <c r="D134" s="31">
        <f>STDEV('ID-13'!C141,'ID-14'!D141,'ID-15'!C141,'ID-16'!B141,'ID-18'!C141,'ID-26'!D141,'ID-29'!D141,'ID-30'!D141,'ID-33'!C141,'ID-34'!D141,'ID-36'!C141,'ID-37'!C141,'ID-38'!D141,'ID-39'!D141,'ID-40'!D141,'ID-45'!D141,'ID-59'!D141,'ID-71'!C141)/SQRT('Sample Size'!$C$4)</f>
        <v>1.3591408572285608E-13</v>
      </c>
      <c r="E134" s="31">
        <f>STDEV('ID-03'!B141,'ID-09'!C141,'ID-13'!D141,'ID-15'!D141,'ID-16'!C141,'ID-18'!D141,'ID-24'!D141,'ID-29'!E141,'ID-30'!E141,'ID-33'!D141,'ID-34'!E141,'ID-36'!D141,'ID-38'!E141,'ID-39'!E141,'ID-40'!E141,'ID-44'!D141,'ID-45'!E141,'ID-57'!D141,'ID-70'!C141,'ID-71'!D141)/SQRT('Sample Size'!$D$4)</f>
        <v>1.45658243355455E-13</v>
      </c>
      <c r="F134" s="31">
        <f>STDEV('ID-01'!B141,'ID-02'!B141,'ID-03'!C141,'ID-06'!B141,'ID-08'!C141,'ID-09'!D141,'ID-12'!B141,'ID-16'!D141,'ID-18'!E141,'ID-24'!E141,'ID-29'!F141,'ID-33'!E141,'ID-34'!F141,'ID-36'!E141,'ID-38'!F141,'ID-39'!F141,'ID-40'!F141,'ID-45'!F141,'ID-53'!C141,'ID-54'!B141,'ID-57'!E141,'ID-71'!E141)/SQRT('Sample Size'!$E$4)</f>
        <v>2.6228802481412999E-13</v>
      </c>
      <c r="G134" s="31">
        <f>STDEV('ID-01'!C141,'ID-02'!C141,'ID-03'!D141,'ID-07'!B141,'ID-08'!D141,'ID-11'!D141,'ID-18'!F141,'ID-24'!F141,'ID-29'!G141,'ID-31'!B141,'ID-33'!F141,'ID-34'!G141,'ID-36'!F141,'ID-39'!G141,'ID-40'!G141,'ID-44'!E141,'ID-45'!G141,'ID-50'!B141,'ID-53'!D141,'ID-54'!C141,'ID-57'!F141,'ID-59'!E141,'ID-70'!D141,'ID-71'!F141)/SQRT('Sample Size'!$F$4)</f>
        <v>1.9523903641602366E-13</v>
      </c>
      <c r="H134" s="31">
        <f>STDEV('ID-03'!E141,'ID-11'!E141,'ID-13'!E141,'ID-15'!E141,'ID-16'!E141,'ID-18'!G141,'ID-24'!G141,'ID-29'!H141,'ID-30'!F141,'ID-31'!C141,'ID-33'!G141,'ID-34'!H141,'ID-40'!H141,'ID-44'!F141,'ID-45'!H141,'ID-54'!D141,'ID-57'!G141,'ID-59'!F141,'ID-70'!E141,'ID-71'!G141)/SQRT('Sample Size'!$G$4)</f>
        <v>1.32559384715205E-13</v>
      </c>
      <c r="I134" s="31">
        <f>STDEV('ID-12'!C141,'ID-18'!H141,'ID-24'!H141,'ID-29'!I141,'ID-40'!I141,'ID-44'!G141,'ID-45'!I141,'ID-59'!G141)/SQRT('Sample Size'!$H$4)</f>
        <v>2.5740560973523499E-13</v>
      </c>
      <c r="J134" s="31">
        <f>STDEV('ID-31'!D141,'ID-40'!J141,'ID-44'!H141,'ID-45'!J141,'ID-57'!H141)/SQRT('Sample Size'!$I$4)</f>
        <v>2.1128080534707306E-13</v>
      </c>
      <c r="K134" s="31">
        <f>STDEV('ID-26'!E141,'ID-31'!E141,'ID-34'!I141,'ID-36'!G141,'ID-40'!K141,'ID-44'!I141,'ID-57'!I141)/SQRT('Sample Size'!$J$4)</f>
        <v>4.1422844178564179E-13</v>
      </c>
    </row>
    <row r="135" spans="1:11" x14ac:dyDescent="0.25">
      <c r="A135" s="1">
        <v>16.375</v>
      </c>
      <c r="B135" s="31">
        <f>STDEV('ID-11'!B142,'ID-13'!B142,'ID-14'!B142,'ID-15'!B142,'ID-24'!B142,'ID-26'!B142,'ID-29'!B142,'ID-30'!B142,'ID-32'!B142,'ID-33'!B142,'ID-34'!B142,'ID-37'!B142,'ID-38'!B142,'ID-39'!B142,'ID-40'!B142,'ID-44'!B142,'ID-45'!B142,'ID-53'!B142,'ID-57'!B142,'ID-59'!B142,'ID-70'!B142,'ID-71'!B142)/SQRT('Sample Size'!$A$4)</f>
        <v>1.1628023875817362E-13</v>
      </c>
      <c r="C135" s="31">
        <f>STDEV('ID-08'!B142,'ID-09'!B142,'ID-11'!C142,'ID-14'!C142,'ID-18'!B142,'ID-24'!C142,'ID-26'!C142,'ID-29'!C142,'ID-30'!C142,'ID-34'!C142,'ID-36'!B142,'ID-38'!C142,'ID-39'!C142,'ID-40'!C142,'ID-44'!C142,'ID-45'!C142,'ID-57'!C142,'ID-59'!C142)/SQRT('Sample Size'!$B$4)</f>
        <v>5.8495090409693766E-14</v>
      </c>
      <c r="D135" s="31">
        <f>STDEV('ID-13'!C142,'ID-14'!D142,'ID-15'!C142,'ID-16'!B142,'ID-18'!C142,'ID-26'!D142,'ID-29'!D142,'ID-30'!D142,'ID-33'!C142,'ID-34'!D142,'ID-36'!C142,'ID-37'!C142,'ID-38'!D142,'ID-39'!D142,'ID-40'!D142,'ID-45'!D142,'ID-59'!D142,'ID-71'!C142)/SQRT('Sample Size'!$C$4)</f>
        <v>1.3417246576011502E-13</v>
      </c>
      <c r="E135" s="31">
        <f>STDEV('ID-03'!B142,'ID-09'!C142,'ID-13'!D142,'ID-15'!D142,'ID-16'!C142,'ID-18'!D142,'ID-24'!D142,'ID-29'!E142,'ID-30'!E142,'ID-33'!D142,'ID-34'!E142,'ID-36'!D142,'ID-38'!E142,'ID-39'!E142,'ID-40'!E142,'ID-44'!D142,'ID-45'!E142,'ID-57'!D142,'ID-70'!C142,'ID-71'!D142)/SQRT('Sample Size'!$D$4)</f>
        <v>1.4642190136623318E-13</v>
      </c>
      <c r="F135" s="31">
        <f>STDEV('ID-01'!B142,'ID-02'!B142,'ID-03'!C142,'ID-06'!B142,'ID-08'!C142,'ID-09'!D142,'ID-12'!B142,'ID-16'!D142,'ID-18'!E142,'ID-24'!E142,'ID-29'!F142,'ID-33'!E142,'ID-34'!F142,'ID-36'!E142,'ID-38'!F142,'ID-39'!F142,'ID-40'!F142,'ID-45'!F142,'ID-53'!C142,'ID-54'!B142,'ID-57'!E142,'ID-71'!E142)/SQRT('Sample Size'!$E$4)</f>
        <v>2.6400924546078017E-13</v>
      </c>
      <c r="G135" s="31">
        <f>STDEV('ID-01'!C142,'ID-02'!C142,'ID-03'!D142,'ID-07'!B142,'ID-08'!D142,'ID-11'!D142,'ID-18'!F142,'ID-24'!F142,'ID-29'!G142,'ID-31'!B142,'ID-33'!F142,'ID-34'!G142,'ID-36'!F142,'ID-39'!G142,'ID-40'!G142,'ID-44'!E142,'ID-45'!G142,'ID-50'!B142,'ID-53'!D142,'ID-54'!C142,'ID-57'!F142,'ID-59'!E142,'ID-70'!D142,'ID-71'!F142)/SQRT('Sample Size'!$F$4)</f>
        <v>1.9406737322705783E-13</v>
      </c>
      <c r="H135" s="31">
        <f>STDEV('ID-03'!E142,'ID-11'!E142,'ID-13'!E142,'ID-15'!E142,'ID-16'!E142,'ID-18'!G142,'ID-24'!G142,'ID-29'!H142,'ID-30'!F142,'ID-31'!C142,'ID-33'!G142,'ID-34'!H142,'ID-40'!H142,'ID-44'!F142,'ID-45'!H142,'ID-54'!D142,'ID-57'!G142,'ID-59'!F142,'ID-70'!E142,'ID-71'!G142)/SQRT('Sample Size'!$G$4)</f>
        <v>1.3252666731816938E-13</v>
      </c>
      <c r="I135" s="31">
        <f>STDEV('ID-12'!C142,'ID-18'!H142,'ID-24'!H142,'ID-29'!I142,'ID-40'!I142,'ID-44'!G142,'ID-45'!I142,'ID-59'!G142)/SQRT('Sample Size'!$H$4)</f>
        <v>2.5829297850323223E-13</v>
      </c>
      <c r="J135" s="31">
        <f>STDEV('ID-31'!D142,'ID-40'!J142,'ID-44'!H142,'ID-45'!J142,'ID-57'!H142)/SQRT('Sample Size'!$I$4)</f>
        <v>2.0362294602661935E-13</v>
      </c>
      <c r="K135" s="31">
        <f>STDEV('ID-26'!E142,'ID-31'!E142,'ID-34'!I142,'ID-36'!G142,'ID-40'!K142,'ID-44'!I142,'ID-57'!I142)/SQRT('Sample Size'!$J$4)</f>
        <v>4.1425048832510817E-13</v>
      </c>
    </row>
    <row r="136" spans="1:11" x14ac:dyDescent="0.25">
      <c r="A136" s="1">
        <v>16.5</v>
      </c>
      <c r="B136" s="31">
        <f>STDEV('ID-11'!B143,'ID-13'!B143,'ID-14'!B143,'ID-15'!B143,'ID-24'!B143,'ID-26'!B143,'ID-29'!B143,'ID-30'!B143,'ID-32'!B143,'ID-33'!B143,'ID-34'!B143,'ID-37'!B143,'ID-38'!B143,'ID-39'!B143,'ID-40'!B143,'ID-44'!B143,'ID-45'!B143,'ID-53'!B143,'ID-57'!B143,'ID-59'!B143,'ID-70'!B143,'ID-71'!B143)/SQRT('Sample Size'!$A$4)</f>
        <v>1.1650297935966232E-13</v>
      </c>
      <c r="C136" s="31">
        <f>STDEV('ID-08'!B143,'ID-09'!B143,'ID-11'!C143,'ID-14'!C143,'ID-18'!B143,'ID-24'!C143,'ID-26'!C143,'ID-29'!C143,'ID-30'!C143,'ID-34'!C143,'ID-36'!B143,'ID-38'!C143,'ID-39'!C143,'ID-40'!C143,'ID-44'!C143,'ID-45'!C143,'ID-57'!C143,'ID-59'!C143)/SQRT('Sample Size'!$B$4)</f>
        <v>5.7569555304955879E-14</v>
      </c>
      <c r="D136" s="31">
        <f>STDEV('ID-13'!C143,'ID-14'!D143,'ID-15'!C143,'ID-16'!B143,'ID-18'!C143,'ID-26'!D143,'ID-29'!D143,'ID-30'!D143,'ID-33'!C143,'ID-34'!D143,'ID-36'!C143,'ID-37'!C143,'ID-38'!D143,'ID-39'!D143,'ID-40'!D143,'ID-45'!D143,'ID-59'!D143,'ID-71'!C143)/SQRT('Sample Size'!$C$4)</f>
        <v>1.346795771062595E-13</v>
      </c>
      <c r="E136" s="31">
        <f>STDEV('ID-03'!B143,'ID-09'!C143,'ID-13'!D143,'ID-15'!D143,'ID-16'!C143,'ID-18'!D143,'ID-24'!D143,'ID-29'!E143,'ID-30'!E143,'ID-33'!D143,'ID-34'!E143,'ID-36'!D143,'ID-38'!E143,'ID-39'!E143,'ID-40'!E143,'ID-44'!D143,'ID-45'!E143,'ID-57'!D143,'ID-70'!C143,'ID-71'!D143)/SQRT('Sample Size'!$D$4)</f>
        <v>1.4689906736135268E-13</v>
      </c>
      <c r="F136" s="31">
        <f>STDEV('ID-01'!B143,'ID-02'!B143,'ID-03'!C143,'ID-06'!B143,'ID-08'!C143,'ID-09'!D143,'ID-12'!B143,'ID-16'!D143,'ID-18'!E143,'ID-24'!E143,'ID-29'!F143,'ID-33'!E143,'ID-34'!F143,'ID-36'!E143,'ID-38'!F143,'ID-39'!F143,'ID-40'!F143,'ID-45'!F143,'ID-53'!C143,'ID-54'!B143,'ID-57'!E143,'ID-71'!E143)/SQRT('Sample Size'!$E$4)</f>
        <v>2.6316040453240433E-13</v>
      </c>
      <c r="G136" s="31">
        <f>STDEV('ID-01'!C143,'ID-02'!C143,'ID-03'!D143,'ID-07'!B143,'ID-08'!D143,'ID-11'!D143,'ID-18'!F143,'ID-24'!F143,'ID-29'!G143,'ID-31'!B143,'ID-33'!F143,'ID-34'!G143,'ID-36'!F143,'ID-39'!G143,'ID-40'!G143,'ID-44'!E143,'ID-45'!G143,'ID-50'!B143,'ID-53'!D143,'ID-54'!C143,'ID-57'!F143,'ID-59'!E143,'ID-70'!D143,'ID-71'!F143)/SQRT('Sample Size'!$F$4)</f>
        <v>1.9341662234528943E-13</v>
      </c>
      <c r="H136" s="31">
        <f>STDEV('ID-03'!E143,'ID-11'!E143,'ID-13'!E143,'ID-15'!E143,'ID-16'!E143,'ID-18'!G143,'ID-24'!G143,'ID-29'!H143,'ID-30'!F143,'ID-31'!C143,'ID-33'!G143,'ID-34'!H143,'ID-40'!H143,'ID-44'!F143,'ID-45'!H143,'ID-54'!D143,'ID-57'!G143,'ID-59'!F143,'ID-70'!E143,'ID-71'!G143)/SQRT('Sample Size'!$G$4)</f>
        <v>1.3177550740051198E-13</v>
      </c>
      <c r="I136" s="31">
        <f>STDEV('ID-12'!C143,'ID-18'!H143,'ID-24'!H143,'ID-29'!I143,'ID-40'!I143,'ID-44'!G143,'ID-45'!I143,'ID-59'!G143)/SQRT('Sample Size'!$H$4)</f>
        <v>2.602081776152592E-13</v>
      </c>
      <c r="J136" s="31">
        <f>STDEV('ID-31'!D143,'ID-40'!J143,'ID-44'!H143,'ID-45'!J143,'ID-57'!H143)/SQRT('Sample Size'!$I$4)</f>
        <v>1.9970574771534574E-13</v>
      </c>
      <c r="K136" s="31">
        <f>STDEV('ID-26'!E143,'ID-31'!E143,'ID-34'!I143,'ID-36'!G143,'ID-40'!K143,'ID-44'!I143,'ID-57'!I143)/SQRT('Sample Size'!$J$4)</f>
        <v>4.179927734327834E-13</v>
      </c>
    </row>
    <row r="137" spans="1:11" x14ac:dyDescent="0.25">
      <c r="A137" s="1">
        <v>16.625</v>
      </c>
      <c r="B137" s="31">
        <f>STDEV('ID-11'!B144,'ID-13'!B144,'ID-14'!B144,'ID-15'!B144,'ID-24'!B144,'ID-26'!B144,'ID-29'!B144,'ID-30'!B144,'ID-32'!B144,'ID-33'!B144,'ID-34'!B144,'ID-37'!B144,'ID-38'!B144,'ID-39'!B144,'ID-40'!B144,'ID-44'!B144,'ID-45'!B144,'ID-53'!B144,'ID-57'!B144,'ID-59'!B144,'ID-70'!B144,'ID-71'!B144)/SQRT('Sample Size'!$A$4)</f>
        <v>1.1706471166619283E-13</v>
      </c>
      <c r="C137" s="31">
        <f>STDEV('ID-08'!B144,'ID-09'!B144,'ID-11'!C144,'ID-14'!C144,'ID-18'!B144,'ID-24'!C144,'ID-26'!C144,'ID-29'!C144,'ID-30'!C144,'ID-34'!C144,'ID-36'!B144,'ID-38'!C144,'ID-39'!C144,'ID-40'!C144,'ID-44'!C144,'ID-45'!C144,'ID-57'!C144,'ID-59'!C144)/SQRT('Sample Size'!$B$4)</f>
        <v>5.7199327167568988E-14</v>
      </c>
      <c r="D137" s="31">
        <f>STDEV('ID-13'!C144,'ID-14'!D144,'ID-15'!C144,'ID-16'!B144,'ID-18'!C144,'ID-26'!D144,'ID-29'!D144,'ID-30'!D144,'ID-33'!C144,'ID-34'!D144,'ID-36'!C144,'ID-37'!C144,'ID-38'!D144,'ID-39'!D144,'ID-40'!D144,'ID-45'!D144,'ID-59'!D144,'ID-71'!C144)/SQRT('Sample Size'!$C$4)</f>
        <v>1.3382446920977894E-13</v>
      </c>
      <c r="E137" s="31">
        <f>STDEV('ID-03'!B144,'ID-09'!C144,'ID-13'!D144,'ID-15'!D144,'ID-16'!C144,'ID-18'!D144,'ID-24'!D144,'ID-29'!E144,'ID-30'!E144,'ID-33'!D144,'ID-34'!E144,'ID-36'!D144,'ID-38'!E144,'ID-39'!E144,'ID-40'!E144,'ID-44'!D144,'ID-45'!E144,'ID-57'!D144,'ID-70'!C144,'ID-71'!D144)/SQRT('Sample Size'!$D$4)</f>
        <v>1.4666972813204019E-13</v>
      </c>
      <c r="F137" s="31">
        <f>STDEV('ID-01'!B144,'ID-02'!B144,'ID-03'!C144,'ID-06'!B144,'ID-08'!C144,'ID-09'!D144,'ID-12'!B144,'ID-16'!D144,'ID-18'!E144,'ID-24'!E144,'ID-29'!F144,'ID-33'!E144,'ID-34'!F144,'ID-36'!E144,'ID-38'!F144,'ID-39'!F144,'ID-40'!F144,'ID-45'!F144,'ID-53'!C144,'ID-54'!B144,'ID-57'!E144,'ID-71'!E144)/SQRT('Sample Size'!$E$4)</f>
        <v>2.6796292562097426E-13</v>
      </c>
      <c r="G137" s="31">
        <f>STDEV('ID-01'!C144,'ID-02'!C144,'ID-03'!D144,'ID-07'!B144,'ID-08'!D144,'ID-11'!D144,'ID-18'!F144,'ID-24'!F144,'ID-29'!G144,'ID-31'!B144,'ID-33'!F144,'ID-34'!G144,'ID-36'!F144,'ID-39'!G144,'ID-40'!G144,'ID-44'!E144,'ID-45'!G144,'ID-50'!B144,'ID-53'!D144,'ID-54'!C144,'ID-57'!F144,'ID-59'!E144,'ID-70'!D144,'ID-71'!F144)/SQRT('Sample Size'!$F$4)</f>
        <v>1.9268166340730285E-13</v>
      </c>
      <c r="H137" s="31">
        <f>STDEV('ID-03'!E144,'ID-11'!E144,'ID-13'!E144,'ID-15'!E144,'ID-16'!E144,'ID-18'!G144,'ID-24'!G144,'ID-29'!H144,'ID-30'!F144,'ID-31'!C144,'ID-33'!G144,'ID-34'!H144,'ID-40'!H144,'ID-44'!F144,'ID-45'!H144,'ID-54'!D144,'ID-57'!G144,'ID-59'!F144,'ID-70'!E144,'ID-71'!G144)/SQRT('Sample Size'!$G$4)</f>
        <v>1.3339887342072932E-13</v>
      </c>
      <c r="I137" s="31">
        <f>STDEV('ID-12'!C144,'ID-18'!H144,'ID-24'!H144,'ID-29'!I144,'ID-40'!I144,'ID-44'!G144,'ID-45'!I144,'ID-59'!G144)/SQRT('Sample Size'!$H$4)</f>
        <v>2.6054690168803952E-13</v>
      </c>
      <c r="J137" s="31">
        <f>STDEV('ID-31'!D144,'ID-40'!J144,'ID-44'!H144,'ID-45'!J144,'ID-57'!H144)/SQRT('Sample Size'!$I$4)</f>
        <v>2.0421590703938546E-13</v>
      </c>
      <c r="K137" s="31">
        <f>STDEV('ID-26'!E144,'ID-31'!E144,'ID-34'!I144,'ID-36'!G144,'ID-40'!K144,'ID-44'!I144,'ID-57'!I144)/SQRT('Sample Size'!$J$4)</f>
        <v>4.2320643549402429E-13</v>
      </c>
    </row>
    <row r="138" spans="1:11" x14ac:dyDescent="0.25">
      <c r="A138" s="1">
        <v>16.75</v>
      </c>
      <c r="B138" s="31">
        <f>STDEV('ID-11'!B145,'ID-13'!B145,'ID-14'!B145,'ID-15'!B145,'ID-24'!B145,'ID-26'!B145,'ID-29'!B145,'ID-30'!B145,'ID-32'!B145,'ID-33'!B145,'ID-34'!B145,'ID-37'!B145,'ID-38'!B145,'ID-39'!B145,'ID-40'!B145,'ID-44'!B145,'ID-45'!B145,'ID-53'!B145,'ID-57'!B145,'ID-59'!B145,'ID-70'!B145,'ID-71'!B145)/SQRT('Sample Size'!$A$4)</f>
        <v>1.1659255344433586E-13</v>
      </c>
      <c r="C138" s="31">
        <f>STDEV('ID-08'!B145,'ID-09'!B145,'ID-11'!C145,'ID-14'!C145,'ID-18'!B145,'ID-24'!C145,'ID-26'!C145,'ID-29'!C145,'ID-30'!C145,'ID-34'!C145,'ID-36'!B145,'ID-38'!C145,'ID-39'!C145,'ID-40'!C145,'ID-44'!C145,'ID-45'!C145,'ID-57'!C145,'ID-59'!C145)/SQRT('Sample Size'!$B$4)</f>
        <v>5.6611227045773021E-14</v>
      </c>
      <c r="D138" s="31">
        <f>STDEV('ID-13'!C145,'ID-14'!D145,'ID-15'!C145,'ID-16'!B145,'ID-18'!C145,'ID-26'!D145,'ID-29'!D145,'ID-30'!D145,'ID-33'!C145,'ID-34'!D145,'ID-36'!C145,'ID-37'!C145,'ID-38'!D145,'ID-39'!D145,'ID-40'!D145,'ID-45'!D145,'ID-59'!D145,'ID-71'!C145)/SQRT('Sample Size'!$C$4)</f>
        <v>1.3286736589026652E-13</v>
      </c>
      <c r="E138" s="31">
        <f>STDEV('ID-03'!B145,'ID-09'!C145,'ID-13'!D145,'ID-15'!D145,'ID-16'!C145,'ID-18'!D145,'ID-24'!D145,'ID-29'!E145,'ID-30'!E145,'ID-33'!D145,'ID-34'!E145,'ID-36'!D145,'ID-38'!E145,'ID-39'!E145,'ID-40'!E145,'ID-44'!D145,'ID-45'!E145,'ID-57'!D145,'ID-70'!C145,'ID-71'!D145)/SQRT('Sample Size'!$D$4)</f>
        <v>1.4495039091488591E-13</v>
      </c>
      <c r="F138" s="31">
        <f>STDEV('ID-01'!B145,'ID-02'!B145,'ID-03'!C145,'ID-06'!B145,'ID-08'!C145,'ID-09'!D145,'ID-12'!B145,'ID-16'!D145,'ID-18'!E145,'ID-24'!E145,'ID-29'!F145,'ID-33'!E145,'ID-34'!F145,'ID-36'!E145,'ID-38'!F145,'ID-39'!F145,'ID-40'!F145,'ID-45'!F145,'ID-53'!C145,'ID-54'!B145,'ID-57'!E145,'ID-71'!E145)/SQRT('Sample Size'!$E$4)</f>
        <v>2.6741324596203396E-13</v>
      </c>
      <c r="G138" s="31">
        <f>STDEV('ID-01'!C145,'ID-02'!C145,'ID-03'!D145,'ID-07'!B145,'ID-08'!D145,'ID-11'!D145,'ID-18'!F145,'ID-24'!F145,'ID-29'!G145,'ID-31'!B145,'ID-33'!F145,'ID-34'!G145,'ID-36'!F145,'ID-39'!G145,'ID-40'!G145,'ID-44'!E145,'ID-45'!G145,'ID-50'!B145,'ID-53'!D145,'ID-54'!C145,'ID-57'!F145,'ID-59'!E145,'ID-70'!D145,'ID-71'!F145)/SQRT('Sample Size'!$F$4)</f>
        <v>1.9177683342629677E-13</v>
      </c>
      <c r="H138" s="31">
        <f>STDEV('ID-03'!E145,'ID-11'!E145,'ID-13'!E145,'ID-15'!E145,'ID-16'!E145,'ID-18'!G145,'ID-24'!G145,'ID-29'!H145,'ID-30'!F145,'ID-31'!C145,'ID-33'!G145,'ID-34'!H145,'ID-40'!H145,'ID-44'!F145,'ID-45'!H145,'ID-54'!D145,'ID-57'!G145,'ID-59'!F145,'ID-70'!E145,'ID-71'!G145)/SQRT('Sample Size'!$G$4)</f>
        <v>1.3461854989127947E-13</v>
      </c>
      <c r="I138" s="31">
        <f>STDEV('ID-12'!C145,'ID-18'!H145,'ID-24'!H145,'ID-29'!I145,'ID-40'!I145,'ID-44'!G145,'ID-45'!I145,'ID-59'!G145)/SQRT('Sample Size'!$H$4)</f>
        <v>2.6124484129944747E-13</v>
      </c>
      <c r="J138" s="31">
        <f>STDEV('ID-31'!D145,'ID-40'!J145,'ID-44'!H145,'ID-45'!J145,'ID-57'!H145)/SQRT('Sample Size'!$I$4)</f>
        <v>2.0616714842642562E-13</v>
      </c>
      <c r="K138" s="31">
        <f>STDEV('ID-26'!E145,'ID-31'!E145,'ID-34'!I145,'ID-36'!G145,'ID-40'!K145,'ID-44'!I145,'ID-57'!I145)/SQRT('Sample Size'!$J$4)</f>
        <v>4.343228186527491E-13</v>
      </c>
    </row>
    <row r="139" spans="1:11" x14ac:dyDescent="0.25">
      <c r="A139" s="1">
        <v>16.875</v>
      </c>
      <c r="B139" s="31">
        <f>STDEV('ID-11'!B146,'ID-13'!B146,'ID-14'!B146,'ID-15'!B146,'ID-24'!B146,'ID-26'!B146,'ID-29'!B146,'ID-30'!B146,'ID-32'!B146,'ID-33'!B146,'ID-34'!B146,'ID-37'!B146,'ID-38'!B146,'ID-39'!B146,'ID-40'!B146,'ID-44'!B146,'ID-45'!B146,'ID-53'!B146,'ID-57'!B146,'ID-59'!B146,'ID-70'!B146,'ID-71'!B146)/SQRT('Sample Size'!$A$4)</f>
        <v>1.1495073057241606E-13</v>
      </c>
      <c r="C139" s="31">
        <f>STDEV('ID-08'!B146,'ID-09'!B146,'ID-11'!C146,'ID-14'!C146,'ID-18'!B146,'ID-24'!C146,'ID-26'!C146,'ID-29'!C146,'ID-30'!C146,'ID-34'!C146,'ID-36'!B146,'ID-38'!C146,'ID-39'!C146,'ID-40'!C146,'ID-44'!C146,'ID-45'!C146,'ID-57'!C146,'ID-59'!C146)/SQRT('Sample Size'!$B$4)</f>
        <v>5.763347090009915E-14</v>
      </c>
      <c r="D139" s="31">
        <f>STDEV('ID-13'!C146,'ID-14'!D146,'ID-15'!C146,'ID-16'!B146,'ID-18'!C146,'ID-26'!D146,'ID-29'!D146,'ID-30'!D146,'ID-33'!C146,'ID-34'!D146,'ID-36'!C146,'ID-37'!C146,'ID-38'!D146,'ID-39'!D146,'ID-40'!D146,'ID-45'!D146,'ID-59'!D146,'ID-71'!C146)/SQRT('Sample Size'!$C$4)</f>
        <v>1.3153811722668504E-13</v>
      </c>
      <c r="E139" s="31">
        <f>STDEV('ID-03'!B146,'ID-09'!C146,'ID-13'!D146,'ID-15'!D146,'ID-16'!C146,'ID-18'!D146,'ID-24'!D146,'ID-29'!E146,'ID-30'!E146,'ID-33'!D146,'ID-34'!E146,'ID-36'!D146,'ID-38'!E146,'ID-39'!E146,'ID-40'!E146,'ID-44'!D146,'ID-45'!E146,'ID-57'!D146,'ID-70'!C146,'ID-71'!D146)/SQRT('Sample Size'!$D$4)</f>
        <v>1.4596731733175704E-13</v>
      </c>
      <c r="F139" s="31">
        <f>STDEV('ID-01'!B146,'ID-02'!B146,'ID-03'!C146,'ID-06'!B146,'ID-08'!C146,'ID-09'!D146,'ID-12'!B146,'ID-16'!D146,'ID-18'!E146,'ID-24'!E146,'ID-29'!F146,'ID-33'!E146,'ID-34'!F146,'ID-36'!E146,'ID-38'!F146,'ID-39'!F146,'ID-40'!F146,'ID-45'!F146,'ID-53'!C146,'ID-54'!B146,'ID-57'!E146,'ID-71'!E146)/SQRT('Sample Size'!$E$4)</f>
        <v>2.8401808342190117E-13</v>
      </c>
      <c r="G139" s="31">
        <f>STDEV('ID-01'!C146,'ID-02'!C146,'ID-03'!D146,'ID-07'!B146,'ID-08'!D146,'ID-11'!D146,'ID-18'!F146,'ID-24'!F146,'ID-29'!G146,'ID-31'!B146,'ID-33'!F146,'ID-34'!G146,'ID-36'!F146,'ID-39'!G146,'ID-40'!G146,'ID-44'!E146,'ID-45'!G146,'ID-50'!B146,'ID-53'!D146,'ID-54'!C146,'ID-57'!F146,'ID-59'!E146,'ID-70'!D146,'ID-71'!F146)/SQRT('Sample Size'!$F$4)</f>
        <v>1.9093058538582898E-13</v>
      </c>
      <c r="H139" s="31">
        <f>STDEV('ID-03'!E146,'ID-11'!E146,'ID-13'!E146,'ID-15'!E146,'ID-16'!E146,'ID-18'!G146,'ID-24'!G146,'ID-29'!H146,'ID-30'!F146,'ID-31'!C146,'ID-33'!G146,'ID-34'!H146,'ID-40'!H146,'ID-44'!F146,'ID-45'!H146,'ID-54'!D146,'ID-57'!G146,'ID-59'!F146,'ID-70'!E146,'ID-71'!G146)/SQRT('Sample Size'!$G$4)</f>
        <v>1.3585567181386751E-13</v>
      </c>
      <c r="I139" s="31">
        <f>STDEV('ID-12'!C146,'ID-18'!H146,'ID-24'!H146,'ID-29'!I146,'ID-40'!I146,'ID-44'!G146,'ID-45'!I146,'ID-59'!G146)/SQRT('Sample Size'!$H$4)</f>
        <v>2.5624366376577634E-13</v>
      </c>
      <c r="J139" s="31">
        <f>STDEV('ID-31'!D146,'ID-40'!J146,'ID-44'!H146,'ID-45'!J146,'ID-57'!H146)/SQRT('Sample Size'!$I$4)</f>
        <v>2.1664441037735483E-13</v>
      </c>
      <c r="K139" s="31">
        <f>STDEV('ID-26'!E146,'ID-31'!E146,'ID-34'!I146,'ID-36'!G146,'ID-40'!K146,'ID-44'!I146,'ID-57'!I146)/SQRT('Sample Size'!$J$4)</f>
        <v>4.4092745638823632E-13</v>
      </c>
    </row>
    <row r="140" spans="1:11" x14ac:dyDescent="0.25">
      <c r="A140" s="1">
        <v>17</v>
      </c>
      <c r="B140" s="31">
        <f>STDEV('ID-11'!B147,'ID-13'!B147,'ID-14'!B147,'ID-15'!B147,'ID-24'!B147,'ID-26'!B147,'ID-29'!B147,'ID-30'!B147,'ID-32'!B147,'ID-33'!B147,'ID-34'!B147,'ID-37'!B147,'ID-38'!B147,'ID-39'!B147,'ID-40'!B147,'ID-44'!B147,'ID-45'!B147,'ID-53'!B147,'ID-57'!B147,'ID-59'!B147,'ID-70'!B147,'ID-71'!B147)/SQRT('Sample Size'!$A$4)</f>
        <v>1.137215357257278E-13</v>
      </c>
      <c r="C140" s="31">
        <f>STDEV('ID-08'!B147,'ID-09'!B147,'ID-11'!C147,'ID-14'!C147,'ID-18'!B147,'ID-24'!C147,'ID-26'!C147,'ID-29'!C147,'ID-30'!C147,'ID-34'!C147,'ID-36'!B147,'ID-38'!C147,'ID-39'!C147,'ID-40'!C147,'ID-44'!C147,'ID-45'!C147,'ID-57'!C147,'ID-59'!C147)/SQRT('Sample Size'!$B$4)</f>
        <v>5.7958968839746128E-14</v>
      </c>
      <c r="D140" s="31">
        <f>STDEV('ID-13'!C147,'ID-14'!D147,'ID-15'!C147,'ID-16'!B147,'ID-18'!C147,'ID-26'!D147,'ID-29'!D147,'ID-30'!D147,'ID-33'!C147,'ID-34'!D147,'ID-36'!C147,'ID-37'!C147,'ID-38'!D147,'ID-39'!D147,'ID-40'!D147,'ID-45'!D147,'ID-59'!D147,'ID-71'!C147)/SQRT('Sample Size'!$C$4)</f>
        <v>1.3269995493202018E-13</v>
      </c>
      <c r="E140" s="31">
        <f>STDEV('ID-03'!B147,'ID-09'!C147,'ID-13'!D147,'ID-15'!D147,'ID-16'!C147,'ID-18'!D147,'ID-24'!D147,'ID-29'!E147,'ID-30'!E147,'ID-33'!D147,'ID-34'!E147,'ID-36'!D147,'ID-38'!E147,'ID-39'!E147,'ID-40'!E147,'ID-44'!D147,'ID-45'!E147,'ID-57'!D147,'ID-70'!C147,'ID-71'!D147)/SQRT('Sample Size'!$D$4)</f>
        <v>1.4764424115551402E-13</v>
      </c>
      <c r="F140" s="31">
        <f>STDEV('ID-01'!B147,'ID-02'!B147,'ID-03'!C147,'ID-06'!B147,'ID-08'!C147,'ID-09'!D147,'ID-12'!B147,'ID-16'!D147,'ID-18'!E147,'ID-24'!E147,'ID-29'!F147,'ID-33'!E147,'ID-34'!F147,'ID-36'!E147,'ID-38'!F147,'ID-39'!F147,'ID-40'!F147,'ID-45'!F147,'ID-53'!C147,'ID-54'!B147,'ID-57'!E147,'ID-71'!E147)/SQRT('Sample Size'!$E$4)</f>
        <v>2.825840514523101E-13</v>
      </c>
      <c r="G140" s="31">
        <f>STDEV('ID-01'!C147,'ID-02'!C147,'ID-03'!D147,'ID-07'!B147,'ID-08'!D147,'ID-11'!D147,'ID-18'!F147,'ID-24'!F147,'ID-29'!G147,'ID-31'!B147,'ID-33'!F147,'ID-34'!G147,'ID-36'!F147,'ID-39'!G147,'ID-40'!G147,'ID-44'!E147,'ID-45'!G147,'ID-50'!B147,'ID-53'!D147,'ID-54'!C147,'ID-57'!F147,'ID-59'!E147,'ID-70'!D147,'ID-71'!F147)/SQRT('Sample Size'!$F$4)</f>
        <v>1.9008088569775718E-13</v>
      </c>
      <c r="H140" s="31">
        <f>STDEV('ID-03'!E147,'ID-11'!E147,'ID-13'!E147,'ID-15'!E147,'ID-16'!E147,'ID-18'!G147,'ID-24'!G147,'ID-29'!H147,'ID-30'!F147,'ID-31'!C147,'ID-33'!G147,'ID-34'!H147,'ID-40'!H147,'ID-44'!F147,'ID-45'!H147,'ID-54'!D147,'ID-57'!G147,'ID-59'!F147,'ID-70'!E147,'ID-71'!G147)/SQRT('Sample Size'!$G$4)</f>
        <v>1.359686781505655E-13</v>
      </c>
      <c r="I140" s="31">
        <f>STDEV('ID-12'!C147,'ID-18'!H147,'ID-24'!H147,'ID-29'!I147,'ID-40'!I147,'ID-44'!G147,'ID-45'!I147,'ID-59'!G147)/SQRT('Sample Size'!$H$4)</f>
        <v>2.6122621986632247E-13</v>
      </c>
      <c r="J140" s="31">
        <f>STDEV('ID-31'!D147,'ID-40'!J147,'ID-44'!H147,'ID-45'!J147,'ID-57'!H147)/SQRT('Sample Size'!$I$4)</f>
        <v>2.1578548823577004E-13</v>
      </c>
      <c r="K140" s="31">
        <f>STDEV('ID-26'!E147,'ID-31'!E147,'ID-34'!I147,'ID-36'!G147,'ID-40'!K147,'ID-44'!I147,'ID-57'!I147)/SQRT('Sample Size'!$J$4)</f>
        <v>4.4332079703549008E-13</v>
      </c>
    </row>
    <row r="141" spans="1:11" x14ac:dyDescent="0.25">
      <c r="A141" s="1">
        <v>17.125</v>
      </c>
      <c r="B141" s="31">
        <f>STDEV('ID-11'!B148,'ID-13'!B148,'ID-14'!B148,'ID-15'!B148,'ID-24'!B148,'ID-26'!B148,'ID-29'!B148,'ID-30'!B148,'ID-32'!B148,'ID-33'!B148,'ID-34'!B148,'ID-37'!B148,'ID-38'!B148,'ID-39'!B148,'ID-40'!B148,'ID-44'!B148,'ID-45'!B148,'ID-53'!B148,'ID-57'!B148,'ID-59'!B148,'ID-70'!B148,'ID-71'!B148)/SQRT('Sample Size'!$A$4)</f>
        <v>1.1341958881508405E-13</v>
      </c>
      <c r="C141" s="31">
        <f>STDEV('ID-08'!B148,'ID-09'!B148,'ID-11'!C148,'ID-14'!C148,'ID-18'!B148,'ID-24'!C148,'ID-26'!C148,'ID-29'!C148,'ID-30'!C148,'ID-34'!C148,'ID-36'!B148,'ID-38'!C148,'ID-39'!C148,'ID-40'!C148,'ID-44'!C148,'ID-45'!C148,'ID-57'!C148,'ID-59'!C148)/SQRT('Sample Size'!$B$4)</f>
        <v>5.7823250045062999E-14</v>
      </c>
      <c r="D141" s="31">
        <f>STDEV('ID-13'!C148,'ID-14'!D148,'ID-15'!C148,'ID-16'!B148,'ID-18'!C148,'ID-26'!D148,'ID-29'!D148,'ID-30'!D148,'ID-33'!C148,'ID-34'!D148,'ID-36'!C148,'ID-37'!C148,'ID-38'!D148,'ID-39'!D148,'ID-40'!D148,'ID-45'!D148,'ID-59'!D148,'ID-71'!C148)/SQRT('Sample Size'!$C$4)</f>
        <v>1.3465359901518031E-13</v>
      </c>
      <c r="E141" s="31">
        <f>STDEV('ID-03'!B148,'ID-09'!C148,'ID-13'!D148,'ID-15'!D148,'ID-16'!C148,'ID-18'!D148,'ID-24'!D148,'ID-29'!E148,'ID-30'!E148,'ID-33'!D148,'ID-34'!E148,'ID-36'!D148,'ID-38'!E148,'ID-39'!E148,'ID-40'!E148,'ID-44'!D148,'ID-45'!E148,'ID-57'!D148,'ID-70'!C148,'ID-71'!D148)/SQRT('Sample Size'!$D$4)</f>
        <v>1.4604627224659197E-13</v>
      </c>
      <c r="F141" s="31">
        <f>STDEV('ID-01'!B148,'ID-02'!B148,'ID-03'!C148,'ID-06'!B148,'ID-08'!C148,'ID-09'!D148,'ID-12'!B148,'ID-16'!D148,'ID-18'!E148,'ID-24'!E148,'ID-29'!F148,'ID-33'!E148,'ID-34'!F148,'ID-36'!E148,'ID-38'!F148,'ID-39'!F148,'ID-40'!F148,'ID-45'!F148,'ID-53'!C148,'ID-54'!B148,'ID-57'!E148,'ID-71'!E148)/SQRT('Sample Size'!$E$4)</f>
        <v>2.7671626745576892E-13</v>
      </c>
      <c r="G141" s="31">
        <f>STDEV('ID-01'!C148,'ID-02'!C148,'ID-03'!D148,'ID-07'!B148,'ID-08'!D148,'ID-11'!D148,'ID-18'!F148,'ID-24'!F148,'ID-29'!G148,'ID-31'!B148,'ID-33'!F148,'ID-34'!G148,'ID-36'!F148,'ID-39'!G148,'ID-40'!G148,'ID-44'!E148,'ID-45'!G148,'ID-50'!B148,'ID-53'!D148,'ID-54'!C148,'ID-57'!F148,'ID-59'!E148,'ID-70'!D148,'ID-71'!F148)/SQRT('Sample Size'!$F$4)</f>
        <v>1.9099288616925926E-13</v>
      </c>
      <c r="H141" s="31">
        <f>STDEV('ID-03'!E148,'ID-11'!E148,'ID-13'!E148,'ID-15'!E148,'ID-16'!E148,'ID-18'!G148,'ID-24'!G148,'ID-29'!H148,'ID-30'!F148,'ID-31'!C148,'ID-33'!G148,'ID-34'!H148,'ID-40'!H148,'ID-44'!F148,'ID-45'!H148,'ID-54'!D148,'ID-57'!G148,'ID-59'!F148,'ID-70'!E148,'ID-71'!G148)/SQRT('Sample Size'!$G$4)</f>
        <v>1.3571093326161461E-13</v>
      </c>
      <c r="I141" s="31">
        <f>STDEV('ID-12'!C148,'ID-18'!H148,'ID-24'!H148,'ID-29'!I148,'ID-40'!I148,'ID-44'!G148,'ID-45'!I148,'ID-59'!G148)/SQRT('Sample Size'!$H$4)</f>
        <v>2.5499982277395577E-13</v>
      </c>
      <c r="J141" s="31">
        <f>STDEV('ID-31'!D148,'ID-40'!J148,'ID-44'!H148,'ID-45'!J148,'ID-57'!H148)/SQRT('Sample Size'!$I$4)</f>
        <v>2.123847026323279E-13</v>
      </c>
      <c r="K141" s="31">
        <f>STDEV('ID-26'!E148,'ID-31'!E148,'ID-34'!I148,'ID-36'!G148,'ID-40'!K148,'ID-44'!I148,'ID-57'!I148)/SQRT('Sample Size'!$J$4)</f>
        <v>4.3687426632199062E-13</v>
      </c>
    </row>
    <row r="142" spans="1:11" x14ac:dyDescent="0.25">
      <c r="A142" s="1">
        <v>17.25</v>
      </c>
      <c r="B142" s="31">
        <f>STDEV('ID-11'!B149,'ID-13'!B149,'ID-14'!B149,'ID-15'!B149,'ID-24'!B149,'ID-26'!B149,'ID-29'!B149,'ID-30'!B149,'ID-32'!B149,'ID-33'!B149,'ID-34'!B149,'ID-37'!B149,'ID-38'!B149,'ID-39'!B149,'ID-40'!B149,'ID-44'!B149,'ID-45'!B149,'ID-53'!B149,'ID-57'!B149,'ID-59'!B149,'ID-70'!B149,'ID-71'!B149)/SQRT('Sample Size'!$A$4)</f>
        <v>1.1263241887347047E-13</v>
      </c>
      <c r="C142" s="31">
        <f>STDEV('ID-08'!B149,'ID-09'!B149,'ID-11'!C149,'ID-14'!C149,'ID-18'!B149,'ID-24'!C149,'ID-26'!C149,'ID-29'!C149,'ID-30'!C149,'ID-34'!C149,'ID-36'!B149,'ID-38'!C149,'ID-39'!C149,'ID-40'!C149,'ID-44'!C149,'ID-45'!C149,'ID-57'!C149,'ID-59'!C149)/SQRT('Sample Size'!$B$4)</f>
        <v>5.7429599342248683E-14</v>
      </c>
      <c r="D142" s="31">
        <f>STDEV('ID-13'!C149,'ID-14'!D149,'ID-15'!C149,'ID-16'!B149,'ID-18'!C149,'ID-26'!D149,'ID-29'!D149,'ID-30'!D149,'ID-33'!C149,'ID-34'!D149,'ID-36'!C149,'ID-37'!C149,'ID-38'!D149,'ID-39'!D149,'ID-40'!D149,'ID-45'!D149,'ID-59'!D149,'ID-71'!C149)/SQRT('Sample Size'!$C$4)</f>
        <v>1.3303229757371486E-13</v>
      </c>
      <c r="E142" s="31">
        <f>STDEV('ID-03'!B149,'ID-09'!C149,'ID-13'!D149,'ID-15'!D149,'ID-16'!C149,'ID-18'!D149,'ID-24'!D149,'ID-29'!E149,'ID-30'!E149,'ID-33'!D149,'ID-34'!E149,'ID-36'!D149,'ID-38'!E149,'ID-39'!E149,'ID-40'!E149,'ID-44'!D149,'ID-45'!E149,'ID-57'!D149,'ID-70'!C149,'ID-71'!D149)/SQRT('Sample Size'!$D$4)</f>
        <v>1.4651383729823578E-13</v>
      </c>
      <c r="F142" s="31">
        <f>STDEV('ID-01'!B149,'ID-02'!B149,'ID-03'!C149,'ID-06'!B149,'ID-08'!C149,'ID-09'!D149,'ID-12'!B149,'ID-16'!D149,'ID-18'!E149,'ID-24'!E149,'ID-29'!F149,'ID-33'!E149,'ID-34'!F149,'ID-36'!E149,'ID-38'!F149,'ID-39'!F149,'ID-40'!F149,'ID-45'!F149,'ID-53'!C149,'ID-54'!B149,'ID-57'!E149,'ID-71'!E149)/SQRT('Sample Size'!$E$4)</f>
        <v>2.7546330282098771E-13</v>
      </c>
      <c r="G142" s="31">
        <f>STDEV('ID-01'!C149,'ID-02'!C149,'ID-03'!D149,'ID-07'!B149,'ID-08'!D149,'ID-11'!D149,'ID-18'!F149,'ID-24'!F149,'ID-29'!G149,'ID-31'!B149,'ID-33'!F149,'ID-34'!G149,'ID-36'!F149,'ID-39'!G149,'ID-40'!G149,'ID-44'!E149,'ID-45'!G149,'ID-50'!B149,'ID-53'!D149,'ID-54'!C149,'ID-57'!F149,'ID-59'!E149,'ID-70'!D149,'ID-71'!F149)/SQRT('Sample Size'!$F$4)</f>
        <v>1.9090625635665579E-13</v>
      </c>
      <c r="H142" s="31">
        <f>STDEV('ID-03'!E149,'ID-11'!E149,'ID-13'!E149,'ID-15'!E149,'ID-16'!E149,'ID-18'!G149,'ID-24'!G149,'ID-29'!H149,'ID-30'!F149,'ID-31'!C149,'ID-33'!G149,'ID-34'!H149,'ID-40'!H149,'ID-44'!F149,'ID-45'!H149,'ID-54'!D149,'ID-57'!G149,'ID-59'!F149,'ID-70'!E149,'ID-71'!G149)/SQRT('Sample Size'!$G$4)</f>
        <v>1.3519938162829603E-13</v>
      </c>
      <c r="I142" s="31">
        <f>STDEV('ID-12'!C149,'ID-18'!H149,'ID-24'!H149,'ID-29'!I149,'ID-40'!I149,'ID-44'!G149,'ID-45'!I149,'ID-59'!G149)/SQRT('Sample Size'!$H$4)</f>
        <v>2.5402088236616156E-13</v>
      </c>
      <c r="J142" s="31">
        <f>STDEV('ID-31'!D149,'ID-40'!J149,'ID-44'!H149,'ID-45'!J149,'ID-57'!H149)/SQRT('Sample Size'!$I$4)</f>
        <v>2.1130919576545106E-13</v>
      </c>
      <c r="K142" s="31">
        <f>STDEV('ID-26'!E149,'ID-31'!E149,'ID-34'!I149,'ID-36'!G149,'ID-40'!K149,'ID-44'!I149,'ID-57'!I149)/SQRT('Sample Size'!$J$4)</f>
        <v>4.366235668869545E-13</v>
      </c>
    </row>
    <row r="143" spans="1:11" x14ac:dyDescent="0.25">
      <c r="A143" s="1">
        <v>17.375</v>
      </c>
      <c r="B143" s="31">
        <f>STDEV('ID-11'!B150,'ID-13'!B150,'ID-14'!B150,'ID-15'!B150,'ID-24'!B150,'ID-26'!B150,'ID-29'!B150,'ID-30'!B150,'ID-32'!B150,'ID-33'!B150,'ID-34'!B150,'ID-37'!B150,'ID-38'!B150,'ID-39'!B150,'ID-40'!B150,'ID-44'!B150,'ID-45'!B150,'ID-53'!B150,'ID-57'!B150,'ID-59'!B150,'ID-70'!B150,'ID-71'!B150)/SQRT('Sample Size'!$A$4)</f>
        <v>1.1145427786008967E-13</v>
      </c>
      <c r="C143" s="31">
        <f>STDEV('ID-08'!B150,'ID-09'!B150,'ID-11'!C150,'ID-14'!C150,'ID-18'!B150,'ID-24'!C150,'ID-26'!C150,'ID-29'!C150,'ID-30'!C150,'ID-34'!C150,'ID-36'!B150,'ID-38'!C150,'ID-39'!C150,'ID-40'!C150,'ID-44'!C150,'ID-45'!C150,'ID-57'!C150,'ID-59'!C150)/SQRT('Sample Size'!$B$4)</f>
        <v>5.6334037171604337E-14</v>
      </c>
      <c r="D143" s="31">
        <f>STDEV('ID-13'!C150,'ID-14'!D150,'ID-15'!C150,'ID-16'!B150,'ID-18'!C150,'ID-26'!D150,'ID-29'!D150,'ID-30'!D150,'ID-33'!C150,'ID-34'!D150,'ID-36'!C150,'ID-37'!C150,'ID-38'!D150,'ID-39'!D150,'ID-40'!D150,'ID-45'!D150,'ID-59'!D150,'ID-71'!C150)/SQRT('Sample Size'!$C$4)</f>
        <v>1.3048364274219975E-13</v>
      </c>
      <c r="E143" s="31">
        <f>STDEV('ID-03'!B150,'ID-09'!C150,'ID-13'!D150,'ID-15'!D150,'ID-16'!C150,'ID-18'!D150,'ID-24'!D150,'ID-29'!E150,'ID-30'!E150,'ID-33'!D150,'ID-34'!E150,'ID-36'!D150,'ID-38'!E150,'ID-39'!E150,'ID-40'!E150,'ID-44'!D150,'ID-45'!E150,'ID-57'!D150,'ID-70'!C150,'ID-71'!D150)/SQRT('Sample Size'!$D$4)</f>
        <v>1.4681280316404209E-13</v>
      </c>
      <c r="F143" s="31">
        <f>STDEV('ID-01'!B150,'ID-02'!B150,'ID-03'!C150,'ID-06'!B150,'ID-08'!C150,'ID-09'!D150,'ID-12'!B150,'ID-16'!D150,'ID-18'!E150,'ID-24'!E150,'ID-29'!F150,'ID-33'!E150,'ID-34'!F150,'ID-36'!E150,'ID-38'!F150,'ID-39'!F150,'ID-40'!F150,'ID-45'!F150,'ID-53'!C150,'ID-54'!B150,'ID-57'!E150,'ID-71'!E150)/SQRT('Sample Size'!$E$4)</f>
        <v>2.756926298943762E-13</v>
      </c>
      <c r="G143" s="31">
        <f>STDEV('ID-01'!C150,'ID-02'!C150,'ID-03'!D150,'ID-07'!B150,'ID-08'!D150,'ID-11'!D150,'ID-18'!F150,'ID-24'!F150,'ID-29'!G150,'ID-31'!B150,'ID-33'!F150,'ID-34'!G150,'ID-36'!F150,'ID-39'!G150,'ID-40'!G150,'ID-44'!E150,'ID-45'!G150,'ID-50'!B150,'ID-53'!D150,'ID-54'!C150,'ID-57'!F150,'ID-59'!E150,'ID-70'!D150,'ID-71'!F150)/SQRT('Sample Size'!$F$4)</f>
        <v>1.9067214771509873E-13</v>
      </c>
      <c r="H143" s="31">
        <f>STDEV('ID-03'!E150,'ID-11'!E150,'ID-13'!E150,'ID-15'!E150,'ID-16'!E150,'ID-18'!G150,'ID-24'!G150,'ID-29'!H150,'ID-30'!F150,'ID-31'!C150,'ID-33'!G150,'ID-34'!H150,'ID-40'!H150,'ID-44'!F150,'ID-45'!H150,'ID-54'!D150,'ID-57'!G150,'ID-59'!F150,'ID-70'!E150,'ID-71'!G150)/SQRT('Sample Size'!$G$4)</f>
        <v>1.3602571613066353E-13</v>
      </c>
      <c r="I143" s="31">
        <f>STDEV('ID-12'!C150,'ID-18'!H150,'ID-24'!H150,'ID-29'!I150,'ID-40'!I150,'ID-44'!G150,'ID-45'!I150,'ID-59'!G150)/SQRT('Sample Size'!$H$4)</f>
        <v>2.5313415923599229E-13</v>
      </c>
      <c r="J143" s="31">
        <f>STDEV('ID-31'!D150,'ID-40'!J150,'ID-44'!H150,'ID-45'!J150,'ID-57'!H150)/SQRT('Sample Size'!$I$4)</f>
        <v>2.1669639571579494E-13</v>
      </c>
      <c r="K143" s="31">
        <f>STDEV('ID-26'!E150,'ID-31'!E150,'ID-34'!I150,'ID-36'!G150,'ID-40'!K150,'ID-44'!I150,'ID-57'!I150)/SQRT('Sample Size'!$J$4)</f>
        <v>4.412316314974291E-13</v>
      </c>
    </row>
    <row r="144" spans="1:11" x14ac:dyDescent="0.25">
      <c r="A144" s="1">
        <v>17.5</v>
      </c>
      <c r="B144" s="31">
        <f>STDEV('ID-11'!B151,'ID-13'!B151,'ID-14'!B151,'ID-15'!B151,'ID-24'!B151,'ID-26'!B151,'ID-29'!B151,'ID-30'!B151,'ID-32'!B151,'ID-33'!B151,'ID-34'!B151,'ID-37'!B151,'ID-38'!B151,'ID-39'!B151,'ID-40'!B151,'ID-44'!B151,'ID-45'!B151,'ID-53'!B151,'ID-57'!B151,'ID-59'!B151,'ID-70'!B151,'ID-71'!B151)/SQRT('Sample Size'!$A$4)</f>
        <v>1.0968406758805164E-13</v>
      </c>
      <c r="C144" s="31">
        <f>STDEV('ID-08'!B151,'ID-09'!B151,'ID-11'!C151,'ID-14'!C151,'ID-18'!B151,'ID-24'!C151,'ID-26'!C151,'ID-29'!C151,'ID-30'!C151,'ID-34'!C151,'ID-36'!B151,'ID-38'!C151,'ID-39'!C151,'ID-40'!C151,'ID-44'!C151,'ID-45'!C151,'ID-57'!C151,'ID-59'!C151)/SQRT('Sample Size'!$B$4)</f>
        <v>5.6488056008271072E-14</v>
      </c>
      <c r="D144" s="31">
        <f>STDEV('ID-13'!C151,'ID-14'!D151,'ID-15'!C151,'ID-16'!B151,'ID-18'!C151,'ID-26'!D151,'ID-29'!D151,'ID-30'!D151,'ID-33'!C151,'ID-34'!D151,'ID-36'!C151,'ID-37'!C151,'ID-38'!D151,'ID-39'!D151,'ID-40'!D151,'ID-45'!D151,'ID-59'!D151,'ID-71'!C151)/SQRT('Sample Size'!$C$4)</f>
        <v>1.2992200816096015E-13</v>
      </c>
      <c r="E144" s="31">
        <f>STDEV('ID-03'!B151,'ID-09'!C151,'ID-13'!D151,'ID-15'!D151,'ID-16'!C151,'ID-18'!D151,'ID-24'!D151,'ID-29'!E151,'ID-30'!E151,'ID-33'!D151,'ID-34'!E151,'ID-36'!D151,'ID-38'!E151,'ID-39'!E151,'ID-40'!E151,'ID-44'!D151,'ID-45'!E151,'ID-57'!D151,'ID-70'!C151,'ID-71'!D151)/SQRT('Sample Size'!$D$4)</f>
        <v>1.4654892420363495E-13</v>
      </c>
      <c r="F144" s="31">
        <f>STDEV('ID-01'!B151,'ID-02'!B151,'ID-03'!C151,'ID-06'!B151,'ID-08'!C151,'ID-09'!D151,'ID-12'!B151,'ID-16'!D151,'ID-18'!E151,'ID-24'!E151,'ID-29'!F151,'ID-33'!E151,'ID-34'!F151,'ID-36'!E151,'ID-38'!F151,'ID-39'!F151,'ID-40'!F151,'ID-45'!F151,'ID-53'!C151,'ID-54'!B151,'ID-57'!E151,'ID-71'!E151)/SQRT('Sample Size'!$E$4)</f>
        <v>2.7621094218923926E-13</v>
      </c>
      <c r="G144" s="31">
        <f>STDEV('ID-01'!C151,'ID-02'!C151,'ID-03'!D151,'ID-07'!B151,'ID-08'!D151,'ID-11'!D151,'ID-18'!F151,'ID-24'!F151,'ID-29'!G151,'ID-31'!B151,'ID-33'!F151,'ID-34'!G151,'ID-36'!F151,'ID-39'!G151,'ID-40'!G151,'ID-44'!E151,'ID-45'!G151,'ID-50'!B151,'ID-53'!D151,'ID-54'!C151,'ID-57'!F151,'ID-59'!E151,'ID-70'!D151,'ID-71'!F151)/SQRT('Sample Size'!$F$4)</f>
        <v>1.9044440214808287E-13</v>
      </c>
      <c r="H144" s="31">
        <f>STDEV('ID-03'!E151,'ID-11'!E151,'ID-13'!E151,'ID-15'!E151,'ID-16'!E151,'ID-18'!G151,'ID-24'!G151,'ID-29'!H151,'ID-30'!F151,'ID-31'!C151,'ID-33'!G151,'ID-34'!H151,'ID-40'!H151,'ID-44'!F151,'ID-45'!H151,'ID-54'!D151,'ID-57'!G151,'ID-59'!F151,'ID-70'!E151,'ID-71'!G151)/SQRT('Sample Size'!$G$4)</f>
        <v>1.3559384886104369E-13</v>
      </c>
      <c r="I144" s="31">
        <f>STDEV('ID-12'!C151,'ID-18'!H151,'ID-24'!H151,'ID-29'!I151,'ID-40'!I151,'ID-44'!G151,'ID-45'!I151,'ID-59'!G151)/SQRT('Sample Size'!$H$4)</f>
        <v>2.5084486160857011E-13</v>
      </c>
      <c r="J144" s="31">
        <f>STDEV('ID-31'!D151,'ID-40'!J151,'ID-44'!H151,'ID-45'!J151,'ID-57'!H151)/SQRT('Sample Size'!$I$4)</f>
        <v>2.175322898385835E-13</v>
      </c>
      <c r="K144" s="31">
        <f>STDEV('ID-26'!E151,'ID-31'!E151,'ID-34'!I151,'ID-36'!G151,'ID-40'!K151,'ID-44'!I151,'ID-57'!I151)/SQRT('Sample Size'!$J$4)</f>
        <v>4.2456386500858966E-13</v>
      </c>
    </row>
    <row r="145" spans="1:11" x14ac:dyDescent="0.25">
      <c r="A145" s="1">
        <v>17.625</v>
      </c>
      <c r="B145" s="31">
        <f>STDEV('ID-11'!B152,'ID-13'!B152,'ID-14'!B152,'ID-15'!B152,'ID-24'!B152,'ID-26'!B152,'ID-29'!B152,'ID-30'!B152,'ID-32'!B152,'ID-33'!B152,'ID-34'!B152,'ID-37'!B152,'ID-38'!B152,'ID-39'!B152,'ID-40'!B152,'ID-44'!B152,'ID-45'!B152,'ID-53'!B152,'ID-57'!B152,'ID-59'!B152,'ID-70'!B152,'ID-71'!B152)/SQRT('Sample Size'!$A$4)</f>
        <v>1.0989374998522652E-13</v>
      </c>
      <c r="C145" s="31">
        <f>STDEV('ID-08'!B152,'ID-09'!B152,'ID-11'!C152,'ID-14'!C152,'ID-18'!B152,'ID-24'!C152,'ID-26'!C152,'ID-29'!C152,'ID-30'!C152,'ID-34'!C152,'ID-36'!B152,'ID-38'!C152,'ID-39'!C152,'ID-40'!C152,'ID-44'!C152,'ID-45'!C152,'ID-57'!C152,'ID-59'!C152)/SQRT('Sample Size'!$B$4)</f>
        <v>5.5177624914463165E-14</v>
      </c>
      <c r="D145" s="31">
        <f>STDEV('ID-13'!C152,'ID-14'!D152,'ID-15'!C152,'ID-16'!B152,'ID-18'!C152,'ID-26'!D152,'ID-29'!D152,'ID-30'!D152,'ID-33'!C152,'ID-34'!D152,'ID-36'!C152,'ID-37'!C152,'ID-38'!D152,'ID-39'!D152,'ID-40'!D152,'ID-45'!D152,'ID-59'!D152,'ID-71'!C152)/SQRT('Sample Size'!$C$4)</f>
        <v>1.3085080734804705E-13</v>
      </c>
      <c r="E145" s="31">
        <f>STDEV('ID-03'!B152,'ID-09'!C152,'ID-13'!D152,'ID-15'!D152,'ID-16'!C152,'ID-18'!D152,'ID-24'!D152,'ID-29'!E152,'ID-30'!E152,'ID-33'!D152,'ID-34'!E152,'ID-36'!D152,'ID-38'!E152,'ID-39'!E152,'ID-40'!E152,'ID-44'!D152,'ID-45'!E152,'ID-57'!D152,'ID-70'!C152,'ID-71'!D152)/SQRT('Sample Size'!$D$4)</f>
        <v>1.423957734623204E-13</v>
      </c>
      <c r="F145" s="31">
        <f>STDEV('ID-01'!B152,'ID-02'!B152,'ID-03'!C152,'ID-06'!B152,'ID-08'!C152,'ID-09'!D152,'ID-12'!B152,'ID-16'!D152,'ID-18'!E152,'ID-24'!E152,'ID-29'!F152,'ID-33'!E152,'ID-34'!F152,'ID-36'!E152,'ID-38'!F152,'ID-39'!F152,'ID-40'!F152,'ID-45'!F152,'ID-53'!C152,'ID-54'!B152,'ID-57'!E152,'ID-71'!E152)/SQRT('Sample Size'!$E$4)</f>
        <v>2.7318567036532823E-13</v>
      </c>
      <c r="G145" s="31">
        <f>STDEV('ID-01'!C152,'ID-02'!C152,'ID-03'!D152,'ID-07'!B152,'ID-08'!D152,'ID-11'!D152,'ID-18'!F152,'ID-24'!F152,'ID-29'!G152,'ID-31'!B152,'ID-33'!F152,'ID-34'!G152,'ID-36'!F152,'ID-39'!G152,'ID-40'!G152,'ID-44'!E152,'ID-45'!G152,'ID-50'!B152,'ID-53'!D152,'ID-54'!C152,'ID-57'!F152,'ID-59'!E152,'ID-70'!D152,'ID-71'!F152)/SQRT('Sample Size'!$F$4)</f>
        <v>1.9185832750851704E-13</v>
      </c>
      <c r="H145" s="31">
        <f>STDEV('ID-03'!E152,'ID-11'!E152,'ID-13'!E152,'ID-15'!E152,'ID-16'!E152,'ID-18'!G152,'ID-24'!G152,'ID-29'!H152,'ID-30'!F152,'ID-31'!C152,'ID-33'!G152,'ID-34'!H152,'ID-40'!H152,'ID-44'!F152,'ID-45'!H152,'ID-54'!D152,'ID-57'!G152,'ID-59'!F152,'ID-70'!E152,'ID-71'!G152)/SQRT('Sample Size'!$G$4)</f>
        <v>1.3674731029393017E-13</v>
      </c>
      <c r="I145" s="31">
        <f>STDEV('ID-12'!C152,'ID-18'!H152,'ID-24'!H152,'ID-29'!I152,'ID-40'!I152,'ID-44'!G152,'ID-45'!I152,'ID-59'!G152)/SQRT('Sample Size'!$H$4)</f>
        <v>2.5219281658409312E-13</v>
      </c>
      <c r="J145" s="31">
        <f>STDEV('ID-31'!D152,'ID-40'!J152,'ID-44'!H152,'ID-45'!J152,'ID-57'!H152)/SQRT('Sample Size'!$I$4)</f>
        <v>2.1326076831019165E-13</v>
      </c>
      <c r="K145" s="31">
        <f>STDEV('ID-26'!E152,'ID-31'!E152,'ID-34'!I152,'ID-36'!G152,'ID-40'!K152,'ID-44'!I152,'ID-57'!I152)/SQRT('Sample Size'!$J$4)</f>
        <v>4.3404700397570466E-13</v>
      </c>
    </row>
    <row r="146" spans="1:11" x14ac:dyDescent="0.25">
      <c r="A146" s="1">
        <v>17.75</v>
      </c>
      <c r="B146" s="31">
        <f>STDEV('ID-11'!B153,'ID-13'!B153,'ID-14'!B153,'ID-15'!B153,'ID-24'!B153,'ID-26'!B153,'ID-29'!B153,'ID-30'!B153,'ID-32'!B153,'ID-33'!B153,'ID-34'!B153,'ID-37'!B153,'ID-38'!B153,'ID-39'!B153,'ID-40'!B153,'ID-44'!B153,'ID-45'!B153,'ID-53'!B153,'ID-57'!B153,'ID-59'!B153,'ID-70'!B153,'ID-71'!B153)/SQRT('Sample Size'!$A$4)</f>
        <v>1.0884376579539057E-13</v>
      </c>
      <c r="C146" s="31">
        <f>STDEV('ID-08'!B153,'ID-09'!B153,'ID-11'!C153,'ID-14'!C153,'ID-18'!B153,'ID-24'!C153,'ID-26'!C153,'ID-29'!C153,'ID-30'!C153,'ID-34'!C153,'ID-36'!B153,'ID-38'!C153,'ID-39'!C153,'ID-40'!C153,'ID-44'!C153,'ID-45'!C153,'ID-57'!C153,'ID-59'!C153)/SQRT('Sample Size'!$B$4)</f>
        <v>5.3133974590553316E-14</v>
      </c>
      <c r="D146" s="31">
        <f>STDEV('ID-13'!C153,'ID-14'!D153,'ID-15'!C153,'ID-16'!B153,'ID-18'!C153,'ID-26'!D153,'ID-29'!D153,'ID-30'!D153,'ID-33'!C153,'ID-34'!D153,'ID-36'!C153,'ID-37'!C153,'ID-38'!D153,'ID-39'!D153,'ID-40'!D153,'ID-45'!D153,'ID-59'!D153,'ID-71'!C153)/SQRT('Sample Size'!$C$4)</f>
        <v>1.3178073346349838E-13</v>
      </c>
      <c r="E146" s="31">
        <f>STDEV('ID-03'!B153,'ID-09'!C153,'ID-13'!D153,'ID-15'!D153,'ID-16'!C153,'ID-18'!D153,'ID-24'!D153,'ID-29'!E153,'ID-30'!E153,'ID-33'!D153,'ID-34'!E153,'ID-36'!D153,'ID-38'!E153,'ID-39'!E153,'ID-40'!E153,'ID-44'!D153,'ID-45'!E153,'ID-57'!D153,'ID-70'!C153,'ID-71'!D153)/SQRT('Sample Size'!$D$4)</f>
        <v>1.4134024342811923E-13</v>
      </c>
      <c r="F146" s="31">
        <f>STDEV('ID-01'!B153,'ID-02'!B153,'ID-03'!C153,'ID-06'!B153,'ID-08'!C153,'ID-09'!D153,'ID-12'!B153,'ID-16'!D153,'ID-18'!E153,'ID-24'!E153,'ID-29'!F153,'ID-33'!E153,'ID-34'!F153,'ID-36'!E153,'ID-38'!F153,'ID-39'!F153,'ID-40'!F153,'ID-45'!F153,'ID-53'!C153,'ID-54'!B153,'ID-57'!E153,'ID-71'!E153)/SQRT('Sample Size'!$E$4)</f>
        <v>2.7114588800318043E-13</v>
      </c>
      <c r="G146" s="31">
        <f>STDEV('ID-01'!C153,'ID-02'!C153,'ID-03'!D153,'ID-07'!B153,'ID-08'!D153,'ID-11'!D153,'ID-18'!F153,'ID-24'!F153,'ID-29'!G153,'ID-31'!B153,'ID-33'!F153,'ID-34'!G153,'ID-36'!F153,'ID-39'!G153,'ID-40'!G153,'ID-44'!E153,'ID-45'!G153,'ID-50'!B153,'ID-53'!D153,'ID-54'!C153,'ID-57'!F153,'ID-59'!E153,'ID-70'!D153,'ID-71'!F153)/SQRT('Sample Size'!$F$4)</f>
        <v>1.9190087875067211E-13</v>
      </c>
      <c r="H146" s="31">
        <f>STDEV('ID-03'!E153,'ID-11'!E153,'ID-13'!E153,'ID-15'!E153,'ID-16'!E153,'ID-18'!G153,'ID-24'!G153,'ID-29'!H153,'ID-30'!F153,'ID-31'!C153,'ID-33'!G153,'ID-34'!H153,'ID-40'!H153,'ID-44'!F153,'ID-45'!H153,'ID-54'!D153,'ID-57'!G153,'ID-59'!F153,'ID-70'!E153,'ID-71'!G153)/SQRT('Sample Size'!$G$4)</f>
        <v>1.3569899000753584E-13</v>
      </c>
      <c r="I146" s="31">
        <f>STDEV('ID-12'!C153,'ID-18'!H153,'ID-24'!H153,'ID-29'!I153,'ID-40'!I153,'ID-44'!G153,'ID-45'!I153,'ID-59'!G153)/SQRT('Sample Size'!$H$4)</f>
        <v>2.5224703104037107E-13</v>
      </c>
      <c r="J146" s="31">
        <f>STDEV('ID-31'!D153,'ID-40'!J153,'ID-44'!H153,'ID-45'!J153,'ID-57'!H153)/SQRT('Sample Size'!$I$4)</f>
        <v>2.0598434927397348E-13</v>
      </c>
      <c r="K146" s="31">
        <f>STDEV('ID-26'!E153,'ID-31'!E153,'ID-34'!I153,'ID-36'!G153,'ID-40'!K153,'ID-44'!I153,'ID-57'!I153)/SQRT('Sample Size'!$J$4)</f>
        <v>4.3054154211980703E-13</v>
      </c>
    </row>
    <row r="147" spans="1:11" x14ac:dyDescent="0.25">
      <c r="A147" s="1">
        <v>17.875</v>
      </c>
      <c r="B147" s="31">
        <f>STDEV('ID-11'!B154,'ID-13'!B154,'ID-14'!B154,'ID-15'!B154,'ID-24'!B154,'ID-26'!B154,'ID-29'!B154,'ID-30'!B154,'ID-32'!B154,'ID-33'!B154,'ID-34'!B154,'ID-37'!B154,'ID-38'!B154,'ID-39'!B154,'ID-40'!B154,'ID-44'!B154,'ID-45'!B154,'ID-53'!B154,'ID-57'!B154,'ID-59'!B154,'ID-70'!B154,'ID-71'!B154)/SQRT('Sample Size'!$A$4)</f>
        <v>1.0904595999961387E-13</v>
      </c>
      <c r="C147" s="31">
        <f>STDEV('ID-08'!B154,'ID-09'!B154,'ID-11'!C154,'ID-14'!C154,'ID-18'!B154,'ID-24'!C154,'ID-26'!C154,'ID-29'!C154,'ID-30'!C154,'ID-34'!C154,'ID-36'!B154,'ID-38'!C154,'ID-39'!C154,'ID-40'!C154,'ID-44'!C154,'ID-45'!C154,'ID-57'!C154,'ID-59'!C154)/SQRT('Sample Size'!$B$4)</f>
        <v>5.3755517901185114E-14</v>
      </c>
      <c r="D147" s="31">
        <f>STDEV('ID-13'!C154,'ID-14'!D154,'ID-15'!C154,'ID-16'!B154,'ID-18'!C154,'ID-26'!D154,'ID-29'!D154,'ID-30'!D154,'ID-33'!C154,'ID-34'!D154,'ID-36'!C154,'ID-37'!C154,'ID-38'!D154,'ID-39'!D154,'ID-40'!D154,'ID-45'!D154,'ID-59'!D154,'ID-71'!C154)/SQRT('Sample Size'!$C$4)</f>
        <v>1.3047495832901846E-13</v>
      </c>
      <c r="E147" s="31">
        <f>STDEV('ID-03'!B154,'ID-09'!C154,'ID-13'!D154,'ID-15'!D154,'ID-16'!C154,'ID-18'!D154,'ID-24'!D154,'ID-29'!E154,'ID-30'!E154,'ID-33'!D154,'ID-34'!E154,'ID-36'!D154,'ID-38'!E154,'ID-39'!E154,'ID-40'!E154,'ID-44'!D154,'ID-45'!E154,'ID-57'!D154,'ID-70'!C154,'ID-71'!D154)/SQRT('Sample Size'!$D$4)</f>
        <v>1.4154445105977729E-13</v>
      </c>
      <c r="F147" s="31">
        <f>STDEV('ID-01'!B154,'ID-02'!B154,'ID-03'!C154,'ID-06'!B154,'ID-08'!C154,'ID-09'!D154,'ID-12'!B154,'ID-16'!D154,'ID-18'!E154,'ID-24'!E154,'ID-29'!F154,'ID-33'!E154,'ID-34'!F154,'ID-36'!E154,'ID-38'!F154,'ID-39'!F154,'ID-40'!F154,'ID-45'!F154,'ID-53'!C154,'ID-54'!B154,'ID-57'!E154,'ID-71'!E154)/SQRT('Sample Size'!$E$4)</f>
        <v>2.6921585608162802E-13</v>
      </c>
      <c r="G147" s="31">
        <f>STDEV('ID-01'!C154,'ID-02'!C154,'ID-03'!D154,'ID-07'!B154,'ID-08'!D154,'ID-11'!D154,'ID-18'!F154,'ID-24'!F154,'ID-29'!G154,'ID-31'!B154,'ID-33'!F154,'ID-34'!G154,'ID-36'!F154,'ID-39'!G154,'ID-40'!G154,'ID-44'!E154,'ID-45'!G154,'ID-50'!B154,'ID-53'!D154,'ID-54'!C154,'ID-57'!F154,'ID-59'!E154,'ID-70'!D154,'ID-71'!F154)/SQRT('Sample Size'!$F$4)</f>
        <v>1.9155909445466188E-13</v>
      </c>
      <c r="H147" s="31">
        <f>STDEV('ID-03'!E154,'ID-11'!E154,'ID-13'!E154,'ID-15'!E154,'ID-16'!E154,'ID-18'!G154,'ID-24'!G154,'ID-29'!H154,'ID-30'!F154,'ID-31'!C154,'ID-33'!G154,'ID-34'!H154,'ID-40'!H154,'ID-44'!F154,'ID-45'!H154,'ID-54'!D154,'ID-57'!G154,'ID-59'!F154,'ID-70'!E154,'ID-71'!G154)/SQRT('Sample Size'!$G$4)</f>
        <v>1.3587787705032667E-13</v>
      </c>
      <c r="I147" s="31">
        <f>STDEV('ID-12'!C154,'ID-18'!H154,'ID-24'!H154,'ID-29'!I154,'ID-40'!I154,'ID-44'!G154,'ID-45'!I154,'ID-59'!G154)/SQRT('Sample Size'!$H$4)</f>
        <v>2.5422522133149689E-13</v>
      </c>
      <c r="J147" s="31">
        <f>STDEV('ID-31'!D154,'ID-40'!J154,'ID-44'!H154,'ID-45'!J154,'ID-57'!H154)/SQRT('Sample Size'!$I$4)</f>
        <v>2.0304703499552072E-13</v>
      </c>
      <c r="K147" s="31">
        <f>STDEV('ID-26'!E154,'ID-31'!E154,'ID-34'!I154,'ID-36'!G154,'ID-40'!K154,'ID-44'!I154,'ID-57'!I154)/SQRT('Sample Size'!$J$4)</f>
        <v>4.2267510271458864E-13</v>
      </c>
    </row>
    <row r="148" spans="1:11" x14ac:dyDescent="0.25">
      <c r="A148" s="1">
        <v>18</v>
      </c>
      <c r="B148" s="31">
        <f>STDEV('ID-11'!B155,'ID-13'!B155,'ID-14'!B155,'ID-15'!B155,'ID-24'!B155,'ID-26'!B155,'ID-29'!B155,'ID-30'!B155,'ID-32'!B155,'ID-33'!B155,'ID-34'!B155,'ID-37'!B155,'ID-38'!B155,'ID-39'!B155,'ID-40'!B155,'ID-44'!B155,'ID-45'!B155,'ID-53'!B155,'ID-57'!B155,'ID-59'!B155,'ID-70'!B155,'ID-71'!B155)/SQRT('Sample Size'!$A$4)</f>
        <v>1.0949292928654737E-13</v>
      </c>
      <c r="C148" s="31">
        <f>STDEV('ID-08'!B155,'ID-09'!B155,'ID-11'!C155,'ID-14'!C155,'ID-18'!B155,'ID-24'!C155,'ID-26'!C155,'ID-29'!C155,'ID-30'!C155,'ID-34'!C155,'ID-36'!B155,'ID-38'!C155,'ID-39'!C155,'ID-40'!C155,'ID-44'!C155,'ID-45'!C155,'ID-57'!C155,'ID-59'!C155)/SQRT('Sample Size'!$B$4)</f>
        <v>5.4294457969658548E-14</v>
      </c>
      <c r="D148" s="31">
        <f>STDEV('ID-13'!C155,'ID-14'!D155,'ID-15'!C155,'ID-16'!B155,'ID-18'!C155,'ID-26'!D155,'ID-29'!D155,'ID-30'!D155,'ID-33'!C155,'ID-34'!D155,'ID-36'!C155,'ID-37'!C155,'ID-38'!D155,'ID-39'!D155,'ID-40'!D155,'ID-45'!D155,'ID-59'!D155,'ID-71'!C155)/SQRT('Sample Size'!$C$4)</f>
        <v>1.3371117923811072E-13</v>
      </c>
      <c r="E148" s="31">
        <f>STDEV('ID-03'!B155,'ID-09'!C155,'ID-13'!D155,'ID-15'!D155,'ID-16'!C155,'ID-18'!D155,'ID-24'!D155,'ID-29'!E155,'ID-30'!E155,'ID-33'!D155,'ID-34'!E155,'ID-36'!D155,'ID-38'!E155,'ID-39'!E155,'ID-40'!E155,'ID-44'!D155,'ID-45'!E155,'ID-57'!D155,'ID-70'!C155,'ID-71'!D155)/SQRT('Sample Size'!$D$4)</f>
        <v>1.3739486144277522E-13</v>
      </c>
      <c r="F148" s="31">
        <f>STDEV('ID-01'!B155,'ID-02'!B155,'ID-03'!C155,'ID-06'!B155,'ID-08'!C155,'ID-09'!D155,'ID-12'!B155,'ID-16'!D155,'ID-18'!E155,'ID-24'!E155,'ID-29'!F155,'ID-33'!E155,'ID-34'!F155,'ID-36'!E155,'ID-38'!F155,'ID-39'!F155,'ID-40'!F155,'ID-45'!F155,'ID-53'!C155,'ID-54'!B155,'ID-57'!E155,'ID-71'!E155)/SQRT('Sample Size'!$E$4)</f>
        <v>2.6397630322270514E-13</v>
      </c>
      <c r="G148" s="31">
        <f>STDEV('ID-01'!C155,'ID-02'!C155,'ID-03'!D155,'ID-07'!B155,'ID-08'!D155,'ID-11'!D155,'ID-18'!F155,'ID-24'!F155,'ID-29'!G155,'ID-31'!B155,'ID-33'!F155,'ID-34'!G155,'ID-36'!F155,'ID-39'!G155,'ID-40'!G155,'ID-44'!E155,'ID-45'!G155,'ID-50'!B155,'ID-53'!D155,'ID-54'!C155,'ID-57'!F155,'ID-59'!E155,'ID-70'!D155,'ID-71'!F155)/SQRT('Sample Size'!$F$4)</f>
        <v>1.9126985755014594E-13</v>
      </c>
      <c r="H148" s="31">
        <f>STDEV('ID-03'!E155,'ID-11'!E155,'ID-13'!E155,'ID-15'!E155,'ID-16'!E155,'ID-18'!G155,'ID-24'!G155,'ID-29'!H155,'ID-30'!F155,'ID-31'!C155,'ID-33'!G155,'ID-34'!H155,'ID-40'!H155,'ID-44'!F155,'ID-45'!H155,'ID-54'!D155,'ID-57'!G155,'ID-59'!F155,'ID-70'!E155,'ID-71'!G155)/SQRT('Sample Size'!$G$4)</f>
        <v>1.3614898242094024E-13</v>
      </c>
      <c r="I148" s="31">
        <f>STDEV('ID-12'!C155,'ID-18'!H155,'ID-24'!H155,'ID-29'!I155,'ID-40'!I155,'ID-44'!G155,'ID-45'!I155,'ID-59'!G155)/SQRT('Sample Size'!$H$4)</f>
        <v>2.5536986755807659E-13</v>
      </c>
      <c r="J148" s="31">
        <f>STDEV('ID-31'!D155,'ID-40'!J155,'ID-44'!H155,'ID-45'!J155,'ID-57'!H155)/SQRT('Sample Size'!$I$4)</f>
        <v>2.0325734532080812E-13</v>
      </c>
      <c r="K148" s="31">
        <f>STDEV('ID-26'!E155,'ID-31'!E155,'ID-34'!I155,'ID-36'!G155,'ID-40'!K155,'ID-44'!I155,'ID-57'!I155)/SQRT('Sample Size'!$J$4)</f>
        <v>4.1473477530674766E-13</v>
      </c>
    </row>
    <row r="149" spans="1:11" x14ac:dyDescent="0.25">
      <c r="A149" s="1">
        <v>18.125</v>
      </c>
      <c r="B149" s="31">
        <f>STDEV('ID-11'!B156,'ID-13'!B156,'ID-14'!B156,'ID-15'!B156,'ID-24'!B156,'ID-26'!B156,'ID-29'!B156,'ID-30'!B156,'ID-32'!B156,'ID-33'!B156,'ID-34'!B156,'ID-37'!B156,'ID-38'!B156,'ID-39'!B156,'ID-40'!B156,'ID-44'!B156,'ID-45'!B156,'ID-53'!B156,'ID-57'!B156,'ID-59'!B156,'ID-70'!B156,'ID-71'!B156)/SQRT('Sample Size'!$A$4)</f>
        <v>1.0914009613857831E-13</v>
      </c>
      <c r="C149" s="31">
        <f>STDEV('ID-08'!B156,'ID-09'!B156,'ID-11'!C156,'ID-14'!C156,'ID-18'!B156,'ID-24'!C156,'ID-26'!C156,'ID-29'!C156,'ID-30'!C156,'ID-34'!C156,'ID-36'!B156,'ID-38'!C156,'ID-39'!C156,'ID-40'!C156,'ID-44'!C156,'ID-45'!C156,'ID-57'!C156,'ID-59'!C156)/SQRT('Sample Size'!$B$4)</f>
        <v>5.742233760809941E-14</v>
      </c>
      <c r="D149" s="31">
        <f>STDEV('ID-13'!C156,'ID-14'!D156,'ID-15'!C156,'ID-16'!B156,'ID-18'!C156,'ID-26'!D156,'ID-29'!D156,'ID-30'!D156,'ID-33'!C156,'ID-34'!D156,'ID-36'!C156,'ID-37'!C156,'ID-38'!D156,'ID-39'!D156,'ID-40'!D156,'ID-45'!D156,'ID-59'!D156,'ID-71'!C156)/SQRT('Sample Size'!$C$4)</f>
        <v>1.3323992079260057E-13</v>
      </c>
      <c r="E149" s="31">
        <f>STDEV('ID-03'!B156,'ID-09'!C156,'ID-13'!D156,'ID-15'!D156,'ID-16'!C156,'ID-18'!D156,'ID-24'!D156,'ID-29'!E156,'ID-30'!E156,'ID-33'!D156,'ID-34'!E156,'ID-36'!D156,'ID-38'!E156,'ID-39'!E156,'ID-40'!E156,'ID-44'!D156,'ID-45'!E156,'ID-57'!D156,'ID-70'!C156,'ID-71'!D156)/SQRT('Sample Size'!$D$4)</f>
        <v>1.3730822227928847E-13</v>
      </c>
      <c r="F149" s="31">
        <f>STDEV('ID-01'!B156,'ID-02'!B156,'ID-03'!C156,'ID-06'!B156,'ID-08'!C156,'ID-09'!D156,'ID-12'!B156,'ID-16'!D156,'ID-18'!E156,'ID-24'!E156,'ID-29'!F156,'ID-33'!E156,'ID-34'!F156,'ID-36'!E156,'ID-38'!F156,'ID-39'!F156,'ID-40'!F156,'ID-45'!F156,'ID-53'!C156,'ID-54'!B156,'ID-57'!E156,'ID-71'!E156)/SQRT('Sample Size'!$E$4)</f>
        <v>2.6333202355303372E-13</v>
      </c>
      <c r="G149" s="31">
        <f>STDEV('ID-01'!C156,'ID-02'!C156,'ID-03'!D156,'ID-07'!B156,'ID-08'!D156,'ID-11'!D156,'ID-18'!F156,'ID-24'!F156,'ID-29'!G156,'ID-31'!B156,'ID-33'!F156,'ID-34'!G156,'ID-36'!F156,'ID-39'!G156,'ID-40'!G156,'ID-44'!E156,'ID-45'!G156,'ID-50'!B156,'ID-53'!D156,'ID-54'!C156,'ID-57'!F156,'ID-59'!E156,'ID-70'!D156,'ID-71'!F156)/SQRT('Sample Size'!$F$4)</f>
        <v>1.9062777554205591E-13</v>
      </c>
      <c r="H149" s="31">
        <f>STDEV('ID-03'!E156,'ID-11'!E156,'ID-13'!E156,'ID-15'!E156,'ID-16'!E156,'ID-18'!G156,'ID-24'!G156,'ID-29'!H156,'ID-30'!F156,'ID-31'!C156,'ID-33'!G156,'ID-34'!H156,'ID-40'!H156,'ID-44'!F156,'ID-45'!H156,'ID-54'!D156,'ID-57'!G156,'ID-59'!F156,'ID-70'!E156,'ID-71'!G156)/SQRT('Sample Size'!$G$4)</f>
        <v>1.3557370297081739E-13</v>
      </c>
      <c r="I149" s="31">
        <f>STDEV('ID-12'!C156,'ID-18'!H156,'ID-24'!H156,'ID-29'!I156,'ID-40'!I156,'ID-44'!G156,'ID-45'!I156,'ID-59'!G156)/SQRT('Sample Size'!$H$4)</f>
        <v>2.5075565529308027E-13</v>
      </c>
      <c r="J149" s="31">
        <f>STDEV('ID-31'!D156,'ID-40'!J156,'ID-44'!H156,'ID-45'!J156,'ID-57'!H156)/SQRT('Sample Size'!$I$4)</f>
        <v>2.0693703615481776E-13</v>
      </c>
      <c r="K149" s="31">
        <f>STDEV('ID-26'!E156,'ID-31'!E156,'ID-34'!I156,'ID-36'!G156,'ID-40'!K156,'ID-44'!I156,'ID-57'!I156)/SQRT('Sample Size'!$J$4)</f>
        <v>4.1140088605446321E-13</v>
      </c>
    </row>
    <row r="150" spans="1:11" x14ac:dyDescent="0.25">
      <c r="A150" s="1">
        <v>18.25</v>
      </c>
      <c r="B150" s="31">
        <f>STDEV('ID-11'!B157,'ID-13'!B157,'ID-14'!B157,'ID-15'!B157,'ID-24'!B157,'ID-26'!B157,'ID-29'!B157,'ID-30'!B157,'ID-32'!B157,'ID-33'!B157,'ID-34'!B157,'ID-37'!B157,'ID-38'!B157,'ID-39'!B157,'ID-40'!B157,'ID-44'!B157,'ID-45'!B157,'ID-53'!B157,'ID-57'!B157,'ID-59'!B157,'ID-70'!B157,'ID-71'!B157)/SQRT('Sample Size'!$A$4)</f>
        <v>1.090110345718858E-13</v>
      </c>
      <c r="C150" s="31">
        <f>STDEV('ID-08'!B157,'ID-09'!B157,'ID-11'!C157,'ID-14'!C157,'ID-18'!B157,'ID-24'!C157,'ID-26'!C157,'ID-29'!C157,'ID-30'!C157,'ID-34'!C157,'ID-36'!B157,'ID-38'!C157,'ID-39'!C157,'ID-40'!C157,'ID-44'!C157,'ID-45'!C157,'ID-57'!C157,'ID-59'!C157)/SQRT('Sample Size'!$B$4)</f>
        <v>5.8936367230876379E-14</v>
      </c>
      <c r="D150" s="31">
        <f>STDEV('ID-13'!C157,'ID-14'!D157,'ID-15'!C157,'ID-16'!B157,'ID-18'!C157,'ID-26'!D157,'ID-29'!D157,'ID-30'!D157,'ID-33'!C157,'ID-34'!D157,'ID-36'!C157,'ID-37'!C157,'ID-38'!D157,'ID-39'!D157,'ID-40'!D157,'ID-45'!D157,'ID-59'!D157,'ID-71'!C157)/SQRT('Sample Size'!$C$4)</f>
        <v>1.3452517607076917E-13</v>
      </c>
      <c r="E150" s="31">
        <f>STDEV('ID-03'!B157,'ID-09'!C157,'ID-13'!D157,'ID-15'!D157,'ID-16'!C157,'ID-18'!D157,'ID-24'!D157,'ID-29'!E157,'ID-30'!E157,'ID-33'!D157,'ID-34'!E157,'ID-36'!D157,'ID-38'!E157,'ID-39'!E157,'ID-40'!E157,'ID-44'!D157,'ID-45'!E157,'ID-57'!D157,'ID-70'!C157,'ID-71'!D157)/SQRT('Sample Size'!$D$4)</f>
        <v>1.3572469312283572E-13</v>
      </c>
      <c r="F150" s="31">
        <f>STDEV('ID-01'!B157,'ID-02'!B157,'ID-03'!C157,'ID-06'!B157,'ID-08'!C157,'ID-09'!D157,'ID-12'!B157,'ID-16'!D157,'ID-18'!E157,'ID-24'!E157,'ID-29'!F157,'ID-33'!E157,'ID-34'!F157,'ID-36'!E157,'ID-38'!F157,'ID-39'!F157,'ID-40'!F157,'ID-45'!F157,'ID-53'!C157,'ID-54'!B157,'ID-57'!E157,'ID-71'!E157)/SQRT('Sample Size'!$E$4)</f>
        <v>2.6802409466667161E-13</v>
      </c>
      <c r="G150" s="31">
        <f>STDEV('ID-01'!C157,'ID-02'!C157,'ID-03'!D157,'ID-07'!B157,'ID-08'!D157,'ID-11'!D157,'ID-18'!F157,'ID-24'!F157,'ID-29'!G157,'ID-31'!B157,'ID-33'!F157,'ID-34'!G157,'ID-36'!F157,'ID-39'!G157,'ID-40'!G157,'ID-44'!E157,'ID-45'!G157,'ID-50'!B157,'ID-53'!D157,'ID-54'!C157,'ID-57'!F157,'ID-59'!E157,'ID-70'!D157,'ID-71'!F157)/SQRT('Sample Size'!$F$4)</f>
        <v>1.8825854956152811E-13</v>
      </c>
      <c r="H150" s="31">
        <f>STDEV('ID-03'!E157,'ID-11'!E157,'ID-13'!E157,'ID-15'!E157,'ID-16'!E157,'ID-18'!G157,'ID-24'!G157,'ID-29'!H157,'ID-30'!F157,'ID-31'!C157,'ID-33'!G157,'ID-34'!H157,'ID-40'!H157,'ID-44'!F157,'ID-45'!H157,'ID-54'!D157,'ID-57'!G157,'ID-59'!F157,'ID-70'!E157,'ID-71'!G157)/SQRT('Sample Size'!$G$4)</f>
        <v>1.3587917657206647E-13</v>
      </c>
      <c r="I150" s="31">
        <f>STDEV('ID-12'!C157,'ID-18'!H157,'ID-24'!H157,'ID-29'!I157,'ID-40'!I157,'ID-44'!G157,'ID-45'!I157,'ID-59'!G157)/SQRT('Sample Size'!$H$4)</f>
        <v>2.4946434965716985E-13</v>
      </c>
      <c r="J150" s="31">
        <f>STDEV('ID-31'!D157,'ID-40'!J157,'ID-44'!H157,'ID-45'!J157,'ID-57'!H157)/SQRT('Sample Size'!$I$4)</f>
        <v>2.0223783515589671E-13</v>
      </c>
      <c r="K150" s="31">
        <f>STDEV('ID-26'!E157,'ID-31'!E157,'ID-34'!I157,'ID-36'!G157,'ID-40'!K157,'ID-44'!I157,'ID-57'!I157)/SQRT('Sample Size'!$J$4)</f>
        <v>3.998075175713402E-13</v>
      </c>
    </row>
    <row r="151" spans="1:11" x14ac:dyDescent="0.25">
      <c r="A151" s="1">
        <v>18.375</v>
      </c>
      <c r="B151" s="31">
        <f>STDEV('ID-11'!B158,'ID-13'!B158,'ID-14'!B158,'ID-15'!B158,'ID-24'!B158,'ID-26'!B158,'ID-29'!B158,'ID-30'!B158,'ID-32'!B158,'ID-33'!B158,'ID-34'!B158,'ID-37'!B158,'ID-38'!B158,'ID-39'!B158,'ID-40'!B158,'ID-44'!B158,'ID-45'!B158,'ID-53'!B158,'ID-57'!B158,'ID-59'!B158,'ID-70'!B158,'ID-71'!B158)/SQRT('Sample Size'!$A$4)</f>
        <v>1.0947010502870844E-13</v>
      </c>
      <c r="C151" s="31">
        <f>STDEV('ID-08'!B158,'ID-09'!B158,'ID-11'!C158,'ID-14'!C158,'ID-18'!B158,'ID-24'!C158,'ID-26'!C158,'ID-29'!C158,'ID-30'!C158,'ID-34'!C158,'ID-36'!B158,'ID-38'!C158,'ID-39'!C158,'ID-40'!C158,'ID-44'!C158,'ID-45'!C158,'ID-57'!C158,'ID-59'!C158)/SQRT('Sample Size'!$B$4)</f>
        <v>5.9323942809378638E-14</v>
      </c>
      <c r="D151" s="31">
        <f>STDEV('ID-13'!C158,'ID-14'!D158,'ID-15'!C158,'ID-16'!B158,'ID-18'!C158,'ID-26'!D158,'ID-29'!D158,'ID-30'!D158,'ID-33'!C158,'ID-34'!D158,'ID-36'!C158,'ID-37'!C158,'ID-38'!D158,'ID-39'!D158,'ID-40'!D158,'ID-45'!D158,'ID-59'!D158,'ID-71'!C158)/SQRT('Sample Size'!$C$4)</f>
        <v>1.3586293511506633E-13</v>
      </c>
      <c r="E151" s="31">
        <f>STDEV('ID-03'!B158,'ID-09'!C158,'ID-13'!D158,'ID-15'!D158,'ID-16'!C158,'ID-18'!D158,'ID-24'!D158,'ID-29'!E158,'ID-30'!E158,'ID-33'!D158,'ID-34'!E158,'ID-36'!D158,'ID-38'!E158,'ID-39'!E158,'ID-40'!E158,'ID-44'!D158,'ID-45'!E158,'ID-57'!D158,'ID-70'!C158,'ID-71'!D158)/SQRT('Sample Size'!$D$4)</f>
        <v>1.376963270998197E-13</v>
      </c>
      <c r="F151" s="31">
        <f>STDEV('ID-01'!B158,'ID-02'!B158,'ID-03'!C158,'ID-06'!B158,'ID-08'!C158,'ID-09'!D158,'ID-12'!B158,'ID-16'!D158,'ID-18'!E158,'ID-24'!E158,'ID-29'!F158,'ID-33'!E158,'ID-34'!F158,'ID-36'!E158,'ID-38'!F158,'ID-39'!F158,'ID-40'!F158,'ID-45'!F158,'ID-53'!C158,'ID-54'!B158,'ID-57'!E158,'ID-71'!E158)/SQRT('Sample Size'!$E$4)</f>
        <v>2.6828419669382735E-13</v>
      </c>
      <c r="G151" s="31">
        <f>STDEV('ID-01'!C158,'ID-02'!C158,'ID-03'!D158,'ID-07'!B158,'ID-08'!D158,'ID-11'!D158,'ID-18'!F158,'ID-24'!F158,'ID-29'!G158,'ID-31'!B158,'ID-33'!F158,'ID-34'!G158,'ID-36'!F158,'ID-39'!G158,'ID-40'!G158,'ID-44'!E158,'ID-45'!G158,'ID-50'!B158,'ID-53'!D158,'ID-54'!C158,'ID-57'!F158,'ID-59'!E158,'ID-70'!D158,'ID-71'!F158)/SQRT('Sample Size'!$F$4)</f>
        <v>1.8772313520484865E-13</v>
      </c>
      <c r="H151" s="31">
        <f>STDEV('ID-03'!E158,'ID-11'!E158,'ID-13'!E158,'ID-15'!E158,'ID-16'!E158,'ID-18'!G158,'ID-24'!G158,'ID-29'!H158,'ID-30'!F158,'ID-31'!C158,'ID-33'!G158,'ID-34'!H158,'ID-40'!H158,'ID-44'!F158,'ID-45'!H158,'ID-54'!D158,'ID-57'!G158,'ID-59'!F158,'ID-70'!E158,'ID-71'!G158)/SQRT('Sample Size'!$G$4)</f>
        <v>1.3597160062793981E-13</v>
      </c>
      <c r="I151" s="31">
        <f>STDEV('ID-12'!C158,'ID-18'!H158,'ID-24'!H158,'ID-29'!I158,'ID-40'!I158,'ID-44'!G158,'ID-45'!I158,'ID-59'!G158)/SQRT('Sample Size'!$H$4)</f>
        <v>2.4731729013991133E-13</v>
      </c>
      <c r="J151" s="31">
        <f>STDEV('ID-31'!D158,'ID-40'!J158,'ID-44'!H158,'ID-45'!J158,'ID-57'!H158)/SQRT('Sample Size'!$I$4)</f>
        <v>2.0537666394793745E-13</v>
      </c>
      <c r="K151" s="31">
        <f>STDEV('ID-26'!E158,'ID-31'!E158,'ID-34'!I158,'ID-36'!G158,'ID-40'!K158,'ID-44'!I158,'ID-57'!I158)/SQRT('Sample Size'!$J$4)</f>
        <v>3.9342126485083319E-13</v>
      </c>
    </row>
    <row r="152" spans="1:11" x14ac:dyDescent="0.25">
      <c r="A152" s="1">
        <v>18.5</v>
      </c>
      <c r="B152" s="31">
        <f>STDEV('ID-11'!B159,'ID-13'!B159,'ID-14'!B159,'ID-15'!B159,'ID-24'!B159,'ID-26'!B159,'ID-29'!B159,'ID-30'!B159,'ID-32'!B159,'ID-33'!B159,'ID-34'!B159,'ID-37'!B159,'ID-38'!B159,'ID-39'!B159,'ID-40'!B159,'ID-44'!B159,'ID-45'!B159,'ID-53'!B159,'ID-57'!B159,'ID-59'!B159,'ID-70'!B159,'ID-71'!B159)/SQRT('Sample Size'!$A$4)</f>
        <v>1.104109134020909E-13</v>
      </c>
      <c r="C152" s="31">
        <f>STDEV('ID-08'!B159,'ID-09'!B159,'ID-11'!C159,'ID-14'!C159,'ID-18'!B159,'ID-24'!C159,'ID-26'!C159,'ID-29'!C159,'ID-30'!C159,'ID-34'!C159,'ID-36'!B159,'ID-38'!C159,'ID-39'!C159,'ID-40'!C159,'ID-44'!C159,'ID-45'!C159,'ID-57'!C159,'ID-59'!C159)/SQRT('Sample Size'!$B$4)</f>
        <v>6.0495639836081769E-14</v>
      </c>
      <c r="D152" s="31">
        <f>STDEV('ID-13'!C159,'ID-14'!D159,'ID-15'!C159,'ID-16'!B159,'ID-18'!C159,'ID-26'!D159,'ID-29'!D159,'ID-30'!D159,'ID-33'!C159,'ID-34'!D159,'ID-36'!C159,'ID-37'!C159,'ID-38'!D159,'ID-39'!D159,'ID-40'!D159,'ID-45'!D159,'ID-59'!D159,'ID-71'!C159)/SQRT('Sample Size'!$C$4)</f>
        <v>1.3455062791525092E-13</v>
      </c>
      <c r="E152" s="31">
        <f>STDEV('ID-03'!B159,'ID-09'!C159,'ID-13'!D159,'ID-15'!D159,'ID-16'!C159,'ID-18'!D159,'ID-24'!D159,'ID-29'!E159,'ID-30'!E159,'ID-33'!D159,'ID-34'!E159,'ID-36'!D159,'ID-38'!E159,'ID-39'!E159,'ID-40'!E159,'ID-44'!D159,'ID-45'!E159,'ID-57'!D159,'ID-70'!C159,'ID-71'!D159)/SQRT('Sample Size'!$D$4)</f>
        <v>1.4096898959708953E-13</v>
      </c>
      <c r="F152" s="31">
        <f>STDEV('ID-01'!B159,'ID-02'!B159,'ID-03'!C159,'ID-06'!B159,'ID-08'!C159,'ID-09'!D159,'ID-12'!B159,'ID-16'!D159,'ID-18'!E159,'ID-24'!E159,'ID-29'!F159,'ID-33'!E159,'ID-34'!F159,'ID-36'!E159,'ID-38'!F159,'ID-39'!F159,'ID-40'!F159,'ID-45'!F159,'ID-53'!C159,'ID-54'!B159,'ID-57'!E159,'ID-71'!E159)/SQRT('Sample Size'!$E$4)</f>
        <v>2.6957703936108727E-13</v>
      </c>
      <c r="G152" s="31">
        <f>STDEV('ID-01'!C159,'ID-02'!C159,'ID-03'!D159,'ID-07'!B159,'ID-08'!D159,'ID-11'!D159,'ID-18'!F159,'ID-24'!F159,'ID-29'!G159,'ID-31'!B159,'ID-33'!F159,'ID-34'!G159,'ID-36'!F159,'ID-39'!G159,'ID-40'!G159,'ID-44'!E159,'ID-45'!G159,'ID-50'!B159,'ID-53'!D159,'ID-54'!C159,'ID-57'!F159,'ID-59'!E159,'ID-70'!D159,'ID-71'!F159)/SQRT('Sample Size'!$F$4)</f>
        <v>1.8839517057992528E-13</v>
      </c>
      <c r="H152" s="31">
        <f>STDEV('ID-03'!E159,'ID-11'!E159,'ID-13'!E159,'ID-15'!E159,'ID-16'!E159,'ID-18'!G159,'ID-24'!G159,'ID-29'!H159,'ID-30'!F159,'ID-31'!C159,'ID-33'!G159,'ID-34'!H159,'ID-40'!H159,'ID-44'!F159,'ID-45'!H159,'ID-54'!D159,'ID-57'!G159,'ID-59'!F159,'ID-70'!E159,'ID-71'!G159)/SQRT('Sample Size'!$G$4)</f>
        <v>1.3585450745389092E-13</v>
      </c>
      <c r="I152" s="31">
        <f>STDEV('ID-12'!C159,'ID-18'!H159,'ID-24'!H159,'ID-29'!I159,'ID-40'!I159,'ID-44'!G159,'ID-45'!I159,'ID-59'!G159)/SQRT('Sample Size'!$H$4)</f>
        <v>2.4239592719763489E-13</v>
      </c>
      <c r="J152" s="31">
        <f>STDEV('ID-31'!D159,'ID-40'!J159,'ID-44'!H159,'ID-45'!J159,'ID-57'!H159)/SQRT('Sample Size'!$I$4)</f>
        <v>2.0696861214911914E-13</v>
      </c>
      <c r="K152" s="31">
        <f>STDEV('ID-26'!E159,'ID-31'!E159,'ID-34'!I159,'ID-36'!G159,'ID-40'!K159,'ID-44'!I159,'ID-57'!I159)/SQRT('Sample Size'!$J$4)</f>
        <v>3.9044221182707082E-13</v>
      </c>
    </row>
    <row r="153" spans="1:11" x14ac:dyDescent="0.25">
      <c r="A153" s="1">
        <v>18.625</v>
      </c>
      <c r="B153" s="31">
        <f>STDEV('ID-11'!B160,'ID-13'!B160,'ID-14'!B160,'ID-15'!B160,'ID-24'!B160,'ID-26'!B160,'ID-29'!B160,'ID-30'!B160,'ID-32'!B160,'ID-33'!B160,'ID-34'!B160,'ID-37'!B160,'ID-38'!B160,'ID-39'!B160,'ID-40'!B160,'ID-44'!B160,'ID-45'!B160,'ID-53'!B160,'ID-57'!B160,'ID-59'!B160,'ID-70'!B160,'ID-71'!B160)/SQRT('Sample Size'!$A$4)</f>
        <v>1.099933508426637E-13</v>
      </c>
      <c r="C153" s="31">
        <f>STDEV('ID-08'!B160,'ID-09'!B160,'ID-11'!C160,'ID-14'!C160,'ID-18'!B160,'ID-24'!C160,'ID-26'!C160,'ID-29'!C160,'ID-30'!C160,'ID-34'!C160,'ID-36'!B160,'ID-38'!C160,'ID-39'!C160,'ID-40'!C160,'ID-44'!C160,'ID-45'!C160,'ID-57'!C160,'ID-59'!C160)/SQRT('Sample Size'!$B$4)</f>
        <v>6.1327789731105864E-14</v>
      </c>
      <c r="D153" s="31">
        <f>STDEV('ID-13'!C160,'ID-14'!D160,'ID-15'!C160,'ID-16'!B160,'ID-18'!C160,'ID-26'!D160,'ID-29'!D160,'ID-30'!D160,'ID-33'!C160,'ID-34'!D160,'ID-36'!C160,'ID-37'!C160,'ID-38'!D160,'ID-39'!D160,'ID-40'!D160,'ID-45'!D160,'ID-59'!D160,'ID-71'!C160)/SQRT('Sample Size'!$C$4)</f>
        <v>1.3644582123312983E-13</v>
      </c>
      <c r="E153" s="31">
        <f>STDEV('ID-03'!B160,'ID-09'!C160,'ID-13'!D160,'ID-15'!D160,'ID-16'!C160,'ID-18'!D160,'ID-24'!D160,'ID-29'!E160,'ID-30'!E160,'ID-33'!D160,'ID-34'!E160,'ID-36'!D160,'ID-38'!E160,'ID-39'!E160,'ID-40'!E160,'ID-44'!D160,'ID-45'!E160,'ID-57'!D160,'ID-70'!C160,'ID-71'!D160)/SQRT('Sample Size'!$D$4)</f>
        <v>1.419295935716285E-13</v>
      </c>
      <c r="F153" s="31">
        <f>STDEV('ID-01'!B160,'ID-02'!B160,'ID-03'!C160,'ID-06'!B160,'ID-08'!C160,'ID-09'!D160,'ID-12'!B160,'ID-16'!D160,'ID-18'!E160,'ID-24'!E160,'ID-29'!F160,'ID-33'!E160,'ID-34'!F160,'ID-36'!E160,'ID-38'!F160,'ID-39'!F160,'ID-40'!F160,'ID-45'!F160,'ID-53'!C160,'ID-54'!B160,'ID-57'!E160,'ID-71'!E160)/SQRT('Sample Size'!$E$4)</f>
        <v>2.701947969428824E-13</v>
      </c>
      <c r="G153" s="31">
        <f>STDEV('ID-01'!C160,'ID-02'!C160,'ID-03'!D160,'ID-07'!B160,'ID-08'!D160,'ID-11'!D160,'ID-18'!F160,'ID-24'!F160,'ID-29'!G160,'ID-31'!B160,'ID-33'!F160,'ID-34'!G160,'ID-36'!F160,'ID-39'!G160,'ID-40'!G160,'ID-44'!E160,'ID-45'!G160,'ID-50'!B160,'ID-53'!D160,'ID-54'!C160,'ID-57'!F160,'ID-59'!E160,'ID-70'!D160,'ID-71'!F160)/SQRT('Sample Size'!$F$4)</f>
        <v>1.8706124550952979E-13</v>
      </c>
      <c r="H153" s="31">
        <f>STDEV('ID-03'!E160,'ID-11'!E160,'ID-13'!E160,'ID-15'!E160,'ID-16'!E160,'ID-18'!G160,'ID-24'!G160,'ID-29'!H160,'ID-30'!F160,'ID-31'!C160,'ID-33'!G160,'ID-34'!H160,'ID-40'!H160,'ID-44'!F160,'ID-45'!H160,'ID-54'!D160,'ID-57'!G160,'ID-59'!F160,'ID-70'!E160,'ID-71'!G160)/SQRT('Sample Size'!$G$4)</f>
        <v>1.3371471356663548E-13</v>
      </c>
      <c r="I153" s="31">
        <f>STDEV('ID-12'!C160,'ID-18'!H160,'ID-24'!H160,'ID-29'!I160,'ID-40'!I160,'ID-44'!G160,'ID-45'!I160,'ID-59'!G160)/SQRT('Sample Size'!$H$4)</f>
        <v>2.417524644766322E-13</v>
      </c>
      <c r="J153" s="31">
        <f>STDEV('ID-31'!D160,'ID-40'!J160,'ID-44'!H160,'ID-45'!J160,'ID-57'!H160)/SQRT('Sample Size'!$I$4)</f>
        <v>2.105672874413295E-13</v>
      </c>
      <c r="K153" s="31">
        <f>STDEV('ID-26'!E160,'ID-31'!E160,'ID-34'!I160,'ID-36'!G160,'ID-40'!K160,'ID-44'!I160,'ID-57'!I160)/SQRT('Sample Size'!$J$4)</f>
        <v>3.9014086608166992E-13</v>
      </c>
    </row>
    <row r="154" spans="1:11" x14ac:dyDescent="0.25">
      <c r="A154" s="1">
        <v>18.75</v>
      </c>
      <c r="B154" s="31">
        <f>STDEV('ID-11'!B161,'ID-13'!B161,'ID-14'!B161,'ID-15'!B161,'ID-24'!B161,'ID-26'!B161,'ID-29'!B161,'ID-30'!B161,'ID-32'!B161,'ID-33'!B161,'ID-34'!B161,'ID-37'!B161,'ID-38'!B161,'ID-39'!B161,'ID-40'!B161,'ID-44'!B161,'ID-45'!B161,'ID-53'!B161,'ID-57'!B161,'ID-59'!B161,'ID-70'!B161,'ID-71'!B161)/SQRT('Sample Size'!$A$4)</f>
        <v>1.1124119020542423E-13</v>
      </c>
      <c r="C154" s="31">
        <f>STDEV('ID-08'!B161,'ID-09'!B161,'ID-11'!C161,'ID-14'!C161,'ID-18'!B161,'ID-24'!C161,'ID-26'!C161,'ID-29'!C161,'ID-30'!C161,'ID-34'!C161,'ID-36'!B161,'ID-38'!C161,'ID-39'!C161,'ID-40'!C161,'ID-44'!C161,'ID-45'!C161,'ID-57'!C161,'ID-59'!C161)/SQRT('Sample Size'!$B$4)</f>
        <v>6.2842532942362167E-14</v>
      </c>
      <c r="D154" s="31">
        <f>STDEV('ID-13'!C161,'ID-14'!D161,'ID-15'!C161,'ID-16'!B161,'ID-18'!C161,'ID-26'!D161,'ID-29'!D161,'ID-30'!D161,'ID-33'!C161,'ID-34'!D161,'ID-36'!C161,'ID-37'!C161,'ID-38'!D161,'ID-39'!D161,'ID-40'!D161,'ID-45'!D161,'ID-59'!D161,'ID-71'!C161)/SQRT('Sample Size'!$C$4)</f>
        <v>1.3408634232710177E-13</v>
      </c>
      <c r="E154" s="31">
        <f>STDEV('ID-03'!B161,'ID-09'!C161,'ID-13'!D161,'ID-15'!D161,'ID-16'!C161,'ID-18'!D161,'ID-24'!D161,'ID-29'!E161,'ID-30'!E161,'ID-33'!D161,'ID-34'!E161,'ID-36'!D161,'ID-38'!E161,'ID-39'!E161,'ID-40'!E161,'ID-44'!D161,'ID-45'!E161,'ID-57'!D161,'ID-70'!C161,'ID-71'!D161)/SQRT('Sample Size'!$D$4)</f>
        <v>1.4456848845244687E-13</v>
      </c>
      <c r="F154" s="31">
        <f>STDEV('ID-01'!B161,'ID-02'!B161,'ID-03'!C161,'ID-06'!B161,'ID-08'!C161,'ID-09'!D161,'ID-12'!B161,'ID-16'!D161,'ID-18'!E161,'ID-24'!E161,'ID-29'!F161,'ID-33'!E161,'ID-34'!F161,'ID-36'!E161,'ID-38'!F161,'ID-39'!F161,'ID-40'!F161,'ID-45'!F161,'ID-53'!C161,'ID-54'!B161,'ID-57'!E161,'ID-71'!E161)/SQRT('Sample Size'!$E$4)</f>
        <v>2.6896138264782879E-13</v>
      </c>
      <c r="G154" s="31">
        <f>STDEV('ID-01'!C161,'ID-02'!C161,'ID-03'!D161,'ID-07'!B161,'ID-08'!D161,'ID-11'!D161,'ID-18'!F161,'ID-24'!F161,'ID-29'!G161,'ID-31'!B161,'ID-33'!F161,'ID-34'!G161,'ID-36'!F161,'ID-39'!G161,'ID-40'!G161,'ID-44'!E161,'ID-45'!G161,'ID-50'!B161,'ID-53'!D161,'ID-54'!C161,'ID-57'!F161,'ID-59'!E161,'ID-70'!D161,'ID-71'!F161)/SQRT('Sample Size'!$F$4)</f>
        <v>1.8744538411448207E-13</v>
      </c>
      <c r="H154" s="31">
        <f>STDEV('ID-03'!E161,'ID-11'!E161,'ID-13'!E161,'ID-15'!E161,'ID-16'!E161,'ID-18'!G161,'ID-24'!G161,'ID-29'!H161,'ID-30'!F161,'ID-31'!C161,'ID-33'!G161,'ID-34'!H161,'ID-40'!H161,'ID-44'!F161,'ID-45'!H161,'ID-54'!D161,'ID-57'!G161,'ID-59'!F161,'ID-70'!E161,'ID-71'!G161)/SQRT('Sample Size'!$G$4)</f>
        <v>1.3153518011297861E-13</v>
      </c>
      <c r="I154" s="31">
        <f>STDEV('ID-12'!C161,'ID-18'!H161,'ID-24'!H161,'ID-29'!I161,'ID-40'!I161,'ID-44'!G161,'ID-45'!I161,'ID-59'!G161)/SQRT('Sample Size'!$H$4)</f>
        <v>2.3907173879486613E-13</v>
      </c>
      <c r="J154" s="31">
        <f>STDEV('ID-31'!D161,'ID-40'!J161,'ID-44'!H161,'ID-45'!J161,'ID-57'!H161)/SQRT('Sample Size'!$I$4)</f>
        <v>2.0921571033688843E-13</v>
      </c>
      <c r="K154" s="31">
        <f>STDEV('ID-26'!E161,'ID-31'!E161,'ID-34'!I161,'ID-36'!G161,'ID-40'!K161,'ID-44'!I161,'ID-57'!I161)/SQRT('Sample Size'!$J$4)</f>
        <v>3.9598731319383629E-13</v>
      </c>
    </row>
    <row r="155" spans="1:11" x14ac:dyDescent="0.25">
      <c r="A155" s="1">
        <v>18.875</v>
      </c>
      <c r="B155" s="31">
        <f>STDEV('ID-11'!B162,'ID-13'!B162,'ID-14'!B162,'ID-15'!B162,'ID-24'!B162,'ID-26'!B162,'ID-29'!B162,'ID-30'!B162,'ID-32'!B162,'ID-33'!B162,'ID-34'!B162,'ID-37'!B162,'ID-38'!B162,'ID-39'!B162,'ID-40'!B162,'ID-44'!B162,'ID-45'!B162,'ID-53'!B162,'ID-57'!B162,'ID-59'!B162,'ID-70'!B162,'ID-71'!B162)/SQRT('Sample Size'!$A$4)</f>
        <v>1.1196231686514067E-13</v>
      </c>
      <c r="C155" s="31">
        <f>STDEV('ID-08'!B162,'ID-09'!B162,'ID-11'!C162,'ID-14'!C162,'ID-18'!B162,'ID-24'!C162,'ID-26'!C162,'ID-29'!C162,'ID-30'!C162,'ID-34'!C162,'ID-36'!B162,'ID-38'!C162,'ID-39'!C162,'ID-40'!C162,'ID-44'!C162,'ID-45'!C162,'ID-57'!C162,'ID-59'!C162)/SQRT('Sample Size'!$B$4)</f>
        <v>6.6960444301569655E-14</v>
      </c>
      <c r="D155" s="31">
        <f>STDEV('ID-13'!C162,'ID-14'!D162,'ID-15'!C162,'ID-16'!B162,'ID-18'!C162,'ID-26'!D162,'ID-29'!D162,'ID-30'!D162,'ID-33'!C162,'ID-34'!D162,'ID-36'!C162,'ID-37'!C162,'ID-38'!D162,'ID-39'!D162,'ID-40'!D162,'ID-45'!D162,'ID-59'!D162,'ID-71'!C162)/SQRT('Sample Size'!$C$4)</f>
        <v>1.3265060352747273E-13</v>
      </c>
      <c r="E155" s="31">
        <f>STDEV('ID-03'!B162,'ID-09'!C162,'ID-13'!D162,'ID-15'!D162,'ID-16'!C162,'ID-18'!D162,'ID-24'!D162,'ID-29'!E162,'ID-30'!E162,'ID-33'!D162,'ID-34'!E162,'ID-36'!D162,'ID-38'!E162,'ID-39'!E162,'ID-40'!E162,'ID-44'!D162,'ID-45'!E162,'ID-57'!D162,'ID-70'!C162,'ID-71'!D162)/SQRT('Sample Size'!$D$4)</f>
        <v>1.4203265977019568E-13</v>
      </c>
      <c r="F155" s="31">
        <f>STDEV('ID-01'!B162,'ID-02'!B162,'ID-03'!C162,'ID-06'!B162,'ID-08'!C162,'ID-09'!D162,'ID-12'!B162,'ID-16'!D162,'ID-18'!E162,'ID-24'!E162,'ID-29'!F162,'ID-33'!E162,'ID-34'!F162,'ID-36'!E162,'ID-38'!F162,'ID-39'!F162,'ID-40'!F162,'ID-45'!F162,'ID-53'!C162,'ID-54'!B162,'ID-57'!E162,'ID-71'!E162)/SQRT('Sample Size'!$E$4)</f>
        <v>2.6499252366682503E-13</v>
      </c>
      <c r="G155" s="31">
        <f>STDEV('ID-01'!C162,'ID-02'!C162,'ID-03'!D162,'ID-07'!B162,'ID-08'!D162,'ID-11'!D162,'ID-18'!F162,'ID-24'!F162,'ID-29'!G162,'ID-31'!B162,'ID-33'!F162,'ID-34'!G162,'ID-36'!F162,'ID-39'!G162,'ID-40'!G162,'ID-44'!E162,'ID-45'!G162,'ID-50'!B162,'ID-53'!D162,'ID-54'!C162,'ID-57'!F162,'ID-59'!E162,'ID-70'!D162,'ID-71'!F162)/SQRT('Sample Size'!$F$4)</f>
        <v>1.8671002334232847E-13</v>
      </c>
      <c r="H155" s="31">
        <f>STDEV('ID-03'!E162,'ID-11'!E162,'ID-13'!E162,'ID-15'!E162,'ID-16'!E162,'ID-18'!G162,'ID-24'!G162,'ID-29'!H162,'ID-30'!F162,'ID-31'!C162,'ID-33'!G162,'ID-34'!H162,'ID-40'!H162,'ID-44'!F162,'ID-45'!H162,'ID-54'!D162,'ID-57'!G162,'ID-59'!F162,'ID-70'!E162,'ID-71'!G162)/SQRT('Sample Size'!$G$4)</f>
        <v>1.3143960445264002E-13</v>
      </c>
      <c r="I155" s="31">
        <f>STDEV('ID-12'!C162,'ID-18'!H162,'ID-24'!H162,'ID-29'!I162,'ID-40'!I162,'ID-44'!G162,'ID-45'!I162,'ID-59'!G162)/SQRT('Sample Size'!$H$4)</f>
        <v>2.396316842541172E-13</v>
      </c>
      <c r="J155" s="31">
        <f>STDEV('ID-31'!D162,'ID-40'!J162,'ID-44'!H162,'ID-45'!J162,'ID-57'!H162)/SQRT('Sample Size'!$I$4)</f>
        <v>2.087651586334904E-13</v>
      </c>
      <c r="K155" s="31">
        <f>STDEV('ID-26'!E162,'ID-31'!E162,'ID-34'!I162,'ID-36'!G162,'ID-40'!K162,'ID-44'!I162,'ID-57'!I162)/SQRT('Sample Size'!$J$4)</f>
        <v>3.9833776184159803E-13</v>
      </c>
    </row>
    <row r="156" spans="1:11" x14ac:dyDescent="0.25">
      <c r="A156" s="1">
        <v>19</v>
      </c>
      <c r="B156" s="31">
        <f>STDEV('ID-11'!B163,'ID-13'!B163,'ID-14'!B163,'ID-15'!B163,'ID-24'!B163,'ID-26'!B163,'ID-29'!B163,'ID-30'!B163,'ID-32'!B163,'ID-33'!B163,'ID-34'!B163,'ID-37'!B163,'ID-38'!B163,'ID-39'!B163,'ID-40'!B163,'ID-44'!B163,'ID-45'!B163,'ID-53'!B163,'ID-57'!B163,'ID-59'!B163,'ID-70'!B163,'ID-71'!B163)/SQRT('Sample Size'!$A$4)</f>
        <v>1.1156357257583108E-13</v>
      </c>
      <c r="C156" s="31">
        <f>STDEV('ID-08'!B163,'ID-09'!B163,'ID-11'!C163,'ID-14'!C163,'ID-18'!B163,'ID-24'!C163,'ID-26'!C163,'ID-29'!C163,'ID-30'!C163,'ID-34'!C163,'ID-36'!B163,'ID-38'!C163,'ID-39'!C163,'ID-40'!C163,'ID-44'!C163,'ID-45'!C163,'ID-57'!C163,'ID-59'!C163)/SQRT('Sample Size'!$B$4)</f>
        <v>6.8736709961184729E-14</v>
      </c>
      <c r="D156" s="31">
        <f>STDEV('ID-13'!C163,'ID-14'!D163,'ID-15'!C163,'ID-16'!B163,'ID-18'!C163,'ID-26'!D163,'ID-29'!D163,'ID-30'!D163,'ID-33'!C163,'ID-34'!D163,'ID-36'!C163,'ID-37'!C163,'ID-38'!D163,'ID-39'!D163,'ID-40'!D163,'ID-45'!D163,'ID-59'!D163,'ID-71'!C163)/SQRT('Sample Size'!$C$4)</f>
        <v>1.3165038256318317E-13</v>
      </c>
      <c r="E156" s="31">
        <f>STDEV('ID-03'!B163,'ID-09'!C163,'ID-13'!D163,'ID-15'!D163,'ID-16'!C163,'ID-18'!D163,'ID-24'!D163,'ID-29'!E163,'ID-30'!E163,'ID-33'!D163,'ID-34'!E163,'ID-36'!D163,'ID-38'!E163,'ID-39'!E163,'ID-40'!E163,'ID-44'!D163,'ID-45'!E163,'ID-57'!D163,'ID-70'!C163,'ID-71'!D163)/SQRT('Sample Size'!$D$4)</f>
        <v>1.4191929489076793E-13</v>
      </c>
      <c r="F156" s="31">
        <f>STDEV('ID-01'!B163,'ID-02'!B163,'ID-03'!C163,'ID-06'!B163,'ID-08'!C163,'ID-09'!D163,'ID-12'!B163,'ID-16'!D163,'ID-18'!E163,'ID-24'!E163,'ID-29'!F163,'ID-33'!E163,'ID-34'!F163,'ID-36'!E163,'ID-38'!F163,'ID-39'!F163,'ID-40'!F163,'ID-45'!F163,'ID-53'!C163,'ID-54'!B163,'ID-57'!E163,'ID-71'!E163)/SQRT('Sample Size'!$E$4)</f>
        <v>2.5926118692568435E-13</v>
      </c>
      <c r="G156" s="31">
        <f>STDEV('ID-01'!C163,'ID-02'!C163,'ID-03'!D163,'ID-07'!B163,'ID-08'!D163,'ID-11'!D163,'ID-18'!F163,'ID-24'!F163,'ID-29'!G163,'ID-31'!B163,'ID-33'!F163,'ID-34'!G163,'ID-36'!F163,'ID-39'!G163,'ID-40'!G163,'ID-44'!E163,'ID-45'!G163,'ID-50'!B163,'ID-53'!D163,'ID-54'!C163,'ID-57'!F163,'ID-59'!E163,'ID-70'!D163,'ID-71'!F163)/SQRT('Sample Size'!$F$4)</f>
        <v>1.8576733935561083E-13</v>
      </c>
      <c r="H156" s="31">
        <f>STDEV('ID-03'!E163,'ID-11'!E163,'ID-13'!E163,'ID-15'!E163,'ID-16'!E163,'ID-18'!G163,'ID-24'!G163,'ID-29'!H163,'ID-30'!F163,'ID-31'!C163,'ID-33'!G163,'ID-34'!H163,'ID-40'!H163,'ID-44'!F163,'ID-45'!H163,'ID-54'!D163,'ID-57'!G163,'ID-59'!F163,'ID-70'!E163,'ID-71'!G163)/SQRT('Sample Size'!$G$4)</f>
        <v>1.31670724097611E-13</v>
      </c>
      <c r="I156" s="31">
        <f>STDEV('ID-12'!C163,'ID-18'!H163,'ID-24'!H163,'ID-29'!I163,'ID-40'!I163,'ID-44'!G163,'ID-45'!I163,'ID-59'!G163)/SQRT('Sample Size'!$H$4)</f>
        <v>2.4423945595324089E-13</v>
      </c>
      <c r="J156" s="31">
        <f>STDEV('ID-31'!D163,'ID-40'!J163,'ID-44'!H163,'ID-45'!J163,'ID-57'!H163)/SQRT('Sample Size'!$I$4)</f>
        <v>2.1225122168504535E-13</v>
      </c>
      <c r="K156" s="31">
        <f>STDEV('ID-26'!E163,'ID-31'!E163,'ID-34'!I163,'ID-36'!G163,'ID-40'!K163,'ID-44'!I163,'ID-57'!I163)/SQRT('Sample Size'!$J$4)</f>
        <v>4.0738154737134695E-13</v>
      </c>
    </row>
    <row r="157" spans="1:11" x14ac:dyDescent="0.25">
      <c r="A157" s="1">
        <v>19.125</v>
      </c>
      <c r="B157" s="31">
        <f>STDEV('ID-11'!B164,'ID-13'!B164,'ID-14'!B164,'ID-15'!B164,'ID-24'!B164,'ID-26'!B164,'ID-29'!B164,'ID-30'!B164,'ID-32'!B164,'ID-33'!B164,'ID-34'!B164,'ID-37'!B164,'ID-38'!B164,'ID-39'!B164,'ID-40'!B164,'ID-44'!B164,'ID-45'!B164,'ID-53'!B164,'ID-57'!B164,'ID-59'!B164,'ID-70'!B164,'ID-71'!B164)/SQRT('Sample Size'!$A$4)</f>
        <v>1.1238802975380941E-13</v>
      </c>
      <c r="C157" s="31">
        <f>STDEV('ID-08'!B164,'ID-09'!B164,'ID-11'!C164,'ID-14'!C164,'ID-18'!B164,'ID-24'!C164,'ID-26'!C164,'ID-29'!C164,'ID-30'!C164,'ID-34'!C164,'ID-36'!B164,'ID-38'!C164,'ID-39'!C164,'ID-40'!C164,'ID-44'!C164,'ID-45'!C164,'ID-57'!C164,'ID-59'!C164)/SQRT('Sample Size'!$B$4)</f>
        <v>6.8427634600598318E-14</v>
      </c>
      <c r="D157" s="31">
        <f>STDEV('ID-13'!C164,'ID-14'!D164,'ID-15'!C164,'ID-16'!B164,'ID-18'!C164,'ID-26'!D164,'ID-29'!D164,'ID-30'!D164,'ID-33'!C164,'ID-34'!D164,'ID-36'!C164,'ID-37'!C164,'ID-38'!D164,'ID-39'!D164,'ID-40'!D164,'ID-45'!D164,'ID-59'!D164,'ID-71'!C164)/SQRT('Sample Size'!$C$4)</f>
        <v>1.344357871254449E-13</v>
      </c>
      <c r="E157" s="31">
        <f>STDEV('ID-03'!B164,'ID-09'!C164,'ID-13'!D164,'ID-15'!D164,'ID-16'!C164,'ID-18'!D164,'ID-24'!D164,'ID-29'!E164,'ID-30'!E164,'ID-33'!D164,'ID-34'!E164,'ID-36'!D164,'ID-38'!E164,'ID-39'!E164,'ID-40'!E164,'ID-44'!D164,'ID-45'!E164,'ID-57'!D164,'ID-70'!C164,'ID-71'!D164)/SQRT('Sample Size'!$D$4)</f>
        <v>1.4700284368250605E-13</v>
      </c>
      <c r="F157" s="31">
        <f>STDEV('ID-01'!B164,'ID-02'!B164,'ID-03'!C164,'ID-06'!B164,'ID-08'!C164,'ID-09'!D164,'ID-12'!B164,'ID-16'!D164,'ID-18'!E164,'ID-24'!E164,'ID-29'!F164,'ID-33'!E164,'ID-34'!F164,'ID-36'!E164,'ID-38'!F164,'ID-39'!F164,'ID-40'!F164,'ID-45'!F164,'ID-53'!C164,'ID-54'!B164,'ID-57'!E164,'ID-71'!E164)/SQRT('Sample Size'!$E$4)</f>
        <v>2.584935605128225E-13</v>
      </c>
      <c r="G157" s="31">
        <f>STDEV('ID-01'!C164,'ID-02'!C164,'ID-03'!D164,'ID-07'!B164,'ID-08'!D164,'ID-11'!D164,'ID-18'!F164,'ID-24'!F164,'ID-29'!G164,'ID-31'!B164,'ID-33'!F164,'ID-34'!G164,'ID-36'!F164,'ID-39'!G164,'ID-40'!G164,'ID-44'!E164,'ID-45'!G164,'ID-50'!B164,'ID-53'!D164,'ID-54'!C164,'ID-57'!F164,'ID-59'!E164,'ID-70'!D164,'ID-71'!F164)/SQRT('Sample Size'!$F$4)</f>
        <v>1.8452886933163341E-13</v>
      </c>
      <c r="H157" s="31">
        <f>STDEV('ID-03'!E164,'ID-11'!E164,'ID-13'!E164,'ID-15'!E164,'ID-16'!E164,'ID-18'!G164,'ID-24'!G164,'ID-29'!H164,'ID-30'!F164,'ID-31'!C164,'ID-33'!G164,'ID-34'!H164,'ID-40'!H164,'ID-44'!F164,'ID-45'!H164,'ID-54'!D164,'ID-57'!G164,'ID-59'!F164,'ID-70'!E164,'ID-71'!G164)/SQRT('Sample Size'!$G$4)</f>
        <v>1.3250411494978489E-13</v>
      </c>
      <c r="I157" s="31">
        <f>STDEV('ID-12'!C164,'ID-18'!H164,'ID-24'!H164,'ID-29'!I164,'ID-40'!I164,'ID-44'!G164,'ID-45'!I164,'ID-59'!G164)/SQRT('Sample Size'!$H$4)</f>
        <v>2.4365971236987171E-13</v>
      </c>
      <c r="J157" s="31">
        <f>STDEV('ID-31'!D164,'ID-40'!J164,'ID-44'!H164,'ID-45'!J164,'ID-57'!H164)/SQRT('Sample Size'!$I$4)</f>
        <v>2.1263180574610613E-13</v>
      </c>
      <c r="K157" s="31">
        <f>STDEV('ID-26'!E164,'ID-31'!E164,'ID-34'!I164,'ID-36'!G164,'ID-40'!K164,'ID-44'!I164,'ID-57'!I164)/SQRT('Sample Size'!$J$4)</f>
        <v>4.0592024625778845E-13</v>
      </c>
    </row>
    <row r="158" spans="1:11" x14ac:dyDescent="0.25">
      <c r="A158" s="1">
        <v>19.25</v>
      </c>
      <c r="B158" s="31">
        <f>STDEV('ID-11'!B165,'ID-13'!B165,'ID-14'!B165,'ID-15'!B165,'ID-24'!B165,'ID-26'!B165,'ID-29'!B165,'ID-30'!B165,'ID-32'!B165,'ID-33'!B165,'ID-34'!B165,'ID-37'!B165,'ID-38'!B165,'ID-39'!B165,'ID-40'!B165,'ID-44'!B165,'ID-45'!B165,'ID-53'!B165,'ID-57'!B165,'ID-59'!B165,'ID-70'!B165,'ID-71'!B165)/SQRT('Sample Size'!$A$4)</f>
        <v>1.1404705404949282E-13</v>
      </c>
      <c r="C158" s="31">
        <f>STDEV('ID-08'!B165,'ID-09'!B165,'ID-11'!C165,'ID-14'!C165,'ID-18'!B165,'ID-24'!C165,'ID-26'!C165,'ID-29'!C165,'ID-30'!C165,'ID-34'!C165,'ID-36'!B165,'ID-38'!C165,'ID-39'!C165,'ID-40'!C165,'ID-44'!C165,'ID-45'!C165,'ID-57'!C165,'ID-59'!C165)/SQRT('Sample Size'!$B$4)</f>
        <v>6.5673340140406643E-14</v>
      </c>
      <c r="D158" s="31">
        <f>STDEV('ID-13'!C165,'ID-14'!D165,'ID-15'!C165,'ID-16'!B165,'ID-18'!C165,'ID-26'!D165,'ID-29'!D165,'ID-30'!D165,'ID-33'!C165,'ID-34'!D165,'ID-36'!C165,'ID-37'!C165,'ID-38'!D165,'ID-39'!D165,'ID-40'!D165,'ID-45'!D165,'ID-59'!D165,'ID-71'!C165)/SQRT('Sample Size'!$C$4)</f>
        <v>1.3393378258158537E-13</v>
      </c>
      <c r="E158" s="31">
        <f>STDEV('ID-03'!B165,'ID-09'!C165,'ID-13'!D165,'ID-15'!D165,'ID-16'!C165,'ID-18'!D165,'ID-24'!D165,'ID-29'!E165,'ID-30'!E165,'ID-33'!D165,'ID-34'!E165,'ID-36'!D165,'ID-38'!E165,'ID-39'!E165,'ID-40'!E165,'ID-44'!D165,'ID-45'!E165,'ID-57'!D165,'ID-70'!C165,'ID-71'!D165)/SQRT('Sample Size'!$D$4)</f>
        <v>1.4529756186124289E-13</v>
      </c>
      <c r="F158" s="31">
        <f>STDEV('ID-01'!B165,'ID-02'!B165,'ID-03'!C165,'ID-06'!B165,'ID-08'!C165,'ID-09'!D165,'ID-12'!B165,'ID-16'!D165,'ID-18'!E165,'ID-24'!E165,'ID-29'!F165,'ID-33'!E165,'ID-34'!F165,'ID-36'!E165,'ID-38'!F165,'ID-39'!F165,'ID-40'!F165,'ID-45'!F165,'ID-53'!C165,'ID-54'!B165,'ID-57'!E165,'ID-71'!E165)/SQRT('Sample Size'!$E$4)</f>
        <v>2.2210395702588948E-13</v>
      </c>
      <c r="G158" s="31">
        <f>STDEV('ID-01'!C165,'ID-02'!C165,'ID-03'!D165,'ID-07'!B165,'ID-08'!D165,'ID-11'!D165,'ID-18'!F165,'ID-24'!F165,'ID-29'!G165,'ID-31'!B165,'ID-33'!F165,'ID-34'!G165,'ID-36'!F165,'ID-39'!G165,'ID-40'!G165,'ID-44'!E165,'ID-45'!G165,'ID-50'!B165,'ID-53'!D165,'ID-54'!C165,'ID-57'!F165,'ID-59'!E165,'ID-70'!D165,'ID-71'!F165)/SQRT('Sample Size'!$F$4)</f>
        <v>1.8401772232904148E-13</v>
      </c>
      <c r="H158" s="31">
        <f>STDEV('ID-03'!E165,'ID-11'!E165,'ID-13'!E165,'ID-15'!E165,'ID-16'!E165,'ID-18'!G165,'ID-24'!G165,'ID-29'!H165,'ID-30'!F165,'ID-31'!C165,'ID-33'!G165,'ID-34'!H165,'ID-40'!H165,'ID-44'!F165,'ID-45'!H165,'ID-54'!D165,'ID-57'!G165,'ID-59'!F165,'ID-70'!E165,'ID-71'!G165)/SQRT('Sample Size'!$G$4)</f>
        <v>1.3180335413421684E-13</v>
      </c>
      <c r="I158" s="31">
        <f>STDEV('ID-12'!C165,'ID-18'!H165,'ID-24'!H165,'ID-29'!I165,'ID-40'!I165,'ID-44'!G165,'ID-45'!I165,'ID-59'!G165)/SQRT('Sample Size'!$H$4)</f>
        <v>2.4200216732545389E-13</v>
      </c>
      <c r="J158" s="31">
        <f>STDEV('ID-31'!D165,'ID-40'!J165,'ID-44'!H165,'ID-45'!J165,'ID-57'!H165)/SQRT('Sample Size'!$I$4)</f>
        <v>2.1609747353367374E-13</v>
      </c>
      <c r="K158" s="31">
        <f>STDEV('ID-26'!E165,'ID-31'!E165,'ID-34'!I165,'ID-36'!G165,'ID-40'!K165,'ID-44'!I165,'ID-57'!I165)/SQRT('Sample Size'!$J$4)</f>
        <v>4.0775846562341288E-13</v>
      </c>
    </row>
    <row r="159" spans="1:11" x14ac:dyDescent="0.25">
      <c r="A159" s="1">
        <v>19.375</v>
      </c>
      <c r="B159" s="31">
        <f>STDEV('ID-11'!B166,'ID-13'!B166,'ID-14'!B166,'ID-15'!B166,'ID-24'!B166,'ID-26'!B166,'ID-29'!B166,'ID-30'!B166,'ID-32'!B166,'ID-33'!B166,'ID-34'!B166,'ID-37'!B166,'ID-38'!B166,'ID-39'!B166,'ID-40'!B166,'ID-44'!B166,'ID-45'!B166,'ID-53'!B166,'ID-57'!B166,'ID-59'!B166,'ID-70'!B166,'ID-71'!B166)/SQRT('Sample Size'!$A$4)</f>
        <v>1.153850855963486E-13</v>
      </c>
      <c r="C159" s="31">
        <f>STDEV('ID-08'!B166,'ID-09'!B166,'ID-11'!C166,'ID-14'!C166,'ID-18'!B166,'ID-24'!C166,'ID-26'!C166,'ID-29'!C166,'ID-30'!C166,'ID-34'!C166,'ID-36'!B166,'ID-38'!C166,'ID-39'!C166,'ID-40'!C166,'ID-44'!C166,'ID-45'!C166,'ID-57'!C166,'ID-59'!C166)/SQRT('Sample Size'!$B$4)</f>
        <v>6.4189750970556369E-14</v>
      </c>
      <c r="D159" s="31">
        <f>STDEV('ID-13'!C166,'ID-14'!D166,'ID-15'!C166,'ID-16'!B166,'ID-18'!C166,'ID-26'!D166,'ID-29'!D166,'ID-30'!D166,'ID-33'!C166,'ID-34'!D166,'ID-36'!C166,'ID-37'!C166,'ID-38'!D166,'ID-39'!D166,'ID-40'!D166,'ID-45'!D166,'ID-59'!D166,'ID-71'!C166)/SQRT('Sample Size'!$C$4)</f>
        <v>1.3757407794391439E-13</v>
      </c>
      <c r="E159" s="31">
        <f>STDEV('ID-03'!B166,'ID-09'!C166,'ID-13'!D166,'ID-15'!D166,'ID-16'!C166,'ID-18'!D166,'ID-24'!D166,'ID-29'!E166,'ID-30'!E166,'ID-33'!D166,'ID-34'!E166,'ID-36'!D166,'ID-38'!E166,'ID-39'!E166,'ID-40'!E166,'ID-44'!D166,'ID-45'!E166,'ID-57'!D166,'ID-70'!C166,'ID-71'!D166)/SQRT('Sample Size'!$D$4)</f>
        <v>1.4438027878367447E-13</v>
      </c>
      <c r="F159" s="31">
        <f>STDEV('ID-01'!B166,'ID-02'!B166,'ID-03'!C166,'ID-06'!B166,'ID-08'!C166,'ID-09'!D166,'ID-12'!B166,'ID-16'!D166,'ID-18'!E166,'ID-24'!E166,'ID-29'!F166,'ID-33'!E166,'ID-34'!F166,'ID-36'!E166,'ID-38'!F166,'ID-39'!F166,'ID-40'!F166,'ID-45'!F166,'ID-53'!C166,'ID-54'!B166,'ID-57'!E166,'ID-71'!E166)/SQRT('Sample Size'!$E$4)</f>
        <v>2.2954942944470112E-13</v>
      </c>
      <c r="G159" s="31">
        <f>STDEV('ID-01'!C166,'ID-02'!C166,'ID-03'!D166,'ID-07'!B166,'ID-08'!D166,'ID-11'!D166,'ID-18'!F166,'ID-24'!F166,'ID-29'!G166,'ID-31'!B166,'ID-33'!F166,'ID-34'!G166,'ID-36'!F166,'ID-39'!G166,'ID-40'!G166,'ID-44'!E166,'ID-45'!G166,'ID-50'!B166,'ID-53'!D166,'ID-54'!C166,'ID-57'!F166,'ID-59'!E166,'ID-70'!D166,'ID-71'!F166)/SQRT('Sample Size'!$F$4)</f>
        <v>1.8388029827318064E-13</v>
      </c>
      <c r="H159" s="31">
        <f>STDEV('ID-03'!E166,'ID-11'!E166,'ID-13'!E166,'ID-15'!E166,'ID-16'!E166,'ID-18'!G166,'ID-24'!G166,'ID-29'!H166,'ID-30'!F166,'ID-31'!C166,'ID-33'!G166,'ID-34'!H166,'ID-40'!H166,'ID-44'!F166,'ID-45'!H166,'ID-54'!D166,'ID-57'!G166,'ID-59'!F166,'ID-70'!E166,'ID-71'!G166)/SQRT('Sample Size'!$G$4)</f>
        <v>1.3369828512178758E-13</v>
      </c>
      <c r="I159" s="31">
        <f>STDEV('ID-12'!C166,'ID-18'!H166,'ID-24'!H166,'ID-29'!I166,'ID-40'!I166,'ID-44'!G166,'ID-45'!I166,'ID-59'!G166)/SQRT('Sample Size'!$H$4)</f>
        <v>2.4115830374909387E-13</v>
      </c>
      <c r="J159" s="31">
        <f>STDEV('ID-31'!D166,'ID-40'!J166,'ID-44'!H166,'ID-45'!J166,'ID-57'!H166)/SQRT('Sample Size'!$I$4)</f>
        <v>2.1753452283759778E-13</v>
      </c>
      <c r="K159" s="31">
        <f>STDEV('ID-26'!E166,'ID-31'!E166,'ID-34'!I166,'ID-36'!G166,'ID-40'!K166,'ID-44'!I166,'ID-57'!I166)/SQRT('Sample Size'!$J$4)</f>
        <v>4.0692357761657104E-13</v>
      </c>
    </row>
    <row r="160" spans="1:11" x14ac:dyDescent="0.25">
      <c r="A160" s="1">
        <v>19.5</v>
      </c>
      <c r="B160" s="31">
        <f>STDEV('ID-11'!B167,'ID-13'!B167,'ID-14'!B167,'ID-15'!B167,'ID-24'!B167,'ID-26'!B167,'ID-29'!B167,'ID-30'!B167,'ID-32'!B167,'ID-33'!B167,'ID-34'!B167,'ID-37'!B167,'ID-38'!B167,'ID-39'!B167,'ID-40'!B167,'ID-44'!B167,'ID-45'!B167,'ID-53'!B167,'ID-57'!B167,'ID-59'!B167,'ID-70'!B167,'ID-71'!B167)/SQRT('Sample Size'!$A$4)</f>
        <v>1.1484065491606367E-13</v>
      </c>
      <c r="C160" s="31">
        <f>STDEV('ID-08'!B167,'ID-09'!B167,'ID-11'!C167,'ID-14'!C167,'ID-18'!B167,'ID-24'!C167,'ID-26'!C167,'ID-29'!C167,'ID-30'!C167,'ID-34'!C167,'ID-36'!B167,'ID-38'!C167,'ID-39'!C167,'ID-40'!C167,'ID-44'!C167,'ID-45'!C167,'ID-57'!C167,'ID-59'!C167)/SQRT('Sample Size'!$B$4)</f>
        <v>6.3156418919475591E-14</v>
      </c>
      <c r="D160" s="31">
        <f>STDEV('ID-13'!C167,'ID-14'!D167,'ID-15'!C167,'ID-16'!B167,'ID-18'!C167,'ID-26'!D167,'ID-29'!D167,'ID-30'!D167,'ID-33'!C167,'ID-34'!D167,'ID-36'!C167,'ID-37'!C167,'ID-38'!D167,'ID-39'!D167,'ID-40'!D167,'ID-45'!D167,'ID-59'!D167,'ID-71'!C167)/SQRT('Sample Size'!$C$4)</f>
        <v>1.3687461978698264E-13</v>
      </c>
      <c r="E160" s="31">
        <f>STDEV('ID-03'!B167,'ID-09'!C167,'ID-13'!D167,'ID-15'!D167,'ID-16'!C167,'ID-18'!D167,'ID-24'!D167,'ID-29'!E167,'ID-30'!E167,'ID-33'!D167,'ID-34'!E167,'ID-36'!D167,'ID-38'!E167,'ID-39'!E167,'ID-40'!E167,'ID-44'!D167,'ID-45'!E167,'ID-57'!D167,'ID-70'!C167,'ID-71'!D167)/SQRT('Sample Size'!$D$4)</f>
        <v>1.4522883143146695E-13</v>
      </c>
      <c r="F160" s="31">
        <f>STDEV('ID-01'!B167,'ID-02'!B167,'ID-03'!C167,'ID-06'!B167,'ID-08'!C167,'ID-09'!D167,'ID-12'!B167,'ID-16'!D167,'ID-18'!E167,'ID-24'!E167,'ID-29'!F167,'ID-33'!E167,'ID-34'!F167,'ID-36'!E167,'ID-38'!F167,'ID-39'!F167,'ID-40'!F167,'ID-45'!F167,'ID-53'!C167,'ID-54'!B167,'ID-57'!E167,'ID-71'!E167)/SQRT('Sample Size'!$E$4)</f>
        <v>2.3173410195600619E-13</v>
      </c>
      <c r="G160" s="31">
        <f>STDEV('ID-01'!C167,'ID-02'!C167,'ID-03'!D167,'ID-07'!B167,'ID-08'!D167,'ID-11'!D167,'ID-18'!F167,'ID-24'!F167,'ID-29'!G167,'ID-31'!B167,'ID-33'!F167,'ID-34'!G167,'ID-36'!F167,'ID-39'!G167,'ID-40'!G167,'ID-44'!E167,'ID-45'!G167,'ID-50'!B167,'ID-53'!D167,'ID-54'!C167,'ID-57'!F167,'ID-59'!E167,'ID-70'!D167,'ID-71'!F167)/SQRT('Sample Size'!$F$4)</f>
        <v>1.8441610687532525E-13</v>
      </c>
      <c r="H160" s="31">
        <f>STDEV('ID-03'!E167,'ID-11'!E167,'ID-13'!E167,'ID-15'!E167,'ID-16'!E167,'ID-18'!G167,'ID-24'!G167,'ID-29'!H167,'ID-30'!F167,'ID-31'!C167,'ID-33'!G167,'ID-34'!H167,'ID-40'!H167,'ID-44'!F167,'ID-45'!H167,'ID-54'!D167,'ID-57'!G167,'ID-59'!F167,'ID-70'!E167,'ID-71'!G167)/SQRT('Sample Size'!$G$4)</f>
        <v>1.3410094001579116E-13</v>
      </c>
      <c r="I160" s="31">
        <f>STDEV('ID-12'!C167,'ID-18'!H167,'ID-24'!H167,'ID-29'!I167,'ID-40'!I167,'ID-44'!G167,'ID-45'!I167,'ID-59'!G167)/SQRT('Sample Size'!$H$4)</f>
        <v>2.4040947663529364E-13</v>
      </c>
      <c r="J160" s="31">
        <f>STDEV('ID-31'!D167,'ID-40'!J167,'ID-44'!H167,'ID-45'!J167,'ID-57'!H167)/SQRT('Sample Size'!$I$4)</f>
        <v>2.1526071761810188E-13</v>
      </c>
      <c r="K160" s="31">
        <f>STDEV('ID-26'!E167,'ID-31'!E167,'ID-34'!I167,'ID-36'!G167,'ID-40'!K167,'ID-44'!I167,'ID-57'!I167)/SQRT('Sample Size'!$J$4)</f>
        <v>4.0538475524855732E-13</v>
      </c>
    </row>
    <row r="161" spans="1:11" x14ac:dyDescent="0.25">
      <c r="A161" s="1">
        <v>19.625</v>
      </c>
      <c r="B161" s="31">
        <f>STDEV('ID-11'!B168,'ID-13'!B168,'ID-14'!B168,'ID-15'!B168,'ID-24'!B168,'ID-26'!B168,'ID-29'!B168,'ID-30'!B168,'ID-32'!B168,'ID-33'!B168,'ID-34'!B168,'ID-37'!B168,'ID-38'!B168,'ID-39'!B168,'ID-40'!B168,'ID-44'!B168,'ID-45'!B168,'ID-53'!B168,'ID-57'!B168,'ID-59'!B168,'ID-70'!B168,'ID-71'!B168)/SQRT('Sample Size'!$A$4)</f>
        <v>1.1391085386075492E-13</v>
      </c>
      <c r="C161" s="31">
        <f>STDEV('ID-08'!B168,'ID-09'!B168,'ID-11'!C168,'ID-14'!C168,'ID-18'!B168,'ID-24'!C168,'ID-26'!C168,'ID-29'!C168,'ID-30'!C168,'ID-34'!C168,'ID-36'!B168,'ID-38'!C168,'ID-39'!C168,'ID-40'!C168,'ID-44'!C168,'ID-45'!C168,'ID-57'!C168,'ID-59'!C168)/SQRT('Sample Size'!$B$4)</f>
        <v>6.3252728204649839E-14</v>
      </c>
      <c r="D161" s="31">
        <f>STDEV('ID-13'!C168,'ID-14'!D168,'ID-15'!C168,'ID-16'!B168,'ID-18'!C168,'ID-26'!D168,'ID-29'!D168,'ID-30'!D168,'ID-33'!C168,'ID-34'!D168,'ID-36'!C168,'ID-37'!C168,'ID-38'!D168,'ID-39'!D168,'ID-40'!D168,'ID-45'!D168,'ID-59'!D168,'ID-71'!C168)/SQRT('Sample Size'!$C$4)</f>
        <v>1.4023027281810705E-13</v>
      </c>
      <c r="E161" s="31">
        <f>STDEV('ID-03'!B168,'ID-09'!C168,'ID-13'!D168,'ID-15'!D168,'ID-16'!C168,'ID-18'!D168,'ID-24'!D168,'ID-29'!E168,'ID-30'!E168,'ID-33'!D168,'ID-34'!E168,'ID-36'!D168,'ID-38'!E168,'ID-39'!E168,'ID-40'!E168,'ID-44'!D168,'ID-45'!E168,'ID-57'!D168,'ID-70'!C168,'ID-71'!D168)/SQRT('Sample Size'!$D$4)</f>
        <v>1.4511045917183046E-13</v>
      </c>
      <c r="F161" s="31">
        <f>STDEV('ID-01'!B168,'ID-02'!B168,'ID-03'!C168,'ID-06'!B168,'ID-08'!C168,'ID-09'!D168,'ID-12'!B168,'ID-16'!D168,'ID-18'!E168,'ID-24'!E168,'ID-29'!F168,'ID-33'!E168,'ID-34'!F168,'ID-36'!E168,'ID-38'!F168,'ID-39'!F168,'ID-40'!F168,'ID-45'!F168,'ID-53'!C168,'ID-54'!B168,'ID-57'!E168,'ID-71'!E168)/SQRT('Sample Size'!$E$4)</f>
        <v>2.4839165526347328E-13</v>
      </c>
      <c r="G161" s="31">
        <f>STDEV('ID-01'!C168,'ID-02'!C168,'ID-03'!D168,'ID-07'!B168,'ID-08'!D168,'ID-11'!D168,'ID-18'!F168,'ID-24'!F168,'ID-29'!G168,'ID-31'!B168,'ID-33'!F168,'ID-34'!G168,'ID-36'!F168,'ID-39'!G168,'ID-40'!G168,'ID-44'!E168,'ID-45'!G168,'ID-50'!B168,'ID-53'!D168,'ID-54'!C168,'ID-57'!F168,'ID-59'!E168,'ID-70'!D168,'ID-71'!F168)/SQRT('Sample Size'!$F$4)</f>
        <v>1.847088586073798E-13</v>
      </c>
      <c r="H161" s="31">
        <f>STDEV('ID-03'!E168,'ID-11'!E168,'ID-13'!E168,'ID-15'!E168,'ID-16'!E168,'ID-18'!G168,'ID-24'!G168,'ID-29'!H168,'ID-30'!F168,'ID-31'!C168,'ID-33'!G168,'ID-34'!H168,'ID-40'!H168,'ID-44'!F168,'ID-45'!H168,'ID-54'!D168,'ID-57'!G168,'ID-59'!F168,'ID-70'!E168,'ID-71'!G168)/SQRT('Sample Size'!$G$4)</f>
        <v>1.3473950630173467E-13</v>
      </c>
      <c r="I161" s="31">
        <f>STDEV('ID-12'!C168,'ID-18'!H168,'ID-24'!H168,'ID-29'!I168,'ID-40'!I168,'ID-44'!G168,'ID-45'!I168,'ID-59'!G168)/SQRT('Sample Size'!$H$4)</f>
        <v>2.3943254670490127E-13</v>
      </c>
      <c r="J161" s="31">
        <f>STDEV('ID-31'!D168,'ID-40'!J168,'ID-44'!H168,'ID-45'!J168,'ID-57'!H168)/SQRT('Sample Size'!$I$4)</f>
        <v>2.1782843877651985E-13</v>
      </c>
      <c r="K161" s="31">
        <f>STDEV('ID-26'!E168,'ID-31'!E168,'ID-34'!I168,'ID-36'!G168,'ID-40'!K168,'ID-44'!I168,'ID-57'!I168)/SQRT('Sample Size'!$J$4)</f>
        <v>3.9923661980123245E-13</v>
      </c>
    </row>
    <row r="162" spans="1:11" x14ac:dyDescent="0.25">
      <c r="A162" s="1">
        <v>19.75</v>
      </c>
      <c r="B162" s="31">
        <f>STDEV('ID-11'!B169,'ID-13'!B169,'ID-14'!B169,'ID-15'!B169,'ID-24'!B169,'ID-26'!B169,'ID-29'!B169,'ID-30'!B169,'ID-32'!B169,'ID-33'!B169,'ID-34'!B169,'ID-37'!B169,'ID-38'!B169,'ID-39'!B169,'ID-40'!B169,'ID-44'!B169,'ID-45'!B169,'ID-53'!B169,'ID-57'!B169,'ID-59'!B169,'ID-70'!B169,'ID-71'!B169)/SQRT('Sample Size'!$A$4)</f>
        <v>1.1283530404724511E-13</v>
      </c>
      <c r="C162" s="31">
        <f>STDEV('ID-08'!B169,'ID-09'!B169,'ID-11'!C169,'ID-14'!C169,'ID-18'!B169,'ID-24'!C169,'ID-26'!C169,'ID-29'!C169,'ID-30'!C169,'ID-34'!C169,'ID-36'!B169,'ID-38'!C169,'ID-39'!C169,'ID-40'!C169,'ID-44'!C169,'ID-45'!C169,'ID-57'!C169,'ID-59'!C169)/SQRT('Sample Size'!$B$4)</f>
        <v>6.3861757411847856E-14</v>
      </c>
      <c r="D162" s="31">
        <f>STDEV('ID-13'!C169,'ID-14'!D169,'ID-15'!C169,'ID-16'!B169,'ID-18'!C169,'ID-26'!D169,'ID-29'!D169,'ID-30'!D169,'ID-33'!C169,'ID-34'!D169,'ID-36'!C169,'ID-37'!C169,'ID-38'!D169,'ID-39'!D169,'ID-40'!D169,'ID-45'!D169,'ID-59'!D169,'ID-71'!C169)/SQRT('Sample Size'!$C$4)</f>
        <v>1.4030597549060917E-13</v>
      </c>
      <c r="E162" s="31">
        <f>STDEV('ID-03'!B169,'ID-09'!C169,'ID-13'!D169,'ID-15'!D169,'ID-16'!C169,'ID-18'!D169,'ID-24'!D169,'ID-29'!E169,'ID-30'!E169,'ID-33'!D169,'ID-34'!E169,'ID-36'!D169,'ID-38'!E169,'ID-39'!E169,'ID-40'!E169,'ID-44'!D169,'ID-45'!E169,'ID-57'!D169,'ID-70'!C169,'ID-71'!D169)/SQRT('Sample Size'!$D$4)</f>
        <v>1.4315259381601462E-13</v>
      </c>
      <c r="F162" s="31">
        <f>STDEV('ID-01'!B169,'ID-02'!B169,'ID-03'!C169,'ID-06'!B169,'ID-08'!C169,'ID-09'!D169,'ID-12'!B169,'ID-16'!D169,'ID-18'!E169,'ID-24'!E169,'ID-29'!F169,'ID-33'!E169,'ID-34'!F169,'ID-36'!E169,'ID-38'!F169,'ID-39'!F169,'ID-40'!F169,'ID-45'!F169,'ID-53'!C169,'ID-54'!B169,'ID-57'!E169,'ID-71'!E169)/SQRT('Sample Size'!$E$4)</f>
        <v>2.5965351729433622E-13</v>
      </c>
      <c r="G162" s="31">
        <f>STDEV('ID-01'!C169,'ID-02'!C169,'ID-03'!D169,'ID-07'!B169,'ID-08'!D169,'ID-11'!D169,'ID-18'!F169,'ID-24'!F169,'ID-29'!G169,'ID-31'!B169,'ID-33'!F169,'ID-34'!G169,'ID-36'!F169,'ID-39'!G169,'ID-40'!G169,'ID-44'!E169,'ID-45'!G169,'ID-50'!B169,'ID-53'!D169,'ID-54'!C169,'ID-57'!F169,'ID-59'!E169,'ID-70'!D169,'ID-71'!F169)/SQRT('Sample Size'!$F$4)</f>
        <v>1.8473979367189937E-13</v>
      </c>
      <c r="H162" s="31">
        <f>STDEV('ID-03'!E169,'ID-11'!E169,'ID-13'!E169,'ID-15'!E169,'ID-16'!E169,'ID-18'!G169,'ID-24'!G169,'ID-29'!H169,'ID-30'!F169,'ID-31'!C169,'ID-33'!G169,'ID-34'!H169,'ID-40'!H169,'ID-44'!F169,'ID-45'!H169,'ID-54'!D169,'ID-57'!G169,'ID-59'!F169,'ID-70'!E169,'ID-71'!G169)/SQRT('Sample Size'!$G$4)</f>
        <v>1.3474292728704717E-13</v>
      </c>
      <c r="I162" s="31">
        <f>STDEV('ID-12'!C169,'ID-18'!H169,'ID-24'!H169,'ID-29'!I169,'ID-40'!I169,'ID-44'!G169,'ID-45'!I169,'ID-59'!G169)/SQRT('Sample Size'!$H$4)</f>
        <v>2.3711167787455955E-13</v>
      </c>
      <c r="J162" s="31">
        <f>STDEV('ID-31'!D169,'ID-40'!J169,'ID-44'!H169,'ID-45'!J169,'ID-57'!H169)/SQRT('Sample Size'!$I$4)</f>
        <v>2.2060087207378877E-13</v>
      </c>
      <c r="K162" s="31">
        <f>STDEV('ID-26'!E169,'ID-31'!E169,'ID-34'!I169,'ID-36'!G169,'ID-40'!K169,'ID-44'!I169,'ID-57'!I169)/SQRT('Sample Size'!$J$4)</f>
        <v>3.9507407553134826E-13</v>
      </c>
    </row>
    <row r="163" spans="1:11" x14ac:dyDescent="0.25">
      <c r="A163" s="1">
        <v>19.875</v>
      </c>
      <c r="B163" s="31">
        <f>STDEV('ID-11'!B170,'ID-13'!B170,'ID-14'!B170,'ID-15'!B170,'ID-24'!B170,'ID-26'!B170,'ID-29'!B170,'ID-30'!B170,'ID-32'!B170,'ID-33'!B170,'ID-34'!B170,'ID-37'!B170,'ID-38'!B170,'ID-39'!B170,'ID-40'!B170,'ID-44'!B170,'ID-45'!B170,'ID-53'!B170,'ID-57'!B170,'ID-59'!B170,'ID-70'!B170,'ID-71'!B170)/SQRT('Sample Size'!$A$4)</f>
        <v>1.1241843939151389E-13</v>
      </c>
      <c r="C163" s="31">
        <f>STDEV('ID-08'!B170,'ID-09'!B170,'ID-11'!C170,'ID-14'!C170,'ID-18'!B170,'ID-24'!C170,'ID-26'!C170,'ID-29'!C170,'ID-30'!C170,'ID-34'!C170,'ID-36'!B170,'ID-38'!C170,'ID-39'!C170,'ID-40'!C170,'ID-44'!C170,'ID-45'!C170,'ID-57'!C170,'ID-59'!C170)/SQRT('Sample Size'!$B$4)</f>
        <v>6.2717093265169039E-14</v>
      </c>
      <c r="D163" s="31">
        <f>STDEV('ID-13'!C170,'ID-14'!D170,'ID-15'!C170,'ID-16'!B170,'ID-18'!C170,'ID-26'!D170,'ID-29'!D170,'ID-30'!D170,'ID-33'!C170,'ID-34'!D170,'ID-36'!C170,'ID-37'!C170,'ID-38'!D170,'ID-39'!D170,'ID-40'!D170,'ID-45'!D170,'ID-59'!D170,'ID-71'!C170)/SQRT('Sample Size'!$C$4)</f>
        <v>1.3967400636632764E-13</v>
      </c>
      <c r="E163" s="31">
        <f>STDEV('ID-03'!B170,'ID-09'!C170,'ID-13'!D170,'ID-15'!D170,'ID-16'!C170,'ID-18'!D170,'ID-24'!D170,'ID-29'!E170,'ID-30'!E170,'ID-33'!D170,'ID-34'!E170,'ID-36'!D170,'ID-38'!E170,'ID-39'!E170,'ID-40'!E170,'ID-44'!D170,'ID-45'!E170,'ID-57'!D170,'ID-70'!C170,'ID-71'!D170)/SQRT('Sample Size'!$D$4)</f>
        <v>1.420337307416981E-13</v>
      </c>
      <c r="F163" s="31">
        <f>STDEV('ID-01'!B170,'ID-02'!B170,'ID-03'!C170,'ID-06'!B170,'ID-08'!C170,'ID-09'!D170,'ID-12'!B170,'ID-16'!D170,'ID-18'!E170,'ID-24'!E170,'ID-29'!F170,'ID-33'!E170,'ID-34'!F170,'ID-36'!E170,'ID-38'!F170,'ID-39'!F170,'ID-40'!F170,'ID-45'!F170,'ID-53'!C170,'ID-54'!B170,'ID-57'!E170,'ID-71'!E170)/SQRT('Sample Size'!$E$4)</f>
        <v>2.640685000846139E-13</v>
      </c>
      <c r="G163" s="31">
        <f>STDEV('ID-01'!C170,'ID-02'!C170,'ID-03'!D170,'ID-07'!B170,'ID-08'!D170,'ID-11'!D170,'ID-18'!F170,'ID-24'!F170,'ID-29'!G170,'ID-31'!B170,'ID-33'!F170,'ID-34'!G170,'ID-36'!F170,'ID-39'!G170,'ID-40'!G170,'ID-44'!E170,'ID-45'!G170,'ID-50'!B170,'ID-53'!D170,'ID-54'!C170,'ID-57'!F170,'ID-59'!E170,'ID-70'!D170,'ID-71'!F170)/SQRT('Sample Size'!$F$4)</f>
        <v>1.8398677544873411E-13</v>
      </c>
      <c r="H163" s="31">
        <f>STDEV('ID-03'!E170,'ID-11'!E170,'ID-13'!E170,'ID-15'!E170,'ID-16'!E170,'ID-18'!G170,'ID-24'!G170,'ID-29'!H170,'ID-30'!F170,'ID-31'!C170,'ID-33'!G170,'ID-34'!H170,'ID-40'!H170,'ID-44'!F170,'ID-45'!H170,'ID-54'!D170,'ID-57'!G170,'ID-59'!F170,'ID-70'!E170,'ID-71'!G170)/SQRT('Sample Size'!$G$4)</f>
        <v>1.3524566365879032E-13</v>
      </c>
      <c r="I163" s="31">
        <f>STDEV('ID-12'!C170,'ID-18'!H170,'ID-24'!H170,'ID-29'!I170,'ID-40'!I170,'ID-44'!G170,'ID-45'!I170,'ID-59'!G170)/SQRT('Sample Size'!$H$4)</f>
        <v>2.1460089844111718E-13</v>
      </c>
      <c r="J163" s="31">
        <f>STDEV('ID-31'!D170,'ID-40'!J170,'ID-44'!H170,'ID-45'!J170,'ID-57'!H170)/SQRT('Sample Size'!$I$4)</f>
        <v>2.2067652309091123E-13</v>
      </c>
      <c r="K163" s="31">
        <f>STDEV('ID-26'!E170,'ID-31'!E170,'ID-34'!I170,'ID-36'!G170,'ID-40'!K170,'ID-44'!I170,'ID-57'!I170)/SQRT('Sample Size'!$J$4)</f>
        <v>3.9379083356414172E-13</v>
      </c>
    </row>
    <row r="164" spans="1:11" x14ac:dyDescent="0.25">
      <c r="A164" s="1">
        <v>20</v>
      </c>
      <c r="B164" s="31">
        <f>STDEV('ID-11'!B171,'ID-13'!B171,'ID-14'!B171,'ID-15'!B171,'ID-24'!B171,'ID-26'!B171,'ID-29'!B171,'ID-30'!B171,'ID-32'!B171,'ID-33'!B171,'ID-34'!B171,'ID-37'!B171,'ID-38'!B171,'ID-39'!B171,'ID-40'!B171,'ID-44'!B171,'ID-45'!B171,'ID-53'!B171,'ID-57'!B171,'ID-59'!B171,'ID-70'!B171,'ID-71'!B171)/SQRT('Sample Size'!$A$4)</f>
        <v>1.112081890605134E-13</v>
      </c>
      <c r="C164" s="31">
        <f>STDEV('ID-08'!B171,'ID-09'!B171,'ID-11'!C171,'ID-14'!C171,'ID-18'!B171,'ID-24'!C171,'ID-26'!C171,'ID-29'!C171,'ID-30'!C171,'ID-34'!C171,'ID-36'!B171,'ID-38'!C171,'ID-39'!C171,'ID-40'!C171,'ID-44'!C171,'ID-45'!C171,'ID-57'!C171,'ID-59'!C171)/SQRT('Sample Size'!$B$4)</f>
        <v>6.2637362767695988E-14</v>
      </c>
      <c r="D164" s="31">
        <f>STDEV('ID-13'!C171,'ID-14'!D171,'ID-15'!C171,'ID-16'!B171,'ID-18'!C171,'ID-26'!D171,'ID-29'!D171,'ID-30'!D171,'ID-33'!C171,'ID-34'!D171,'ID-36'!C171,'ID-37'!C171,'ID-38'!D171,'ID-39'!D171,'ID-40'!D171,'ID-45'!D171,'ID-59'!D171,'ID-71'!C171)/SQRT('Sample Size'!$C$4)</f>
        <v>1.3798617457169353E-13</v>
      </c>
      <c r="E164" s="31">
        <f>STDEV('ID-03'!B171,'ID-09'!C171,'ID-13'!D171,'ID-15'!D171,'ID-16'!C171,'ID-18'!D171,'ID-24'!D171,'ID-29'!E171,'ID-30'!E171,'ID-33'!D171,'ID-34'!E171,'ID-36'!D171,'ID-38'!E171,'ID-39'!E171,'ID-40'!E171,'ID-44'!D171,'ID-45'!E171,'ID-57'!D171,'ID-70'!C171,'ID-71'!D171)/SQRT('Sample Size'!$D$4)</f>
        <v>1.3947066732517412E-13</v>
      </c>
      <c r="F164" s="31">
        <f>STDEV('ID-01'!B171,'ID-02'!B171,'ID-03'!C171,'ID-06'!B171,'ID-08'!C171,'ID-09'!D171,'ID-12'!B171,'ID-16'!D171,'ID-18'!E171,'ID-24'!E171,'ID-29'!F171,'ID-33'!E171,'ID-34'!F171,'ID-36'!E171,'ID-38'!F171,'ID-39'!F171,'ID-40'!F171,'ID-45'!F171,'ID-53'!C171,'ID-54'!B171,'ID-57'!E171,'ID-71'!E171)/SQRT('Sample Size'!$E$4)</f>
        <v>2.715887764309892E-13</v>
      </c>
      <c r="G164" s="31">
        <f>STDEV('ID-01'!C171,'ID-02'!C171,'ID-03'!D171,'ID-07'!B171,'ID-08'!D171,'ID-11'!D171,'ID-18'!F171,'ID-24'!F171,'ID-29'!G171,'ID-31'!B171,'ID-33'!F171,'ID-34'!G171,'ID-36'!F171,'ID-39'!G171,'ID-40'!G171,'ID-44'!E171,'ID-45'!G171,'ID-50'!B171,'ID-53'!D171,'ID-54'!C171,'ID-57'!F171,'ID-59'!E171,'ID-70'!D171,'ID-71'!F171)/SQRT('Sample Size'!$F$4)</f>
        <v>1.835361954430537E-13</v>
      </c>
      <c r="H164" s="31">
        <f>STDEV('ID-03'!E171,'ID-11'!E171,'ID-13'!E171,'ID-15'!E171,'ID-16'!E171,'ID-18'!G171,'ID-24'!G171,'ID-29'!H171,'ID-30'!F171,'ID-31'!C171,'ID-33'!G171,'ID-34'!H171,'ID-40'!H171,'ID-44'!F171,'ID-45'!H171,'ID-54'!D171,'ID-57'!G171,'ID-59'!F171,'ID-70'!E171,'ID-71'!G171)/SQRT('Sample Size'!$G$4)</f>
        <v>1.3539367511185146E-13</v>
      </c>
      <c r="I164" s="31">
        <f>STDEV('ID-12'!C171,'ID-18'!H171,'ID-24'!H171,'ID-29'!I171,'ID-40'!I171,'ID-44'!G171,'ID-45'!I171,'ID-59'!G171)/SQRT('Sample Size'!$H$4)</f>
        <v>2.1647330447411247E-13</v>
      </c>
      <c r="J164" s="31">
        <f>STDEV('ID-31'!D171,'ID-40'!J171,'ID-44'!H171,'ID-45'!J171,'ID-57'!H171)/SQRT('Sample Size'!$I$4)</f>
        <v>2.2204727325401491E-13</v>
      </c>
      <c r="K164" s="31">
        <f>STDEV('ID-26'!E171,'ID-31'!E171,'ID-34'!I171,'ID-36'!G171,'ID-40'!K171,'ID-44'!I171,'ID-57'!I171)/SQRT('Sample Size'!$J$4)</f>
        <v>3.9220966704902269E-13</v>
      </c>
    </row>
    <row r="165" spans="1:11" x14ac:dyDescent="0.25">
      <c r="A165" s="1">
        <v>20.125</v>
      </c>
      <c r="B165" s="31">
        <f>STDEV('ID-11'!B172,'ID-13'!B172,'ID-14'!B172,'ID-15'!B172,'ID-24'!B172,'ID-26'!B172,'ID-29'!B172,'ID-30'!B172,'ID-32'!B172,'ID-33'!B172,'ID-34'!B172,'ID-37'!B172,'ID-38'!B172,'ID-39'!B172,'ID-40'!B172,'ID-44'!B172,'ID-45'!B172,'ID-53'!B172,'ID-57'!B172,'ID-59'!B172,'ID-70'!B172,'ID-71'!B172)/SQRT('Sample Size'!$A$4)</f>
        <v>1.1155486972413657E-13</v>
      </c>
      <c r="C165" s="31">
        <f>STDEV('ID-08'!B172,'ID-09'!B172,'ID-11'!C172,'ID-14'!C172,'ID-18'!B172,'ID-24'!C172,'ID-26'!C172,'ID-29'!C172,'ID-30'!C172,'ID-34'!C172,'ID-36'!B172,'ID-38'!C172,'ID-39'!C172,'ID-40'!C172,'ID-44'!C172,'ID-45'!C172,'ID-57'!C172,'ID-59'!C172)/SQRT('Sample Size'!$B$4)</f>
        <v>6.2700159031096458E-14</v>
      </c>
      <c r="D165" s="31">
        <f>STDEV('ID-13'!C172,'ID-14'!D172,'ID-15'!C172,'ID-16'!B172,'ID-18'!C172,'ID-26'!D172,'ID-29'!D172,'ID-30'!D172,'ID-33'!C172,'ID-34'!D172,'ID-36'!C172,'ID-37'!C172,'ID-38'!D172,'ID-39'!D172,'ID-40'!D172,'ID-45'!D172,'ID-59'!D172,'ID-71'!C172)/SQRT('Sample Size'!$C$4)</f>
        <v>1.3326363315219866E-13</v>
      </c>
      <c r="E165" s="31">
        <f>STDEV('ID-03'!B172,'ID-09'!C172,'ID-13'!D172,'ID-15'!D172,'ID-16'!C172,'ID-18'!D172,'ID-24'!D172,'ID-29'!E172,'ID-30'!E172,'ID-33'!D172,'ID-34'!E172,'ID-36'!D172,'ID-38'!E172,'ID-39'!E172,'ID-40'!E172,'ID-44'!D172,'ID-45'!E172,'ID-57'!D172,'ID-70'!C172,'ID-71'!D172)/SQRT('Sample Size'!$D$4)</f>
        <v>1.4146858723478955E-13</v>
      </c>
      <c r="F165" s="31">
        <f>STDEV('ID-01'!B172,'ID-02'!B172,'ID-03'!C172,'ID-06'!B172,'ID-08'!C172,'ID-09'!D172,'ID-12'!B172,'ID-16'!D172,'ID-18'!E172,'ID-24'!E172,'ID-29'!F172,'ID-33'!E172,'ID-34'!F172,'ID-36'!E172,'ID-38'!F172,'ID-39'!F172,'ID-40'!F172,'ID-45'!F172,'ID-53'!C172,'ID-54'!B172,'ID-57'!E172,'ID-71'!E172)/SQRT('Sample Size'!$E$4)</f>
        <v>2.7264526322530285E-13</v>
      </c>
      <c r="G165" s="31">
        <f>STDEV('ID-01'!C172,'ID-02'!C172,'ID-03'!D172,'ID-07'!B172,'ID-08'!D172,'ID-11'!D172,'ID-18'!F172,'ID-24'!F172,'ID-29'!G172,'ID-31'!B172,'ID-33'!F172,'ID-34'!G172,'ID-36'!F172,'ID-39'!G172,'ID-40'!G172,'ID-44'!E172,'ID-45'!G172,'ID-50'!B172,'ID-53'!D172,'ID-54'!C172,'ID-57'!F172,'ID-59'!E172,'ID-70'!D172,'ID-71'!F172)/SQRT('Sample Size'!$F$4)</f>
        <v>1.8347843157175263E-13</v>
      </c>
      <c r="H165" s="31">
        <f>STDEV('ID-03'!E172,'ID-11'!E172,'ID-13'!E172,'ID-15'!E172,'ID-16'!E172,'ID-18'!G172,'ID-24'!G172,'ID-29'!H172,'ID-30'!F172,'ID-31'!C172,'ID-33'!G172,'ID-34'!H172,'ID-40'!H172,'ID-44'!F172,'ID-45'!H172,'ID-54'!D172,'ID-57'!G172,'ID-59'!F172,'ID-70'!E172,'ID-71'!G172)/SQRT('Sample Size'!$G$4)</f>
        <v>1.3546673554894797E-13</v>
      </c>
      <c r="I165" s="31">
        <f>STDEV('ID-12'!C172,'ID-18'!H172,'ID-24'!H172,'ID-29'!I172,'ID-40'!I172,'ID-44'!G172,'ID-45'!I172,'ID-59'!G172)/SQRT('Sample Size'!$H$4)</f>
        <v>2.1237577933813414E-13</v>
      </c>
      <c r="J165" s="31">
        <f>STDEV('ID-31'!D172,'ID-40'!J172,'ID-44'!H172,'ID-45'!J172,'ID-57'!H172)/SQRT('Sample Size'!$I$4)</f>
        <v>2.2125145711772789E-13</v>
      </c>
      <c r="K165" s="31">
        <f>STDEV('ID-26'!E172,'ID-31'!E172,'ID-34'!I172,'ID-36'!G172,'ID-40'!K172,'ID-44'!I172,'ID-57'!I172)/SQRT('Sample Size'!$J$4)</f>
        <v>3.9025556307237607E-13</v>
      </c>
    </row>
    <row r="166" spans="1:11" x14ac:dyDescent="0.25">
      <c r="A166" s="1">
        <v>20.25</v>
      </c>
      <c r="B166" s="31">
        <f>STDEV('ID-11'!B173,'ID-13'!B173,'ID-14'!B173,'ID-15'!B173,'ID-24'!B173,'ID-26'!B173,'ID-29'!B173,'ID-30'!B173,'ID-32'!B173,'ID-33'!B173,'ID-34'!B173,'ID-37'!B173,'ID-38'!B173,'ID-39'!B173,'ID-40'!B173,'ID-44'!B173,'ID-45'!B173,'ID-53'!B173,'ID-57'!B173,'ID-59'!B173,'ID-70'!B173,'ID-71'!B173)/SQRT('Sample Size'!$A$4)</f>
        <v>1.1112755210658991E-13</v>
      </c>
      <c r="C166" s="31">
        <f>STDEV('ID-08'!B173,'ID-09'!B173,'ID-11'!C173,'ID-14'!C173,'ID-18'!B173,'ID-24'!C173,'ID-26'!C173,'ID-29'!C173,'ID-30'!C173,'ID-34'!C173,'ID-36'!B173,'ID-38'!C173,'ID-39'!C173,'ID-40'!C173,'ID-44'!C173,'ID-45'!C173,'ID-57'!C173,'ID-59'!C173)/SQRT('Sample Size'!$B$4)</f>
        <v>6.1159990758265348E-14</v>
      </c>
      <c r="D166" s="31">
        <f>STDEV('ID-13'!C173,'ID-14'!D173,'ID-15'!C173,'ID-16'!B173,'ID-18'!C173,'ID-26'!D173,'ID-29'!D173,'ID-30'!D173,'ID-33'!C173,'ID-34'!D173,'ID-36'!C173,'ID-37'!C173,'ID-38'!D173,'ID-39'!D173,'ID-40'!D173,'ID-45'!D173,'ID-59'!D173,'ID-71'!C173)/SQRT('Sample Size'!$C$4)</f>
        <v>1.3438538078019706E-13</v>
      </c>
      <c r="E166" s="31">
        <f>STDEV('ID-03'!B173,'ID-09'!C173,'ID-13'!D173,'ID-15'!D173,'ID-16'!C173,'ID-18'!D173,'ID-24'!D173,'ID-29'!E173,'ID-30'!E173,'ID-33'!D173,'ID-34'!E173,'ID-36'!D173,'ID-38'!E173,'ID-39'!E173,'ID-40'!E173,'ID-44'!D173,'ID-45'!E173,'ID-57'!D173,'ID-70'!C173,'ID-71'!D173)/SQRT('Sample Size'!$D$4)</f>
        <v>1.4355636556060625E-13</v>
      </c>
      <c r="F166" s="31">
        <f>STDEV('ID-01'!B173,'ID-02'!B173,'ID-03'!C173,'ID-06'!B173,'ID-08'!C173,'ID-09'!D173,'ID-12'!B173,'ID-16'!D173,'ID-18'!E173,'ID-24'!E173,'ID-29'!F173,'ID-33'!E173,'ID-34'!F173,'ID-36'!E173,'ID-38'!F173,'ID-39'!F173,'ID-40'!F173,'ID-45'!F173,'ID-53'!C173,'ID-54'!B173,'ID-57'!E173,'ID-71'!E173)/SQRT('Sample Size'!$E$4)</f>
        <v>2.7774356253720679E-13</v>
      </c>
      <c r="G166" s="31">
        <f>STDEV('ID-01'!C173,'ID-02'!C173,'ID-03'!D173,'ID-07'!B173,'ID-08'!D173,'ID-11'!D173,'ID-18'!F173,'ID-24'!F173,'ID-29'!G173,'ID-31'!B173,'ID-33'!F173,'ID-34'!G173,'ID-36'!F173,'ID-39'!G173,'ID-40'!G173,'ID-44'!E173,'ID-45'!G173,'ID-50'!B173,'ID-53'!D173,'ID-54'!C173,'ID-57'!F173,'ID-59'!E173,'ID-70'!D173,'ID-71'!F173)/SQRT('Sample Size'!$F$4)</f>
        <v>1.8292978183384788E-13</v>
      </c>
      <c r="H166" s="31">
        <f>STDEV('ID-03'!E173,'ID-11'!E173,'ID-13'!E173,'ID-15'!E173,'ID-16'!E173,'ID-18'!G173,'ID-24'!G173,'ID-29'!H173,'ID-30'!F173,'ID-31'!C173,'ID-33'!G173,'ID-34'!H173,'ID-40'!H173,'ID-44'!F173,'ID-45'!H173,'ID-54'!D173,'ID-57'!G173,'ID-59'!F173,'ID-70'!E173,'ID-71'!G173)/SQRT('Sample Size'!$G$4)</f>
        <v>1.3608104421597669E-13</v>
      </c>
      <c r="I166" s="31">
        <f>STDEV('ID-12'!C173,'ID-18'!H173,'ID-24'!H173,'ID-29'!I173,'ID-40'!I173,'ID-44'!G173,'ID-45'!I173,'ID-59'!G173)/SQRT('Sample Size'!$H$4)</f>
        <v>2.1256444898702156E-13</v>
      </c>
      <c r="J166" s="31">
        <f>STDEV('ID-31'!D173,'ID-40'!J173,'ID-44'!H173,'ID-45'!J173,'ID-57'!H173)/SQRT('Sample Size'!$I$4)</f>
        <v>2.2170803964827092E-13</v>
      </c>
      <c r="K166" s="31">
        <f>STDEV('ID-26'!E173,'ID-31'!E173,'ID-34'!I173,'ID-36'!G173,'ID-40'!K173,'ID-44'!I173,'ID-57'!I173)/SQRT('Sample Size'!$J$4)</f>
        <v>3.9433056011267089E-13</v>
      </c>
    </row>
    <row r="167" spans="1:11" x14ac:dyDescent="0.25">
      <c r="A167" s="1">
        <v>20.375</v>
      </c>
      <c r="B167" s="31">
        <f>STDEV('ID-11'!B174,'ID-13'!B174,'ID-14'!B174,'ID-15'!B174,'ID-24'!B174,'ID-26'!B174,'ID-29'!B174,'ID-30'!B174,'ID-32'!B174,'ID-33'!B174,'ID-34'!B174,'ID-37'!B174,'ID-38'!B174,'ID-39'!B174,'ID-40'!B174,'ID-44'!B174,'ID-45'!B174,'ID-53'!B174,'ID-57'!B174,'ID-59'!B174,'ID-70'!B174,'ID-71'!B174)/SQRT('Sample Size'!$A$4)</f>
        <v>1.1104229172406166E-13</v>
      </c>
      <c r="C167" s="31">
        <f>STDEV('ID-08'!B174,'ID-09'!B174,'ID-11'!C174,'ID-14'!C174,'ID-18'!B174,'ID-24'!C174,'ID-26'!C174,'ID-29'!C174,'ID-30'!C174,'ID-34'!C174,'ID-36'!B174,'ID-38'!C174,'ID-39'!C174,'ID-40'!C174,'ID-44'!C174,'ID-45'!C174,'ID-57'!C174,'ID-59'!C174)/SQRT('Sample Size'!$B$4)</f>
        <v>6.2094314577807162E-14</v>
      </c>
      <c r="D167" s="31">
        <f>STDEV('ID-13'!C174,'ID-14'!D174,'ID-15'!C174,'ID-16'!B174,'ID-18'!C174,'ID-26'!D174,'ID-29'!D174,'ID-30'!D174,'ID-33'!C174,'ID-34'!D174,'ID-36'!C174,'ID-37'!C174,'ID-38'!D174,'ID-39'!D174,'ID-40'!D174,'ID-45'!D174,'ID-59'!D174,'ID-71'!C174)/SQRT('Sample Size'!$C$4)</f>
        <v>1.3304053124278942E-13</v>
      </c>
      <c r="E167" s="31">
        <f>STDEV('ID-03'!B174,'ID-09'!C174,'ID-13'!D174,'ID-15'!D174,'ID-16'!C174,'ID-18'!D174,'ID-24'!D174,'ID-29'!E174,'ID-30'!E174,'ID-33'!D174,'ID-34'!E174,'ID-36'!D174,'ID-38'!E174,'ID-39'!E174,'ID-40'!E174,'ID-44'!D174,'ID-45'!E174,'ID-57'!D174,'ID-70'!C174,'ID-71'!D174)/SQRT('Sample Size'!$D$4)</f>
        <v>1.4677559607917313E-13</v>
      </c>
      <c r="F167" s="31">
        <f>STDEV('ID-01'!B174,'ID-02'!B174,'ID-03'!C174,'ID-06'!B174,'ID-08'!C174,'ID-09'!D174,'ID-12'!B174,'ID-16'!D174,'ID-18'!E174,'ID-24'!E174,'ID-29'!F174,'ID-33'!E174,'ID-34'!F174,'ID-36'!E174,'ID-38'!F174,'ID-39'!F174,'ID-40'!F174,'ID-45'!F174,'ID-53'!C174,'ID-54'!B174,'ID-57'!E174,'ID-71'!E174)/SQRT('Sample Size'!$E$4)</f>
        <v>2.9014725540423636E-13</v>
      </c>
      <c r="G167" s="31">
        <f>STDEV('ID-01'!C174,'ID-02'!C174,'ID-03'!D174,'ID-07'!B174,'ID-08'!D174,'ID-11'!D174,'ID-18'!F174,'ID-24'!F174,'ID-29'!G174,'ID-31'!B174,'ID-33'!F174,'ID-34'!G174,'ID-36'!F174,'ID-39'!G174,'ID-40'!G174,'ID-44'!E174,'ID-45'!G174,'ID-50'!B174,'ID-53'!D174,'ID-54'!C174,'ID-57'!F174,'ID-59'!E174,'ID-70'!D174,'ID-71'!F174)/SQRT('Sample Size'!$F$4)</f>
        <v>1.8214932038549833E-13</v>
      </c>
      <c r="H167" s="31">
        <f>STDEV('ID-03'!E174,'ID-11'!E174,'ID-13'!E174,'ID-15'!E174,'ID-16'!E174,'ID-18'!G174,'ID-24'!G174,'ID-29'!H174,'ID-30'!F174,'ID-31'!C174,'ID-33'!G174,'ID-34'!H174,'ID-40'!H174,'ID-44'!F174,'ID-45'!H174,'ID-54'!D174,'ID-57'!G174,'ID-59'!F174,'ID-70'!E174,'ID-71'!G174)/SQRT('Sample Size'!$G$4)</f>
        <v>1.3692141969193498E-13</v>
      </c>
      <c r="I167" s="31">
        <f>STDEV('ID-12'!C174,'ID-18'!H174,'ID-24'!H174,'ID-29'!I174,'ID-40'!I174,'ID-44'!G174,'ID-45'!I174,'ID-59'!G174)/SQRT('Sample Size'!$H$4)</f>
        <v>2.1141193377880158E-13</v>
      </c>
      <c r="J167" s="31">
        <f>STDEV('ID-31'!D174,'ID-40'!J174,'ID-44'!H174,'ID-45'!J174,'ID-57'!H174)/SQRT('Sample Size'!$I$4)</f>
        <v>2.2161935383340469E-13</v>
      </c>
      <c r="K167" s="31">
        <f>STDEV('ID-26'!E174,'ID-31'!E174,'ID-34'!I174,'ID-36'!G174,'ID-40'!K174,'ID-44'!I174,'ID-57'!I174)/SQRT('Sample Size'!$J$4)</f>
        <v>3.9770825504141317E-13</v>
      </c>
    </row>
    <row r="168" spans="1:11" x14ac:dyDescent="0.25">
      <c r="A168" s="1">
        <v>20.5</v>
      </c>
      <c r="B168" s="31">
        <f>STDEV('ID-11'!B175,'ID-13'!B175,'ID-14'!B175,'ID-15'!B175,'ID-24'!B175,'ID-26'!B175,'ID-29'!B175,'ID-30'!B175,'ID-32'!B175,'ID-33'!B175,'ID-34'!B175,'ID-37'!B175,'ID-38'!B175,'ID-39'!B175,'ID-40'!B175,'ID-44'!B175,'ID-45'!B175,'ID-53'!B175,'ID-57'!B175,'ID-59'!B175,'ID-70'!B175,'ID-71'!B175)/SQRT('Sample Size'!$A$4)</f>
        <v>1.1096719179274861E-13</v>
      </c>
      <c r="C168" s="31">
        <f>STDEV('ID-08'!B175,'ID-09'!B175,'ID-11'!C175,'ID-14'!C175,'ID-18'!B175,'ID-24'!C175,'ID-26'!C175,'ID-29'!C175,'ID-30'!C175,'ID-34'!C175,'ID-36'!B175,'ID-38'!C175,'ID-39'!C175,'ID-40'!C175,'ID-44'!C175,'ID-45'!C175,'ID-57'!C175,'ID-59'!C175)/SQRT('Sample Size'!$B$4)</f>
        <v>6.2075547953936221E-14</v>
      </c>
      <c r="D168" s="31">
        <f>STDEV('ID-13'!C175,'ID-14'!D175,'ID-15'!C175,'ID-16'!B175,'ID-18'!C175,'ID-26'!D175,'ID-29'!D175,'ID-30'!D175,'ID-33'!C175,'ID-34'!D175,'ID-36'!C175,'ID-37'!C175,'ID-38'!D175,'ID-39'!D175,'ID-40'!D175,'ID-45'!D175,'ID-59'!D175,'ID-71'!C175)/SQRT('Sample Size'!$C$4)</f>
        <v>1.3081922016003138E-13</v>
      </c>
      <c r="E168" s="31">
        <f>STDEV('ID-03'!B175,'ID-09'!C175,'ID-13'!D175,'ID-15'!D175,'ID-16'!C175,'ID-18'!D175,'ID-24'!D175,'ID-29'!E175,'ID-30'!E175,'ID-33'!D175,'ID-34'!E175,'ID-36'!D175,'ID-38'!E175,'ID-39'!E175,'ID-40'!E175,'ID-44'!D175,'ID-45'!E175,'ID-57'!D175,'ID-70'!C175,'ID-71'!D175)/SQRT('Sample Size'!$D$4)</f>
        <v>1.4669478749614674E-13</v>
      </c>
      <c r="F168" s="31">
        <f>STDEV('ID-01'!B175,'ID-02'!B175,'ID-03'!C175,'ID-06'!B175,'ID-08'!C175,'ID-09'!D175,'ID-12'!B175,'ID-16'!D175,'ID-18'!E175,'ID-24'!E175,'ID-29'!F175,'ID-33'!E175,'ID-34'!F175,'ID-36'!E175,'ID-38'!F175,'ID-39'!F175,'ID-40'!F175,'ID-45'!F175,'ID-53'!C175,'ID-54'!B175,'ID-57'!E175,'ID-71'!E175)/SQRT('Sample Size'!$E$4)</f>
        <v>2.9655723842313838E-13</v>
      </c>
      <c r="G168" s="31">
        <f>STDEV('ID-01'!C175,'ID-02'!C175,'ID-03'!D175,'ID-07'!B175,'ID-08'!D175,'ID-11'!D175,'ID-18'!F175,'ID-24'!F175,'ID-29'!G175,'ID-31'!B175,'ID-33'!F175,'ID-34'!G175,'ID-36'!F175,'ID-39'!G175,'ID-40'!G175,'ID-44'!E175,'ID-45'!G175,'ID-50'!B175,'ID-53'!D175,'ID-54'!C175,'ID-57'!F175,'ID-59'!E175,'ID-70'!D175,'ID-71'!F175)/SQRT('Sample Size'!$F$4)</f>
        <v>1.8201668633754522E-13</v>
      </c>
      <c r="H168" s="31">
        <f>STDEV('ID-03'!E175,'ID-11'!E175,'ID-13'!E175,'ID-15'!E175,'ID-16'!E175,'ID-18'!G175,'ID-24'!G175,'ID-29'!H175,'ID-30'!F175,'ID-31'!C175,'ID-33'!G175,'ID-34'!H175,'ID-40'!H175,'ID-44'!F175,'ID-45'!H175,'ID-54'!D175,'ID-57'!G175,'ID-59'!F175,'ID-70'!E175,'ID-71'!G175)/SQRT('Sample Size'!$G$4)</f>
        <v>1.3716235019222479E-13</v>
      </c>
      <c r="I168" s="31">
        <f>STDEV('ID-12'!C175,'ID-18'!H175,'ID-24'!H175,'ID-29'!I175,'ID-40'!I175,'ID-44'!G175,'ID-45'!I175,'ID-59'!G175)/SQRT('Sample Size'!$H$4)</f>
        <v>2.1018284328234076E-13</v>
      </c>
      <c r="J168" s="31">
        <f>STDEV('ID-31'!D175,'ID-40'!J175,'ID-44'!H175,'ID-45'!J175,'ID-57'!H175)/SQRT('Sample Size'!$I$4)</f>
        <v>2.2142140080325016E-13</v>
      </c>
      <c r="K168" s="31">
        <f>STDEV('ID-26'!E175,'ID-31'!E175,'ID-34'!I175,'ID-36'!G175,'ID-40'!K175,'ID-44'!I175,'ID-57'!I175)/SQRT('Sample Size'!$J$4)</f>
        <v>4.0180364704578346E-13</v>
      </c>
    </row>
    <row r="169" spans="1:11" x14ac:dyDescent="0.25">
      <c r="A169" s="1">
        <v>20.625</v>
      </c>
      <c r="B169" s="31">
        <f>STDEV('ID-11'!B176,'ID-13'!B176,'ID-14'!B176,'ID-15'!B176,'ID-24'!B176,'ID-26'!B176,'ID-29'!B176,'ID-30'!B176,'ID-32'!B176,'ID-33'!B176,'ID-34'!B176,'ID-37'!B176,'ID-38'!B176,'ID-39'!B176,'ID-40'!B176,'ID-44'!B176,'ID-45'!B176,'ID-53'!B176,'ID-57'!B176,'ID-59'!B176,'ID-70'!B176,'ID-71'!B176)/SQRT('Sample Size'!$A$4)</f>
        <v>1.1101687176676673E-13</v>
      </c>
      <c r="C169" s="31">
        <f>STDEV('ID-08'!B176,'ID-09'!B176,'ID-11'!C176,'ID-14'!C176,'ID-18'!B176,'ID-24'!C176,'ID-26'!C176,'ID-29'!C176,'ID-30'!C176,'ID-34'!C176,'ID-36'!B176,'ID-38'!C176,'ID-39'!C176,'ID-40'!C176,'ID-44'!C176,'ID-45'!C176,'ID-57'!C176,'ID-59'!C176)/SQRT('Sample Size'!$B$4)</f>
        <v>6.1173217598596592E-14</v>
      </c>
      <c r="D169" s="31">
        <f>STDEV('ID-13'!C176,'ID-14'!D176,'ID-15'!C176,'ID-16'!B176,'ID-18'!C176,'ID-26'!D176,'ID-29'!D176,'ID-30'!D176,'ID-33'!C176,'ID-34'!D176,'ID-36'!C176,'ID-37'!C176,'ID-38'!D176,'ID-39'!D176,'ID-40'!D176,'ID-45'!D176,'ID-59'!D176,'ID-71'!C176)/SQRT('Sample Size'!$C$4)</f>
        <v>1.296241734733967E-13</v>
      </c>
      <c r="E169" s="31">
        <f>STDEV('ID-03'!B176,'ID-09'!C176,'ID-13'!D176,'ID-15'!D176,'ID-16'!C176,'ID-18'!D176,'ID-24'!D176,'ID-29'!E176,'ID-30'!E176,'ID-33'!D176,'ID-34'!E176,'ID-36'!D176,'ID-38'!E176,'ID-39'!E176,'ID-40'!E176,'ID-44'!D176,'ID-45'!E176,'ID-57'!D176,'ID-70'!C176,'ID-71'!D176)/SQRT('Sample Size'!$D$4)</f>
        <v>1.4485283622673191E-13</v>
      </c>
      <c r="F169" s="31">
        <f>STDEV('ID-01'!B176,'ID-02'!B176,'ID-03'!C176,'ID-06'!B176,'ID-08'!C176,'ID-09'!D176,'ID-12'!B176,'ID-16'!D176,'ID-18'!E176,'ID-24'!E176,'ID-29'!F176,'ID-33'!E176,'ID-34'!F176,'ID-36'!E176,'ID-38'!F176,'ID-39'!F176,'ID-40'!F176,'ID-45'!F176,'ID-53'!C176,'ID-54'!B176,'ID-57'!E176,'ID-71'!E176)/SQRT('Sample Size'!$E$4)</f>
        <v>3.0400573009882888E-13</v>
      </c>
      <c r="G169" s="31">
        <f>STDEV('ID-01'!C176,'ID-02'!C176,'ID-03'!D176,'ID-07'!B176,'ID-08'!D176,'ID-11'!D176,'ID-18'!F176,'ID-24'!F176,'ID-29'!G176,'ID-31'!B176,'ID-33'!F176,'ID-34'!G176,'ID-36'!F176,'ID-39'!G176,'ID-40'!G176,'ID-44'!E176,'ID-45'!G176,'ID-50'!B176,'ID-53'!D176,'ID-54'!C176,'ID-57'!F176,'ID-59'!E176,'ID-70'!D176,'ID-71'!F176)/SQRT('Sample Size'!$F$4)</f>
        <v>1.8135268328560792E-13</v>
      </c>
      <c r="H169" s="31">
        <f>STDEV('ID-03'!E176,'ID-11'!E176,'ID-13'!E176,'ID-15'!E176,'ID-16'!E176,'ID-18'!G176,'ID-24'!G176,'ID-29'!H176,'ID-30'!F176,'ID-31'!C176,'ID-33'!G176,'ID-34'!H176,'ID-40'!H176,'ID-44'!F176,'ID-45'!H176,'ID-54'!D176,'ID-57'!G176,'ID-59'!F176,'ID-70'!E176,'ID-71'!G176)/SQRT('Sample Size'!$G$4)</f>
        <v>1.38027734925753E-13</v>
      </c>
      <c r="I169" s="31">
        <f>STDEV('ID-12'!C176,'ID-18'!H176,'ID-24'!H176,'ID-29'!I176,'ID-40'!I176,'ID-44'!G176,'ID-45'!I176,'ID-59'!G176)/SQRT('Sample Size'!$H$4)</f>
        <v>2.0791165196098329E-13</v>
      </c>
      <c r="J169" s="31">
        <f>STDEV('ID-31'!D176,'ID-40'!J176,'ID-44'!H176,'ID-45'!J176,'ID-57'!H176)/SQRT('Sample Size'!$I$4)</f>
        <v>2.1995480928056448E-13</v>
      </c>
      <c r="K169" s="31">
        <f>STDEV('ID-26'!E176,'ID-31'!E176,'ID-34'!I176,'ID-36'!G176,'ID-40'!K176,'ID-44'!I176,'ID-57'!I176)/SQRT('Sample Size'!$J$4)</f>
        <v>3.9860650280636669E-13</v>
      </c>
    </row>
    <row r="170" spans="1:11" x14ac:dyDescent="0.25">
      <c r="A170" s="1">
        <v>20.75</v>
      </c>
      <c r="B170" s="31">
        <f>STDEV('ID-11'!B177,'ID-13'!B177,'ID-14'!B177,'ID-15'!B177,'ID-24'!B177,'ID-26'!B177,'ID-29'!B177,'ID-30'!B177,'ID-32'!B177,'ID-33'!B177,'ID-34'!B177,'ID-37'!B177,'ID-38'!B177,'ID-39'!B177,'ID-40'!B177,'ID-44'!B177,'ID-45'!B177,'ID-53'!B177,'ID-57'!B177,'ID-59'!B177,'ID-70'!B177,'ID-71'!B177)/SQRT('Sample Size'!$A$4)</f>
        <v>1.1062208510818744E-13</v>
      </c>
      <c r="C170" s="31">
        <f>STDEV('ID-08'!B177,'ID-09'!B177,'ID-11'!C177,'ID-14'!C177,'ID-18'!B177,'ID-24'!C177,'ID-26'!C177,'ID-29'!C177,'ID-30'!C177,'ID-34'!C177,'ID-36'!B177,'ID-38'!C177,'ID-39'!C177,'ID-40'!C177,'ID-44'!C177,'ID-45'!C177,'ID-57'!C177,'ID-59'!C177)/SQRT('Sample Size'!$B$4)</f>
        <v>6.2463248014088679E-14</v>
      </c>
      <c r="D170" s="31">
        <f>STDEV('ID-13'!C177,'ID-14'!D177,'ID-15'!C177,'ID-16'!B177,'ID-18'!C177,'ID-26'!D177,'ID-29'!D177,'ID-30'!D177,'ID-33'!C177,'ID-34'!D177,'ID-36'!C177,'ID-37'!C177,'ID-38'!D177,'ID-39'!D177,'ID-40'!D177,'ID-45'!D177,'ID-59'!D177,'ID-71'!C177)/SQRT('Sample Size'!$C$4)</f>
        <v>1.3132810692012068E-13</v>
      </c>
      <c r="E170" s="31">
        <f>STDEV('ID-03'!B177,'ID-09'!C177,'ID-13'!D177,'ID-15'!D177,'ID-16'!C177,'ID-18'!D177,'ID-24'!D177,'ID-29'!E177,'ID-30'!E177,'ID-33'!D177,'ID-34'!E177,'ID-36'!D177,'ID-38'!E177,'ID-39'!E177,'ID-40'!E177,'ID-44'!D177,'ID-45'!E177,'ID-57'!D177,'ID-70'!C177,'ID-71'!D177)/SQRT('Sample Size'!$D$4)</f>
        <v>1.4537831833329807E-13</v>
      </c>
      <c r="F170" s="31">
        <f>STDEV('ID-01'!B177,'ID-02'!B177,'ID-03'!C177,'ID-06'!B177,'ID-08'!C177,'ID-09'!D177,'ID-12'!B177,'ID-16'!D177,'ID-18'!E177,'ID-24'!E177,'ID-29'!F177,'ID-33'!E177,'ID-34'!F177,'ID-36'!E177,'ID-38'!F177,'ID-39'!F177,'ID-40'!F177,'ID-45'!F177,'ID-53'!C177,'ID-54'!B177,'ID-57'!E177,'ID-71'!E177)/SQRT('Sample Size'!$E$4)</f>
        <v>3.0310354118336223E-13</v>
      </c>
      <c r="G170" s="31">
        <f>STDEV('ID-01'!C177,'ID-02'!C177,'ID-03'!D177,'ID-07'!B177,'ID-08'!D177,'ID-11'!D177,'ID-18'!F177,'ID-24'!F177,'ID-29'!G177,'ID-31'!B177,'ID-33'!F177,'ID-34'!G177,'ID-36'!F177,'ID-39'!G177,'ID-40'!G177,'ID-44'!E177,'ID-45'!G177,'ID-50'!B177,'ID-53'!D177,'ID-54'!C177,'ID-57'!F177,'ID-59'!E177,'ID-70'!D177,'ID-71'!F177)/SQRT('Sample Size'!$F$4)</f>
        <v>1.8202102072363615E-13</v>
      </c>
      <c r="H170" s="31">
        <f>STDEV('ID-03'!E177,'ID-11'!E177,'ID-13'!E177,'ID-15'!E177,'ID-16'!E177,'ID-18'!G177,'ID-24'!G177,'ID-29'!H177,'ID-30'!F177,'ID-31'!C177,'ID-33'!G177,'ID-34'!H177,'ID-40'!H177,'ID-44'!F177,'ID-45'!H177,'ID-54'!D177,'ID-57'!G177,'ID-59'!F177,'ID-70'!E177,'ID-71'!G177)/SQRT('Sample Size'!$G$4)</f>
        <v>1.3772598769922705E-13</v>
      </c>
      <c r="I170" s="31">
        <f>STDEV('ID-12'!C177,'ID-18'!H177,'ID-24'!H177,'ID-29'!I177,'ID-40'!I177,'ID-44'!G177,'ID-45'!I177,'ID-59'!G177)/SQRT('Sample Size'!$H$4)</f>
        <v>2.0517773714679095E-13</v>
      </c>
      <c r="J170" s="31">
        <f>STDEV('ID-31'!D177,'ID-40'!J177,'ID-44'!H177,'ID-45'!J177,'ID-57'!H177)/SQRT('Sample Size'!$I$4)</f>
        <v>2.1694500364325081E-13</v>
      </c>
      <c r="K170" s="31">
        <f>STDEV('ID-26'!E177,'ID-31'!E177,'ID-34'!I177,'ID-36'!G177,'ID-40'!K177,'ID-44'!I177,'ID-57'!I177)/SQRT('Sample Size'!$J$4)</f>
        <v>4.0127751260572121E-13</v>
      </c>
    </row>
    <row r="171" spans="1:11" x14ac:dyDescent="0.25">
      <c r="A171" s="1">
        <v>20.875</v>
      </c>
      <c r="B171" s="31">
        <f>STDEV('ID-11'!B178,'ID-13'!B178,'ID-14'!B178,'ID-15'!B178,'ID-24'!B178,'ID-26'!B178,'ID-29'!B178,'ID-30'!B178,'ID-32'!B178,'ID-33'!B178,'ID-34'!B178,'ID-37'!B178,'ID-38'!B178,'ID-39'!B178,'ID-40'!B178,'ID-44'!B178,'ID-45'!B178,'ID-53'!B178,'ID-57'!B178,'ID-59'!B178,'ID-70'!B178,'ID-71'!B178)/SQRT('Sample Size'!$A$4)</f>
        <v>1.0970122143657522E-13</v>
      </c>
      <c r="C171" s="31">
        <f>STDEV('ID-08'!B178,'ID-09'!B178,'ID-11'!C178,'ID-14'!C178,'ID-18'!B178,'ID-24'!C178,'ID-26'!C178,'ID-29'!C178,'ID-30'!C178,'ID-34'!C178,'ID-36'!B178,'ID-38'!C178,'ID-39'!C178,'ID-40'!C178,'ID-44'!C178,'ID-45'!C178,'ID-57'!C178,'ID-59'!C178)/SQRT('Sample Size'!$B$4)</f>
        <v>6.3322198686390989E-14</v>
      </c>
      <c r="D171" s="31">
        <f>STDEV('ID-13'!C178,'ID-14'!D178,'ID-15'!C178,'ID-16'!B178,'ID-18'!C178,'ID-26'!D178,'ID-29'!D178,'ID-30'!D178,'ID-33'!C178,'ID-34'!D178,'ID-36'!C178,'ID-37'!C178,'ID-38'!D178,'ID-39'!D178,'ID-40'!D178,'ID-45'!D178,'ID-59'!D178,'ID-71'!C178)/SQRT('Sample Size'!$C$4)</f>
        <v>1.3226488197302856E-13</v>
      </c>
      <c r="E171" s="31">
        <f>STDEV('ID-03'!B178,'ID-09'!C178,'ID-13'!D178,'ID-15'!D178,'ID-16'!C178,'ID-18'!D178,'ID-24'!D178,'ID-29'!E178,'ID-30'!E178,'ID-33'!D178,'ID-34'!E178,'ID-36'!D178,'ID-38'!E178,'ID-39'!E178,'ID-40'!E178,'ID-44'!D178,'ID-45'!E178,'ID-57'!D178,'ID-70'!C178,'ID-71'!D178)/SQRT('Sample Size'!$D$4)</f>
        <v>1.4618046054758002E-13</v>
      </c>
      <c r="F171" s="31">
        <f>STDEV('ID-01'!B178,'ID-02'!B178,'ID-03'!C178,'ID-06'!B178,'ID-08'!C178,'ID-09'!D178,'ID-12'!B178,'ID-16'!D178,'ID-18'!E178,'ID-24'!E178,'ID-29'!F178,'ID-33'!E178,'ID-34'!F178,'ID-36'!E178,'ID-38'!F178,'ID-39'!F178,'ID-40'!F178,'ID-45'!F178,'ID-53'!C178,'ID-54'!B178,'ID-57'!E178,'ID-71'!E178)/SQRT('Sample Size'!$E$4)</f>
        <v>3.0512046679598541E-13</v>
      </c>
      <c r="G171" s="31">
        <f>STDEV('ID-01'!C178,'ID-02'!C178,'ID-03'!D178,'ID-07'!B178,'ID-08'!D178,'ID-11'!D178,'ID-18'!F178,'ID-24'!F178,'ID-29'!G178,'ID-31'!B178,'ID-33'!F178,'ID-34'!G178,'ID-36'!F178,'ID-39'!G178,'ID-40'!G178,'ID-44'!E178,'ID-45'!G178,'ID-50'!B178,'ID-53'!D178,'ID-54'!C178,'ID-57'!F178,'ID-59'!E178,'ID-70'!D178,'ID-71'!F178)/SQRT('Sample Size'!$F$4)</f>
        <v>1.8336114544904126E-13</v>
      </c>
      <c r="H171" s="31">
        <f>STDEV('ID-03'!E178,'ID-11'!E178,'ID-13'!E178,'ID-15'!E178,'ID-16'!E178,'ID-18'!G178,'ID-24'!G178,'ID-29'!H178,'ID-30'!F178,'ID-31'!C178,'ID-33'!G178,'ID-34'!H178,'ID-40'!H178,'ID-44'!F178,'ID-45'!H178,'ID-54'!D178,'ID-57'!G178,'ID-59'!F178,'ID-70'!E178,'ID-71'!G178)/SQRT('Sample Size'!$G$4)</f>
        <v>1.3856839364243869E-13</v>
      </c>
      <c r="I171" s="31">
        <f>STDEV('ID-12'!C178,'ID-18'!H178,'ID-24'!H178,'ID-29'!I178,'ID-40'!I178,'ID-44'!G178,'ID-45'!I178,'ID-59'!G178)/SQRT('Sample Size'!$H$4)</f>
        <v>2.0245912341429282E-13</v>
      </c>
      <c r="J171" s="31">
        <f>STDEV('ID-31'!D178,'ID-40'!J178,'ID-44'!H178,'ID-45'!J178,'ID-57'!H178)/SQRT('Sample Size'!$I$4)</f>
        <v>2.1901166211889695E-13</v>
      </c>
      <c r="K171" s="31">
        <f>STDEV('ID-26'!E178,'ID-31'!E178,'ID-34'!I178,'ID-36'!G178,'ID-40'!K178,'ID-44'!I178,'ID-57'!I178)/SQRT('Sample Size'!$J$4)</f>
        <v>4.0435224072540765E-13</v>
      </c>
    </row>
    <row r="172" spans="1:11" x14ac:dyDescent="0.25">
      <c r="A172" s="1">
        <v>21</v>
      </c>
      <c r="B172" s="31">
        <f>STDEV('ID-11'!B179,'ID-13'!B179,'ID-14'!B179,'ID-15'!B179,'ID-24'!B179,'ID-26'!B179,'ID-29'!B179,'ID-30'!B179,'ID-32'!B179,'ID-33'!B179,'ID-34'!B179,'ID-37'!B179,'ID-38'!B179,'ID-39'!B179,'ID-40'!B179,'ID-44'!B179,'ID-45'!B179,'ID-53'!B179,'ID-57'!B179,'ID-59'!B179,'ID-70'!B179,'ID-71'!B179)/SQRT('Sample Size'!$A$4)</f>
        <v>1.0917735539867875E-13</v>
      </c>
      <c r="C172" s="31">
        <f>STDEV('ID-08'!B179,'ID-09'!B179,'ID-11'!C179,'ID-14'!C179,'ID-18'!B179,'ID-24'!C179,'ID-26'!C179,'ID-29'!C179,'ID-30'!C179,'ID-34'!C179,'ID-36'!B179,'ID-38'!C179,'ID-39'!C179,'ID-40'!C179,'ID-44'!C179,'ID-45'!C179,'ID-57'!C179,'ID-59'!C179)/SQRT('Sample Size'!$B$4)</f>
        <v>6.449642996688193E-14</v>
      </c>
      <c r="D172" s="31">
        <f>STDEV('ID-13'!C179,'ID-14'!D179,'ID-15'!C179,'ID-16'!B179,'ID-18'!C179,'ID-26'!D179,'ID-29'!D179,'ID-30'!D179,'ID-33'!C179,'ID-34'!D179,'ID-36'!C179,'ID-37'!C179,'ID-38'!D179,'ID-39'!D179,'ID-40'!D179,'ID-45'!D179,'ID-59'!D179,'ID-71'!C179)/SQRT('Sample Size'!$C$4)</f>
        <v>1.3409159664515622E-13</v>
      </c>
      <c r="E172" s="31">
        <f>STDEV('ID-03'!B179,'ID-09'!C179,'ID-13'!D179,'ID-15'!D179,'ID-16'!C179,'ID-18'!D179,'ID-24'!D179,'ID-29'!E179,'ID-30'!E179,'ID-33'!D179,'ID-34'!E179,'ID-36'!D179,'ID-38'!E179,'ID-39'!E179,'ID-40'!E179,'ID-44'!D179,'ID-45'!E179,'ID-57'!D179,'ID-70'!C179,'ID-71'!D179)/SQRT('Sample Size'!$D$4)</f>
        <v>1.4250635181422125E-13</v>
      </c>
      <c r="F172" s="31">
        <f>STDEV('ID-01'!B179,'ID-02'!B179,'ID-03'!C179,'ID-06'!B179,'ID-08'!C179,'ID-09'!D179,'ID-12'!B179,'ID-16'!D179,'ID-18'!E179,'ID-24'!E179,'ID-29'!F179,'ID-33'!E179,'ID-34'!F179,'ID-36'!E179,'ID-38'!F179,'ID-39'!F179,'ID-40'!F179,'ID-45'!F179,'ID-53'!C179,'ID-54'!B179,'ID-57'!E179,'ID-71'!E179)/SQRT('Sample Size'!$E$4)</f>
        <v>3.0622552464026624E-13</v>
      </c>
      <c r="G172" s="31">
        <f>STDEV('ID-01'!C179,'ID-02'!C179,'ID-03'!D179,'ID-07'!B179,'ID-08'!D179,'ID-11'!D179,'ID-18'!F179,'ID-24'!F179,'ID-29'!G179,'ID-31'!B179,'ID-33'!F179,'ID-34'!G179,'ID-36'!F179,'ID-39'!G179,'ID-40'!G179,'ID-44'!E179,'ID-45'!G179,'ID-50'!B179,'ID-53'!D179,'ID-54'!C179,'ID-57'!F179,'ID-59'!E179,'ID-70'!D179,'ID-71'!F179)/SQRT('Sample Size'!$F$4)</f>
        <v>1.8251460661016474E-13</v>
      </c>
      <c r="H172" s="31">
        <f>STDEV('ID-03'!E179,'ID-11'!E179,'ID-13'!E179,'ID-15'!E179,'ID-16'!E179,'ID-18'!G179,'ID-24'!G179,'ID-29'!H179,'ID-30'!F179,'ID-31'!C179,'ID-33'!G179,'ID-34'!H179,'ID-40'!H179,'ID-44'!F179,'ID-45'!H179,'ID-54'!D179,'ID-57'!G179,'ID-59'!F179,'ID-70'!E179,'ID-71'!G179)/SQRT('Sample Size'!$G$4)</f>
        <v>1.3877454320638292E-13</v>
      </c>
      <c r="I172" s="31">
        <f>STDEV('ID-12'!C179,'ID-18'!H179,'ID-24'!H179,'ID-29'!I179,'ID-40'!I179,'ID-44'!G179,'ID-45'!I179,'ID-59'!G179)/SQRT('Sample Size'!$H$4)</f>
        <v>2.0103564918660268E-13</v>
      </c>
      <c r="J172" s="31">
        <f>STDEV('ID-31'!D179,'ID-40'!J179,'ID-44'!H179,'ID-45'!J179,'ID-57'!H179)/SQRT('Sample Size'!$I$4)</f>
        <v>2.1722502027612289E-13</v>
      </c>
      <c r="K172" s="31">
        <f>STDEV('ID-26'!E179,'ID-31'!E179,'ID-34'!I179,'ID-36'!G179,'ID-40'!K179,'ID-44'!I179,'ID-57'!I179)/SQRT('Sample Size'!$J$4)</f>
        <v>4.0108203796255891E-13</v>
      </c>
    </row>
    <row r="173" spans="1:11" x14ac:dyDescent="0.25">
      <c r="A173" s="1">
        <v>21.125</v>
      </c>
      <c r="B173" s="31">
        <f>STDEV('ID-11'!B180,'ID-13'!B180,'ID-14'!B180,'ID-15'!B180,'ID-24'!B180,'ID-26'!B180,'ID-29'!B180,'ID-30'!B180,'ID-32'!B180,'ID-33'!B180,'ID-34'!B180,'ID-37'!B180,'ID-38'!B180,'ID-39'!B180,'ID-40'!B180,'ID-44'!B180,'ID-45'!B180,'ID-53'!B180,'ID-57'!B180,'ID-59'!B180,'ID-70'!B180,'ID-71'!B180)/SQRT('Sample Size'!$A$4)</f>
        <v>1.0940206182625917E-13</v>
      </c>
      <c r="C173" s="31">
        <f>STDEV('ID-08'!B180,'ID-09'!B180,'ID-11'!C180,'ID-14'!C180,'ID-18'!B180,'ID-24'!C180,'ID-26'!C180,'ID-29'!C180,'ID-30'!C180,'ID-34'!C180,'ID-36'!B180,'ID-38'!C180,'ID-39'!C180,'ID-40'!C180,'ID-44'!C180,'ID-45'!C180,'ID-57'!C180,'ID-59'!C180)/SQRT('Sample Size'!$B$4)</f>
        <v>6.6404323615710806E-14</v>
      </c>
      <c r="D173" s="31">
        <f>STDEV('ID-13'!C180,'ID-14'!D180,'ID-15'!C180,'ID-16'!B180,'ID-18'!C180,'ID-26'!D180,'ID-29'!D180,'ID-30'!D180,'ID-33'!C180,'ID-34'!D180,'ID-36'!C180,'ID-37'!C180,'ID-38'!D180,'ID-39'!D180,'ID-40'!D180,'ID-45'!D180,'ID-59'!D180,'ID-71'!C180)/SQRT('Sample Size'!$C$4)</f>
        <v>1.3262179026672724E-13</v>
      </c>
      <c r="E173" s="31">
        <f>STDEV('ID-03'!B180,'ID-09'!C180,'ID-13'!D180,'ID-15'!D180,'ID-16'!C180,'ID-18'!D180,'ID-24'!D180,'ID-29'!E180,'ID-30'!E180,'ID-33'!D180,'ID-34'!E180,'ID-36'!D180,'ID-38'!E180,'ID-39'!E180,'ID-40'!E180,'ID-44'!D180,'ID-45'!E180,'ID-57'!D180,'ID-70'!C180,'ID-71'!D180)/SQRT('Sample Size'!$D$4)</f>
        <v>1.4336185954286843E-13</v>
      </c>
      <c r="F173" s="31">
        <f>STDEV('ID-01'!B180,'ID-02'!B180,'ID-03'!C180,'ID-06'!B180,'ID-08'!C180,'ID-09'!D180,'ID-12'!B180,'ID-16'!D180,'ID-18'!E180,'ID-24'!E180,'ID-29'!F180,'ID-33'!E180,'ID-34'!F180,'ID-36'!E180,'ID-38'!F180,'ID-39'!F180,'ID-40'!F180,'ID-45'!F180,'ID-53'!C180,'ID-54'!B180,'ID-57'!E180,'ID-71'!E180)/SQRT('Sample Size'!$E$4)</f>
        <v>3.077315494200875E-13</v>
      </c>
      <c r="G173" s="31">
        <f>STDEV('ID-01'!C180,'ID-02'!C180,'ID-03'!D180,'ID-07'!B180,'ID-08'!D180,'ID-11'!D180,'ID-18'!F180,'ID-24'!F180,'ID-29'!G180,'ID-31'!B180,'ID-33'!F180,'ID-34'!G180,'ID-36'!F180,'ID-39'!G180,'ID-40'!G180,'ID-44'!E180,'ID-45'!G180,'ID-50'!B180,'ID-53'!D180,'ID-54'!C180,'ID-57'!F180,'ID-59'!E180,'ID-70'!D180,'ID-71'!F180)/SQRT('Sample Size'!$F$4)</f>
        <v>1.823643157594003E-13</v>
      </c>
      <c r="H173" s="31">
        <f>STDEV('ID-03'!E180,'ID-11'!E180,'ID-13'!E180,'ID-15'!E180,'ID-16'!E180,'ID-18'!G180,'ID-24'!G180,'ID-29'!H180,'ID-30'!F180,'ID-31'!C180,'ID-33'!G180,'ID-34'!H180,'ID-40'!H180,'ID-44'!F180,'ID-45'!H180,'ID-54'!D180,'ID-57'!G180,'ID-59'!F180,'ID-70'!E180,'ID-71'!G180)/SQRT('Sample Size'!$G$4)</f>
        <v>1.3818112403397345E-13</v>
      </c>
      <c r="I173" s="31">
        <f>STDEV('ID-12'!C180,'ID-18'!H180,'ID-24'!H180,'ID-29'!I180,'ID-40'!I180,'ID-44'!G180,'ID-45'!I180,'ID-59'!G180)/SQRT('Sample Size'!$H$4)</f>
        <v>2.0105905450495E-13</v>
      </c>
      <c r="J173" s="31">
        <f>STDEV('ID-31'!D180,'ID-40'!J180,'ID-44'!H180,'ID-45'!J180,'ID-57'!H180)/SQRT('Sample Size'!$I$4)</f>
        <v>2.1399167506864974E-13</v>
      </c>
      <c r="K173" s="31">
        <f>STDEV('ID-26'!E180,'ID-31'!E180,'ID-34'!I180,'ID-36'!G180,'ID-40'!K180,'ID-44'!I180,'ID-57'!I180)/SQRT('Sample Size'!$J$4)</f>
        <v>4.0681858924797856E-13</v>
      </c>
    </row>
    <row r="174" spans="1:11" x14ac:dyDescent="0.25">
      <c r="A174" s="1">
        <v>21.25</v>
      </c>
      <c r="B174" s="31">
        <f>STDEV('ID-11'!B181,'ID-13'!B181,'ID-14'!B181,'ID-15'!B181,'ID-24'!B181,'ID-26'!B181,'ID-29'!B181,'ID-30'!B181,'ID-32'!B181,'ID-33'!B181,'ID-34'!B181,'ID-37'!B181,'ID-38'!B181,'ID-39'!B181,'ID-40'!B181,'ID-44'!B181,'ID-45'!B181,'ID-53'!B181,'ID-57'!B181,'ID-59'!B181,'ID-70'!B181,'ID-71'!B181)/SQRT('Sample Size'!$A$4)</f>
        <v>1.0892947744213604E-13</v>
      </c>
      <c r="C174" s="31">
        <f>STDEV('ID-08'!B181,'ID-09'!B181,'ID-11'!C181,'ID-14'!C181,'ID-18'!B181,'ID-24'!C181,'ID-26'!C181,'ID-29'!C181,'ID-30'!C181,'ID-34'!C181,'ID-36'!B181,'ID-38'!C181,'ID-39'!C181,'ID-40'!C181,'ID-44'!C181,'ID-45'!C181,'ID-57'!C181,'ID-59'!C181)/SQRT('Sample Size'!$B$4)</f>
        <v>6.5146622769918886E-14</v>
      </c>
      <c r="D174" s="31">
        <f>STDEV('ID-13'!C181,'ID-14'!D181,'ID-15'!C181,'ID-16'!B181,'ID-18'!C181,'ID-26'!D181,'ID-29'!D181,'ID-30'!D181,'ID-33'!C181,'ID-34'!D181,'ID-36'!C181,'ID-37'!C181,'ID-38'!D181,'ID-39'!D181,'ID-40'!D181,'ID-45'!D181,'ID-59'!D181,'ID-71'!C181)/SQRT('Sample Size'!$C$4)</f>
        <v>1.3217622049728249E-13</v>
      </c>
      <c r="E174" s="31">
        <f>STDEV('ID-03'!B181,'ID-09'!C181,'ID-13'!D181,'ID-15'!D181,'ID-16'!C181,'ID-18'!D181,'ID-24'!D181,'ID-29'!E181,'ID-30'!E181,'ID-33'!D181,'ID-34'!E181,'ID-36'!D181,'ID-38'!E181,'ID-39'!E181,'ID-40'!E181,'ID-44'!D181,'ID-45'!E181,'ID-57'!D181,'ID-70'!C181,'ID-71'!D181)/SQRT('Sample Size'!$D$4)</f>
        <v>1.4293618982012226E-13</v>
      </c>
      <c r="F174" s="31">
        <f>STDEV('ID-01'!B181,'ID-02'!B181,'ID-03'!C181,'ID-06'!B181,'ID-08'!C181,'ID-09'!D181,'ID-12'!B181,'ID-16'!D181,'ID-18'!E181,'ID-24'!E181,'ID-29'!F181,'ID-33'!E181,'ID-34'!F181,'ID-36'!E181,'ID-38'!F181,'ID-39'!F181,'ID-40'!F181,'ID-45'!F181,'ID-53'!C181,'ID-54'!B181,'ID-57'!E181,'ID-71'!E181)/SQRT('Sample Size'!$E$4)</f>
        <v>3.0886130756235719E-13</v>
      </c>
      <c r="G174" s="31">
        <f>STDEV('ID-01'!C181,'ID-02'!C181,'ID-03'!D181,'ID-07'!B181,'ID-08'!D181,'ID-11'!D181,'ID-18'!F181,'ID-24'!F181,'ID-29'!G181,'ID-31'!B181,'ID-33'!F181,'ID-34'!G181,'ID-36'!F181,'ID-39'!G181,'ID-40'!G181,'ID-44'!E181,'ID-45'!G181,'ID-50'!B181,'ID-53'!D181,'ID-54'!C181,'ID-57'!F181,'ID-59'!E181,'ID-70'!D181,'ID-71'!F181)/SQRT('Sample Size'!$F$4)</f>
        <v>1.8181687839508875E-13</v>
      </c>
      <c r="H174" s="31">
        <f>STDEV('ID-03'!E181,'ID-11'!E181,'ID-13'!E181,'ID-15'!E181,'ID-16'!E181,'ID-18'!G181,'ID-24'!G181,'ID-29'!H181,'ID-30'!F181,'ID-31'!C181,'ID-33'!G181,'ID-34'!H181,'ID-40'!H181,'ID-44'!F181,'ID-45'!H181,'ID-54'!D181,'ID-57'!G181,'ID-59'!F181,'ID-70'!E181,'ID-71'!G181)/SQRT('Sample Size'!$G$4)</f>
        <v>1.3725703206606769E-13</v>
      </c>
      <c r="I174" s="31">
        <f>STDEV('ID-12'!C181,'ID-18'!H181,'ID-24'!H181,'ID-29'!I181,'ID-40'!I181,'ID-44'!G181,'ID-45'!I181,'ID-59'!G181)/SQRT('Sample Size'!$H$4)</f>
        <v>2.0447470255030218E-13</v>
      </c>
      <c r="J174" s="31">
        <f>STDEV('ID-31'!D181,'ID-40'!J181,'ID-44'!H181,'ID-45'!J181,'ID-57'!H181)/SQRT('Sample Size'!$I$4)</f>
        <v>2.1992362460137057E-13</v>
      </c>
      <c r="K174" s="31">
        <f>STDEV('ID-26'!E181,'ID-31'!E181,'ID-34'!I181,'ID-36'!G181,'ID-40'!K181,'ID-44'!I181,'ID-57'!I181)/SQRT('Sample Size'!$J$4)</f>
        <v>4.0951408687034912E-13</v>
      </c>
    </row>
    <row r="175" spans="1:11" x14ac:dyDescent="0.25">
      <c r="A175" s="1">
        <v>21.375</v>
      </c>
      <c r="B175" s="31">
        <f>STDEV('ID-11'!B182,'ID-13'!B182,'ID-14'!B182,'ID-15'!B182,'ID-24'!B182,'ID-26'!B182,'ID-29'!B182,'ID-30'!B182,'ID-32'!B182,'ID-33'!B182,'ID-34'!B182,'ID-37'!B182,'ID-38'!B182,'ID-39'!B182,'ID-40'!B182,'ID-44'!B182,'ID-45'!B182,'ID-53'!B182,'ID-57'!B182,'ID-59'!B182,'ID-70'!B182,'ID-71'!B182)/SQRT('Sample Size'!$A$4)</f>
        <v>1.0834813833122249E-13</v>
      </c>
      <c r="C175" s="31">
        <f>STDEV('ID-08'!B182,'ID-09'!B182,'ID-11'!C182,'ID-14'!C182,'ID-18'!B182,'ID-24'!C182,'ID-26'!C182,'ID-29'!C182,'ID-30'!C182,'ID-34'!C182,'ID-36'!B182,'ID-38'!C182,'ID-39'!C182,'ID-40'!C182,'ID-44'!C182,'ID-45'!C182,'ID-57'!C182,'ID-59'!C182)/SQRT('Sample Size'!$B$4)</f>
        <v>6.6887242644865426E-14</v>
      </c>
      <c r="D175" s="31">
        <f>STDEV('ID-13'!C182,'ID-14'!D182,'ID-15'!C182,'ID-16'!B182,'ID-18'!C182,'ID-26'!D182,'ID-29'!D182,'ID-30'!D182,'ID-33'!C182,'ID-34'!D182,'ID-36'!C182,'ID-37'!C182,'ID-38'!D182,'ID-39'!D182,'ID-40'!D182,'ID-45'!D182,'ID-59'!D182,'ID-71'!C182)/SQRT('Sample Size'!$C$4)</f>
        <v>1.2917249767633308E-13</v>
      </c>
      <c r="E175" s="31">
        <f>STDEV('ID-03'!B182,'ID-09'!C182,'ID-13'!D182,'ID-15'!D182,'ID-16'!C182,'ID-18'!D182,'ID-24'!D182,'ID-29'!E182,'ID-30'!E182,'ID-33'!D182,'ID-34'!E182,'ID-36'!D182,'ID-38'!E182,'ID-39'!E182,'ID-40'!E182,'ID-44'!D182,'ID-45'!E182,'ID-57'!D182,'ID-70'!C182,'ID-71'!D182)/SQRT('Sample Size'!$D$4)</f>
        <v>1.4386492190741026E-13</v>
      </c>
      <c r="F175" s="31">
        <f>STDEV('ID-01'!B182,'ID-02'!B182,'ID-03'!C182,'ID-06'!B182,'ID-08'!C182,'ID-09'!D182,'ID-12'!B182,'ID-16'!D182,'ID-18'!E182,'ID-24'!E182,'ID-29'!F182,'ID-33'!E182,'ID-34'!F182,'ID-36'!E182,'ID-38'!F182,'ID-39'!F182,'ID-40'!F182,'ID-45'!F182,'ID-53'!C182,'ID-54'!B182,'ID-57'!E182,'ID-71'!E182)/SQRT('Sample Size'!$E$4)</f>
        <v>3.0500405694819459E-13</v>
      </c>
      <c r="G175" s="31">
        <f>STDEV('ID-01'!C182,'ID-02'!C182,'ID-03'!D182,'ID-07'!B182,'ID-08'!D182,'ID-11'!D182,'ID-18'!F182,'ID-24'!F182,'ID-29'!G182,'ID-31'!B182,'ID-33'!F182,'ID-34'!G182,'ID-36'!F182,'ID-39'!G182,'ID-40'!G182,'ID-44'!E182,'ID-45'!G182,'ID-50'!B182,'ID-53'!D182,'ID-54'!C182,'ID-57'!F182,'ID-59'!E182,'ID-70'!D182,'ID-71'!F182)/SQRT('Sample Size'!$F$4)</f>
        <v>1.8186365745543572E-13</v>
      </c>
      <c r="H175" s="31">
        <f>STDEV('ID-03'!E182,'ID-11'!E182,'ID-13'!E182,'ID-15'!E182,'ID-16'!E182,'ID-18'!G182,'ID-24'!G182,'ID-29'!H182,'ID-30'!F182,'ID-31'!C182,'ID-33'!G182,'ID-34'!H182,'ID-40'!H182,'ID-44'!F182,'ID-45'!H182,'ID-54'!D182,'ID-57'!G182,'ID-59'!F182,'ID-70'!E182,'ID-71'!G182)/SQRT('Sample Size'!$G$4)</f>
        <v>1.3721568748640696E-13</v>
      </c>
      <c r="I175" s="31">
        <f>STDEV('ID-12'!C182,'ID-18'!H182,'ID-24'!H182,'ID-29'!I182,'ID-40'!I182,'ID-44'!G182,'ID-45'!I182,'ID-59'!G182)/SQRT('Sample Size'!$H$4)</f>
        <v>2.1312495117002475E-13</v>
      </c>
      <c r="J175" s="31">
        <f>STDEV('ID-31'!D182,'ID-40'!J182,'ID-44'!H182,'ID-45'!J182,'ID-57'!H182)/SQRT('Sample Size'!$I$4)</f>
        <v>2.217230603540571E-13</v>
      </c>
      <c r="K175" s="31">
        <f>STDEV('ID-26'!E182,'ID-31'!E182,'ID-34'!I182,'ID-36'!G182,'ID-40'!K182,'ID-44'!I182,'ID-57'!I182)/SQRT('Sample Size'!$J$4)</f>
        <v>4.0733837909046925E-13</v>
      </c>
    </row>
    <row r="176" spans="1:11" x14ac:dyDescent="0.25">
      <c r="A176" s="1">
        <v>21.5</v>
      </c>
      <c r="B176" s="31">
        <f>STDEV('ID-11'!B183,'ID-13'!B183,'ID-14'!B183,'ID-15'!B183,'ID-24'!B183,'ID-26'!B183,'ID-29'!B183,'ID-30'!B183,'ID-32'!B183,'ID-33'!B183,'ID-34'!B183,'ID-37'!B183,'ID-38'!B183,'ID-39'!B183,'ID-40'!B183,'ID-44'!B183,'ID-45'!B183,'ID-53'!B183,'ID-57'!B183,'ID-59'!B183,'ID-70'!B183,'ID-71'!B183)/SQRT('Sample Size'!$A$4)</f>
        <v>1.0849598362089365E-13</v>
      </c>
      <c r="C176" s="31">
        <f>STDEV('ID-08'!B183,'ID-09'!B183,'ID-11'!C183,'ID-14'!C183,'ID-18'!B183,'ID-24'!C183,'ID-26'!C183,'ID-29'!C183,'ID-30'!C183,'ID-34'!C183,'ID-36'!B183,'ID-38'!C183,'ID-39'!C183,'ID-40'!C183,'ID-44'!C183,'ID-45'!C183,'ID-57'!C183,'ID-59'!C183)/SQRT('Sample Size'!$B$4)</f>
        <v>6.6295391576315722E-14</v>
      </c>
      <c r="D176" s="31">
        <f>STDEV('ID-13'!C183,'ID-14'!D183,'ID-15'!C183,'ID-16'!B183,'ID-18'!C183,'ID-26'!D183,'ID-29'!D183,'ID-30'!D183,'ID-33'!C183,'ID-34'!D183,'ID-36'!C183,'ID-37'!C183,'ID-38'!D183,'ID-39'!D183,'ID-40'!D183,'ID-45'!D183,'ID-59'!D183,'ID-71'!C183)/SQRT('Sample Size'!$C$4)</f>
        <v>1.2776035738057569E-13</v>
      </c>
      <c r="E176" s="31">
        <f>STDEV('ID-03'!B183,'ID-09'!C183,'ID-13'!D183,'ID-15'!D183,'ID-16'!C183,'ID-18'!D183,'ID-24'!D183,'ID-29'!E183,'ID-30'!E183,'ID-33'!D183,'ID-34'!E183,'ID-36'!D183,'ID-38'!E183,'ID-39'!E183,'ID-40'!E183,'ID-44'!D183,'ID-45'!E183,'ID-57'!D183,'ID-70'!C183,'ID-71'!D183)/SQRT('Sample Size'!$D$4)</f>
        <v>1.4183538427579968E-13</v>
      </c>
      <c r="F176" s="31">
        <f>STDEV('ID-01'!B183,'ID-02'!B183,'ID-03'!C183,'ID-06'!B183,'ID-08'!C183,'ID-09'!D183,'ID-12'!B183,'ID-16'!D183,'ID-18'!E183,'ID-24'!E183,'ID-29'!F183,'ID-33'!E183,'ID-34'!F183,'ID-36'!E183,'ID-38'!F183,'ID-39'!F183,'ID-40'!F183,'ID-45'!F183,'ID-53'!C183,'ID-54'!B183,'ID-57'!E183,'ID-71'!E183)/SQRT('Sample Size'!$E$4)</f>
        <v>3.0547215731137819E-13</v>
      </c>
      <c r="G176" s="31">
        <f>STDEV('ID-01'!C183,'ID-02'!C183,'ID-03'!D183,'ID-07'!B183,'ID-08'!D183,'ID-11'!D183,'ID-18'!F183,'ID-24'!F183,'ID-29'!G183,'ID-31'!B183,'ID-33'!F183,'ID-34'!G183,'ID-36'!F183,'ID-39'!G183,'ID-40'!G183,'ID-44'!E183,'ID-45'!G183,'ID-50'!B183,'ID-53'!D183,'ID-54'!C183,'ID-57'!F183,'ID-59'!E183,'ID-70'!D183,'ID-71'!F183)/SQRT('Sample Size'!$F$4)</f>
        <v>1.8180699218577881E-13</v>
      </c>
      <c r="H176" s="31">
        <f>STDEV('ID-03'!E183,'ID-11'!E183,'ID-13'!E183,'ID-15'!E183,'ID-16'!E183,'ID-18'!G183,'ID-24'!G183,'ID-29'!H183,'ID-30'!F183,'ID-31'!C183,'ID-33'!G183,'ID-34'!H183,'ID-40'!H183,'ID-44'!F183,'ID-45'!H183,'ID-54'!D183,'ID-57'!G183,'ID-59'!F183,'ID-70'!E183,'ID-71'!G183)/SQRT('Sample Size'!$G$4)</f>
        <v>1.3670928451618757E-13</v>
      </c>
      <c r="I176" s="31">
        <f>STDEV('ID-12'!C183,'ID-18'!H183,'ID-24'!H183,'ID-29'!I183,'ID-40'!I183,'ID-44'!G183,'ID-45'!I183,'ID-59'!G183)/SQRT('Sample Size'!$H$4)</f>
        <v>2.1273665174817645E-13</v>
      </c>
      <c r="J176" s="31">
        <f>STDEV('ID-31'!D183,'ID-40'!J183,'ID-44'!H183,'ID-45'!J183,'ID-57'!H183)/SQRT('Sample Size'!$I$4)</f>
        <v>2.205132412979589E-13</v>
      </c>
      <c r="K176" s="31">
        <f>STDEV('ID-26'!E183,'ID-31'!E183,'ID-34'!I183,'ID-36'!G183,'ID-40'!K183,'ID-44'!I183,'ID-57'!I183)/SQRT('Sample Size'!$J$4)</f>
        <v>4.0148629367944067E-13</v>
      </c>
    </row>
    <row r="177" spans="1:11" x14ac:dyDescent="0.25">
      <c r="A177" s="1">
        <v>21.625</v>
      </c>
      <c r="B177" s="31">
        <f>STDEV('ID-11'!B184,'ID-13'!B184,'ID-14'!B184,'ID-15'!B184,'ID-24'!B184,'ID-26'!B184,'ID-29'!B184,'ID-30'!B184,'ID-32'!B184,'ID-33'!B184,'ID-34'!B184,'ID-37'!B184,'ID-38'!B184,'ID-39'!B184,'ID-40'!B184,'ID-44'!B184,'ID-45'!B184,'ID-53'!B184,'ID-57'!B184,'ID-59'!B184,'ID-70'!B184,'ID-71'!B184)/SQRT('Sample Size'!$A$4)</f>
        <v>1.0734472673678591E-13</v>
      </c>
      <c r="C177" s="31">
        <f>STDEV('ID-08'!B184,'ID-09'!B184,'ID-11'!C184,'ID-14'!C184,'ID-18'!B184,'ID-24'!C184,'ID-26'!C184,'ID-29'!C184,'ID-30'!C184,'ID-34'!C184,'ID-36'!B184,'ID-38'!C184,'ID-39'!C184,'ID-40'!C184,'ID-44'!C184,'ID-45'!C184,'ID-57'!C184,'ID-59'!C184)/SQRT('Sample Size'!$B$4)</f>
        <v>6.5668305226968821E-14</v>
      </c>
      <c r="D177" s="31">
        <f>STDEV('ID-13'!C184,'ID-14'!D184,'ID-15'!C184,'ID-16'!B184,'ID-18'!C184,'ID-26'!D184,'ID-29'!D184,'ID-30'!D184,'ID-33'!C184,'ID-34'!D184,'ID-36'!C184,'ID-37'!C184,'ID-38'!D184,'ID-39'!D184,'ID-40'!D184,'ID-45'!D184,'ID-59'!D184,'ID-71'!C184)/SQRT('Sample Size'!$C$4)</f>
        <v>1.2852785714240382E-13</v>
      </c>
      <c r="E177" s="31">
        <f>STDEV('ID-03'!B184,'ID-09'!C184,'ID-13'!D184,'ID-15'!D184,'ID-16'!C184,'ID-18'!D184,'ID-24'!D184,'ID-29'!E184,'ID-30'!E184,'ID-33'!D184,'ID-34'!E184,'ID-36'!D184,'ID-38'!E184,'ID-39'!E184,'ID-40'!E184,'ID-44'!D184,'ID-45'!E184,'ID-57'!D184,'ID-70'!C184,'ID-71'!D184)/SQRT('Sample Size'!$D$4)</f>
        <v>1.4041321621602675E-13</v>
      </c>
      <c r="F177" s="31">
        <f>STDEV('ID-01'!B184,'ID-02'!B184,'ID-03'!C184,'ID-06'!B184,'ID-08'!C184,'ID-09'!D184,'ID-12'!B184,'ID-16'!D184,'ID-18'!E184,'ID-24'!E184,'ID-29'!F184,'ID-33'!E184,'ID-34'!F184,'ID-36'!E184,'ID-38'!F184,'ID-39'!F184,'ID-40'!F184,'ID-45'!F184,'ID-53'!C184,'ID-54'!B184,'ID-57'!E184,'ID-71'!E184)/SQRT('Sample Size'!$E$4)</f>
        <v>3.043415271428792E-13</v>
      </c>
      <c r="G177" s="31">
        <f>STDEV('ID-01'!C184,'ID-02'!C184,'ID-03'!D184,'ID-07'!B184,'ID-08'!D184,'ID-11'!D184,'ID-18'!F184,'ID-24'!F184,'ID-29'!G184,'ID-31'!B184,'ID-33'!F184,'ID-34'!G184,'ID-36'!F184,'ID-39'!G184,'ID-40'!G184,'ID-44'!E184,'ID-45'!G184,'ID-50'!B184,'ID-53'!D184,'ID-54'!C184,'ID-57'!F184,'ID-59'!E184,'ID-70'!D184,'ID-71'!F184)/SQRT('Sample Size'!$F$4)</f>
        <v>1.8204288879079422E-13</v>
      </c>
      <c r="H177" s="31">
        <f>STDEV('ID-03'!E184,'ID-11'!E184,'ID-13'!E184,'ID-15'!E184,'ID-16'!E184,'ID-18'!G184,'ID-24'!G184,'ID-29'!H184,'ID-30'!F184,'ID-31'!C184,'ID-33'!G184,'ID-34'!H184,'ID-40'!H184,'ID-44'!F184,'ID-45'!H184,'ID-54'!D184,'ID-57'!G184,'ID-59'!F184,'ID-70'!E184,'ID-71'!G184)/SQRT('Sample Size'!$G$4)</f>
        <v>1.3462202658466575E-13</v>
      </c>
      <c r="I177" s="31">
        <f>STDEV('ID-12'!C184,'ID-18'!H184,'ID-24'!H184,'ID-29'!I184,'ID-40'!I184,'ID-44'!G184,'ID-45'!I184,'ID-59'!G184)/SQRT('Sample Size'!$H$4)</f>
        <v>2.2672126048514589E-13</v>
      </c>
      <c r="J177" s="31">
        <f>STDEV('ID-31'!D184,'ID-40'!J184,'ID-44'!H184,'ID-45'!J184,'ID-57'!H184)/SQRT('Sample Size'!$I$4)</f>
        <v>2.1765017834798229E-13</v>
      </c>
      <c r="K177" s="31">
        <f>STDEV('ID-26'!E184,'ID-31'!E184,'ID-34'!I184,'ID-36'!G184,'ID-40'!K184,'ID-44'!I184,'ID-57'!I184)/SQRT('Sample Size'!$J$4)</f>
        <v>3.972181234588074E-13</v>
      </c>
    </row>
    <row r="178" spans="1:11" x14ac:dyDescent="0.25">
      <c r="A178" s="1">
        <v>21.75</v>
      </c>
      <c r="B178" s="31">
        <f>STDEV('ID-11'!B185,'ID-13'!B185,'ID-14'!B185,'ID-15'!B185,'ID-24'!B185,'ID-26'!B185,'ID-29'!B185,'ID-30'!B185,'ID-32'!B185,'ID-33'!B185,'ID-34'!B185,'ID-37'!B185,'ID-38'!B185,'ID-39'!B185,'ID-40'!B185,'ID-44'!B185,'ID-45'!B185,'ID-53'!B185,'ID-57'!B185,'ID-59'!B185,'ID-70'!B185,'ID-71'!B185)/SQRT('Sample Size'!$A$4)</f>
        <v>1.073248434522211E-13</v>
      </c>
      <c r="C178" s="31">
        <f>STDEV('ID-08'!B185,'ID-09'!B185,'ID-11'!C185,'ID-14'!C185,'ID-18'!B185,'ID-24'!C185,'ID-26'!C185,'ID-29'!C185,'ID-30'!C185,'ID-34'!C185,'ID-36'!B185,'ID-38'!C185,'ID-39'!C185,'ID-40'!C185,'ID-44'!C185,'ID-45'!C185,'ID-57'!C185,'ID-59'!C185)/SQRT('Sample Size'!$B$4)</f>
        <v>6.7504003723082232E-14</v>
      </c>
      <c r="D178" s="31">
        <f>STDEV('ID-13'!C185,'ID-14'!D185,'ID-15'!C185,'ID-16'!B185,'ID-18'!C185,'ID-26'!D185,'ID-29'!D185,'ID-30'!D185,'ID-33'!C185,'ID-34'!D185,'ID-36'!C185,'ID-37'!C185,'ID-38'!D185,'ID-39'!D185,'ID-40'!D185,'ID-45'!D185,'ID-59'!D185,'ID-71'!C185)/SQRT('Sample Size'!$C$4)</f>
        <v>1.2898384002980853E-13</v>
      </c>
      <c r="E178" s="31">
        <f>STDEV('ID-03'!B185,'ID-09'!C185,'ID-13'!D185,'ID-15'!D185,'ID-16'!C185,'ID-18'!D185,'ID-24'!D185,'ID-29'!E185,'ID-30'!E185,'ID-33'!D185,'ID-34'!E185,'ID-36'!D185,'ID-38'!E185,'ID-39'!E185,'ID-40'!E185,'ID-44'!D185,'ID-45'!E185,'ID-57'!D185,'ID-70'!C185,'ID-71'!D185)/SQRT('Sample Size'!$D$4)</f>
        <v>1.409795159323681E-13</v>
      </c>
      <c r="F178" s="31">
        <f>STDEV('ID-01'!B185,'ID-02'!B185,'ID-03'!C185,'ID-06'!B185,'ID-08'!C185,'ID-09'!D185,'ID-12'!B185,'ID-16'!D185,'ID-18'!E185,'ID-24'!E185,'ID-29'!F185,'ID-33'!E185,'ID-34'!F185,'ID-36'!E185,'ID-38'!F185,'ID-39'!F185,'ID-40'!F185,'ID-45'!F185,'ID-53'!C185,'ID-54'!B185,'ID-57'!E185,'ID-71'!E185)/SQRT('Sample Size'!$E$4)</f>
        <v>3.0591850513982125E-13</v>
      </c>
      <c r="G178" s="31">
        <f>STDEV('ID-01'!C185,'ID-02'!C185,'ID-03'!D185,'ID-07'!B185,'ID-08'!D185,'ID-11'!D185,'ID-18'!F185,'ID-24'!F185,'ID-29'!G185,'ID-31'!B185,'ID-33'!F185,'ID-34'!G185,'ID-36'!F185,'ID-39'!G185,'ID-40'!G185,'ID-44'!E185,'ID-45'!G185,'ID-50'!B185,'ID-53'!D185,'ID-54'!C185,'ID-57'!F185,'ID-59'!E185,'ID-70'!D185,'ID-71'!F185)/SQRT('Sample Size'!$F$4)</f>
        <v>1.8201001288893269E-13</v>
      </c>
      <c r="H178" s="31">
        <f>STDEV('ID-03'!E185,'ID-11'!E185,'ID-13'!E185,'ID-15'!E185,'ID-16'!E185,'ID-18'!G185,'ID-24'!G185,'ID-29'!H185,'ID-30'!F185,'ID-31'!C185,'ID-33'!G185,'ID-34'!H185,'ID-40'!H185,'ID-44'!F185,'ID-45'!H185,'ID-54'!D185,'ID-57'!G185,'ID-59'!F185,'ID-70'!E185,'ID-71'!G185)/SQRT('Sample Size'!$G$4)</f>
        <v>1.3658759696598629E-13</v>
      </c>
      <c r="I178" s="31">
        <f>STDEV('ID-12'!C185,'ID-18'!H185,'ID-24'!H185,'ID-29'!I185,'ID-40'!I185,'ID-44'!G185,'ID-45'!I185,'ID-59'!G185)/SQRT('Sample Size'!$H$4)</f>
        <v>2.2634979199143598E-13</v>
      </c>
      <c r="J178" s="31">
        <f>STDEV('ID-31'!D185,'ID-40'!J185,'ID-44'!H185,'ID-45'!J185,'ID-57'!H185)/SQRT('Sample Size'!$I$4)</f>
        <v>2.1487600261541507E-13</v>
      </c>
      <c r="K178" s="31">
        <f>STDEV('ID-26'!E185,'ID-31'!E185,'ID-34'!I185,'ID-36'!G185,'ID-40'!K185,'ID-44'!I185,'ID-57'!I185)/SQRT('Sample Size'!$J$4)</f>
        <v>3.9938712695320848E-13</v>
      </c>
    </row>
    <row r="179" spans="1:11" x14ac:dyDescent="0.25">
      <c r="A179" s="1">
        <v>21.875</v>
      </c>
      <c r="B179" s="31">
        <f>STDEV('ID-11'!B186,'ID-13'!B186,'ID-14'!B186,'ID-15'!B186,'ID-24'!B186,'ID-26'!B186,'ID-29'!B186,'ID-30'!B186,'ID-32'!B186,'ID-33'!B186,'ID-34'!B186,'ID-37'!B186,'ID-38'!B186,'ID-39'!B186,'ID-40'!B186,'ID-44'!B186,'ID-45'!B186,'ID-53'!B186,'ID-57'!B186,'ID-59'!B186,'ID-70'!B186,'ID-71'!B186)/SQRT('Sample Size'!$A$4)</f>
        <v>1.0668532488874008E-13</v>
      </c>
      <c r="C179" s="31">
        <f>STDEV('ID-08'!B186,'ID-09'!B186,'ID-11'!C186,'ID-14'!C186,'ID-18'!B186,'ID-24'!C186,'ID-26'!C186,'ID-29'!C186,'ID-30'!C186,'ID-34'!C186,'ID-36'!B186,'ID-38'!C186,'ID-39'!C186,'ID-40'!C186,'ID-44'!C186,'ID-45'!C186,'ID-57'!C186,'ID-59'!C186)/SQRT('Sample Size'!$B$4)</f>
        <v>6.8221732144742132E-14</v>
      </c>
      <c r="D179" s="31">
        <f>STDEV('ID-13'!C186,'ID-14'!D186,'ID-15'!C186,'ID-16'!B186,'ID-18'!C186,'ID-26'!D186,'ID-29'!D186,'ID-30'!D186,'ID-33'!C186,'ID-34'!D186,'ID-36'!C186,'ID-37'!C186,'ID-38'!D186,'ID-39'!D186,'ID-40'!D186,'ID-45'!D186,'ID-59'!D186,'ID-71'!C186)/SQRT('Sample Size'!$C$4)</f>
        <v>1.266380199266134E-13</v>
      </c>
      <c r="E179" s="31">
        <f>STDEV('ID-03'!B186,'ID-09'!C186,'ID-13'!D186,'ID-15'!D186,'ID-16'!C186,'ID-18'!D186,'ID-24'!D186,'ID-29'!E186,'ID-30'!E186,'ID-33'!D186,'ID-34'!E186,'ID-36'!D186,'ID-38'!E186,'ID-39'!E186,'ID-40'!E186,'ID-44'!D186,'ID-45'!E186,'ID-57'!D186,'ID-70'!C186,'ID-71'!D186)/SQRT('Sample Size'!$D$4)</f>
        <v>1.4120112410563112E-13</v>
      </c>
      <c r="F179" s="31">
        <f>STDEV('ID-01'!B186,'ID-02'!B186,'ID-03'!C186,'ID-06'!B186,'ID-08'!C186,'ID-09'!D186,'ID-12'!B186,'ID-16'!D186,'ID-18'!E186,'ID-24'!E186,'ID-29'!F186,'ID-33'!E186,'ID-34'!F186,'ID-36'!E186,'ID-38'!F186,'ID-39'!F186,'ID-40'!F186,'ID-45'!F186,'ID-53'!C186,'ID-54'!B186,'ID-57'!E186,'ID-71'!E186)/SQRT('Sample Size'!$E$4)</f>
        <v>3.0418515193722924E-13</v>
      </c>
      <c r="G179" s="31">
        <f>STDEV('ID-01'!C186,'ID-02'!C186,'ID-03'!D186,'ID-07'!B186,'ID-08'!D186,'ID-11'!D186,'ID-18'!F186,'ID-24'!F186,'ID-29'!G186,'ID-31'!B186,'ID-33'!F186,'ID-34'!G186,'ID-36'!F186,'ID-39'!G186,'ID-40'!G186,'ID-44'!E186,'ID-45'!G186,'ID-50'!B186,'ID-53'!D186,'ID-54'!C186,'ID-57'!F186,'ID-59'!E186,'ID-70'!D186,'ID-71'!F186)/SQRT('Sample Size'!$F$4)</f>
        <v>1.8380574681061519E-13</v>
      </c>
      <c r="H179" s="31">
        <f>STDEV('ID-03'!E186,'ID-11'!E186,'ID-13'!E186,'ID-15'!E186,'ID-16'!E186,'ID-18'!G186,'ID-24'!G186,'ID-29'!H186,'ID-30'!F186,'ID-31'!C186,'ID-33'!G186,'ID-34'!H186,'ID-40'!H186,'ID-44'!F186,'ID-45'!H186,'ID-54'!D186,'ID-57'!G186,'ID-59'!F186,'ID-70'!E186,'ID-71'!G186)/SQRT('Sample Size'!$G$4)</f>
        <v>1.3749663562559315E-13</v>
      </c>
      <c r="I179" s="31">
        <f>STDEV('ID-12'!C186,'ID-18'!H186,'ID-24'!H186,'ID-29'!I186,'ID-40'!I186,'ID-44'!G186,'ID-45'!I186,'ID-59'!G186)/SQRT('Sample Size'!$H$4)</f>
        <v>2.2500033075212231E-13</v>
      </c>
      <c r="J179" s="31">
        <f>STDEV('ID-31'!D186,'ID-40'!J186,'ID-44'!H186,'ID-45'!J186,'ID-57'!H186)/SQRT('Sample Size'!$I$4)</f>
        <v>2.2278009789913931E-13</v>
      </c>
      <c r="K179" s="31">
        <f>STDEV('ID-26'!E186,'ID-31'!E186,'ID-34'!I186,'ID-36'!G186,'ID-40'!K186,'ID-44'!I186,'ID-57'!I186)/SQRT('Sample Size'!$J$4)</f>
        <v>3.9355673080975187E-13</v>
      </c>
    </row>
    <row r="180" spans="1:11" x14ac:dyDescent="0.25">
      <c r="A180" s="1">
        <v>22</v>
      </c>
      <c r="B180" s="31">
        <f>STDEV('ID-11'!B187,'ID-13'!B187,'ID-14'!B187,'ID-15'!B187,'ID-24'!B187,'ID-26'!B187,'ID-29'!B187,'ID-30'!B187,'ID-32'!B187,'ID-33'!B187,'ID-34'!B187,'ID-37'!B187,'ID-38'!B187,'ID-39'!B187,'ID-40'!B187,'ID-44'!B187,'ID-45'!B187,'ID-53'!B187,'ID-57'!B187,'ID-59'!B187,'ID-70'!B187,'ID-71'!B187)/SQRT('Sample Size'!$A$4)</f>
        <v>1.0622071779515507E-13</v>
      </c>
      <c r="C180" s="31">
        <f>STDEV('ID-08'!B187,'ID-09'!B187,'ID-11'!C187,'ID-14'!C187,'ID-18'!B187,'ID-24'!C187,'ID-26'!C187,'ID-29'!C187,'ID-30'!C187,'ID-34'!C187,'ID-36'!B187,'ID-38'!C187,'ID-39'!C187,'ID-40'!C187,'ID-44'!C187,'ID-45'!C187,'ID-57'!C187,'ID-59'!C187)/SQRT('Sample Size'!$B$4)</f>
        <v>6.7563240259692116E-14</v>
      </c>
      <c r="D180" s="31">
        <f>STDEV('ID-13'!C187,'ID-14'!D187,'ID-15'!C187,'ID-16'!B187,'ID-18'!C187,'ID-26'!D187,'ID-29'!D187,'ID-30'!D187,'ID-33'!C187,'ID-34'!D187,'ID-36'!C187,'ID-37'!C187,'ID-38'!D187,'ID-39'!D187,'ID-40'!D187,'ID-45'!D187,'ID-59'!D187,'ID-71'!C187)/SQRT('Sample Size'!$C$4)</f>
        <v>1.2662543625502207E-13</v>
      </c>
      <c r="E180" s="31">
        <f>STDEV('ID-03'!B187,'ID-09'!C187,'ID-13'!D187,'ID-15'!D187,'ID-16'!C187,'ID-18'!D187,'ID-24'!D187,'ID-29'!E187,'ID-30'!E187,'ID-33'!D187,'ID-34'!E187,'ID-36'!D187,'ID-38'!E187,'ID-39'!E187,'ID-40'!E187,'ID-44'!D187,'ID-45'!E187,'ID-57'!D187,'ID-70'!C187,'ID-71'!D187)/SQRT('Sample Size'!$D$4)</f>
        <v>1.4035083693157342E-13</v>
      </c>
      <c r="F180" s="31">
        <f>STDEV('ID-01'!B187,'ID-02'!B187,'ID-03'!C187,'ID-06'!B187,'ID-08'!C187,'ID-09'!D187,'ID-12'!B187,'ID-16'!D187,'ID-18'!E187,'ID-24'!E187,'ID-29'!F187,'ID-33'!E187,'ID-34'!F187,'ID-36'!E187,'ID-38'!F187,'ID-39'!F187,'ID-40'!F187,'ID-45'!F187,'ID-53'!C187,'ID-54'!B187,'ID-57'!E187,'ID-71'!E187)/SQRT('Sample Size'!$E$4)</f>
        <v>3.0259256369113341E-13</v>
      </c>
      <c r="G180" s="31">
        <f>STDEV('ID-01'!C187,'ID-02'!C187,'ID-03'!D187,'ID-07'!B187,'ID-08'!D187,'ID-11'!D187,'ID-18'!F187,'ID-24'!F187,'ID-29'!G187,'ID-31'!B187,'ID-33'!F187,'ID-34'!G187,'ID-36'!F187,'ID-39'!G187,'ID-40'!G187,'ID-44'!E187,'ID-45'!G187,'ID-50'!B187,'ID-53'!D187,'ID-54'!C187,'ID-57'!F187,'ID-59'!E187,'ID-70'!D187,'ID-71'!F187)/SQRT('Sample Size'!$F$4)</f>
        <v>1.8463303813985776E-13</v>
      </c>
      <c r="H180" s="31">
        <f>STDEV('ID-03'!E187,'ID-11'!E187,'ID-13'!E187,'ID-15'!E187,'ID-16'!E187,'ID-18'!G187,'ID-24'!G187,'ID-29'!H187,'ID-30'!F187,'ID-31'!C187,'ID-33'!G187,'ID-34'!H187,'ID-40'!H187,'ID-44'!F187,'ID-45'!H187,'ID-54'!D187,'ID-57'!G187,'ID-59'!F187,'ID-70'!E187,'ID-71'!G187)/SQRT('Sample Size'!$G$4)</f>
        <v>1.367430287925491E-13</v>
      </c>
      <c r="I180" s="31">
        <f>STDEV('ID-12'!C187,'ID-18'!H187,'ID-24'!H187,'ID-29'!I187,'ID-40'!I187,'ID-44'!G187,'ID-45'!I187,'ID-59'!G187)/SQRT('Sample Size'!$H$4)</f>
        <v>2.2440974467958314E-13</v>
      </c>
      <c r="J180" s="31">
        <f>STDEV('ID-31'!D187,'ID-40'!J187,'ID-44'!H187,'ID-45'!J187,'ID-57'!H187)/SQRT('Sample Size'!$I$4)</f>
        <v>2.2955062857849639E-13</v>
      </c>
      <c r="K180" s="31">
        <f>STDEV('ID-26'!E187,'ID-31'!E187,'ID-34'!I187,'ID-36'!G187,'ID-40'!K187,'ID-44'!I187,'ID-57'!I187)/SQRT('Sample Size'!$J$4)</f>
        <v>3.8373488319541512E-13</v>
      </c>
    </row>
    <row r="181" spans="1:11" x14ac:dyDescent="0.25">
      <c r="A181" s="1">
        <v>22.125</v>
      </c>
      <c r="B181" s="31">
        <f>STDEV('ID-11'!B188,'ID-13'!B188,'ID-14'!B188,'ID-15'!B188,'ID-24'!B188,'ID-26'!B188,'ID-29'!B188,'ID-30'!B188,'ID-32'!B188,'ID-33'!B188,'ID-34'!B188,'ID-37'!B188,'ID-38'!B188,'ID-39'!B188,'ID-40'!B188,'ID-44'!B188,'ID-45'!B188,'ID-53'!B188,'ID-57'!B188,'ID-59'!B188,'ID-70'!B188,'ID-71'!B188)/SQRT('Sample Size'!$A$4)</f>
        <v>1.0637265647210136E-13</v>
      </c>
      <c r="C181" s="31">
        <f>STDEV('ID-08'!B188,'ID-09'!B188,'ID-11'!C188,'ID-14'!C188,'ID-18'!B188,'ID-24'!C188,'ID-26'!C188,'ID-29'!C188,'ID-30'!C188,'ID-34'!C188,'ID-36'!B188,'ID-38'!C188,'ID-39'!C188,'ID-40'!C188,'ID-44'!C188,'ID-45'!C188,'ID-57'!C188,'ID-59'!C188)/SQRT('Sample Size'!$B$4)</f>
        <v>6.7769077958245037E-14</v>
      </c>
      <c r="D181" s="31">
        <f>STDEV('ID-13'!C188,'ID-14'!D188,'ID-15'!C188,'ID-16'!B188,'ID-18'!C188,'ID-26'!D188,'ID-29'!D188,'ID-30'!D188,'ID-33'!C188,'ID-34'!D188,'ID-36'!C188,'ID-37'!C188,'ID-38'!D188,'ID-39'!D188,'ID-40'!D188,'ID-45'!D188,'ID-59'!D188,'ID-71'!C188)/SQRT('Sample Size'!$C$4)</f>
        <v>1.2769931182270683E-13</v>
      </c>
      <c r="E181" s="31">
        <f>STDEV('ID-03'!B188,'ID-09'!C188,'ID-13'!D188,'ID-15'!D188,'ID-16'!C188,'ID-18'!D188,'ID-24'!D188,'ID-29'!E188,'ID-30'!E188,'ID-33'!D188,'ID-34'!E188,'ID-36'!D188,'ID-38'!E188,'ID-39'!E188,'ID-40'!E188,'ID-44'!D188,'ID-45'!E188,'ID-57'!D188,'ID-70'!C188,'ID-71'!D188)/SQRT('Sample Size'!$D$4)</f>
        <v>1.3959585983069199E-13</v>
      </c>
      <c r="F181" s="31">
        <f>STDEV('ID-01'!B188,'ID-02'!B188,'ID-03'!C188,'ID-06'!B188,'ID-08'!C188,'ID-09'!D188,'ID-12'!B188,'ID-16'!D188,'ID-18'!E188,'ID-24'!E188,'ID-29'!F188,'ID-33'!E188,'ID-34'!F188,'ID-36'!E188,'ID-38'!F188,'ID-39'!F188,'ID-40'!F188,'ID-45'!F188,'ID-53'!C188,'ID-54'!B188,'ID-57'!E188,'ID-71'!E188)/SQRT('Sample Size'!$E$4)</f>
        <v>2.9957102487832482E-13</v>
      </c>
      <c r="G181" s="31">
        <f>STDEV('ID-01'!C188,'ID-02'!C188,'ID-03'!D188,'ID-07'!B188,'ID-08'!D188,'ID-11'!D188,'ID-18'!F188,'ID-24'!F188,'ID-29'!G188,'ID-31'!B188,'ID-33'!F188,'ID-34'!G188,'ID-36'!F188,'ID-39'!G188,'ID-40'!G188,'ID-44'!E188,'ID-45'!G188,'ID-50'!B188,'ID-53'!D188,'ID-54'!C188,'ID-57'!F188,'ID-59'!E188,'ID-70'!D188,'ID-71'!F188)/SQRT('Sample Size'!$F$4)</f>
        <v>1.8431397931829941E-13</v>
      </c>
      <c r="H181" s="31">
        <f>STDEV('ID-03'!E188,'ID-11'!E188,'ID-13'!E188,'ID-15'!E188,'ID-16'!E188,'ID-18'!G188,'ID-24'!G188,'ID-29'!H188,'ID-30'!F188,'ID-31'!C188,'ID-33'!G188,'ID-34'!H188,'ID-40'!H188,'ID-44'!F188,'ID-45'!H188,'ID-54'!D188,'ID-57'!G188,'ID-59'!F188,'ID-70'!E188,'ID-71'!G188)/SQRT('Sample Size'!$G$4)</f>
        <v>1.3623513758586031E-13</v>
      </c>
      <c r="I181" s="31">
        <f>STDEV('ID-12'!C188,'ID-18'!H188,'ID-24'!H188,'ID-29'!I188,'ID-40'!I188,'ID-44'!G188,'ID-45'!I188,'ID-59'!G188)/SQRT('Sample Size'!$H$4)</f>
        <v>2.2471768936467622E-13</v>
      </c>
      <c r="J181" s="31">
        <f>STDEV('ID-31'!D188,'ID-40'!J188,'ID-44'!H188,'ID-45'!J188,'ID-57'!H188)/SQRT('Sample Size'!$I$4)</f>
        <v>2.3833905300366136E-13</v>
      </c>
      <c r="K181" s="31">
        <f>STDEV('ID-26'!E188,'ID-31'!E188,'ID-34'!I188,'ID-36'!G188,'ID-40'!K188,'ID-44'!I188,'ID-57'!I188)/SQRT('Sample Size'!$J$4)</f>
        <v>3.8638667417465301E-13</v>
      </c>
    </row>
    <row r="182" spans="1:11" x14ac:dyDescent="0.25">
      <c r="A182" s="1">
        <v>22.25</v>
      </c>
      <c r="B182" s="31">
        <f>STDEV('ID-11'!B189,'ID-13'!B189,'ID-14'!B189,'ID-15'!B189,'ID-24'!B189,'ID-26'!B189,'ID-29'!B189,'ID-30'!B189,'ID-32'!B189,'ID-33'!B189,'ID-34'!B189,'ID-37'!B189,'ID-38'!B189,'ID-39'!B189,'ID-40'!B189,'ID-44'!B189,'ID-45'!B189,'ID-53'!B189,'ID-57'!B189,'ID-59'!B189,'ID-70'!B189,'ID-71'!B189)/SQRT('Sample Size'!$A$4)</f>
        <v>1.0581180631835206E-13</v>
      </c>
      <c r="C182" s="31">
        <f>STDEV('ID-08'!B189,'ID-09'!B189,'ID-11'!C189,'ID-14'!C189,'ID-18'!B189,'ID-24'!C189,'ID-26'!C189,'ID-29'!C189,'ID-30'!C189,'ID-34'!C189,'ID-36'!B189,'ID-38'!C189,'ID-39'!C189,'ID-40'!C189,'ID-44'!C189,'ID-45'!C189,'ID-57'!C189,'ID-59'!C189)/SQRT('Sample Size'!$B$4)</f>
        <v>6.9041850555559202E-14</v>
      </c>
      <c r="D182" s="31">
        <f>STDEV('ID-13'!C189,'ID-14'!D189,'ID-15'!C189,'ID-16'!B189,'ID-18'!C189,'ID-26'!D189,'ID-29'!D189,'ID-30'!D189,'ID-33'!C189,'ID-34'!D189,'ID-36'!C189,'ID-37'!C189,'ID-38'!D189,'ID-39'!D189,'ID-40'!D189,'ID-45'!D189,'ID-59'!D189,'ID-71'!C189)/SQRT('Sample Size'!$C$4)</f>
        <v>1.2730507568344296E-13</v>
      </c>
      <c r="E182" s="31">
        <f>STDEV('ID-03'!B189,'ID-09'!C189,'ID-13'!D189,'ID-15'!D189,'ID-16'!C189,'ID-18'!D189,'ID-24'!D189,'ID-29'!E189,'ID-30'!E189,'ID-33'!D189,'ID-34'!E189,'ID-36'!D189,'ID-38'!E189,'ID-39'!E189,'ID-40'!E189,'ID-44'!D189,'ID-45'!E189,'ID-57'!D189,'ID-70'!C189,'ID-71'!D189)/SQRT('Sample Size'!$D$4)</f>
        <v>1.3838543407358937E-13</v>
      </c>
      <c r="F182" s="31">
        <f>STDEV('ID-01'!B189,'ID-02'!B189,'ID-03'!C189,'ID-06'!B189,'ID-08'!C189,'ID-09'!D189,'ID-12'!B189,'ID-16'!D189,'ID-18'!E189,'ID-24'!E189,'ID-29'!F189,'ID-33'!E189,'ID-34'!F189,'ID-36'!E189,'ID-38'!F189,'ID-39'!F189,'ID-40'!F189,'ID-45'!F189,'ID-53'!C189,'ID-54'!B189,'ID-57'!E189,'ID-71'!E189)/SQRT('Sample Size'!$E$4)</f>
        <v>2.9622565793193941E-13</v>
      </c>
      <c r="G182" s="31">
        <f>STDEV('ID-01'!C189,'ID-02'!C189,'ID-03'!D189,'ID-07'!B189,'ID-08'!D189,'ID-11'!D189,'ID-18'!F189,'ID-24'!F189,'ID-29'!G189,'ID-31'!B189,'ID-33'!F189,'ID-34'!G189,'ID-36'!F189,'ID-39'!G189,'ID-40'!G189,'ID-44'!E189,'ID-45'!G189,'ID-50'!B189,'ID-53'!D189,'ID-54'!C189,'ID-57'!F189,'ID-59'!E189,'ID-70'!D189,'ID-71'!F189)/SQRT('Sample Size'!$F$4)</f>
        <v>1.8358578920620771E-13</v>
      </c>
      <c r="H182" s="31">
        <f>STDEV('ID-03'!E189,'ID-11'!E189,'ID-13'!E189,'ID-15'!E189,'ID-16'!E189,'ID-18'!G189,'ID-24'!G189,'ID-29'!H189,'ID-30'!F189,'ID-31'!C189,'ID-33'!G189,'ID-34'!H189,'ID-40'!H189,'ID-44'!F189,'ID-45'!H189,'ID-54'!D189,'ID-57'!G189,'ID-59'!F189,'ID-70'!E189,'ID-71'!G189)/SQRT('Sample Size'!$G$4)</f>
        <v>1.3523240593539654E-13</v>
      </c>
      <c r="I182" s="31">
        <f>STDEV('ID-12'!C189,'ID-18'!H189,'ID-24'!H189,'ID-29'!I189,'ID-40'!I189,'ID-44'!G189,'ID-45'!I189,'ID-59'!G189)/SQRT('Sample Size'!$H$4)</f>
        <v>2.2794276503423433E-13</v>
      </c>
      <c r="J182" s="31">
        <f>STDEV('ID-31'!D189,'ID-40'!J189,'ID-44'!H189,'ID-45'!J189,'ID-57'!H189)/SQRT('Sample Size'!$I$4)</f>
        <v>2.3051076691099129E-13</v>
      </c>
      <c r="K182" s="31">
        <f>STDEV('ID-26'!E189,'ID-31'!E189,'ID-34'!I189,'ID-36'!G189,'ID-40'!K189,'ID-44'!I189,'ID-57'!I189)/SQRT('Sample Size'!$J$4)</f>
        <v>3.9010952407936789E-13</v>
      </c>
    </row>
    <row r="183" spans="1:11" x14ac:dyDescent="0.25">
      <c r="A183" s="1">
        <v>22.375</v>
      </c>
      <c r="B183" s="31">
        <f>STDEV('ID-11'!B190,'ID-13'!B190,'ID-14'!B190,'ID-15'!B190,'ID-24'!B190,'ID-26'!B190,'ID-29'!B190,'ID-30'!B190,'ID-32'!B190,'ID-33'!B190,'ID-34'!B190,'ID-37'!B190,'ID-38'!B190,'ID-39'!B190,'ID-40'!B190,'ID-44'!B190,'ID-45'!B190,'ID-53'!B190,'ID-57'!B190,'ID-59'!B190,'ID-70'!B190,'ID-71'!B190)/SQRT('Sample Size'!$A$4)</f>
        <v>1.0643030034492906E-13</v>
      </c>
      <c r="C183" s="31">
        <f>STDEV('ID-08'!B190,'ID-09'!B190,'ID-11'!C190,'ID-14'!C190,'ID-18'!B190,'ID-24'!C190,'ID-26'!C190,'ID-29'!C190,'ID-30'!C190,'ID-34'!C190,'ID-36'!B190,'ID-38'!C190,'ID-39'!C190,'ID-40'!C190,'ID-44'!C190,'ID-45'!C190,'ID-57'!C190,'ID-59'!C190)/SQRT('Sample Size'!$B$4)</f>
        <v>6.9935049294254412E-14</v>
      </c>
      <c r="D183" s="31">
        <f>STDEV('ID-13'!C190,'ID-14'!D190,'ID-15'!C190,'ID-16'!B190,'ID-18'!C190,'ID-26'!D190,'ID-29'!D190,'ID-30'!D190,'ID-33'!C190,'ID-34'!D190,'ID-36'!C190,'ID-37'!C190,'ID-38'!D190,'ID-39'!D190,'ID-40'!D190,'ID-45'!D190,'ID-59'!D190,'ID-71'!C190)/SQRT('Sample Size'!$C$4)</f>
        <v>1.2678027925319029E-13</v>
      </c>
      <c r="E183" s="31">
        <f>STDEV('ID-03'!B190,'ID-09'!C190,'ID-13'!D190,'ID-15'!D190,'ID-16'!C190,'ID-18'!D190,'ID-24'!D190,'ID-29'!E190,'ID-30'!E190,'ID-33'!D190,'ID-34'!E190,'ID-36'!D190,'ID-38'!E190,'ID-39'!E190,'ID-40'!E190,'ID-44'!D190,'ID-45'!E190,'ID-57'!D190,'ID-70'!C190,'ID-71'!D190)/SQRT('Sample Size'!$D$4)</f>
        <v>1.4145823370264403E-13</v>
      </c>
      <c r="F183" s="31">
        <f>STDEV('ID-01'!B190,'ID-02'!B190,'ID-03'!C190,'ID-06'!B190,'ID-08'!C190,'ID-09'!D190,'ID-12'!B190,'ID-16'!D190,'ID-18'!E190,'ID-24'!E190,'ID-29'!F190,'ID-33'!E190,'ID-34'!F190,'ID-36'!E190,'ID-38'!F190,'ID-39'!F190,'ID-40'!F190,'ID-45'!F190,'ID-53'!C190,'ID-54'!B190,'ID-57'!E190,'ID-71'!E190)/SQRT('Sample Size'!$E$4)</f>
        <v>2.9901428522517996E-13</v>
      </c>
      <c r="G183" s="31">
        <f>STDEV('ID-01'!C190,'ID-02'!C190,'ID-03'!D190,'ID-07'!B190,'ID-08'!D190,'ID-11'!D190,'ID-18'!F190,'ID-24'!F190,'ID-29'!G190,'ID-31'!B190,'ID-33'!F190,'ID-34'!G190,'ID-36'!F190,'ID-39'!G190,'ID-40'!G190,'ID-44'!E190,'ID-45'!G190,'ID-50'!B190,'ID-53'!D190,'ID-54'!C190,'ID-57'!F190,'ID-59'!E190,'ID-70'!D190,'ID-71'!F190)/SQRT('Sample Size'!$F$4)</f>
        <v>1.8154062900867346E-13</v>
      </c>
      <c r="H183" s="31">
        <f>STDEV('ID-03'!E190,'ID-11'!E190,'ID-13'!E190,'ID-15'!E190,'ID-16'!E190,'ID-18'!G190,'ID-24'!G190,'ID-29'!H190,'ID-30'!F190,'ID-31'!C190,'ID-33'!G190,'ID-34'!H190,'ID-40'!H190,'ID-44'!F190,'ID-45'!H190,'ID-54'!D190,'ID-57'!G190,'ID-59'!F190,'ID-70'!E190,'ID-71'!G190)/SQRT('Sample Size'!$G$4)</f>
        <v>1.3481087527727836E-13</v>
      </c>
      <c r="I183" s="31">
        <f>STDEV('ID-12'!C190,'ID-18'!H190,'ID-24'!H190,'ID-29'!I190,'ID-40'!I190,'ID-44'!G190,'ID-45'!I190,'ID-59'!G190)/SQRT('Sample Size'!$H$4)</f>
        <v>2.3030573663291173E-13</v>
      </c>
      <c r="J183" s="31">
        <f>STDEV('ID-31'!D190,'ID-40'!J190,'ID-44'!H190,'ID-45'!J190,'ID-57'!H190)/SQRT('Sample Size'!$I$4)</f>
        <v>2.3248599830638421E-13</v>
      </c>
      <c r="K183" s="31">
        <f>STDEV('ID-26'!E190,'ID-31'!E190,'ID-34'!I190,'ID-36'!G190,'ID-40'!K190,'ID-44'!I190,'ID-57'!I190)/SQRT('Sample Size'!$J$4)</f>
        <v>3.8697709678709431E-13</v>
      </c>
    </row>
    <row r="184" spans="1:11" x14ac:dyDescent="0.25">
      <c r="A184" s="1">
        <v>22.5</v>
      </c>
      <c r="B184" s="31">
        <f>STDEV('ID-11'!B191,'ID-13'!B191,'ID-14'!B191,'ID-15'!B191,'ID-24'!B191,'ID-26'!B191,'ID-29'!B191,'ID-30'!B191,'ID-32'!B191,'ID-33'!B191,'ID-34'!B191,'ID-37'!B191,'ID-38'!B191,'ID-39'!B191,'ID-40'!B191,'ID-44'!B191,'ID-45'!B191,'ID-53'!B191,'ID-57'!B191,'ID-59'!B191,'ID-70'!B191,'ID-71'!B191)/SQRT('Sample Size'!$A$4)</f>
        <v>1.0730353457382678E-13</v>
      </c>
      <c r="C184" s="31">
        <f>STDEV('ID-08'!B191,'ID-09'!B191,'ID-11'!C191,'ID-14'!C191,'ID-18'!B191,'ID-24'!C191,'ID-26'!C191,'ID-29'!C191,'ID-30'!C191,'ID-34'!C191,'ID-36'!B191,'ID-38'!C191,'ID-39'!C191,'ID-40'!C191,'ID-44'!C191,'ID-45'!C191,'ID-57'!C191,'ID-59'!C191)/SQRT('Sample Size'!$B$4)</f>
        <v>7.026464779272896E-14</v>
      </c>
      <c r="D184" s="31">
        <f>STDEV('ID-13'!C191,'ID-14'!D191,'ID-15'!C191,'ID-16'!B191,'ID-18'!C191,'ID-26'!D191,'ID-29'!D191,'ID-30'!D191,'ID-33'!C191,'ID-34'!D191,'ID-36'!C191,'ID-37'!C191,'ID-38'!D191,'ID-39'!D191,'ID-40'!D191,'ID-45'!D191,'ID-59'!D191,'ID-71'!C191)/SQRT('Sample Size'!$C$4)</f>
        <v>1.294058003390684E-13</v>
      </c>
      <c r="E184" s="31">
        <f>STDEV('ID-03'!B191,'ID-09'!C191,'ID-13'!D191,'ID-15'!D191,'ID-16'!C191,'ID-18'!D191,'ID-24'!D191,'ID-29'!E191,'ID-30'!E191,'ID-33'!D191,'ID-34'!E191,'ID-36'!D191,'ID-38'!E191,'ID-39'!E191,'ID-40'!E191,'ID-44'!D191,'ID-45'!E191,'ID-57'!D191,'ID-70'!C191,'ID-71'!D191)/SQRT('Sample Size'!$D$4)</f>
        <v>1.3825337648846208E-13</v>
      </c>
      <c r="F184" s="31">
        <f>STDEV('ID-01'!B191,'ID-02'!B191,'ID-03'!C191,'ID-06'!B191,'ID-08'!C191,'ID-09'!D191,'ID-12'!B191,'ID-16'!D191,'ID-18'!E191,'ID-24'!E191,'ID-29'!F191,'ID-33'!E191,'ID-34'!F191,'ID-36'!E191,'ID-38'!F191,'ID-39'!F191,'ID-40'!F191,'ID-45'!F191,'ID-53'!C191,'ID-54'!B191,'ID-57'!E191,'ID-71'!E191)/SQRT('Sample Size'!$E$4)</f>
        <v>3.0004774331173597E-13</v>
      </c>
      <c r="G184" s="31">
        <f>STDEV('ID-01'!C191,'ID-02'!C191,'ID-03'!D191,'ID-07'!B191,'ID-08'!D191,'ID-11'!D191,'ID-18'!F191,'ID-24'!F191,'ID-29'!G191,'ID-31'!B191,'ID-33'!F191,'ID-34'!G191,'ID-36'!F191,'ID-39'!G191,'ID-40'!G191,'ID-44'!E191,'ID-45'!G191,'ID-50'!B191,'ID-53'!D191,'ID-54'!C191,'ID-57'!F191,'ID-59'!E191,'ID-70'!D191,'ID-71'!F191)/SQRT('Sample Size'!$F$4)</f>
        <v>1.8073309751531807E-13</v>
      </c>
      <c r="H184" s="31">
        <f>STDEV('ID-03'!E191,'ID-11'!E191,'ID-13'!E191,'ID-15'!E191,'ID-16'!E191,'ID-18'!G191,'ID-24'!G191,'ID-29'!H191,'ID-30'!F191,'ID-31'!C191,'ID-33'!G191,'ID-34'!H191,'ID-40'!H191,'ID-44'!F191,'ID-45'!H191,'ID-54'!D191,'ID-57'!G191,'ID-59'!F191,'ID-70'!E191,'ID-71'!G191)/SQRT('Sample Size'!$G$4)</f>
        <v>1.3399367972805964E-13</v>
      </c>
      <c r="I184" s="31">
        <f>STDEV('ID-12'!C191,'ID-18'!H191,'ID-24'!H191,'ID-29'!I191,'ID-40'!I191,'ID-44'!G191,'ID-45'!I191,'ID-59'!G191)/SQRT('Sample Size'!$H$4)</f>
        <v>2.2585147646441295E-13</v>
      </c>
      <c r="J184" s="31">
        <f>STDEV('ID-31'!D191,'ID-40'!J191,'ID-44'!H191,'ID-45'!J191,'ID-57'!H191)/SQRT('Sample Size'!$I$4)</f>
        <v>2.3457934922590291E-13</v>
      </c>
      <c r="K184" s="31">
        <f>STDEV('ID-26'!E191,'ID-31'!E191,'ID-34'!I191,'ID-36'!G191,'ID-40'!K191,'ID-44'!I191,'ID-57'!I191)/SQRT('Sample Size'!$J$4)</f>
        <v>3.8446942658778379E-13</v>
      </c>
    </row>
    <row r="185" spans="1:11" x14ac:dyDescent="0.25">
      <c r="A185" s="1">
        <v>22.625</v>
      </c>
      <c r="B185" s="31">
        <f>STDEV('ID-11'!B192,'ID-13'!B192,'ID-14'!B192,'ID-15'!B192,'ID-24'!B192,'ID-26'!B192,'ID-29'!B192,'ID-30'!B192,'ID-32'!B192,'ID-33'!B192,'ID-34'!B192,'ID-37'!B192,'ID-38'!B192,'ID-39'!B192,'ID-40'!B192,'ID-44'!B192,'ID-45'!B192,'ID-53'!B192,'ID-57'!B192,'ID-59'!B192,'ID-70'!B192,'ID-71'!B192)/SQRT('Sample Size'!$A$4)</f>
        <v>1.0898373674812109E-13</v>
      </c>
      <c r="C185" s="31">
        <f>STDEV('ID-08'!B192,'ID-09'!B192,'ID-11'!C192,'ID-14'!C192,'ID-18'!B192,'ID-24'!C192,'ID-26'!C192,'ID-29'!C192,'ID-30'!C192,'ID-34'!C192,'ID-36'!B192,'ID-38'!C192,'ID-39'!C192,'ID-40'!C192,'ID-44'!C192,'ID-45'!C192,'ID-57'!C192,'ID-59'!C192)/SQRT('Sample Size'!$B$4)</f>
        <v>7.2095655307751309E-14</v>
      </c>
      <c r="D185" s="31">
        <f>STDEV('ID-13'!C192,'ID-14'!D192,'ID-15'!C192,'ID-16'!B192,'ID-18'!C192,'ID-26'!D192,'ID-29'!D192,'ID-30'!D192,'ID-33'!C192,'ID-34'!D192,'ID-36'!C192,'ID-37'!C192,'ID-38'!D192,'ID-39'!D192,'ID-40'!D192,'ID-45'!D192,'ID-59'!D192,'ID-71'!C192)/SQRT('Sample Size'!$C$4)</f>
        <v>1.2784938905948275E-13</v>
      </c>
      <c r="E185" s="31">
        <f>STDEV('ID-03'!B192,'ID-09'!C192,'ID-13'!D192,'ID-15'!D192,'ID-16'!C192,'ID-18'!D192,'ID-24'!D192,'ID-29'!E192,'ID-30'!E192,'ID-33'!D192,'ID-34'!E192,'ID-36'!D192,'ID-38'!E192,'ID-39'!E192,'ID-40'!E192,'ID-44'!D192,'ID-45'!E192,'ID-57'!D192,'ID-70'!C192,'ID-71'!D192)/SQRT('Sample Size'!$D$4)</f>
        <v>1.3955392493952889E-13</v>
      </c>
      <c r="F185" s="31">
        <f>STDEV('ID-01'!B192,'ID-02'!B192,'ID-03'!C192,'ID-06'!B192,'ID-08'!C192,'ID-09'!D192,'ID-12'!B192,'ID-16'!D192,'ID-18'!E192,'ID-24'!E192,'ID-29'!F192,'ID-33'!E192,'ID-34'!F192,'ID-36'!E192,'ID-38'!F192,'ID-39'!F192,'ID-40'!F192,'ID-45'!F192,'ID-53'!C192,'ID-54'!B192,'ID-57'!E192,'ID-71'!E192)/SQRT('Sample Size'!$E$4)</f>
        <v>3.0001342507664109E-13</v>
      </c>
      <c r="G185" s="31">
        <f>STDEV('ID-01'!C192,'ID-02'!C192,'ID-03'!D192,'ID-07'!B192,'ID-08'!D192,'ID-11'!D192,'ID-18'!F192,'ID-24'!F192,'ID-29'!G192,'ID-31'!B192,'ID-33'!F192,'ID-34'!G192,'ID-36'!F192,'ID-39'!G192,'ID-40'!G192,'ID-44'!E192,'ID-45'!G192,'ID-50'!B192,'ID-53'!D192,'ID-54'!C192,'ID-57'!F192,'ID-59'!E192,'ID-70'!D192,'ID-71'!F192)/SQRT('Sample Size'!$F$4)</f>
        <v>1.8056057332725801E-13</v>
      </c>
      <c r="H185" s="31">
        <f>STDEV('ID-03'!E192,'ID-11'!E192,'ID-13'!E192,'ID-15'!E192,'ID-16'!E192,'ID-18'!G192,'ID-24'!G192,'ID-29'!H192,'ID-30'!F192,'ID-31'!C192,'ID-33'!G192,'ID-34'!H192,'ID-40'!H192,'ID-44'!F192,'ID-45'!H192,'ID-54'!D192,'ID-57'!G192,'ID-59'!F192,'ID-70'!E192,'ID-71'!G192)/SQRT('Sample Size'!$G$4)</f>
        <v>1.3295816228767873E-13</v>
      </c>
      <c r="I185" s="31">
        <f>STDEV('ID-12'!C192,'ID-18'!H192,'ID-24'!H192,'ID-29'!I192,'ID-40'!I192,'ID-44'!G192,'ID-45'!I192,'ID-59'!G192)/SQRT('Sample Size'!$H$4)</f>
        <v>2.2306726981039949E-13</v>
      </c>
      <c r="J185" s="31">
        <f>STDEV('ID-31'!D192,'ID-40'!J192,'ID-44'!H192,'ID-45'!J192,'ID-57'!H192)/SQRT('Sample Size'!$I$4)</f>
        <v>2.3973088494839523E-13</v>
      </c>
      <c r="K185" s="31">
        <f>STDEV('ID-26'!E192,'ID-31'!E192,'ID-34'!I192,'ID-36'!G192,'ID-40'!K192,'ID-44'!I192,'ID-57'!I192)/SQRT('Sample Size'!$J$4)</f>
        <v>3.8598985059146218E-13</v>
      </c>
    </row>
    <row r="186" spans="1:11" x14ac:dyDescent="0.25">
      <c r="A186" s="1">
        <v>22.75</v>
      </c>
      <c r="B186" s="31">
        <f>STDEV('ID-11'!B193,'ID-13'!B193,'ID-14'!B193,'ID-15'!B193,'ID-24'!B193,'ID-26'!B193,'ID-29'!B193,'ID-30'!B193,'ID-32'!B193,'ID-33'!B193,'ID-34'!B193,'ID-37'!B193,'ID-38'!B193,'ID-39'!B193,'ID-40'!B193,'ID-44'!B193,'ID-45'!B193,'ID-53'!B193,'ID-57'!B193,'ID-59'!B193,'ID-70'!B193,'ID-71'!B193)/SQRT('Sample Size'!$A$4)</f>
        <v>1.0990738303653386E-13</v>
      </c>
      <c r="C186" s="31">
        <f>STDEV('ID-08'!B193,'ID-09'!B193,'ID-11'!C193,'ID-14'!C193,'ID-18'!B193,'ID-24'!C193,'ID-26'!C193,'ID-29'!C193,'ID-30'!C193,'ID-34'!C193,'ID-36'!B193,'ID-38'!C193,'ID-39'!C193,'ID-40'!C193,'ID-44'!C193,'ID-45'!C193,'ID-57'!C193,'ID-59'!C193)/SQRT('Sample Size'!$B$4)</f>
        <v>7.2790828768092508E-14</v>
      </c>
      <c r="D186" s="31">
        <f>STDEV('ID-13'!C193,'ID-14'!D193,'ID-15'!C193,'ID-16'!B193,'ID-18'!C193,'ID-26'!D193,'ID-29'!D193,'ID-30'!D193,'ID-33'!C193,'ID-34'!D193,'ID-36'!C193,'ID-37'!C193,'ID-38'!D193,'ID-39'!D193,'ID-40'!D193,'ID-45'!D193,'ID-59'!D193,'ID-71'!C193)/SQRT('Sample Size'!$C$4)</f>
        <v>1.2902581144850305E-13</v>
      </c>
      <c r="E186" s="31">
        <f>STDEV('ID-03'!B193,'ID-09'!C193,'ID-13'!D193,'ID-15'!D193,'ID-16'!C193,'ID-18'!D193,'ID-24'!D193,'ID-29'!E193,'ID-30'!E193,'ID-33'!D193,'ID-34'!E193,'ID-36'!D193,'ID-38'!E193,'ID-39'!E193,'ID-40'!E193,'ID-44'!D193,'ID-45'!E193,'ID-57'!D193,'ID-70'!C193,'ID-71'!D193)/SQRT('Sample Size'!$D$4)</f>
        <v>1.3648917357914131E-13</v>
      </c>
      <c r="F186" s="31">
        <f>STDEV('ID-01'!B193,'ID-02'!B193,'ID-03'!C193,'ID-06'!B193,'ID-08'!C193,'ID-09'!D193,'ID-12'!B193,'ID-16'!D193,'ID-18'!E193,'ID-24'!E193,'ID-29'!F193,'ID-33'!E193,'ID-34'!F193,'ID-36'!E193,'ID-38'!F193,'ID-39'!F193,'ID-40'!F193,'ID-45'!F193,'ID-53'!C193,'ID-54'!B193,'ID-57'!E193,'ID-71'!E193)/SQRT('Sample Size'!$E$4)</f>
        <v>2.991132911191243E-13</v>
      </c>
      <c r="G186" s="31">
        <f>STDEV('ID-01'!C193,'ID-02'!C193,'ID-03'!D193,'ID-07'!B193,'ID-08'!D193,'ID-11'!D193,'ID-18'!F193,'ID-24'!F193,'ID-29'!G193,'ID-31'!B193,'ID-33'!F193,'ID-34'!G193,'ID-36'!F193,'ID-39'!G193,'ID-40'!G193,'ID-44'!E193,'ID-45'!G193,'ID-50'!B193,'ID-53'!D193,'ID-54'!C193,'ID-57'!F193,'ID-59'!E193,'ID-70'!D193,'ID-71'!F193)/SQRT('Sample Size'!$F$4)</f>
        <v>1.7976637434664811E-13</v>
      </c>
      <c r="H186" s="31">
        <f>STDEV('ID-03'!E193,'ID-11'!E193,'ID-13'!E193,'ID-15'!E193,'ID-16'!E193,'ID-18'!G193,'ID-24'!G193,'ID-29'!H193,'ID-30'!F193,'ID-31'!C193,'ID-33'!G193,'ID-34'!H193,'ID-40'!H193,'ID-44'!F193,'ID-45'!H193,'ID-54'!D193,'ID-57'!G193,'ID-59'!F193,'ID-70'!E193,'ID-71'!G193)/SQRT('Sample Size'!$G$4)</f>
        <v>1.320907319870424E-13</v>
      </c>
      <c r="I186" s="31">
        <f>STDEV('ID-12'!C193,'ID-18'!H193,'ID-24'!H193,'ID-29'!I193,'ID-40'!I193,'ID-44'!G193,'ID-45'!I193,'ID-59'!G193)/SQRT('Sample Size'!$H$4)</f>
        <v>2.229387464657826E-13</v>
      </c>
      <c r="J186" s="31">
        <f>STDEV('ID-31'!D193,'ID-40'!J193,'ID-44'!H193,'ID-45'!J193,'ID-57'!H193)/SQRT('Sample Size'!$I$4)</f>
        <v>2.4168910858655424E-13</v>
      </c>
      <c r="K186" s="31">
        <f>STDEV('ID-26'!E193,'ID-31'!E193,'ID-34'!I193,'ID-36'!G193,'ID-40'!K193,'ID-44'!I193,'ID-57'!I193)/SQRT('Sample Size'!$J$4)</f>
        <v>3.9277508039799221E-13</v>
      </c>
    </row>
    <row r="187" spans="1:11" x14ac:dyDescent="0.25">
      <c r="A187" s="1">
        <v>22.875</v>
      </c>
      <c r="B187" s="31">
        <f>STDEV('ID-11'!B194,'ID-13'!B194,'ID-14'!B194,'ID-15'!B194,'ID-24'!B194,'ID-26'!B194,'ID-29'!B194,'ID-30'!B194,'ID-32'!B194,'ID-33'!B194,'ID-34'!B194,'ID-37'!B194,'ID-38'!B194,'ID-39'!B194,'ID-40'!B194,'ID-44'!B194,'ID-45'!B194,'ID-53'!B194,'ID-57'!B194,'ID-59'!B194,'ID-70'!B194,'ID-71'!B194)/SQRT('Sample Size'!$A$4)</f>
        <v>1.1057391155512057E-13</v>
      </c>
      <c r="C187" s="31">
        <f>STDEV('ID-08'!B194,'ID-09'!B194,'ID-11'!C194,'ID-14'!C194,'ID-18'!B194,'ID-24'!C194,'ID-26'!C194,'ID-29'!C194,'ID-30'!C194,'ID-34'!C194,'ID-36'!B194,'ID-38'!C194,'ID-39'!C194,'ID-40'!C194,'ID-44'!C194,'ID-45'!C194,'ID-57'!C194,'ID-59'!C194)/SQRT('Sample Size'!$B$4)</f>
        <v>7.0625996815972299E-14</v>
      </c>
      <c r="D187" s="31">
        <f>STDEV('ID-13'!C194,'ID-14'!D194,'ID-15'!C194,'ID-16'!B194,'ID-18'!C194,'ID-26'!D194,'ID-29'!D194,'ID-30'!D194,'ID-33'!C194,'ID-34'!D194,'ID-36'!C194,'ID-37'!C194,'ID-38'!D194,'ID-39'!D194,'ID-40'!D194,'ID-45'!D194,'ID-59'!D194,'ID-71'!C194)/SQRT('Sample Size'!$C$4)</f>
        <v>1.2891825513760727E-13</v>
      </c>
      <c r="E187" s="31">
        <f>STDEV('ID-03'!B194,'ID-09'!C194,'ID-13'!D194,'ID-15'!D194,'ID-16'!C194,'ID-18'!D194,'ID-24'!D194,'ID-29'!E194,'ID-30'!E194,'ID-33'!D194,'ID-34'!E194,'ID-36'!D194,'ID-38'!E194,'ID-39'!E194,'ID-40'!E194,'ID-44'!D194,'ID-45'!E194,'ID-57'!D194,'ID-70'!C194,'ID-71'!D194)/SQRT('Sample Size'!$D$4)</f>
        <v>1.3435831244024688E-13</v>
      </c>
      <c r="F187" s="31">
        <f>STDEV('ID-01'!B194,'ID-02'!B194,'ID-03'!C194,'ID-06'!B194,'ID-08'!C194,'ID-09'!D194,'ID-12'!B194,'ID-16'!D194,'ID-18'!E194,'ID-24'!E194,'ID-29'!F194,'ID-33'!E194,'ID-34'!F194,'ID-36'!E194,'ID-38'!F194,'ID-39'!F194,'ID-40'!F194,'ID-45'!F194,'ID-53'!C194,'ID-54'!B194,'ID-57'!E194,'ID-71'!E194)/SQRT('Sample Size'!$E$4)</f>
        <v>2.9973643256649299E-13</v>
      </c>
      <c r="G187" s="31">
        <f>STDEV('ID-01'!C194,'ID-02'!C194,'ID-03'!D194,'ID-07'!B194,'ID-08'!D194,'ID-11'!D194,'ID-18'!F194,'ID-24'!F194,'ID-29'!G194,'ID-31'!B194,'ID-33'!F194,'ID-34'!G194,'ID-36'!F194,'ID-39'!G194,'ID-40'!G194,'ID-44'!E194,'ID-45'!G194,'ID-50'!B194,'ID-53'!D194,'ID-54'!C194,'ID-57'!F194,'ID-59'!E194,'ID-70'!D194,'ID-71'!F194)/SQRT('Sample Size'!$F$4)</f>
        <v>1.7962732585870365E-13</v>
      </c>
      <c r="H187" s="31">
        <f>STDEV('ID-03'!E194,'ID-11'!E194,'ID-13'!E194,'ID-15'!E194,'ID-16'!E194,'ID-18'!G194,'ID-24'!G194,'ID-29'!H194,'ID-30'!F194,'ID-31'!C194,'ID-33'!G194,'ID-34'!H194,'ID-40'!H194,'ID-44'!F194,'ID-45'!H194,'ID-54'!D194,'ID-57'!G194,'ID-59'!F194,'ID-70'!E194,'ID-71'!G194)/SQRT('Sample Size'!$G$4)</f>
        <v>1.3210725845885937E-13</v>
      </c>
      <c r="I187" s="31">
        <f>STDEV('ID-12'!C194,'ID-18'!H194,'ID-24'!H194,'ID-29'!I194,'ID-40'!I194,'ID-44'!G194,'ID-45'!I194,'ID-59'!G194)/SQRT('Sample Size'!$H$4)</f>
        <v>2.2168808316173447E-13</v>
      </c>
      <c r="J187" s="31">
        <f>STDEV('ID-31'!D194,'ID-40'!J194,'ID-44'!H194,'ID-45'!J194,'ID-57'!H194)/SQRT('Sample Size'!$I$4)</f>
        <v>2.4219335490857489E-13</v>
      </c>
      <c r="K187" s="31">
        <f>STDEV('ID-26'!E194,'ID-31'!E194,'ID-34'!I194,'ID-36'!G194,'ID-40'!K194,'ID-44'!I194,'ID-57'!I194)/SQRT('Sample Size'!$J$4)</f>
        <v>3.9001753982486571E-13</v>
      </c>
    </row>
    <row r="188" spans="1:11" x14ac:dyDescent="0.25">
      <c r="A188" s="1">
        <v>23</v>
      </c>
      <c r="B188" s="31">
        <f>STDEV('ID-11'!B195,'ID-13'!B195,'ID-14'!B195,'ID-15'!B195,'ID-24'!B195,'ID-26'!B195,'ID-29'!B195,'ID-30'!B195,'ID-32'!B195,'ID-33'!B195,'ID-34'!B195,'ID-37'!B195,'ID-38'!B195,'ID-39'!B195,'ID-40'!B195,'ID-44'!B195,'ID-45'!B195,'ID-53'!B195,'ID-57'!B195,'ID-59'!B195,'ID-70'!B195,'ID-71'!B195)/SQRT('Sample Size'!$A$4)</f>
        <v>1.1087107751521192E-13</v>
      </c>
      <c r="C188" s="31">
        <f>STDEV('ID-08'!B195,'ID-09'!B195,'ID-11'!C195,'ID-14'!C195,'ID-18'!B195,'ID-24'!C195,'ID-26'!C195,'ID-29'!C195,'ID-30'!C195,'ID-34'!C195,'ID-36'!B195,'ID-38'!C195,'ID-39'!C195,'ID-40'!C195,'ID-44'!C195,'ID-45'!C195,'ID-57'!C195,'ID-59'!C195)/SQRT('Sample Size'!$B$4)</f>
        <v>6.8924481943527668E-14</v>
      </c>
      <c r="D188" s="31">
        <f>STDEV('ID-13'!C195,'ID-14'!D195,'ID-15'!C195,'ID-16'!B195,'ID-18'!C195,'ID-26'!D195,'ID-29'!D195,'ID-30'!D195,'ID-33'!C195,'ID-34'!D195,'ID-36'!C195,'ID-37'!C195,'ID-38'!D195,'ID-39'!D195,'ID-40'!D195,'ID-45'!D195,'ID-59'!D195,'ID-71'!C195)/SQRT('Sample Size'!$C$4)</f>
        <v>1.2666443637570309E-13</v>
      </c>
      <c r="E188" s="31">
        <f>STDEV('ID-03'!B195,'ID-09'!C195,'ID-13'!D195,'ID-15'!D195,'ID-16'!C195,'ID-18'!D195,'ID-24'!D195,'ID-29'!E195,'ID-30'!E195,'ID-33'!D195,'ID-34'!E195,'ID-36'!D195,'ID-38'!E195,'ID-39'!E195,'ID-40'!E195,'ID-44'!D195,'ID-45'!E195,'ID-57'!D195,'ID-70'!C195,'ID-71'!D195)/SQRT('Sample Size'!$D$4)</f>
        <v>1.358792975196901E-13</v>
      </c>
      <c r="F188" s="31">
        <f>STDEV('ID-01'!B195,'ID-02'!B195,'ID-03'!C195,'ID-06'!B195,'ID-08'!C195,'ID-09'!D195,'ID-12'!B195,'ID-16'!D195,'ID-18'!E195,'ID-24'!E195,'ID-29'!F195,'ID-33'!E195,'ID-34'!F195,'ID-36'!E195,'ID-38'!F195,'ID-39'!F195,'ID-40'!F195,'ID-45'!F195,'ID-53'!C195,'ID-54'!B195,'ID-57'!E195,'ID-71'!E195)/SQRT('Sample Size'!$E$4)</f>
        <v>2.9584035914942888E-13</v>
      </c>
      <c r="G188" s="31">
        <f>STDEV('ID-01'!C195,'ID-02'!C195,'ID-03'!D195,'ID-07'!B195,'ID-08'!D195,'ID-11'!D195,'ID-18'!F195,'ID-24'!F195,'ID-29'!G195,'ID-31'!B195,'ID-33'!F195,'ID-34'!G195,'ID-36'!F195,'ID-39'!G195,'ID-40'!G195,'ID-44'!E195,'ID-45'!G195,'ID-50'!B195,'ID-53'!D195,'ID-54'!C195,'ID-57'!F195,'ID-59'!E195,'ID-70'!D195,'ID-71'!F195)/SQRT('Sample Size'!$F$4)</f>
        <v>1.9954381859168603E-13</v>
      </c>
      <c r="H188" s="31">
        <f>STDEV('ID-03'!E195,'ID-11'!E195,'ID-13'!E195,'ID-15'!E195,'ID-16'!E195,'ID-18'!G195,'ID-24'!G195,'ID-29'!H195,'ID-30'!F195,'ID-31'!C195,'ID-33'!G195,'ID-34'!H195,'ID-40'!H195,'ID-44'!F195,'ID-45'!H195,'ID-54'!D195,'ID-57'!G195,'ID-59'!F195,'ID-70'!E195,'ID-71'!G195)/SQRT('Sample Size'!$G$4)</f>
        <v>1.3140012108773521E-13</v>
      </c>
      <c r="I188" s="31">
        <f>STDEV('ID-12'!C195,'ID-18'!H195,'ID-24'!H195,'ID-29'!I195,'ID-40'!I195,'ID-44'!G195,'ID-45'!I195,'ID-59'!G195)/SQRT('Sample Size'!$H$4)</f>
        <v>2.2205827360327338E-13</v>
      </c>
      <c r="J188" s="31">
        <f>STDEV('ID-31'!D195,'ID-40'!J195,'ID-44'!H195,'ID-45'!J195,'ID-57'!H195)/SQRT('Sample Size'!$I$4)</f>
        <v>2.4281307154649319E-13</v>
      </c>
      <c r="K188" s="31">
        <f>STDEV('ID-26'!E195,'ID-31'!E195,'ID-34'!I195,'ID-36'!G195,'ID-40'!K195,'ID-44'!I195,'ID-57'!I195)/SQRT('Sample Size'!$J$4)</f>
        <v>3.8625545785128239E-13</v>
      </c>
    </row>
    <row r="189" spans="1:11" x14ac:dyDescent="0.25">
      <c r="A189" s="1">
        <v>23.125</v>
      </c>
      <c r="B189" s="31">
        <f>STDEV('ID-11'!B196,'ID-13'!B196,'ID-14'!B196,'ID-15'!B196,'ID-24'!B196,'ID-26'!B196,'ID-29'!B196,'ID-30'!B196,'ID-32'!B196,'ID-33'!B196,'ID-34'!B196,'ID-37'!B196,'ID-38'!B196,'ID-39'!B196,'ID-40'!B196,'ID-44'!B196,'ID-45'!B196,'ID-53'!B196,'ID-57'!B196,'ID-59'!B196,'ID-70'!B196,'ID-71'!B196)/SQRT('Sample Size'!$A$4)</f>
        <v>1.1191750057864511E-13</v>
      </c>
      <c r="C189" s="31">
        <f>STDEV('ID-08'!B196,'ID-09'!B196,'ID-11'!C196,'ID-14'!C196,'ID-18'!B196,'ID-24'!C196,'ID-26'!C196,'ID-29'!C196,'ID-30'!C196,'ID-34'!C196,'ID-36'!B196,'ID-38'!C196,'ID-39'!C196,'ID-40'!C196,'ID-44'!C196,'ID-45'!C196,'ID-57'!C196,'ID-59'!C196)/SQRT('Sample Size'!$B$4)</f>
        <v>6.8428184041073668E-14</v>
      </c>
      <c r="D189" s="31">
        <f>STDEV('ID-13'!C196,'ID-14'!D196,'ID-15'!C196,'ID-16'!B196,'ID-18'!C196,'ID-26'!D196,'ID-29'!D196,'ID-30'!D196,'ID-33'!C196,'ID-34'!D196,'ID-36'!C196,'ID-37'!C196,'ID-38'!D196,'ID-39'!D196,'ID-40'!D196,'ID-45'!D196,'ID-59'!D196,'ID-71'!C196)/SQRT('Sample Size'!$C$4)</f>
        <v>1.2427189769561112E-13</v>
      </c>
      <c r="E189" s="31">
        <f>STDEV('ID-03'!B196,'ID-09'!C196,'ID-13'!D196,'ID-15'!D196,'ID-16'!C196,'ID-18'!D196,'ID-24'!D196,'ID-29'!E196,'ID-30'!E196,'ID-33'!D196,'ID-34'!E196,'ID-36'!D196,'ID-38'!E196,'ID-39'!E196,'ID-40'!E196,'ID-44'!D196,'ID-45'!E196,'ID-57'!D196,'ID-70'!C196,'ID-71'!D196)/SQRT('Sample Size'!$D$4)</f>
        <v>1.3640952271836998E-13</v>
      </c>
      <c r="F189" s="31">
        <f>STDEV('ID-01'!B196,'ID-02'!B196,'ID-03'!C196,'ID-06'!B196,'ID-08'!C196,'ID-09'!D196,'ID-12'!B196,'ID-16'!D196,'ID-18'!E196,'ID-24'!E196,'ID-29'!F196,'ID-33'!E196,'ID-34'!F196,'ID-36'!E196,'ID-38'!F196,'ID-39'!F196,'ID-40'!F196,'ID-45'!F196,'ID-53'!C196,'ID-54'!B196,'ID-57'!E196,'ID-71'!E196)/SQRT('Sample Size'!$E$4)</f>
        <v>2.9359865868747853E-13</v>
      </c>
      <c r="G189" s="31">
        <f>STDEV('ID-01'!C196,'ID-02'!C196,'ID-03'!D196,'ID-07'!B196,'ID-08'!D196,'ID-11'!D196,'ID-18'!F196,'ID-24'!F196,'ID-29'!G196,'ID-31'!B196,'ID-33'!F196,'ID-34'!G196,'ID-36'!F196,'ID-39'!G196,'ID-40'!G196,'ID-44'!E196,'ID-45'!G196,'ID-50'!B196,'ID-53'!D196,'ID-54'!C196,'ID-57'!F196,'ID-59'!E196,'ID-70'!D196,'ID-71'!F196)/SQRT('Sample Size'!$F$4)</f>
        <v>2.0023227845100993E-13</v>
      </c>
      <c r="H189" s="31">
        <f>STDEV('ID-03'!E196,'ID-11'!E196,'ID-13'!E196,'ID-15'!E196,'ID-16'!E196,'ID-18'!G196,'ID-24'!G196,'ID-29'!H196,'ID-30'!F196,'ID-31'!C196,'ID-33'!G196,'ID-34'!H196,'ID-40'!H196,'ID-44'!F196,'ID-45'!H196,'ID-54'!D196,'ID-57'!G196,'ID-59'!F196,'ID-70'!E196,'ID-71'!G196)/SQRT('Sample Size'!$G$4)</f>
        <v>1.3067639308686092E-13</v>
      </c>
      <c r="I189" s="31">
        <f>STDEV('ID-12'!C196,'ID-18'!H196,'ID-24'!H196,'ID-29'!I196,'ID-40'!I196,'ID-44'!G196,'ID-45'!I196,'ID-59'!G196)/SQRT('Sample Size'!$H$4)</f>
        <v>2.2231782941803727E-13</v>
      </c>
      <c r="J189" s="31">
        <f>STDEV('ID-31'!D196,'ID-40'!J196,'ID-44'!H196,'ID-45'!J196,'ID-57'!H196)/SQRT('Sample Size'!$I$4)</f>
        <v>2.4481668846845787E-13</v>
      </c>
      <c r="K189" s="31">
        <f>STDEV('ID-26'!E196,'ID-31'!E196,'ID-34'!I196,'ID-36'!G196,'ID-40'!K196,'ID-44'!I196,'ID-57'!I196)/SQRT('Sample Size'!$J$4)</f>
        <v>3.8325900985143903E-13</v>
      </c>
    </row>
    <row r="190" spans="1:11" x14ac:dyDescent="0.25">
      <c r="A190" s="1">
        <v>23.25</v>
      </c>
      <c r="B190" s="31">
        <f>STDEV('ID-11'!B197,'ID-13'!B197,'ID-14'!B197,'ID-15'!B197,'ID-24'!B197,'ID-26'!B197,'ID-29'!B197,'ID-30'!B197,'ID-32'!B197,'ID-33'!B197,'ID-34'!B197,'ID-37'!B197,'ID-38'!B197,'ID-39'!B197,'ID-40'!B197,'ID-44'!B197,'ID-45'!B197,'ID-53'!B197,'ID-57'!B197,'ID-59'!B197,'ID-70'!B197,'ID-71'!B197)/SQRT('Sample Size'!$A$4)</f>
        <v>1.1112523377834599E-13</v>
      </c>
      <c r="C190" s="31">
        <f>STDEV('ID-08'!B197,'ID-09'!B197,'ID-11'!C197,'ID-14'!C197,'ID-18'!B197,'ID-24'!C197,'ID-26'!C197,'ID-29'!C197,'ID-30'!C197,'ID-34'!C197,'ID-36'!B197,'ID-38'!C197,'ID-39'!C197,'ID-40'!C197,'ID-44'!C197,'ID-45'!C197,'ID-57'!C197,'ID-59'!C197)/SQRT('Sample Size'!$B$4)</f>
        <v>6.7822087235001794E-14</v>
      </c>
      <c r="D190" s="31">
        <f>STDEV('ID-13'!C197,'ID-14'!D197,'ID-15'!C197,'ID-16'!B197,'ID-18'!C197,'ID-26'!D197,'ID-29'!D197,'ID-30'!D197,'ID-33'!C197,'ID-34'!D197,'ID-36'!C197,'ID-37'!C197,'ID-38'!D197,'ID-39'!D197,'ID-40'!D197,'ID-45'!D197,'ID-59'!D197,'ID-71'!C197)/SQRT('Sample Size'!$C$4)</f>
        <v>1.2564427603819937E-13</v>
      </c>
      <c r="E190" s="31">
        <f>STDEV('ID-03'!B197,'ID-09'!C197,'ID-13'!D197,'ID-15'!D197,'ID-16'!C197,'ID-18'!D197,'ID-24'!D197,'ID-29'!E197,'ID-30'!E197,'ID-33'!D197,'ID-34'!E197,'ID-36'!D197,'ID-38'!E197,'ID-39'!E197,'ID-40'!E197,'ID-44'!D197,'ID-45'!E197,'ID-57'!D197,'ID-70'!C197,'ID-71'!D197)/SQRT('Sample Size'!$D$4)</f>
        <v>1.3379598858622209E-13</v>
      </c>
      <c r="F190" s="31">
        <f>STDEV('ID-01'!B197,'ID-02'!B197,'ID-03'!C197,'ID-06'!B197,'ID-08'!C197,'ID-09'!D197,'ID-12'!B197,'ID-16'!D197,'ID-18'!E197,'ID-24'!E197,'ID-29'!F197,'ID-33'!E197,'ID-34'!F197,'ID-36'!E197,'ID-38'!F197,'ID-39'!F197,'ID-40'!F197,'ID-45'!F197,'ID-53'!C197,'ID-54'!B197,'ID-57'!E197,'ID-71'!E197)/SQRT('Sample Size'!$E$4)</f>
        <v>2.9135756475482684E-13</v>
      </c>
      <c r="G190" s="31">
        <f>STDEV('ID-01'!C197,'ID-02'!C197,'ID-03'!D197,'ID-07'!B197,'ID-08'!D197,'ID-11'!D197,'ID-18'!F197,'ID-24'!F197,'ID-29'!G197,'ID-31'!B197,'ID-33'!F197,'ID-34'!G197,'ID-36'!F197,'ID-39'!G197,'ID-40'!G197,'ID-44'!E197,'ID-45'!G197,'ID-50'!B197,'ID-53'!D197,'ID-54'!C197,'ID-57'!F197,'ID-59'!E197,'ID-70'!D197,'ID-71'!F197)/SQRT('Sample Size'!$F$4)</f>
        <v>2.0318813078899193E-13</v>
      </c>
      <c r="H190" s="31">
        <f>STDEV('ID-03'!E197,'ID-11'!E197,'ID-13'!E197,'ID-15'!E197,'ID-16'!E197,'ID-18'!G197,'ID-24'!G197,'ID-29'!H197,'ID-30'!F197,'ID-31'!C197,'ID-33'!G197,'ID-34'!H197,'ID-40'!H197,'ID-44'!F197,'ID-45'!H197,'ID-54'!D197,'ID-57'!G197,'ID-59'!F197,'ID-70'!E197,'ID-71'!G197)/SQRT('Sample Size'!$G$4)</f>
        <v>1.3048109105165348E-13</v>
      </c>
      <c r="I190" s="31">
        <f>STDEV('ID-12'!C197,'ID-18'!H197,'ID-24'!H197,'ID-29'!I197,'ID-40'!I197,'ID-44'!G197,'ID-45'!I197,'ID-59'!G197)/SQRT('Sample Size'!$H$4)</f>
        <v>2.2182252173408337E-13</v>
      </c>
      <c r="J190" s="31">
        <f>STDEV('ID-31'!D197,'ID-40'!J197,'ID-44'!H197,'ID-45'!J197,'ID-57'!H197)/SQRT('Sample Size'!$I$4)</f>
        <v>2.4350796031359092E-13</v>
      </c>
      <c r="K190" s="31">
        <f>STDEV('ID-26'!E197,'ID-31'!E197,'ID-34'!I197,'ID-36'!G197,'ID-40'!K197,'ID-44'!I197,'ID-57'!I197)/SQRT('Sample Size'!$J$4)</f>
        <v>3.8647656534401201E-13</v>
      </c>
    </row>
    <row r="191" spans="1:11" x14ac:dyDescent="0.25">
      <c r="A191" s="1">
        <v>23.375</v>
      </c>
      <c r="B191" s="31">
        <f>STDEV('ID-11'!B198,'ID-13'!B198,'ID-14'!B198,'ID-15'!B198,'ID-24'!B198,'ID-26'!B198,'ID-29'!B198,'ID-30'!B198,'ID-32'!B198,'ID-33'!B198,'ID-34'!B198,'ID-37'!B198,'ID-38'!B198,'ID-39'!B198,'ID-40'!B198,'ID-44'!B198,'ID-45'!B198,'ID-53'!B198,'ID-57'!B198,'ID-59'!B198,'ID-70'!B198,'ID-71'!B198)/SQRT('Sample Size'!$A$4)</f>
        <v>1.0972782118793119E-13</v>
      </c>
      <c r="C191" s="31">
        <f>STDEV('ID-08'!B198,'ID-09'!B198,'ID-11'!C198,'ID-14'!C198,'ID-18'!B198,'ID-24'!C198,'ID-26'!C198,'ID-29'!C198,'ID-30'!C198,'ID-34'!C198,'ID-36'!B198,'ID-38'!C198,'ID-39'!C198,'ID-40'!C198,'ID-44'!C198,'ID-45'!C198,'ID-57'!C198,'ID-59'!C198)/SQRT('Sample Size'!$B$4)</f>
        <v>6.8763808146388613E-14</v>
      </c>
      <c r="D191" s="31">
        <f>STDEV('ID-13'!C198,'ID-14'!D198,'ID-15'!C198,'ID-16'!B198,'ID-18'!C198,'ID-26'!D198,'ID-29'!D198,'ID-30'!D198,'ID-33'!C198,'ID-34'!D198,'ID-36'!C198,'ID-37'!C198,'ID-38'!D198,'ID-39'!D198,'ID-40'!D198,'ID-45'!D198,'ID-59'!D198,'ID-71'!C198)/SQRT('Sample Size'!$C$4)</f>
        <v>1.2648495043785932E-13</v>
      </c>
      <c r="E191" s="31">
        <f>STDEV('ID-03'!B198,'ID-09'!C198,'ID-13'!D198,'ID-15'!D198,'ID-16'!C198,'ID-18'!D198,'ID-24'!D198,'ID-29'!E198,'ID-30'!E198,'ID-33'!D198,'ID-34'!E198,'ID-36'!D198,'ID-38'!E198,'ID-39'!E198,'ID-40'!E198,'ID-44'!D198,'ID-45'!E198,'ID-57'!D198,'ID-70'!C198,'ID-71'!D198)/SQRT('Sample Size'!$D$4)</f>
        <v>1.3340228784493442E-13</v>
      </c>
      <c r="F191" s="31">
        <f>STDEV('ID-01'!B198,'ID-02'!B198,'ID-03'!C198,'ID-06'!B198,'ID-08'!C198,'ID-09'!D198,'ID-12'!B198,'ID-16'!D198,'ID-18'!E198,'ID-24'!E198,'ID-29'!F198,'ID-33'!E198,'ID-34'!F198,'ID-36'!E198,'ID-38'!F198,'ID-39'!F198,'ID-40'!F198,'ID-45'!F198,'ID-53'!C198,'ID-54'!B198,'ID-57'!E198,'ID-71'!E198)/SQRT('Sample Size'!$E$4)</f>
        <v>2.84780131220248E-13</v>
      </c>
      <c r="G191" s="31">
        <f>STDEV('ID-01'!C198,'ID-02'!C198,'ID-03'!D198,'ID-07'!B198,'ID-08'!D198,'ID-11'!D198,'ID-18'!F198,'ID-24'!F198,'ID-29'!G198,'ID-31'!B198,'ID-33'!F198,'ID-34'!G198,'ID-36'!F198,'ID-39'!G198,'ID-40'!G198,'ID-44'!E198,'ID-45'!G198,'ID-50'!B198,'ID-53'!D198,'ID-54'!C198,'ID-57'!F198,'ID-59'!E198,'ID-70'!D198,'ID-71'!F198)/SQRT('Sample Size'!$F$4)</f>
        <v>2.0718057574862631E-13</v>
      </c>
      <c r="H191" s="31">
        <f>STDEV('ID-03'!E198,'ID-11'!E198,'ID-13'!E198,'ID-15'!E198,'ID-16'!E198,'ID-18'!G198,'ID-24'!G198,'ID-29'!H198,'ID-30'!F198,'ID-31'!C198,'ID-33'!G198,'ID-34'!H198,'ID-40'!H198,'ID-44'!F198,'ID-45'!H198,'ID-54'!D198,'ID-57'!G198,'ID-59'!F198,'ID-70'!E198,'ID-71'!G198)/SQRT('Sample Size'!$G$4)</f>
        <v>1.3079959548931369E-13</v>
      </c>
      <c r="I191" s="31">
        <f>STDEV('ID-12'!C198,'ID-18'!H198,'ID-24'!H198,'ID-29'!I198,'ID-40'!I198,'ID-44'!G198,'ID-45'!I198,'ID-59'!G198)/SQRT('Sample Size'!$H$4)</f>
        <v>2.2062639668544355E-13</v>
      </c>
      <c r="J191" s="31">
        <f>STDEV('ID-31'!D198,'ID-40'!J198,'ID-44'!H198,'ID-45'!J198,'ID-57'!H198)/SQRT('Sample Size'!$I$4)</f>
        <v>2.4338486980377994E-13</v>
      </c>
      <c r="K191" s="31">
        <f>STDEV('ID-26'!E198,'ID-31'!E198,'ID-34'!I198,'ID-36'!G198,'ID-40'!K198,'ID-44'!I198,'ID-57'!I198)/SQRT('Sample Size'!$J$4)</f>
        <v>3.8745754742553206E-13</v>
      </c>
    </row>
    <row r="192" spans="1:11" x14ac:dyDescent="0.25">
      <c r="A192" s="1">
        <v>23.5</v>
      </c>
      <c r="B192" s="31">
        <f>STDEV('ID-11'!B199,'ID-13'!B199,'ID-14'!B199,'ID-15'!B199,'ID-24'!B199,'ID-26'!B199,'ID-29'!B199,'ID-30'!B199,'ID-32'!B199,'ID-33'!B199,'ID-34'!B199,'ID-37'!B199,'ID-38'!B199,'ID-39'!B199,'ID-40'!B199,'ID-44'!B199,'ID-45'!B199,'ID-53'!B199,'ID-57'!B199,'ID-59'!B199,'ID-70'!B199,'ID-71'!B199)/SQRT('Sample Size'!$A$4)</f>
        <v>1.1058086453775681E-13</v>
      </c>
      <c r="C192" s="31">
        <f>STDEV('ID-08'!B199,'ID-09'!B199,'ID-11'!C199,'ID-14'!C199,'ID-18'!B199,'ID-24'!C199,'ID-26'!C199,'ID-29'!C199,'ID-30'!C199,'ID-34'!C199,'ID-36'!B199,'ID-38'!C199,'ID-39'!C199,'ID-40'!C199,'ID-44'!C199,'ID-45'!C199,'ID-57'!C199,'ID-59'!C199)/SQRT('Sample Size'!$B$4)</f>
        <v>6.6970410348599546E-14</v>
      </c>
      <c r="D192" s="31">
        <f>STDEV('ID-13'!C199,'ID-14'!D199,'ID-15'!C199,'ID-16'!B199,'ID-18'!C199,'ID-26'!D199,'ID-29'!D199,'ID-30'!D199,'ID-33'!C199,'ID-34'!D199,'ID-36'!C199,'ID-37'!C199,'ID-38'!D199,'ID-39'!D199,'ID-40'!D199,'ID-45'!D199,'ID-59'!D199,'ID-71'!C199)/SQRT('Sample Size'!$C$4)</f>
        <v>1.2802448780226642E-13</v>
      </c>
      <c r="E192" s="31">
        <f>STDEV('ID-03'!B199,'ID-09'!C199,'ID-13'!D199,'ID-15'!D199,'ID-16'!C199,'ID-18'!D199,'ID-24'!D199,'ID-29'!E199,'ID-30'!E199,'ID-33'!D199,'ID-34'!E199,'ID-36'!D199,'ID-38'!E199,'ID-39'!E199,'ID-40'!E199,'ID-44'!D199,'ID-45'!E199,'ID-57'!D199,'ID-70'!C199,'ID-71'!D199)/SQRT('Sample Size'!$D$4)</f>
        <v>1.3606748043371845E-13</v>
      </c>
      <c r="F192" s="31">
        <f>STDEV('ID-01'!B199,'ID-02'!B199,'ID-03'!C199,'ID-06'!B199,'ID-08'!C199,'ID-09'!D199,'ID-12'!B199,'ID-16'!D199,'ID-18'!E199,'ID-24'!E199,'ID-29'!F199,'ID-33'!E199,'ID-34'!F199,'ID-36'!E199,'ID-38'!F199,'ID-39'!F199,'ID-40'!F199,'ID-45'!F199,'ID-53'!C199,'ID-54'!B199,'ID-57'!E199,'ID-71'!E199)/SQRT('Sample Size'!$E$4)</f>
        <v>2.8361262691422608E-13</v>
      </c>
      <c r="G192" s="31">
        <f>STDEV('ID-01'!C199,'ID-02'!C199,'ID-03'!D199,'ID-07'!B199,'ID-08'!D199,'ID-11'!D199,'ID-18'!F199,'ID-24'!F199,'ID-29'!G199,'ID-31'!B199,'ID-33'!F199,'ID-34'!G199,'ID-36'!F199,'ID-39'!G199,'ID-40'!G199,'ID-44'!E199,'ID-45'!G199,'ID-50'!B199,'ID-53'!D199,'ID-54'!C199,'ID-57'!F199,'ID-59'!E199,'ID-70'!D199,'ID-71'!F199)/SQRT('Sample Size'!$F$4)</f>
        <v>2.109052291253134E-13</v>
      </c>
      <c r="H192" s="31">
        <f>STDEV('ID-03'!E199,'ID-11'!E199,'ID-13'!E199,'ID-15'!E199,'ID-16'!E199,'ID-18'!G199,'ID-24'!G199,'ID-29'!H199,'ID-30'!F199,'ID-31'!C199,'ID-33'!G199,'ID-34'!H199,'ID-40'!H199,'ID-44'!F199,'ID-45'!H199,'ID-54'!D199,'ID-57'!G199,'ID-59'!F199,'ID-70'!E199,'ID-71'!G199)/SQRT('Sample Size'!$G$4)</f>
        <v>1.3052386095381E-13</v>
      </c>
      <c r="I192" s="31">
        <f>STDEV('ID-12'!C199,'ID-18'!H199,'ID-24'!H199,'ID-29'!I199,'ID-40'!I199,'ID-44'!G199,'ID-45'!I199,'ID-59'!G199)/SQRT('Sample Size'!$H$4)</f>
        <v>2.1834973756434669E-13</v>
      </c>
      <c r="J192" s="31">
        <f>STDEV('ID-31'!D199,'ID-40'!J199,'ID-44'!H199,'ID-45'!J199,'ID-57'!H199)/SQRT('Sample Size'!$I$4)</f>
        <v>2.4110266480425213E-13</v>
      </c>
      <c r="K192" s="31">
        <f>STDEV('ID-26'!E199,'ID-31'!E199,'ID-34'!I199,'ID-36'!G199,'ID-40'!K199,'ID-44'!I199,'ID-57'!I199)/SQRT('Sample Size'!$J$4)</f>
        <v>3.837356032742881E-13</v>
      </c>
    </row>
    <row r="193" spans="1:11" x14ac:dyDescent="0.25">
      <c r="A193" s="1">
        <v>23.625</v>
      </c>
      <c r="B193" s="31">
        <f>STDEV('ID-11'!B200,'ID-13'!B200,'ID-14'!B200,'ID-15'!B200,'ID-24'!B200,'ID-26'!B200,'ID-29'!B200,'ID-30'!B200,'ID-32'!B200,'ID-33'!B200,'ID-34'!B200,'ID-37'!B200,'ID-38'!B200,'ID-39'!B200,'ID-40'!B200,'ID-44'!B200,'ID-45'!B200,'ID-53'!B200,'ID-57'!B200,'ID-59'!B200,'ID-70'!B200,'ID-71'!B200)/SQRT('Sample Size'!$A$4)</f>
        <v>1.0934182768121987E-13</v>
      </c>
      <c r="C193" s="31">
        <f>STDEV('ID-08'!B200,'ID-09'!B200,'ID-11'!C200,'ID-14'!C200,'ID-18'!B200,'ID-24'!C200,'ID-26'!C200,'ID-29'!C200,'ID-30'!C200,'ID-34'!C200,'ID-36'!B200,'ID-38'!C200,'ID-39'!C200,'ID-40'!C200,'ID-44'!C200,'ID-45'!C200,'ID-57'!C200,'ID-59'!C200)/SQRT('Sample Size'!$B$4)</f>
        <v>6.5729884663464607E-14</v>
      </c>
      <c r="D193" s="31">
        <f>STDEV('ID-13'!C200,'ID-14'!D200,'ID-15'!C200,'ID-16'!B200,'ID-18'!C200,'ID-26'!D200,'ID-29'!D200,'ID-30'!D200,'ID-33'!C200,'ID-34'!D200,'ID-36'!C200,'ID-37'!C200,'ID-38'!D200,'ID-39'!D200,'ID-40'!D200,'ID-45'!D200,'ID-59'!D200,'ID-71'!C200)/SQRT('Sample Size'!$C$4)</f>
        <v>1.2572249330876889E-13</v>
      </c>
      <c r="E193" s="31">
        <f>STDEV('ID-03'!B200,'ID-09'!C200,'ID-13'!D200,'ID-15'!D200,'ID-16'!C200,'ID-18'!D200,'ID-24'!D200,'ID-29'!E200,'ID-30'!E200,'ID-33'!D200,'ID-34'!E200,'ID-36'!D200,'ID-38'!E200,'ID-39'!E200,'ID-40'!E200,'ID-44'!D200,'ID-45'!E200,'ID-57'!D200,'ID-70'!C200,'ID-71'!D200)/SQRT('Sample Size'!$D$4)</f>
        <v>1.3836007323117278E-13</v>
      </c>
      <c r="F193" s="31">
        <f>STDEV('ID-01'!B200,'ID-02'!B200,'ID-03'!C200,'ID-06'!B200,'ID-08'!C200,'ID-09'!D200,'ID-12'!B200,'ID-16'!D200,'ID-18'!E200,'ID-24'!E200,'ID-29'!F200,'ID-33'!E200,'ID-34'!F200,'ID-36'!E200,'ID-38'!F200,'ID-39'!F200,'ID-40'!F200,'ID-45'!F200,'ID-53'!C200,'ID-54'!B200,'ID-57'!E200,'ID-71'!E200)/SQRT('Sample Size'!$E$4)</f>
        <v>2.813528072649692E-13</v>
      </c>
      <c r="G193" s="31">
        <f>STDEV('ID-01'!C200,'ID-02'!C200,'ID-03'!D200,'ID-07'!B200,'ID-08'!D200,'ID-11'!D200,'ID-18'!F200,'ID-24'!F200,'ID-29'!G200,'ID-31'!B200,'ID-33'!F200,'ID-34'!G200,'ID-36'!F200,'ID-39'!G200,'ID-40'!G200,'ID-44'!E200,'ID-45'!G200,'ID-50'!B200,'ID-53'!D200,'ID-54'!C200,'ID-57'!F200,'ID-59'!E200,'ID-70'!D200,'ID-71'!F200)/SQRT('Sample Size'!$F$4)</f>
        <v>2.1444538014499688E-13</v>
      </c>
      <c r="H193" s="31">
        <f>STDEV('ID-03'!E200,'ID-11'!E200,'ID-13'!E200,'ID-15'!E200,'ID-16'!E200,'ID-18'!G200,'ID-24'!G200,'ID-29'!H200,'ID-30'!F200,'ID-31'!C200,'ID-33'!G200,'ID-34'!H200,'ID-40'!H200,'ID-44'!F200,'ID-45'!H200,'ID-54'!D200,'ID-57'!G200,'ID-59'!F200,'ID-70'!E200,'ID-71'!G200)/SQRT('Sample Size'!$G$4)</f>
        <v>1.3096481376658526E-13</v>
      </c>
      <c r="I193" s="31">
        <f>STDEV('ID-12'!C200,'ID-18'!H200,'ID-24'!H200,'ID-29'!I200,'ID-40'!I200,'ID-44'!G200,'ID-45'!I200,'ID-59'!G200)/SQRT('Sample Size'!$H$4)</f>
        <v>2.1786945964233698E-13</v>
      </c>
      <c r="J193" s="31">
        <f>STDEV('ID-31'!D200,'ID-40'!J200,'ID-44'!H200,'ID-45'!J200,'ID-57'!H200)/SQRT('Sample Size'!$I$4)</f>
        <v>2.3970601057516608E-13</v>
      </c>
      <c r="K193" s="31">
        <f>STDEV('ID-26'!E200,'ID-31'!E200,'ID-34'!I200,'ID-36'!G200,'ID-40'!K200,'ID-44'!I200,'ID-57'!I200)/SQRT('Sample Size'!$J$4)</f>
        <v>3.8435541419838917E-13</v>
      </c>
    </row>
    <row r="194" spans="1:11" x14ac:dyDescent="0.25">
      <c r="A194" s="1">
        <v>23.75</v>
      </c>
      <c r="B194" s="31">
        <f>STDEV('ID-11'!B201,'ID-13'!B201,'ID-14'!B201,'ID-15'!B201,'ID-24'!B201,'ID-26'!B201,'ID-29'!B201,'ID-30'!B201,'ID-32'!B201,'ID-33'!B201,'ID-34'!B201,'ID-37'!B201,'ID-38'!B201,'ID-39'!B201,'ID-40'!B201,'ID-44'!B201,'ID-45'!B201,'ID-53'!B201,'ID-57'!B201,'ID-59'!B201,'ID-70'!B201,'ID-71'!B201)/SQRT('Sample Size'!$A$4)</f>
        <v>1.0804784061749862E-13</v>
      </c>
      <c r="C194" s="31">
        <f>STDEV('ID-08'!B201,'ID-09'!B201,'ID-11'!C201,'ID-14'!C201,'ID-18'!B201,'ID-24'!C201,'ID-26'!C201,'ID-29'!C201,'ID-30'!C201,'ID-34'!C201,'ID-36'!B201,'ID-38'!C201,'ID-39'!C201,'ID-40'!C201,'ID-44'!C201,'ID-45'!C201,'ID-57'!C201,'ID-59'!C201)/SQRT('Sample Size'!$B$4)</f>
        <v>6.4726427965290718E-14</v>
      </c>
      <c r="D194" s="31">
        <f>STDEV('ID-13'!C201,'ID-14'!D201,'ID-15'!C201,'ID-16'!B201,'ID-18'!C201,'ID-26'!D201,'ID-29'!D201,'ID-30'!D201,'ID-33'!C201,'ID-34'!D201,'ID-36'!C201,'ID-37'!C201,'ID-38'!D201,'ID-39'!D201,'ID-40'!D201,'ID-45'!D201,'ID-59'!D201,'ID-71'!C201)/SQRT('Sample Size'!$C$4)</f>
        <v>1.2828198146679043E-13</v>
      </c>
      <c r="E194" s="31">
        <f>STDEV('ID-03'!B201,'ID-09'!C201,'ID-13'!D201,'ID-15'!D201,'ID-16'!C201,'ID-18'!D201,'ID-24'!D201,'ID-29'!E201,'ID-30'!E201,'ID-33'!D201,'ID-34'!E201,'ID-36'!D201,'ID-38'!E201,'ID-39'!E201,'ID-40'!E201,'ID-44'!D201,'ID-45'!E201,'ID-57'!D201,'ID-70'!C201,'ID-71'!D201)/SQRT('Sample Size'!$D$4)</f>
        <v>1.418821158051041E-13</v>
      </c>
      <c r="F194" s="31">
        <f>STDEV('ID-01'!B201,'ID-02'!B201,'ID-03'!C201,'ID-06'!B201,'ID-08'!C201,'ID-09'!D201,'ID-12'!B201,'ID-16'!D201,'ID-18'!E201,'ID-24'!E201,'ID-29'!F201,'ID-33'!E201,'ID-34'!F201,'ID-36'!E201,'ID-38'!F201,'ID-39'!F201,'ID-40'!F201,'ID-45'!F201,'ID-53'!C201,'ID-54'!B201,'ID-57'!E201,'ID-71'!E201)/SQRT('Sample Size'!$E$4)</f>
        <v>2.8091391579800479E-13</v>
      </c>
      <c r="G194" s="31">
        <f>STDEV('ID-01'!C201,'ID-02'!C201,'ID-03'!D201,'ID-07'!B201,'ID-08'!D201,'ID-11'!D201,'ID-18'!F201,'ID-24'!F201,'ID-29'!G201,'ID-31'!B201,'ID-33'!F201,'ID-34'!G201,'ID-36'!F201,'ID-39'!G201,'ID-40'!G201,'ID-44'!E201,'ID-45'!G201,'ID-50'!B201,'ID-53'!D201,'ID-54'!C201,'ID-57'!F201,'ID-59'!E201,'ID-70'!D201,'ID-71'!F201)/SQRT('Sample Size'!$F$4)</f>
        <v>2.2043930320879464E-13</v>
      </c>
      <c r="H194" s="31">
        <f>STDEV('ID-03'!E201,'ID-11'!E201,'ID-13'!E201,'ID-15'!E201,'ID-16'!E201,'ID-18'!G201,'ID-24'!G201,'ID-29'!H201,'ID-30'!F201,'ID-31'!C201,'ID-33'!G201,'ID-34'!H201,'ID-40'!H201,'ID-44'!F201,'ID-45'!H201,'ID-54'!D201,'ID-57'!G201,'ID-59'!F201,'ID-70'!E201,'ID-71'!G201)/SQRT('Sample Size'!$G$4)</f>
        <v>1.2958454234136028E-13</v>
      </c>
      <c r="I194" s="31">
        <f>STDEV('ID-12'!C201,'ID-18'!H201,'ID-24'!H201,'ID-29'!I201,'ID-40'!I201,'ID-44'!G201,'ID-45'!I201,'ID-59'!G201)/SQRT('Sample Size'!$H$4)</f>
        <v>2.197961210578883E-13</v>
      </c>
      <c r="J194" s="31">
        <f>STDEV('ID-31'!D201,'ID-40'!J201,'ID-44'!H201,'ID-45'!J201,'ID-57'!H201)/SQRT('Sample Size'!$I$4)</f>
        <v>2.4364716171847967E-13</v>
      </c>
      <c r="K194" s="31">
        <f>STDEV('ID-26'!E201,'ID-31'!E201,'ID-34'!I201,'ID-36'!G201,'ID-40'!K201,'ID-44'!I201,'ID-57'!I201)/SQRT('Sample Size'!$J$4)</f>
        <v>3.6824206066391408E-13</v>
      </c>
    </row>
    <row r="195" spans="1:11" x14ac:dyDescent="0.25">
      <c r="A195" s="1">
        <v>23.875</v>
      </c>
      <c r="B195" s="31">
        <f>STDEV('ID-11'!B202,'ID-13'!B202,'ID-14'!B202,'ID-15'!B202,'ID-24'!B202,'ID-26'!B202,'ID-29'!B202,'ID-30'!B202,'ID-32'!B202,'ID-33'!B202,'ID-34'!B202,'ID-37'!B202,'ID-38'!B202,'ID-39'!B202,'ID-40'!B202,'ID-44'!B202,'ID-45'!B202,'ID-53'!B202,'ID-57'!B202,'ID-59'!B202,'ID-70'!B202,'ID-71'!B202)/SQRT('Sample Size'!$A$4)</f>
        <v>1.0687058700527438E-13</v>
      </c>
      <c r="C195" s="31">
        <f>STDEV('ID-08'!B202,'ID-09'!B202,'ID-11'!C202,'ID-14'!C202,'ID-18'!B202,'ID-24'!C202,'ID-26'!C202,'ID-29'!C202,'ID-30'!C202,'ID-34'!C202,'ID-36'!B202,'ID-38'!C202,'ID-39'!C202,'ID-40'!C202,'ID-44'!C202,'ID-45'!C202,'ID-57'!C202,'ID-59'!C202)/SQRT('Sample Size'!$B$4)</f>
        <v>6.2780749396329521E-14</v>
      </c>
      <c r="D195" s="31">
        <f>STDEV('ID-13'!C202,'ID-14'!D202,'ID-15'!C202,'ID-16'!B202,'ID-18'!C202,'ID-26'!D202,'ID-29'!D202,'ID-30'!D202,'ID-33'!C202,'ID-34'!D202,'ID-36'!C202,'ID-37'!C202,'ID-38'!D202,'ID-39'!D202,'ID-40'!D202,'ID-45'!D202,'ID-59'!D202,'ID-71'!C202)/SQRT('Sample Size'!$C$4)</f>
        <v>1.2663115975465957E-13</v>
      </c>
      <c r="E195" s="31">
        <f>STDEV('ID-03'!B202,'ID-09'!C202,'ID-13'!D202,'ID-15'!D202,'ID-16'!C202,'ID-18'!D202,'ID-24'!D202,'ID-29'!E202,'ID-30'!E202,'ID-33'!D202,'ID-34'!E202,'ID-36'!D202,'ID-38'!E202,'ID-39'!E202,'ID-40'!E202,'ID-44'!D202,'ID-45'!E202,'ID-57'!D202,'ID-70'!C202,'ID-71'!D202)/SQRT('Sample Size'!$D$4)</f>
        <v>1.432552165626897E-13</v>
      </c>
      <c r="F195" s="31">
        <f>STDEV('ID-01'!B202,'ID-02'!B202,'ID-03'!C202,'ID-06'!B202,'ID-08'!C202,'ID-09'!D202,'ID-12'!B202,'ID-16'!D202,'ID-18'!E202,'ID-24'!E202,'ID-29'!F202,'ID-33'!E202,'ID-34'!F202,'ID-36'!E202,'ID-38'!F202,'ID-39'!F202,'ID-40'!F202,'ID-45'!F202,'ID-53'!C202,'ID-54'!B202,'ID-57'!E202,'ID-71'!E202)/SQRT('Sample Size'!$E$4)</f>
        <v>2.8152071984294894E-13</v>
      </c>
      <c r="G195" s="31">
        <f>STDEV('ID-01'!C202,'ID-02'!C202,'ID-03'!D202,'ID-07'!B202,'ID-08'!D202,'ID-11'!D202,'ID-18'!F202,'ID-24'!F202,'ID-29'!G202,'ID-31'!B202,'ID-33'!F202,'ID-34'!G202,'ID-36'!F202,'ID-39'!G202,'ID-40'!G202,'ID-44'!E202,'ID-45'!G202,'ID-50'!B202,'ID-53'!D202,'ID-54'!C202,'ID-57'!F202,'ID-59'!E202,'ID-70'!D202,'ID-71'!F202)/SQRT('Sample Size'!$F$4)</f>
        <v>2.2082371591056627E-13</v>
      </c>
      <c r="H195" s="31">
        <f>STDEV('ID-03'!E202,'ID-11'!E202,'ID-13'!E202,'ID-15'!E202,'ID-16'!E202,'ID-18'!G202,'ID-24'!G202,'ID-29'!H202,'ID-30'!F202,'ID-31'!C202,'ID-33'!G202,'ID-34'!H202,'ID-40'!H202,'ID-44'!F202,'ID-45'!H202,'ID-54'!D202,'ID-57'!G202,'ID-59'!F202,'ID-70'!E202,'ID-71'!G202)/SQRT('Sample Size'!$G$4)</f>
        <v>1.2951449936894936E-13</v>
      </c>
      <c r="I195" s="31">
        <f>STDEV('ID-12'!C202,'ID-18'!H202,'ID-24'!H202,'ID-29'!I202,'ID-40'!I202,'ID-44'!G202,'ID-45'!I202,'ID-59'!G202)/SQRT('Sample Size'!$H$4)</f>
        <v>2.2023790558262315E-13</v>
      </c>
      <c r="J195" s="31">
        <f>STDEV('ID-31'!D202,'ID-40'!J202,'ID-44'!H202,'ID-45'!J202,'ID-57'!H202)/SQRT('Sample Size'!$I$4)</f>
        <v>2.4267676572049007E-13</v>
      </c>
      <c r="K195" s="31">
        <f>STDEV('ID-26'!E202,'ID-31'!E202,'ID-34'!I202,'ID-36'!G202,'ID-40'!K202,'ID-44'!I202,'ID-57'!I202)/SQRT('Sample Size'!$J$4)</f>
        <v>3.5728798150918332E-13</v>
      </c>
    </row>
    <row r="196" spans="1:11" x14ac:dyDescent="0.25">
      <c r="A196" s="1">
        <v>24</v>
      </c>
      <c r="B196" s="31">
        <f>STDEV('ID-11'!B203,'ID-13'!B203,'ID-14'!B203,'ID-15'!B203,'ID-24'!B203,'ID-26'!B203,'ID-29'!B203,'ID-30'!B203,'ID-32'!B203,'ID-33'!B203,'ID-34'!B203,'ID-37'!B203,'ID-38'!B203,'ID-39'!B203,'ID-40'!B203,'ID-44'!B203,'ID-45'!B203,'ID-53'!B203,'ID-57'!B203,'ID-59'!B203,'ID-70'!B203,'ID-71'!B203)/SQRT('Sample Size'!$A$4)</f>
        <v>1.0668513932501695E-13</v>
      </c>
      <c r="C196" s="31">
        <f>STDEV('ID-08'!B203,'ID-09'!B203,'ID-11'!C203,'ID-14'!C203,'ID-18'!B203,'ID-24'!C203,'ID-26'!C203,'ID-29'!C203,'ID-30'!C203,'ID-34'!C203,'ID-36'!B203,'ID-38'!C203,'ID-39'!C203,'ID-40'!C203,'ID-44'!C203,'ID-45'!C203,'ID-57'!C203,'ID-59'!C203)/SQRT('Sample Size'!$B$4)</f>
        <v>6.0906399619026209E-14</v>
      </c>
      <c r="D196" s="31">
        <f>STDEV('ID-13'!C203,'ID-14'!D203,'ID-15'!C203,'ID-16'!B203,'ID-18'!C203,'ID-26'!D203,'ID-29'!D203,'ID-30'!D203,'ID-33'!C203,'ID-34'!D203,'ID-36'!C203,'ID-37'!C203,'ID-38'!D203,'ID-39'!D203,'ID-40'!D203,'ID-45'!D203,'ID-59'!D203,'ID-71'!C203)/SQRT('Sample Size'!$C$4)</f>
        <v>1.249067804271997E-13</v>
      </c>
      <c r="E196" s="31">
        <f>STDEV('ID-03'!B203,'ID-09'!C203,'ID-13'!D203,'ID-15'!D203,'ID-16'!C203,'ID-18'!D203,'ID-24'!D203,'ID-29'!E203,'ID-30'!E203,'ID-33'!D203,'ID-34'!E203,'ID-36'!D203,'ID-38'!E203,'ID-39'!E203,'ID-40'!E203,'ID-44'!D203,'ID-45'!E203,'ID-57'!D203,'ID-70'!C203,'ID-71'!D203)/SQRT('Sample Size'!$D$4)</f>
        <v>1.4765631094153464E-13</v>
      </c>
      <c r="F196" s="31">
        <f>STDEV('ID-01'!B203,'ID-02'!B203,'ID-03'!C203,'ID-06'!B203,'ID-08'!C203,'ID-09'!D203,'ID-12'!B203,'ID-16'!D203,'ID-18'!E203,'ID-24'!E203,'ID-29'!F203,'ID-33'!E203,'ID-34'!F203,'ID-36'!E203,'ID-38'!F203,'ID-39'!F203,'ID-40'!F203,'ID-45'!F203,'ID-53'!C203,'ID-54'!B203,'ID-57'!E203,'ID-71'!E203)/SQRT('Sample Size'!$E$4)</f>
        <v>2.8115916232059855E-13</v>
      </c>
      <c r="G196" s="31">
        <f>STDEV('ID-01'!C203,'ID-02'!C203,'ID-03'!D203,'ID-07'!B203,'ID-08'!D203,'ID-11'!D203,'ID-18'!F203,'ID-24'!F203,'ID-29'!G203,'ID-31'!B203,'ID-33'!F203,'ID-34'!G203,'ID-36'!F203,'ID-39'!G203,'ID-40'!G203,'ID-44'!E203,'ID-45'!G203,'ID-50'!B203,'ID-53'!D203,'ID-54'!C203,'ID-57'!F203,'ID-59'!E203,'ID-70'!D203,'ID-71'!F203)/SQRT('Sample Size'!$F$4)</f>
        <v>2.2100715957818842E-13</v>
      </c>
      <c r="H196" s="31">
        <f>STDEV('ID-03'!E203,'ID-11'!E203,'ID-13'!E203,'ID-15'!E203,'ID-16'!E203,'ID-18'!G203,'ID-24'!G203,'ID-29'!H203,'ID-30'!F203,'ID-31'!C203,'ID-33'!G203,'ID-34'!H203,'ID-40'!H203,'ID-44'!F203,'ID-45'!H203,'ID-54'!D203,'ID-57'!G203,'ID-59'!F203,'ID-70'!E203,'ID-71'!G203)/SQRT('Sample Size'!$G$4)</f>
        <v>1.3135804325519437E-13</v>
      </c>
      <c r="I196" s="31">
        <f>STDEV('ID-12'!C203,'ID-18'!H203,'ID-24'!H203,'ID-29'!I203,'ID-40'!I203,'ID-44'!G203,'ID-45'!I203,'ID-59'!G203)/SQRT('Sample Size'!$H$4)</f>
        <v>2.2652682645872519E-13</v>
      </c>
      <c r="J196" s="31">
        <f>STDEV('ID-31'!D203,'ID-40'!J203,'ID-44'!H203,'ID-45'!J203,'ID-57'!H203)/SQRT('Sample Size'!$I$4)</f>
        <v>2.4149861871876625E-13</v>
      </c>
      <c r="K196" s="31">
        <f>STDEV('ID-26'!E203,'ID-31'!E203,'ID-34'!I203,'ID-36'!G203,'ID-40'!K203,'ID-44'!I203,'ID-57'!I203)/SQRT('Sample Size'!$J$4)</f>
        <v>3.3878816817455287E-13</v>
      </c>
    </row>
    <row r="197" spans="1:11" x14ac:dyDescent="0.25">
      <c r="A197" s="1">
        <v>24.125</v>
      </c>
      <c r="B197" s="31">
        <f>STDEV('ID-11'!B204,'ID-13'!B204,'ID-14'!B204,'ID-15'!B204,'ID-24'!B204,'ID-26'!B204,'ID-29'!B204,'ID-30'!B204,'ID-32'!B204,'ID-33'!B204,'ID-34'!B204,'ID-37'!B204,'ID-38'!B204,'ID-39'!B204,'ID-40'!B204,'ID-44'!B204,'ID-45'!B204,'ID-53'!B204,'ID-57'!B204,'ID-59'!B204,'ID-70'!B204,'ID-71'!B204)/SQRT('Sample Size'!$A$4)</f>
        <v>1.0720145967244709E-13</v>
      </c>
      <c r="C197" s="31">
        <f>STDEV('ID-08'!B204,'ID-09'!B204,'ID-11'!C204,'ID-14'!C204,'ID-18'!B204,'ID-24'!C204,'ID-26'!C204,'ID-29'!C204,'ID-30'!C204,'ID-34'!C204,'ID-36'!B204,'ID-38'!C204,'ID-39'!C204,'ID-40'!C204,'ID-44'!C204,'ID-45'!C204,'ID-57'!C204,'ID-59'!C204)/SQRT('Sample Size'!$B$4)</f>
        <v>5.9625106237426576E-14</v>
      </c>
      <c r="D197" s="31">
        <f>STDEV('ID-13'!C204,'ID-14'!D204,'ID-15'!C204,'ID-16'!B204,'ID-18'!C204,'ID-26'!D204,'ID-29'!D204,'ID-30'!D204,'ID-33'!C204,'ID-34'!D204,'ID-36'!C204,'ID-37'!C204,'ID-38'!D204,'ID-39'!D204,'ID-40'!D204,'ID-45'!D204,'ID-59'!D204,'ID-71'!C204)/SQRT('Sample Size'!$C$4)</f>
        <v>1.2336412216992467E-13</v>
      </c>
      <c r="E197" s="31">
        <f>STDEV('ID-03'!B204,'ID-09'!C204,'ID-13'!D204,'ID-15'!D204,'ID-16'!C204,'ID-18'!D204,'ID-24'!D204,'ID-29'!E204,'ID-30'!E204,'ID-33'!D204,'ID-34'!E204,'ID-36'!D204,'ID-38'!E204,'ID-39'!E204,'ID-40'!E204,'ID-44'!D204,'ID-45'!E204,'ID-57'!D204,'ID-70'!C204,'ID-71'!D204)/SQRT('Sample Size'!$D$4)</f>
        <v>1.4717074703194603E-13</v>
      </c>
      <c r="F197" s="31">
        <f>STDEV('ID-01'!B204,'ID-02'!B204,'ID-03'!C204,'ID-06'!B204,'ID-08'!C204,'ID-09'!D204,'ID-12'!B204,'ID-16'!D204,'ID-18'!E204,'ID-24'!E204,'ID-29'!F204,'ID-33'!E204,'ID-34'!F204,'ID-36'!E204,'ID-38'!F204,'ID-39'!F204,'ID-40'!F204,'ID-45'!F204,'ID-53'!C204,'ID-54'!B204,'ID-57'!E204,'ID-71'!E204)/SQRT('Sample Size'!$E$4)</f>
        <v>2.800580022096589E-13</v>
      </c>
      <c r="G197" s="31">
        <f>STDEV('ID-01'!C204,'ID-02'!C204,'ID-03'!D204,'ID-07'!B204,'ID-08'!D204,'ID-11'!D204,'ID-18'!F204,'ID-24'!F204,'ID-29'!G204,'ID-31'!B204,'ID-33'!F204,'ID-34'!G204,'ID-36'!F204,'ID-39'!G204,'ID-40'!G204,'ID-44'!E204,'ID-45'!G204,'ID-50'!B204,'ID-53'!D204,'ID-54'!C204,'ID-57'!F204,'ID-59'!E204,'ID-70'!D204,'ID-71'!F204)/SQRT('Sample Size'!$F$4)</f>
        <v>2.2118699843008097E-13</v>
      </c>
      <c r="H197" s="31">
        <f>STDEV('ID-03'!E204,'ID-11'!E204,'ID-13'!E204,'ID-15'!E204,'ID-16'!E204,'ID-18'!G204,'ID-24'!G204,'ID-29'!H204,'ID-30'!F204,'ID-31'!C204,'ID-33'!G204,'ID-34'!H204,'ID-40'!H204,'ID-44'!F204,'ID-45'!H204,'ID-54'!D204,'ID-57'!G204,'ID-59'!F204,'ID-70'!E204,'ID-71'!G204)/SQRT('Sample Size'!$G$4)</f>
        <v>1.3278567344615259E-13</v>
      </c>
      <c r="I197" s="31">
        <f>STDEV('ID-12'!C204,'ID-18'!H204,'ID-24'!H204,'ID-29'!I204,'ID-40'!I204,'ID-44'!G204,'ID-45'!I204,'ID-59'!G204)/SQRT('Sample Size'!$H$4)</f>
        <v>2.264027491318698E-13</v>
      </c>
      <c r="J197" s="31">
        <f>STDEV('ID-31'!D204,'ID-40'!J204,'ID-44'!H204,'ID-45'!J204,'ID-57'!H204)/SQRT('Sample Size'!$I$4)</f>
        <v>2.4205625076685856E-13</v>
      </c>
      <c r="K197" s="31">
        <f>STDEV('ID-26'!E204,'ID-31'!E204,'ID-34'!I204,'ID-36'!G204,'ID-40'!K204,'ID-44'!I204,'ID-57'!I204)/SQRT('Sample Size'!$J$4)</f>
        <v>3.4103405132540419E-13</v>
      </c>
    </row>
    <row r="198" spans="1:11" x14ac:dyDescent="0.25">
      <c r="A198" s="1">
        <v>24.25</v>
      </c>
      <c r="B198" s="31">
        <f>STDEV('ID-11'!B205,'ID-13'!B205,'ID-14'!B205,'ID-15'!B205,'ID-24'!B205,'ID-26'!B205,'ID-29'!B205,'ID-30'!B205,'ID-32'!B205,'ID-33'!B205,'ID-34'!B205,'ID-37'!B205,'ID-38'!B205,'ID-39'!B205,'ID-40'!B205,'ID-44'!B205,'ID-45'!B205,'ID-53'!B205,'ID-57'!B205,'ID-59'!B205,'ID-70'!B205,'ID-71'!B205)/SQRT('Sample Size'!$A$4)</f>
        <v>1.0698648614681779E-13</v>
      </c>
      <c r="C198" s="31">
        <f>STDEV('ID-08'!B205,'ID-09'!B205,'ID-11'!C205,'ID-14'!C205,'ID-18'!B205,'ID-24'!C205,'ID-26'!C205,'ID-29'!C205,'ID-30'!C205,'ID-34'!C205,'ID-36'!B205,'ID-38'!C205,'ID-39'!C205,'ID-40'!C205,'ID-44'!C205,'ID-45'!C205,'ID-57'!C205,'ID-59'!C205)/SQRT('Sample Size'!$B$4)</f>
        <v>6.0176251322390831E-14</v>
      </c>
      <c r="D198" s="31">
        <f>STDEV('ID-13'!C205,'ID-14'!D205,'ID-15'!C205,'ID-16'!B205,'ID-18'!C205,'ID-26'!D205,'ID-29'!D205,'ID-30'!D205,'ID-33'!C205,'ID-34'!D205,'ID-36'!C205,'ID-37'!C205,'ID-38'!D205,'ID-39'!D205,'ID-40'!D205,'ID-45'!D205,'ID-59'!D205,'ID-71'!C205)/SQRT('Sample Size'!$C$4)</f>
        <v>1.2474119471320249E-13</v>
      </c>
      <c r="E198" s="31">
        <f>STDEV('ID-03'!B205,'ID-09'!C205,'ID-13'!D205,'ID-15'!D205,'ID-16'!C205,'ID-18'!D205,'ID-24'!D205,'ID-29'!E205,'ID-30'!E205,'ID-33'!D205,'ID-34'!E205,'ID-36'!D205,'ID-38'!E205,'ID-39'!E205,'ID-40'!E205,'ID-44'!D205,'ID-45'!E205,'ID-57'!D205,'ID-70'!C205,'ID-71'!D205)/SQRT('Sample Size'!$D$4)</f>
        <v>1.5224040893638321E-13</v>
      </c>
      <c r="F198" s="31">
        <f>STDEV('ID-01'!B205,'ID-02'!B205,'ID-03'!C205,'ID-06'!B205,'ID-08'!C205,'ID-09'!D205,'ID-12'!B205,'ID-16'!D205,'ID-18'!E205,'ID-24'!E205,'ID-29'!F205,'ID-33'!E205,'ID-34'!F205,'ID-36'!E205,'ID-38'!F205,'ID-39'!F205,'ID-40'!F205,'ID-45'!F205,'ID-53'!C205,'ID-54'!B205,'ID-57'!E205,'ID-71'!E205)/SQRT('Sample Size'!$E$4)</f>
        <v>2.8051020777539431E-13</v>
      </c>
      <c r="G198" s="31">
        <f>STDEV('ID-01'!C205,'ID-02'!C205,'ID-03'!D205,'ID-07'!B205,'ID-08'!D205,'ID-11'!D205,'ID-18'!F205,'ID-24'!F205,'ID-29'!G205,'ID-31'!B205,'ID-33'!F205,'ID-34'!G205,'ID-36'!F205,'ID-39'!G205,'ID-40'!G205,'ID-44'!E205,'ID-45'!G205,'ID-50'!B205,'ID-53'!D205,'ID-54'!C205,'ID-57'!F205,'ID-59'!E205,'ID-70'!D205,'ID-71'!F205)/SQRT('Sample Size'!$F$4)</f>
        <v>2.2288978188646848E-13</v>
      </c>
      <c r="H198" s="31">
        <f>STDEV('ID-03'!E205,'ID-11'!E205,'ID-13'!E205,'ID-15'!E205,'ID-16'!E205,'ID-18'!G205,'ID-24'!G205,'ID-29'!H205,'ID-30'!F205,'ID-31'!C205,'ID-33'!G205,'ID-34'!H205,'ID-40'!H205,'ID-44'!F205,'ID-45'!H205,'ID-54'!D205,'ID-57'!G205,'ID-59'!F205,'ID-70'!E205,'ID-71'!G205)/SQRT('Sample Size'!$G$4)</f>
        <v>1.3362692094174589E-13</v>
      </c>
      <c r="I198" s="31">
        <f>STDEV('ID-12'!C205,'ID-18'!H205,'ID-24'!H205,'ID-29'!I205,'ID-40'!I205,'ID-44'!G205,'ID-45'!I205,'ID-59'!G205)/SQRT('Sample Size'!$H$4)</f>
        <v>2.3588970257130618E-13</v>
      </c>
      <c r="J198" s="31">
        <f>STDEV('ID-31'!D205,'ID-40'!J205,'ID-44'!H205,'ID-45'!J205,'ID-57'!H205)/SQRT('Sample Size'!$I$4)</f>
        <v>2.4023657784114183E-13</v>
      </c>
      <c r="K198" s="31">
        <f>STDEV('ID-26'!E205,'ID-31'!E205,'ID-34'!I205,'ID-36'!G205,'ID-40'!K205,'ID-44'!I205,'ID-57'!I205)/SQRT('Sample Size'!$J$4)</f>
        <v>3.5589243471398154E-13</v>
      </c>
    </row>
    <row r="199" spans="1:11" x14ac:dyDescent="0.25">
      <c r="A199" s="1">
        <v>24.375</v>
      </c>
      <c r="B199" s="31">
        <f>STDEV('ID-11'!B206,'ID-13'!B206,'ID-14'!B206,'ID-15'!B206,'ID-24'!B206,'ID-26'!B206,'ID-29'!B206,'ID-30'!B206,'ID-32'!B206,'ID-33'!B206,'ID-34'!B206,'ID-37'!B206,'ID-38'!B206,'ID-39'!B206,'ID-40'!B206,'ID-44'!B206,'ID-45'!B206,'ID-53'!B206,'ID-57'!B206,'ID-59'!B206,'ID-70'!B206,'ID-71'!B206)/SQRT('Sample Size'!$A$4)</f>
        <v>1.062938573091902E-13</v>
      </c>
      <c r="C199" s="31">
        <f>STDEV('ID-08'!B206,'ID-09'!B206,'ID-11'!C206,'ID-14'!C206,'ID-18'!B206,'ID-24'!C206,'ID-26'!C206,'ID-29'!C206,'ID-30'!C206,'ID-34'!C206,'ID-36'!B206,'ID-38'!C206,'ID-39'!C206,'ID-40'!C206,'ID-44'!C206,'ID-45'!C206,'ID-57'!C206,'ID-59'!C206)/SQRT('Sample Size'!$B$4)</f>
        <v>5.9756505924593948E-14</v>
      </c>
      <c r="D199" s="31">
        <f>STDEV('ID-13'!C206,'ID-14'!D206,'ID-15'!C206,'ID-16'!B206,'ID-18'!C206,'ID-26'!D206,'ID-29'!D206,'ID-30'!D206,'ID-33'!C206,'ID-34'!D206,'ID-36'!C206,'ID-37'!C206,'ID-38'!D206,'ID-39'!D206,'ID-40'!D206,'ID-45'!D206,'ID-59'!D206,'ID-71'!C206)/SQRT('Sample Size'!$C$4)</f>
        <v>1.247439749207813E-13</v>
      </c>
      <c r="E199" s="31">
        <f>STDEV('ID-03'!B206,'ID-09'!C206,'ID-13'!D206,'ID-15'!D206,'ID-16'!C206,'ID-18'!D206,'ID-24'!D206,'ID-29'!E206,'ID-30'!E206,'ID-33'!D206,'ID-34'!E206,'ID-36'!D206,'ID-38'!E206,'ID-39'!E206,'ID-40'!E206,'ID-44'!D206,'ID-45'!E206,'ID-57'!D206,'ID-70'!C206,'ID-71'!D206)/SQRT('Sample Size'!$D$4)</f>
        <v>1.5175173193695671E-13</v>
      </c>
      <c r="F199" s="31">
        <f>STDEV('ID-01'!B206,'ID-02'!B206,'ID-03'!C206,'ID-06'!B206,'ID-08'!C206,'ID-09'!D206,'ID-12'!B206,'ID-16'!D206,'ID-18'!E206,'ID-24'!E206,'ID-29'!F206,'ID-33'!E206,'ID-34'!F206,'ID-36'!E206,'ID-38'!F206,'ID-39'!F206,'ID-40'!F206,'ID-45'!F206,'ID-53'!C206,'ID-54'!B206,'ID-57'!E206,'ID-71'!E206)/SQRT('Sample Size'!$E$4)</f>
        <v>2.7957564122168375E-13</v>
      </c>
      <c r="G199" s="31">
        <f>STDEV('ID-01'!C206,'ID-02'!C206,'ID-03'!D206,'ID-07'!B206,'ID-08'!D206,'ID-11'!D206,'ID-18'!F206,'ID-24'!F206,'ID-29'!G206,'ID-31'!B206,'ID-33'!F206,'ID-34'!G206,'ID-36'!F206,'ID-39'!G206,'ID-40'!G206,'ID-44'!E206,'ID-45'!G206,'ID-50'!B206,'ID-53'!D206,'ID-54'!C206,'ID-57'!F206,'ID-59'!E206,'ID-70'!D206,'ID-71'!F206)/SQRT('Sample Size'!$F$4)</f>
        <v>2.2380920572409517E-13</v>
      </c>
      <c r="H199" s="31">
        <f>STDEV('ID-03'!E206,'ID-11'!E206,'ID-13'!E206,'ID-15'!E206,'ID-16'!E206,'ID-18'!G206,'ID-24'!G206,'ID-29'!H206,'ID-30'!F206,'ID-31'!C206,'ID-33'!G206,'ID-34'!H206,'ID-40'!H206,'ID-44'!F206,'ID-45'!H206,'ID-54'!D206,'ID-57'!G206,'ID-59'!F206,'ID-70'!E206,'ID-71'!G206)/SQRT('Sample Size'!$G$4)</f>
        <v>1.3294235100268601E-13</v>
      </c>
      <c r="I199" s="31">
        <f>STDEV('ID-12'!C206,'ID-18'!H206,'ID-24'!H206,'ID-29'!I206,'ID-40'!I206,'ID-44'!G206,'ID-45'!I206,'ID-59'!G206)/SQRT('Sample Size'!$H$4)</f>
        <v>2.3932655478403313E-13</v>
      </c>
      <c r="J199" s="31">
        <f>STDEV('ID-31'!D206,'ID-40'!J206,'ID-44'!H206,'ID-45'!J206,'ID-57'!H206)/SQRT('Sample Size'!$I$4)</f>
        <v>2.4790839879344549E-13</v>
      </c>
      <c r="K199" s="31">
        <f>STDEV('ID-26'!E206,'ID-31'!E206,'ID-34'!I206,'ID-36'!G206,'ID-40'!K206,'ID-44'!I206,'ID-57'!I206)/SQRT('Sample Size'!$J$4)</f>
        <v>3.6559838080524785E-13</v>
      </c>
    </row>
    <row r="200" spans="1:11" x14ac:dyDescent="0.25">
      <c r="A200" s="1">
        <v>24.5</v>
      </c>
      <c r="B200" s="31">
        <f>STDEV('ID-11'!B207,'ID-13'!B207,'ID-14'!B207,'ID-15'!B207,'ID-24'!B207,'ID-26'!B207,'ID-29'!B207,'ID-30'!B207,'ID-32'!B207,'ID-33'!B207,'ID-34'!B207,'ID-37'!B207,'ID-38'!B207,'ID-39'!B207,'ID-40'!B207,'ID-44'!B207,'ID-45'!B207,'ID-53'!B207,'ID-57'!B207,'ID-59'!B207,'ID-70'!B207,'ID-71'!B207)/SQRT('Sample Size'!$A$4)</f>
        <v>1.0547035665683312E-13</v>
      </c>
      <c r="C200" s="31">
        <f>STDEV('ID-08'!B207,'ID-09'!B207,'ID-11'!C207,'ID-14'!C207,'ID-18'!B207,'ID-24'!C207,'ID-26'!C207,'ID-29'!C207,'ID-30'!C207,'ID-34'!C207,'ID-36'!B207,'ID-38'!C207,'ID-39'!C207,'ID-40'!C207,'ID-44'!C207,'ID-45'!C207,'ID-57'!C207,'ID-59'!C207)/SQRT('Sample Size'!$B$4)</f>
        <v>6.0567765193826525E-14</v>
      </c>
      <c r="D200" s="31">
        <f>STDEV('ID-13'!C207,'ID-14'!D207,'ID-15'!C207,'ID-16'!B207,'ID-18'!C207,'ID-26'!D207,'ID-29'!D207,'ID-30'!D207,'ID-33'!C207,'ID-34'!D207,'ID-36'!C207,'ID-37'!C207,'ID-38'!D207,'ID-39'!D207,'ID-40'!D207,'ID-45'!D207,'ID-59'!D207,'ID-71'!C207)/SQRT('Sample Size'!$C$4)</f>
        <v>1.2449790268163627E-13</v>
      </c>
      <c r="E200" s="31">
        <f>STDEV('ID-03'!B207,'ID-09'!C207,'ID-13'!D207,'ID-15'!D207,'ID-16'!C207,'ID-18'!D207,'ID-24'!D207,'ID-29'!E207,'ID-30'!E207,'ID-33'!D207,'ID-34'!E207,'ID-36'!D207,'ID-38'!E207,'ID-39'!E207,'ID-40'!E207,'ID-44'!D207,'ID-45'!E207,'ID-57'!D207,'ID-70'!C207,'ID-71'!D207)/SQRT('Sample Size'!$D$4)</f>
        <v>1.5209113047442026E-13</v>
      </c>
      <c r="F200" s="31">
        <f>STDEV('ID-01'!B207,'ID-02'!B207,'ID-03'!C207,'ID-06'!B207,'ID-08'!C207,'ID-09'!D207,'ID-12'!B207,'ID-16'!D207,'ID-18'!E207,'ID-24'!E207,'ID-29'!F207,'ID-33'!E207,'ID-34'!F207,'ID-36'!E207,'ID-38'!F207,'ID-39'!F207,'ID-40'!F207,'ID-45'!F207,'ID-53'!C207,'ID-54'!B207,'ID-57'!E207,'ID-71'!E207)/SQRT('Sample Size'!$E$4)</f>
        <v>2.7764744579232314E-13</v>
      </c>
      <c r="G200" s="31">
        <f>STDEV('ID-01'!C207,'ID-02'!C207,'ID-03'!D207,'ID-07'!B207,'ID-08'!D207,'ID-11'!D207,'ID-18'!F207,'ID-24'!F207,'ID-29'!G207,'ID-31'!B207,'ID-33'!F207,'ID-34'!G207,'ID-36'!F207,'ID-39'!G207,'ID-40'!G207,'ID-44'!E207,'ID-45'!G207,'ID-50'!B207,'ID-53'!D207,'ID-54'!C207,'ID-57'!F207,'ID-59'!E207,'ID-70'!D207,'ID-71'!F207)/SQRT('Sample Size'!$F$4)</f>
        <v>2.2503675250118625E-13</v>
      </c>
      <c r="H200" s="31">
        <f>STDEV('ID-03'!E207,'ID-11'!E207,'ID-13'!E207,'ID-15'!E207,'ID-16'!E207,'ID-18'!G207,'ID-24'!G207,'ID-29'!H207,'ID-30'!F207,'ID-31'!C207,'ID-33'!G207,'ID-34'!H207,'ID-40'!H207,'ID-44'!F207,'ID-45'!H207,'ID-54'!D207,'ID-57'!G207,'ID-59'!F207,'ID-70'!E207,'ID-71'!G207)/SQRT('Sample Size'!$G$4)</f>
        <v>1.3220864764654946E-13</v>
      </c>
      <c r="I200" s="31">
        <f>STDEV('ID-12'!C207,'ID-18'!H207,'ID-24'!H207,'ID-29'!I207,'ID-40'!I207,'ID-44'!G207,'ID-45'!I207,'ID-59'!G207)/SQRT('Sample Size'!$H$4)</f>
        <v>2.4212955198483148E-13</v>
      </c>
      <c r="J200" s="31">
        <f>STDEV('ID-31'!D207,'ID-40'!J207,'ID-44'!H207,'ID-45'!J207,'ID-57'!H207)/SQRT('Sample Size'!$I$4)</f>
        <v>2.542539351142591E-13</v>
      </c>
      <c r="K200" s="31">
        <f>STDEV('ID-26'!E207,'ID-31'!E207,'ID-34'!I207,'ID-36'!G207,'ID-40'!K207,'ID-44'!I207,'ID-57'!I207)/SQRT('Sample Size'!$J$4)</f>
        <v>3.6719787556393142E-13</v>
      </c>
    </row>
    <row r="201" spans="1:11" x14ac:dyDescent="0.25">
      <c r="A201" s="1">
        <v>24.625</v>
      </c>
      <c r="B201" s="31">
        <f>STDEV('ID-11'!B208,'ID-13'!B208,'ID-14'!B208,'ID-15'!B208,'ID-24'!B208,'ID-26'!B208,'ID-29'!B208,'ID-30'!B208,'ID-32'!B208,'ID-33'!B208,'ID-34'!B208,'ID-37'!B208,'ID-38'!B208,'ID-39'!B208,'ID-40'!B208,'ID-44'!B208,'ID-45'!B208,'ID-53'!B208,'ID-57'!B208,'ID-59'!B208,'ID-70'!B208,'ID-71'!B208)/SQRT('Sample Size'!$A$4)</f>
        <v>1.0462511900936159E-13</v>
      </c>
      <c r="C201" s="31">
        <f>STDEV('ID-08'!B208,'ID-09'!B208,'ID-11'!C208,'ID-14'!C208,'ID-18'!B208,'ID-24'!C208,'ID-26'!C208,'ID-29'!C208,'ID-30'!C208,'ID-34'!C208,'ID-36'!B208,'ID-38'!C208,'ID-39'!C208,'ID-40'!C208,'ID-44'!C208,'ID-45'!C208,'ID-57'!C208,'ID-59'!C208)/SQRT('Sample Size'!$B$4)</f>
        <v>6.2142108016440884E-14</v>
      </c>
      <c r="D201" s="31">
        <f>STDEV('ID-13'!C208,'ID-14'!D208,'ID-15'!C208,'ID-16'!B208,'ID-18'!C208,'ID-26'!D208,'ID-29'!D208,'ID-30'!D208,'ID-33'!C208,'ID-34'!D208,'ID-36'!C208,'ID-37'!C208,'ID-38'!D208,'ID-39'!D208,'ID-40'!D208,'ID-45'!D208,'ID-59'!D208,'ID-71'!C208)/SQRT('Sample Size'!$C$4)</f>
        <v>1.2480939439091152E-13</v>
      </c>
      <c r="E201" s="31">
        <f>STDEV('ID-03'!B208,'ID-09'!C208,'ID-13'!D208,'ID-15'!D208,'ID-16'!C208,'ID-18'!D208,'ID-24'!D208,'ID-29'!E208,'ID-30'!E208,'ID-33'!D208,'ID-34'!E208,'ID-36'!D208,'ID-38'!E208,'ID-39'!E208,'ID-40'!E208,'ID-44'!D208,'ID-45'!E208,'ID-57'!D208,'ID-70'!C208,'ID-71'!D208)/SQRT('Sample Size'!$D$4)</f>
        <v>1.5301965007013263E-13</v>
      </c>
      <c r="F201" s="31">
        <f>STDEV('ID-01'!B208,'ID-02'!B208,'ID-03'!C208,'ID-06'!B208,'ID-08'!C208,'ID-09'!D208,'ID-12'!B208,'ID-16'!D208,'ID-18'!E208,'ID-24'!E208,'ID-29'!F208,'ID-33'!E208,'ID-34'!F208,'ID-36'!E208,'ID-38'!F208,'ID-39'!F208,'ID-40'!F208,'ID-45'!F208,'ID-53'!C208,'ID-54'!B208,'ID-57'!E208,'ID-71'!E208)/SQRT('Sample Size'!$E$4)</f>
        <v>2.7330687402997219E-13</v>
      </c>
      <c r="G201" s="31">
        <f>STDEV('ID-01'!C208,'ID-02'!C208,'ID-03'!D208,'ID-07'!B208,'ID-08'!D208,'ID-11'!D208,'ID-18'!F208,'ID-24'!F208,'ID-29'!G208,'ID-31'!B208,'ID-33'!F208,'ID-34'!G208,'ID-36'!F208,'ID-39'!G208,'ID-40'!G208,'ID-44'!E208,'ID-45'!G208,'ID-50'!B208,'ID-53'!D208,'ID-54'!C208,'ID-57'!F208,'ID-59'!E208,'ID-70'!D208,'ID-71'!F208)/SQRT('Sample Size'!$F$4)</f>
        <v>2.2544356518907363E-13</v>
      </c>
      <c r="H201" s="31">
        <f>STDEV('ID-03'!E208,'ID-11'!E208,'ID-13'!E208,'ID-15'!E208,'ID-16'!E208,'ID-18'!G208,'ID-24'!G208,'ID-29'!H208,'ID-30'!F208,'ID-31'!C208,'ID-33'!G208,'ID-34'!H208,'ID-40'!H208,'ID-44'!F208,'ID-45'!H208,'ID-54'!D208,'ID-57'!G208,'ID-59'!F208,'ID-70'!E208,'ID-71'!G208)/SQRT('Sample Size'!$G$4)</f>
        <v>1.3161660795568531E-13</v>
      </c>
      <c r="I201" s="31">
        <f>STDEV('ID-12'!C208,'ID-18'!H208,'ID-24'!H208,'ID-29'!I208,'ID-40'!I208,'ID-44'!G208,'ID-45'!I208,'ID-59'!G208)/SQRT('Sample Size'!$H$4)</f>
        <v>2.4574927732309164E-13</v>
      </c>
      <c r="J201" s="31">
        <f>STDEV('ID-31'!D208,'ID-40'!J208,'ID-44'!H208,'ID-45'!J208,'ID-57'!H208)/SQRT('Sample Size'!$I$4)</f>
        <v>2.6678049599760677E-13</v>
      </c>
      <c r="K201" s="31">
        <f>STDEV('ID-26'!E208,'ID-31'!E208,'ID-34'!I208,'ID-36'!G208,'ID-40'!K208,'ID-44'!I208,'ID-57'!I208)/SQRT('Sample Size'!$J$4)</f>
        <v>3.7073829659629513E-13</v>
      </c>
    </row>
    <row r="202" spans="1:11" x14ac:dyDescent="0.25">
      <c r="A202" s="1">
        <v>24.75</v>
      </c>
      <c r="B202" s="31">
        <f>STDEV('ID-11'!B209,'ID-13'!B209,'ID-14'!B209,'ID-15'!B209,'ID-24'!B209,'ID-26'!B209,'ID-29'!B209,'ID-30'!B209,'ID-32'!B209,'ID-33'!B209,'ID-34'!B209,'ID-37'!B209,'ID-38'!B209,'ID-39'!B209,'ID-40'!B209,'ID-44'!B209,'ID-45'!B209,'ID-53'!B209,'ID-57'!B209,'ID-59'!B209,'ID-70'!B209,'ID-71'!B209)/SQRT('Sample Size'!$A$4)</f>
        <v>1.0413249011863945E-13</v>
      </c>
      <c r="C202" s="31">
        <f>STDEV('ID-08'!B209,'ID-09'!B209,'ID-11'!C209,'ID-14'!C209,'ID-18'!B209,'ID-24'!C209,'ID-26'!C209,'ID-29'!C209,'ID-30'!C209,'ID-34'!C209,'ID-36'!B209,'ID-38'!C209,'ID-39'!C209,'ID-40'!C209,'ID-44'!C209,'ID-45'!C209,'ID-57'!C209,'ID-59'!C209)/SQRT('Sample Size'!$B$4)</f>
        <v>6.5406991633108904E-14</v>
      </c>
      <c r="D202" s="31">
        <f>STDEV('ID-13'!C209,'ID-14'!D209,'ID-15'!C209,'ID-16'!B209,'ID-18'!C209,'ID-26'!D209,'ID-29'!D209,'ID-30'!D209,'ID-33'!C209,'ID-34'!D209,'ID-36'!C209,'ID-37'!C209,'ID-38'!D209,'ID-39'!D209,'ID-40'!D209,'ID-45'!D209,'ID-59'!D209,'ID-71'!C209)/SQRT('Sample Size'!$C$4)</f>
        <v>1.2492650802755157E-13</v>
      </c>
      <c r="E202" s="31">
        <f>STDEV('ID-03'!B209,'ID-09'!C209,'ID-13'!D209,'ID-15'!D209,'ID-16'!C209,'ID-18'!D209,'ID-24'!D209,'ID-29'!E209,'ID-30'!E209,'ID-33'!D209,'ID-34'!E209,'ID-36'!D209,'ID-38'!E209,'ID-39'!E209,'ID-40'!E209,'ID-44'!D209,'ID-45'!E209,'ID-57'!D209,'ID-70'!C209,'ID-71'!D209)/SQRT('Sample Size'!$D$4)</f>
        <v>1.5245851202883364E-13</v>
      </c>
      <c r="F202" s="31">
        <f>STDEV('ID-01'!B209,'ID-02'!B209,'ID-03'!C209,'ID-06'!B209,'ID-08'!C209,'ID-09'!D209,'ID-12'!B209,'ID-16'!D209,'ID-18'!E209,'ID-24'!E209,'ID-29'!F209,'ID-33'!E209,'ID-34'!F209,'ID-36'!E209,'ID-38'!F209,'ID-39'!F209,'ID-40'!F209,'ID-45'!F209,'ID-53'!C209,'ID-54'!B209,'ID-57'!E209,'ID-71'!E209)/SQRT('Sample Size'!$E$4)</f>
        <v>2.7198112835472004E-13</v>
      </c>
      <c r="G202" s="31">
        <f>STDEV('ID-01'!C209,'ID-02'!C209,'ID-03'!D209,'ID-07'!B209,'ID-08'!D209,'ID-11'!D209,'ID-18'!F209,'ID-24'!F209,'ID-29'!G209,'ID-31'!B209,'ID-33'!F209,'ID-34'!G209,'ID-36'!F209,'ID-39'!G209,'ID-40'!G209,'ID-44'!E209,'ID-45'!G209,'ID-50'!B209,'ID-53'!D209,'ID-54'!C209,'ID-57'!F209,'ID-59'!E209,'ID-70'!D209,'ID-71'!F209)/SQRT('Sample Size'!$F$4)</f>
        <v>2.2573148801030038E-13</v>
      </c>
      <c r="H202" s="31">
        <f>STDEV('ID-03'!E209,'ID-11'!E209,'ID-13'!E209,'ID-15'!E209,'ID-16'!E209,'ID-18'!G209,'ID-24'!G209,'ID-29'!H209,'ID-30'!F209,'ID-31'!C209,'ID-33'!G209,'ID-34'!H209,'ID-40'!H209,'ID-44'!F209,'ID-45'!H209,'ID-54'!D209,'ID-57'!G209,'ID-59'!F209,'ID-70'!E209,'ID-71'!G209)/SQRT('Sample Size'!$G$4)</f>
        <v>1.3317051906703169E-13</v>
      </c>
      <c r="I202" s="31">
        <f>STDEV('ID-12'!C209,'ID-18'!H209,'ID-24'!H209,'ID-29'!I209,'ID-40'!I209,'ID-44'!G209,'ID-45'!I209,'ID-59'!G209)/SQRT('Sample Size'!$H$4)</f>
        <v>2.3830646389752392E-13</v>
      </c>
      <c r="J202" s="31">
        <f>STDEV('ID-31'!D209,'ID-40'!J209,'ID-44'!H209,'ID-45'!J209,'ID-57'!H209)/SQRT('Sample Size'!$I$4)</f>
        <v>2.6560323873523975E-13</v>
      </c>
      <c r="K202" s="31">
        <f>STDEV('ID-26'!E209,'ID-31'!E209,'ID-34'!I209,'ID-36'!G209,'ID-40'!K209,'ID-44'!I209,'ID-57'!I209)/SQRT('Sample Size'!$J$4)</f>
        <v>3.7218914583120395E-13</v>
      </c>
    </row>
    <row r="203" spans="1:11" x14ac:dyDescent="0.25">
      <c r="A203" s="1">
        <v>24.875</v>
      </c>
      <c r="B203" s="31">
        <f>STDEV('ID-11'!B210,'ID-13'!B210,'ID-14'!B210,'ID-15'!B210,'ID-24'!B210,'ID-26'!B210,'ID-29'!B210,'ID-30'!B210,'ID-32'!B210,'ID-33'!B210,'ID-34'!B210,'ID-37'!B210,'ID-38'!B210,'ID-39'!B210,'ID-40'!B210,'ID-44'!B210,'ID-45'!B210,'ID-53'!B210,'ID-57'!B210,'ID-59'!B210,'ID-70'!B210,'ID-71'!B210)/SQRT('Sample Size'!$A$4)</f>
        <v>1.032882944074994E-13</v>
      </c>
      <c r="C203" s="31">
        <f>STDEV('ID-08'!B210,'ID-09'!B210,'ID-11'!C210,'ID-14'!C210,'ID-18'!B210,'ID-24'!C210,'ID-26'!C210,'ID-29'!C210,'ID-30'!C210,'ID-34'!C210,'ID-36'!B210,'ID-38'!C210,'ID-39'!C210,'ID-40'!C210,'ID-44'!C210,'ID-45'!C210,'ID-57'!C210,'ID-59'!C210)/SQRT('Sample Size'!$B$4)</f>
        <v>6.5755070530907308E-14</v>
      </c>
      <c r="D203" s="31">
        <f>STDEV('ID-13'!C210,'ID-14'!D210,'ID-15'!C210,'ID-16'!B210,'ID-18'!C210,'ID-26'!D210,'ID-29'!D210,'ID-30'!D210,'ID-33'!C210,'ID-34'!D210,'ID-36'!C210,'ID-37'!C210,'ID-38'!D210,'ID-39'!D210,'ID-40'!D210,'ID-45'!D210,'ID-59'!D210,'ID-71'!C210)/SQRT('Sample Size'!$C$4)</f>
        <v>1.2475321469689996E-13</v>
      </c>
      <c r="E203" s="31">
        <f>STDEV('ID-03'!B210,'ID-09'!C210,'ID-13'!D210,'ID-15'!D210,'ID-16'!C210,'ID-18'!D210,'ID-24'!D210,'ID-29'!E210,'ID-30'!E210,'ID-33'!D210,'ID-34'!E210,'ID-36'!D210,'ID-38'!E210,'ID-39'!E210,'ID-40'!E210,'ID-44'!D210,'ID-45'!E210,'ID-57'!D210,'ID-70'!C210,'ID-71'!D210)/SQRT('Sample Size'!$D$4)</f>
        <v>1.4850281602476084E-13</v>
      </c>
      <c r="F203" s="31">
        <f>STDEV('ID-01'!B210,'ID-02'!B210,'ID-03'!C210,'ID-06'!B210,'ID-08'!C210,'ID-09'!D210,'ID-12'!B210,'ID-16'!D210,'ID-18'!E210,'ID-24'!E210,'ID-29'!F210,'ID-33'!E210,'ID-34'!F210,'ID-36'!E210,'ID-38'!F210,'ID-39'!F210,'ID-40'!F210,'ID-45'!F210,'ID-53'!C210,'ID-54'!B210,'ID-57'!E210,'ID-71'!E210)/SQRT('Sample Size'!$E$4)</f>
        <v>2.6994932044822864E-13</v>
      </c>
      <c r="G203" s="31">
        <f>STDEV('ID-01'!C210,'ID-02'!C210,'ID-03'!D210,'ID-07'!B210,'ID-08'!D210,'ID-11'!D210,'ID-18'!F210,'ID-24'!F210,'ID-29'!G210,'ID-31'!B210,'ID-33'!F210,'ID-34'!G210,'ID-36'!F210,'ID-39'!G210,'ID-40'!G210,'ID-44'!E210,'ID-45'!G210,'ID-50'!B210,'ID-53'!D210,'ID-54'!C210,'ID-57'!F210,'ID-59'!E210,'ID-70'!D210,'ID-71'!F210)/SQRT('Sample Size'!$F$4)</f>
        <v>2.2618405064806197E-13</v>
      </c>
      <c r="H203" s="31">
        <f>STDEV('ID-03'!E210,'ID-11'!E210,'ID-13'!E210,'ID-15'!E210,'ID-16'!E210,'ID-18'!G210,'ID-24'!G210,'ID-29'!H210,'ID-30'!F210,'ID-31'!C210,'ID-33'!G210,'ID-34'!H210,'ID-40'!H210,'ID-44'!F210,'ID-45'!H210,'ID-54'!D210,'ID-57'!G210,'ID-59'!F210,'ID-70'!E210,'ID-71'!G210)/SQRT('Sample Size'!$G$4)</f>
        <v>1.341925759638474E-13</v>
      </c>
      <c r="I203" s="31">
        <f>STDEV('ID-12'!C210,'ID-18'!H210,'ID-24'!H210,'ID-29'!I210,'ID-40'!I210,'ID-44'!G210,'ID-45'!I210,'ID-59'!G210)/SQRT('Sample Size'!$H$4)</f>
        <v>2.3578978612613426E-13</v>
      </c>
      <c r="J203" s="31">
        <f>STDEV('ID-31'!D210,'ID-40'!J210,'ID-44'!H210,'ID-45'!J210,'ID-57'!H210)/SQRT('Sample Size'!$I$4)</f>
        <v>2.6679941320815874E-13</v>
      </c>
      <c r="K203" s="31">
        <f>STDEV('ID-26'!E210,'ID-31'!E210,'ID-34'!I210,'ID-36'!G210,'ID-40'!K210,'ID-44'!I210,'ID-57'!I210)/SQRT('Sample Size'!$J$4)</f>
        <v>3.7337528737843361E-13</v>
      </c>
    </row>
    <row r="204" spans="1:11" x14ac:dyDescent="0.25">
      <c r="A204" s="1">
        <v>25</v>
      </c>
      <c r="B204" s="31">
        <f>STDEV('ID-11'!B211,'ID-13'!B211,'ID-14'!B211,'ID-15'!B211,'ID-24'!B211,'ID-26'!B211,'ID-29'!B211,'ID-30'!B211,'ID-32'!B211,'ID-33'!B211,'ID-34'!B211,'ID-37'!B211,'ID-38'!B211,'ID-39'!B211,'ID-40'!B211,'ID-44'!B211,'ID-45'!B211,'ID-53'!B211,'ID-57'!B211,'ID-59'!B211,'ID-70'!B211,'ID-71'!B211)/SQRT('Sample Size'!$A$4)</f>
        <v>1.0404382011309583E-13</v>
      </c>
      <c r="C204" s="31">
        <f>STDEV('ID-08'!B211,'ID-09'!B211,'ID-11'!C211,'ID-14'!C211,'ID-18'!B211,'ID-24'!C211,'ID-26'!C211,'ID-29'!C211,'ID-30'!C211,'ID-34'!C211,'ID-36'!B211,'ID-38'!C211,'ID-39'!C211,'ID-40'!C211,'ID-44'!C211,'ID-45'!C211,'ID-57'!C211,'ID-59'!C211)/SQRT('Sample Size'!$B$4)</f>
        <v>6.7274632159214786E-14</v>
      </c>
      <c r="D204" s="31">
        <f>STDEV('ID-13'!C211,'ID-14'!D211,'ID-15'!C211,'ID-16'!B211,'ID-18'!C211,'ID-26'!D211,'ID-29'!D211,'ID-30'!D211,'ID-33'!C211,'ID-34'!D211,'ID-36'!C211,'ID-37'!C211,'ID-38'!D211,'ID-39'!D211,'ID-40'!D211,'ID-45'!D211,'ID-59'!D211,'ID-71'!C211)/SQRT('Sample Size'!$C$4)</f>
        <v>1.2379747028726215E-13</v>
      </c>
      <c r="E204" s="31">
        <f>STDEV('ID-03'!B211,'ID-09'!C211,'ID-13'!D211,'ID-15'!D211,'ID-16'!C211,'ID-18'!D211,'ID-24'!D211,'ID-29'!E211,'ID-30'!E211,'ID-33'!D211,'ID-34'!E211,'ID-36'!D211,'ID-38'!E211,'ID-39'!E211,'ID-40'!E211,'ID-44'!D211,'ID-45'!E211,'ID-57'!D211,'ID-70'!C211,'ID-71'!D211)/SQRT('Sample Size'!$D$4)</f>
        <v>1.4943809439382372E-13</v>
      </c>
      <c r="F204" s="31">
        <f>STDEV('ID-01'!B211,'ID-02'!B211,'ID-03'!C211,'ID-06'!B211,'ID-08'!C211,'ID-09'!D211,'ID-12'!B211,'ID-16'!D211,'ID-18'!E211,'ID-24'!E211,'ID-29'!F211,'ID-33'!E211,'ID-34'!F211,'ID-36'!E211,'ID-38'!F211,'ID-39'!F211,'ID-40'!F211,'ID-45'!F211,'ID-53'!C211,'ID-54'!B211,'ID-57'!E211,'ID-71'!E211)/SQRT('Sample Size'!$E$4)</f>
        <v>2.6841595766742085E-13</v>
      </c>
      <c r="G204" s="31">
        <f>STDEV('ID-01'!C211,'ID-02'!C211,'ID-03'!D211,'ID-07'!B211,'ID-08'!D211,'ID-11'!D211,'ID-18'!F211,'ID-24'!F211,'ID-29'!G211,'ID-31'!B211,'ID-33'!F211,'ID-34'!G211,'ID-36'!F211,'ID-39'!G211,'ID-40'!G211,'ID-44'!E211,'ID-45'!G211,'ID-50'!B211,'ID-53'!D211,'ID-54'!C211,'ID-57'!F211,'ID-59'!E211,'ID-70'!D211,'ID-71'!F211)/SQRT('Sample Size'!$F$4)</f>
        <v>2.2742601284955393E-13</v>
      </c>
      <c r="H204" s="31">
        <f>STDEV('ID-03'!E211,'ID-11'!E211,'ID-13'!E211,'ID-15'!E211,'ID-16'!E211,'ID-18'!G211,'ID-24'!G211,'ID-29'!H211,'ID-30'!F211,'ID-31'!C211,'ID-33'!G211,'ID-34'!H211,'ID-40'!H211,'ID-44'!F211,'ID-45'!H211,'ID-54'!D211,'ID-57'!G211,'ID-59'!F211,'ID-70'!E211,'ID-71'!G211)/SQRT('Sample Size'!$G$4)</f>
        <v>1.3379571397365207E-13</v>
      </c>
      <c r="I204" s="31">
        <f>STDEV('ID-12'!C211,'ID-18'!H211,'ID-24'!H211,'ID-29'!I211,'ID-40'!I211,'ID-44'!G211,'ID-45'!I211,'ID-59'!G211)/SQRT('Sample Size'!$H$4)</f>
        <v>2.3191743101403145E-13</v>
      </c>
      <c r="J204" s="31">
        <f>STDEV('ID-31'!D211,'ID-40'!J211,'ID-44'!H211,'ID-45'!J211,'ID-57'!H211)/SQRT('Sample Size'!$I$4)</f>
        <v>2.6568709580537761E-13</v>
      </c>
      <c r="K204" s="31">
        <f>STDEV('ID-26'!E211,'ID-31'!E211,'ID-34'!I211,'ID-36'!G211,'ID-40'!K211,'ID-44'!I211,'ID-57'!I211)/SQRT('Sample Size'!$J$4)</f>
        <v>3.7610281037779134E-13</v>
      </c>
    </row>
    <row r="205" spans="1:11" x14ac:dyDescent="0.25">
      <c r="A205" s="1">
        <v>25.125</v>
      </c>
      <c r="B205" s="31">
        <f>STDEV('ID-11'!B212,'ID-13'!B212,'ID-14'!B212,'ID-15'!B212,'ID-24'!B212,'ID-26'!B212,'ID-29'!B212,'ID-30'!B212,'ID-32'!B212,'ID-33'!B212,'ID-34'!B212,'ID-37'!B212,'ID-38'!B212,'ID-39'!B212,'ID-40'!B212,'ID-44'!B212,'ID-45'!B212,'ID-53'!B212,'ID-57'!B212,'ID-59'!B212,'ID-70'!B212,'ID-71'!B212)/SQRT('Sample Size'!$A$4)</f>
        <v>1.0451075598457423E-13</v>
      </c>
      <c r="C205" s="31">
        <f>STDEV('ID-08'!B212,'ID-09'!B212,'ID-11'!C212,'ID-14'!C212,'ID-18'!B212,'ID-24'!C212,'ID-26'!C212,'ID-29'!C212,'ID-30'!C212,'ID-34'!C212,'ID-36'!B212,'ID-38'!C212,'ID-39'!C212,'ID-40'!C212,'ID-44'!C212,'ID-45'!C212,'ID-57'!C212,'ID-59'!C212)/SQRT('Sample Size'!$B$4)</f>
        <v>6.7980917471733668E-14</v>
      </c>
      <c r="D205" s="31">
        <f>STDEV('ID-13'!C212,'ID-14'!D212,'ID-15'!C212,'ID-16'!B212,'ID-18'!C212,'ID-26'!D212,'ID-29'!D212,'ID-30'!D212,'ID-33'!C212,'ID-34'!D212,'ID-36'!C212,'ID-37'!C212,'ID-38'!D212,'ID-39'!D212,'ID-40'!D212,'ID-45'!D212,'ID-59'!D212,'ID-71'!C212)/SQRT('Sample Size'!$C$4)</f>
        <v>1.2392397318892911E-13</v>
      </c>
      <c r="E205" s="31">
        <f>STDEV('ID-03'!B212,'ID-09'!C212,'ID-13'!D212,'ID-15'!D212,'ID-16'!C212,'ID-18'!D212,'ID-24'!D212,'ID-29'!E212,'ID-30'!E212,'ID-33'!D212,'ID-34'!E212,'ID-36'!D212,'ID-38'!E212,'ID-39'!E212,'ID-40'!E212,'ID-44'!D212,'ID-45'!E212,'ID-57'!D212,'ID-70'!C212,'ID-71'!D212)/SQRT('Sample Size'!$D$4)</f>
        <v>1.494547475882024E-13</v>
      </c>
      <c r="F205" s="31">
        <f>STDEV('ID-01'!B212,'ID-02'!B212,'ID-03'!C212,'ID-06'!B212,'ID-08'!C212,'ID-09'!D212,'ID-12'!B212,'ID-16'!D212,'ID-18'!E212,'ID-24'!E212,'ID-29'!F212,'ID-33'!E212,'ID-34'!F212,'ID-36'!E212,'ID-38'!F212,'ID-39'!F212,'ID-40'!F212,'ID-45'!F212,'ID-53'!C212,'ID-54'!B212,'ID-57'!E212,'ID-71'!E212)/SQRT('Sample Size'!$E$4)</f>
        <v>2.6451910472334756E-13</v>
      </c>
      <c r="G205" s="31">
        <f>STDEV('ID-01'!C212,'ID-02'!C212,'ID-03'!D212,'ID-07'!B212,'ID-08'!D212,'ID-11'!D212,'ID-18'!F212,'ID-24'!F212,'ID-29'!G212,'ID-31'!B212,'ID-33'!F212,'ID-34'!G212,'ID-36'!F212,'ID-39'!G212,'ID-40'!G212,'ID-44'!E212,'ID-45'!G212,'ID-50'!B212,'ID-53'!D212,'ID-54'!C212,'ID-57'!F212,'ID-59'!E212,'ID-70'!D212,'ID-71'!F212)/SQRT('Sample Size'!$F$4)</f>
        <v>2.268881057995405E-13</v>
      </c>
      <c r="H205" s="31">
        <f>STDEV('ID-03'!E212,'ID-11'!E212,'ID-13'!E212,'ID-15'!E212,'ID-16'!E212,'ID-18'!G212,'ID-24'!G212,'ID-29'!H212,'ID-30'!F212,'ID-31'!C212,'ID-33'!G212,'ID-34'!H212,'ID-40'!H212,'ID-44'!F212,'ID-45'!H212,'ID-54'!D212,'ID-57'!G212,'ID-59'!F212,'ID-70'!E212,'ID-71'!G212)/SQRT('Sample Size'!$G$4)</f>
        <v>1.3260609173339033E-13</v>
      </c>
      <c r="I205" s="31">
        <f>STDEV('ID-12'!C212,'ID-18'!H212,'ID-24'!H212,'ID-29'!I212,'ID-40'!I212,'ID-44'!G212,'ID-45'!I212,'ID-59'!G212)/SQRT('Sample Size'!$H$4)</f>
        <v>2.2728340802845744E-13</v>
      </c>
      <c r="J205" s="31">
        <f>STDEV('ID-31'!D212,'ID-40'!J212,'ID-44'!H212,'ID-45'!J212,'ID-57'!H212)/SQRT('Sample Size'!$I$4)</f>
        <v>2.6740140571016545E-13</v>
      </c>
      <c r="K205" s="31">
        <f>STDEV('ID-26'!E212,'ID-31'!E212,'ID-34'!I212,'ID-36'!G212,'ID-40'!K212,'ID-44'!I212,'ID-57'!I212)/SQRT('Sample Size'!$J$4)</f>
        <v>3.7921703808182036E-13</v>
      </c>
    </row>
    <row r="206" spans="1:11" x14ac:dyDescent="0.25">
      <c r="A206" s="1">
        <v>25.25</v>
      </c>
      <c r="B206" s="31">
        <f>STDEV('ID-11'!B213,'ID-13'!B213,'ID-14'!B213,'ID-15'!B213,'ID-24'!B213,'ID-26'!B213,'ID-29'!B213,'ID-30'!B213,'ID-32'!B213,'ID-33'!B213,'ID-34'!B213,'ID-37'!B213,'ID-38'!B213,'ID-39'!B213,'ID-40'!B213,'ID-44'!B213,'ID-45'!B213,'ID-53'!B213,'ID-57'!B213,'ID-59'!B213,'ID-70'!B213,'ID-71'!B213)/SQRT('Sample Size'!$A$4)</f>
        <v>1.0622932930004614E-13</v>
      </c>
      <c r="C206" s="31">
        <f>STDEV('ID-08'!B213,'ID-09'!B213,'ID-11'!C213,'ID-14'!C213,'ID-18'!B213,'ID-24'!C213,'ID-26'!C213,'ID-29'!C213,'ID-30'!C213,'ID-34'!C213,'ID-36'!B213,'ID-38'!C213,'ID-39'!C213,'ID-40'!C213,'ID-44'!C213,'ID-45'!C213,'ID-57'!C213,'ID-59'!C213)/SQRT('Sample Size'!$B$4)</f>
        <v>6.8227786164403331E-14</v>
      </c>
      <c r="D206" s="31">
        <f>STDEV('ID-13'!C213,'ID-14'!D213,'ID-15'!C213,'ID-16'!B213,'ID-18'!C213,'ID-26'!D213,'ID-29'!D213,'ID-30'!D213,'ID-33'!C213,'ID-34'!D213,'ID-36'!C213,'ID-37'!C213,'ID-38'!D213,'ID-39'!D213,'ID-40'!D213,'ID-45'!D213,'ID-59'!D213,'ID-71'!C213)/SQRT('Sample Size'!$C$4)</f>
        <v>1.2380055811470005E-13</v>
      </c>
      <c r="E206" s="31">
        <f>STDEV('ID-03'!B213,'ID-09'!C213,'ID-13'!D213,'ID-15'!D213,'ID-16'!C213,'ID-18'!D213,'ID-24'!D213,'ID-29'!E213,'ID-30'!E213,'ID-33'!D213,'ID-34'!E213,'ID-36'!D213,'ID-38'!E213,'ID-39'!E213,'ID-40'!E213,'ID-44'!D213,'ID-45'!E213,'ID-57'!D213,'ID-70'!C213,'ID-71'!D213)/SQRT('Sample Size'!$D$4)</f>
        <v>1.4909067960550442E-13</v>
      </c>
      <c r="F206" s="31">
        <f>STDEV('ID-01'!B213,'ID-02'!B213,'ID-03'!C213,'ID-06'!B213,'ID-08'!C213,'ID-09'!D213,'ID-12'!B213,'ID-16'!D213,'ID-18'!E213,'ID-24'!E213,'ID-29'!F213,'ID-33'!E213,'ID-34'!F213,'ID-36'!E213,'ID-38'!F213,'ID-39'!F213,'ID-40'!F213,'ID-45'!F213,'ID-53'!C213,'ID-54'!B213,'ID-57'!E213,'ID-71'!E213)/SQRT('Sample Size'!$E$4)</f>
        <v>2.5760468590844166E-13</v>
      </c>
      <c r="G206" s="31">
        <f>STDEV('ID-01'!C213,'ID-02'!C213,'ID-03'!D213,'ID-07'!B213,'ID-08'!D213,'ID-11'!D213,'ID-18'!F213,'ID-24'!F213,'ID-29'!G213,'ID-31'!B213,'ID-33'!F213,'ID-34'!G213,'ID-36'!F213,'ID-39'!G213,'ID-40'!G213,'ID-44'!E213,'ID-45'!G213,'ID-50'!B213,'ID-53'!D213,'ID-54'!C213,'ID-57'!F213,'ID-59'!E213,'ID-70'!D213,'ID-71'!F213)/SQRT('Sample Size'!$F$4)</f>
        <v>2.2672900448717138E-13</v>
      </c>
      <c r="H206" s="31">
        <f>STDEV('ID-03'!E213,'ID-11'!E213,'ID-13'!E213,'ID-15'!E213,'ID-16'!E213,'ID-18'!G213,'ID-24'!G213,'ID-29'!H213,'ID-30'!F213,'ID-31'!C213,'ID-33'!G213,'ID-34'!H213,'ID-40'!H213,'ID-44'!F213,'ID-45'!H213,'ID-54'!D213,'ID-57'!G213,'ID-59'!F213,'ID-70'!E213,'ID-71'!G213)/SQRT('Sample Size'!$G$4)</f>
        <v>1.3174208376468355E-13</v>
      </c>
      <c r="I206" s="31">
        <f>STDEV('ID-12'!C213,'ID-18'!H213,'ID-24'!H213,'ID-29'!I213,'ID-40'!I213,'ID-44'!G213,'ID-45'!I213,'ID-59'!G213)/SQRT('Sample Size'!$H$4)</f>
        <v>2.2261067389429854E-13</v>
      </c>
      <c r="J206" s="31">
        <f>STDEV('ID-31'!D213,'ID-40'!J213,'ID-44'!H213,'ID-45'!J213,'ID-57'!H213)/SQRT('Sample Size'!$I$4)</f>
        <v>2.7180989769125215E-13</v>
      </c>
      <c r="K206" s="31">
        <f>STDEV('ID-26'!E213,'ID-31'!E213,'ID-34'!I213,'ID-36'!G213,'ID-40'!K213,'ID-44'!I213,'ID-57'!I213)/SQRT('Sample Size'!$J$4)</f>
        <v>3.6674816410989171E-13</v>
      </c>
    </row>
    <row r="207" spans="1:11" x14ac:dyDescent="0.25">
      <c r="A207" s="1">
        <v>25.375</v>
      </c>
      <c r="B207" s="31">
        <f>STDEV('ID-11'!B214,'ID-13'!B214,'ID-14'!B214,'ID-15'!B214,'ID-24'!B214,'ID-26'!B214,'ID-29'!B214,'ID-30'!B214,'ID-32'!B214,'ID-33'!B214,'ID-34'!B214,'ID-37'!B214,'ID-38'!B214,'ID-39'!B214,'ID-40'!B214,'ID-44'!B214,'ID-45'!B214,'ID-53'!B214,'ID-57'!B214,'ID-59'!B214,'ID-70'!B214,'ID-71'!B214)/SQRT('Sample Size'!$A$4)</f>
        <v>1.0677002608885379E-13</v>
      </c>
      <c r="C207" s="31">
        <f>STDEV('ID-08'!B214,'ID-09'!B214,'ID-11'!C214,'ID-14'!C214,'ID-18'!B214,'ID-24'!C214,'ID-26'!C214,'ID-29'!C214,'ID-30'!C214,'ID-34'!C214,'ID-36'!B214,'ID-38'!C214,'ID-39'!C214,'ID-40'!C214,'ID-44'!C214,'ID-45'!C214,'ID-57'!C214,'ID-59'!C214)/SQRT('Sample Size'!$B$4)</f>
        <v>6.8713610874876252E-14</v>
      </c>
      <c r="D207" s="31">
        <f>STDEV('ID-13'!C214,'ID-14'!D214,'ID-15'!C214,'ID-16'!B214,'ID-18'!C214,'ID-26'!D214,'ID-29'!D214,'ID-30'!D214,'ID-33'!C214,'ID-34'!D214,'ID-36'!C214,'ID-37'!C214,'ID-38'!D214,'ID-39'!D214,'ID-40'!D214,'ID-45'!D214,'ID-59'!D214,'ID-71'!C214)/SQRT('Sample Size'!$C$4)</f>
        <v>1.2233738517546364E-13</v>
      </c>
      <c r="E207" s="31">
        <f>STDEV('ID-03'!B214,'ID-09'!C214,'ID-13'!D214,'ID-15'!D214,'ID-16'!C214,'ID-18'!D214,'ID-24'!D214,'ID-29'!E214,'ID-30'!E214,'ID-33'!D214,'ID-34'!E214,'ID-36'!D214,'ID-38'!E214,'ID-39'!E214,'ID-40'!E214,'ID-44'!D214,'ID-45'!E214,'ID-57'!D214,'ID-70'!C214,'ID-71'!D214)/SQRT('Sample Size'!$D$4)</f>
        <v>1.5087019156534578E-13</v>
      </c>
      <c r="F207" s="31">
        <f>STDEV('ID-01'!B214,'ID-02'!B214,'ID-03'!C214,'ID-06'!B214,'ID-08'!C214,'ID-09'!D214,'ID-12'!B214,'ID-16'!D214,'ID-18'!E214,'ID-24'!E214,'ID-29'!F214,'ID-33'!E214,'ID-34'!F214,'ID-36'!E214,'ID-38'!F214,'ID-39'!F214,'ID-40'!F214,'ID-45'!F214,'ID-53'!C214,'ID-54'!B214,'ID-57'!E214,'ID-71'!E214)/SQRT('Sample Size'!$E$4)</f>
        <v>2.4887305479355676E-13</v>
      </c>
      <c r="G207" s="31">
        <f>STDEV('ID-01'!C214,'ID-02'!C214,'ID-03'!D214,'ID-07'!B214,'ID-08'!D214,'ID-11'!D214,'ID-18'!F214,'ID-24'!F214,'ID-29'!G214,'ID-31'!B214,'ID-33'!F214,'ID-34'!G214,'ID-36'!F214,'ID-39'!G214,'ID-40'!G214,'ID-44'!E214,'ID-45'!G214,'ID-50'!B214,'ID-53'!D214,'ID-54'!C214,'ID-57'!F214,'ID-59'!E214,'ID-70'!D214,'ID-71'!F214)/SQRT('Sample Size'!$F$4)</f>
        <v>2.2733433899111128E-13</v>
      </c>
      <c r="H207" s="31">
        <f>STDEV('ID-03'!E214,'ID-11'!E214,'ID-13'!E214,'ID-15'!E214,'ID-16'!E214,'ID-18'!G214,'ID-24'!G214,'ID-29'!H214,'ID-30'!F214,'ID-31'!C214,'ID-33'!G214,'ID-34'!H214,'ID-40'!H214,'ID-44'!F214,'ID-45'!H214,'ID-54'!D214,'ID-57'!G214,'ID-59'!F214,'ID-70'!E214,'ID-71'!G214)/SQRT('Sample Size'!$G$4)</f>
        <v>1.3036034397082621E-13</v>
      </c>
      <c r="I207" s="31">
        <f>STDEV('ID-12'!C214,'ID-18'!H214,'ID-24'!H214,'ID-29'!I214,'ID-40'!I214,'ID-44'!G214,'ID-45'!I214,'ID-59'!G214)/SQRT('Sample Size'!$H$4)</f>
        <v>2.2722268621076177E-13</v>
      </c>
      <c r="J207" s="31">
        <f>STDEV('ID-31'!D214,'ID-40'!J214,'ID-44'!H214,'ID-45'!J214,'ID-57'!H214)/SQRT('Sample Size'!$I$4)</f>
        <v>2.6960468609450822E-13</v>
      </c>
      <c r="K207" s="31">
        <f>STDEV('ID-26'!E214,'ID-31'!E214,'ID-34'!I214,'ID-36'!G214,'ID-40'!K214,'ID-44'!I214,'ID-57'!I214)/SQRT('Sample Size'!$J$4)</f>
        <v>3.6639165348032104E-13</v>
      </c>
    </row>
    <row r="208" spans="1:11" x14ac:dyDescent="0.25">
      <c r="A208" s="1">
        <v>25.5</v>
      </c>
      <c r="B208" s="31">
        <f>STDEV('ID-11'!B215,'ID-13'!B215,'ID-14'!B215,'ID-15'!B215,'ID-24'!B215,'ID-26'!B215,'ID-29'!B215,'ID-30'!B215,'ID-32'!B215,'ID-33'!B215,'ID-34'!B215,'ID-37'!B215,'ID-38'!B215,'ID-39'!B215,'ID-40'!B215,'ID-44'!B215,'ID-45'!B215,'ID-53'!B215,'ID-57'!B215,'ID-59'!B215,'ID-70'!B215,'ID-71'!B215)/SQRT('Sample Size'!$A$4)</f>
        <v>1.0733232381369404E-13</v>
      </c>
      <c r="C208" s="31">
        <f>STDEV('ID-08'!B215,'ID-09'!B215,'ID-11'!C215,'ID-14'!C215,'ID-18'!B215,'ID-24'!C215,'ID-26'!C215,'ID-29'!C215,'ID-30'!C215,'ID-34'!C215,'ID-36'!B215,'ID-38'!C215,'ID-39'!C215,'ID-40'!C215,'ID-44'!C215,'ID-45'!C215,'ID-57'!C215,'ID-59'!C215)/SQRT('Sample Size'!$B$4)</f>
        <v>6.9871378387872293E-14</v>
      </c>
      <c r="D208" s="31">
        <f>STDEV('ID-13'!C215,'ID-14'!D215,'ID-15'!C215,'ID-16'!B215,'ID-18'!C215,'ID-26'!D215,'ID-29'!D215,'ID-30'!D215,'ID-33'!C215,'ID-34'!D215,'ID-36'!C215,'ID-37'!C215,'ID-38'!D215,'ID-39'!D215,'ID-40'!D215,'ID-45'!D215,'ID-59'!D215,'ID-71'!C215)/SQRT('Sample Size'!$C$4)</f>
        <v>1.2195299107769573E-13</v>
      </c>
      <c r="E208" s="31">
        <f>STDEV('ID-03'!B215,'ID-09'!C215,'ID-13'!D215,'ID-15'!D215,'ID-16'!C215,'ID-18'!D215,'ID-24'!D215,'ID-29'!E215,'ID-30'!E215,'ID-33'!D215,'ID-34'!E215,'ID-36'!D215,'ID-38'!E215,'ID-39'!E215,'ID-40'!E215,'ID-44'!D215,'ID-45'!E215,'ID-57'!D215,'ID-70'!C215,'ID-71'!D215)/SQRT('Sample Size'!$D$4)</f>
        <v>1.5308401190540515E-13</v>
      </c>
      <c r="F208" s="31">
        <f>STDEV('ID-01'!B215,'ID-02'!B215,'ID-03'!C215,'ID-06'!B215,'ID-08'!C215,'ID-09'!D215,'ID-12'!B215,'ID-16'!D215,'ID-18'!E215,'ID-24'!E215,'ID-29'!F215,'ID-33'!E215,'ID-34'!F215,'ID-36'!E215,'ID-38'!F215,'ID-39'!F215,'ID-40'!F215,'ID-45'!F215,'ID-53'!C215,'ID-54'!B215,'ID-57'!E215,'ID-71'!E215)/SQRT('Sample Size'!$E$4)</f>
        <v>2.4884218947804843E-13</v>
      </c>
      <c r="G208" s="31">
        <f>STDEV('ID-01'!C215,'ID-02'!C215,'ID-03'!D215,'ID-07'!B215,'ID-08'!D215,'ID-11'!D215,'ID-18'!F215,'ID-24'!F215,'ID-29'!G215,'ID-31'!B215,'ID-33'!F215,'ID-34'!G215,'ID-36'!F215,'ID-39'!G215,'ID-40'!G215,'ID-44'!E215,'ID-45'!G215,'ID-50'!B215,'ID-53'!D215,'ID-54'!C215,'ID-57'!F215,'ID-59'!E215,'ID-70'!D215,'ID-71'!F215)/SQRT('Sample Size'!$F$4)</f>
        <v>2.2747220887223312E-13</v>
      </c>
      <c r="H208" s="31">
        <f>STDEV('ID-03'!E215,'ID-11'!E215,'ID-13'!E215,'ID-15'!E215,'ID-16'!E215,'ID-18'!G215,'ID-24'!G215,'ID-29'!H215,'ID-30'!F215,'ID-31'!C215,'ID-33'!G215,'ID-34'!H215,'ID-40'!H215,'ID-44'!F215,'ID-45'!H215,'ID-54'!D215,'ID-57'!G215,'ID-59'!F215,'ID-70'!E215,'ID-71'!G215)/SQRT('Sample Size'!$G$4)</f>
        <v>1.2966352362581782E-13</v>
      </c>
      <c r="I208" s="31">
        <f>STDEV('ID-12'!C215,'ID-18'!H215,'ID-24'!H215,'ID-29'!I215,'ID-40'!I215,'ID-44'!G215,'ID-45'!I215,'ID-59'!G215)/SQRT('Sample Size'!$H$4)</f>
        <v>2.2466166379669265E-13</v>
      </c>
      <c r="J208" s="31">
        <f>STDEV('ID-31'!D215,'ID-40'!J215,'ID-44'!H215,'ID-45'!J215,'ID-57'!H215)/SQRT('Sample Size'!$I$4)</f>
        <v>2.6982513649437738E-13</v>
      </c>
      <c r="K208" s="31">
        <f>STDEV('ID-26'!E215,'ID-31'!E215,'ID-34'!I215,'ID-36'!G215,'ID-40'!K215,'ID-44'!I215,'ID-57'!I215)/SQRT('Sample Size'!$J$4)</f>
        <v>3.6768961683077624E-13</v>
      </c>
    </row>
    <row r="209" spans="1:11" x14ac:dyDescent="0.25">
      <c r="A209" s="1">
        <v>25.625</v>
      </c>
      <c r="B209" s="31">
        <f>STDEV('ID-11'!B216,'ID-13'!B216,'ID-14'!B216,'ID-15'!B216,'ID-24'!B216,'ID-26'!B216,'ID-29'!B216,'ID-30'!B216,'ID-32'!B216,'ID-33'!B216,'ID-34'!B216,'ID-37'!B216,'ID-38'!B216,'ID-39'!B216,'ID-40'!B216,'ID-44'!B216,'ID-45'!B216,'ID-53'!B216,'ID-57'!B216,'ID-59'!B216,'ID-70'!B216,'ID-71'!B216)/SQRT('Sample Size'!$A$4)</f>
        <v>1.0746923253919942E-13</v>
      </c>
      <c r="C209" s="31">
        <f>STDEV('ID-08'!B216,'ID-09'!B216,'ID-11'!C216,'ID-14'!C216,'ID-18'!B216,'ID-24'!C216,'ID-26'!C216,'ID-29'!C216,'ID-30'!C216,'ID-34'!C216,'ID-36'!B216,'ID-38'!C216,'ID-39'!C216,'ID-40'!C216,'ID-44'!C216,'ID-45'!C216,'ID-57'!C216,'ID-59'!C216)/SQRT('Sample Size'!$B$4)</f>
        <v>6.8084854479176046E-14</v>
      </c>
      <c r="D209" s="31">
        <f>STDEV('ID-13'!C216,'ID-14'!D216,'ID-15'!C216,'ID-16'!B216,'ID-18'!C216,'ID-26'!D216,'ID-29'!D216,'ID-30'!D216,'ID-33'!C216,'ID-34'!D216,'ID-36'!C216,'ID-37'!C216,'ID-38'!D216,'ID-39'!D216,'ID-40'!D216,'ID-45'!D216,'ID-59'!D216,'ID-71'!C216)/SQRT('Sample Size'!$C$4)</f>
        <v>1.2226068222047909E-13</v>
      </c>
      <c r="E209" s="31">
        <f>STDEV('ID-03'!B216,'ID-09'!C216,'ID-13'!D216,'ID-15'!D216,'ID-16'!C216,'ID-18'!D216,'ID-24'!D216,'ID-29'!E216,'ID-30'!E216,'ID-33'!D216,'ID-34'!E216,'ID-36'!D216,'ID-38'!E216,'ID-39'!E216,'ID-40'!E216,'ID-44'!D216,'ID-45'!E216,'ID-57'!D216,'ID-70'!C216,'ID-71'!D216)/SQRT('Sample Size'!$D$4)</f>
        <v>1.5315872939820787E-13</v>
      </c>
      <c r="F209" s="31">
        <f>STDEV('ID-01'!B216,'ID-02'!B216,'ID-03'!C216,'ID-06'!B216,'ID-08'!C216,'ID-09'!D216,'ID-12'!B216,'ID-16'!D216,'ID-18'!E216,'ID-24'!E216,'ID-29'!F216,'ID-33'!E216,'ID-34'!F216,'ID-36'!E216,'ID-38'!F216,'ID-39'!F216,'ID-40'!F216,'ID-45'!F216,'ID-53'!C216,'ID-54'!B216,'ID-57'!E216,'ID-71'!E216)/SQRT('Sample Size'!$E$4)</f>
        <v>2.4636914597569665E-13</v>
      </c>
      <c r="G209" s="31">
        <f>STDEV('ID-01'!C216,'ID-02'!C216,'ID-03'!D216,'ID-07'!B216,'ID-08'!D216,'ID-11'!D216,'ID-18'!F216,'ID-24'!F216,'ID-29'!G216,'ID-31'!B216,'ID-33'!F216,'ID-34'!G216,'ID-36'!F216,'ID-39'!G216,'ID-40'!G216,'ID-44'!E216,'ID-45'!G216,'ID-50'!B216,'ID-53'!D216,'ID-54'!C216,'ID-57'!F216,'ID-59'!E216,'ID-70'!D216,'ID-71'!F216)/SQRT('Sample Size'!$F$4)</f>
        <v>2.3013353708846141E-13</v>
      </c>
      <c r="H209" s="31">
        <f>STDEV('ID-03'!E216,'ID-11'!E216,'ID-13'!E216,'ID-15'!E216,'ID-16'!E216,'ID-18'!G216,'ID-24'!G216,'ID-29'!H216,'ID-30'!F216,'ID-31'!C216,'ID-33'!G216,'ID-34'!H216,'ID-40'!H216,'ID-44'!F216,'ID-45'!H216,'ID-54'!D216,'ID-57'!G216,'ID-59'!F216,'ID-70'!E216,'ID-71'!G216)/SQRT('Sample Size'!$G$4)</f>
        <v>1.2863031679329463E-13</v>
      </c>
      <c r="I209" s="31">
        <f>STDEV('ID-12'!C216,'ID-18'!H216,'ID-24'!H216,'ID-29'!I216,'ID-40'!I216,'ID-44'!G216,'ID-45'!I216,'ID-59'!G216)/SQRT('Sample Size'!$H$4)</f>
        <v>2.2651478990735428E-13</v>
      </c>
      <c r="J209" s="31">
        <f>STDEV('ID-31'!D216,'ID-40'!J216,'ID-44'!H216,'ID-45'!J216,'ID-57'!H216)/SQRT('Sample Size'!$I$4)</f>
        <v>2.7454753645369535E-13</v>
      </c>
      <c r="K209" s="31">
        <f>STDEV('ID-26'!E216,'ID-31'!E216,'ID-34'!I216,'ID-36'!G216,'ID-40'!K216,'ID-44'!I216,'ID-57'!I216)/SQRT('Sample Size'!$J$4)</f>
        <v>3.6490532205921513E-13</v>
      </c>
    </row>
    <row r="210" spans="1:11" x14ac:dyDescent="0.25">
      <c r="A210" s="1">
        <v>25.75</v>
      </c>
      <c r="B210" s="31">
        <f>STDEV('ID-11'!B217,'ID-13'!B217,'ID-14'!B217,'ID-15'!B217,'ID-24'!B217,'ID-26'!B217,'ID-29'!B217,'ID-30'!B217,'ID-32'!B217,'ID-33'!B217,'ID-34'!B217,'ID-37'!B217,'ID-38'!B217,'ID-39'!B217,'ID-40'!B217,'ID-44'!B217,'ID-45'!B217,'ID-53'!B217,'ID-57'!B217,'ID-59'!B217,'ID-70'!B217,'ID-71'!B217)/SQRT('Sample Size'!$A$4)</f>
        <v>1.075730181517936E-13</v>
      </c>
      <c r="C210" s="31">
        <f>STDEV('ID-08'!B217,'ID-09'!B217,'ID-11'!C217,'ID-14'!C217,'ID-18'!B217,'ID-24'!C217,'ID-26'!C217,'ID-29'!C217,'ID-30'!C217,'ID-34'!C217,'ID-36'!B217,'ID-38'!C217,'ID-39'!C217,'ID-40'!C217,'ID-44'!C217,'ID-45'!C217,'ID-57'!C217,'ID-59'!C217)/SQRT('Sample Size'!$B$4)</f>
        <v>6.8080863189838482E-14</v>
      </c>
      <c r="D210" s="31">
        <f>STDEV('ID-13'!C217,'ID-14'!D217,'ID-15'!C217,'ID-16'!B217,'ID-18'!C217,'ID-26'!D217,'ID-29'!D217,'ID-30'!D217,'ID-33'!C217,'ID-34'!D217,'ID-36'!C217,'ID-37'!C217,'ID-38'!D217,'ID-39'!D217,'ID-40'!D217,'ID-45'!D217,'ID-59'!D217,'ID-71'!C217)/SQRT('Sample Size'!$C$4)</f>
        <v>1.2326310191988294E-13</v>
      </c>
      <c r="E210" s="31">
        <f>STDEV('ID-03'!B217,'ID-09'!C217,'ID-13'!D217,'ID-15'!D217,'ID-16'!C217,'ID-18'!D217,'ID-24'!D217,'ID-29'!E217,'ID-30'!E217,'ID-33'!D217,'ID-34'!E217,'ID-36'!D217,'ID-38'!E217,'ID-39'!E217,'ID-40'!E217,'ID-44'!D217,'ID-45'!E217,'ID-57'!D217,'ID-70'!C217,'ID-71'!D217)/SQRT('Sample Size'!$D$4)</f>
        <v>1.5156945259624155E-13</v>
      </c>
      <c r="F210" s="31">
        <f>STDEV('ID-01'!B217,'ID-02'!B217,'ID-03'!C217,'ID-06'!B217,'ID-08'!C217,'ID-09'!D217,'ID-12'!B217,'ID-16'!D217,'ID-18'!E217,'ID-24'!E217,'ID-29'!F217,'ID-33'!E217,'ID-34'!F217,'ID-36'!E217,'ID-38'!F217,'ID-39'!F217,'ID-40'!F217,'ID-45'!F217,'ID-53'!C217,'ID-54'!B217,'ID-57'!E217,'ID-71'!E217)/SQRT('Sample Size'!$E$4)</f>
        <v>2.4314416846274764E-13</v>
      </c>
      <c r="G210" s="31">
        <f>STDEV('ID-01'!C217,'ID-02'!C217,'ID-03'!D217,'ID-07'!B217,'ID-08'!D217,'ID-11'!D217,'ID-18'!F217,'ID-24'!F217,'ID-29'!G217,'ID-31'!B217,'ID-33'!F217,'ID-34'!G217,'ID-36'!F217,'ID-39'!G217,'ID-40'!G217,'ID-44'!E217,'ID-45'!G217,'ID-50'!B217,'ID-53'!D217,'ID-54'!C217,'ID-57'!F217,'ID-59'!E217,'ID-70'!D217,'ID-71'!F217)/SQRT('Sample Size'!$F$4)</f>
        <v>2.313542679961093E-13</v>
      </c>
      <c r="H210" s="31">
        <f>STDEV('ID-03'!E217,'ID-11'!E217,'ID-13'!E217,'ID-15'!E217,'ID-16'!E217,'ID-18'!G217,'ID-24'!G217,'ID-29'!H217,'ID-30'!F217,'ID-31'!C217,'ID-33'!G217,'ID-34'!H217,'ID-40'!H217,'ID-44'!F217,'ID-45'!H217,'ID-54'!D217,'ID-57'!G217,'ID-59'!F217,'ID-70'!E217,'ID-71'!G217)/SQRT('Sample Size'!$G$4)</f>
        <v>1.2795400851221179E-13</v>
      </c>
      <c r="I210" s="31">
        <f>STDEV('ID-12'!C217,'ID-18'!H217,'ID-24'!H217,'ID-29'!I217,'ID-40'!I217,'ID-44'!G217,'ID-45'!I217,'ID-59'!G217)/SQRT('Sample Size'!$H$4)</f>
        <v>2.2946054604691918E-13</v>
      </c>
      <c r="J210" s="31">
        <f>STDEV('ID-31'!D217,'ID-40'!J217,'ID-44'!H217,'ID-45'!J217,'ID-57'!H217)/SQRT('Sample Size'!$I$4)</f>
        <v>2.6681402745446228E-13</v>
      </c>
      <c r="K210" s="31">
        <f>STDEV('ID-26'!E217,'ID-31'!E217,'ID-34'!I217,'ID-36'!G217,'ID-40'!K217,'ID-44'!I217,'ID-57'!I217)/SQRT('Sample Size'!$J$4)</f>
        <v>3.6511465269916153E-13</v>
      </c>
    </row>
    <row r="211" spans="1:11" x14ac:dyDescent="0.25">
      <c r="A211" s="1">
        <v>25.875</v>
      </c>
      <c r="B211" s="31">
        <f>STDEV('ID-11'!B218,'ID-13'!B218,'ID-14'!B218,'ID-15'!B218,'ID-24'!B218,'ID-26'!B218,'ID-29'!B218,'ID-30'!B218,'ID-32'!B218,'ID-33'!B218,'ID-34'!B218,'ID-37'!B218,'ID-38'!B218,'ID-39'!B218,'ID-40'!B218,'ID-44'!B218,'ID-45'!B218,'ID-53'!B218,'ID-57'!B218,'ID-59'!B218,'ID-70'!B218,'ID-71'!B218)/SQRT('Sample Size'!$A$4)</f>
        <v>1.0739375521848713E-13</v>
      </c>
      <c r="C211" s="31">
        <f>STDEV('ID-08'!B218,'ID-09'!B218,'ID-11'!C218,'ID-14'!C218,'ID-18'!B218,'ID-24'!C218,'ID-26'!C218,'ID-29'!C218,'ID-30'!C218,'ID-34'!C218,'ID-36'!B218,'ID-38'!C218,'ID-39'!C218,'ID-40'!C218,'ID-44'!C218,'ID-45'!C218,'ID-57'!C218,'ID-59'!C218)/SQRT('Sample Size'!$B$4)</f>
        <v>6.8282097466735431E-14</v>
      </c>
      <c r="D211" s="31">
        <f>STDEV('ID-13'!C218,'ID-14'!D218,'ID-15'!C218,'ID-16'!B218,'ID-18'!C218,'ID-26'!D218,'ID-29'!D218,'ID-30'!D218,'ID-33'!C218,'ID-34'!D218,'ID-36'!C218,'ID-37'!C218,'ID-38'!D218,'ID-39'!D218,'ID-40'!D218,'ID-45'!D218,'ID-59'!D218,'ID-71'!C218)/SQRT('Sample Size'!$C$4)</f>
        <v>1.2307121974684255E-13</v>
      </c>
      <c r="E211" s="31">
        <f>STDEV('ID-03'!B218,'ID-09'!C218,'ID-13'!D218,'ID-15'!D218,'ID-16'!C218,'ID-18'!D218,'ID-24'!D218,'ID-29'!E218,'ID-30'!E218,'ID-33'!D218,'ID-34'!E218,'ID-36'!D218,'ID-38'!E218,'ID-39'!E218,'ID-40'!E218,'ID-44'!D218,'ID-45'!E218,'ID-57'!D218,'ID-70'!C218,'ID-71'!D218)/SQRT('Sample Size'!$D$4)</f>
        <v>1.5237955565956634E-13</v>
      </c>
      <c r="F211" s="31">
        <f>STDEV('ID-01'!B218,'ID-02'!B218,'ID-03'!C218,'ID-06'!B218,'ID-08'!C218,'ID-09'!D218,'ID-12'!B218,'ID-16'!D218,'ID-18'!E218,'ID-24'!E218,'ID-29'!F218,'ID-33'!E218,'ID-34'!F218,'ID-36'!E218,'ID-38'!F218,'ID-39'!F218,'ID-40'!F218,'ID-45'!F218,'ID-53'!C218,'ID-54'!B218,'ID-57'!E218,'ID-71'!E218)/SQRT('Sample Size'!$E$4)</f>
        <v>2.4122534568000257E-13</v>
      </c>
      <c r="G211" s="31">
        <f>STDEV('ID-01'!C218,'ID-02'!C218,'ID-03'!D218,'ID-07'!B218,'ID-08'!D218,'ID-11'!D218,'ID-18'!F218,'ID-24'!F218,'ID-29'!G218,'ID-31'!B218,'ID-33'!F218,'ID-34'!G218,'ID-36'!F218,'ID-39'!G218,'ID-40'!G218,'ID-44'!E218,'ID-45'!G218,'ID-50'!B218,'ID-53'!D218,'ID-54'!C218,'ID-57'!F218,'ID-59'!E218,'ID-70'!D218,'ID-71'!F218)/SQRT('Sample Size'!$F$4)</f>
        <v>2.3096104118108928E-13</v>
      </c>
      <c r="H211" s="31">
        <f>STDEV('ID-03'!E218,'ID-11'!E218,'ID-13'!E218,'ID-15'!E218,'ID-16'!E218,'ID-18'!G218,'ID-24'!G218,'ID-29'!H218,'ID-30'!F218,'ID-31'!C218,'ID-33'!G218,'ID-34'!H218,'ID-40'!H218,'ID-44'!F218,'ID-45'!H218,'ID-54'!D218,'ID-57'!G218,'ID-59'!F218,'ID-70'!E218,'ID-71'!G218)/SQRT('Sample Size'!$G$4)</f>
        <v>1.2704304198971492E-13</v>
      </c>
      <c r="I211" s="31">
        <f>STDEV('ID-12'!C218,'ID-18'!H218,'ID-24'!H218,'ID-29'!I218,'ID-40'!I218,'ID-44'!G218,'ID-45'!I218,'ID-59'!G218)/SQRT('Sample Size'!$H$4)</f>
        <v>2.317849994400628E-13</v>
      </c>
      <c r="J211" s="31">
        <f>STDEV('ID-31'!D218,'ID-40'!J218,'ID-44'!H218,'ID-45'!J218,'ID-57'!H218)/SQRT('Sample Size'!$I$4)</f>
        <v>2.6591214789987077E-13</v>
      </c>
      <c r="K211" s="31">
        <f>STDEV('ID-26'!E218,'ID-31'!E218,'ID-34'!I218,'ID-36'!G218,'ID-40'!K218,'ID-44'!I218,'ID-57'!I218)/SQRT('Sample Size'!$J$4)</f>
        <v>3.6794495229773747E-13</v>
      </c>
    </row>
    <row r="212" spans="1:11" x14ac:dyDescent="0.25">
      <c r="A212" s="1">
        <v>26</v>
      </c>
      <c r="B212" s="31">
        <f>STDEV('ID-11'!B219,'ID-13'!B219,'ID-14'!B219,'ID-15'!B219,'ID-24'!B219,'ID-26'!B219,'ID-29'!B219,'ID-30'!B219,'ID-32'!B219,'ID-33'!B219,'ID-34'!B219,'ID-37'!B219,'ID-38'!B219,'ID-39'!B219,'ID-40'!B219,'ID-44'!B219,'ID-45'!B219,'ID-53'!B219,'ID-57'!B219,'ID-59'!B219,'ID-70'!B219,'ID-71'!B219)/SQRT('Sample Size'!$A$4)</f>
        <v>1.0766925166975024E-13</v>
      </c>
      <c r="C212" s="31">
        <f>STDEV('ID-08'!B219,'ID-09'!B219,'ID-11'!C219,'ID-14'!C219,'ID-18'!B219,'ID-24'!C219,'ID-26'!C219,'ID-29'!C219,'ID-30'!C219,'ID-34'!C219,'ID-36'!B219,'ID-38'!C219,'ID-39'!C219,'ID-40'!C219,'ID-44'!C219,'ID-45'!C219,'ID-57'!C219,'ID-59'!C219)/SQRT('Sample Size'!$B$4)</f>
        <v>6.7139726621619885E-14</v>
      </c>
      <c r="D212" s="31">
        <f>STDEV('ID-13'!C219,'ID-14'!D219,'ID-15'!C219,'ID-16'!B219,'ID-18'!C219,'ID-26'!D219,'ID-29'!D219,'ID-30'!D219,'ID-33'!C219,'ID-34'!D219,'ID-36'!C219,'ID-37'!C219,'ID-38'!D219,'ID-39'!D219,'ID-40'!D219,'ID-45'!D219,'ID-59'!D219,'ID-71'!C219)/SQRT('Sample Size'!$C$4)</f>
        <v>1.217957089830611E-13</v>
      </c>
      <c r="E212" s="31">
        <f>STDEV('ID-03'!B219,'ID-09'!C219,'ID-13'!D219,'ID-15'!D219,'ID-16'!C219,'ID-18'!D219,'ID-24'!D219,'ID-29'!E219,'ID-30'!E219,'ID-33'!D219,'ID-34'!E219,'ID-36'!D219,'ID-38'!E219,'ID-39'!E219,'ID-40'!E219,'ID-44'!D219,'ID-45'!E219,'ID-57'!D219,'ID-70'!C219,'ID-71'!D219)/SQRT('Sample Size'!$D$4)</f>
        <v>1.5969160216776997E-13</v>
      </c>
      <c r="F212" s="31">
        <f>STDEV('ID-01'!B219,'ID-02'!B219,'ID-03'!C219,'ID-06'!B219,'ID-08'!C219,'ID-09'!D219,'ID-12'!B219,'ID-16'!D219,'ID-18'!E219,'ID-24'!E219,'ID-29'!F219,'ID-33'!E219,'ID-34'!F219,'ID-36'!E219,'ID-38'!F219,'ID-39'!F219,'ID-40'!F219,'ID-45'!F219,'ID-53'!C219,'ID-54'!B219,'ID-57'!E219,'ID-71'!E219)/SQRT('Sample Size'!$E$4)</f>
        <v>2.406131040133898E-13</v>
      </c>
      <c r="G212" s="31">
        <f>STDEV('ID-01'!C219,'ID-02'!C219,'ID-03'!D219,'ID-07'!B219,'ID-08'!D219,'ID-11'!D219,'ID-18'!F219,'ID-24'!F219,'ID-29'!G219,'ID-31'!B219,'ID-33'!F219,'ID-34'!G219,'ID-36'!F219,'ID-39'!G219,'ID-40'!G219,'ID-44'!E219,'ID-45'!G219,'ID-50'!B219,'ID-53'!D219,'ID-54'!C219,'ID-57'!F219,'ID-59'!E219,'ID-70'!D219,'ID-71'!F219)/SQRT('Sample Size'!$F$4)</f>
        <v>2.3105987737772199E-13</v>
      </c>
      <c r="H212" s="31">
        <f>STDEV('ID-03'!E219,'ID-11'!E219,'ID-13'!E219,'ID-15'!E219,'ID-16'!E219,'ID-18'!G219,'ID-24'!G219,'ID-29'!H219,'ID-30'!F219,'ID-31'!C219,'ID-33'!G219,'ID-34'!H219,'ID-40'!H219,'ID-44'!F219,'ID-45'!H219,'ID-54'!D219,'ID-57'!G219,'ID-59'!F219,'ID-70'!E219,'ID-71'!G219)/SQRT('Sample Size'!$G$4)</f>
        <v>1.264581309137683E-13</v>
      </c>
      <c r="I212" s="31">
        <f>STDEV('ID-12'!C219,'ID-18'!H219,'ID-24'!H219,'ID-29'!I219,'ID-40'!I219,'ID-44'!G219,'ID-45'!I219,'ID-59'!G219)/SQRT('Sample Size'!$H$4)</f>
        <v>2.3007106660046183E-13</v>
      </c>
      <c r="J212" s="31">
        <f>STDEV('ID-31'!D219,'ID-40'!J219,'ID-44'!H219,'ID-45'!J219,'ID-57'!H219)/SQRT('Sample Size'!$I$4)</f>
        <v>2.6036819904814958E-13</v>
      </c>
      <c r="K212" s="31">
        <f>STDEV('ID-26'!E219,'ID-31'!E219,'ID-34'!I219,'ID-36'!G219,'ID-40'!K219,'ID-44'!I219,'ID-57'!I219)/SQRT('Sample Size'!$J$4)</f>
        <v>3.6455458929086124E-13</v>
      </c>
    </row>
    <row r="213" spans="1:11" x14ac:dyDescent="0.25">
      <c r="A213" s="1">
        <v>26.125</v>
      </c>
      <c r="B213" s="31">
        <f>STDEV('ID-11'!B220,'ID-13'!B220,'ID-14'!B220,'ID-15'!B220,'ID-24'!B220,'ID-26'!B220,'ID-29'!B220,'ID-30'!B220,'ID-32'!B220,'ID-33'!B220,'ID-34'!B220,'ID-37'!B220,'ID-38'!B220,'ID-39'!B220,'ID-40'!B220,'ID-44'!B220,'ID-45'!B220,'ID-53'!B220,'ID-57'!B220,'ID-59'!B220,'ID-70'!B220,'ID-71'!B220)/SQRT('Sample Size'!$A$4)</f>
        <v>1.0687457198970943E-13</v>
      </c>
      <c r="C213" s="31">
        <f>STDEV('ID-08'!B220,'ID-09'!B220,'ID-11'!C220,'ID-14'!C220,'ID-18'!B220,'ID-24'!C220,'ID-26'!C220,'ID-29'!C220,'ID-30'!C220,'ID-34'!C220,'ID-36'!B220,'ID-38'!C220,'ID-39'!C220,'ID-40'!C220,'ID-44'!C220,'ID-45'!C220,'ID-57'!C220,'ID-59'!C220)/SQRT('Sample Size'!$B$4)</f>
        <v>6.5664090863555333E-14</v>
      </c>
      <c r="D213" s="31">
        <f>STDEV('ID-13'!C220,'ID-14'!D220,'ID-15'!C220,'ID-16'!B220,'ID-18'!C220,'ID-26'!D220,'ID-29'!D220,'ID-30'!D220,'ID-33'!C220,'ID-34'!D220,'ID-36'!C220,'ID-37'!C220,'ID-38'!D220,'ID-39'!D220,'ID-40'!D220,'ID-45'!D220,'ID-59'!D220,'ID-71'!C220)/SQRT('Sample Size'!$C$4)</f>
        <v>1.241303656077419E-13</v>
      </c>
      <c r="E213" s="31">
        <f>STDEV('ID-03'!B220,'ID-09'!C220,'ID-13'!D220,'ID-15'!D220,'ID-16'!C220,'ID-18'!D220,'ID-24'!D220,'ID-29'!E220,'ID-30'!E220,'ID-33'!D220,'ID-34'!E220,'ID-36'!D220,'ID-38'!E220,'ID-39'!E220,'ID-40'!E220,'ID-44'!D220,'ID-45'!E220,'ID-57'!D220,'ID-70'!C220,'ID-71'!D220)/SQRT('Sample Size'!$D$4)</f>
        <v>1.5961023885856027E-13</v>
      </c>
      <c r="F213" s="31">
        <f>STDEV('ID-01'!B220,'ID-02'!B220,'ID-03'!C220,'ID-06'!B220,'ID-08'!C220,'ID-09'!D220,'ID-12'!B220,'ID-16'!D220,'ID-18'!E220,'ID-24'!E220,'ID-29'!F220,'ID-33'!E220,'ID-34'!F220,'ID-36'!E220,'ID-38'!F220,'ID-39'!F220,'ID-40'!F220,'ID-45'!F220,'ID-53'!C220,'ID-54'!B220,'ID-57'!E220,'ID-71'!E220)/SQRT('Sample Size'!$E$4)</f>
        <v>2.423506168066141E-13</v>
      </c>
      <c r="G213" s="31">
        <f>STDEV('ID-01'!C220,'ID-02'!C220,'ID-03'!D220,'ID-07'!B220,'ID-08'!D220,'ID-11'!D220,'ID-18'!F220,'ID-24'!F220,'ID-29'!G220,'ID-31'!B220,'ID-33'!F220,'ID-34'!G220,'ID-36'!F220,'ID-39'!G220,'ID-40'!G220,'ID-44'!E220,'ID-45'!G220,'ID-50'!B220,'ID-53'!D220,'ID-54'!C220,'ID-57'!F220,'ID-59'!E220,'ID-70'!D220,'ID-71'!F220)/SQRT('Sample Size'!$F$4)</f>
        <v>2.3262394014302055E-13</v>
      </c>
      <c r="H213" s="31">
        <f>STDEV('ID-03'!E220,'ID-11'!E220,'ID-13'!E220,'ID-15'!E220,'ID-16'!E220,'ID-18'!G220,'ID-24'!G220,'ID-29'!H220,'ID-30'!F220,'ID-31'!C220,'ID-33'!G220,'ID-34'!H220,'ID-40'!H220,'ID-44'!F220,'ID-45'!H220,'ID-54'!D220,'ID-57'!G220,'ID-59'!F220,'ID-70'!E220,'ID-71'!G220)/SQRT('Sample Size'!$G$4)</f>
        <v>1.2689433795237299E-13</v>
      </c>
      <c r="I213" s="31">
        <f>STDEV('ID-12'!C220,'ID-18'!H220,'ID-24'!H220,'ID-29'!I220,'ID-40'!I220,'ID-44'!G220,'ID-45'!I220,'ID-59'!G220)/SQRT('Sample Size'!$H$4)</f>
        <v>2.3048325390130956E-13</v>
      </c>
      <c r="J213" s="31">
        <f>STDEV('ID-31'!D220,'ID-40'!J220,'ID-44'!H220,'ID-45'!J220,'ID-57'!H220)/SQRT('Sample Size'!$I$4)</f>
        <v>2.5647289093769469E-13</v>
      </c>
      <c r="K213" s="31">
        <f>STDEV('ID-26'!E220,'ID-31'!E220,'ID-34'!I220,'ID-36'!G220,'ID-40'!K220,'ID-44'!I220,'ID-57'!I220)/SQRT('Sample Size'!$J$4)</f>
        <v>3.6375368317423505E-13</v>
      </c>
    </row>
    <row r="214" spans="1:11" x14ac:dyDescent="0.25">
      <c r="A214" s="1">
        <v>26.25</v>
      </c>
      <c r="B214" s="31">
        <f>STDEV('ID-11'!B221,'ID-13'!B221,'ID-14'!B221,'ID-15'!B221,'ID-24'!B221,'ID-26'!B221,'ID-29'!B221,'ID-30'!B221,'ID-32'!B221,'ID-33'!B221,'ID-34'!B221,'ID-37'!B221,'ID-38'!B221,'ID-39'!B221,'ID-40'!B221,'ID-44'!B221,'ID-45'!B221,'ID-53'!B221,'ID-57'!B221,'ID-59'!B221,'ID-70'!B221,'ID-71'!B221)/SQRT('Sample Size'!$A$4)</f>
        <v>1.0633346158353384E-13</v>
      </c>
      <c r="C214" s="31">
        <f>STDEV('ID-08'!B221,'ID-09'!B221,'ID-11'!C221,'ID-14'!C221,'ID-18'!B221,'ID-24'!C221,'ID-26'!C221,'ID-29'!C221,'ID-30'!C221,'ID-34'!C221,'ID-36'!B221,'ID-38'!C221,'ID-39'!C221,'ID-40'!C221,'ID-44'!C221,'ID-45'!C221,'ID-57'!C221,'ID-59'!C221)/SQRT('Sample Size'!$B$4)</f>
        <v>6.4091652945486197E-14</v>
      </c>
      <c r="D214" s="31">
        <f>STDEV('ID-13'!C221,'ID-14'!D221,'ID-15'!C221,'ID-16'!B221,'ID-18'!C221,'ID-26'!D221,'ID-29'!D221,'ID-30'!D221,'ID-33'!C221,'ID-34'!D221,'ID-36'!C221,'ID-37'!C221,'ID-38'!D221,'ID-39'!D221,'ID-40'!D221,'ID-45'!D221,'ID-59'!D221,'ID-71'!C221)/SQRT('Sample Size'!$C$4)</f>
        <v>1.237548916201423E-13</v>
      </c>
      <c r="E214" s="31">
        <f>STDEV('ID-03'!B221,'ID-09'!C221,'ID-13'!D221,'ID-15'!D221,'ID-16'!C221,'ID-18'!D221,'ID-24'!D221,'ID-29'!E221,'ID-30'!E221,'ID-33'!D221,'ID-34'!E221,'ID-36'!D221,'ID-38'!E221,'ID-39'!E221,'ID-40'!E221,'ID-44'!D221,'ID-45'!E221,'ID-57'!D221,'ID-70'!C221,'ID-71'!D221)/SQRT('Sample Size'!$D$4)</f>
        <v>1.5977302548610257E-13</v>
      </c>
      <c r="F214" s="31">
        <f>STDEV('ID-01'!B221,'ID-02'!B221,'ID-03'!C221,'ID-06'!B221,'ID-08'!C221,'ID-09'!D221,'ID-12'!B221,'ID-16'!D221,'ID-18'!E221,'ID-24'!E221,'ID-29'!F221,'ID-33'!E221,'ID-34'!F221,'ID-36'!E221,'ID-38'!F221,'ID-39'!F221,'ID-40'!F221,'ID-45'!F221,'ID-53'!C221,'ID-54'!B221,'ID-57'!E221,'ID-71'!E221)/SQRT('Sample Size'!$E$4)</f>
        <v>2.4722086882062209E-13</v>
      </c>
      <c r="G214" s="31">
        <f>STDEV('ID-01'!C221,'ID-02'!C221,'ID-03'!D221,'ID-07'!B221,'ID-08'!D221,'ID-11'!D221,'ID-18'!F221,'ID-24'!F221,'ID-29'!G221,'ID-31'!B221,'ID-33'!F221,'ID-34'!G221,'ID-36'!F221,'ID-39'!G221,'ID-40'!G221,'ID-44'!E221,'ID-45'!G221,'ID-50'!B221,'ID-53'!D221,'ID-54'!C221,'ID-57'!F221,'ID-59'!E221,'ID-70'!D221,'ID-71'!F221)/SQRT('Sample Size'!$F$4)</f>
        <v>2.3267211915633821E-13</v>
      </c>
      <c r="H214" s="31">
        <f>STDEV('ID-03'!E221,'ID-11'!E221,'ID-13'!E221,'ID-15'!E221,'ID-16'!E221,'ID-18'!G221,'ID-24'!G221,'ID-29'!H221,'ID-30'!F221,'ID-31'!C221,'ID-33'!G221,'ID-34'!H221,'ID-40'!H221,'ID-44'!F221,'ID-45'!H221,'ID-54'!D221,'ID-57'!G221,'ID-59'!F221,'ID-70'!E221,'ID-71'!G221)/SQRT('Sample Size'!$G$4)</f>
        <v>1.291409388933261E-13</v>
      </c>
      <c r="I214" s="31">
        <f>STDEV('ID-12'!C221,'ID-18'!H221,'ID-24'!H221,'ID-29'!I221,'ID-40'!I221,'ID-44'!G221,'ID-45'!I221,'ID-59'!G221)/SQRT('Sample Size'!$H$4)</f>
        <v>2.2639507545792506E-13</v>
      </c>
      <c r="J214" s="31">
        <f>STDEV('ID-31'!D221,'ID-40'!J221,'ID-44'!H221,'ID-45'!J221,'ID-57'!H221)/SQRT('Sample Size'!$I$4)</f>
        <v>2.5382339231155055E-13</v>
      </c>
      <c r="K214" s="31">
        <f>STDEV('ID-26'!E221,'ID-31'!E221,'ID-34'!I221,'ID-36'!G221,'ID-40'!K221,'ID-44'!I221,'ID-57'!I221)/SQRT('Sample Size'!$J$4)</f>
        <v>3.6906708822259159E-13</v>
      </c>
    </row>
    <row r="215" spans="1:11" x14ac:dyDescent="0.25">
      <c r="A215" s="1">
        <v>26.375</v>
      </c>
      <c r="B215" s="31">
        <f>STDEV('ID-11'!B222,'ID-13'!B222,'ID-14'!B222,'ID-15'!B222,'ID-24'!B222,'ID-26'!B222,'ID-29'!B222,'ID-30'!B222,'ID-32'!B222,'ID-33'!B222,'ID-34'!B222,'ID-37'!B222,'ID-38'!B222,'ID-39'!B222,'ID-40'!B222,'ID-44'!B222,'ID-45'!B222,'ID-53'!B222,'ID-57'!B222,'ID-59'!B222,'ID-70'!B222,'ID-71'!B222)/SQRT('Sample Size'!$A$4)</f>
        <v>1.0535328944337049E-13</v>
      </c>
      <c r="C215" s="31">
        <f>STDEV('ID-08'!B222,'ID-09'!B222,'ID-11'!C222,'ID-14'!C222,'ID-18'!B222,'ID-24'!C222,'ID-26'!C222,'ID-29'!C222,'ID-30'!C222,'ID-34'!C222,'ID-36'!B222,'ID-38'!C222,'ID-39'!C222,'ID-40'!C222,'ID-44'!C222,'ID-45'!C222,'ID-57'!C222,'ID-59'!C222)/SQRT('Sample Size'!$B$4)</f>
        <v>6.3764688652742375E-14</v>
      </c>
      <c r="D215" s="31">
        <f>STDEV('ID-13'!C222,'ID-14'!D222,'ID-15'!C222,'ID-16'!B222,'ID-18'!C222,'ID-26'!D222,'ID-29'!D222,'ID-30'!D222,'ID-33'!C222,'ID-34'!D222,'ID-36'!C222,'ID-37'!C222,'ID-38'!D222,'ID-39'!D222,'ID-40'!D222,'ID-45'!D222,'ID-59'!D222,'ID-71'!C222)/SQRT('Sample Size'!$C$4)</f>
        <v>1.2203342763643915E-13</v>
      </c>
      <c r="E215" s="31">
        <f>STDEV('ID-03'!B222,'ID-09'!C222,'ID-13'!D222,'ID-15'!D222,'ID-16'!C222,'ID-18'!D222,'ID-24'!D222,'ID-29'!E222,'ID-30'!E222,'ID-33'!D222,'ID-34'!E222,'ID-36'!D222,'ID-38'!E222,'ID-39'!E222,'ID-40'!E222,'ID-44'!D222,'ID-45'!E222,'ID-57'!D222,'ID-70'!C222,'ID-71'!D222)/SQRT('Sample Size'!$D$4)</f>
        <v>1.5733276281315695E-13</v>
      </c>
      <c r="F215" s="31">
        <f>STDEV('ID-01'!B222,'ID-02'!B222,'ID-03'!C222,'ID-06'!B222,'ID-08'!C222,'ID-09'!D222,'ID-12'!B222,'ID-16'!D222,'ID-18'!E222,'ID-24'!E222,'ID-29'!F222,'ID-33'!E222,'ID-34'!F222,'ID-36'!E222,'ID-38'!F222,'ID-39'!F222,'ID-40'!F222,'ID-45'!F222,'ID-53'!C222,'ID-54'!B222,'ID-57'!E222,'ID-71'!E222)/SQRT('Sample Size'!$E$4)</f>
        <v>2.4653927130727492E-13</v>
      </c>
      <c r="G215" s="31">
        <f>STDEV('ID-01'!C222,'ID-02'!C222,'ID-03'!D222,'ID-07'!B222,'ID-08'!D222,'ID-11'!D222,'ID-18'!F222,'ID-24'!F222,'ID-29'!G222,'ID-31'!B222,'ID-33'!F222,'ID-34'!G222,'ID-36'!F222,'ID-39'!G222,'ID-40'!G222,'ID-44'!E222,'ID-45'!G222,'ID-50'!B222,'ID-53'!D222,'ID-54'!C222,'ID-57'!F222,'ID-59'!E222,'ID-70'!D222,'ID-71'!F222)/SQRT('Sample Size'!$F$4)</f>
        <v>2.3304866013827418E-13</v>
      </c>
      <c r="H215" s="31">
        <f>STDEV('ID-03'!E222,'ID-11'!E222,'ID-13'!E222,'ID-15'!E222,'ID-16'!E222,'ID-18'!G222,'ID-24'!G222,'ID-29'!H222,'ID-30'!F222,'ID-31'!C222,'ID-33'!G222,'ID-34'!H222,'ID-40'!H222,'ID-44'!F222,'ID-45'!H222,'ID-54'!D222,'ID-57'!G222,'ID-59'!F222,'ID-70'!E222,'ID-71'!G222)/SQRT('Sample Size'!$G$4)</f>
        <v>1.2918541668489269E-13</v>
      </c>
      <c r="I215" s="31">
        <f>STDEV('ID-12'!C222,'ID-18'!H222,'ID-24'!H222,'ID-29'!I222,'ID-40'!I222,'ID-44'!G222,'ID-45'!I222,'ID-59'!G222)/SQRT('Sample Size'!$H$4)</f>
        <v>2.3160618912071332E-13</v>
      </c>
      <c r="J215" s="31">
        <f>STDEV('ID-31'!D222,'ID-40'!J222,'ID-44'!H222,'ID-45'!J222,'ID-57'!H222)/SQRT('Sample Size'!$I$4)</f>
        <v>2.5539377965650375E-13</v>
      </c>
      <c r="K215" s="31">
        <f>STDEV('ID-26'!E222,'ID-31'!E222,'ID-34'!I222,'ID-36'!G222,'ID-40'!K222,'ID-44'!I222,'ID-57'!I222)/SQRT('Sample Size'!$J$4)</f>
        <v>3.7299201976876336E-13</v>
      </c>
    </row>
    <row r="216" spans="1:11" x14ac:dyDescent="0.25">
      <c r="A216" s="1">
        <v>26.5</v>
      </c>
      <c r="B216" s="31">
        <f>STDEV('ID-11'!B223,'ID-13'!B223,'ID-14'!B223,'ID-15'!B223,'ID-24'!B223,'ID-26'!B223,'ID-29'!B223,'ID-30'!B223,'ID-32'!B223,'ID-33'!B223,'ID-34'!B223,'ID-37'!B223,'ID-38'!B223,'ID-39'!B223,'ID-40'!B223,'ID-44'!B223,'ID-45'!B223,'ID-53'!B223,'ID-57'!B223,'ID-59'!B223,'ID-70'!B223,'ID-71'!B223)/SQRT('Sample Size'!$A$4)</f>
        <v>1.0465702070929451E-13</v>
      </c>
      <c r="C216" s="31">
        <f>STDEV('ID-08'!B223,'ID-09'!B223,'ID-11'!C223,'ID-14'!C223,'ID-18'!B223,'ID-24'!C223,'ID-26'!C223,'ID-29'!C223,'ID-30'!C223,'ID-34'!C223,'ID-36'!B223,'ID-38'!C223,'ID-39'!C223,'ID-40'!C223,'ID-44'!C223,'ID-45'!C223,'ID-57'!C223,'ID-59'!C223)/SQRT('Sample Size'!$B$4)</f>
        <v>6.3384043492574608E-14</v>
      </c>
      <c r="D216" s="31">
        <f>STDEV('ID-13'!C223,'ID-14'!D223,'ID-15'!C223,'ID-16'!B223,'ID-18'!C223,'ID-26'!D223,'ID-29'!D223,'ID-30'!D223,'ID-33'!C223,'ID-34'!D223,'ID-36'!C223,'ID-37'!C223,'ID-38'!D223,'ID-39'!D223,'ID-40'!D223,'ID-45'!D223,'ID-59'!D223,'ID-71'!C223)/SQRT('Sample Size'!$C$4)</f>
        <v>1.2335754468176119E-13</v>
      </c>
      <c r="E216" s="31">
        <f>STDEV('ID-03'!B223,'ID-09'!C223,'ID-13'!D223,'ID-15'!D223,'ID-16'!C223,'ID-18'!D223,'ID-24'!D223,'ID-29'!E223,'ID-30'!E223,'ID-33'!D223,'ID-34'!E223,'ID-36'!D223,'ID-38'!E223,'ID-39'!E223,'ID-40'!E223,'ID-44'!D223,'ID-45'!E223,'ID-57'!D223,'ID-70'!C223,'ID-71'!D223)/SQRT('Sample Size'!$D$4)</f>
        <v>1.539624640393798E-13</v>
      </c>
      <c r="F216" s="31">
        <f>STDEV('ID-01'!B223,'ID-02'!B223,'ID-03'!C223,'ID-06'!B223,'ID-08'!C223,'ID-09'!D223,'ID-12'!B223,'ID-16'!D223,'ID-18'!E223,'ID-24'!E223,'ID-29'!F223,'ID-33'!E223,'ID-34'!F223,'ID-36'!E223,'ID-38'!F223,'ID-39'!F223,'ID-40'!F223,'ID-45'!F223,'ID-53'!C223,'ID-54'!B223,'ID-57'!E223,'ID-71'!E223)/SQRT('Sample Size'!$E$4)</f>
        <v>2.4647130116128424E-13</v>
      </c>
      <c r="G216" s="31">
        <f>STDEV('ID-01'!C223,'ID-02'!C223,'ID-03'!D223,'ID-07'!B223,'ID-08'!D223,'ID-11'!D223,'ID-18'!F223,'ID-24'!F223,'ID-29'!G223,'ID-31'!B223,'ID-33'!F223,'ID-34'!G223,'ID-36'!F223,'ID-39'!G223,'ID-40'!G223,'ID-44'!E223,'ID-45'!G223,'ID-50'!B223,'ID-53'!D223,'ID-54'!C223,'ID-57'!F223,'ID-59'!E223,'ID-70'!D223,'ID-71'!F223)/SQRT('Sample Size'!$F$4)</f>
        <v>2.3172008562282522E-13</v>
      </c>
      <c r="H216" s="31">
        <f>STDEV('ID-03'!E223,'ID-11'!E223,'ID-13'!E223,'ID-15'!E223,'ID-16'!E223,'ID-18'!G223,'ID-24'!G223,'ID-29'!H223,'ID-30'!F223,'ID-31'!C223,'ID-33'!G223,'ID-34'!H223,'ID-40'!H223,'ID-44'!F223,'ID-45'!H223,'ID-54'!D223,'ID-57'!G223,'ID-59'!F223,'ID-70'!E223,'ID-71'!G223)/SQRT('Sample Size'!$G$4)</f>
        <v>1.2842567563316522E-13</v>
      </c>
      <c r="I216" s="31">
        <f>STDEV('ID-12'!C223,'ID-18'!H223,'ID-24'!H223,'ID-29'!I223,'ID-40'!I223,'ID-44'!G223,'ID-45'!I223,'ID-59'!G223)/SQRT('Sample Size'!$H$4)</f>
        <v>2.2537607078951043E-13</v>
      </c>
      <c r="J216" s="31">
        <f>STDEV('ID-31'!D223,'ID-40'!J223,'ID-44'!H223,'ID-45'!J223,'ID-57'!H223)/SQRT('Sample Size'!$I$4)</f>
        <v>2.5018955128562725E-13</v>
      </c>
      <c r="K216" s="31">
        <f>STDEV('ID-26'!E223,'ID-31'!E223,'ID-34'!I223,'ID-36'!G223,'ID-40'!K223,'ID-44'!I223,'ID-57'!I223)/SQRT('Sample Size'!$J$4)</f>
        <v>3.7057423976789314E-13</v>
      </c>
    </row>
    <row r="217" spans="1:11" x14ac:dyDescent="0.25">
      <c r="A217" s="1">
        <v>26.625</v>
      </c>
      <c r="B217" s="31">
        <f>STDEV('ID-11'!B224,'ID-13'!B224,'ID-14'!B224,'ID-15'!B224,'ID-24'!B224,'ID-26'!B224,'ID-29'!B224,'ID-30'!B224,'ID-32'!B224,'ID-33'!B224,'ID-34'!B224,'ID-37'!B224,'ID-38'!B224,'ID-39'!B224,'ID-40'!B224,'ID-44'!B224,'ID-45'!B224,'ID-53'!B224,'ID-57'!B224,'ID-59'!B224,'ID-70'!B224,'ID-71'!B224)/SQRT('Sample Size'!$A$4)</f>
        <v>1.0297924064118775E-13</v>
      </c>
      <c r="C217" s="31">
        <f>STDEV('ID-08'!B224,'ID-09'!B224,'ID-11'!C224,'ID-14'!C224,'ID-18'!B224,'ID-24'!C224,'ID-26'!C224,'ID-29'!C224,'ID-30'!C224,'ID-34'!C224,'ID-36'!B224,'ID-38'!C224,'ID-39'!C224,'ID-40'!C224,'ID-44'!C224,'ID-45'!C224,'ID-57'!C224,'ID-59'!C224)/SQRT('Sample Size'!$B$4)</f>
        <v>6.2707645176060343E-14</v>
      </c>
      <c r="D217" s="31">
        <f>STDEV('ID-13'!C224,'ID-14'!D224,'ID-15'!C224,'ID-16'!B224,'ID-18'!C224,'ID-26'!D224,'ID-29'!D224,'ID-30'!D224,'ID-33'!C224,'ID-34'!D224,'ID-36'!C224,'ID-37'!C224,'ID-38'!D224,'ID-39'!D224,'ID-40'!D224,'ID-45'!D224,'ID-59'!D224,'ID-71'!C224)/SQRT('Sample Size'!$C$4)</f>
        <v>1.232930959529158E-13</v>
      </c>
      <c r="E217" s="31">
        <f>STDEV('ID-03'!B224,'ID-09'!C224,'ID-13'!D224,'ID-15'!D224,'ID-16'!C224,'ID-18'!D224,'ID-24'!D224,'ID-29'!E224,'ID-30'!E224,'ID-33'!D224,'ID-34'!E224,'ID-36'!D224,'ID-38'!E224,'ID-39'!E224,'ID-40'!E224,'ID-44'!D224,'ID-45'!E224,'ID-57'!D224,'ID-70'!C224,'ID-71'!D224)/SQRT('Sample Size'!$D$4)</f>
        <v>1.5205659608592338E-13</v>
      </c>
      <c r="F217" s="31">
        <f>STDEV('ID-01'!B224,'ID-02'!B224,'ID-03'!C224,'ID-06'!B224,'ID-08'!C224,'ID-09'!D224,'ID-12'!B224,'ID-16'!D224,'ID-18'!E224,'ID-24'!E224,'ID-29'!F224,'ID-33'!E224,'ID-34'!F224,'ID-36'!E224,'ID-38'!F224,'ID-39'!F224,'ID-40'!F224,'ID-45'!F224,'ID-53'!C224,'ID-54'!B224,'ID-57'!E224,'ID-71'!E224)/SQRT('Sample Size'!$E$4)</f>
        <v>2.4952760151091988E-13</v>
      </c>
      <c r="G217" s="31">
        <f>STDEV('ID-01'!C224,'ID-02'!C224,'ID-03'!D224,'ID-07'!B224,'ID-08'!D224,'ID-11'!D224,'ID-18'!F224,'ID-24'!F224,'ID-29'!G224,'ID-31'!B224,'ID-33'!F224,'ID-34'!G224,'ID-36'!F224,'ID-39'!G224,'ID-40'!G224,'ID-44'!E224,'ID-45'!G224,'ID-50'!B224,'ID-53'!D224,'ID-54'!C224,'ID-57'!F224,'ID-59'!E224,'ID-70'!D224,'ID-71'!F224)/SQRT('Sample Size'!$F$4)</f>
        <v>2.3129271570084709E-13</v>
      </c>
      <c r="H217" s="31">
        <f>STDEV('ID-03'!E224,'ID-11'!E224,'ID-13'!E224,'ID-15'!E224,'ID-16'!E224,'ID-18'!G224,'ID-24'!G224,'ID-29'!H224,'ID-30'!F224,'ID-31'!C224,'ID-33'!G224,'ID-34'!H224,'ID-40'!H224,'ID-44'!F224,'ID-45'!H224,'ID-54'!D224,'ID-57'!G224,'ID-59'!F224,'ID-70'!E224,'ID-71'!G224)/SQRT('Sample Size'!$G$4)</f>
        <v>1.2924944432907006E-13</v>
      </c>
      <c r="I217" s="31">
        <f>STDEV('ID-12'!C224,'ID-18'!H224,'ID-24'!H224,'ID-29'!I224,'ID-40'!I224,'ID-44'!G224,'ID-45'!I224,'ID-59'!G224)/SQRT('Sample Size'!$H$4)</f>
        <v>2.3210256035819378E-13</v>
      </c>
      <c r="J217" s="31">
        <f>STDEV('ID-31'!D224,'ID-40'!J224,'ID-44'!H224,'ID-45'!J224,'ID-57'!H224)/SQRT('Sample Size'!$I$4)</f>
        <v>2.575588654753346E-13</v>
      </c>
      <c r="K217" s="31">
        <f>STDEV('ID-26'!E224,'ID-31'!E224,'ID-34'!I224,'ID-36'!G224,'ID-40'!K224,'ID-44'!I224,'ID-57'!I224)/SQRT('Sample Size'!$J$4)</f>
        <v>3.7332924420453782E-13</v>
      </c>
    </row>
    <row r="218" spans="1:11" x14ac:dyDescent="0.25">
      <c r="A218" s="1">
        <v>26.75</v>
      </c>
      <c r="B218" s="31">
        <f>STDEV('ID-11'!B225,'ID-13'!B225,'ID-14'!B225,'ID-15'!B225,'ID-24'!B225,'ID-26'!B225,'ID-29'!B225,'ID-30'!B225,'ID-32'!B225,'ID-33'!B225,'ID-34'!B225,'ID-37'!B225,'ID-38'!B225,'ID-39'!B225,'ID-40'!B225,'ID-44'!B225,'ID-45'!B225,'ID-53'!B225,'ID-57'!B225,'ID-59'!B225,'ID-70'!B225,'ID-71'!B225)/SQRT('Sample Size'!$A$4)</f>
        <v>1.0180541215042148E-13</v>
      </c>
      <c r="C218" s="31">
        <f>STDEV('ID-08'!B225,'ID-09'!B225,'ID-11'!C225,'ID-14'!C225,'ID-18'!B225,'ID-24'!C225,'ID-26'!C225,'ID-29'!C225,'ID-30'!C225,'ID-34'!C225,'ID-36'!B225,'ID-38'!C225,'ID-39'!C225,'ID-40'!C225,'ID-44'!C225,'ID-45'!C225,'ID-57'!C225,'ID-59'!C225)/SQRT('Sample Size'!$B$4)</f>
        <v>6.34946682251295E-14</v>
      </c>
      <c r="D218" s="31">
        <f>STDEV('ID-13'!C225,'ID-14'!D225,'ID-15'!C225,'ID-16'!B225,'ID-18'!C225,'ID-26'!D225,'ID-29'!D225,'ID-30'!D225,'ID-33'!C225,'ID-34'!D225,'ID-36'!C225,'ID-37'!C225,'ID-38'!D225,'ID-39'!D225,'ID-40'!D225,'ID-45'!D225,'ID-59'!D225,'ID-71'!C225)/SQRT('Sample Size'!$C$4)</f>
        <v>1.2343436557747173E-13</v>
      </c>
      <c r="E218" s="31">
        <f>STDEV('ID-03'!B225,'ID-09'!C225,'ID-13'!D225,'ID-15'!D225,'ID-16'!C225,'ID-18'!D225,'ID-24'!D225,'ID-29'!E225,'ID-30'!E225,'ID-33'!D225,'ID-34'!E225,'ID-36'!D225,'ID-38'!E225,'ID-39'!E225,'ID-40'!E225,'ID-44'!D225,'ID-45'!E225,'ID-57'!D225,'ID-70'!C225,'ID-71'!D225)/SQRT('Sample Size'!$D$4)</f>
        <v>1.5345874566422179E-13</v>
      </c>
      <c r="F218" s="31">
        <f>STDEV('ID-01'!B225,'ID-02'!B225,'ID-03'!C225,'ID-06'!B225,'ID-08'!C225,'ID-09'!D225,'ID-12'!B225,'ID-16'!D225,'ID-18'!E225,'ID-24'!E225,'ID-29'!F225,'ID-33'!E225,'ID-34'!F225,'ID-36'!E225,'ID-38'!F225,'ID-39'!F225,'ID-40'!F225,'ID-45'!F225,'ID-53'!C225,'ID-54'!B225,'ID-57'!E225,'ID-71'!E225)/SQRT('Sample Size'!$E$4)</f>
        <v>2.470794578415806E-13</v>
      </c>
      <c r="G218" s="31">
        <f>STDEV('ID-01'!C225,'ID-02'!C225,'ID-03'!D225,'ID-07'!B225,'ID-08'!D225,'ID-11'!D225,'ID-18'!F225,'ID-24'!F225,'ID-29'!G225,'ID-31'!B225,'ID-33'!F225,'ID-34'!G225,'ID-36'!F225,'ID-39'!G225,'ID-40'!G225,'ID-44'!E225,'ID-45'!G225,'ID-50'!B225,'ID-53'!D225,'ID-54'!C225,'ID-57'!F225,'ID-59'!E225,'ID-70'!D225,'ID-71'!F225)/SQRT('Sample Size'!$F$4)</f>
        <v>2.2966594563435389E-13</v>
      </c>
      <c r="H218" s="31">
        <f>STDEV('ID-03'!E225,'ID-11'!E225,'ID-13'!E225,'ID-15'!E225,'ID-16'!E225,'ID-18'!G225,'ID-24'!G225,'ID-29'!H225,'ID-30'!F225,'ID-31'!C225,'ID-33'!G225,'ID-34'!H225,'ID-40'!H225,'ID-44'!F225,'ID-45'!H225,'ID-54'!D225,'ID-57'!G225,'ID-59'!F225,'ID-70'!E225,'ID-71'!G225)/SQRT('Sample Size'!$G$4)</f>
        <v>1.2947289678689402E-13</v>
      </c>
      <c r="I218" s="31">
        <f>STDEV('ID-12'!C225,'ID-18'!H225,'ID-24'!H225,'ID-29'!I225,'ID-40'!I225,'ID-44'!G225,'ID-45'!I225,'ID-59'!G225)/SQRT('Sample Size'!$H$4)</f>
        <v>2.3206880415041043E-13</v>
      </c>
      <c r="J218" s="31">
        <f>STDEV('ID-31'!D225,'ID-40'!J225,'ID-44'!H225,'ID-45'!J225,'ID-57'!H225)/SQRT('Sample Size'!$I$4)</f>
        <v>2.5326234972363622E-13</v>
      </c>
      <c r="K218" s="31">
        <f>STDEV('ID-26'!E225,'ID-31'!E225,'ID-34'!I225,'ID-36'!G225,'ID-40'!K225,'ID-44'!I225,'ID-57'!I225)/SQRT('Sample Size'!$J$4)</f>
        <v>3.6532398768600773E-13</v>
      </c>
    </row>
    <row r="219" spans="1:11" x14ac:dyDescent="0.25">
      <c r="A219" s="1">
        <v>26.875</v>
      </c>
      <c r="B219" s="31">
        <f>STDEV('ID-11'!B226,'ID-13'!B226,'ID-14'!B226,'ID-15'!B226,'ID-24'!B226,'ID-26'!B226,'ID-29'!B226,'ID-30'!B226,'ID-32'!B226,'ID-33'!B226,'ID-34'!B226,'ID-37'!B226,'ID-38'!B226,'ID-39'!B226,'ID-40'!B226,'ID-44'!B226,'ID-45'!B226,'ID-53'!B226,'ID-57'!B226,'ID-59'!B226,'ID-70'!B226,'ID-71'!B226)/SQRT('Sample Size'!$A$4)</f>
        <v>1.0000823229664354E-13</v>
      </c>
      <c r="C219" s="31">
        <f>STDEV('ID-08'!B226,'ID-09'!B226,'ID-11'!C226,'ID-14'!C226,'ID-18'!B226,'ID-24'!C226,'ID-26'!C226,'ID-29'!C226,'ID-30'!C226,'ID-34'!C226,'ID-36'!B226,'ID-38'!C226,'ID-39'!C226,'ID-40'!C226,'ID-44'!C226,'ID-45'!C226,'ID-57'!C226,'ID-59'!C226)/SQRT('Sample Size'!$B$4)</f>
        <v>6.3476208173578883E-14</v>
      </c>
      <c r="D219" s="31">
        <f>STDEV('ID-13'!C226,'ID-14'!D226,'ID-15'!C226,'ID-16'!B226,'ID-18'!C226,'ID-26'!D226,'ID-29'!D226,'ID-30'!D226,'ID-33'!C226,'ID-34'!D226,'ID-36'!C226,'ID-37'!C226,'ID-38'!D226,'ID-39'!D226,'ID-40'!D226,'ID-45'!D226,'ID-59'!D226,'ID-71'!C226)/SQRT('Sample Size'!$C$4)</f>
        <v>1.2451406542665855E-13</v>
      </c>
      <c r="E219" s="31">
        <f>STDEV('ID-03'!B226,'ID-09'!C226,'ID-13'!D226,'ID-15'!D226,'ID-16'!C226,'ID-18'!D226,'ID-24'!D226,'ID-29'!E226,'ID-30'!E226,'ID-33'!D226,'ID-34'!E226,'ID-36'!D226,'ID-38'!E226,'ID-39'!E226,'ID-40'!E226,'ID-44'!D226,'ID-45'!E226,'ID-57'!D226,'ID-70'!C226,'ID-71'!D226)/SQRT('Sample Size'!$D$4)</f>
        <v>1.4723267949323643E-13</v>
      </c>
      <c r="F219" s="31">
        <f>STDEV('ID-01'!B226,'ID-02'!B226,'ID-03'!C226,'ID-06'!B226,'ID-08'!C226,'ID-09'!D226,'ID-12'!B226,'ID-16'!D226,'ID-18'!E226,'ID-24'!E226,'ID-29'!F226,'ID-33'!E226,'ID-34'!F226,'ID-36'!E226,'ID-38'!F226,'ID-39'!F226,'ID-40'!F226,'ID-45'!F226,'ID-53'!C226,'ID-54'!B226,'ID-57'!E226,'ID-71'!E226)/SQRT('Sample Size'!$E$4)</f>
        <v>2.4611781842146199E-13</v>
      </c>
      <c r="G219" s="31">
        <f>STDEV('ID-01'!C226,'ID-02'!C226,'ID-03'!D226,'ID-07'!B226,'ID-08'!D226,'ID-11'!D226,'ID-18'!F226,'ID-24'!F226,'ID-29'!G226,'ID-31'!B226,'ID-33'!F226,'ID-34'!G226,'ID-36'!F226,'ID-39'!G226,'ID-40'!G226,'ID-44'!E226,'ID-45'!G226,'ID-50'!B226,'ID-53'!D226,'ID-54'!C226,'ID-57'!F226,'ID-59'!E226,'ID-70'!D226,'ID-71'!F226)/SQRT('Sample Size'!$F$4)</f>
        <v>2.2940241559493841E-13</v>
      </c>
      <c r="H219" s="31">
        <f>STDEV('ID-03'!E226,'ID-11'!E226,'ID-13'!E226,'ID-15'!E226,'ID-16'!E226,'ID-18'!G226,'ID-24'!G226,'ID-29'!H226,'ID-30'!F226,'ID-31'!C226,'ID-33'!G226,'ID-34'!H226,'ID-40'!H226,'ID-44'!F226,'ID-45'!H226,'ID-54'!D226,'ID-57'!G226,'ID-59'!F226,'ID-70'!E226,'ID-71'!G226)/SQRT('Sample Size'!$G$4)</f>
        <v>1.2950693048473007E-13</v>
      </c>
      <c r="I219" s="31">
        <f>STDEV('ID-12'!C226,'ID-18'!H226,'ID-24'!H226,'ID-29'!I226,'ID-40'!I226,'ID-44'!G226,'ID-45'!I226,'ID-59'!G226)/SQRT('Sample Size'!$H$4)</f>
        <v>2.3203026057219623E-13</v>
      </c>
      <c r="J219" s="31">
        <f>STDEV('ID-31'!D226,'ID-40'!J226,'ID-44'!H226,'ID-45'!J226,'ID-57'!H226)/SQRT('Sample Size'!$I$4)</f>
        <v>2.5585728855776158E-13</v>
      </c>
      <c r="K219" s="31">
        <f>STDEV('ID-26'!E226,'ID-31'!E226,'ID-34'!I226,'ID-36'!G226,'ID-40'!K226,'ID-44'!I226,'ID-57'!I226)/SQRT('Sample Size'!$J$4)</f>
        <v>3.6976284800272567E-13</v>
      </c>
    </row>
    <row r="220" spans="1:11" x14ac:dyDescent="0.25">
      <c r="A220" s="1">
        <v>27</v>
      </c>
      <c r="B220" s="31">
        <f>STDEV('ID-11'!B227,'ID-13'!B227,'ID-14'!B227,'ID-15'!B227,'ID-24'!B227,'ID-26'!B227,'ID-29'!B227,'ID-30'!B227,'ID-32'!B227,'ID-33'!B227,'ID-34'!B227,'ID-37'!B227,'ID-38'!B227,'ID-39'!B227,'ID-40'!B227,'ID-44'!B227,'ID-45'!B227,'ID-53'!B227,'ID-57'!B227,'ID-59'!B227,'ID-70'!B227,'ID-71'!B227)/SQRT('Sample Size'!$A$4)</f>
        <v>9.9045251472041764E-14</v>
      </c>
      <c r="C220" s="31">
        <f>STDEV('ID-08'!B227,'ID-09'!B227,'ID-11'!C227,'ID-14'!C227,'ID-18'!B227,'ID-24'!C227,'ID-26'!C227,'ID-29'!C227,'ID-30'!C227,'ID-34'!C227,'ID-36'!B227,'ID-38'!C227,'ID-39'!C227,'ID-40'!C227,'ID-44'!C227,'ID-45'!C227,'ID-57'!C227,'ID-59'!C227)/SQRT('Sample Size'!$B$4)</f>
        <v>6.2955727661222337E-14</v>
      </c>
      <c r="D220" s="31">
        <f>STDEV('ID-13'!C227,'ID-14'!D227,'ID-15'!C227,'ID-16'!B227,'ID-18'!C227,'ID-26'!D227,'ID-29'!D227,'ID-30'!D227,'ID-33'!C227,'ID-34'!D227,'ID-36'!C227,'ID-37'!C227,'ID-38'!D227,'ID-39'!D227,'ID-40'!D227,'ID-45'!D227,'ID-59'!D227,'ID-71'!C227)/SQRT('Sample Size'!$C$4)</f>
        <v>1.2381753998548959E-13</v>
      </c>
      <c r="E220" s="31">
        <f>STDEV('ID-03'!B227,'ID-09'!C227,'ID-13'!D227,'ID-15'!D227,'ID-16'!C227,'ID-18'!D227,'ID-24'!D227,'ID-29'!E227,'ID-30'!E227,'ID-33'!D227,'ID-34'!E227,'ID-36'!D227,'ID-38'!E227,'ID-39'!E227,'ID-40'!E227,'ID-44'!D227,'ID-45'!E227,'ID-57'!D227,'ID-70'!C227,'ID-71'!D227)/SQRT('Sample Size'!$D$4)</f>
        <v>1.4405016998573917E-13</v>
      </c>
      <c r="F220" s="31">
        <f>STDEV('ID-01'!B227,'ID-02'!B227,'ID-03'!C227,'ID-06'!B227,'ID-08'!C227,'ID-09'!D227,'ID-12'!B227,'ID-16'!D227,'ID-18'!E227,'ID-24'!E227,'ID-29'!F227,'ID-33'!E227,'ID-34'!F227,'ID-36'!E227,'ID-38'!F227,'ID-39'!F227,'ID-40'!F227,'ID-45'!F227,'ID-53'!C227,'ID-54'!B227,'ID-57'!E227,'ID-71'!E227)/SQRT('Sample Size'!$E$4)</f>
        <v>2.447609943066272E-13</v>
      </c>
      <c r="G220" s="31">
        <f>STDEV('ID-01'!C227,'ID-02'!C227,'ID-03'!D227,'ID-07'!B227,'ID-08'!D227,'ID-11'!D227,'ID-18'!F227,'ID-24'!F227,'ID-29'!G227,'ID-31'!B227,'ID-33'!F227,'ID-34'!G227,'ID-36'!F227,'ID-39'!G227,'ID-40'!G227,'ID-44'!E227,'ID-45'!G227,'ID-50'!B227,'ID-53'!D227,'ID-54'!C227,'ID-57'!F227,'ID-59'!E227,'ID-70'!D227,'ID-71'!F227)/SQRT('Sample Size'!$F$4)</f>
        <v>2.2857754069980145E-13</v>
      </c>
      <c r="H220" s="31">
        <f>STDEV('ID-03'!E227,'ID-11'!E227,'ID-13'!E227,'ID-15'!E227,'ID-16'!E227,'ID-18'!G227,'ID-24'!G227,'ID-29'!H227,'ID-30'!F227,'ID-31'!C227,'ID-33'!G227,'ID-34'!H227,'ID-40'!H227,'ID-44'!F227,'ID-45'!H227,'ID-54'!D227,'ID-57'!G227,'ID-59'!F227,'ID-70'!E227,'ID-71'!G227)/SQRT('Sample Size'!$G$4)</f>
        <v>1.2985999180467561E-13</v>
      </c>
      <c r="I220" s="31">
        <f>STDEV('ID-12'!C227,'ID-18'!H227,'ID-24'!H227,'ID-29'!I227,'ID-40'!I227,'ID-44'!G227,'ID-45'!I227,'ID-59'!G227)/SQRT('Sample Size'!$H$4)</f>
        <v>2.3233080031503776E-13</v>
      </c>
      <c r="J220" s="31">
        <f>STDEV('ID-31'!D227,'ID-40'!J227,'ID-44'!H227,'ID-45'!J227,'ID-57'!H227)/SQRT('Sample Size'!$I$4)</f>
        <v>2.5238751590774807E-13</v>
      </c>
      <c r="K220" s="31">
        <f>STDEV('ID-26'!E227,'ID-31'!E227,'ID-34'!I227,'ID-36'!G227,'ID-40'!K227,'ID-44'!I227,'ID-57'!I227)/SQRT('Sample Size'!$J$4)</f>
        <v>3.7290430193083475E-13</v>
      </c>
    </row>
    <row r="221" spans="1:11" x14ac:dyDescent="0.25">
      <c r="A221" s="1">
        <v>27.125</v>
      </c>
      <c r="B221" s="31">
        <f>STDEV('ID-11'!B228,'ID-13'!B228,'ID-14'!B228,'ID-15'!B228,'ID-24'!B228,'ID-26'!B228,'ID-29'!B228,'ID-30'!B228,'ID-32'!B228,'ID-33'!B228,'ID-34'!B228,'ID-37'!B228,'ID-38'!B228,'ID-39'!B228,'ID-40'!B228,'ID-44'!B228,'ID-45'!B228,'ID-53'!B228,'ID-57'!B228,'ID-59'!B228,'ID-70'!B228,'ID-71'!B228)/SQRT('Sample Size'!$A$4)</f>
        <v>9.957961973663824E-14</v>
      </c>
      <c r="C221" s="31">
        <f>STDEV('ID-08'!B228,'ID-09'!B228,'ID-11'!C228,'ID-14'!C228,'ID-18'!B228,'ID-24'!C228,'ID-26'!C228,'ID-29'!C228,'ID-30'!C228,'ID-34'!C228,'ID-36'!B228,'ID-38'!C228,'ID-39'!C228,'ID-40'!C228,'ID-44'!C228,'ID-45'!C228,'ID-57'!C228,'ID-59'!C228)/SQRT('Sample Size'!$B$4)</f>
        <v>6.0536990534892311E-14</v>
      </c>
      <c r="D221" s="31">
        <f>STDEV('ID-13'!C228,'ID-14'!D228,'ID-15'!C228,'ID-16'!B228,'ID-18'!C228,'ID-26'!D228,'ID-29'!D228,'ID-30'!D228,'ID-33'!C228,'ID-34'!D228,'ID-36'!C228,'ID-37'!C228,'ID-38'!D228,'ID-39'!D228,'ID-40'!D228,'ID-45'!D228,'ID-59'!D228,'ID-71'!C228)/SQRT('Sample Size'!$C$4)</f>
        <v>1.2143726992553427E-13</v>
      </c>
      <c r="E221" s="31">
        <f>STDEV('ID-03'!B228,'ID-09'!C228,'ID-13'!D228,'ID-15'!D228,'ID-16'!C228,'ID-18'!D228,'ID-24'!D228,'ID-29'!E228,'ID-30'!E228,'ID-33'!D228,'ID-34'!E228,'ID-36'!D228,'ID-38'!E228,'ID-39'!E228,'ID-40'!E228,'ID-44'!D228,'ID-45'!E228,'ID-57'!D228,'ID-70'!C228,'ID-71'!D228)/SQRT('Sample Size'!$D$4)</f>
        <v>1.4184922090791656E-13</v>
      </c>
      <c r="F221" s="31">
        <f>STDEV('ID-01'!B228,'ID-02'!B228,'ID-03'!C228,'ID-06'!B228,'ID-08'!C228,'ID-09'!D228,'ID-12'!B228,'ID-16'!D228,'ID-18'!E228,'ID-24'!E228,'ID-29'!F228,'ID-33'!E228,'ID-34'!F228,'ID-36'!E228,'ID-38'!F228,'ID-39'!F228,'ID-40'!F228,'ID-45'!F228,'ID-53'!C228,'ID-54'!B228,'ID-57'!E228,'ID-71'!E228)/SQRT('Sample Size'!$E$4)</f>
        <v>2.4434033815633933E-13</v>
      </c>
      <c r="G221" s="31">
        <f>STDEV('ID-01'!C228,'ID-02'!C228,'ID-03'!D228,'ID-07'!B228,'ID-08'!D228,'ID-11'!D228,'ID-18'!F228,'ID-24'!F228,'ID-29'!G228,'ID-31'!B228,'ID-33'!F228,'ID-34'!G228,'ID-36'!F228,'ID-39'!G228,'ID-40'!G228,'ID-44'!E228,'ID-45'!G228,'ID-50'!B228,'ID-53'!D228,'ID-54'!C228,'ID-57'!F228,'ID-59'!E228,'ID-70'!D228,'ID-71'!F228)/SQRT('Sample Size'!$F$4)</f>
        <v>2.2860092882278302E-13</v>
      </c>
      <c r="H221" s="31">
        <f>STDEV('ID-03'!E228,'ID-11'!E228,'ID-13'!E228,'ID-15'!E228,'ID-16'!E228,'ID-18'!G228,'ID-24'!G228,'ID-29'!H228,'ID-30'!F228,'ID-31'!C228,'ID-33'!G228,'ID-34'!H228,'ID-40'!H228,'ID-44'!F228,'ID-45'!H228,'ID-54'!D228,'ID-57'!G228,'ID-59'!F228,'ID-70'!E228,'ID-71'!G228)/SQRT('Sample Size'!$G$4)</f>
        <v>1.2919996292303225E-13</v>
      </c>
      <c r="I221" s="31">
        <f>STDEV('ID-12'!C228,'ID-18'!H228,'ID-24'!H228,'ID-29'!I228,'ID-40'!I228,'ID-44'!G228,'ID-45'!I228,'ID-59'!G228)/SQRT('Sample Size'!$H$4)</f>
        <v>2.3218012350756508E-13</v>
      </c>
      <c r="J221" s="31">
        <f>STDEV('ID-31'!D228,'ID-40'!J228,'ID-44'!H228,'ID-45'!J228,'ID-57'!H228)/SQRT('Sample Size'!$I$4)</f>
        <v>2.5318384663955411E-13</v>
      </c>
      <c r="K221" s="31">
        <f>STDEV('ID-26'!E228,'ID-31'!E228,'ID-34'!I228,'ID-36'!G228,'ID-40'!K228,'ID-44'!I228,'ID-57'!I228)/SQRT('Sample Size'!$J$4)</f>
        <v>3.7173892864823993E-13</v>
      </c>
    </row>
    <row r="222" spans="1:11" x14ac:dyDescent="0.25">
      <c r="A222" s="1">
        <v>27.25</v>
      </c>
      <c r="B222" s="31">
        <f>STDEV('ID-11'!B229,'ID-13'!B229,'ID-14'!B229,'ID-15'!B229,'ID-24'!B229,'ID-26'!B229,'ID-29'!B229,'ID-30'!B229,'ID-32'!B229,'ID-33'!B229,'ID-34'!B229,'ID-37'!B229,'ID-38'!B229,'ID-39'!B229,'ID-40'!B229,'ID-44'!B229,'ID-45'!B229,'ID-53'!B229,'ID-57'!B229,'ID-59'!B229,'ID-70'!B229,'ID-71'!B229)/SQRT('Sample Size'!$A$4)</f>
        <v>9.9998981926689537E-14</v>
      </c>
      <c r="C222" s="31">
        <f>STDEV('ID-08'!B229,'ID-09'!B229,'ID-11'!C229,'ID-14'!C229,'ID-18'!B229,'ID-24'!C229,'ID-26'!C229,'ID-29'!C229,'ID-30'!C229,'ID-34'!C229,'ID-36'!B229,'ID-38'!C229,'ID-39'!C229,'ID-40'!C229,'ID-44'!C229,'ID-45'!C229,'ID-57'!C229,'ID-59'!C229)/SQRT('Sample Size'!$B$4)</f>
        <v>6.1206805186179983E-14</v>
      </c>
      <c r="D222" s="31">
        <f>STDEV('ID-13'!C229,'ID-14'!D229,'ID-15'!C229,'ID-16'!B229,'ID-18'!C229,'ID-26'!D229,'ID-29'!D229,'ID-30'!D229,'ID-33'!C229,'ID-34'!D229,'ID-36'!C229,'ID-37'!C229,'ID-38'!D229,'ID-39'!D229,'ID-40'!D229,'ID-45'!D229,'ID-59'!D229,'ID-71'!C229)/SQRT('Sample Size'!$C$4)</f>
        <v>1.1821000382502319E-13</v>
      </c>
      <c r="E222" s="31">
        <f>STDEV('ID-03'!B229,'ID-09'!C229,'ID-13'!D229,'ID-15'!D229,'ID-16'!C229,'ID-18'!D229,'ID-24'!D229,'ID-29'!E229,'ID-30'!E229,'ID-33'!D229,'ID-34'!E229,'ID-36'!D229,'ID-38'!E229,'ID-39'!E229,'ID-40'!E229,'ID-44'!D229,'ID-45'!E229,'ID-57'!D229,'ID-70'!C229,'ID-71'!D229)/SQRT('Sample Size'!$D$4)</f>
        <v>1.4473928034337598E-13</v>
      </c>
      <c r="F222" s="31">
        <f>STDEV('ID-01'!B229,'ID-02'!B229,'ID-03'!C229,'ID-06'!B229,'ID-08'!C229,'ID-09'!D229,'ID-12'!B229,'ID-16'!D229,'ID-18'!E229,'ID-24'!E229,'ID-29'!F229,'ID-33'!E229,'ID-34'!F229,'ID-36'!E229,'ID-38'!F229,'ID-39'!F229,'ID-40'!F229,'ID-45'!F229,'ID-53'!C229,'ID-54'!B229,'ID-57'!E229,'ID-71'!E229)/SQRT('Sample Size'!$E$4)</f>
        <v>2.4413577634409296E-13</v>
      </c>
      <c r="G222" s="31">
        <f>STDEV('ID-01'!C229,'ID-02'!C229,'ID-03'!D229,'ID-07'!B229,'ID-08'!D229,'ID-11'!D229,'ID-18'!F229,'ID-24'!F229,'ID-29'!G229,'ID-31'!B229,'ID-33'!F229,'ID-34'!G229,'ID-36'!F229,'ID-39'!G229,'ID-40'!G229,'ID-44'!E229,'ID-45'!G229,'ID-50'!B229,'ID-53'!D229,'ID-54'!C229,'ID-57'!F229,'ID-59'!E229,'ID-70'!D229,'ID-71'!F229)/SQRT('Sample Size'!$F$4)</f>
        <v>2.2806180870460684E-13</v>
      </c>
      <c r="H222" s="31">
        <f>STDEV('ID-03'!E229,'ID-11'!E229,'ID-13'!E229,'ID-15'!E229,'ID-16'!E229,'ID-18'!G229,'ID-24'!G229,'ID-29'!H229,'ID-30'!F229,'ID-31'!C229,'ID-33'!G229,'ID-34'!H229,'ID-40'!H229,'ID-44'!F229,'ID-45'!H229,'ID-54'!D229,'ID-57'!G229,'ID-59'!F229,'ID-70'!E229,'ID-71'!G229)/SQRT('Sample Size'!$G$4)</f>
        <v>1.2852466719311857E-13</v>
      </c>
      <c r="I222" s="31">
        <f>STDEV('ID-12'!C229,'ID-18'!H229,'ID-24'!H229,'ID-29'!I229,'ID-40'!I229,'ID-44'!G229,'ID-45'!I229,'ID-59'!G229)/SQRT('Sample Size'!$H$4)</f>
        <v>2.3302582038512269E-13</v>
      </c>
      <c r="J222" s="31">
        <f>STDEV('ID-31'!D229,'ID-40'!J229,'ID-44'!H229,'ID-45'!J229,'ID-57'!H229)/SQRT('Sample Size'!$I$4)</f>
        <v>2.59870375821365E-13</v>
      </c>
      <c r="K222" s="31">
        <f>STDEV('ID-26'!E229,'ID-31'!E229,'ID-34'!I229,'ID-36'!G229,'ID-40'!K229,'ID-44'!I229,'ID-57'!I229)/SQRT('Sample Size'!$J$4)</f>
        <v>3.6448716658295287E-13</v>
      </c>
    </row>
    <row r="223" spans="1:11" x14ac:dyDescent="0.25">
      <c r="A223" s="1">
        <v>27.375</v>
      </c>
      <c r="B223" s="31">
        <f>STDEV('ID-11'!B230,'ID-13'!B230,'ID-14'!B230,'ID-15'!B230,'ID-24'!B230,'ID-26'!B230,'ID-29'!B230,'ID-30'!B230,'ID-32'!B230,'ID-33'!B230,'ID-34'!B230,'ID-37'!B230,'ID-38'!B230,'ID-39'!B230,'ID-40'!B230,'ID-44'!B230,'ID-45'!B230,'ID-53'!B230,'ID-57'!B230,'ID-59'!B230,'ID-70'!B230,'ID-71'!B230)/SQRT('Sample Size'!$A$4)</f>
        <v>1.0075665647474881E-13</v>
      </c>
      <c r="C223" s="31">
        <f>STDEV('ID-08'!B230,'ID-09'!B230,'ID-11'!C230,'ID-14'!C230,'ID-18'!B230,'ID-24'!C230,'ID-26'!C230,'ID-29'!C230,'ID-30'!C230,'ID-34'!C230,'ID-36'!B230,'ID-38'!C230,'ID-39'!C230,'ID-40'!C230,'ID-44'!C230,'ID-45'!C230,'ID-57'!C230,'ID-59'!C230)/SQRT('Sample Size'!$B$4)</f>
        <v>6.0729248009014945E-14</v>
      </c>
      <c r="D223" s="31">
        <f>STDEV('ID-13'!C230,'ID-14'!D230,'ID-15'!C230,'ID-16'!B230,'ID-18'!C230,'ID-26'!D230,'ID-29'!D230,'ID-30'!D230,'ID-33'!C230,'ID-34'!D230,'ID-36'!C230,'ID-37'!C230,'ID-38'!D230,'ID-39'!D230,'ID-40'!D230,'ID-45'!D230,'ID-59'!D230,'ID-71'!C230)/SQRT('Sample Size'!$C$4)</f>
        <v>1.1782200193148724E-13</v>
      </c>
      <c r="E223" s="31">
        <f>STDEV('ID-03'!B230,'ID-09'!C230,'ID-13'!D230,'ID-15'!D230,'ID-16'!C230,'ID-18'!D230,'ID-24'!D230,'ID-29'!E230,'ID-30'!E230,'ID-33'!D230,'ID-34'!E230,'ID-36'!D230,'ID-38'!E230,'ID-39'!E230,'ID-40'!E230,'ID-44'!D230,'ID-45'!E230,'ID-57'!D230,'ID-70'!C230,'ID-71'!D230)/SQRT('Sample Size'!$D$4)</f>
        <v>1.4655461231817249E-13</v>
      </c>
      <c r="F223" s="31">
        <f>STDEV('ID-01'!B230,'ID-02'!B230,'ID-03'!C230,'ID-06'!B230,'ID-08'!C230,'ID-09'!D230,'ID-12'!B230,'ID-16'!D230,'ID-18'!E230,'ID-24'!E230,'ID-29'!F230,'ID-33'!E230,'ID-34'!F230,'ID-36'!E230,'ID-38'!F230,'ID-39'!F230,'ID-40'!F230,'ID-45'!F230,'ID-53'!C230,'ID-54'!B230,'ID-57'!E230,'ID-71'!E230)/SQRT('Sample Size'!$E$4)</f>
        <v>2.4322804171856452E-13</v>
      </c>
      <c r="G223" s="31">
        <f>STDEV('ID-01'!C230,'ID-02'!C230,'ID-03'!D230,'ID-07'!B230,'ID-08'!D230,'ID-11'!D230,'ID-18'!F230,'ID-24'!F230,'ID-29'!G230,'ID-31'!B230,'ID-33'!F230,'ID-34'!G230,'ID-36'!F230,'ID-39'!G230,'ID-40'!G230,'ID-44'!E230,'ID-45'!G230,'ID-50'!B230,'ID-53'!D230,'ID-54'!C230,'ID-57'!F230,'ID-59'!E230,'ID-70'!D230,'ID-71'!F230)/SQRT('Sample Size'!$F$4)</f>
        <v>2.2938154009995171E-13</v>
      </c>
      <c r="H223" s="31">
        <f>STDEV('ID-03'!E230,'ID-11'!E230,'ID-13'!E230,'ID-15'!E230,'ID-16'!E230,'ID-18'!G230,'ID-24'!G230,'ID-29'!H230,'ID-30'!F230,'ID-31'!C230,'ID-33'!G230,'ID-34'!H230,'ID-40'!H230,'ID-44'!F230,'ID-45'!H230,'ID-54'!D230,'ID-57'!G230,'ID-59'!F230,'ID-70'!E230,'ID-71'!G230)/SQRT('Sample Size'!$G$4)</f>
        <v>1.2878745481886697E-13</v>
      </c>
      <c r="I223" s="31">
        <f>STDEV('ID-12'!C230,'ID-18'!H230,'ID-24'!H230,'ID-29'!I230,'ID-40'!I230,'ID-44'!G230,'ID-45'!I230,'ID-59'!G230)/SQRT('Sample Size'!$H$4)</f>
        <v>2.3285879298034766E-13</v>
      </c>
      <c r="J223" s="31">
        <f>STDEV('ID-31'!D230,'ID-40'!J230,'ID-44'!H230,'ID-45'!J230,'ID-57'!H230)/SQRT('Sample Size'!$I$4)</f>
        <v>2.6441821189275343E-13</v>
      </c>
      <c r="K223" s="31">
        <f>STDEV('ID-26'!E230,'ID-31'!E230,'ID-34'!I230,'ID-36'!G230,'ID-40'!K230,'ID-44'!I230,'ID-57'!I230)/SQRT('Sample Size'!$J$4)</f>
        <v>3.5961711622344375E-13</v>
      </c>
    </row>
    <row r="224" spans="1:11" x14ac:dyDescent="0.25">
      <c r="A224" s="1">
        <v>27.5</v>
      </c>
      <c r="B224" s="31">
        <f>STDEV('ID-11'!B231,'ID-13'!B231,'ID-14'!B231,'ID-15'!B231,'ID-24'!B231,'ID-26'!B231,'ID-29'!B231,'ID-30'!B231,'ID-32'!B231,'ID-33'!B231,'ID-34'!B231,'ID-37'!B231,'ID-38'!B231,'ID-39'!B231,'ID-40'!B231,'ID-44'!B231,'ID-45'!B231,'ID-53'!B231,'ID-57'!B231,'ID-59'!B231,'ID-70'!B231,'ID-71'!B231)/SQRT('Sample Size'!$A$4)</f>
        <v>9.9273006993987098E-14</v>
      </c>
      <c r="C224" s="31">
        <f>STDEV('ID-08'!B231,'ID-09'!B231,'ID-11'!C231,'ID-14'!C231,'ID-18'!B231,'ID-24'!C231,'ID-26'!C231,'ID-29'!C231,'ID-30'!C231,'ID-34'!C231,'ID-36'!B231,'ID-38'!C231,'ID-39'!C231,'ID-40'!C231,'ID-44'!C231,'ID-45'!C231,'ID-57'!C231,'ID-59'!C231)/SQRT('Sample Size'!$B$4)</f>
        <v>6.0044085887547271E-14</v>
      </c>
      <c r="D224" s="31">
        <f>STDEV('ID-13'!C231,'ID-14'!D231,'ID-15'!C231,'ID-16'!B231,'ID-18'!C231,'ID-26'!D231,'ID-29'!D231,'ID-30'!D231,'ID-33'!C231,'ID-34'!D231,'ID-36'!C231,'ID-37'!C231,'ID-38'!D231,'ID-39'!D231,'ID-40'!D231,'ID-45'!D231,'ID-59'!D231,'ID-71'!C231)/SQRT('Sample Size'!$C$4)</f>
        <v>1.1838589472412451E-13</v>
      </c>
      <c r="E224" s="31">
        <f>STDEV('ID-03'!B231,'ID-09'!C231,'ID-13'!D231,'ID-15'!D231,'ID-16'!C231,'ID-18'!D231,'ID-24'!D231,'ID-29'!E231,'ID-30'!E231,'ID-33'!D231,'ID-34'!E231,'ID-36'!D231,'ID-38'!E231,'ID-39'!E231,'ID-40'!E231,'ID-44'!D231,'ID-45'!E231,'ID-57'!D231,'ID-70'!C231,'ID-71'!D231)/SQRT('Sample Size'!$D$4)</f>
        <v>1.469672291225495E-13</v>
      </c>
      <c r="F224" s="31">
        <f>STDEV('ID-01'!B231,'ID-02'!B231,'ID-03'!C231,'ID-06'!B231,'ID-08'!C231,'ID-09'!D231,'ID-12'!B231,'ID-16'!D231,'ID-18'!E231,'ID-24'!E231,'ID-29'!F231,'ID-33'!E231,'ID-34'!F231,'ID-36'!E231,'ID-38'!F231,'ID-39'!F231,'ID-40'!F231,'ID-45'!F231,'ID-53'!C231,'ID-54'!B231,'ID-57'!E231,'ID-71'!E231)/SQRT('Sample Size'!$E$4)</f>
        <v>2.614131755924913E-13</v>
      </c>
      <c r="G224" s="31">
        <f>STDEV('ID-01'!C231,'ID-02'!C231,'ID-03'!D231,'ID-07'!B231,'ID-08'!D231,'ID-11'!D231,'ID-18'!F231,'ID-24'!F231,'ID-29'!G231,'ID-31'!B231,'ID-33'!F231,'ID-34'!G231,'ID-36'!F231,'ID-39'!G231,'ID-40'!G231,'ID-44'!E231,'ID-45'!G231,'ID-50'!B231,'ID-53'!D231,'ID-54'!C231,'ID-57'!F231,'ID-59'!E231,'ID-70'!D231,'ID-71'!F231)/SQRT('Sample Size'!$F$4)</f>
        <v>2.2951354371858084E-13</v>
      </c>
      <c r="H224" s="31">
        <f>STDEV('ID-03'!E231,'ID-11'!E231,'ID-13'!E231,'ID-15'!E231,'ID-16'!E231,'ID-18'!G231,'ID-24'!G231,'ID-29'!H231,'ID-30'!F231,'ID-31'!C231,'ID-33'!G231,'ID-34'!H231,'ID-40'!H231,'ID-44'!F231,'ID-45'!H231,'ID-54'!D231,'ID-57'!G231,'ID-59'!F231,'ID-70'!E231,'ID-71'!G231)/SQRT('Sample Size'!$G$4)</f>
        <v>1.2845386850540686E-13</v>
      </c>
      <c r="I224" s="31">
        <f>STDEV('ID-12'!C231,'ID-18'!H231,'ID-24'!H231,'ID-29'!I231,'ID-40'!I231,'ID-44'!G231,'ID-45'!I231,'ID-59'!G231)/SQRT('Sample Size'!$H$4)</f>
        <v>2.2747594996330794E-13</v>
      </c>
      <c r="J224" s="31">
        <f>STDEV('ID-31'!D231,'ID-40'!J231,'ID-44'!H231,'ID-45'!J231,'ID-57'!H231)/SQRT('Sample Size'!$I$4)</f>
        <v>2.6259281906202825E-13</v>
      </c>
      <c r="K224" s="31">
        <f>STDEV('ID-26'!E231,'ID-31'!E231,'ID-34'!I231,'ID-36'!G231,'ID-40'!K231,'ID-44'!I231,'ID-57'!I231)/SQRT('Sample Size'!$J$4)</f>
        <v>3.5825433011075024E-13</v>
      </c>
    </row>
    <row r="225" spans="1:11" x14ac:dyDescent="0.25">
      <c r="A225" s="1">
        <v>27.625</v>
      </c>
      <c r="B225" s="31">
        <f>STDEV('ID-11'!B232,'ID-13'!B232,'ID-14'!B232,'ID-15'!B232,'ID-24'!B232,'ID-26'!B232,'ID-29'!B232,'ID-30'!B232,'ID-32'!B232,'ID-33'!B232,'ID-34'!B232,'ID-37'!B232,'ID-38'!B232,'ID-39'!B232,'ID-40'!B232,'ID-44'!B232,'ID-45'!B232,'ID-53'!B232,'ID-57'!B232,'ID-59'!B232,'ID-70'!B232,'ID-71'!B232)/SQRT('Sample Size'!$A$4)</f>
        <v>9.6928066893280118E-14</v>
      </c>
      <c r="C225" s="31">
        <f>STDEV('ID-08'!B232,'ID-09'!B232,'ID-11'!C232,'ID-14'!C232,'ID-18'!B232,'ID-24'!C232,'ID-26'!C232,'ID-29'!C232,'ID-30'!C232,'ID-34'!C232,'ID-36'!B232,'ID-38'!C232,'ID-39'!C232,'ID-40'!C232,'ID-44'!C232,'ID-45'!C232,'ID-57'!C232,'ID-59'!C232)/SQRT('Sample Size'!$B$4)</f>
        <v>6.0202886083912721E-14</v>
      </c>
      <c r="D225" s="31">
        <f>STDEV('ID-13'!C232,'ID-14'!D232,'ID-15'!C232,'ID-16'!B232,'ID-18'!C232,'ID-26'!D232,'ID-29'!D232,'ID-30'!D232,'ID-33'!C232,'ID-34'!D232,'ID-36'!C232,'ID-37'!C232,'ID-38'!D232,'ID-39'!D232,'ID-40'!D232,'ID-45'!D232,'ID-59'!D232,'ID-71'!C232)/SQRT('Sample Size'!$C$4)</f>
        <v>1.2112945025267805E-13</v>
      </c>
      <c r="E225" s="31">
        <f>STDEV('ID-03'!B232,'ID-09'!C232,'ID-13'!D232,'ID-15'!D232,'ID-16'!C232,'ID-18'!D232,'ID-24'!D232,'ID-29'!E232,'ID-30'!E232,'ID-33'!D232,'ID-34'!E232,'ID-36'!D232,'ID-38'!E232,'ID-39'!E232,'ID-40'!E232,'ID-44'!D232,'ID-45'!E232,'ID-57'!D232,'ID-70'!C232,'ID-71'!D232)/SQRT('Sample Size'!$D$4)</f>
        <v>1.4635441561183329E-13</v>
      </c>
      <c r="F225" s="31">
        <f>STDEV('ID-01'!B232,'ID-02'!B232,'ID-03'!C232,'ID-06'!B232,'ID-08'!C232,'ID-09'!D232,'ID-12'!B232,'ID-16'!D232,'ID-18'!E232,'ID-24'!E232,'ID-29'!F232,'ID-33'!E232,'ID-34'!F232,'ID-36'!E232,'ID-38'!F232,'ID-39'!F232,'ID-40'!F232,'ID-45'!F232,'ID-53'!C232,'ID-54'!B232,'ID-57'!E232,'ID-71'!E232)/SQRT('Sample Size'!$E$4)</f>
        <v>2.6254750859267132E-13</v>
      </c>
      <c r="G225" s="31">
        <f>STDEV('ID-01'!C232,'ID-02'!C232,'ID-03'!D232,'ID-07'!B232,'ID-08'!D232,'ID-11'!D232,'ID-18'!F232,'ID-24'!F232,'ID-29'!G232,'ID-31'!B232,'ID-33'!F232,'ID-34'!G232,'ID-36'!F232,'ID-39'!G232,'ID-40'!G232,'ID-44'!E232,'ID-45'!G232,'ID-50'!B232,'ID-53'!D232,'ID-54'!C232,'ID-57'!F232,'ID-59'!E232,'ID-70'!D232,'ID-71'!F232)/SQRT('Sample Size'!$F$4)</f>
        <v>2.2852963200629271E-13</v>
      </c>
      <c r="H225" s="31">
        <f>STDEV('ID-03'!E232,'ID-11'!E232,'ID-13'!E232,'ID-15'!E232,'ID-16'!E232,'ID-18'!G232,'ID-24'!G232,'ID-29'!H232,'ID-30'!F232,'ID-31'!C232,'ID-33'!G232,'ID-34'!H232,'ID-40'!H232,'ID-44'!F232,'ID-45'!H232,'ID-54'!D232,'ID-57'!G232,'ID-59'!F232,'ID-70'!E232,'ID-71'!G232)/SQRT('Sample Size'!$G$4)</f>
        <v>1.2898720364177631E-13</v>
      </c>
      <c r="I225" s="31">
        <f>STDEV('ID-12'!C232,'ID-18'!H232,'ID-24'!H232,'ID-29'!I232,'ID-40'!I232,'ID-44'!G232,'ID-45'!I232,'ID-59'!G232)/SQRT('Sample Size'!$H$4)</f>
        <v>2.2857081031543702E-13</v>
      </c>
      <c r="J225" s="31">
        <f>STDEV('ID-31'!D232,'ID-40'!J232,'ID-44'!H232,'ID-45'!J232,'ID-57'!H232)/SQRT('Sample Size'!$I$4)</f>
        <v>2.6294953773378504E-13</v>
      </c>
      <c r="K225" s="31">
        <f>STDEV('ID-26'!E232,'ID-31'!E232,'ID-34'!I232,'ID-36'!G232,'ID-40'!K232,'ID-44'!I232,'ID-57'!I232)/SQRT('Sample Size'!$J$4)</f>
        <v>3.5925985432786802E-13</v>
      </c>
    </row>
    <row r="226" spans="1:11" x14ac:dyDescent="0.25">
      <c r="A226" s="1">
        <v>27.75</v>
      </c>
      <c r="B226" s="31">
        <f>STDEV('ID-11'!B233,'ID-13'!B233,'ID-14'!B233,'ID-15'!B233,'ID-24'!B233,'ID-26'!B233,'ID-29'!B233,'ID-30'!B233,'ID-32'!B233,'ID-33'!B233,'ID-34'!B233,'ID-37'!B233,'ID-38'!B233,'ID-39'!B233,'ID-40'!B233,'ID-44'!B233,'ID-45'!B233,'ID-53'!B233,'ID-57'!B233,'ID-59'!B233,'ID-70'!B233,'ID-71'!B233)/SQRT('Sample Size'!$A$4)</f>
        <v>9.7049374084887832E-14</v>
      </c>
      <c r="C226" s="31">
        <f>STDEV('ID-08'!B233,'ID-09'!B233,'ID-11'!C233,'ID-14'!C233,'ID-18'!B233,'ID-24'!C233,'ID-26'!C233,'ID-29'!C233,'ID-30'!C233,'ID-34'!C233,'ID-36'!B233,'ID-38'!C233,'ID-39'!C233,'ID-40'!C233,'ID-44'!C233,'ID-45'!C233,'ID-57'!C233,'ID-59'!C233)/SQRT('Sample Size'!$B$4)</f>
        <v>6.206315063588735E-14</v>
      </c>
      <c r="D226" s="31">
        <f>STDEV('ID-13'!C233,'ID-14'!D233,'ID-15'!C233,'ID-16'!B233,'ID-18'!C233,'ID-26'!D233,'ID-29'!D233,'ID-30'!D233,'ID-33'!C233,'ID-34'!D233,'ID-36'!C233,'ID-37'!C233,'ID-38'!D233,'ID-39'!D233,'ID-40'!D233,'ID-45'!D233,'ID-59'!D233,'ID-71'!C233)/SQRT('Sample Size'!$C$4)</f>
        <v>1.2177491154611556E-13</v>
      </c>
      <c r="E226" s="31">
        <f>STDEV('ID-03'!B233,'ID-09'!C233,'ID-13'!D233,'ID-15'!D233,'ID-16'!C233,'ID-18'!D233,'ID-24'!D233,'ID-29'!E233,'ID-30'!E233,'ID-33'!D233,'ID-34'!E233,'ID-36'!D233,'ID-38'!E233,'ID-39'!E233,'ID-40'!E233,'ID-44'!D233,'ID-45'!E233,'ID-57'!D233,'ID-70'!C233,'ID-71'!D233)/SQRT('Sample Size'!$D$4)</f>
        <v>1.502516832088858E-13</v>
      </c>
      <c r="F226" s="31">
        <f>STDEV('ID-01'!B233,'ID-02'!B233,'ID-03'!C233,'ID-06'!B233,'ID-08'!C233,'ID-09'!D233,'ID-12'!B233,'ID-16'!D233,'ID-18'!E233,'ID-24'!E233,'ID-29'!F233,'ID-33'!E233,'ID-34'!F233,'ID-36'!E233,'ID-38'!F233,'ID-39'!F233,'ID-40'!F233,'ID-45'!F233,'ID-53'!C233,'ID-54'!B233,'ID-57'!E233,'ID-71'!E233)/SQRT('Sample Size'!$E$4)</f>
        <v>2.6352095570259255E-13</v>
      </c>
      <c r="G226" s="31">
        <f>STDEV('ID-01'!C233,'ID-02'!C233,'ID-03'!D233,'ID-07'!B233,'ID-08'!D233,'ID-11'!D233,'ID-18'!F233,'ID-24'!F233,'ID-29'!G233,'ID-31'!B233,'ID-33'!F233,'ID-34'!G233,'ID-36'!F233,'ID-39'!G233,'ID-40'!G233,'ID-44'!E233,'ID-45'!G233,'ID-50'!B233,'ID-53'!D233,'ID-54'!C233,'ID-57'!F233,'ID-59'!E233,'ID-70'!D233,'ID-71'!F233)/SQRT('Sample Size'!$F$4)</f>
        <v>2.2703960373580983E-13</v>
      </c>
      <c r="H226" s="31">
        <f>STDEV('ID-03'!E233,'ID-11'!E233,'ID-13'!E233,'ID-15'!E233,'ID-16'!E233,'ID-18'!G233,'ID-24'!G233,'ID-29'!H233,'ID-30'!F233,'ID-31'!C233,'ID-33'!G233,'ID-34'!H233,'ID-40'!H233,'ID-44'!F233,'ID-45'!H233,'ID-54'!D233,'ID-57'!G233,'ID-59'!F233,'ID-70'!E233,'ID-71'!G233)/SQRT('Sample Size'!$G$4)</f>
        <v>1.2782428520730059E-13</v>
      </c>
      <c r="I226" s="31">
        <f>STDEV('ID-12'!C233,'ID-18'!H233,'ID-24'!H233,'ID-29'!I233,'ID-40'!I233,'ID-44'!G233,'ID-45'!I233,'ID-59'!G233)/SQRT('Sample Size'!$H$4)</f>
        <v>2.2887176880949362E-13</v>
      </c>
      <c r="J226" s="31">
        <f>STDEV('ID-31'!D233,'ID-40'!J233,'ID-44'!H233,'ID-45'!J233,'ID-57'!H233)/SQRT('Sample Size'!$I$4)</f>
        <v>2.6703806949083605E-13</v>
      </c>
      <c r="K226" s="31">
        <f>STDEV('ID-26'!E233,'ID-31'!E233,'ID-34'!I233,'ID-36'!G233,'ID-40'!K233,'ID-44'!I233,'ID-57'!I233)/SQRT('Sample Size'!$J$4)</f>
        <v>3.5702553736604884E-13</v>
      </c>
    </row>
    <row r="227" spans="1:11" x14ac:dyDescent="0.25">
      <c r="A227" s="1">
        <v>27.875</v>
      </c>
      <c r="B227" s="31">
        <f>STDEV('ID-11'!B234,'ID-13'!B234,'ID-14'!B234,'ID-15'!B234,'ID-24'!B234,'ID-26'!B234,'ID-29'!B234,'ID-30'!B234,'ID-32'!B234,'ID-33'!B234,'ID-34'!B234,'ID-37'!B234,'ID-38'!B234,'ID-39'!B234,'ID-40'!B234,'ID-44'!B234,'ID-45'!B234,'ID-53'!B234,'ID-57'!B234,'ID-59'!B234,'ID-70'!B234,'ID-71'!B234)/SQRT('Sample Size'!$A$4)</f>
        <v>9.8391754127463183E-14</v>
      </c>
      <c r="C227" s="31">
        <f>STDEV('ID-08'!B234,'ID-09'!B234,'ID-11'!C234,'ID-14'!C234,'ID-18'!B234,'ID-24'!C234,'ID-26'!C234,'ID-29'!C234,'ID-30'!C234,'ID-34'!C234,'ID-36'!B234,'ID-38'!C234,'ID-39'!C234,'ID-40'!C234,'ID-44'!C234,'ID-45'!C234,'ID-57'!C234,'ID-59'!C234)/SQRT('Sample Size'!$B$4)</f>
        <v>6.4000815121028192E-14</v>
      </c>
      <c r="D227" s="31">
        <f>STDEV('ID-13'!C234,'ID-14'!D234,'ID-15'!C234,'ID-16'!B234,'ID-18'!C234,'ID-26'!D234,'ID-29'!D234,'ID-30'!D234,'ID-33'!C234,'ID-34'!D234,'ID-36'!C234,'ID-37'!C234,'ID-38'!D234,'ID-39'!D234,'ID-40'!D234,'ID-45'!D234,'ID-59'!D234,'ID-71'!C234)/SQRT('Sample Size'!$C$4)</f>
        <v>1.2253579044385524E-13</v>
      </c>
      <c r="E227" s="31">
        <f>STDEV('ID-03'!B234,'ID-09'!C234,'ID-13'!D234,'ID-15'!D234,'ID-16'!C234,'ID-18'!D234,'ID-24'!D234,'ID-29'!E234,'ID-30'!E234,'ID-33'!D234,'ID-34'!E234,'ID-36'!D234,'ID-38'!E234,'ID-39'!E234,'ID-40'!E234,'ID-44'!D234,'ID-45'!E234,'ID-57'!D234,'ID-70'!C234,'ID-71'!D234)/SQRT('Sample Size'!$D$4)</f>
        <v>1.500217918474466E-13</v>
      </c>
      <c r="F227" s="31">
        <f>STDEV('ID-01'!B234,'ID-02'!B234,'ID-03'!C234,'ID-06'!B234,'ID-08'!C234,'ID-09'!D234,'ID-12'!B234,'ID-16'!D234,'ID-18'!E234,'ID-24'!E234,'ID-29'!F234,'ID-33'!E234,'ID-34'!F234,'ID-36'!E234,'ID-38'!F234,'ID-39'!F234,'ID-40'!F234,'ID-45'!F234,'ID-53'!C234,'ID-54'!B234,'ID-57'!E234,'ID-71'!E234)/SQRT('Sample Size'!$E$4)</f>
        <v>2.6504615934165607E-13</v>
      </c>
      <c r="G227" s="31">
        <f>STDEV('ID-01'!C234,'ID-02'!C234,'ID-03'!D234,'ID-07'!B234,'ID-08'!D234,'ID-11'!D234,'ID-18'!F234,'ID-24'!F234,'ID-29'!G234,'ID-31'!B234,'ID-33'!F234,'ID-34'!G234,'ID-36'!F234,'ID-39'!G234,'ID-40'!G234,'ID-44'!E234,'ID-45'!G234,'ID-50'!B234,'ID-53'!D234,'ID-54'!C234,'ID-57'!F234,'ID-59'!E234,'ID-70'!D234,'ID-71'!F234)/SQRT('Sample Size'!$F$4)</f>
        <v>2.2774359057436916E-13</v>
      </c>
      <c r="H227" s="31">
        <f>STDEV('ID-03'!E234,'ID-11'!E234,'ID-13'!E234,'ID-15'!E234,'ID-16'!E234,'ID-18'!G234,'ID-24'!G234,'ID-29'!H234,'ID-30'!F234,'ID-31'!C234,'ID-33'!G234,'ID-34'!H234,'ID-40'!H234,'ID-44'!F234,'ID-45'!H234,'ID-54'!D234,'ID-57'!G234,'ID-59'!F234,'ID-70'!E234,'ID-71'!G234)/SQRT('Sample Size'!$G$4)</f>
        <v>1.2679868535603252E-13</v>
      </c>
      <c r="I227" s="31">
        <f>STDEV('ID-12'!C234,'ID-18'!H234,'ID-24'!H234,'ID-29'!I234,'ID-40'!I234,'ID-44'!G234,'ID-45'!I234,'ID-59'!G234)/SQRT('Sample Size'!$H$4)</f>
        <v>2.2683802598838621E-13</v>
      </c>
      <c r="J227" s="31">
        <f>STDEV('ID-31'!D234,'ID-40'!J234,'ID-44'!H234,'ID-45'!J234,'ID-57'!H234)/SQRT('Sample Size'!$I$4)</f>
        <v>2.6294691269673438E-13</v>
      </c>
      <c r="K227" s="31">
        <f>STDEV('ID-26'!E234,'ID-31'!E234,'ID-34'!I234,'ID-36'!G234,'ID-40'!K234,'ID-44'!I234,'ID-57'!I234)/SQRT('Sample Size'!$J$4)</f>
        <v>3.6680836097515827E-13</v>
      </c>
    </row>
    <row r="228" spans="1:11" x14ac:dyDescent="0.25">
      <c r="A228" s="1">
        <v>28</v>
      </c>
      <c r="B228" s="31">
        <f>STDEV('ID-11'!B235,'ID-13'!B235,'ID-14'!B235,'ID-15'!B235,'ID-24'!B235,'ID-26'!B235,'ID-29'!B235,'ID-30'!B235,'ID-32'!B235,'ID-33'!B235,'ID-34'!B235,'ID-37'!B235,'ID-38'!B235,'ID-39'!B235,'ID-40'!B235,'ID-44'!B235,'ID-45'!B235,'ID-53'!B235,'ID-57'!B235,'ID-59'!B235,'ID-70'!B235,'ID-71'!B235)/SQRT('Sample Size'!$A$4)</f>
        <v>9.7388418568080267E-14</v>
      </c>
      <c r="C228" s="31">
        <f>STDEV('ID-08'!B235,'ID-09'!B235,'ID-11'!C235,'ID-14'!C235,'ID-18'!B235,'ID-24'!C235,'ID-26'!C235,'ID-29'!C235,'ID-30'!C235,'ID-34'!C235,'ID-36'!B235,'ID-38'!C235,'ID-39'!C235,'ID-40'!C235,'ID-44'!C235,'ID-45'!C235,'ID-57'!C235,'ID-59'!C235)/SQRT('Sample Size'!$B$4)</f>
        <v>6.3102821634265089E-14</v>
      </c>
      <c r="D228" s="31">
        <f>STDEV('ID-13'!C235,'ID-14'!D235,'ID-15'!C235,'ID-16'!B235,'ID-18'!C235,'ID-26'!D235,'ID-29'!D235,'ID-30'!D235,'ID-33'!C235,'ID-34'!D235,'ID-36'!C235,'ID-37'!C235,'ID-38'!D235,'ID-39'!D235,'ID-40'!D235,'ID-45'!D235,'ID-59'!D235,'ID-71'!C235)/SQRT('Sample Size'!$C$4)</f>
        <v>1.2761123102069977E-13</v>
      </c>
      <c r="E228" s="31">
        <f>STDEV('ID-03'!B235,'ID-09'!C235,'ID-13'!D235,'ID-15'!D235,'ID-16'!C235,'ID-18'!D235,'ID-24'!D235,'ID-29'!E235,'ID-30'!E235,'ID-33'!D235,'ID-34'!E235,'ID-36'!D235,'ID-38'!E235,'ID-39'!E235,'ID-40'!E235,'ID-44'!D235,'ID-45'!E235,'ID-57'!D235,'ID-70'!C235,'ID-71'!D235)/SQRT('Sample Size'!$D$4)</f>
        <v>1.5109844114489659E-13</v>
      </c>
      <c r="F228" s="31">
        <f>STDEV('ID-01'!B235,'ID-02'!B235,'ID-03'!C235,'ID-06'!B235,'ID-08'!C235,'ID-09'!D235,'ID-12'!B235,'ID-16'!D235,'ID-18'!E235,'ID-24'!E235,'ID-29'!F235,'ID-33'!E235,'ID-34'!F235,'ID-36'!E235,'ID-38'!F235,'ID-39'!F235,'ID-40'!F235,'ID-45'!F235,'ID-53'!C235,'ID-54'!B235,'ID-57'!E235,'ID-71'!E235)/SQRT('Sample Size'!$E$4)</f>
        <v>2.6662173060962949E-13</v>
      </c>
      <c r="G228" s="31">
        <f>STDEV('ID-01'!C235,'ID-02'!C235,'ID-03'!D235,'ID-07'!B235,'ID-08'!D235,'ID-11'!D235,'ID-18'!F235,'ID-24'!F235,'ID-29'!G235,'ID-31'!B235,'ID-33'!F235,'ID-34'!G235,'ID-36'!F235,'ID-39'!G235,'ID-40'!G235,'ID-44'!E235,'ID-45'!G235,'ID-50'!B235,'ID-53'!D235,'ID-54'!C235,'ID-57'!F235,'ID-59'!E235,'ID-70'!D235,'ID-71'!F235)/SQRT('Sample Size'!$F$4)</f>
        <v>2.2777237298095472E-13</v>
      </c>
      <c r="H228" s="31">
        <f>STDEV('ID-03'!E235,'ID-11'!E235,'ID-13'!E235,'ID-15'!E235,'ID-16'!E235,'ID-18'!G235,'ID-24'!G235,'ID-29'!H235,'ID-30'!F235,'ID-31'!C235,'ID-33'!G235,'ID-34'!H235,'ID-40'!H235,'ID-44'!F235,'ID-45'!H235,'ID-54'!D235,'ID-57'!G235,'ID-59'!F235,'ID-70'!E235,'ID-71'!G235)/SQRT('Sample Size'!$G$4)</f>
        <v>1.2736663523143205E-13</v>
      </c>
      <c r="I228" s="31">
        <f>STDEV('ID-12'!C235,'ID-18'!H235,'ID-24'!H235,'ID-29'!I235,'ID-40'!I235,'ID-44'!G235,'ID-45'!I235,'ID-59'!G235)/SQRT('Sample Size'!$H$4)</f>
        <v>2.2542733106221504E-13</v>
      </c>
      <c r="J228" s="31">
        <f>STDEV('ID-31'!D235,'ID-40'!J235,'ID-44'!H235,'ID-45'!J235,'ID-57'!H235)/SQRT('Sample Size'!$I$4)</f>
        <v>2.6671875282093982E-13</v>
      </c>
      <c r="K228" s="31">
        <f>STDEV('ID-26'!E235,'ID-31'!E235,'ID-34'!I235,'ID-36'!G235,'ID-40'!K235,'ID-44'!I235,'ID-57'!I235)/SQRT('Sample Size'!$J$4)</f>
        <v>3.6452158156742809E-13</v>
      </c>
    </row>
    <row r="229" spans="1:11" x14ac:dyDescent="0.25">
      <c r="A229" s="1">
        <v>28.125</v>
      </c>
      <c r="B229" s="31">
        <f>STDEV('ID-11'!B236,'ID-13'!B236,'ID-14'!B236,'ID-15'!B236,'ID-24'!B236,'ID-26'!B236,'ID-29'!B236,'ID-30'!B236,'ID-32'!B236,'ID-33'!B236,'ID-34'!B236,'ID-37'!B236,'ID-38'!B236,'ID-39'!B236,'ID-40'!B236,'ID-44'!B236,'ID-45'!B236,'ID-53'!B236,'ID-57'!B236,'ID-59'!B236,'ID-70'!B236,'ID-71'!B236)/SQRT('Sample Size'!$A$4)</f>
        <v>9.7281102729078937E-14</v>
      </c>
      <c r="C229" s="31">
        <f>STDEV('ID-08'!B236,'ID-09'!B236,'ID-11'!C236,'ID-14'!C236,'ID-18'!B236,'ID-24'!C236,'ID-26'!C236,'ID-29'!C236,'ID-30'!C236,'ID-34'!C236,'ID-36'!B236,'ID-38'!C236,'ID-39'!C236,'ID-40'!C236,'ID-44'!C236,'ID-45'!C236,'ID-57'!C236,'ID-59'!C236)/SQRT('Sample Size'!$B$4)</f>
        <v>9.0759103505950419E-14</v>
      </c>
      <c r="D229" s="31">
        <f>STDEV('ID-13'!C236,'ID-14'!D236,'ID-15'!C236,'ID-16'!B236,'ID-18'!C236,'ID-26'!D236,'ID-29'!D236,'ID-30'!D236,'ID-33'!C236,'ID-34'!D236,'ID-36'!C236,'ID-37'!C236,'ID-38'!D236,'ID-39'!D236,'ID-40'!D236,'ID-45'!D236,'ID-59'!D236,'ID-71'!C236)/SQRT('Sample Size'!$C$4)</f>
        <v>1.2625303494837675E-13</v>
      </c>
      <c r="E229" s="31">
        <f>STDEV('ID-03'!B236,'ID-09'!C236,'ID-13'!D236,'ID-15'!D236,'ID-16'!C236,'ID-18'!D236,'ID-24'!D236,'ID-29'!E236,'ID-30'!E236,'ID-33'!D236,'ID-34'!E236,'ID-36'!D236,'ID-38'!E236,'ID-39'!E236,'ID-40'!E236,'ID-44'!D236,'ID-45'!E236,'ID-57'!D236,'ID-70'!C236,'ID-71'!D236)/SQRT('Sample Size'!$D$4)</f>
        <v>1.5055852504885285E-13</v>
      </c>
      <c r="F229" s="31">
        <f>STDEV('ID-01'!B236,'ID-02'!B236,'ID-03'!C236,'ID-06'!B236,'ID-08'!C236,'ID-09'!D236,'ID-12'!B236,'ID-16'!D236,'ID-18'!E236,'ID-24'!E236,'ID-29'!F236,'ID-33'!E236,'ID-34'!F236,'ID-36'!E236,'ID-38'!F236,'ID-39'!F236,'ID-40'!F236,'ID-45'!F236,'ID-53'!C236,'ID-54'!B236,'ID-57'!E236,'ID-71'!E236)/SQRT('Sample Size'!$E$4)</f>
        <v>2.6760169973293634E-13</v>
      </c>
      <c r="G229" s="31">
        <f>STDEV('ID-01'!C236,'ID-02'!C236,'ID-03'!D236,'ID-07'!B236,'ID-08'!D236,'ID-11'!D236,'ID-18'!F236,'ID-24'!F236,'ID-29'!G236,'ID-31'!B236,'ID-33'!F236,'ID-34'!G236,'ID-36'!F236,'ID-39'!G236,'ID-40'!G236,'ID-44'!E236,'ID-45'!G236,'ID-50'!B236,'ID-53'!D236,'ID-54'!C236,'ID-57'!F236,'ID-59'!E236,'ID-70'!D236,'ID-71'!F236)/SQRT('Sample Size'!$F$4)</f>
        <v>2.2837104057086547E-13</v>
      </c>
      <c r="H229" s="31">
        <f>STDEV('ID-03'!E236,'ID-11'!E236,'ID-13'!E236,'ID-15'!E236,'ID-16'!E236,'ID-18'!G236,'ID-24'!G236,'ID-29'!H236,'ID-30'!F236,'ID-31'!C236,'ID-33'!G236,'ID-34'!H236,'ID-40'!H236,'ID-44'!F236,'ID-45'!H236,'ID-54'!D236,'ID-57'!G236,'ID-59'!F236,'ID-70'!E236,'ID-71'!G236)/SQRT('Sample Size'!$G$4)</f>
        <v>1.2686137297707974E-13</v>
      </c>
      <c r="I229" s="31">
        <f>STDEV('ID-12'!C236,'ID-18'!H236,'ID-24'!H236,'ID-29'!I236,'ID-40'!I236,'ID-44'!G236,'ID-45'!I236,'ID-59'!G236)/SQRT('Sample Size'!$H$4)</f>
        <v>2.2469244716800614E-13</v>
      </c>
      <c r="J229" s="31">
        <f>STDEV('ID-31'!D236,'ID-40'!J236,'ID-44'!H236,'ID-45'!J236,'ID-57'!H236)/SQRT('Sample Size'!$I$4)</f>
        <v>2.6780152052235613E-13</v>
      </c>
      <c r="K229" s="31">
        <f>STDEV('ID-26'!E236,'ID-31'!E236,'ID-34'!I236,'ID-36'!G236,'ID-40'!K236,'ID-44'!I236,'ID-57'!I236)/SQRT('Sample Size'!$J$4)</f>
        <v>3.6557590199023886E-13</v>
      </c>
    </row>
    <row r="230" spans="1:11" x14ac:dyDescent="0.25">
      <c r="A230" s="1">
        <v>28.25</v>
      </c>
      <c r="B230" s="31">
        <f>STDEV('ID-11'!B237,'ID-13'!B237,'ID-14'!B237,'ID-15'!B237,'ID-24'!B237,'ID-26'!B237,'ID-29'!B237,'ID-30'!B237,'ID-32'!B237,'ID-33'!B237,'ID-34'!B237,'ID-37'!B237,'ID-38'!B237,'ID-39'!B237,'ID-40'!B237,'ID-44'!B237,'ID-45'!B237,'ID-53'!B237,'ID-57'!B237,'ID-59'!B237,'ID-70'!B237,'ID-71'!B237)/SQRT('Sample Size'!$A$4)</f>
        <v>9.6933655718859738E-14</v>
      </c>
      <c r="C230" s="31">
        <f>STDEV('ID-08'!B237,'ID-09'!B237,'ID-11'!C237,'ID-14'!C237,'ID-18'!B237,'ID-24'!C237,'ID-26'!C237,'ID-29'!C237,'ID-30'!C237,'ID-34'!C237,'ID-36'!B237,'ID-38'!C237,'ID-39'!C237,'ID-40'!C237,'ID-44'!C237,'ID-45'!C237,'ID-57'!C237,'ID-59'!C237)/SQRT('Sample Size'!$B$4)</f>
        <v>9.1010749597652324E-14</v>
      </c>
      <c r="D230" s="31">
        <f>STDEV('ID-13'!C237,'ID-14'!D237,'ID-15'!C237,'ID-16'!B237,'ID-18'!C237,'ID-26'!D237,'ID-29'!D237,'ID-30'!D237,'ID-33'!C237,'ID-34'!D237,'ID-36'!C237,'ID-37'!C237,'ID-38'!D237,'ID-39'!D237,'ID-40'!D237,'ID-45'!D237,'ID-59'!D237,'ID-71'!C237)/SQRT('Sample Size'!$C$4)</f>
        <v>1.242378345928308E-13</v>
      </c>
      <c r="E230" s="31">
        <f>STDEV('ID-03'!B237,'ID-09'!C237,'ID-13'!D237,'ID-15'!D237,'ID-16'!C237,'ID-18'!D237,'ID-24'!D237,'ID-29'!E237,'ID-30'!E237,'ID-33'!D237,'ID-34'!E237,'ID-36'!D237,'ID-38'!E237,'ID-39'!E237,'ID-40'!E237,'ID-44'!D237,'ID-45'!E237,'ID-57'!D237,'ID-70'!C237,'ID-71'!D237)/SQRT('Sample Size'!$D$4)</f>
        <v>1.5545557680137289E-13</v>
      </c>
      <c r="F230" s="31">
        <f>STDEV('ID-01'!B237,'ID-02'!B237,'ID-03'!C237,'ID-06'!B237,'ID-08'!C237,'ID-09'!D237,'ID-12'!B237,'ID-16'!D237,'ID-18'!E237,'ID-24'!E237,'ID-29'!F237,'ID-33'!E237,'ID-34'!F237,'ID-36'!E237,'ID-38'!F237,'ID-39'!F237,'ID-40'!F237,'ID-45'!F237,'ID-53'!C237,'ID-54'!B237,'ID-57'!E237,'ID-71'!E237)/SQRT('Sample Size'!$E$4)</f>
        <v>2.6675260653088572E-13</v>
      </c>
      <c r="G230" s="31">
        <f>STDEV('ID-01'!C237,'ID-02'!C237,'ID-03'!D237,'ID-07'!B237,'ID-08'!D237,'ID-11'!D237,'ID-18'!F237,'ID-24'!F237,'ID-29'!G237,'ID-31'!B237,'ID-33'!F237,'ID-34'!G237,'ID-36'!F237,'ID-39'!G237,'ID-40'!G237,'ID-44'!E237,'ID-45'!G237,'ID-50'!B237,'ID-53'!D237,'ID-54'!C237,'ID-57'!F237,'ID-59'!E237,'ID-70'!D237,'ID-71'!F237)/SQRT('Sample Size'!$F$4)</f>
        <v>2.2810198586957374E-13</v>
      </c>
      <c r="H230" s="31">
        <f>STDEV('ID-03'!E237,'ID-11'!E237,'ID-13'!E237,'ID-15'!E237,'ID-16'!E237,'ID-18'!G237,'ID-24'!G237,'ID-29'!H237,'ID-30'!F237,'ID-31'!C237,'ID-33'!G237,'ID-34'!H237,'ID-40'!H237,'ID-44'!F237,'ID-45'!H237,'ID-54'!D237,'ID-57'!G237,'ID-59'!F237,'ID-70'!E237,'ID-71'!G237)/SQRT('Sample Size'!$G$4)</f>
        <v>1.2707763564474435E-13</v>
      </c>
      <c r="I230" s="31">
        <f>STDEV('ID-12'!C237,'ID-18'!H237,'ID-24'!H237,'ID-29'!I237,'ID-40'!I237,'ID-44'!G237,'ID-45'!I237,'ID-59'!G237)/SQRT('Sample Size'!$H$4)</f>
        <v>2.2130359848560921E-13</v>
      </c>
      <c r="J230" s="31">
        <f>STDEV('ID-31'!D237,'ID-40'!J237,'ID-44'!H237,'ID-45'!J237,'ID-57'!H237)/SQRT('Sample Size'!$I$4)</f>
        <v>2.6566081217230008E-13</v>
      </c>
      <c r="K230" s="31">
        <f>STDEV('ID-26'!E237,'ID-31'!E237,'ID-34'!I237,'ID-36'!G237,'ID-40'!K237,'ID-44'!I237,'ID-57'!I237)/SQRT('Sample Size'!$J$4)</f>
        <v>3.6805629236328777E-13</v>
      </c>
    </row>
    <row r="231" spans="1:11" x14ac:dyDescent="0.25">
      <c r="A231" s="1">
        <v>28.375</v>
      </c>
      <c r="B231" s="31">
        <f>STDEV('ID-11'!B238,'ID-13'!B238,'ID-14'!B238,'ID-15'!B238,'ID-24'!B238,'ID-26'!B238,'ID-29'!B238,'ID-30'!B238,'ID-32'!B238,'ID-33'!B238,'ID-34'!B238,'ID-37'!B238,'ID-38'!B238,'ID-39'!B238,'ID-40'!B238,'ID-44'!B238,'ID-45'!B238,'ID-53'!B238,'ID-57'!B238,'ID-59'!B238,'ID-70'!B238,'ID-71'!B238)/SQRT('Sample Size'!$A$4)</f>
        <v>9.710374581226127E-14</v>
      </c>
      <c r="C231" s="31">
        <f>STDEV('ID-08'!B238,'ID-09'!B238,'ID-11'!C238,'ID-14'!C238,'ID-18'!B238,'ID-24'!C238,'ID-26'!C238,'ID-29'!C238,'ID-30'!C238,'ID-34'!C238,'ID-36'!B238,'ID-38'!C238,'ID-39'!C238,'ID-40'!C238,'ID-44'!C238,'ID-45'!C238,'ID-57'!C238,'ID-59'!C238)/SQRT('Sample Size'!$B$4)</f>
        <v>9.3289050693631769E-14</v>
      </c>
      <c r="D231" s="31">
        <f>STDEV('ID-13'!C238,'ID-14'!D238,'ID-15'!C238,'ID-16'!B238,'ID-18'!C238,'ID-26'!D238,'ID-29'!D238,'ID-30'!D238,'ID-33'!C238,'ID-34'!D238,'ID-36'!C238,'ID-37'!C238,'ID-38'!D238,'ID-39'!D238,'ID-40'!D238,'ID-45'!D238,'ID-59'!D238,'ID-71'!C238)/SQRT('Sample Size'!$C$4)</f>
        <v>1.2405556609791766E-13</v>
      </c>
      <c r="E231" s="31">
        <f>STDEV('ID-03'!B238,'ID-09'!C238,'ID-13'!D238,'ID-15'!D238,'ID-16'!C238,'ID-18'!D238,'ID-24'!D238,'ID-29'!E238,'ID-30'!E238,'ID-33'!D238,'ID-34'!E238,'ID-36'!D238,'ID-38'!E238,'ID-39'!E238,'ID-40'!E238,'ID-44'!D238,'ID-45'!E238,'ID-57'!D238,'ID-70'!C238,'ID-71'!D238)/SQRT('Sample Size'!$D$4)</f>
        <v>1.5448538275464983E-13</v>
      </c>
      <c r="F231" s="31">
        <f>STDEV('ID-01'!B238,'ID-02'!B238,'ID-03'!C238,'ID-06'!B238,'ID-08'!C238,'ID-09'!D238,'ID-12'!B238,'ID-16'!D238,'ID-18'!E238,'ID-24'!E238,'ID-29'!F238,'ID-33'!E238,'ID-34'!F238,'ID-36'!E238,'ID-38'!F238,'ID-39'!F238,'ID-40'!F238,'ID-45'!F238,'ID-53'!C238,'ID-54'!B238,'ID-57'!E238,'ID-71'!E238)/SQRT('Sample Size'!$E$4)</f>
        <v>2.6355499620017923E-13</v>
      </c>
      <c r="G231" s="31">
        <f>STDEV('ID-01'!C238,'ID-02'!C238,'ID-03'!D238,'ID-07'!B238,'ID-08'!D238,'ID-11'!D238,'ID-18'!F238,'ID-24'!F238,'ID-29'!G238,'ID-31'!B238,'ID-33'!F238,'ID-34'!G238,'ID-36'!F238,'ID-39'!G238,'ID-40'!G238,'ID-44'!E238,'ID-45'!G238,'ID-50'!B238,'ID-53'!D238,'ID-54'!C238,'ID-57'!F238,'ID-59'!E238,'ID-70'!D238,'ID-71'!F238)/SQRT('Sample Size'!$F$4)</f>
        <v>2.2744011339929603E-13</v>
      </c>
      <c r="H231" s="31">
        <f>STDEV('ID-03'!E238,'ID-11'!E238,'ID-13'!E238,'ID-15'!E238,'ID-16'!E238,'ID-18'!G238,'ID-24'!G238,'ID-29'!H238,'ID-30'!F238,'ID-31'!C238,'ID-33'!G238,'ID-34'!H238,'ID-40'!H238,'ID-44'!F238,'ID-45'!H238,'ID-54'!D238,'ID-57'!G238,'ID-59'!F238,'ID-70'!E238,'ID-71'!G238)/SQRT('Sample Size'!$G$4)</f>
        <v>1.269961784596093E-13</v>
      </c>
      <c r="I231" s="31">
        <f>STDEV('ID-12'!C238,'ID-18'!H238,'ID-24'!H238,'ID-29'!I238,'ID-40'!I238,'ID-44'!G238,'ID-45'!I238,'ID-59'!G238)/SQRT('Sample Size'!$H$4)</f>
        <v>2.2215344468014164E-13</v>
      </c>
      <c r="J231" s="31">
        <f>STDEV('ID-31'!D238,'ID-40'!J238,'ID-44'!H238,'ID-45'!J238,'ID-57'!H238)/SQRT('Sample Size'!$I$4)</f>
        <v>2.6194202358863338E-13</v>
      </c>
      <c r="K231" s="31">
        <f>STDEV('ID-26'!E238,'ID-31'!E238,'ID-34'!I238,'ID-36'!G238,'ID-40'!K238,'ID-44'!I238,'ID-57'!I238)/SQRT('Sample Size'!$J$4)</f>
        <v>3.6739870602418448E-13</v>
      </c>
    </row>
    <row r="232" spans="1:11" x14ac:dyDescent="0.25">
      <c r="A232" s="1">
        <v>28.5</v>
      </c>
      <c r="B232" s="31">
        <f>STDEV('ID-11'!B239,'ID-13'!B239,'ID-14'!B239,'ID-15'!B239,'ID-24'!B239,'ID-26'!B239,'ID-29'!B239,'ID-30'!B239,'ID-32'!B239,'ID-33'!B239,'ID-34'!B239,'ID-37'!B239,'ID-38'!B239,'ID-39'!B239,'ID-40'!B239,'ID-44'!B239,'ID-45'!B239,'ID-53'!B239,'ID-57'!B239,'ID-59'!B239,'ID-70'!B239,'ID-71'!B239)/SQRT('Sample Size'!$A$4)</f>
        <v>9.6782305966665547E-14</v>
      </c>
      <c r="C232" s="31">
        <f>STDEV('ID-08'!B239,'ID-09'!B239,'ID-11'!C239,'ID-14'!C239,'ID-18'!B239,'ID-24'!C239,'ID-26'!C239,'ID-29'!C239,'ID-30'!C239,'ID-34'!C239,'ID-36'!B239,'ID-38'!C239,'ID-39'!C239,'ID-40'!C239,'ID-44'!C239,'ID-45'!C239,'ID-57'!C239,'ID-59'!C239)/SQRT('Sample Size'!$B$4)</f>
        <v>9.6344555511573637E-14</v>
      </c>
      <c r="D232" s="31">
        <f>STDEV('ID-13'!C239,'ID-14'!D239,'ID-15'!C239,'ID-16'!B239,'ID-18'!C239,'ID-26'!D239,'ID-29'!D239,'ID-30'!D239,'ID-33'!C239,'ID-34'!D239,'ID-36'!C239,'ID-37'!C239,'ID-38'!D239,'ID-39'!D239,'ID-40'!D239,'ID-45'!D239,'ID-59'!D239,'ID-71'!C239)/SQRT('Sample Size'!$C$4)</f>
        <v>1.2363356636487798E-13</v>
      </c>
      <c r="E232" s="31">
        <f>STDEV('ID-03'!B239,'ID-09'!C239,'ID-13'!D239,'ID-15'!D239,'ID-16'!C239,'ID-18'!D239,'ID-24'!D239,'ID-29'!E239,'ID-30'!E239,'ID-33'!D239,'ID-34'!E239,'ID-36'!D239,'ID-38'!E239,'ID-39'!E239,'ID-40'!E239,'ID-44'!D239,'ID-45'!E239,'ID-57'!D239,'ID-70'!C239,'ID-71'!D239)/SQRT('Sample Size'!$D$4)</f>
        <v>1.5916319564363617E-13</v>
      </c>
      <c r="F232" s="31">
        <f>STDEV('ID-01'!B239,'ID-02'!B239,'ID-03'!C239,'ID-06'!B239,'ID-08'!C239,'ID-09'!D239,'ID-12'!B239,'ID-16'!D239,'ID-18'!E239,'ID-24'!E239,'ID-29'!F239,'ID-33'!E239,'ID-34'!F239,'ID-36'!E239,'ID-38'!F239,'ID-39'!F239,'ID-40'!F239,'ID-45'!F239,'ID-53'!C239,'ID-54'!B239,'ID-57'!E239,'ID-71'!E239)/SQRT('Sample Size'!$E$4)</f>
        <v>2.6080199427116185E-13</v>
      </c>
      <c r="G232" s="31">
        <f>STDEV('ID-01'!C239,'ID-02'!C239,'ID-03'!D239,'ID-07'!B239,'ID-08'!D239,'ID-11'!D239,'ID-18'!F239,'ID-24'!F239,'ID-29'!G239,'ID-31'!B239,'ID-33'!F239,'ID-34'!G239,'ID-36'!F239,'ID-39'!G239,'ID-40'!G239,'ID-44'!E239,'ID-45'!G239,'ID-50'!B239,'ID-53'!D239,'ID-54'!C239,'ID-57'!F239,'ID-59'!E239,'ID-70'!D239,'ID-71'!F239)/SQRT('Sample Size'!$F$4)</f>
        <v>2.272169208782687E-13</v>
      </c>
      <c r="H232" s="31">
        <f>STDEV('ID-03'!E239,'ID-11'!E239,'ID-13'!E239,'ID-15'!E239,'ID-16'!E239,'ID-18'!G239,'ID-24'!G239,'ID-29'!H239,'ID-30'!F239,'ID-31'!C239,'ID-33'!G239,'ID-34'!H239,'ID-40'!H239,'ID-44'!F239,'ID-45'!H239,'ID-54'!D239,'ID-57'!G239,'ID-59'!F239,'ID-70'!E239,'ID-71'!G239)/SQRT('Sample Size'!$G$4)</f>
        <v>1.2654727123071646E-13</v>
      </c>
      <c r="I232" s="31">
        <f>STDEV('ID-12'!C239,'ID-18'!H239,'ID-24'!H239,'ID-29'!I239,'ID-40'!I239,'ID-44'!G239,'ID-45'!I239,'ID-59'!G239)/SQRT('Sample Size'!$H$4)</f>
        <v>2.2107710962514411E-13</v>
      </c>
      <c r="J232" s="31">
        <f>STDEV('ID-31'!D239,'ID-40'!J239,'ID-44'!H239,'ID-45'!J239,'ID-57'!H239)/SQRT('Sample Size'!$I$4)</f>
        <v>2.6131569744933459E-13</v>
      </c>
      <c r="K232" s="31">
        <f>STDEV('ID-26'!E239,'ID-31'!E239,'ID-34'!I239,'ID-36'!G239,'ID-40'!K239,'ID-44'!I239,'ID-57'!I239)/SQRT('Sample Size'!$J$4)</f>
        <v>3.7153430521396895E-13</v>
      </c>
    </row>
    <row r="233" spans="1:11" x14ac:dyDescent="0.25">
      <c r="A233" s="1">
        <v>28.625</v>
      </c>
      <c r="B233" s="31">
        <f>STDEV('ID-11'!B240,'ID-13'!B240,'ID-14'!B240,'ID-15'!B240,'ID-24'!B240,'ID-26'!B240,'ID-29'!B240,'ID-30'!B240,'ID-32'!B240,'ID-33'!B240,'ID-34'!B240,'ID-37'!B240,'ID-38'!B240,'ID-39'!B240,'ID-40'!B240,'ID-44'!B240,'ID-45'!B240,'ID-53'!B240,'ID-57'!B240,'ID-59'!B240,'ID-70'!B240,'ID-71'!B240)/SQRT('Sample Size'!$A$4)</f>
        <v>9.7677118156291894E-14</v>
      </c>
      <c r="C233" s="31">
        <f>STDEV('ID-08'!B240,'ID-09'!B240,'ID-11'!C240,'ID-14'!C240,'ID-18'!B240,'ID-24'!C240,'ID-26'!C240,'ID-29'!C240,'ID-30'!C240,'ID-34'!C240,'ID-36'!B240,'ID-38'!C240,'ID-39'!C240,'ID-40'!C240,'ID-44'!C240,'ID-45'!C240,'ID-57'!C240,'ID-59'!C240)/SQRT('Sample Size'!$B$4)</f>
        <v>9.6651255961321883E-14</v>
      </c>
      <c r="D233" s="31">
        <f>STDEV('ID-13'!C240,'ID-14'!D240,'ID-15'!C240,'ID-16'!B240,'ID-18'!C240,'ID-26'!D240,'ID-29'!D240,'ID-30'!D240,'ID-33'!C240,'ID-34'!D240,'ID-36'!C240,'ID-37'!C240,'ID-38'!D240,'ID-39'!D240,'ID-40'!D240,'ID-45'!D240,'ID-59'!D240,'ID-71'!C240)/SQRT('Sample Size'!$C$4)</f>
        <v>1.2427679891206713E-13</v>
      </c>
      <c r="E233" s="31">
        <f>STDEV('ID-03'!B240,'ID-09'!C240,'ID-13'!D240,'ID-15'!D240,'ID-16'!C240,'ID-18'!D240,'ID-24'!D240,'ID-29'!E240,'ID-30'!E240,'ID-33'!D240,'ID-34'!E240,'ID-36'!D240,'ID-38'!E240,'ID-39'!E240,'ID-40'!E240,'ID-44'!D240,'ID-45'!E240,'ID-57'!D240,'ID-70'!C240,'ID-71'!D240)/SQRT('Sample Size'!$D$4)</f>
        <v>1.6078566418225293E-13</v>
      </c>
      <c r="F233" s="31">
        <f>STDEV('ID-01'!B240,'ID-02'!B240,'ID-03'!C240,'ID-06'!B240,'ID-08'!C240,'ID-09'!D240,'ID-12'!B240,'ID-16'!D240,'ID-18'!E240,'ID-24'!E240,'ID-29'!F240,'ID-33'!E240,'ID-34'!F240,'ID-36'!E240,'ID-38'!F240,'ID-39'!F240,'ID-40'!F240,'ID-45'!F240,'ID-53'!C240,'ID-54'!B240,'ID-57'!E240,'ID-71'!E240)/SQRT('Sample Size'!$E$4)</f>
        <v>2.5766854361279966E-13</v>
      </c>
      <c r="G233" s="31">
        <f>STDEV('ID-01'!C240,'ID-02'!C240,'ID-03'!D240,'ID-07'!B240,'ID-08'!D240,'ID-11'!D240,'ID-18'!F240,'ID-24'!F240,'ID-29'!G240,'ID-31'!B240,'ID-33'!F240,'ID-34'!G240,'ID-36'!F240,'ID-39'!G240,'ID-40'!G240,'ID-44'!E240,'ID-45'!G240,'ID-50'!B240,'ID-53'!D240,'ID-54'!C240,'ID-57'!F240,'ID-59'!E240,'ID-70'!D240,'ID-71'!F240)/SQRT('Sample Size'!$F$4)</f>
        <v>2.2667480083217253E-13</v>
      </c>
      <c r="H233" s="31">
        <f>STDEV('ID-03'!E240,'ID-11'!E240,'ID-13'!E240,'ID-15'!E240,'ID-16'!E240,'ID-18'!G240,'ID-24'!G240,'ID-29'!H240,'ID-30'!F240,'ID-31'!C240,'ID-33'!G240,'ID-34'!H240,'ID-40'!H240,'ID-44'!F240,'ID-45'!H240,'ID-54'!D240,'ID-57'!G240,'ID-59'!F240,'ID-70'!E240,'ID-71'!G240)/SQRT('Sample Size'!$G$4)</f>
        <v>1.2559791259746398E-13</v>
      </c>
      <c r="I233" s="31">
        <f>STDEV('ID-12'!C240,'ID-18'!H240,'ID-24'!H240,'ID-29'!I240,'ID-40'!I240,'ID-44'!G240,'ID-45'!I240,'ID-59'!G240)/SQRT('Sample Size'!$H$4)</f>
        <v>2.1848208922940443E-13</v>
      </c>
      <c r="J233" s="31">
        <f>STDEV('ID-31'!D240,'ID-40'!J240,'ID-44'!H240,'ID-45'!J240,'ID-57'!H240)/SQRT('Sample Size'!$I$4)</f>
        <v>2.5482359971767708E-13</v>
      </c>
      <c r="K233" s="31">
        <f>STDEV('ID-26'!E240,'ID-31'!E240,'ID-34'!I240,'ID-36'!G240,'ID-40'!K240,'ID-44'!I240,'ID-57'!I240)/SQRT('Sample Size'!$J$4)</f>
        <v>3.7587727646812457E-13</v>
      </c>
    </row>
    <row r="234" spans="1:11" x14ac:dyDescent="0.25">
      <c r="A234" s="1">
        <v>28.75</v>
      </c>
      <c r="B234" s="31">
        <f>STDEV('ID-11'!B241,'ID-13'!B241,'ID-14'!B241,'ID-15'!B241,'ID-24'!B241,'ID-26'!B241,'ID-29'!B241,'ID-30'!B241,'ID-32'!B241,'ID-33'!B241,'ID-34'!B241,'ID-37'!B241,'ID-38'!B241,'ID-39'!B241,'ID-40'!B241,'ID-44'!B241,'ID-45'!B241,'ID-53'!B241,'ID-57'!B241,'ID-59'!B241,'ID-70'!B241,'ID-71'!B241)/SQRT('Sample Size'!$A$4)</f>
        <v>9.8757276071324232E-14</v>
      </c>
      <c r="C234" s="31">
        <f>STDEV('ID-08'!B241,'ID-09'!B241,'ID-11'!C241,'ID-14'!C241,'ID-18'!B241,'ID-24'!C241,'ID-26'!C241,'ID-29'!C241,'ID-30'!C241,'ID-34'!C241,'ID-36'!B241,'ID-38'!C241,'ID-39'!C241,'ID-40'!C241,'ID-44'!C241,'ID-45'!C241,'ID-57'!C241,'ID-59'!C241)/SQRT('Sample Size'!$B$4)</f>
        <v>9.5721820540447062E-14</v>
      </c>
      <c r="D234" s="31">
        <f>STDEV('ID-13'!C241,'ID-14'!D241,'ID-15'!C241,'ID-16'!B241,'ID-18'!C241,'ID-26'!D241,'ID-29'!D241,'ID-30'!D241,'ID-33'!C241,'ID-34'!D241,'ID-36'!C241,'ID-37'!C241,'ID-38'!D241,'ID-39'!D241,'ID-40'!D241,'ID-45'!D241,'ID-59'!D241,'ID-71'!C241)/SQRT('Sample Size'!$C$4)</f>
        <v>1.2434367977693517E-13</v>
      </c>
      <c r="E234" s="31">
        <f>STDEV('ID-03'!B241,'ID-09'!C241,'ID-13'!D241,'ID-15'!D241,'ID-16'!C241,'ID-18'!D241,'ID-24'!D241,'ID-29'!E241,'ID-30'!E241,'ID-33'!D241,'ID-34'!E241,'ID-36'!D241,'ID-38'!E241,'ID-39'!E241,'ID-40'!E241,'ID-44'!D241,'ID-45'!E241,'ID-57'!D241,'ID-70'!C241,'ID-71'!D241)/SQRT('Sample Size'!$D$4)</f>
        <v>1.586890957026453E-13</v>
      </c>
      <c r="F234" s="31">
        <f>STDEV('ID-01'!B241,'ID-02'!B241,'ID-03'!C241,'ID-06'!B241,'ID-08'!C241,'ID-09'!D241,'ID-12'!B241,'ID-16'!D241,'ID-18'!E241,'ID-24'!E241,'ID-29'!F241,'ID-33'!E241,'ID-34'!F241,'ID-36'!E241,'ID-38'!F241,'ID-39'!F241,'ID-40'!F241,'ID-45'!F241,'ID-53'!C241,'ID-54'!B241,'ID-57'!E241,'ID-71'!E241)/SQRT('Sample Size'!$E$4)</f>
        <v>2.5740299906614495E-13</v>
      </c>
      <c r="G234" s="31">
        <f>STDEV('ID-01'!C241,'ID-02'!C241,'ID-03'!D241,'ID-07'!B241,'ID-08'!D241,'ID-11'!D241,'ID-18'!F241,'ID-24'!F241,'ID-29'!G241,'ID-31'!B241,'ID-33'!F241,'ID-34'!G241,'ID-36'!F241,'ID-39'!G241,'ID-40'!G241,'ID-44'!E241,'ID-45'!G241,'ID-50'!B241,'ID-53'!D241,'ID-54'!C241,'ID-57'!F241,'ID-59'!E241,'ID-70'!D241,'ID-71'!F241)/SQRT('Sample Size'!$F$4)</f>
        <v>2.2826470780321883E-13</v>
      </c>
      <c r="H234" s="31">
        <f>STDEV('ID-03'!E241,'ID-11'!E241,'ID-13'!E241,'ID-15'!E241,'ID-16'!E241,'ID-18'!G241,'ID-24'!G241,'ID-29'!H241,'ID-30'!F241,'ID-31'!C241,'ID-33'!G241,'ID-34'!H241,'ID-40'!H241,'ID-44'!F241,'ID-45'!H241,'ID-54'!D241,'ID-57'!G241,'ID-59'!F241,'ID-70'!E241,'ID-71'!G241)/SQRT('Sample Size'!$G$4)</f>
        <v>1.2445677371265583E-13</v>
      </c>
      <c r="I234" s="31">
        <f>STDEV('ID-12'!C241,'ID-18'!H241,'ID-24'!H241,'ID-29'!I241,'ID-40'!I241,'ID-44'!G241,'ID-45'!I241,'ID-59'!G241)/SQRT('Sample Size'!$H$4)</f>
        <v>2.1948174367724457E-13</v>
      </c>
      <c r="J234" s="31">
        <f>STDEV('ID-31'!D241,'ID-40'!J241,'ID-44'!H241,'ID-45'!J241,'ID-57'!H241)/SQRT('Sample Size'!$I$4)</f>
        <v>2.5120768358696685E-13</v>
      </c>
      <c r="K234" s="31">
        <f>STDEV('ID-26'!E241,'ID-31'!E241,'ID-34'!I241,'ID-36'!G241,'ID-40'!K241,'ID-44'!I241,'ID-57'!I241)/SQRT('Sample Size'!$J$4)</f>
        <v>3.7363758968453501E-13</v>
      </c>
    </row>
    <row r="235" spans="1:11" x14ac:dyDescent="0.25">
      <c r="A235" s="1">
        <v>28.875</v>
      </c>
      <c r="B235" s="31">
        <f>STDEV('ID-11'!B242,'ID-13'!B242,'ID-14'!B242,'ID-15'!B242,'ID-24'!B242,'ID-26'!B242,'ID-29'!B242,'ID-30'!B242,'ID-32'!B242,'ID-33'!B242,'ID-34'!B242,'ID-37'!B242,'ID-38'!B242,'ID-39'!B242,'ID-40'!B242,'ID-44'!B242,'ID-45'!B242,'ID-53'!B242,'ID-57'!B242,'ID-59'!B242,'ID-70'!B242,'ID-71'!B242)/SQRT('Sample Size'!$A$4)</f>
        <v>9.9289730736065875E-14</v>
      </c>
      <c r="C235" s="31">
        <f>STDEV('ID-08'!B242,'ID-09'!B242,'ID-11'!C242,'ID-14'!C242,'ID-18'!B242,'ID-24'!C242,'ID-26'!C242,'ID-29'!C242,'ID-30'!C242,'ID-34'!C242,'ID-36'!B242,'ID-38'!C242,'ID-39'!C242,'ID-40'!C242,'ID-44'!C242,'ID-45'!C242,'ID-57'!C242,'ID-59'!C242)/SQRT('Sample Size'!$B$4)</f>
        <v>9.6701861129862629E-14</v>
      </c>
      <c r="D235" s="31">
        <f>STDEV('ID-13'!C242,'ID-14'!D242,'ID-15'!C242,'ID-16'!B242,'ID-18'!C242,'ID-26'!D242,'ID-29'!D242,'ID-30'!D242,'ID-33'!C242,'ID-34'!D242,'ID-36'!C242,'ID-37'!C242,'ID-38'!D242,'ID-39'!D242,'ID-40'!D242,'ID-45'!D242,'ID-59'!D242,'ID-71'!C242)/SQRT('Sample Size'!$C$4)</f>
        <v>1.2299466861444609E-13</v>
      </c>
      <c r="E235" s="31">
        <f>STDEV('ID-03'!B242,'ID-09'!C242,'ID-13'!D242,'ID-15'!D242,'ID-16'!C242,'ID-18'!D242,'ID-24'!D242,'ID-29'!E242,'ID-30'!E242,'ID-33'!D242,'ID-34'!E242,'ID-36'!D242,'ID-38'!E242,'ID-39'!E242,'ID-40'!E242,'ID-44'!D242,'ID-45'!E242,'ID-57'!D242,'ID-70'!C242,'ID-71'!D242)/SQRT('Sample Size'!$D$4)</f>
        <v>1.5865614089770136E-13</v>
      </c>
      <c r="F235" s="31">
        <f>STDEV('ID-01'!B242,'ID-02'!B242,'ID-03'!C242,'ID-06'!B242,'ID-08'!C242,'ID-09'!D242,'ID-12'!B242,'ID-16'!D242,'ID-18'!E242,'ID-24'!E242,'ID-29'!F242,'ID-33'!E242,'ID-34'!F242,'ID-36'!E242,'ID-38'!F242,'ID-39'!F242,'ID-40'!F242,'ID-45'!F242,'ID-53'!C242,'ID-54'!B242,'ID-57'!E242,'ID-71'!E242)/SQRT('Sample Size'!$E$4)</f>
        <v>2.583631419589369E-13</v>
      </c>
      <c r="G235" s="31">
        <f>STDEV('ID-01'!C242,'ID-02'!C242,'ID-03'!D242,'ID-07'!B242,'ID-08'!D242,'ID-11'!D242,'ID-18'!F242,'ID-24'!F242,'ID-29'!G242,'ID-31'!B242,'ID-33'!F242,'ID-34'!G242,'ID-36'!F242,'ID-39'!G242,'ID-40'!G242,'ID-44'!E242,'ID-45'!G242,'ID-50'!B242,'ID-53'!D242,'ID-54'!C242,'ID-57'!F242,'ID-59'!E242,'ID-70'!D242,'ID-71'!F242)/SQRT('Sample Size'!$F$4)</f>
        <v>2.2721243710432549E-13</v>
      </c>
      <c r="H235" s="31">
        <f>STDEV('ID-03'!E242,'ID-11'!E242,'ID-13'!E242,'ID-15'!E242,'ID-16'!E242,'ID-18'!G242,'ID-24'!G242,'ID-29'!H242,'ID-30'!F242,'ID-31'!C242,'ID-33'!G242,'ID-34'!H242,'ID-40'!H242,'ID-44'!F242,'ID-45'!H242,'ID-54'!D242,'ID-57'!G242,'ID-59'!F242,'ID-70'!E242,'ID-71'!G242)/SQRT('Sample Size'!$G$4)</f>
        <v>1.2327300881782437E-13</v>
      </c>
      <c r="I235" s="31">
        <f>STDEV('ID-12'!C242,'ID-18'!H242,'ID-24'!H242,'ID-29'!I242,'ID-40'!I242,'ID-44'!G242,'ID-45'!I242,'ID-59'!G242)/SQRT('Sample Size'!$H$4)</f>
        <v>2.2061325911793703E-13</v>
      </c>
      <c r="J235" s="31">
        <f>STDEV('ID-31'!D242,'ID-40'!J242,'ID-44'!H242,'ID-45'!J242,'ID-57'!H242)/SQRT('Sample Size'!$I$4)</f>
        <v>2.48339160383777E-13</v>
      </c>
      <c r="K235" s="31">
        <f>STDEV('ID-26'!E242,'ID-31'!E242,'ID-34'!I242,'ID-36'!G242,'ID-40'!K242,'ID-44'!I242,'ID-57'!I242)/SQRT('Sample Size'!$J$4)</f>
        <v>3.7435867182388694E-13</v>
      </c>
    </row>
    <row r="236" spans="1:11" x14ac:dyDescent="0.25">
      <c r="A236" s="1">
        <v>29</v>
      </c>
      <c r="B236" s="31">
        <f>STDEV('ID-11'!B243,'ID-13'!B243,'ID-14'!B243,'ID-15'!B243,'ID-24'!B243,'ID-26'!B243,'ID-29'!B243,'ID-30'!B243,'ID-32'!B243,'ID-33'!B243,'ID-34'!B243,'ID-37'!B243,'ID-38'!B243,'ID-39'!B243,'ID-40'!B243,'ID-44'!B243,'ID-45'!B243,'ID-53'!B243,'ID-57'!B243,'ID-59'!B243,'ID-70'!B243,'ID-71'!B243)/SQRT('Sample Size'!$A$4)</f>
        <v>9.9040871437777994E-14</v>
      </c>
      <c r="C236" s="31">
        <f>STDEV('ID-08'!B243,'ID-09'!B243,'ID-11'!C243,'ID-14'!C243,'ID-18'!B243,'ID-24'!C243,'ID-26'!C243,'ID-29'!C243,'ID-30'!C243,'ID-34'!C243,'ID-36'!B243,'ID-38'!C243,'ID-39'!C243,'ID-40'!C243,'ID-44'!C243,'ID-45'!C243,'ID-57'!C243,'ID-59'!C243)/SQRT('Sample Size'!$B$4)</f>
        <v>9.5832936767525444E-14</v>
      </c>
      <c r="D236" s="31">
        <f>STDEV('ID-13'!C243,'ID-14'!D243,'ID-15'!C243,'ID-16'!B243,'ID-18'!C243,'ID-26'!D243,'ID-29'!D243,'ID-30'!D243,'ID-33'!C243,'ID-34'!D243,'ID-36'!C243,'ID-37'!C243,'ID-38'!D243,'ID-39'!D243,'ID-40'!D243,'ID-45'!D243,'ID-59'!D243,'ID-71'!C243)/SQRT('Sample Size'!$C$4)</f>
        <v>1.2205371079026182E-13</v>
      </c>
      <c r="E236" s="31">
        <f>STDEV('ID-03'!B243,'ID-09'!C243,'ID-13'!D243,'ID-15'!D243,'ID-16'!C243,'ID-18'!D243,'ID-24'!D243,'ID-29'!E243,'ID-30'!E243,'ID-33'!D243,'ID-34'!E243,'ID-36'!D243,'ID-38'!E243,'ID-39'!E243,'ID-40'!E243,'ID-44'!D243,'ID-45'!E243,'ID-57'!D243,'ID-70'!C243,'ID-71'!D243)/SQRT('Sample Size'!$D$4)</f>
        <v>1.5647306872554546E-13</v>
      </c>
      <c r="F236" s="31">
        <f>STDEV('ID-01'!B243,'ID-02'!B243,'ID-03'!C243,'ID-06'!B243,'ID-08'!C243,'ID-09'!D243,'ID-12'!B243,'ID-16'!D243,'ID-18'!E243,'ID-24'!E243,'ID-29'!F243,'ID-33'!E243,'ID-34'!F243,'ID-36'!E243,'ID-38'!F243,'ID-39'!F243,'ID-40'!F243,'ID-45'!F243,'ID-53'!C243,'ID-54'!B243,'ID-57'!E243,'ID-71'!E243)/SQRT('Sample Size'!$E$4)</f>
        <v>2.5798157727464695E-13</v>
      </c>
      <c r="G236" s="31">
        <f>STDEV('ID-01'!C243,'ID-02'!C243,'ID-03'!D243,'ID-07'!B243,'ID-08'!D243,'ID-11'!D243,'ID-18'!F243,'ID-24'!F243,'ID-29'!G243,'ID-31'!B243,'ID-33'!F243,'ID-34'!G243,'ID-36'!F243,'ID-39'!G243,'ID-40'!G243,'ID-44'!E243,'ID-45'!G243,'ID-50'!B243,'ID-53'!D243,'ID-54'!C243,'ID-57'!F243,'ID-59'!E243,'ID-70'!D243,'ID-71'!F243)/SQRT('Sample Size'!$F$4)</f>
        <v>2.265393735742818E-13</v>
      </c>
      <c r="H236" s="31">
        <f>STDEV('ID-03'!E243,'ID-11'!E243,'ID-13'!E243,'ID-15'!E243,'ID-16'!E243,'ID-18'!G243,'ID-24'!G243,'ID-29'!H243,'ID-30'!F243,'ID-31'!C243,'ID-33'!G243,'ID-34'!H243,'ID-40'!H243,'ID-44'!F243,'ID-45'!H243,'ID-54'!D243,'ID-57'!G243,'ID-59'!F243,'ID-70'!E243,'ID-71'!G243)/SQRT('Sample Size'!$G$4)</f>
        <v>1.2141745658195585E-13</v>
      </c>
      <c r="I236" s="31">
        <f>STDEV('ID-12'!C243,'ID-18'!H243,'ID-24'!H243,'ID-29'!I243,'ID-40'!I243,'ID-44'!G243,'ID-45'!I243,'ID-59'!G243)/SQRT('Sample Size'!$H$4)</f>
        <v>2.2100640486921516E-13</v>
      </c>
      <c r="J236" s="31">
        <f>STDEV('ID-31'!D243,'ID-40'!J243,'ID-44'!H243,'ID-45'!J243,'ID-57'!H243)/SQRT('Sample Size'!$I$4)</f>
        <v>2.4317748392550028E-13</v>
      </c>
      <c r="K236" s="31">
        <f>STDEV('ID-26'!E243,'ID-31'!E243,'ID-34'!I243,'ID-36'!G243,'ID-40'!K243,'ID-44'!I243,'ID-57'!I243)/SQRT('Sample Size'!$J$4)</f>
        <v>3.7595773457845154E-13</v>
      </c>
    </row>
    <row r="237" spans="1:11" x14ac:dyDescent="0.25">
      <c r="A237" s="1">
        <v>29.125</v>
      </c>
      <c r="B237" s="31">
        <f>STDEV('ID-11'!B244,'ID-13'!B244,'ID-14'!B244,'ID-15'!B244,'ID-24'!B244,'ID-26'!B244,'ID-29'!B244,'ID-30'!B244,'ID-32'!B244,'ID-33'!B244,'ID-34'!B244,'ID-37'!B244,'ID-38'!B244,'ID-39'!B244,'ID-40'!B244,'ID-44'!B244,'ID-45'!B244,'ID-53'!B244,'ID-57'!B244,'ID-59'!B244,'ID-70'!B244,'ID-71'!B244)/SQRT('Sample Size'!$A$4)</f>
        <v>9.9017371988680802E-14</v>
      </c>
      <c r="C237" s="31">
        <f>STDEV('ID-08'!B244,'ID-09'!B244,'ID-11'!C244,'ID-14'!C244,'ID-18'!B244,'ID-24'!C244,'ID-26'!C244,'ID-29'!C244,'ID-30'!C244,'ID-34'!C244,'ID-36'!B244,'ID-38'!C244,'ID-39'!C244,'ID-40'!C244,'ID-44'!C244,'ID-45'!C244,'ID-57'!C244,'ID-59'!C244)/SQRT('Sample Size'!$B$4)</f>
        <v>9.3705382923312399E-14</v>
      </c>
      <c r="D237" s="31">
        <f>STDEV('ID-13'!C244,'ID-14'!D244,'ID-15'!C244,'ID-16'!B244,'ID-18'!C244,'ID-26'!D244,'ID-29'!D244,'ID-30'!D244,'ID-33'!C244,'ID-34'!D244,'ID-36'!C244,'ID-37'!C244,'ID-38'!D244,'ID-39'!D244,'ID-40'!D244,'ID-45'!D244,'ID-59'!D244,'ID-71'!C244)/SQRT('Sample Size'!$C$4)</f>
        <v>1.2245186842980854E-13</v>
      </c>
      <c r="E237" s="31">
        <f>STDEV('ID-03'!B244,'ID-09'!C244,'ID-13'!D244,'ID-15'!D244,'ID-16'!C244,'ID-18'!D244,'ID-24'!D244,'ID-29'!E244,'ID-30'!E244,'ID-33'!D244,'ID-34'!E244,'ID-36'!D244,'ID-38'!E244,'ID-39'!E244,'ID-40'!E244,'ID-44'!D244,'ID-45'!E244,'ID-57'!D244,'ID-70'!C244,'ID-71'!D244)/SQRT('Sample Size'!$D$4)</f>
        <v>1.5369373617041287E-13</v>
      </c>
      <c r="F237" s="31">
        <f>STDEV('ID-01'!B244,'ID-02'!B244,'ID-03'!C244,'ID-06'!B244,'ID-08'!C244,'ID-09'!D244,'ID-12'!B244,'ID-16'!D244,'ID-18'!E244,'ID-24'!E244,'ID-29'!F244,'ID-33'!E244,'ID-34'!F244,'ID-36'!E244,'ID-38'!F244,'ID-39'!F244,'ID-40'!F244,'ID-45'!F244,'ID-53'!C244,'ID-54'!B244,'ID-57'!E244,'ID-71'!E244)/SQRT('Sample Size'!$E$4)</f>
        <v>2.5837741311285574E-13</v>
      </c>
      <c r="G237" s="31">
        <f>STDEV('ID-01'!C244,'ID-02'!C244,'ID-03'!D244,'ID-07'!B244,'ID-08'!D244,'ID-11'!D244,'ID-18'!F244,'ID-24'!F244,'ID-29'!G244,'ID-31'!B244,'ID-33'!F244,'ID-34'!G244,'ID-36'!F244,'ID-39'!G244,'ID-40'!G244,'ID-44'!E244,'ID-45'!G244,'ID-50'!B244,'ID-53'!D244,'ID-54'!C244,'ID-57'!F244,'ID-59'!E244,'ID-70'!D244,'ID-71'!F244)/SQRT('Sample Size'!$F$4)</f>
        <v>2.2655481339818565E-13</v>
      </c>
      <c r="H237" s="31">
        <f>STDEV('ID-03'!E244,'ID-11'!E244,'ID-13'!E244,'ID-15'!E244,'ID-16'!E244,'ID-18'!G244,'ID-24'!G244,'ID-29'!H244,'ID-30'!F244,'ID-31'!C244,'ID-33'!G244,'ID-34'!H244,'ID-40'!H244,'ID-44'!F244,'ID-45'!H244,'ID-54'!D244,'ID-57'!G244,'ID-59'!F244,'ID-70'!E244,'ID-71'!G244)/SQRT('Sample Size'!$G$4)</f>
        <v>1.202077475308729E-13</v>
      </c>
      <c r="I237" s="31">
        <f>STDEV('ID-12'!C244,'ID-18'!H244,'ID-24'!H244,'ID-29'!I244,'ID-40'!I244,'ID-44'!G244,'ID-45'!I244,'ID-59'!G244)/SQRT('Sample Size'!$H$4)</f>
        <v>2.2123991269283542E-13</v>
      </c>
      <c r="J237" s="31">
        <f>STDEV('ID-31'!D244,'ID-40'!J244,'ID-44'!H244,'ID-45'!J244,'ID-57'!H244)/SQRT('Sample Size'!$I$4)</f>
        <v>2.4385626284561972E-13</v>
      </c>
      <c r="K237" s="31">
        <f>STDEV('ID-26'!E244,'ID-31'!E244,'ID-34'!I244,'ID-36'!G244,'ID-40'!K244,'ID-44'!I244,'ID-57'!I244)/SQRT('Sample Size'!$J$4)</f>
        <v>3.8500830776640101E-13</v>
      </c>
    </row>
    <row r="238" spans="1:11" x14ac:dyDescent="0.25">
      <c r="A238" s="1">
        <v>29.25</v>
      </c>
      <c r="B238" s="31">
        <f>STDEV('ID-11'!B245,'ID-13'!B245,'ID-14'!B245,'ID-15'!B245,'ID-24'!B245,'ID-26'!B245,'ID-29'!B245,'ID-30'!B245,'ID-32'!B245,'ID-33'!B245,'ID-34'!B245,'ID-37'!B245,'ID-38'!B245,'ID-39'!B245,'ID-40'!B245,'ID-44'!B245,'ID-45'!B245,'ID-53'!B245,'ID-57'!B245,'ID-59'!B245,'ID-70'!B245,'ID-71'!B245)/SQRT('Sample Size'!$A$4)</f>
        <v>9.9004728270428487E-14</v>
      </c>
      <c r="C238" s="31">
        <f>STDEV('ID-08'!B245,'ID-09'!B245,'ID-11'!C245,'ID-14'!C245,'ID-18'!B245,'ID-24'!C245,'ID-26'!C245,'ID-29'!C245,'ID-30'!C245,'ID-34'!C245,'ID-36'!B245,'ID-38'!C245,'ID-39'!C245,'ID-40'!C245,'ID-44'!C245,'ID-45'!C245,'ID-57'!C245,'ID-59'!C245)/SQRT('Sample Size'!$B$4)</f>
        <v>9.0933091595867753E-14</v>
      </c>
      <c r="D238" s="31">
        <f>STDEV('ID-13'!C245,'ID-14'!D245,'ID-15'!C245,'ID-16'!B245,'ID-18'!C245,'ID-26'!D245,'ID-29'!D245,'ID-30'!D245,'ID-33'!C245,'ID-34'!D245,'ID-36'!C245,'ID-37'!C245,'ID-38'!D245,'ID-39'!D245,'ID-40'!D245,'ID-45'!D245,'ID-59'!D245,'ID-71'!C245)/SQRT('Sample Size'!$C$4)</f>
        <v>1.2169723413154578E-13</v>
      </c>
      <c r="E238" s="31">
        <f>STDEV('ID-03'!B245,'ID-09'!C245,'ID-13'!D245,'ID-15'!D245,'ID-16'!C245,'ID-18'!D245,'ID-24'!D245,'ID-29'!E245,'ID-30'!E245,'ID-33'!D245,'ID-34'!E245,'ID-36'!D245,'ID-38'!E245,'ID-39'!E245,'ID-40'!E245,'ID-44'!D245,'ID-45'!E245,'ID-57'!D245,'ID-70'!C245,'ID-71'!D245)/SQRT('Sample Size'!$D$4)</f>
        <v>1.4822938232271657E-13</v>
      </c>
      <c r="F238" s="31">
        <f>STDEV('ID-01'!B245,'ID-02'!B245,'ID-03'!C245,'ID-06'!B245,'ID-08'!C245,'ID-09'!D245,'ID-12'!B245,'ID-16'!D245,'ID-18'!E245,'ID-24'!E245,'ID-29'!F245,'ID-33'!E245,'ID-34'!F245,'ID-36'!E245,'ID-38'!F245,'ID-39'!F245,'ID-40'!F245,'ID-45'!F245,'ID-53'!C245,'ID-54'!B245,'ID-57'!E245,'ID-71'!E245)/SQRT('Sample Size'!$E$4)</f>
        <v>2.5852746813812173E-13</v>
      </c>
      <c r="G238" s="31">
        <f>STDEV('ID-01'!C245,'ID-02'!C245,'ID-03'!D245,'ID-07'!B245,'ID-08'!D245,'ID-11'!D245,'ID-18'!F245,'ID-24'!F245,'ID-29'!G245,'ID-31'!B245,'ID-33'!F245,'ID-34'!G245,'ID-36'!F245,'ID-39'!G245,'ID-40'!G245,'ID-44'!E245,'ID-45'!G245,'ID-50'!B245,'ID-53'!D245,'ID-54'!C245,'ID-57'!F245,'ID-59'!E245,'ID-70'!D245,'ID-71'!F245)/SQRT('Sample Size'!$F$4)</f>
        <v>2.2603226909685108E-13</v>
      </c>
      <c r="H238" s="31">
        <f>STDEV('ID-03'!E245,'ID-11'!E245,'ID-13'!E245,'ID-15'!E245,'ID-16'!E245,'ID-18'!G245,'ID-24'!G245,'ID-29'!H245,'ID-30'!F245,'ID-31'!C245,'ID-33'!G245,'ID-34'!H245,'ID-40'!H245,'ID-44'!F245,'ID-45'!H245,'ID-54'!D245,'ID-57'!G245,'ID-59'!F245,'ID-70'!E245,'ID-71'!G245)/SQRT('Sample Size'!$G$4)</f>
        <v>1.1919429944993969E-13</v>
      </c>
      <c r="I238" s="31">
        <f>STDEV('ID-12'!C245,'ID-18'!H245,'ID-24'!H245,'ID-29'!I245,'ID-40'!I245,'ID-44'!G245,'ID-45'!I245,'ID-59'!G245)/SQRT('Sample Size'!$H$4)</f>
        <v>2.2602961470390092E-13</v>
      </c>
      <c r="J238" s="31">
        <f>STDEV('ID-31'!D245,'ID-40'!J245,'ID-44'!H245,'ID-45'!J245,'ID-57'!H245)/SQRT('Sample Size'!$I$4)</f>
        <v>2.4578867981442209E-13</v>
      </c>
      <c r="K238" s="31">
        <f>STDEV('ID-26'!E245,'ID-31'!E245,'ID-34'!I245,'ID-36'!G245,'ID-40'!K245,'ID-44'!I245,'ID-57'!I245)/SQRT('Sample Size'!$J$4)</f>
        <v>3.8456911122776455E-13</v>
      </c>
    </row>
    <row r="239" spans="1:11" x14ac:dyDescent="0.25">
      <c r="A239" s="1">
        <v>29.375</v>
      </c>
      <c r="B239" s="31">
        <f>STDEV('ID-11'!B246,'ID-13'!B246,'ID-14'!B246,'ID-15'!B246,'ID-24'!B246,'ID-26'!B246,'ID-29'!B246,'ID-30'!B246,'ID-32'!B246,'ID-33'!B246,'ID-34'!B246,'ID-37'!B246,'ID-38'!B246,'ID-39'!B246,'ID-40'!B246,'ID-44'!B246,'ID-45'!B246,'ID-53'!B246,'ID-57'!B246,'ID-59'!B246,'ID-70'!B246,'ID-71'!B246)/SQRT('Sample Size'!$A$4)</f>
        <v>9.86777102189725E-14</v>
      </c>
      <c r="C239" s="31">
        <f>STDEV('ID-08'!B246,'ID-09'!B246,'ID-11'!C246,'ID-14'!C246,'ID-18'!B246,'ID-24'!C246,'ID-26'!C246,'ID-29'!C246,'ID-30'!C246,'ID-34'!C246,'ID-36'!B246,'ID-38'!C246,'ID-39'!C246,'ID-40'!C246,'ID-44'!C246,'ID-45'!C246,'ID-57'!C246,'ID-59'!C246)/SQRT('Sample Size'!$B$4)</f>
        <v>9.6035489357122417E-14</v>
      </c>
      <c r="D239" s="31">
        <f>STDEV('ID-13'!C246,'ID-14'!D246,'ID-15'!C246,'ID-16'!B246,'ID-18'!C246,'ID-26'!D246,'ID-29'!D246,'ID-30'!D246,'ID-33'!C246,'ID-34'!D246,'ID-36'!C246,'ID-37'!C246,'ID-38'!D246,'ID-39'!D246,'ID-40'!D246,'ID-45'!D246,'ID-59'!D246,'ID-71'!C246)/SQRT('Sample Size'!$C$4)</f>
        <v>1.2093792666963675E-13</v>
      </c>
      <c r="E239" s="31">
        <f>STDEV('ID-03'!B246,'ID-09'!C246,'ID-13'!D246,'ID-15'!D246,'ID-16'!C246,'ID-18'!D246,'ID-24'!D246,'ID-29'!E246,'ID-30'!E246,'ID-33'!D246,'ID-34'!E246,'ID-36'!D246,'ID-38'!E246,'ID-39'!E246,'ID-40'!E246,'ID-44'!D246,'ID-45'!E246,'ID-57'!D246,'ID-70'!C246,'ID-71'!D246)/SQRT('Sample Size'!$D$4)</f>
        <v>1.4399336026096549E-13</v>
      </c>
      <c r="F239" s="31">
        <f>STDEV('ID-01'!B246,'ID-02'!B246,'ID-03'!C246,'ID-06'!B246,'ID-08'!C246,'ID-09'!D246,'ID-12'!B246,'ID-16'!D246,'ID-18'!E246,'ID-24'!E246,'ID-29'!F246,'ID-33'!E246,'ID-34'!F246,'ID-36'!E246,'ID-38'!F246,'ID-39'!F246,'ID-40'!F246,'ID-45'!F246,'ID-53'!C246,'ID-54'!B246,'ID-57'!E246,'ID-71'!E246)/SQRT('Sample Size'!$E$4)</f>
        <v>2.5886172959439463E-13</v>
      </c>
      <c r="G239" s="31">
        <f>STDEV('ID-01'!C246,'ID-02'!C246,'ID-03'!D246,'ID-07'!B246,'ID-08'!D246,'ID-11'!D246,'ID-18'!F246,'ID-24'!F246,'ID-29'!G246,'ID-31'!B246,'ID-33'!F246,'ID-34'!G246,'ID-36'!F246,'ID-39'!G246,'ID-40'!G246,'ID-44'!E246,'ID-45'!G246,'ID-50'!B246,'ID-53'!D246,'ID-54'!C246,'ID-57'!F246,'ID-59'!E246,'ID-70'!D246,'ID-71'!F246)/SQRT('Sample Size'!$F$4)</f>
        <v>2.2407378888069365E-13</v>
      </c>
      <c r="H239" s="31">
        <f>STDEV('ID-03'!E246,'ID-11'!E246,'ID-13'!E246,'ID-15'!E246,'ID-16'!E246,'ID-18'!G246,'ID-24'!G246,'ID-29'!H246,'ID-30'!F246,'ID-31'!C246,'ID-33'!G246,'ID-34'!H246,'ID-40'!H246,'ID-44'!F246,'ID-45'!H246,'ID-54'!D246,'ID-57'!G246,'ID-59'!F246,'ID-70'!E246,'ID-71'!G246)/SQRT('Sample Size'!$G$4)</f>
        <v>1.1878274177402278E-13</v>
      </c>
      <c r="I239" s="31">
        <f>STDEV('ID-12'!C246,'ID-18'!H246,'ID-24'!H246,'ID-29'!I246,'ID-40'!I246,'ID-44'!G246,'ID-45'!I246,'ID-59'!G246)/SQRT('Sample Size'!$H$4)</f>
        <v>2.2973552524911049E-13</v>
      </c>
      <c r="J239" s="31">
        <f>STDEV('ID-31'!D246,'ID-40'!J246,'ID-44'!H246,'ID-45'!J246,'ID-57'!H246)/SQRT('Sample Size'!$I$4)</f>
        <v>2.5049218094646195E-13</v>
      </c>
      <c r="K239" s="31">
        <f>STDEV('ID-26'!E246,'ID-31'!E246,'ID-34'!I246,'ID-36'!G246,'ID-40'!K246,'ID-44'!I246,'ID-57'!I246)/SQRT('Sample Size'!$J$4)</f>
        <v>3.8347768890071771E-13</v>
      </c>
    </row>
    <row r="240" spans="1:11" x14ac:dyDescent="0.25">
      <c r="A240" s="1">
        <v>29.5</v>
      </c>
      <c r="B240" s="31">
        <f>STDEV('ID-11'!B247,'ID-13'!B247,'ID-14'!B247,'ID-15'!B247,'ID-24'!B247,'ID-26'!B247,'ID-29'!B247,'ID-30'!B247,'ID-32'!B247,'ID-33'!B247,'ID-34'!B247,'ID-37'!B247,'ID-38'!B247,'ID-39'!B247,'ID-40'!B247,'ID-44'!B247,'ID-45'!B247,'ID-53'!B247,'ID-57'!B247,'ID-59'!B247,'ID-70'!B247,'ID-71'!B247)/SQRT('Sample Size'!$A$4)</f>
        <v>1.001627064662976E-13</v>
      </c>
      <c r="C240" s="31">
        <f>STDEV('ID-08'!B247,'ID-09'!B247,'ID-11'!C247,'ID-14'!C247,'ID-18'!B247,'ID-24'!C247,'ID-26'!C247,'ID-29'!C247,'ID-30'!C247,'ID-34'!C247,'ID-36'!B247,'ID-38'!C247,'ID-39'!C247,'ID-40'!C247,'ID-44'!C247,'ID-45'!C247,'ID-57'!C247,'ID-59'!C247)/SQRT('Sample Size'!$B$4)</f>
        <v>9.608079124137611E-14</v>
      </c>
      <c r="D240" s="31">
        <f>STDEV('ID-13'!C247,'ID-14'!D247,'ID-15'!C247,'ID-16'!B247,'ID-18'!C247,'ID-26'!D247,'ID-29'!D247,'ID-30'!D247,'ID-33'!C247,'ID-34'!D247,'ID-36'!C247,'ID-37'!C247,'ID-38'!D247,'ID-39'!D247,'ID-40'!D247,'ID-45'!D247,'ID-59'!D247,'ID-71'!C247)/SQRT('Sample Size'!$C$4)</f>
        <v>1.2262174476599005E-13</v>
      </c>
      <c r="E240" s="31">
        <f>STDEV('ID-03'!B247,'ID-09'!C247,'ID-13'!D247,'ID-15'!D247,'ID-16'!C247,'ID-18'!D247,'ID-24'!D247,'ID-29'!E247,'ID-30'!E247,'ID-33'!D247,'ID-34'!E247,'ID-36'!D247,'ID-38'!E247,'ID-39'!E247,'ID-40'!E247,'ID-44'!D247,'ID-45'!E247,'ID-57'!D247,'ID-70'!C247,'ID-71'!D247)/SQRT('Sample Size'!$D$4)</f>
        <v>1.4283101068269693E-13</v>
      </c>
      <c r="F240" s="31">
        <f>STDEV('ID-01'!B247,'ID-02'!B247,'ID-03'!C247,'ID-06'!B247,'ID-08'!C247,'ID-09'!D247,'ID-12'!B247,'ID-16'!D247,'ID-18'!E247,'ID-24'!E247,'ID-29'!F247,'ID-33'!E247,'ID-34'!F247,'ID-36'!E247,'ID-38'!F247,'ID-39'!F247,'ID-40'!F247,'ID-45'!F247,'ID-53'!C247,'ID-54'!B247,'ID-57'!E247,'ID-71'!E247)/SQRT('Sample Size'!$E$4)</f>
        <v>2.5795119672140074E-13</v>
      </c>
      <c r="G240" s="31">
        <f>STDEV('ID-01'!C247,'ID-02'!C247,'ID-03'!D247,'ID-07'!B247,'ID-08'!D247,'ID-11'!D247,'ID-18'!F247,'ID-24'!F247,'ID-29'!G247,'ID-31'!B247,'ID-33'!F247,'ID-34'!G247,'ID-36'!F247,'ID-39'!G247,'ID-40'!G247,'ID-44'!E247,'ID-45'!G247,'ID-50'!B247,'ID-53'!D247,'ID-54'!C247,'ID-57'!F247,'ID-59'!E247,'ID-70'!D247,'ID-71'!F247)/SQRT('Sample Size'!$F$4)</f>
        <v>2.2366022518926114E-13</v>
      </c>
      <c r="H240" s="31">
        <f>STDEV('ID-03'!E247,'ID-11'!E247,'ID-13'!E247,'ID-15'!E247,'ID-16'!E247,'ID-18'!G247,'ID-24'!G247,'ID-29'!H247,'ID-30'!F247,'ID-31'!C247,'ID-33'!G247,'ID-34'!H247,'ID-40'!H247,'ID-44'!F247,'ID-45'!H247,'ID-54'!D247,'ID-57'!G247,'ID-59'!F247,'ID-70'!E247,'ID-71'!G247)/SQRT('Sample Size'!$G$4)</f>
        <v>1.2055102535730622E-13</v>
      </c>
      <c r="I240" s="31">
        <f>STDEV('ID-12'!C247,'ID-18'!H247,'ID-24'!H247,'ID-29'!I247,'ID-40'!I247,'ID-44'!G247,'ID-45'!I247,'ID-59'!G247)/SQRT('Sample Size'!$H$4)</f>
        <v>2.268288369335607E-13</v>
      </c>
      <c r="J240" s="31">
        <f>STDEV('ID-31'!D247,'ID-40'!J247,'ID-44'!H247,'ID-45'!J247,'ID-57'!H247)/SQRT('Sample Size'!$I$4)</f>
        <v>2.5237648907925705E-13</v>
      </c>
      <c r="K240" s="31">
        <f>STDEV('ID-26'!E247,'ID-31'!E247,'ID-34'!I247,'ID-36'!G247,'ID-40'!K247,'ID-44'!I247,'ID-57'!I247)/SQRT('Sample Size'!$J$4)</f>
        <v>3.8566102897283209E-13</v>
      </c>
    </row>
    <row r="241" spans="1:11" x14ac:dyDescent="0.25">
      <c r="A241" s="1">
        <v>29.625</v>
      </c>
      <c r="B241" s="31">
        <f>STDEV('ID-11'!B248,'ID-13'!B248,'ID-14'!B248,'ID-15'!B248,'ID-24'!B248,'ID-26'!B248,'ID-29'!B248,'ID-30'!B248,'ID-32'!B248,'ID-33'!B248,'ID-34'!B248,'ID-37'!B248,'ID-38'!B248,'ID-39'!B248,'ID-40'!B248,'ID-44'!B248,'ID-45'!B248,'ID-53'!B248,'ID-57'!B248,'ID-59'!B248,'ID-70'!B248,'ID-71'!B248)/SQRT('Sample Size'!$A$4)</f>
        <v>1.0066133054117919E-13</v>
      </c>
      <c r="C241" s="31">
        <f>STDEV('ID-08'!B248,'ID-09'!B248,'ID-11'!C248,'ID-14'!C248,'ID-18'!B248,'ID-24'!C248,'ID-26'!C248,'ID-29'!C248,'ID-30'!C248,'ID-34'!C248,'ID-36'!B248,'ID-38'!C248,'ID-39'!C248,'ID-40'!C248,'ID-44'!C248,'ID-45'!C248,'ID-57'!C248,'ID-59'!C248)/SQRT('Sample Size'!$B$4)</f>
        <v>9.5034359925973593E-14</v>
      </c>
      <c r="D241" s="31">
        <f>STDEV('ID-13'!C248,'ID-14'!D248,'ID-15'!C248,'ID-16'!B248,'ID-18'!C248,'ID-26'!D248,'ID-29'!D248,'ID-30'!D248,'ID-33'!C248,'ID-34'!D248,'ID-36'!C248,'ID-37'!C248,'ID-38'!D248,'ID-39'!D248,'ID-40'!D248,'ID-45'!D248,'ID-59'!D248,'ID-71'!C248)/SQRT('Sample Size'!$C$4)</f>
        <v>1.2318022493681107E-13</v>
      </c>
      <c r="E241" s="31">
        <f>STDEV('ID-03'!B248,'ID-09'!C248,'ID-13'!D248,'ID-15'!D248,'ID-16'!C248,'ID-18'!D248,'ID-24'!D248,'ID-29'!E248,'ID-30'!E248,'ID-33'!D248,'ID-34'!E248,'ID-36'!D248,'ID-38'!E248,'ID-39'!E248,'ID-40'!E248,'ID-44'!D248,'ID-45'!E248,'ID-57'!D248,'ID-70'!C248,'ID-71'!D248)/SQRT('Sample Size'!$D$4)</f>
        <v>1.4366490458383653E-13</v>
      </c>
      <c r="F241" s="31">
        <f>STDEV('ID-01'!B248,'ID-02'!B248,'ID-03'!C248,'ID-06'!B248,'ID-08'!C248,'ID-09'!D248,'ID-12'!B248,'ID-16'!D248,'ID-18'!E248,'ID-24'!E248,'ID-29'!F248,'ID-33'!E248,'ID-34'!F248,'ID-36'!E248,'ID-38'!F248,'ID-39'!F248,'ID-40'!F248,'ID-45'!F248,'ID-53'!C248,'ID-54'!B248,'ID-57'!E248,'ID-71'!E248)/SQRT('Sample Size'!$E$4)</f>
        <v>2.5659923727237963E-13</v>
      </c>
      <c r="G241" s="31">
        <f>STDEV('ID-01'!C248,'ID-02'!C248,'ID-03'!D248,'ID-07'!B248,'ID-08'!D248,'ID-11'!D248,'ID-18'!F248,'ID-24'!F248,'ID-29'!G248,'ID-31'!B248,'ID-33'!F248,'ID-34'!G248,'ID-36'!F248,'ID-39'!G248,'ID-40'!G248,'ID-44'!E248,'ID-45'!G248,'ID-50'!B248,'ID-53'!D248,'ID-54'!C248,'ID-57'!F248,'ID-59'!E248,'ID-70'!D248,'ID-71'!F248)/SQRT('Sample Size'!$F$4)</f>
        <v>2.2349993654088069E-13</v>
      </c>
      <c r="H241" s="31">
        <f>STDEV('ID-03'!E248,'ID-11'!E248,'ID-13'!E248,'ID-15'!E248,'ID-16'!E248,'ID-18'!G248,'ID-24'!G248,'ID-29'!H248,'ID-30'!F248,'ID-31'!C248,'ID-33'!G248,'ID-34'!H248,'ID-40'!H248,'ID-44'!F248,'ID-45'!H248,'ID-54'!D248,'ID-57'!G248,'ID-59'!F248,'ID-70'!E248,'ID-71'!G248)/SQRT('Sample Size'!$G$4)</f>
        <v>1.1976528033900447E-13</v>
      </c>
      <c r="I241" s="31">
        <f>STDEV('ID-12'!C248,'ID-18'!H248,'ID-24'!H248,'ID-29'!I248,'ID-40'!I248,'ID-44'!G248,'ID-45'!I248,'ID-59'!G248)/SQRT('Sample Size'!$H$4)</f>
        <v>2.2804646299340223E-13</v>
      </c>
      <c r="J241" s="31">
        <f>STDEV('ID-31'!D248,'ID-40'!J248,'ID-44'!H248,'ID-45'!J248,'ID-57'!H248)/SQRT('Sample Size'!$I$4)</f>
        <v>2.6528814380579174E-13</v>
      </c>
      <c r="K241" s="31">
        <f>STDEV('ID-26'!E248,'ID-31'!E248,'ID-34'!I248,'ID-36'!G248,'ID-40'!K248,'ID-44'!I248,'ID-57'!I248)/SQRT('Sample Size'!$J$4)</f>
        <v>3.9071364181101371E-13</v>
      </c>
    </row>
    <row r="242" spans="1:11" x14ac:dyDescent="0.25">
      <c r="A242" s="1">
        <v>29.75</v>
      </c>
      <c r="B242" s="31">
        <f>STDEV('ID-11'!B249,'ID-13'!B249,'ID-14'!B249,'ID-15'!B249,'ID-24'!B249,'ID-26'!B249,'ID-29'!B249,'ID-30'!B249,'ID-32'!B249,'ID-33'!B249,'ID-34'!B249,'ID-37'!B249,'ID-38'!B249,'ID-39'!B249,'ID-40'!B249,'ID-44'!B249,'ID-45'!B249,'ID-53'!B249,'ID-57'!B249,'ID-59'!B249,'ID-70'!B249,'ID-71'!B249)/SQRT('Sample Size'!$A$4)</f>
        <v>1.0240480389332767E-13</v>
      </c>
      <c r="C242" s="31">
        <f>STDEV('ID-08'!B249,'ID-09'!B249,'ID-11'!C249,'ID-14'!C249,'ID-18'!B249,'ID-24'!C249,'ID-26'!C249,'ID-29'!C249,'ID-30'!C249,'ID-34'!C249,'ID-36'!B249,'ID-38'!C249,'ID-39'!C249,'ID-40'!C249,'ID-44'!C249,'ID-45'!C249,'ID-57'!C249,'ID-59'!C249)/SQRT('Sample Size'!$B$4)</f>
        <v>9.5239117782686088E-14</v>
      </c>
      <c r="D242" s="31">
        <f>STDEV('ID-13'!C249,'ID-14'!D249,'ID-15'!C249,'ID-16'!B249,'ID-18'!C249,'ID-26'!D249,'ID-29'!D249,'ID-30'!D249,'ID-33'!C249,'ID-34'!D249,'ID-36'!C249,'ID-37'!C249,'ID-38'!D249,'ID-39'!D249,'ID-40'!D249,'ID-45'!D249,'ID-59'!D249,'ID-71'!C249)/SQRT('Sample Size'!$C$4)</f>
        <v>1.2173649897098216E-13</v>
      </c>
      <c r="E242" s="31">
        <f>STDEV('ID-03'!B249,'ID-09'!C249,'ID-13'!D249,'ID-15'!D249,'ID-16'!C249,'ID-18'!D249,'ID-24'!D249,'ID-29'!E249,'ID-30'!E249,'ID-33'!D249,'ID-34'!E249,'ID-36'!D249,'ID-38'!E249,'ID-39'!E249,'ID-40'!E249,'ID-44'!D249,'ID-45'!E249,'ID-57'!D249,'ID-70'!C249,'ID-71'!D249)/SQRT('Sample Size'!$D$4)</f>
        <v>1.4017911124117854E-13</v>
      </c>
      <c r="F242" s="31">
        <f>STDEV('ID-01'!B249,'ID-02'!B249,'ID-03'!C249,'ID-06'!B249,'ID-08'!C249,'ID-09'!D249,'ID-12'!B249,'ID-16'!D249,'ID-18'!E249,'ID-24'!E249,'ID-29'!F249,'ID-33'!E249,'ID-34'!F249,'ID-36'!E249,'ID-38'!F249,'ID-39'!F249,'ID-40'!F249,'ID-45'!F249,'ID-53'!C249,'ID-54'!B249,'ID-57'!E249,'ID-71'!E249)/SQRT('Sample Size'!$E$4)</f>
        <v>2.5756318584077484E-13</v>
      </c>
      <c r="G242" s="31">
        <f>STDEV('ID-01'!C249,'ID-02'!C249,'ID-03'!D249,'ID-07'!B249,'ID-08'!D249,'ID-11'!D249,'ID-18'!F249,'ID-24'!F249,'ID-29'!G249,'ID-31'!B249,'ID-33'!F249,'ID-34'!G249,'ID-36'!F249,'ID-39'!G249,'ID-40'!G249,'ID-44'!E249,'ID-45'!G249,'ID-50'!B249,'ID-53'!D249,'ID-54'!C249,'ID-57'!F249,'ID-59'!E249,'ID-70'!D249,'ID-71'!F249)/SQRT('Sample Size'!$F$4)</f>
        <v>2.2419367866372867E-13</v>
      </c>
      <c r="H242" s="31">
        <f>STDEV('ID-03'!E249,'ID-11'!E249,'ID-13'!E249,'ID-15'!E249,'ID-16'!E249,'ID-18'!G249,'ID-24'!G249,'ID-29'!H249,'ID-30'!F249,'ID-31'!C249,'ID-33'!G249,'ID-34'!H249,'ID-40'!H249,'ID-44'!F249,'ID-45'!H249,'ID-54'!D249,'ID-57'!G249,'ID-59'!F249,'ID-70'!E249,'ID-71'!G249)/SQRT('Sample Size'!$G$4)</f>
        <v>1.1877507185368524E-13</v>
      </c>
      <c r="I242" s="31">
        <f>STDEV('ID-12'!C249,'ID-18'!H249,'ID-24'!H249,'ID-29'!I249,'ID-40'!I249,'ID-44'!G249,'ID-45'!I249,'ID-59'!G249)/SQRT('Sample Size'!$H$4)</f>
        <v>2.302741531610687E-13</v>
      </c>
      <c r="J242" s="31">
        <f>STDEV('ID-31'!D249,'ID-40'!J249,'ID-44'!H249,'ID-45'!J249,'ID-57'!H249)/SQRT('Sample Size'!$I$4)</f>
        <v>2.7372829865173747E-13</v>
      </c>
      <c r="K242" s="31">
        <f>STDEV('ID-26'!E249,'ID-31'!E249,'ID-34'!I249,'ID-36'!G249,'ID-40'!K249,'ID-44'!I249,'ID-57'!I249)/SQRT('Sample Size'!$J$4)</f>
        <v>3.8790452070967486E-13</v>
      </c>
    </row>
    <row r="243" spans="1:11" x14ac:dyDescent="0.25">
      <c r="A243" s="1">
        <v>29.875</v>
      </c>
      <c r="B243" s="31">
        <f>STDEV('ID-11'!B250,'ID-13'!B250,'ID-14'!B250,'ID-15'!B250,'ID-24'!B250,'ID-26'!B250,'ID-29'!B250,'ID-30'!B250,'ID-32'!B250,'ID-33'!B250,'ID-34'!B250,'ID-37'!B250,'ID-38'!B250,'ID-39'!B250,'ID-40'!B250,'ID-44'!B250,'ID-45'!B250,'ID-53'!B250,'ID-57'!B250,'ID-59'!B250,'ID-70'!B250,'ID-71'!B250)/SQRT('Sample Size'!$A$4)</f>
        <v>1.0287493108260856E-13</v>
      </c>
      <c r="C243" s="31">
        <f>STDEV('ID-08'!B250,'ID-09'!B250,'ID-11'!C250,'ID-14'!C250,'ID-18'!B250,'ID-24'!C250,'ID-26'!C250,'ID-29'!C250,'ID-30'!C250,'ID-34'!C250,'ID-36'!B250,'ID-38'!C250,'ID-39'!C250,'ID-40'!C250,'ID-44'!C250,'ID-45'!C250,'ID-57'!C250,'ID-59'!C250)/SQRT('Sample Size'!$B$4)</f>
        <v>9.9732545621147333E-14</v>
      </c>
      <c r="D243" s="31">
        <f>STDEV('ID-13'!C250,'ID-14'!D250,'ID-15'!C250,'ID-16'!B250,'ID-18'!C250,'ID-26'!D250,'ID-29'!D250,'ID-30'!D250,'ID-33'!C250,'ID-34'!D250,'ID-36'!C250,'ID-37'!C250,'ID-38'!D250,'ID-39'!D250,'ID-40'!D250,'ID-45'!D250,'ID-59'!D250,'ID-71'!C250)/SQRT('Sample Size'!$C$4)</f>
        <v>1.20641058706192E-13</v>
      </c>
      <c r="E243" s="31">
        <f>STDEV('ID-03'!B250,'ID-09'!C250,'ID-13'!D250,'ID-15'!D250,'ID-16'!C250,'ID-18'!D250,'ID-24'!D250,'ID-29'!E250,'ID-30'!E250,'ID-33'!D250,'ID-34'!E250,'ID-36'!D250,'ID-38'!E250,'ID-39'!E250,'ID-40'!E250,'ID-44'!D250,'ID-45'!E250,'ID-57'!D250,'ID-70'!C250,'ID-71'!D250)/SQRT('Sample Size'!$D$4)</f>
        <v>1.4006145732119952E-13</v>
      </c>
      <c r="F243" s="31">
        <f>STDEV('ID-01'!B250,'ID-02'!B250,'ID-03'!C250,'ID-06'!B250,'ID-08'!C250,'ID-09'!D250,'ID-12'!B250,'ID-16'!D250,'ID-18'!E250,'ID-24'!E250,'ID-29'!F250,'ID-33'!E250,'ID-34'!F250,'ID-36'!E250,'ID-38'!F250,'ID-39'!F250,'ID-40'!F250,'ID-45'!F250,'ID-53'!C250,'ID-54'!B250,'ID-57'!E250,'ID-71'!E250)/SQRT('Sample Size'!$E$4)</f>
        <v>2.5510642615814986E-13</v>
      </c>
      <c r="G243" s="31">
        <f>STDEV('ID-01'!C250,'ID-02'!C250,'ID-03'!D250,'ID-07'!B250,'ID-08'!D250,'ID-11'!D250,'ID-18'!F250,'ID-24'!F250,'ID-29'!G250,'ID-31'!B250,'ID-33'!F250,'ID-34'!G250,'ID-36'!F250,'ID-39'!G250,'ID-40'!G250,'ID-44'!E250,'ID-45'!G250,'ID-50'!B250,'ID-53'!D250,'ID-54'!C250,'ID-57'!F250,'ID-59'!E250,'ID-70'!D250,'ID-71'!F250)/SQRT('Sample Size'!$F$4)</f>
        <v>2.2314319423350231E-13</v>
      </c>
      <c r="H243" s="31">
        <f>STDEV('ID-03'!E250,'ID-11'!E250,'ID-13'!E250,'ID-15'!E250,'ID-16'!E250,'ID-18'!G250,'ID-24'!G250,'ID-29'!H250,'ID-30'!F250,'ID-31'!C250,'ID-33'!G250,'ID-34'!H250,'ID-40'!H250,'ID-44'!F250,'ID-45'!H250,'ID-54'!D250,'ID-57'!G250,'ID-59'!F250,'ID-70'!E250,'ID-71'!G250)/SQRT('Sample Size'!$G$4)</f>
        <v>1.1801553065996259E-13</v>
      </c>
      <c r="I243" s="31">
        <f>STDEV('ID-12'!C250,'ID-18'!H250,'ID-24'!H250,'ID-29'!I250,'ID-40'!I250,'ID-44'!G250,'ID-45'!I250,'ID-59'!G250)/SQRT('Sample Size'!$H$4)</f>
        <v>2.3134311855502093E-13</v>
      </c>
      <c r="J243" s="31">
        <f>STDEV('ID-31'!D250,'ID-40'!J250,'ID-44'!H250,'ID-45'!J250,'ID-57'!H250)/SQRT('Sample Size'!$I$4)</f>
        <v>2.7501786572201278E-13</v>
      </c>
      <c r="K243" s="31">
        <f>STDEV('ID-26'!E250,'ID-31'!E250,'ID-34'!I250,'ID-36'!G250,'ID-40'!K250,'ID-44'!I250,'ID-57'!I250)/SQRT('Sample Size'!$J$4)</f>
        <v>3.8575410646183729E-13</v>
      </c>
    </row>
    <row r="244" spans="1:11" ht="15.75" thickBot="1" x14ac:dyDescent="0.3">
      <c r="A244" s="74">
        <v>30</v>
      </c>
      <c r="B244" s="31">
        <f>STDEV('ID-11'!B251,'ID-13'!B251,'ID-14'!B251,'ID-15'!B251,'ID-24'!B251,'ID-26'!B251,'ID-29'!B251,'ID-30'!B251,'ID-32'!B251,'ID-33'!B251,'ID-34'!B251,'ID-37'!B251,'ID-38'!B251,'ID-39'!B251,'ID-40'!B251,'ID-44'!B251,'ID-45'!B251,'ID-53'!B251,'ID-57'!B251,'ID-59'!B251,'ID-70'!B251,'ID-71'!B251)/SQRT('Sample Size'!$A$4)</f>
        <v>1.0379859457056324E-13</v>
      </c>
      <c r="C244" s="31">
        <f>STDEV('ID-08'!B251,'ID-09'!B251,'ID-11'!C251,'ID-14'!C251,'ID-18'!B251,'ID-24'!C251,'ID-26'!C251,'ID-29'!C251,'ID-30'!C251,'ID-34'!C251,'ID-36'!B251,'ID-38'!C251,'ID-39'!C251,'ID-40'!C251,'ID-44'!C251,'ID-45'!C251,'ID-57'!C251,'ID-59'!C251)/SQRT('Sample Size'!$B$4)</f>
        <v>1.0730430082349108E-13</v>
      </c>
      <c r="D244" s="31">
        <f>STDEV('ID-13'!C251,'ID-14'!D251,'ID-15'!C251,'ID-16'!B251,'ID-18'!C251,'ID-26'!D251,'ID-29'!D251,'ID-30'!D251,'ID-33'!C251,'ID-34'!D251,'ID-36'!C251,'ID-37'!C251,'ID-38'!D251,'ID-39'!D251,'ID-40'!D251,'ID-45'!D251,'ID-59'!D251,'ID-71'!C251)/SQRT('Sample Size'!$C$4)</f>
        <v>1.1718764942883869E-13</v>
      </c>
      <c r="E244" s="31">
        <f>STDEV('ID-03'!B251,'ID-09'!C251,'ID-13'!D251,'ID-15'!D251,'ID-16'!C251,'ID-18'!D251,'ID-24'!D251,'ID-29'!E251,'ID-30'!E251,'ID-33'!D251,'ID-34'!E251,'ID-36'!D251,'ID-38'!E251,'ID-39'!E251,'ID-40'!E251,'ID-44'!D251,'ID-45'!E251,'ID-57'!D251,'ID-70'!C251,'ID-71'!D251)/SQRT('Sample Size'!$D$4)</f>
        <v>1.3754152168647603E-13</v>
      </c>
      <c r="F244" s="31">
        <f>STDEV('ID-01'!B251,'ID-02'!B251,'ID-03'!C251,'ID-06'!B251,'ID-08'!C251,'ID-09'!D251,'ID-12'!B251,'ID-16'!D251,'ID-18'!E251,'ID-24'!E251,'ID-29'!F251,'ID-33'!E251,'ID-34'!F251,'ID-36'!E251,'ID-38'!F251,'ID-39'!F251,'ID-40'!F251,'ID-45'!F251,'ID-53'!C251,'ID-54'!B251,'ID-57'!E251,'ID-71'!E251)/SQRT('Sample Size'!$E$4)</f>
        <v>2.5442784260256329E-13</v>
      </c>
      <c r="G244" s="31">
        <f>STDEV('ID-01'!C251,'ID-02'!C251,'ID-03'!D251,'ID-07'!B251,'ID-08'!D251,'ID-11'!D251,'ID-18'!F251,'ID-24'!F251,'ID-29'!G251,'ID-31'!B251,'ID-33'!F251,'ID-34'!G251,'ID-36'!F251,'ID-39'!G251,'ID-40'!G251,'ID-44'!E251,'ID-45'!G251,'ID-50'!B251,'ID-53'!D251,'ID-54'!C251,'ID-57'!F251,'ID-59'!E251,'ID-70'!D251,'ID-71'!F251)/SQRT('Sample Size'!$F$4)</f>
        <v>2.2261518215782614E-13</v>
      </c>
      <c r="H244" s="31">
        <f>STDEV('ID-03'!E251,'ID-11'!E251,'ID-13'!E251,'ID-15'!E251,'ID-16'!E251,'ID-18'!G251,'ID-24'!G251,'ID-29'!H251,'ID-30'!F251,'ID-31'!C251,'ID-33'!G251,'ID-34'!H251,'ID-40'!H251,'ID-44'!F251,'ID-45'!H251,'ID-54'!D251,'ID-57'!G251,'ID-59'!F251,'ID-70'!E251,'ID-71'!G251)/SQRT('Sample Size'!$G$4)</f>
        <v>1.1848885667262023E-13</v>
      </c>
      <c r="I244" s="31">
        <f>STDEV('ID-12'!C251,'ID-18'!H251,'ID-24'!H251,'ID-29'!I251,'ID-40'!I251,'ID-44'!G251,'ID-45'!I251,'ID-59'!G251)/SQRT('Sample Size'!$H$4)</f>
        <v>2.1599865625756221E-13</v>
      </c>
      <c r="J244" s="31">
        <f>STDEV('ID-31'!D251,'ID-40'!J251,'ID-44'!H251,'ID-45'!J251,'ID-57'!H251)/SQRT('Sample Size'!$I$4)</f>
        <v>2.766569681590863E-13</v>
      </c>
      <c r="K244" s="31">
        <f>STDEV('ID-26'!E251,'ID-31'!E251,'ID-34'!I251,'ID-36'!G251,'ID-40'!K251,'ID-44'!I251,'ID-57'!I251)/SQRT('Sample Size'!$J$4)</f>
        <v>3.8083903915619908E-13</v>
      </c>
    </row>
    <row r="245" spans="1:11" ht="35.25" thickBot="1" x14ac:dyDescent="0.3">
      <c r="A245" s="75" t="s">
        <v>436</v>
      </c>
      <c r="B245" s="76">
        <f>AVERAGE(B4:B244)</f>
        <v>1.2463620271141478E-13</v>
      </c>
      <c r="C245" s="76">
        <f t="shared" ref="C245:K245" si="0">AVERAGE(C4:C244)</f>
        <v>6.4087507125992366E-14</v>
      </c>
      <c r="D245" s="76">
        <f t="shared" si="0"/>
        <v>1.3234068503806966E-13</v>
      </c>
      <c r="E245" s="76">
        <f t="shared" si="0"/>
        <v>1.5935163487512416E-13</v>
      </c>
      <c r="F245" s="76">
        <f t="shared" si="0"/>
        <v>2.522295698022028E-13</v>
      </c>
      <c r="G245" s="76">
        <f t="shared" si="0"/>
        <v>2.0764474659091905E-13</v>
      </c>
      <c r="H245" s="76">
        <f t="shared" si="0"/>
        <v>1.399369160141966E-13</v>
      </c>
      <c r="I245" s="76">
        <f t="shared" si="0"/>
        <v>2.5865615948397043E-13</v>
      </c>
      <c r="J245" s="76">
        <f t="shared" si="0"/>
        <v>2.7679981949570896E-13</v>
      </c>
      <c r="K245" s="77">
        <f t="shared" si="0"/>
        <v>4.1818585843110124E-13</v>
      </c>
    </row>
  </sheetData>
  <mergeCells count="3">
    <mergeCell ref="A1:A2"/>
    <mergeCell ref="B1:K1"/>
    <mergeCell ref="B3:K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B1" sqref="B1:C1"/>
    </sheetView>
  </sheetViews>
  <sheetFormatPr defaultRowHeight="15" x14ac:dyDescent="0.25"/>
  <cols>
    <col min="1" max="1" width="30.140625" style="4" customWidth="1"/>
    <col min="2" max="2" width="38.5703125" style="4" customWidth="1"/>
    <col min="3" max="3" width="31.140625" style="4" customWidth="1"/>
  </cols>
  <sheetData>
    <row r="1" spans="1:3" ht="20.25" x14ac:dyDescent="0.35">
      <c r="A1" s="86" t="s">
        <v>246</v>
      </c>
      <c r="B1" s="88" t="s">
        <v>258</v>
      </c>
      <c r="C1" s="89"/>
    </row>
    <row r="2" spans="1:3" x14ac:dyDescent="0.25">
      <c r="A2" s="87"/>
      <c r="B2" s="26" t="s">
        <v>247</v>
      </c>
      <c r="C2" s="26" t="s">
        <v>248</v>
      </c>
    </row>
    <row r="3" spans="1:3" x14ac:dyDescent="0.25">
      <c r="A3" s="27" t="s">
        <v>249</v>
      </c>
      <c r="B3" s="85">
        <v>42</v>
      </c>
      <c r="C3" s="85"/>
    </row>
    <row r="4" spans="1:3" x14ac:dyDescent="0.25">
      <c r="A4" s="27" t="s">
        <v>250</v>
      </c>
      <c r="B4" s="85" t="s">
        <v>251</v>
      </c>
      <c r="C4" s="85"/>
    </row>
    <row r="5" spans="1:3" ht="31.5" x14ac:dyDescent="0.25">
      <c r="A5" s="28" t="s">
        <v>252</v>
      </c>
      <c r="B5" s="27">
        <v>4</v>
      </c>
      <c r="C5" s="29">
        <v>4</v>
      </c>
    </row>
    <row r="6" spans="1:3" x14ac:dyDescent="0.25">
      <c r="A6" s="28" t="s">
        <v>253</v>
      </c>
      <c r="B6" s="29">
        <v>58.601390000000002</v>
      </c>
      <c r="C6" s="29">
        <v>64.20326</v>
      </c>
    </row>
    <row r="7" spans="1:3" ht="33" x14ac:dyDescent="0.25">
      <c r="A7" s="28" t="s">
        <v>254</v>
      </c>
      <c r="B7" s="27">
        <v>37.44</v>
      </c>
      <c r="C7" s="27">
        <v>37.44</v>
      </c>
    </row>
    <row r="8" spans="1:3" ht="33" x14ac:dyDescent="0.25">
      <c r="A8" s="28" t="s">
        <v>255</v>
      </c>
      <c r="B8" s="27">
        <v>35.21557</v>
      </c>
      <c r="C8" s="27">
        <v>35.476140000000001</v>
      </c>
    </row>
    <row r="9" spans="1:3" x14ac:dyDescent="0.25">
      <c r="A9" s="27" t="s">
        <v>256</v>
      </c>
      <c r="B9" s="29">
        <v>85</v>
      </c>
      <c r="C9" s="29">
        <v>85</v>
      </c>
    </row>
    <row r="10" spans="1:3" s="20" customFormat="1" ht="18" x14ac:dyDescent="0.25">
      <c r="A10" s="30" t="s">
        <v>257</v>
      </c>
      <c r="B10" s="30" t="s">
        <v>242</v>
      </c>
      <c r="C10" s="30" t="s">
        <v>243</v>
      </c>
    </row>
    <row r="11" spans="1:3" x14ac:dyDescent="0.25">
      <c r="A11" s="1">
        <v>0</v>
      </c>
      <c r="B11" s="31">
        <v>1.4096080789821701E-7</v>
      </c>
      <c r="C11" s="31">
        <v>1.40961223883185E-7</v>
      </c>
    </row>
    <row r="12" spans="1:3" x14ac:dyDescent="0.25">
      <c r="A12" s="1">
        <v>0.125</v>
      </c>
      <c r="B12" s="31">
        <v>1.4096083155945E-7</v>
      </c>
      <c r="C12" s="31">
        <v>1.4096121397291299E-7</v>
      </c>
    </row>
    <row r="13" spans="1:3" x14ac:dyDescent="0.25">
      <c r="A13" s="1">
        <v>0.25</v>
      </c>
      <c r="B13" s="31">
        <v>1.40960840826526E-7</v>
      </c>
      <c r="C13" s="31">
        <v>1.4096120532480999E-7</v>
      </c>
    </row>
    <row r="14" spans="1:3" x14ac:dyDescent="0.25">
      <c r="A14" s="1">
        <v>0.375</v>
      </c>
      <c r="B14" s="31">
        <v>1.4096084312971899E-7</v>
      </c>
      <c r="C14" s="31">
        <v>1.4096120811770701E-7</v>
      </c>
    </row>
    <row r="15" spans="1:3" x14ac:dyDescent="0.25">
      <c r="A15" s="1">
        <v>0.5</v>
      </c>
      <c r="B15" s="31">
        <v>1.40960844588054E-7</v>
      </c>
      <c r="C15" s="31">
        <v>1.40961192301876E-7</v>
      </c>
    </row>
    <row r="16" spans="1:3" x14ac:dyDescent="0.25">
      <c r="A16" s="1">
        <v>0.625</v>
      </c>
      <c r="B16" s="31">
        <v>1.4096084172602301E-7</v>
      </c>
      <c r="C16" s="31">
        <v>1.4096115753747499E-7</v>
      </c>
    </row>
    <row r="17" spans="1:3" x14ac:dyDescent="0.25">
      <c r="A17" s="1">
        <v>0.75</v>
      </c>
      <c r="B17" s="31">
        <v>1.4096082228183899E-7</v>
      </c>
      <c r="C17" s="31">
        <v>1.4096107972624601E-7</v>
      </c>
    </row>
    <row r="18" spans="1:3" x14ac:dyDescent="0.25">
      <c r="A18" s="1">
        <v>0.875</v>
      </c>
      <c r="B18" s="31">
        <v>1.4096082503465301E-7</v>
      </c>
      <c r="C18" s="31">
        <v>1.40961072422755E-7</v>
      </c>
    </row>
    <row r="19" spans="1:3" x14ac:dyDescent="0.25">
      <c r="A19" s="1">
        <v>1</v>
      </c>
      <c r="B19" s="31">
        <v>1.4096081483545901E-7</v>
      </c>
      <c r="C19" s="31">
        <v>1.40961054282122E-7</v>
      </c>
    </row>
    <row r="20" spans="1:3" x14ac:dyDescent="0.25">
      <c r="A20" s="1">
        <v>1.125</v>
      </c>
      <c r="B20" s="31">
        <v>1.4096081080230401E-7</v>
      </c>
      <c r="C20" s="31">
        <v>1.40961006566069E-7</v>
      </c>
    </row>
    <row r="21" spans="1:3" x14ac:dyDescent="0.25">
      <c r="A21" s="1">
        <v>1.25</v>
      </c>
      <c r="B21" s="31">
        <v>1.4096081856389899E-7</v>
      </c>
      <c r="C21" s="31">
        <v>1.4096104691149699E-7</v>
      </c>
    </row>
    <row r="22" spans="1:3" x14ac:dyDescent="0.25">
      <c r="A22" s="1">
        <v>1.375</v>
      </c>
      <c r="B22" s="31">
        <v>1.4096084257667599E-7</v>
      </c>
      <c r="C22" s="31">
        <v>1.4096109576385599E-7</v>
      </c>
    </row>
    <row r="23" spans="1:3" x14ac:dyDescent="0.25">
      <c r="A23" s="1">
        <v>1.5</v>
      </c>
      <c r="B23" s="31">
        <v>1.4096086240702201E-7</v>
      </c>
      <c r="C23" s="31">
        <v>1.4096109747873799E-7</v>
      </c>
    </row>
    <row r="24" spans="1:3" x14ac:dyDescent="0.25">
      <c r="A24" s="1">
        <v>1.625</v>
      </c>
      <c r="B24" s="31">
        <v>1.4096086420227001E-7</v>
      </c>
      <c r="C24" s="31">
        <v>1.4096119261418401E-7</v>
      </c>
    </row>
    <row r="25" spans="1:3" x14ac:dyDescent="0.25">
      <c r="A25" s="1">
        <v>1.75</v>
      </c>
      <c r="B25" s="31">
        <v>1.40960877249866E-7</v>
      </c>
      <c r="C25" s="31">
        <v>1.4096123776402499E-7</v>
      </c>
    </row>
    <row r="26" spans="1:3" x14ac:dyDescent="0.25">
      <c r="A26" s="1">
        <v>1.875</v>
      </c>
      <c r="B26" s="31">
        <v>1.4096088131508001E-7</v>
      </c>
      <c r="C26" s="31">
        <v>1.4096122932640899E-7</v>
      </c>
    </row>
    <row r="27" spans="1:3" x14ac:dyDescent="0.25">
      <c r="A27" s="1">
        <v>2</v>
      </c>
      <c r="B27" s="31">
        <v>1.4096088378767101E-7</v>
      </c>
      <c r="C27" s="31">
        <v>1.4096119120530101E-7</v>
      </c>
    </row>
    <row r="28" spans="1:3" x14ac:dyDescent="0.25">
      <c r="A28" s="1">
        <v>2.125</v>
      </c>
      <c r="B28" s="31">
        <v>1.40960887328166E-7</v>
      </c>
      <c r="C28" s="31">
        <v>1.4096122114584501E-7</v>
      </c>
    </row>
    <row r="29" spans="1:3" x14ac:dyDescent="0.25">
      <c r="A29" s="1">
        <v>2.25</v>
      </c>
      <c r="B29" s="31">
        <v>1.40960898744234E-7</v>
      </c>
      <c r="C29" s="31">
        <v>1.4096125613968401E-7</v>
      </c>
    </row>
    <row r="30" spans="1:3" x14ac:dyDescent="0.25">
      <c r="A30" s="1">
        <v>2.375</v>
      </c>
      <c r="B30" s="31">
        <v>1.4096090490867001E-7</v>
      </c>
      <c r="C30" s="31">
        <v>1.4096132282345599E-7</v>
      </c>
    </row>
    <row r="31" spans="1:3" x14ac:dyDescent="0.25">
      <c r="A31" s="1">
        <v>2.5</v>
      </c>
      <c r="B31" s="31">
        <v>1.40960901444456E-7</v>
      </c>
      <c r="C31" s="31">
        <v>1.4096134790889499E-7</v>
      </c>
    </row>
    <row r="32" spans="1:3" x14ac:dyDescent="0.25">
      <c r="A32" s="1">
        <v>2.625</v>
      </c>
      <c r="B32" s="31">
        <v>1.4096089789951499E-7</v>
      </c>
      <c r="C32" s="31">
        <v>1.4096138260247899E-7</v>
      </c>
    </row>
    <row r="33" spans="1:3" x14ac:dyDescent="0.25">
      <c r="A33" s="1">
        <v>2.75</v>
      </c>
      <c r="B33" s="31">
        <v>1.4096089431051201E-7</v>
      </c>
      <c r="C33" s="31">
        <v>1.4096137922372E-7</v>
      </c>
    </row>
    <row r="34" spans="1:3" x14ac:dyDescent="0.25">
      <c r="A34" s="1">
        <v>2.875</v>
      </c>
      <c r="B34" s="31">
        <v>1.4096088773587401E-7</v>
      </c>
      <c r="C34" s="31">
        <v>1.4096139041705999E-7</v>
      </c>
    </row>
    <row r="35" spans="1:3" x14ac:dyDescent="0.25">
      <c r="A35" s="1">
        <v>3</v>
      </c>
      <c r="B35" s="31">
        <v>1.4096090513740199E-7</v>
      </c>
      <c r="C35" s="31">
        <v>1.40961388277088E-7</v>
      </c>
    </row>
    <row r="36" spans="1:3" x14ac:dyDescent="0.25">
      <c r="A36" s="1">
        <v>3.125</v>
      </c>
      <c r="B36" s="31">
        <v>1.4096090838011699E-7</v>
      </c>
      <c r="C36" s="31">
        <v>1.4096139106547001E-7</v>
      </c>
    </row>
    <row r="37" spans="1:3" x14ac:dyDescent="0.25">
      <c r="A37" s="1">
        <v>3.25</v>
      </c>
      <c r="B37" s="31">
        <v>1.4096090719669399E-7</v>
      </c>
      <c r="C37" s="31">
        <v>1.40961420901428E-7</v>
      </c>
    </row>
    <row r="38" spans="1:3" x14ac:dyDescent="0.25">
      <c r="A38" s="1">
        <v>3.375</v>
      </c>
      <c r="B38" s="31">
        <v>1.40960927914435E-7</v>
      </c>
      <c r="C38" s="31">
        <v>1.40961438267336E-7</v>
      </c>
    </row>
    <row r="39" spans="1:3" x14ac:dyDescent="0.25">
      <c r="A39" s="1">
        <v>3.5</v>
      </c>
      <c r="B39" s="31">
        <v>1.4096093523539201E-7</v>
      </c>
      <c r="C39" s="31">
        <v>1.4096143567288901E-7</v>
      </c>
    </row>
    <row r="40" spans="1:3" x14ac:dyDescent="0.25">
      <c r="A40" s="1">
        <v>3.625</v>
      </c>
      <c r="B40" s="31">
        <v>1.40960935693249E-7</v>
      </c>
      <c r="C40" s="31">
        <v>1.40961429716475E-7</v>
      </c>
    </row>
    <row r="41" spans="1:3" x14ac:dyDescent="0.25">
      <c r="A41" s="1">
        <v>3.75</v>
      </c>
      <c r="B41" s="31">
        <v>1.40960938350439E-7</v>
      </c>
      <c r="C41" s="31">
        <v>1.40961432818441E-7</v>
      </c>
    </row>
    <row r="42" spans="1:3" x14ac:dyDescent="0.25">
      <c r="A42" s="1">
        <v>3.875</v>
      </c>
      <c r="B42" s="31">
        <v>1.4096094868670201E-7</v>
      </c>
      <c r="C42" s="31">
        <v>1.4096143840309701E-7</v>
      </c>
    </row>
    <row r="43" spans="1:3" x14ac:dyDescent="0.25">
      <c r="A43" s="1">
        <v>4</v>
      </c>
      <c r="B43" s="31">
        <v>1.4096097631966299E-7</v>
      </c>
      <c r="C43" s="31">
        <v>1.4096143171320999E-7</v>
      </c>
    </row>
    <row r="44" spans="1:3" x14ac:dyDescent="0.25">
      <c r="A44" s="1">
        <v>4.125</v>
      </c>
      <c r="B44" s="31">
        <v>1.4096095154539E-7</v>
      </c>
      <c r="C44" s="31">
        <v>1.4096142937304801E-7</v>
      </c>
    </row>
    <row r="45" spans="1:3" x14ac:dyDescent="0.25">
      <c r="A45" s="1">
        <v>4.25</v>
      </c>
      <c r="B45" s="31">
        <v>1.40960954004956E-7</v>
      </c>
      <c r="C45" s="31">
        <v>1.40961450199516E-7</v>
      </c>
    </row>
    <row r="46" spans="1:3" x14ac:dyDescent="0.25">
      <c r="A46" s="1">
        <v>4.375</v>
      </c>
      <c r="B46" s="31">
        <v>1.4096095413556699E-7</v>
      </c>
      <c r="C46" s="31">
        <v>1.40961459430164E-7</v>
      </c>
    </row>
    <row r="47" spans="1:3" x14ac:dyDescent="0.25">
      <c r="A47" s="1">
        <v>4.5</v>
      </c>
      <c r="B47" s="31">
        <v>1.4096097669828399E-7</v>
      </c>
      <c r="C47" s="31">
        <v>1.40961462950762E-7</v>
      </c>
    </row>
    <row r="48" spans="1:3" x14ac:dyDescent="0.25">
      <c r="A48" s="1">
        <v>4.625</v>
      </c>
      <c r="B48" s="31">
        <v>1.4096098159508699E-7</v>
      </c>
      <c r="C48" s="31">
        <v>1.4096146772471899E-7</v>
      </c>
    </row>
    <row r="49" spans="1:3" x14ac:dyDescent="0.25">
      <c r="A49" s="1">
        <v>4.75</v>
      </c>
      <c r="B49" s="31">
        <v>1.4096098399240699E-7</v>
      </c>
      <c r="C49" s="31">
        <v>1.4096147026262299E-7</v>
      </c>
    </row>
    <row r="50" spans="1:3" x14ac:dyDescent="0.25">
      <c r="A50" s="1">
        <v>4.875</v>
      </c>
      <c r="B50" s="31">
        <v>1.40960998177134E-7</v>
      </c>
      <c r="C50" s="31">
        <v>1.40961474976027E-7</v>
      </c>
    </row>
    <row r="51" spans="1:3" x14ac:dyDescent="0.25">
      <c r="A51" s="1">
        <v>5</v>
      </c>
      <c r="B51" s="31">
        <v>1.40960997155332E-7</v>
      </c>
      <c r="C51" s="31">
        <v>1.4096147460061699E-7</v>
      </c>
    </row>
    <row r="52" spans="1:3" x14ac:dyDescent="0.25">
      <c r="A52" s="1">
        <v>5.125</v>
      </c>
      <c r="B52" s="31">
        <v>1.4096100030777801E-7</v>
      </c>
      <c r="C52" s="31">
        <v>1.40961476720172E-7</v>
      </c>
    </row>
    <row r="53" spans="1:3" x14ac:dyDescent="0.25">
      <c r="A53" s="1">
        <v>5.25</v>
      </c>
      <c r="B53" s="31">
        <v>1.4096100859691001E-7</v>
      </c>
      <c r="C53" s="31">
        <v>1.4096146673868601E-7</v>
      </c>
    </row>
    <row r="54" spans="1:3" x14ac:dyDescent="0.25">
      <c r="A54" s="1">
        <v>5.375</v>
      </c>
      <c r="B54" s="31">
        <v>1.4096101458248199E-7</v>
      </c>
      <c r="C54" s="31">
        <v>1.4096145386825101E-7</v>
      </c>
    </row>
    <row r="55" spans="1:3" x14ac:dyDescent="0.25">
      <c r="A55" s="1">
        <v>5.5</v>
      </c>
      <c r="B55" s="31">
        <v>1.4096101421434101E-7</v>
      </c>
      <c r="C55" s="31">
        <v>1.4096144901940799E-7</v>
      </c>
    </row>
    <row r="56" spans="1:3" x14ac:dyDescent="0.25">
      <c r="A56" s="1">
        <v>5.625</v>
      </c>
      <c r="B56" s="31">
        <v>1.4096102211994999E-7</v>
      </c>
      <c r="C56" s="31">
        <v>1.4096145172893499E-7</v>
      </c>
    </row>
    <row r="57" spans="1:3" x14ac:dyDescent="0.25">
      <c r="A57" s="1">
        <v>5.75</v>
      </c>
      <c r="B57" s="31">
        <v>1.4096103321974099E-7</v>
      </c>
      <c r="C57" s="31">
        <v>1.40961447620646E-7</v>
      </c>
    </row>
    <row r="58" spans="1:3" x14ac:dyDescent="0.25">
      <c r="A58" s="1">
        <v>5.875</v>
      </c>
      <c r="B58" s="31">
        <v>1.40961050163695E-7</v>
      </c>
      <c r="C58" s="31">
        <v>1.4096145158133601E-7</v>
      </c>
    </row>
    <row r="59" spans="1:3" x14ac:dyDescent="0.25">
      <c r="A59" s="1">
        <v>6</v>
      </c>
      <c r="B59" s="31">
        <v>1.40961077556403E-7</v>
      </c>
      <c r="C59" s="31">
        <v>1.4096145454375401E-7</v>
      </c>
    </row>
    <row r="60" spans="1:3" x14ac:dyDescent="0.25">
      <c r="A60" s="1">
        <v>6.125</v>
      </c>
      <c r="B60" s="31">
        <v>1.4096108700982001E-7</v>
      </c>
      <c r="C60" s="31">
        <v>1.40961455429479E-7</v>
      </c>
    </row>
    <row r="61" spans="1:3" x14ac:dyDescent="0.25">
      <c r="A61" s="1">
        <v>6.25</v>
      </c>
      <c r="B61" s="31">
        <v>1.40961093085058E-7</v>
      </c>
      <c r="C61" s="31">
        <v>1.40961455065944E-7</v>
      </c>
    </row>
    <row r="62" spans="1:3" x14ac:dyDescent="0.25">
      <c r="A62" s="1">
        <v>6.375</v>
      </c>
      <c r="B62" s="31">
        <v>1.40961093320597E-7</v>
      </c>
      <c r="C62" s="31">
        <v>1.4096144927239899E-7</v>
      </c>
    </row>
    <row r="63" spans="1:3" x14ac:dyDescent="0.25">
      <c r="A63" s="1">
        <v>6.5</v>
      </c>
      <c r="B63" s="31">
        <v>1.4096109726828799E-7</v>
      </c>
      <c r="C63" s="31">
        <v>1.40961443773371E-7</v>
      </c>
    </row>
    <row r="64" spans="1:3" x14ac:dyDescent="0.25">
      <c r="A64" s="1">
        <v>6.625</v>
      </c>
      <c r="B64" s="31">
        <v>1.40961099052806E-7</v>
      </c>
      <c r="C64" s="31">
        <v>1.4096144543093499E-7</v>
      </c>
    </row>
    <row r="65" spans="1:3" x14ac:dyDescent="0.25">
      <c r="A65" s="1">
        <v>6.75</v>
      </c>
      <c r="B65" s="31">
        <v>1.4096110330885801E-7</v>
      </c>
      <c r="C65" s="31">
        <v>1.4096145148813599E-7</v>
      </c>
    </row>
    <row r="66" spans="1:3" x14ac:dyDescent="0.25">
      <c r="A66" s="1">
        <v>6.875</v>
      </c>
      <c r="B66" s="31">
        <v>1.4096110025872101E-7</v>
      </c>
      <c r="C66" s="31">
        <v>1.40961457019088E-7</v>
      </c>
    </row>
    <row r="67" spans="1:3" x14ac:dyDescent="0.25">
      <c r="A67" s="1">
        <v>7</v>
      </c>
      <c r="B67" s="31">
        <v>1.4096110429222599E-7</v>
      </c>
      <c r="C67" s="31">
        <v>1.4096150654744901E-7</v>
      </c>
    </row>
    <row r="68" spans="1:3" x14ac:dyDescent="0.25">
      <c r="A68" s="1">
        <v>7.125</v>
      </c>
      <c r="B68" s="31">
        <v>1.4096110087451999E-7</v>
      </c>
      <c r="C68" s="31">
        <v>1.4096149714979099E-7</v>
      </c>
    </row>
    <row r="69" spans="1:3" x14ac:dyDescent="0.25">
      <c r="A69" s="1">
        <v>7.25</v>
      </c>
      <c r="B69" s="31">
        <v>1.4096110451393199E-7</v>
      </c>
      <c r="C69" s="31">
        <v>1.4096148516537299E-7</v>
      </c>
    </row>
    <row r="70" spans="1:3" x14ac:dyDescent="0.25">
      <c r="A70" s="1">
        <v>7.375</v>
      </c>
      <c r="B70" s="31">
        <v>1.4096110209354699E-7</v>
      </c>
      <c r="C70" s="31">
        <v>1.40961422115044E-7</v>
      </c>
    </row>
    <row r="71" spans="1:3" x14ac:dyDescent="0.25">
      <c r="A71" s="1">
        <v>7.5</v>
      </c>
      <c r="B71" s="31">
        <v>1.4096107657386601E-7</v>
      </c>
      <c r="C71" s="31">
        <v>1.4096134335368E-7</v>
      </c>
    </row>
    <row r="72" spans="1:3" x14ac:dyDescent="0.25">
      <c r="A72" s="1">
        <v>7.625</v>
      </c>
      <c r="B72" s="31">
        <v>1.4096107791549799E-7</v>
      </c>
      <c r="C72" s="31">
        <v>1.4096133155335701E-7</v>
      </c>
    </row>
    <row r="73" spans="1:3" x14ac:dyDescent="0.25">
      <c r="A73" s="1">
        <v>7.75</v>
      </c>
      <c r="B73" s="31">
        <v>1.4096106019486601E-7</v>
      </c>
      <c r="C73" s="31">
        <v>1.40961323935387E-7</v>
      </c>
    </row>
    <row r="74" spans="1:3" x14ac:dyDescent="0.25">
      <c r="A74" s="1">
        <v>7.875</v>
      </c>
      <c r="B74" s="31">
        <v>1.4096105911837001E-7</v>
      </c>
      <c r="C74" s="31">
        <v>1.4096130200580101E-7</v>
      </c>
    </row>
    <row r="75" spans="1:3" x14ac:dyDescent="0.25">
      <c r="A75" s="1">
        <v>8</v>
      </c>
      <c r="B75" s="31">
        <v>1.40961058902362E-7</v>
      </c>
      <c r="C75" s="31">
        <v>1.4096127864643701E-7</v>
      </c>
    </row>
    <row r="76" spans="1:3" x14ac:dyDescent="0.25">
      <c r="A76" s="1">
        <v>8.125</v>
      </c>
      <c r="B76" s="31">
        <v>1.4096106123756799E-7</v>
      </c>
      <c r="C76" s="31">
        <v>1.4096132352007499E-7</v>
      </c>
    </row>
    <row r="77" spans="1:3" x14ac:dyDescent="0.25">
      <c r="A77" s="1">
        <v>8.25</v>
      </c>
      <c r="B77" s="31">
        <v>1.40961067023157E-7</v>
      </c>
      <c r="C77" s="31">
        <v>1.4096133208371801E-7</v>
      </c>
    </row>
    <row r="78" spans="1:3" x14ac:dyDescent="0.25">
      <c r="A78" s="1">
        <v>8.375</v>
      </c>
      <c r="B78" s="31">
        <v>1.40961069974179E-7</v>
      </c>
      <c r="C78" s="31">
        <v>1.40961358417159E-7</v>
      </c>
    </row>
    <row r="79" spans="1:3" x14ac:dyDescent="0.25">
      <c r="A79" s="1">
        <v>8.5</v>
      </c>
      <c r="B79" s="31">
        <v>1.4096107307824399E-7</v>
      </c>
      <c r="C79" s="31">
        <v>1.4096135854417501E-7</v>
      </c>
    </row>
    <row r="80" spans="1:3" x14ac:dyDescent="0.25">
      <c r="A80" s="1">
        <v>8.625</v>
      </c>
      <c r="B80" s="31">
        <v>1.40961073829836E-7</v>
      </c>
      <c r="C80" s="31">
        <v>1.40961380498875E-7</v>
      </c>
    </row>
    <row r="81" spans="1:3" x14ac:dyDescent="0.25">
      <c r="A81" s="1">
        <v>8.75</v>
      </c>
      <c r="B81" s="31">
        <v>1.4096107756736999E-7</v>
      </c>
      <c r="C81" s="31">
        <v>1.40961419260793E-7</v>
      </c>
    </row>
    <row r="82" spans="1:3" x14ac:dyDescent="0.25">
      <c r="A82" s="1">
        <v>8.875</v>
      </c>
      <c r="B82" s="31">
        <v>1.4096108073442999E-7</v>
      </c>
      <c r="C82" s="31">
        <v>1.4096149227184E-7</v>
      </c>
    </row>
    <row r="83" spans="1:3" x14ac:dyDescent="0.25">
      <c r="A83" s="1">
        <v>9</v>
      </c>
      <c r="B83" s="31">
        <v>1.40961088950288E-7</v>
      </c>
      <c r="C83" s="31">
        <v>1.40961500180283E-7</v>
      </c>
    </row>
    <row r="84" spans="1:3" x14ac:dyDescent="0.25">
      <c r="A84" s="1">
        <v>9.125</v>
      </c>
      <c r="B84" s="31">
        <v>1.4096109932896301E-7</v>
      </c>
      <c r="C84" s="31">
        <v>1.40961510142339E-7</v>
      </c>
    </row>
    <row r="85" spans="1:3" x14ac:dyDescent="0.25">
      <c r="A85" s="1">
        <v>9.25</v>
      </c>
      <c r="B85" s="31">
        <v>1.40961124628356E-7</v>
      </c>
      <c r="C85" s="31">
        <v>1.4096151669698401E-7</v>
      </c>
    </row>
    <row r="86" spans="1:3" x14ac:dyDescent="0.25">
      <c r="A86" s="1">
        <v>9.375</v>
      </c>
      <c r="B86" s="31">
        <v>1.4096112890000599E-7</v>
      </c>
      <c r="C86" s="31">
        <v>1.40961515868831E-7</v>
      </c>
    </row>
    <row r="87" spans="1:3" x14ac:dyDescent="0.25">
      <c r="A87" s="1">
        <v>9.5</v>
      </c>
      <c r="B87" s="31">
        <v>1.4096112743913401E-7</v>
      </c>
      <c r="C87" s="31">
        <v>1.40961490021804E-7</v>
      </c>
    </row>
    <row r="88" spans="1:3" x14ac:dyDescent="0.25">
      <c r="A88" s="1">
        <v>9.625</v>
      </c>
      <c r="B88" s="31">
        <v>1.4096112479340601E-7</v>
      </c>
      <c r="C88" s="31">
        <v>1.40961366443087E-7</v>
      </c>
    </row>
    <row r="89" spans="1:3" x14ac:dyDescent="0.25">
      <c r="A89" s="1">
        <v>9.75</v>
      </c>
      <c r="B89" s="31">
        <v>1.40961104120598E-7</v>
      </c>
      <c r="C89" s="31">
        <v>1.40961156142446E-7</v>
      </c>
    </row>
    <row r="90" spans="1:3" x14ac:dyDescent="0.25">
      <c r="A90" s="1">
        <v>9.875</v>
      </c>
      <c r="B90" s="31">
        <v>1.4096109711810601E-7</v>
      </c>
      <c r="C90" s="31">
        <v>1.4096124844422001E-7</v>
      </c>
    </row>
    <row r="91" spans="1:3" x14ac:dyDescent="0.25">
      <c r="A91" s="1">
        <v>10</v>
      </c>
      <c r="B91" s="31">
        <v>1.40961090703323E-7</v>
      </c>
      <c r="C91" s="31">
        <v>1.4096157771088401E-7</v>
      </c>
    </row>
    <row r="92" spans="1:3" x14ac:dyDescent="0.25">
      <c r="A92" s="1">
        <v>10.125</v>
      </c>
      <c r="B92" s="31">
        <v>1.4096108528161699E-7</v>
      </c>
      <c r="C92" s="31">
        <v>1.4096159916525601E-7</v>
      </c>
    </row>
    <row r="93" spans="1:3" x14ac:dyDescent="0.25">
      <c r="A93" s="1">
        <v>10.25</v>
      </c>
      <c r="B93" s="31">
        <v>1.4096108868283999E-7</v>
      </c>
      <c r="C93" s="31">
        <v>1.4096163766624199E-7</v>
      </c>
    </row>
    <row r="94" spans="1:3" x14ac:dyDescent="0.25">
      <c r="A94" s="1">
        <v>10.375</v>
      </c>
      <c r="B94" s="31">
        <v>1.4096108326874899E-7</v>
      </c>
      <c r="C94" s="31">
        <v>1.40961599459249E-7</v>
      </c>
    </row>
    <row r="95" spans="1:3" x14ac:dyDescent="0.25">
      <c r="A95" s="1">
        <v>10.5</v>
      </c>
      <c r="B95" s="31">
        <v>1.4096107414506399E-7</v>
      </c>
      <c r="C95" s="31">
        <v>1.4096158951859601E-7</v>
      </c>
    </row>
    <row r="96" spans="1:3" x14ac:dyDescent="0.25">
      <c r="A96" s="1">
        <v>10.625</v>
      </c>
      <c r="B96" s="31">
        <v>1.4096107995195199E-7</v>
      </c>
      <c r="C96" s="31">
        <v>1.4096134799160101E-7</v>
      </c>
    </row>
    <row r="97" spans="1:3" x14ac:dyDescent="0.25">
      <c r="A97" s="1">
        <v>10.75</v>
      </c>
      <c r="B97" s="31">
        <v>1.4096107499272099E-7</v>
      </c>
      <c r="C97" s="31">
        <v>1.4096132519251E-7</v>
      </c>
    </row>
    <row r="98" spans="1:3" x14ac:dyDescent="0.25">
      <c r="A98" s="1">
        <v>10.875</v>
      </c>
      <c r="B98" s="31">
        <v>1.4096105981837299E-7</v>
      </c>
      <c r="C98" s="31">
        <v>1.4096120071704301E-7</v>
      </c>
    </row>
    <row r="99" spans="1:3" x14ac:dyDescent="0.25">
      <c r="A99" s="1">
        <v>11</v>
      </c>
      <c r="B99" s="31">
        <v>1.4096106638886501E-7</v>
      </c>
      <c r="C99" s="31">
        <v>1.4096119209300699E-7</v>
      </c>
    </row>
    <row r="100" spans="1:3" x14ac:dyDescent="0.25">
      <c r="A100" s="1">
        <v>11.125</v>
      </c>
      <c r="B100" s="31">
        <v>1.4096107075740601E-7</v>
      </c>
      <c r="C100" s="31">
        <v>1.4096120437838901E-7</v>
      </c>
    </row>
    <row r="101" spans="1:3" x14ac:dyDescent="0.25">
      <c r="A101" s="1">
        <v>11.25</v>
      </c>
      <c r="B101" s="31">
        <v>1.4096106893409401E-7</v>
      </c>
      <c r="C101" s="31">
        <v>1.40961222924896E-7</v>
      </c>
    </row>
    <row r="102" spans="1:3" x14ac:dyDescent="0.25">
      <c r="A102" s="1">
        <v>11.375</v>
      </c>
      <c r="B102" s="31">
        <v>1.40961075625278E-7</v>
      </c>
      <c r="C102" s="31">
        <v>1.4096129513735301E-7</v>
      </c>
    </row>
    <row r="103" spans="1:3" x14ac:dyDescent="0.25">
      <c r="A103" s="1">
        <v>11.5</v>
      </c>
      <c r="B103" s="31">
        <v>1.4096108645104399E-7</v>
      </c>
      <c r="C103" s="31">
        <v>1.4096132262544899E-7</v>
      </c>
    </row>
    <row r="104" spans="1:3" x14ac:dyDescent="0.25">
      <c r="A104" s="1">
        <v>11.625</v>
      </c>
      <c r="B104" s="31">
        <v>1.40961107630656E-7</v>
      </c>
      <c r="C104" s="31">
        <v>1.4096133977992499E-7</v>
      </c>
    </row>
    <row r="105" spans="1:3" x14ac:dyDescent="0.25">
      <c r="A105" s="1">
        <v>11.75</v>
      </c>
      <c r="B105" s="31">
        <v>1.40961136812396E-7</v>
      </c>
      <c r="C105" s="31">
        <v>1.4096138412668199E-7</v>
      </c>
    </row>
    <row r="106" spans="1:3" x14ac:dyDescent="0.25">
      <c r="A106" s="1">
        <v>11.875</v>
      </c>
      <c r="B106" s="31">
        <v>1.4096115303704E-7</v>
      </c>
      <c r="C106" s="31">
        <v>1.4096138377701699E-7</v>
      </c>
    </row>
    <row r="107" spans="1:3" x14ac:dyDescent="0.25">
      <c r="A107" s="1">
        <v>12</v>
      </c>
      <c r="B107" s="31">
        <v>1.4096116460999099E-7</v>
      </c>
      <c r="C107" s="31">
        <v>1.4096142427387301E-7</v>
      </c>
    </row>
    <row r="108" spans="1:3" x14ac:dyDescent="0.25">
      <c r="A108" s="1">
        <v>12.125</v>
      </c>
      <c r="B108" s="31">
        <v>1.4096116745059401E-7</v>
      </c>
      <c r="C108" s="31">
        <v>1.4096144703083599E-7</v>
      </c>
    </row>
    <row r="109" spans="1:3" x14ac:dyDescent="0.25">
      <c r="A109" s="1">
        <v>12.25</v>
      </c>
      <c r="B109" s="31">
        <v>1.4096117250704901E-7</v>
      </c>
      <c r="C109" s="31">
        <v>1.4096144410398E-7</v>
      </c>
    </row>
    <row r="110" spans="1:3" x14ac:dyDescent="0.25">
      <c r="A110" s="1">
        <v>12.375</v>
      </c>
      <c r="B110" s="31">
        <v>1.40961192139944E-7</v>
      </c>
      <c r="C110" s="31">
        <v>1.40961436393207E-7</v>
      </c>
    </row>
    <row r="111" spans="1:3" x14ac:dyDescent="0.25">
      <c r="A111" s="1">
        <v>12.5</v>
      </c>
      <c r="B111" s="31">
        <v>1.4096120576714399E-7</v>
      </c>
      <c r="C111" s="31">
        <v>1.4096133687896399E-7</v>
      </c>
    </row>
    <row r="112" spans="1:3" x14ac:dyDescent="0.25">
      <c r="A112" s="1">
        <v>12.625</v>
      </c>
      <c r="B112" s="31">
        <v>1.40961213976908E-7</v>
      </c>
      <c r="C112" s="31">
        <v>1.4096128223291E-7</v>
      </c>
    </row>
    <row r="113" spans="1:3" x14ac:dyDescent="0.25">
      <c r="A113" s="1">
        <v>12.75</v>
      </c>
      <c r="B113" s="31">
        <v>1.4096121847892501E-7</v>
      </c>
      <c r="C113" s="31">
        <v>1.40961303437638E-7</v>
      </c>
    </row>
    <row r="114" spans="1:3" x14ac:dyDescent="0.25">
      <c r="A114" s="1">
        <v>12.875</v>
      </c>
      <c r="B114" s="31">
        <v>1.40961208089552E-7</v>
      </c>
      <c r="C114" s="31">
        <v>1.4096146705059501E-7</v>
      </c>
    </row>
    <row r="115" spans="1:3" x14ac:dyDescent="0.25">
      <c r="A115" s="1">
        <v>13</v>
      </c>
      <c r="B115" s="31">
        <v>1.4096120227565899E-7</v>
      </c>
      <c r="C115" s="31">
        <v>1.40961507437331E-7</v>
      </c>
    </row>
    <row r="116" spans="1:3" x14ac:dyDescent="0.25">
      <c r="A116" s="1">
        <v>13.125</v>
      </c>
      <c r="B116" s="31">
        <v>1.4096117922851099E-7</v>
      </c>
      <c r="C116" s="31">
        <v>1.40961557009988E-7</v>
      </c>
    </row>
    <row r="117" spans="1:3" x14ac:dyDescent="0.25">
      <c r="A117" s="1">
        <v>13.25</v>
      </c>
      <c r="B117" s="31">
        <v>1.40961169873425E-7</v>
      </c>
      <c r="C117" s="31">
        <v>1.4096151159060999E-7</v>
      </c>
    </row>
    <row r="118" spans="1:3" x14ac:dyDescent="0.25">
      <c r="A118" s="1">
        <v>13.375</v>
      </c>
      <c r="B118" s="31">
        <v>1.4096117044714699E-7</v>
      </c>
      <c r="C118" s="31">
        <v>1.40961474940844E-7</v>
      </c>
    </row>
    <row r="119" spans="1:3" x14ac:dyDescent="0.25">
      <c r="A119" s="1">
        <v>13.5</v>
      </c>
      <c r="B119" s="31">
        <v>1.4096117185843801E-7</v>
      </c>
      <c r="C119" s="31">
        <v>1.40961509069547E-7</v>
      </c>
    </row>
    <row r="120" spans="1:3" x14ac:dyDescent="0.25">
      <c r="A120" s="1">
        <v>13.625</v>
      </c>
      <c r="B120" s="31">
        <v>1.4096116804739799E-7</v>
      </c>
      <c r="C120" s="31">
        <v>1.40961514676539E-7</v>
      </c>
    </row>
    <row r="121" spans="1:3" x14ac:dyDescent="0.25">
      <c r="A121" s="1">
        <v>13.75</v>
      </c>
      <c r="B121" s="31">
        <v>1.4096117457271599E-7</v>
      </c>
      <c r="C121" s="31">
        <v>1.40961564413972E-7</v>
      </c>
    </row>
    <row r="122" spans="1:3" x14ac:dyDescent="0.25">
      <c r="A122" s="1">
        <v>13.875</v>
      </c>
      <c r="B122" s="31">
        <v>1.4096117771613401E-7</v>
      </c>
      <c r="C122" s="31">
        <v>1.40961565719023E-7</v>
      </c>
    </row>
    <row r="123" spans="1:3" x14ac:dyDescent="0.25">
      <c r="A123" s="1">
        <v>14</v>
      </c>
      <c r="B123" s="31">
        <v>1.40961175016219E-7</v>
      </c>
      <c r="C123" s="31">
        <v>1.4096154768715401E-7</v>
      </c>
    </row>
    <row r="124" spans="1:3" x14ac:dyDescent="0.25">
      <c r="A124" s="1">
        <v>14.125</v>
      </c>
      <c r="B124" s="31">
        <v>1.4096115706126399E-7</v>
      </c>
      <c r="C124" s="31">
        <v>1.40961510401123E-7</v>
      </c>
    </row>
    <row r="125" spans="1:3" x14ac:dyDescent="0.25">
      <c r="A125" s="1">
        <v>14.25</v>
      </c>
      <c r="B125" s="31">
        <v>1.4096113458031601E-7</v>
      </c>
      <c r="C125" s="31">
        <v>1.4096143123164201E-7</v>
      </c>
    </row>
    <row r="126" spans="1:3" x14ac:dyDescent="0.25">
      <c r="A126" s="1">
        <v>14.375</v>
      </c>
      <c r="B126" s="31">
        <v>1.4096114174444399E-7</v>
      </c>
      <c r="C126" s="31">
        <v>1.4096136634422201E-7</v>
      </c>
    </row>
    <row r="127" spans="1:3" x14ac:dyDescent="0.25">
      <c r="A127" s="1">
        <v>14.5</v>
      </c>
      <c r="B127" s="31">
        <v>1.4096114704200099E-7</v>
      </c>
      <c r="C127" s="31">
        <v>1.4096134936239699E-7</v>
      </c>
    </row>
    <row r="128" spans="1:3" x14ac:dyDescent="0.25">
      <c r="A128" s="1">
        <v>14.625</v>
      </c>
      <c r="B128" s="31">
        <v>1.4096117049313501E-7</v>
      </c>
      <c r="C128" s="31">
        <v>1.40961338598015E-7</v>
      </c>
    </row>
    <row r="129" spans="1:3" x14ac:dyDescent="0.25">
      <c r="A129" s="1">
        <v>14.75</v>
      </c>
      <c r="B129" s="31">
        <v>1.4096117666471E-7</v>
      </c>
      <c r="C129" s="31">
        <v>1.40961232409899E-7</v>
      </c>
    </row>
    <row r="130" spans="1:3" x14ac:dyDescent="0.25">
      <c r="A130" s="1">
        <v>14.875</v>
      </c>
      <c r="B130" s="31">
        <v>1.4096118058601901E-7</v>
      </c>
      <c r="C130" s="31">
        <v>1.4096125425896601E-7</v>
      </c>
    </row>
    <row r="131" spans="1:3" x14ac:dyDescent="0.25">
      <c r="A131" s="1">
        <v>15</v>
      </c>
      <c r="B131" s="31">
        <v>1.4096117969576801E-7</v>
      </c>
      <c r="C131" s="31">
        <v>1.4096121783382999E-7</v>
      </c>
    </row>
    <row r="132" spans="1:3" x14ac:dyDescent="0.25">
      <c r="A132" s="1">
        <v>15.125</v>
      </c>
      <c r="B132" s="31">
        <v>1.4096118089776501E-7</v>
      </c>
      <c r="C132" s="31">
        <v>1.4096120405968201E-7</v>
      </c>
    </row>
    <row r="133" spans="1:3" x14ac:dyDescent="0.25">
      <c r="A133" s="1">
        <v>15.25</v>
      </c>
      <c r="B133" s="31">
        <v>1.4096119089888901E-7</v>
      </c>
      <c r="C133" s="31">
        <v>1.40961199352417E-7</v>
      </c>
    </row>
    <row r="134" spans="1:3" x14ac:dyDescent="0.25">
      <c r="A134" s="1">
        <v>15.375</v>
      </c>
      <c r="B134" s="31">
        <v>1.4096119340987501E-7</v>
      </c>
      <c r="C134" s="31">
        <v>1.40961199347753E-7</v>
      </c>
    </row>
    <row r="135" spans="1:3" x14ac:dyDescent="0.25">
      <c r="A135" s="1">
        <v>15.5</v>
      </c>
      <c r="B135" s="31">
        <v>1.4096120891680999E-7</v>
      </c>
      <c r="C135" s="31">
        <v>1.40961205027219E-7</v>
      </c>
    </row>
    <row r="136" spans="1:3" x14ac:dyDescent="0.25">
      <c r="A136" s="1">
        <v>15.625</v>
      </c>
      <c r="B136" s="31">
        <v>1.4096122887059401E-7</v>
      </c>
      <c r="C136" s="31">
        <v>1.4096121252520401E-7</v>
      </c>
    </row>
    <row r="137" spans="1:3" x14ac:dyDescent="0.25">
      <c r="A137" s="1">
        <v>15.75</v>
      </c>
      <c r="B137" s="31">
        <v>1.4096123643826699E-7</v>
      </c>
      <c r="C137" s="31">
        <v>1.4096119444673399E-7</v>
      </c>
    </row>
    <row r="138" spans="1:3" x14ac:dyDescent="0.25">
      <c r="A138" s="1">
        <v>15.875</v>
      </c>
      <c r="B138" s="31">
        <v>1.4096124061489299E-7</v>
      </c>
      <c r="C138" s="31">
        <v>1.40961190332356E-7</v>
      </c>
    </row>
    <row r="139" spans="1:3" x14ac:dyDescent="0.25">
      <c r="A139" s="1">
        <v>16</v>
      </c>
      <c r="B139" s="31">
        <v>1.4096124543853101E-7</v>
      </c>
      <c r="C139" s="31">
        <v>1.4096118650384E-7</v>
      </c>
    </row>
    <row r="140" spans="1:3" x14ac:dyDescent="0.25">
      <c r="A140" s="1">
        <v>16.125</v>
      </c>
      <c r="B140" s="31">
        <v>1.4096125289199301E-7</v>
      </c>
      <c r="C140" s="31">
        <v>1.4096117273313301E-7</v>
      </c>
    </row>
    <row r="141" spans="1:3" x14ac:dyDescent="0.25">
      <c r="A141" s="1">
        <v>16.25</v>
      </c>
      <c r="B141" s="31">
        <v>1.4096126214653401E-7</v>
      </c>
      <c r="C141" s="31">
        <v>1.40961216675136E-7</v>
      </c>
    </row>
    <row r="142" spans="1:3" x14ac:dyDescent="0.25">
      <c r="A142" s="1">
        <v>16.375</v>
      </c>
      <c r="B142" s="31">
        <v>1.4096127437424301E-7</v>
      </c>
      <c r="C142" s="31">
        <v>1.4096122827449201E-7</v>
      </c>
    </row>
    <row r="143" spans="1:3" x14ac:dyDescent="0.25">
      <c r="A143" s="1">
        <v>16.5</v>
      </c>
      <c r="B143" s="31">
        <v>1.4096128175966899E-7</v>
      </c>
      <c r="C143" s="31">
        <v>1.4096124935815199E-7</v>
      </c>
    </row>
    <row r="144" spans="1:3" x14ac:dyDescent="0.25">
      <c r="A144" s="1">
        <v>16.625</v>
      </c>
      <c r="B144" s="31">
        <v>1.40961277199922E-7</v>
      </c>
      <c r="C144" s="31">
        <v>1.40961274875807E-7</v>
      </c>
    </row>
    <row r="145" spans="1:3" x14ac:dyDescent="0.25">
      <c r="A145" s="1">
        <v>16.75</v>
      </c>
      <c r="B145" s="31">
        <v>1.40961276665996E-7</v>
      </c>
      <c r="C145" s="31">
        <v>1.4096129630755301E-7</v>
      </c>
    </row>
    <row r="146" spans="1:3" x14ac:dyDescent="0.25">
      <c r="A146" s="1">
        <v>16.875</v>
      </c>
      <c r="B146" s="31">
        <v>1.4096126245328501E-7</v>
      </c>
      <c r="C146" s="31">
        <v>1.40961298076635E-7</v>
      </c>
    </row>
    <row r="147" spans="1:3" x14ac:dyDescent="0.25">
      <c r="A147" s="1">
        <v>17</v>
      </c>
      <c r="B147" s="31">
        <v>1.4096126941533801E-7</v>
      </c>
      <c r="C147" s="31">
        <v>1.40961285058146E-7</v>
      </c>
    </row>
    <row r="148" spans="1:3" x14ac:dyDescent="0.25">
      <c r="A148" s="1">
        <v>17.125</v>
      </c>
      <c r="B148" s="31">
        <v>1.40961304431609E-7</v>
      </c>
      <c r="C148" s="31">
        <v>1.4096129156922899E-7</v>
      </c>
    </row>
    <row r="149" spans="1:3" x14ac:dyDescent="0.25">
      <c r="A149" s="1">
        <v>17.25</v>
      </c>
      <c r="B149" s="31">
        <v>1.40961306113434E-7</v>
      </c>
      <c r="C149" s="31">
        <v>1.4096129938091099E-7</v>
      </c>
    </row>
    <row r="150" spans="1:3" x14ac:dyDescent="0.25">
      <c r="A150" s="1">
        <v>17.375</v>
      </c>
      <c r="B150" s="31">
        <v>1.4096130854795601E-7</v>
      </c>
      <c r="C150" s="31">
        <v>1.4096134302911301E-7</v>
      </c>
    </row>
    <row r="151" spans="1:3" x14ac:dyDescent="0.25">
      <c r="A151" s="1">
        <v>17.5</v>
      </c>
      <c r="B151" s="31">
        <v>1.40961311822402E-7</v>
      </c>
      <c r="C151" s="31">
        <v>1.40961395667443E-7</v>
      </c>
    </row>
    <row r="152" spans="1:3" x14ac:dyDescent="0.25">
      <c r="A152" s="1">
        <v>17.625</v>
      </c>
      <c r="B152" s="31">
        <v>1.4096131941036301E-7</v>
      </c>
      <c r="C152" s="31">
        <v>1.40961420376684E-7</v>
      </c>
    </row>
    <row r="153" spans="1:3" x14ac:dyDescent="0.25">
      <c r="A153" s="1">
        <v>17.75</v>
      </c>
      <c r="B153" s="31">
        <v>1.4096132628246199E-7</v>
      </c>
      <c r="C153" s="31">
        <v>1.40961463669051E-7</v>
      </c>
    </row>
    <row r="154" spans="1:3" x14ac:dyDescent="0.25">
      <c r="A154" s="1">
        <v>17.875</v>
      </c>
      <c r="B154" s="31">
        <v>1.40961328151308E-7</v>
      </c>
      <c r="C154" s="31">
        <v>1.4096147115627501E-7</v>
      </c>
    </row>
    <row r="155" spans="1:3" x14ac:dyDescent="0.25">
      <c r="A155" s="1">
        <v>18</v>
      </c>
      <c r="B155" s="31">
        <v>1.40961334637354E-7</v>
      </c>
      <c r="C155" s="31">
        <v>1.40961560101108E-7</v>
      </c>
    </row>
    <row r="156" spans="1:3" x14ac:dyDescent="0.25">
      <c r="A156" s="1">
        <v>18.125</v>
      </c>
      <c r="B156" s="31">
        <v>1.40961343251341E-7</v>
      </c>
      <c r="C156" s="31">
        <v>1.40961598189084E-7</v>
      </c>
    </row>
    <row r="157" spans="1:3" x14ac:dyDescent="0.25">
      <c r="A157" s="1">
        <v>18.25</v>
      </c>
      <c r="B157" s="31">
        <v>1.40961364993456E-7</v>
      </c>
      <c r="C157" s="31">
        <v>1.4096159592630801E-7</v>
      </c>
    </row>
    <row r="158" spans="1:3" x14ac:dyDescent="0.25">
      <c r="A158" s="1">
        <v>18.375</v>
      </c>
      <c r="B158" s="31">
        <v>1.4096136557705701E-7</v>
      </c>
      <c r="C158" s="31">
        <v>1.40961595224646E-7</v>
      </c>
    </row>
    <row r="159" spans="1:3" x14ac:dyDescent="0.25">
      <c r="A159" s="1">
        <v>18.5</v>
      </c>
      <c r="B159" s="31">
        <v>1.4096135760764501E-7</v>
      </c>
      <c r="C159" s="31">
        <v>1.40961598045725E-7</v>
      </c>
    </row>
    <row r="160" spans="1:3" x14ac:dyDescent="0.25">
      <c r="A160" s="1">
        <v>18.625</v>
      </c>
      <c r="B160" s="31">
        <v>1.4096136160424901E-7</v>
      </c>
      <c r="C160" s="31">
        <v>1.4096160149925699E-7</v>
      </c>
    </row>
    <row r="161" spans="1:3" x14ac:dyDescent="0.25">
      <c r="A161" s="1">
        <v>18.75</v>
      </c>
      <c r="B161" s="31">
        <v>1.40961356491164E-7</v>
      </c>
      <c r="C161" s="31">
        <v>1.40961604450783E-7</v>
      </c>
    </row>
    <row r="162" spans="1:3" x14ac:dyDescent="0.25">
      <c r="A162" s="1">
        <v>18.875</v>
      </c>
      <c r="B162" s="31">
        <v>1.40961358560878E-7</v>
      </c>
      <c r="C162" s="31">
        <v>1.40961605218944E-7</v>
      </c>
    </row>
    <row r="163" spans="1:3" x14ac:dyDescent="0.25">
      <c r="A163" s="1">
        <v>19</v>
      </c>
      <c r="B163" s="31">
        <v>1.4096136055369299E-7</v>
      </c>
      <c r="C163" s="31">
        <v>1.4096160609726499E-7</v>
      </c>
    </row>
    <row r="164" spans="1:3" x14ac:dyDescent="0.25">
      <c r="A164" s="1">
        <v>19.125</v>
      </c>
      <c r="B164" s="31">
        <v>1.40961360755374E-7</v>
      </c>
      <c r="C164" s="31">
        <v>1.4096160668089701E-7</v>
      </c>
    </row>
    <row r="165" spans="1:3" x14ac:dyDescent="0.25">
      <c r="A165" s="1">
        <v>19.25</v>
      </c>
      <c r="B165" s="31">
        <v>1.4096136092834199E-7</v>
      </c>
      <c r="C165" s="31">
        <v>1.4096160613317199E-7</v>
      </c>
    </row>
    <row r="166" spans="1:3" x14ac:dyDescent="0.25">
      <c r="A166" s="1">
        <v>19.375</v>
      </c>
      <c r="B166" s="31">
        <v>1.4096136538280801E-7</v>
      </c>
      <c r="C166" s="31">
        <v>1.40961600296742E-7</v>
      </c>
    </row>
    <row r="167" spans="1:3" x14ac:dyDescent="0.25">
      <c r="A167" s="1">
        <v>19.5</v>
      </c>
      <c r="B167" s="31">
        <v>1.40961367922753E-7</v>
      </c>
      <c r="C167" s="31">
        <v>1.40961600268878E-7</v>
      </c>
    </row>
    <row r="168" spans="1:3" x14ac:dyDescent="0.25">
      <c r="A168" s="1">
        <v>19.625</v>
      </c>
      <c r="B168" s="31">
        <v>1.4096137042888201E-7</v>
      </c>
      <c r="C168" s="31">
        <v>1.40961598852694E-7</v>
      </c>
    </row>
    <row r="169" spans="1:3" x14ac:dyDescent="0.25">
      <c r="A169" s="1">
        <v>19.75</v>
      </c>
      <c r="B169" s="31">
        <v>1.4096137294913299E-7</v>
      </c>
      <c r="C169" s="31">
        <v>1.40961598461535E-7</v>
      </c>
    </row>
    <row r="170" spans="1:3" x14ac:dyDescent="0.25">
      <c r="A170" s="1">
        <v>19.875</v>
      </c>
      <c r="B170" s="31">
        <v>1.4096137751713501E-7</v>
      </c>
      <c r="C170" s="31">
        <v>1.4096160045434201E-7</v>
      </c>
    </row>
    <row r="171" spans="1:3" x14ac:dyDescent="0.25">
      <c r="A171" s="1">
        <v>20</v>
      </c>
      <c r="B171" s="31">
        <v>1.4096138344529001E-7</v>
      </c>
      <c r="C171" s="31">
        <v>1.4096160256710399E-7</v>
      </c>
    </row>
    <row r="172" spans="1:3" x14ac:dyDescent="0.25">
      <c r="A172" s="1">
        <v>20.125</v>
      </c>
      <c r="B172" s="31">
        <v>1.40961386872788E-7</v>
      </c>
      <c r="C172" s="31">
        <v>1.40961613055912E-7</v>
      </c>
    </row>
    <row r="173" spans="1:3" x14ac:dyDescent="0.25">
      <c r="A173" s="1">
        <v>20.25</v>
      </c>
      <c r="B173" s="31">
        <v>1.4096139153291801E-7</v>
      </c>
      <c r="C173" s="31">
        <v>1.4096160065809999E-7</v>
      </c>
    </row>
    <row r="174" spans="1:3" x14ac:dyDescent="0.25">
      <c r="A174" s="1">
        <v>20.375</v>
      </c>
      <c r="B174" s="31">
        <v>1.40961396903831E-7</v>
      </c>
      <c r="C174" s="31">
        <v>1.40961586932564E-7</v>
      </c>
    </row>
    <row r="175" spans="1:3" x14ac:dyDescent="0.25">
      <c r="A175" s="1">
        <v>20.5</v>
      </c>
      <c r="B175" s="31">
        <v>1.40961395979346E-7</v>
      </c>
      <c r="C175" s="31">
        <v>1.4096155030795399E-7</v>
      </c>
    </row>
    <row r="176" spans="1:3" x14ac:dyDescent="0.25">
      <c r="A176" s="1">
        <v>20.625</v>
      </c>
      <c r="B176" s="31">
        <v>1.4096139075891701E-7</v>
      </c>
      <c r="C176" s="31">
        <v>1.40961548157465E-7</v>
      </c>
    </row>
    <row r="177" spans="1:3" x14ac:dyDescent="0.25">
      <c r="A177" s="1">
        <v>20.75</v>
      </c>
      <c r="B177" s="31">
        <v>1.4096139291024599E-7</v>
      </c>
      <c r="C177" s="31">
        <v>1.40961546353885E-7</v>
      </c>
    </row>
    <row r="178" spans="1:3" x14ac:dyDescent="0.25">
      <c r="A178" s="1">
        <v>20.875</v>
      </c>
      <c r="B178" s="31">
        <v>1.4096139447387E-7</v>
      </c>
      <c r="C178" s="31">
        <v>1.4096154580787999E-7</v>
      </c>
    </row>
    <row r="179" spans="1:3" x14ac:dyDescent="0.25">
      <c r="A179" s="1">
        <v>21</v>
      </c>
      <c r="B179" s="31">
        <v>1.4096139083221199E-7</v>
      </c>
      <c r="C179" s="31">
        <v>1.4096154805555699E-7</v>
      </c>
    </row>
    <row r="180" spans="1:3" x14ac:dyDescent="0.25">
      <c r="A180" s="1">
        <v>21.125</v>
      </c>
      <c r="B180" s="31">
        <v>1.4096139358694101E-7</v>
      </c>
      <c r="C180" s="31">
        <v>1.4096155017803801E-7</v>
      </c>
    </row>
    <row r="181" spans="1:3" x14ac:dyDescent="0.25">
      <c r="A181" s="1">
        <v>21.25</v>
      </c>
      <c r="B181" s="31">
        <v>1.4096139851829999E-7</v>
      </c>
      <c r="C181" s="31">
        <v>1.40961551948165E-7</v>
      </c>
    </row>
    <row r="182" spans="1:3" x14ac:dyDescent="0.25">
      <c r="A182" s="1">
        <v>21.375</v>
      </c>
      <c r="B182" s="31">
        <v>1.4096139095921701E-7</v>
      </c>
      <c r="C182" s="31">
        <v>1.40961554633716E-7</v>
      </c>
    </row>
    <row r="183" spans="1:3" x14ac:dyDescent="0.25">
      <c r="A183" s="1">
        <v>21.5</v>
      </c>
      <c r="B183" s="31">
        <v>1.4096139316545199E-7</v>
      </c>
      <c r="C183" s="31">
        <v>1.4096155740877201E-7</v>
      </c>
    </row>
    <row r="184" spans="1:3" x14ac:dyDescent="0.25">
      <c r="A184" s="1">
        <v>21.625</v>
      </c>
      <c r="B184" s="31">
        <v>1.40961395830298E-7</v>
      </c>
      <c r="C184" s="31">
        <v>1.4096156021934901E-7</v>
      </c>
    </row>
    <row r="185" spans="1:3" x14ac:dyDescent="0.25">
      <c r="A185" s="1">
        <v>21.75</v>
      </c>
      <c r="B185" s="31">
        <v>1.4096140030947001E-7</v>
      </c>
      <c r="C185" s="31">
        <v>1.4096156524528301E-7</v>
      </c>
    </row>
    <row r="186" spans="1:3" x14ac:dyDescent="0.25">
      <c r="A186" s="1">
        <v>21.875</v>
      </c>
      <c r="B186" s="31">
        <v>1.40961406203022E-7</v>
      </c>
      <c r="C186" s="31">
        <v>1.4096156950361801E-7</v>
      </c>
    </row>
    <row r="187" spans="1:3" x14ac:dyDescent="0.25">
      <c r="A187" s="1">
        <v>22</v>
      </c>
      <c r="B187" s="31">
        <v>1.40961417706412E-7</v>
      </c>
      <c r="C187" s="31">
        <v>1.40961570479184E-7</v>
      </c>
    </row>
    <row r="188" spans="1:3" x14ac:dyDescent="0.25">
      <c r="A188" s="1">
        <v>22.125</v>
      </c>
      <c r="B188" s="31">
        <v>1.4096141693962301E-7</v>
      </c>
      <c r="C188" s="31">
        <v>1.4096156893314601E-7</v>
      </c>
    </row>
    <row r="189" spans="1:3" x14ac:dyDescent="0.25">
      <c r="A189" s="1">
        <v>22.25</v>
      </c>
      <c r="B189" s="31">
        <v>1.4096141680007999E-7</v>
      </c>
      <c r="C189" s="31">
        <v>1.4096157682946399E-7</v>
      </c>
    </row>
    <row r="190" spans="1:3" x14ac:dyDescent="0.25">
      <c r="A190" s="1">
        <v>22.375</v>
      </c>
      <c r="B190" s="31">
        <v>1.40961414473102E-7</v>
      </c>
      <c r="C190" s="31">
        <v>1.4096158606167199E-7</v>
      </c>
    </row>
    <row r="191" spans="1:3" x14ac:dyDescent="0.25">
      <c r="A191" s="1">
        <v>22.5</v>
      </c>
      <c r="B191" s="31">
        <v>1.40961418774119E-7</v>
      </c>
      <c r="C191" s="31">
        <v>1.40961588289585E-7</v>
      </c>
    </row>
    <row r="192" spans="1:3" x14ac:dyDescent="0.25">
      <c r="A192" s="1">
        <v>22.625</v>
      </c>
      <c r="B192" s="31">
        <v>1.4096141879888899E-7</v>
      </c>
      <c r="C192" s="31">
        <v>1.40961588027385E-7</v>
      </c>
    </row>
    <row r="193" spans="1:3" x14ac:dyDescent="0.25">
      <c r="A193" s="1">
        <v>22.75</v>
      </c>
      <c r="B193" s="31">
        <v>1.4096141741200201E-7</v>
      </c>
      <c r="C193" s="31">
        <v>1.4096158420840699E-7</v>
      </c>
    </row>
    <row r="194" spans="1:3" x14ac:dyDescent="0.25">
      <c r="A194" s="1">
        <v>22.875</v>
      </c>
      <c r="B194" s="31">
        <v>1.40961420000787E-7</v>
      </c>
      <c r="C194" s="31">
        <v>1.40961581929641E-7</v>
      </c>
    </row>
    <row r="195" spans="1:3" x14ac:dyDescent="0.25">
      <c r="A195" s="1">
        <v>23</v>
      </c>
      <c r="B195" s="31">
        <v>1.4096142370378E-7</v>
      </c>
      <c r="C195" s="31">
        <v>1.40961585151235E-7</v>
      </c>
    </row>
    <row r="196" spans="1:3" x14ac:dyDescent="0.25">
      <c r="A196" s="1">
        <v>23.125</v>
      </c>
      <c r="B196" s="31">
        <v>1.4096142570188E-7</v>
      </c>
      <c r="C196" s="31">
        <v>1.40961594655604E-7</v>
      </c>
    </row>
    <row r="197" spans="1:3" x14ac:dyDescent="0.25">
      <c r="A197" s="1">
        <v>23.25</v>
      </c>
      <c r="B197" s="31">
        <v>1.4096142531287501E-7</v>
      </c>
      <c r="C197" s="31">
        <v>1.4096162465264799E-7</v>
      </c>
    </row>
    <row r="198" spans="1:3" x14ac:dyDescent="0.25">
      <c r="A198" s="1">
        <v>23.375</v>
      </c>
      <c r="B198" s="31">
        <v>1.4096142736836801E-7</v>
      </c>
      <c r="C198" s="31">
        <v>1.4096166213891E-7</v>
      </c>
    </row>
    <row r="199" spans="1:3" x14ac:dyDescent="0.25">
      <c r="A199" s="1">
        <v>23.5</v>
      </c>
      <c r="B199" s="31">
        <v>1.4096143821641601E-7</v>
      </c>
      <c r="C199" s="31">
        <v>1.40961733726644E-7</v>
      </c>
    </row>
    <row r="200" spans="1:3" x14ac:dyDescent="0.25">
      <c r="A200" s="1">
        <v>23.625</v>
      </c>
      <c r="B200" s="31">
        <v>1.40961441435866E-7</v>
      </c>
      <c r="C200" s="31">
        <v>1.40961845122019E-7</v>
      </c>
    </row>
    <row r="201" spans="1:3" x14ac:dyDescent="0.25">
      <c r="A201" s="1">
        <v>23.75</v>
      </c>
      <c r="B201" s="31">
        <v>1.40961445625493E-7</v>
      </c>
      <c r="C201" s="31">
        <v>1.4096186499122101E-7</v>
      </c>
    </row>
    <row r="202" spans="1:3" x14ac:dyDescent="0.25">
      <c r="A202" s="1">
        <v>23.875</v>
      </c>
      <c r="B202" s="31">
        <v>1.4096145580278601E-7</v>
      </c>
      <c r="C202" s="31">
        <v>1.4096186313772001E-7</v>
      </c>
    </row>
    <row r="203" spans="1:3" x14ac:dyDescent="0.25">
      <c r="A203" s="1">
        <v>24</v>
      </c>
      <c r="B203" s="31">
        <v>1.4096145727512499E-7</v>
      </c>
      <c r="C203" s="31">
        <v>1.4096185922293201E-7</v>
      </c>
    </row>
    <row r="204" spans="1:3" x14ac:dyDescent="0.25">
      <c r="A204" s="1">
        <v>24.125</v>
      </c>
      <c r="B204" s="31">
        <v>1.4096146067878501E-7</v>
      </c>
      <c r="C204" s="31">
        <v>1.40961856909404E-7</v>
      </c>
    </row>
    <row r="205" spans="1:3" x14ac:dyDescent="0.25">
      <c r="A205" s="1">
        <v>24.25</v>
      </c>
      <c r="B205" s="31">
        <v>1.4096145782131801E-7</v>
      </c>
      <c r="C205" s="31">
        <v>1.40961810005724E-7</v>
      </c>
    </row>
    <row r="206" spans="1:3" x14ac:dyDescent="0.25">
      <c r="A206" s="1">
        <v>24.375</v>
      </c>
      <c r="B206" s="31">
        <v>1.4096145832182999E-7</v>
      </c>
      <c r="C206" s="31">
        <v>1.4096181397190601E-7</v>
      </c>
    </row>
    <row r="207" spans="1:3" x14ac:dyDescent="0.25">
      <c r="A207" s="1">
        <v>24.5</v>
      </c>
      <c r="B207" s="31">
        <v>1.4096146471641999E-7</v>
      </c>
      <c r="C207" s="31">
        <v>1.4096181551332799E-7</v>
      </c>
    </row>
    <row r="208" spans="1:3" x14ac:dyDescent="0.25">
      <c r="A208" s="1">
        <v>24.625</v>
      </c>
      <c r="B208" s="31">
        <v>1.4096146958980399E-7</v>
      </c>
      <c r="C208" s="31">
        <v>1.4096181117154801E-7</v>
      </c>
    </row>
    <row r="209" spans="1:3" x14ac:dyDescent="0.25">
      <c r="A209" s="1">
        <v>24.75</v>
      </c>
      <c r="B209" s="31">
        <v>1.4096147277953401E-7</v>
      </c>
      <c r="C209" s="31">
        <v>1.4096181151253301E-7</v>
      </c>
    </row>
    <row r="210" spans="1:3" x14ac:dyDescent="0.25">
      <c r="A210" s="1">
        <v>24.875</v>
      </c>
      <c r="B210" s="31">
        <v>1.4096147889813299E-7</v>
      </c>
      <c r="C210" s="31">
        <v>1.4096180687661099E-7</v>
      </c>
    </row>
    <row r="211" spans="1:3" x14ac:dyDescent="0.25">
      <c r="A211" s="1">
        <v>25</v>
      </c>
      <c r="B211" s="31">
        <v>1.40961481147138E-7</v>
      </c>
      <c r="C211" s="31">
        <v>1.4096181496301299E-7</v>
      </c>
    </row>
    <row r="212" spans="1:3" x14ac:dyDescent="0.25">
      <c r="A212" s="1">
        <v>25.125</v>
      </c>
      <c r="B212" s="31">
        <v>1.4096148228273699E-7</v>
      </c>
      <c r="C212" s="31">
        <v>1.4096181438543999E-7</v>
      </c>
    </row>
    <row r="213" spans="1:3" x14ac:dyDescent="0.25">
      <c r="A213" s="1">
        <v>25.25</v>
      </c>
      <c r="B213" s="31">
        <v>1.4096148561986001E-7</v>
      </c>
      <c r="C213" s="31">
        <v>1.40961812967752E-7</v>
      </c>
    </row>
    <row r="214" spans="1:3" x14ac:dyDescent="0.25">
      <c r="A214" s="1">
        <v>25.375</v>
      </c>
      <c r="B214" s="31">
        <v>1.40961488235455E-7</v>
      </c>
      <c r="C214" s="31">
        <v>1.4096181552938599E-7</v>
      </c>
    </row>
    <row r="215" spans="1:3" x14ac:dyDescent="0.25">
      <c r="A215" s="1">
        <v>25.5</v>
      </c>
      <c r="B215" s="31">
        <v>1.4096149292629E-7</v>
      </c>
      <c r="C215" s="31">
        <v>1.4096181318564299E-7</v>
      </c>
    </row>
    <row r="216" spans="1:3" x14ac:dyDescent="0.25">
      <c r="A216" s="1">
        <v>25.625</v>
      </c>
      <c r="B216" s="31">
        <v>1.4096149729255E-7</v>
      </c>
      <c r="C216" s="31">
        <v>1.40961803200329E-7</v>
      </c>
    </row>
    <row r="217" spans="1:3" x14ac:dyDescent="0.25">
      <c r="A217" s="1">
        <v>25.75</v>
      </c>
      <c r="B217" s="31">
        <v>1.40961500464273E-7</v>
      </c>
      <c r="C217" s="31">
        <v>1.4096178497063199E-7</v>
      </c>
    </row>
    <row r="218" spans="1:3" x14ac:dyDescent="0.25">
      <c r="A218" s="1">
        <v>25.875</v>
      </c>
      <c r="B218" s="31">
        <v>1.40961507098743E-7</v>
      </c>
      <c r="C218" s="31">
        <v>1.40961809334596E-7</v>
      </c>
    </row>
    <row r="219" spans="1:3" x14ac:dyDescent="0.25">
      <c r="A219" s="1">
        <v>26</v>
      </c>
      <c r="B219" s="31">
        <v>1.4096150922894301E-7</v>
      </c>
      <c r="C219" s="31">
        <v>1.4096183513572001E-7</v>
      </c>
    </row>
    <row r="220" spans="1:3" x14ac:dyDescent="0.25">
      <c r="A220" s="1">
        <v>26.125</v>
      </c>
      <c r="B220" s="31">
        <v>1.4096151170189299E-7</v>
      </c>
      <c r="C220" s="31">
        <v>1.40961885053821E-7</v>
      </c>
    </row>
    <row r="221" spans="1:3" x14ac:dyDescent="0.25">
      <c r="A221" s="1">
        <v>26.25</v>
      </c>
      <c r="B221" s="31">
        <v>1.40961514281945E-7</v>
      </c>
      <c r="C221" s="31">
        <v>1.4096195545095601E-7</v>
      </c>
    </row>
    <row r="222" spans="1:3" x14ac:dyDescent="0.25">
      <c r="A222" s="1">
        <v>26.375</v>
      </c>
      <c r="B222" s="31">
        <v>1.40961514848906E-7</v>
      </c>
      <c r="C222" s="31">
        <v>1.4096195956463499E-7</v>
      </c>
    </row>
    <row r="223" spans="1:3" x14ac:dyDescent="0.25">
      <c r="A223" s="1">
        <v>26.5</v>
      </c>
      <c r="B223" s="31">
        <v>1.4096151644366401E-7</v>
      </c>
      <c r="C223" s="31">
        <v>1.4096196412660299E-7</v>
      </c>
    </row>
    <row r="224" spans="1:3" x14ac:dyDescent="0.25">
      <c r="A224" s="1">
        <v>26.625</v>
      </c>
      <c r="B224" s="31">
        <v>1.4096151552155001E-7</v>
      </c>
      <c r="C224" s="31">
        <v>1.4096204804141099E-7</v>
      </c>
    </row>
    <row r="225" spans="1:3" x14ac:dyDescent="0.25">
      <c r="A225" s="1">
        <v>26.75</v>
      </c>
      <c r="B225" s="31">
        <v>1.4096151209127999E-7</v>
      </c>
      <c r="C225" s="31">
        <v>1.4096208721516499E-7</v>
      </c>
    </row>
    <row r="226" spans="1:3" x14ac:dyDescent="0.25">
      <c r="A226" s="1">
        <v>26.875</v>
      </c>
      <c r="B226" s="31">
        <v>1.4096151065252201E-7</v>
      </c>
      <c r="C226" s="31">
        <v>1.4096209808359699E-7</v>
      </c>
    </row>
    <row r="227" spans="1:3" x14ac:dyDescent="0.25">
      <c r="A227" s="1">
        <v>27</v>
      </c>
      <c r="B227" s="31">
        <v>1.4096151530091801E-7</v>
      </c>
      <c r="C227" s="31">
        <v>1.4096211603800699E-7</v>
      </c>
    </row>
    <row r="228" spans="1:3" x14ac:dyDescent="0.25">
      <c r="A228" s="1">
        <v>27.125</v>
      </c>
      <c r="B228" s="31">
        <v>1.4096151753551301E-7</v>
      </c>
      <c r="C228" s="31">
        <v>1.4096211972795001E-7</v>
      </c>
    </row>
    <row r="229" spans="1:3" x14ac:dyDescent="0.25">
      <c r="A229" s="1">
        <v>27.25</v>
      </c>
      <c r="B229" s="31">
        <v>1.40961518378108E-7</v>
      </c>
      <c r="C229" s="31">
        <v>1.4096212025069801E-7</v>
      </c>
    </row>
    <row r="230" spans="1:3" x14ac:dyDescent="0.25">
      <c r="A230" s="1">
        <v>27.375</v>
      </c>
      <c r="B230" s="31">
        <v>1.40961520331261E-7</v>
      </c>
      <c r="C230" s="31">
        <v>1.4096211762281699E-7</v>
      </c>
    </row>
    <row r="231" spans="1:3" x14ac:dyDescent="0.25">
      <c r="A231" s="1">
        <v>27.5</v>
      </c>
      <c r="B231" s="31">
        <v>1.4096151552583199E-7</v>
      </c>
      <c r="C231" s="31">
        <v>1.40962070634202E-7</v>
      </c>
    </row>
    <row r="232" spans="1:3" x14ac:dyDescent="0.25">
      <c r="A232" s="1">
        <v>27.625</v>
      </c>
      <c r="B232" s="31">
        <v>1.4096151651172901E-7</v>
      </c>
      <c r="C232" s="31">
        <v>1.4096206777073899E-7</v>
      </c>
    </row>
    <row r="233" spans="1:3" x14ac:dyDescent="0.25">
      <c r="A233" s="1">
        <v>27.75</v>
      </c>
      <c r="B233" s="31">
        <v>1.40961529232113E-7</v>
      </c>
      <c r="C233" s="31">
        <v>1.40962065756412E-7</v>
      </c>
    </row>
    <row r="234" spans="1:3" x14ac:dyDescent="0.25">
      <c r="A234" s="1">
        <v>27.875</v>
      </c>
      <c r="B234" s="31">
        <v>1.40961530736175E-7</v>
      </c>
      <c r="C234" s="31">
        <v>1.4096205725806101E-7</v>
      </c>
    </row>
    <row r="235" spans="1:3" x14ac:dyDescent="0.25">
      <c r="A235" s="1">
        <v>28</v>
      </c>
      <c r="B235" s="31">
        <v>1.4096152898258299E-7</v>
      </c>
      <c r="C235" s="31">
        <v>1.4096205359524801E-7</v>
      </c>
    </row>
    <row r="236" spans="1:3" x14ac:dyDescent="0.25">
      <c r="A236" s="1">
        <v>28.125</v>
      </c>
      <c r="B236" s="31">
        <v>1.40961521531949E-7</v>
      </c>
      <c r="C236" s="31">
        <v>1.40962050601207E-7</v>
      </c>
    </row>
    <row r="237" spans="1:3" x14ac:dyDescent="0.25">
      <c r="A237" s="1">
        <v>28.25</v>
      </c>
      <c r="B237" s="31">
        <v>1.4096152618363099E-7</v>
      </c>
      <c r="C237" s="31">
        <v>1.40962046286116E-7</v>
      </c>
    </row>
    <row r="238" spans="1:3" x14ac:dyDescent="0.25">
      <c r="A238" s="1">
        <v>28.375</v>
      </c>
      <c r="B238" s="31">
        <v>1.4096152582078301E-7</v>
      </c>
      <c r="C238" s="31">
        <v>1.4096204570151101E-7</v>
      </c>
    </row>
    <row r="239" spans="1:3" x14ac:dyDescent="0.25">
      <c r="A239" s="1">
        <v>28.5</v>
      </c>
      <c r="B239" s="31">
        <v>1.4096153071373699E-7</v>
      </c>
      <c r="C239" s="31">
        <v>1.4096204962192E-7</v>
      </c>
    </row>
    <row r="240" spans="1:3" x14ac:dyDescent="0.25">
      <c r="A240" s="1">
        <v>28.625</v>
      </c>
      <c r="B240" s="31">
        <v>1.4096153016906E-7</v>
      </c>
      <c r="C240" s="31">
        <v>1.4096204898838801E-7</v>
      </c>
    </row>
    <row r="241" spans="1:3" x14ac:dyDescent="0.25">
      <c r="A241" s="1">
        <v>28.75</v>
      </c>
      <c r="B241" s="31">
        <v>1.4096153574922099E-7</v>
      </c>
      <c r="C241" s="31">
        <v>1.40962048173828E-7</v>
      </c>
    </row>
    <row r="242" spans="1:3" x14ac:dyDescent="0.25">
      <c r="A242" s="1">
        <v>28.875</v>
      </c>
      <c r="B242" s="31">
        <v>1.4096153469748001E-7</v>
      </c>
      <c r="C242" s="31">
        <v>1.4096204753858E-7</v>
      </c>
    </row>
    <row r="243" spans="1:3" x14ac:dyDescent="0.25">
      <c r="A243" s="1">
        <v>29</v>
      </c>
      <c r="B243" s="31">
        <v>1.4096153603465699E-7</v>
      </c>
      <c r="C243" s="31">
        <v>1.4096205563831101E-7</v>
      </c>
    </row>
    <row r="244" spans="1:3" x14ac:dyDescent="0.25">
      <c r="A244" s="1">
        <v>29.125</v>
      </c>
      <c r="B244" s="31">
        <v>1.4096153707784199E-7</v>
      </c>
      <c r="C244" s="31">
        <v>1.40962057865966E-7</v>
      </c>
    </row>
    <row r="245" spans="1:3" x14ac:dyDescent="0.25">
      <c r="A245" s="1">
        <v>29.25</v>
      </c>
      <c r="B245" s="31">
        <v>1.4096153201765901E-7</v>
      </c>
      <c r="C245" s="31">
        <v>1.4096205880575199E-7</v>
      </c>
    </row>
    <row r="246" spans="1:3" x14ac:dyDescent="0.25">
      <c r="A246" s="1">
        <v>29.375</v>
      </c>
      <c r="B246" s="31">
        <v>1.4096153189097401E-7</v>
      </c>
      <c r="C246" s="31">
        <v>1.40962061733706E-7</v>
      </c>
    </row>
    <row r="247" spans="1:3" x14ac:dyDescent="0.25">
      <c r="A247" s="1">
        <v>29.5</v>
      </c>
      <c r="B247" s="31">
        <v>1.40961529025015E-7</v>
      </c>
      <c r="C247" s="31">
        <v>1.4096205843678899E-7</v>
      </c>
    </row>
    <row r="248" spans="1:3" x14ac:dyDescent="0.25">
      <c r="A248" s="1">
        <v>29.625</v>
      </c>
      <c r="B248" s="31">
        <v>1.4096152841872499E-7</v>
      </c>
      <c r="C248" s="31">
        <v>1.4096208745587E-7</v>
      </c>
    </row>
    <row r="249" spans="1:3" x14ac:dyDescent="0.25">
      <c r="A249" s="1">
        <v>29.75</v>
      </c>
      <c r="B249" s="31">
        <v>1.40961529263574E-7</v>
      </c>
      <c r="C249" s="31">
        <v>1.40962168286679E-7</v>
      </c>
    </row>
    <row r="250" spans="1:3" x14ac:dyDescent="0.25">
      <c r="A250" s="1">
        <v>29.875</v>
      </c>
      <c r="B250" s="31">
        <v>1.4096152780756999E-7</v>
      </c>
      <c r="C250" s="31">
        <v>1.40962153678517E-7</v>
      </c>
    </row>
    <row r="251" spans="1:3" x14ac:dyDescent="0.25">
      <c r="A251" s="1">
        <v>30</v>
      </c>
      <c r="B251" s="31">
        <v>1.40961523903757E-7</v>
      </c>
      <c r="C251" s="31">
        <v>1.40962139930652E-7</v>
      </c>
    </row>
  </sheetData>
  <mergeCells count="4">
    <mergeCell ref="A1:A2"/>
    <mergeCell ref="B1:C1"/>
    <mergeCell ref="B3:C3"/>
    <mergeCell ref="B4:C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C11" sqref="C11:C251"/>
    </sheetView>
  </sheetViews>
  <sheetFormatPr defaultRowHeight="15" x14ac:dyDescent="0.25"/>
  <cols>
    <col min="1" max="2" width="30.140625" style="4" customWidth="1"/>
    <col min="3" max="3" width="32.85546875" style="4" customWidth="1"/>
  </cols>
  <sheetData>
    <row r="1" spans="1:3" x14ac:dyDescent="0.25">
      <c r="A1" s="86" t="s">
        <v>246</v>
      </c>
      <c r="B1" s="90" t="s">
        <v>263</v>
      </c>
      <c r="C1" s="91"/>
    </row>
    <row r="2" spans="1:3" x14ac:dyDescent="0.25">
      <c r="A2" s="87"/>
      <c r="B2" s="54" t="s">
        <v>247</v>
      </c>
      <c r="C2" s="54" t="s">
        <v>248</v>
      </c>
    </row>
    <row r="3" spans="1:3" x14ac:dyDescent="0.25">
      <c r="A3" s="27" t="s">
        <v>249</v>
      </c>
      <c r="B3" s="88">
        <v>42</v>
      </c>
      <c r="C3" s="89"/>
    </row>
    <row r="4" spans="1:3" x14ac:dyDescent="0.25">
      <c r="A4" s="27" t="s">
        <v>250</v>
      </c>
      <c r="B4" s="88" t="s">
        <v>251</v>
      </c>
      <c r="C4" s="89"/>
    </row>
    <row r="5" spans="1:3" ht="31.5" x14ac:dyDescent="0.25">
      <c r="A5" s="28" t="s">
        <v>252</v>
      </c>
      <c r="B5" s="27">
        <v>4</v>
      </c>
      <c r="C5" s="27">
        <v>4</v>
      </c>
    </row>
    <row r="6" spans="1:3" x14ac:dyDescent="0.25">
      <c r="A6" s="28" t="s">
        <v>253</v>
      </c>
      <c r="B6" s="53">
        <v>57.346350000000001</v>
      </c>
      <c r="C6" s="53">
        <v>55.648780000000002</v>
      </c>
    </row>
    <row r="7" spans="1:3" ht="33" x14ac:dyDescent="0.25">
      <c r="A7" s="28" t="s">
        <v>254</v>
      </c>
      <c r="B7" s="27">
        <v>37.44</v>
      </c>
      <c r="C7" s="27">
        <v>37.44</v>
      </c>
    </row>
    <row r="8" spans="1:3" ht="33" x14ac:dyDescent="0.25">
      <c r="A8" s="28" t="s">
        <v>255</v>
      </c>
      <c r="B8" s="27">
        <v>30.94239</v>
      </c>
      <c r="C8" s="27">
        <v>32.06353</v>
      </c>
    </row>
    <row r="9" spans="1:3" x14ac:dyDescent="0.25">
      <c r="A9" s="27" t="s">
        <v>256</v>
      </c>
      <c r="B9" s="53">
        <v>85</v>
      </c>
      <c r="C9" s="53">
        <v>85</v>
      </c>
    </row>
    <row r="10" spans="1:3" s="20" customFormat="1" ht="18" x14ac:dyDescent="0.25">
      <c r="A10" s="30" t="s">
        <v>257</v>
      </c>
      <c r="B10" s="30" t="s">
        <v>407</v>
      </c>
      <c r="C10" s="30" t="s">
        <v>245</v>
      </c>
    </row>
    <row r="11" spans="1:3" x14ac:dyDescent="0.25">
      <c r="A11" s="1">
        <v>0</v>
      </c>
      <c r="B11" s="31">
        <v>1.4096060103079499E-7</v>
      </c>
      <c r="C11" s="31">
        <v>1.40961496001048E-7</v>
      </c>
    </row>
    <row r="12" spans="1:3" x14ac:dyDescent="0.25">
      <c r="A12" s="1">
        <v>0.125</v>
      </c>
      <c r="B12" s="31">
        <v>1.40960614343181E-7</v>
      </c>
      <c r="C12" s="31">
        <v>1.40961497961393E-7</v>
      </c>
    </row>
    <row r="13" spans="1:3" x14ac:dyDescent="0.25">
      <c r="A13" s="1">
        <v>0.25</v>
      </c>
      <c r="B13" s="31">
        <v>1.4096063832365499E-7</v>
      </c>
      <c r="C13" s="31">
        <v>1.4096149877398699E-7</v>
      </c>
    </row>
    <row r="14" spans="1:3" x14ac:dyDescent="0.25">
      <c r="A14" s="1">
        <v>0.375</v>
      </c>
      <c r="B14" s="31">
        <v>1.4096064843685399E-7</v>
      </c>
      <c r="C14" s="31">
        <v>1.4096151264485499E-7</v>
      </c>
    </row>
    <row r="15" spans="1:3" x14ac:dyDescent="0.25">
      <c r="A15" s="1">
        <v>0.5</v>
      </c>
      <c r="B15" s="31">
        <v>1.4096066710169199E-7</v>
      </c>
      <c r="C15" s="31">
        <v>1.40961515996878E-7</v>
      </c>
    </row>
    <row r="16" spans="1:3" x14ac:dyDescent="0.25">
      <c r="A16" s="1">
        <v>0.625</v>
      </c>
      <c r="B16" s="31">
        <v>1.4096067811388399E-7</v>
      </c>
      <c r="C16" s="31">
        <v>1.4096151712823299E-7</v>
      </c>
    </row>
    <row r="17" spans="1:3" x14ac:dyDescent="0.25">
      <c r="A17" s="1">
        <v>0.75</v>
      </c>
      <c r="B17" s="31">
        <v>1.4096068317620199E-7</v>
      </c>
      <c r="C17" s="31">
        <v>1.40961520836304E-7</v>
      </c>
    </row>
    <row r="18" spans="1:3" x14ac:dyDescent="0.25">
      <c r="A18" s="1">
        <v>0.875</v>
      </c>
      <c r="B18" s="31">
        <v>1.4096069470596701E-7</v>
      </c>
      <c r="C18" s="31">
        <v>1.4096153211028301E-7</v>
      </c>
    </row>
    <row r="19" spans="1:3" x14ac:dyDescent="0.25">
      <c r="A19" s="1">
        <v>1</v>
      </c>
      <c r="B19" s="31">
        <v>1.40960705880723E-7</v>
      </c>
      <c r="C19" s="31">
        <v>1.4096154077054099E-7</v>
      </c>
    </row>
    <row r="20" spans="1:3" x14ac:dyDescent="0.25">
      <c r="A20" s="1">
        <v>1.125</v>
      </c>
      <c r="B20" s="31">
        <v>1.4096071437721901E-7</v>
      </c>
      <c r="C20" s="31">
        <v>1.4096154121042E-7</v>
      </c>
    </row>
    <row r="21" spans="1:3" x14ac:dyDescent="0.25">
      <c r="A21" s="1">
        <v>1.25</v>
      </c>
      <c r="B21" s="31">
        <v>1.40960720544356E-7</v>
      </c>
      <c r="C21" s="31">
        <v>1.4096154469449701E-7</v>
      </c>
    </row>
    <row r="22" spans="1:3" x14ac:dyDescent="0.25">
      <c r="A22" s="1">
        <v>1.375</v>
      </c>
      <c r="B22" s="31">
        <v>1.4096073472165399E-7</v>
      </c>
      <c r="C22" s="31">
        <v>1.40961542972094E-7</v>
      </c>
    </row>
    <row r="23" spans="1:3" x14ac:dyDescent="0.25">
      <c r="A23" s="1">
        <v>1.5</v>
      </c>
      <c r="B23" s="31">
        <v>1.4096073887441799E-7</v>
      </c>
      <c r="C23" s="31">
        <v>1.4096154681326001E-7</v>
      </c>
    </row>
    <row r="24" spans="1:3" x14ac:dyDescent="0.25">
      <c r="A24" s="1">
        <v>1.625</v>
      </c>
      <c r="B24" s="31">
        <v>1.4096073827432699E-7</v>
      </c>
      <c r="C24" s="31">
        <v>1.40961548468572E-7</v>
      </c>
    </row>
    <row r="25" spans="1:3" x14ac:dyDescent="0.25">
      <c r="A25" s="1">
        <v>1.75</v>
      </c>
      <c r="B25" s="31">
        <v>1.40960737042966E-7</v>
      </c>
      <c r="C25" s="31">
        <v>1.4096154811114101E-7</v>
      </c>
    </row>
    <row r="26" spans="1:3" x14ac:dyDescent="0.25">
      <c r="A26" s="1">
        <v>1.875</v>
      </c>
      <c r="B26" s="31">
        <v>1.4096074936903201E-7</v>
      </c>
      <c r="C26" s="31">
        <v>1.4096154357293801E-7</v>
      </c>
    </row>
    <row r="27" spans="1:3" x14ac:dyDescent="0.25">
      <c r="A27" s="1">
        <v>2</v>
      </c>
      <c r="B27" s="31">
        <v>1.4096075508196801E-7</v>
      </c>
      <c r="C27" s="31">
        <v>1.4096154382954799E-7</v>
      </c>
    </row>
    <row r="28" spans="1:3" x14ac:dyDescent="0.25">
      <c r="A28" s="1">
        <v>2.125</v>
      </c>
      <c r="B28" s="31">
        <v>1.4096077090582201E-7</v>
      </c>
      <c r="C28" s="31">
        <v>1.4096152520012301E-7</v>
      </c>
    </row>
    <row r="29" spans="1:3" x14ac:dyDescent="0.25">
      <c r="A29" s="1">
        <v>2.25</v>
      </c>
      <c r="B29" s="31">
        <v>1.4096078591695999E-7</v>
      </c>
      <c r="C29" s="31">
        <v>1.4096151719072099E-7</v>
      </c>
    </row>
    <row r="30" spans="1:3" x14ac:dyDescent="0.25">
      <c r="A30" s="1">
        <v>2.375</v>
      </c>
      <c r="B30" s="31">
        <v>1.4096080278166401E-7</v>
      </c>
      <c r="C30" s="31">
        <v>1.40961521039106E-7</v>
      </c>
    </row>
    <row r="31" spans="1:3" x14ac:dyDescent="0.25">
      <c r="A31" s="1">
        <v>2.5</v>
      </c>
      <c r="B31" s="31">
        <v>1.4096080288205999E-7</v>
      </c>
      <c r="C31" s="31">
        <v>1.4096152015288301E-7</v>
      </c>
    </row>
    <row r="32" spans="1:3" x14ac:dyDescent="0.25">
      <c r="A32" s="1">
        <v>2.625</v>
      </c>
      <c r="B32" s="31">
        <v>1.4096081226058301E-7</v>
      </c>
      <c r="C32" s="31">
        <v>1.40961520863952E-7</v>
      </c>
    </row>
    <row r="33" spans="1:3" x14ac:dyDescent="0.25">
      <c r="A33" s="1">
        <v>2.75</v>
      </c>
      <c r="B33" s="31">
        <v>1.4096082197731101E-7</v>
      </c>
      <c r="C33" s="31">
        <v>1.4096152674201099E-7</v>
      </c>
    </row>
    <row r="34" spans="1:3" x14ac:dyDescent="0.25">
      <c r="A34" s="1">
        <v>2.875</v>
      </c>
      <c r="B34" s="31">
        <v>1.40960827458113E-7</v>
      </c>
      <c r="C34" s="31">
        <v>1.4096153203897099E-7</v>
      </c>
    </row>
    <row r="35" spans="1:3" x14ac:dyDescent="0.25">
      <c r="A35" s="1">
        <v>3</v>
      </c>
      <c r="B35" s="31">
        <v>1.4096083628531201E-7</v>
      </c>
      <c r="C35" s="31">
        <v>1.40961543049881E-7</v>
      </c>
    </row>
    <row r="36" spans="1:3" x14ac:dyDescent="0.25">
      <c r="A36" s="1">
        <v>3.125</v>
      </c>
      <c r="B36" s="31">
        <v>1.4096087953080601E-7</v>
      </c>
      <c r="C36" s="31">
        <v>1.4096154477354299E-7</v>
      </c>
    </row>
    <row r="37" spans="1:3" x14ac:dyDescent="0.25">
      <c r="A37" s="1">
        <v>3.25</v>
      </c>
      <c r="B37" s="31">
        <v>1.4096088344978801E-7</v>
      </c>
      <c r="C37" s="31">
        <v>1.4096155364774799E-7</v>
      </c>
    </row>
    <row r="38" spans="1:3" x14ac:dyDescent="0.25">
      <c r="A38" s="1">
        <v>3.375</v>
      </c>
      <c r="B38" s="31">
        <v>1.4096091894357301E-7</v>
      </c>
      <c r="C38" s="31">
        <v>1.4096155856217299E-7</v>
      </c>
    </row>
    <row r="39" spans="1:3" x14ac:dyDescent="0.25">
      <c r="A39" s="1">
        <v>3.5</v>
      </c>
      <c r="B39" s="31">
        <v>1.40960937397562E-7</v>
      </c>
      <c r="C39" s="31">
        <v>1.4096155964756299E-7</v>
      </c>
    </row>
    <row r="40" spans="1:3" x14ac:dyDescent="0.25">
      <c r="A40" s="1">
        <v>3.625</v>
      </c>
      <c r="B40" s="31">
        <v>1.4096094887673499E-7</v>
      </c>
      <c r="C40" s="31">
        <v>1.4096156453582801E-7</v>
      </c>
    </row>
    <row r="41" spans="1:3" x14ac:dyDescent="0.25">
      <c r="A41" s="1">
        <v>3.75</v>
      </c>
      <c r="B41" s="31">
        <v>1.4096096449245401E-7</v>
      </c>
      <c r="C41" s="31">
        <v>1.4096156301103601E-7</v>
      </c>
    </row>
    <row r="42" spans="1:3" x14ac:dyDescent="0.25">
      <c r="A42" s="1">
        <v>3.875</v>
      </c>
      <c r="B42" s="31">
        <v>1.4096096591647299E-7</v>
      </c>
      <c r="C42" s="31">
        <v>1.40961555871304E-7</v>
      </c>
    </row>
    <row r="43" spans="1:3" x14ac:dyDescent="0.25">
      <c r="A43" s="1">
        <v>4</v>
      </c>
      <c r="B43" s="31">
        <v>1.4096096586279501E-7</v>
      </c>
      <c r="C43" s="31">
        <v>1.4096155381458799E-7</v>
      </c>
    </row>
    <row r="44" spans="1:3" x14ac:dyDescent="0.25">
      <c r="A44" s="1">
        <v>4.125</v>
      </c>
      <c r="B44" s="31">
        <v>1.4096097528360201E-7</v>
      </c>
      <c r="C44" s="31">
        <v>1.4096154920315301E-7</v>
      </c>
    </row>
    <row r="45" spans="1:3" x14ac:dyDescent="0.25">
      <c r="A45" s="1">
        <v>4.25</v>
      </c>
      <c r="B45" s="31">
        <v>1.4096099403302901E-7</v>
      </c>
      <c r="C45" s="31">
        <v>1.4096154863832701E-7</v>
      </c>
    </row>
    <row r="46" spans="1:3" x14ac:dyDescent="0.25">
      <c r="A46" s="1">
        <v>4.375</v>
      </c>
      <c r="B46" s="31">
        <v>1.4096102406654499E-7</v>
      </c>
      <c r="C46" s="31">
        <v>1.40961546823622E-7</v>
      </c>
    </row>
    <row r="47" spans="1:3" x14ac:dyDescent="0.25">
      <c r="A47" s="1">
        <v>4.5</v>
      </c>
      <c r="B47" s="31">
        <v>1.4096102528671901E-7</v>
      </c>
      <c r="C47" s="31">
        <v>1.4096154183459601E-7</v>
      </c>
    </row>
    <row r="48" spans="1:3" x14ac:dyDescent="0.25">
      <c r="A48" s="1">
        <v>4.625</v>
      </c>
      <c r="B48" s="31">
        <v>1.4096103621791999E-7</v>
      </c>
      <c r="C48" s="31">
        <v>1.40961542542792E-7</v>
      </c>
    </row>
    <row r="49" spans="1:3" x14ac:dyDescent="0.25">
      <c r="A49" s="1">
        <v>4.75</v>
      </c>
      <c r="B49" s="31">
        <v>1.40961030310291E-7</v>
      </c>
      <c r="C49" s="31">
        <v>1.4096153377681801E-7</v>
      </c>
    </row>
    <row r="50" spans="1:3" x14ac:dyDescent="0.25">
      <c r="A50" s="1">
        <v>4.875</v>
      </c>
      <c r="B50" s="31">
        <v>1.40961037089138E-7</v>
      </c>
      <c r="C50" s="31">
        <v>1.4096153624620799E-7</v>
      </c>
    </row>
    <row r="51" spans="1:3" x14ac:dyDescent="0.25">
      <c r="A51" s="1">
        <v>5</v>
      </c>
      <c r="B51" s="31">
        <v>1.4096104790107799E-7</v>
      </c>
      <c r="C51" s="31">
        <v>1.40961527700789E-7</v>
      </c>
    </row>
    <row r="52" spans="1:3" x14ac:dyDescent="0.25">
      <c r="A52" s="1">
        <v>5.125</v>
      </c>
      <c r="B52" s="31">
        <v>1.4096104758233401E-7</v>
      </c>
      <c r="C52" s="31">
        <v>1.40961530354203E-7</v>
      </c>
    </row>
    <row r="53" spans="1:3" x14ac:dyDescent="0.25">
      <c r="A53" s="1">
        <v>5.25</v>
      </c>
      <c r="B53" s="31">
        <v>1.40961040963224E-7</v>
      </c>
      <c r="C53" s="31">
        <v>1.40961529110989E-7</v>
      </c>
    </row>
    <row r="54" spans="1:3" x14ac:dyDescent="0.25">
      <c r="A54" s="1">
        <v>5.375</v>
      </c>
      <c r="B54" s="31">
        <v>1.40961032458511E-7</v>
      </c>
      <c r="C54" s="31">
        <v>1.40961529841003E-7</v>
      </c>
    </row>
    <row r="55" spans="1:3" x14ac:dyDescent="0.25">
      <c r="A55" s="1">
        <v>5.5</v>
      </c>
      <c r="B55" s="31">
        <v>1.4096104199790101E-7</v>
      </c>
      <c r="C55" s="31">
        <v>1.4096153055807499E-7</v>
      </c>
    </row>
    <row r="56" spans="1:3" x14ac:dyDescent="0.25">
      <c r="A56" s="1">
        <v>5.625</v>
      </c>
      <c r="B56" s="31">
        <v>1.4096104638243701E-7</v>
      </c>
      <c r="C56" s="31">
        <v>1.4096152799577399E-7</v>
      </c>
    </row>
    <row r="57" spans="1:3" x14ac:dyDescent="0.25">
      <c r="A57" s="1">
        <v>5.75</v>
      </c>
      <c r="B57" s="31">
        <v>1.40961063309918E-7</v>
      </c>
      <c r="C57" s="31">
        <v>1.4096153368366699E-7</v>
      </c>
    </row>
    <row r="58" spans="1:3" x14ac:dyDescent="0.25">
      <c r="A58" s="1">
        <v>5.875</v>
      </c>
      <c r="B58" s="31">
        <v>1.40961074063633E-7</v>
      </c>
      <c r="C58" s="31">
        <v>1.4096153579507401E-7</v>
      </c>
    </row>
    <row r="59" spans="1:3" x14ac:dyDescent="0.25">
      <c r="A59" s="1">
        <v>6</v>
      </c>
      <c r="B59" s="31">
        <v>1.4096106981323501E-7</v>
      </c>
      <c r="C59" s="31">
        <v>1.40961522588158E-7</v>
      </c>
    </row>
    <row r="60" spans="1:3" x14ac:dyDescent="0.25">
      <c r="A60" s="1">
        <v>6.125</v>
      </c>
      <c r="B60" s="31">
        <v>1.4096108282343E-7</v>
      </c>
      <c r="C60" s="31">
        <v>1.40961519155261E-7</v>
      </c>
    </row>
    <row r="61" spans="1:3" x14ac:dyDescent="0.25">
      <c r="A61" s="1">
        <v>6.25</v>
      </c>
      <c r="B61" s="31">
        <v>1.4096108864815E-7</v>
      </c>
      <c r="C61" s="31">
        <v>1.40961519483993E-7</v>
      </c>
    </row>
    <row r="62" spans="1:3" x14ac:dyDescent="0.25">
      <c r="A62" s="1">
        <v>6.375</v>
      </c>
      <c r="B62" s="31">
        <v>1.4096108767210901E-7</v>
      </c>
      <c r="C62" s="31">
        <v>1.4096153144504999E-7</v>
      </c>
    </row>
    <row r="63" spans="1:3" x14ac:dyDescent="0.25">
      <c r="A63" s="1">
        <v>6.5</v>
      </c>
      <c r="B63" s="31">
        <v>1.4096109447205301E-7</v>
      </c>
      <c r="C63" s="31">
        <v>1.4096153341006399E-7</v>
      </c>
    </row>
    <row r="64" spans="1:3" x14ac:dyDescent="0.25">
      <c r="A64" s="1">
        <v>6.625</v>
      </c>
      <c r="B64" s="31">
        <v>1.40961114450793E-7</v>
      </c>
      <c r="C64" s="31">
        <v>1.4096154680463099E-7</v>
      </c>
    </row>
    <row r="65" spans="1:3" x14ac:dyDescent="0.25">
      <c r="A65" s="1">
        <v>6.75</v>
      </c>
      <c r="B65" s="31">
        <v>1.4096111884510099E-7</v>
      </c>
      <c r="C65" s="31">
        <v>1.4096155177991001E-7</v>
      </c>
    </row>
    <row r="66" spans="1:3" x14ac:dyDescent="0.25">
      <c r="A66" s="1">
        <v>6.875</v>
      </c>
      <c r="B66" s="31">
        <v>1.4096111174555601E-7</v>
      </c>
      <c r="C66" s="31">
        <v>1.4096155702289299E-7</v>
      </c>
    </row>
    <row r="67" spans="1:3" x14ac:dyDescent="0.25">
      <c r="A67" s="1">
        <v>7</v>
      </c>
      <c r="B67" s="31">
        <v>1.4096110784905199E-7</v>
      </c>
      <c r="C67" s="31">
        <v>1.4096155575801599E-7</v>
      </c>
    </row>
    <row r="68" spans="1:3" x14ac:dyDescent="0.25">
      <c r="A68" s="1">
        <v>7.125</v>
      </c>
      <c r="B68" s="31">
        <v>1.40961108785802E-7</v>
      </c>
      <c r="C68" s="31">
        <v>1.40961550615331E-7</v>
      </c>
    </row>
    <row r="69" spans="1:3" x14ac:dyDescent="0.25">
      <c r="A69" s="1">
        <v>7.25</v>
      </c>
      <c r="B69" s="31">
        <v>1.4096111517327899E-7</v>
      </c>
      <c r="C69" s="31">
        <v>1.4096155046102899E-7</v>
      </c>
    </row>
    <row r="70" spans="1:3" x14ac:dyDescent="0.25">
      <c r="A70" s="1">
        <v>7.375</v>
      </c>
      <c r="B70" s="31">
        <v>1.40961120445465E-7</v>
      </c>
      <c r="C70" s="31">
        <v>1.4096154831902899E-7</v>
      </c>
    </row>
    <row r="71" spans="1:3" x14ac:dyDescent="0.25">
      <c r="A71" s="1">
        <v>7.5</v>
      </c>
      <c r="B71" s="31">
        <v>1.40961126508762E-7</v>
      </c>
      <c r="C71" s="31">
        <v>1.4096154953985499E-7</v>
      </c>
    </row>
    <row r="72" spans="1:3" x14ac:dyDescent="0.25">
      <c r="A72" s="1">
        <v>7.625</v>
      </c>
      <c r="B72" s="31">
        <v>1.40961140121936E-7</v>
      </c>
      <c r="C72" s="31">
        <v>1.4096155539344499E-7</v>
      </c>
    </row>
    <row r="73" spans="1:3" x14ac:dyDescent="0.25">
      <c r="A73" s="1">
        <v>7.75</v>
      </c>
      <c r="B73" s="31">
        <v>1.40961140660236E-7</v>
      </c>
      <c r="C73" s="31">
        <v>1.4096156246135199E-7</v>
      </c>
    </row>
    <row r="74" spans="1:3" x14ac:dyDescent="0.25">
      <c r="A74" s="1">
        <v>7.875</v>
      </c>
      <c r="B74" s="31">
        <v>1.4096114351957999E-7</v>
      </c>
      <c r="C74" s="31">
        <v>1.40961567481344E-7</v>
      </c>
    </row>
    <row r="75" spans="1:3" x14ac:dyDescent="0.25">
      <c r="A75" s="1">
        <v>8</v>
      </c>
      <c r="B75" s="31">
        <v>1.40961151455786E-7</v>
      </c>
      <c r="C75" s="31">
        <v>1.4096157080394E-7</v>
      </c>
    </row>
    <row r="76" spans="1:3" x14ac:dyDescent="0.25">
      <c r="A76" s="1">
        <v>8.125</v>
      </c>
      <c r="B76" s="31">
        <v>1.4096115870324E-7</v>
      </c>
      <c r="C76" s="31">
        <v>1.4096157520374701E-7</v>
      </c>
    </row>
    <row r="77" spans="1:3" x14ac:dyDescent="0.25">
      <c r="A77" s="1">
        <v>8.25</v>
      </c>
      <c r="B77" s="31">
        <v>1.40961162547385E-7</v>
      </c>
      <c r="C77" s="31">
        <v>1.4096158021155E-7</v>
      </c>
    </row>
    <row r="78" spans="1:3" x14ac:dyDescent="0.25">
      <c r="A78" s="1">
        <v>8.375</v>
      </c>
      <c r="B78" s="31">
        <v>1.40961162546168E-7</v>
      </c>
      <c r="C78" s="31">
        <v>1.40961588051635E-7</v>
      </c>
    </row>
    <row r="79" spans="1:3" x14ac:dyDescent="0.25">
      <c r="A79" s="1">
        <v>8.5</v>
      </c>
      <c r="B79" s="31">
        <v>1.4096116696640401E-7</v>
      </c>
      <c r="C79" s="31">
        <v>1.40961593699545E-7</v>
      </c>
    </row>
    <row r="80" spans="1:3" x14ac:dyDescent="0.25">
      <c r="A80" s="1">
        <v>8.625</v>
      </c>
      <c r="B80" s="31">
        <v>1.4096115793783001E-7</v>
      </c>
      <c r="C80" s="31">
        <v>1.4096159434964001E-7</v>
      </c>
    </row>
    <row r="81" spans="1:3" x14ac:dyDescent="0.25">
      <c r="A81" s="1">
        <v>8.75</v>
      </c>
      <c r="B81" s="31">
        <v>1.40961158259625E-7</v>
      </c>
      <c r="C81" s="31">
        <v>1.40961608569776E-7</v>
      </c>
    </row>
    <row r="82" spans="1:3" x14ac:dyDescent="0.25">
      <c r="A82" s="1">
        <v>8.875</v>
      </c>
      <c r="B82" s="31">
        <v>1.40961168258972E-7</v>
      </c>
      <c r="C82" s="31">
        <v>1.4096161625750201E-7</v>
      </c>
    </row>
    <row r="83" spans="1:3" x14ac:dyDescent="0.25">
      <c r="A83" s="1">
        <v>9</v>
      </c>
      <c r="B83" s="31">
        <v>1.4096116058660799E-7</v>
      </c>
      <c r="C83" s="31">
        <v>1.4096162105145099E-7</v>
      </c>
    </row>
    <row r="84" spans="1:3" x14ac:dyDescent="0.25">
      <c r="A84" s="1">
        <v>9.125</v>
      </c>
      <c r="B84" s="31">
        <v>1.4096114941631701E-7</v>
      </c>
      <c r="C84" s="31">
        <v>1.4096164045364801E-7</v>
      </c>
    </row>
    <row r="85" spans="1:3" x14ac:dyDescent="0.25">
      <c r="A85" s="1">
        <v>9.25</v>
      </c>
      <c r="B85" s="31">
        <v>1.40961134286771E-7</v>
      </c>
      <c r="C85" s="31">
        <v>1.4096165178781099E-7</v>
      </c>
    </row>
    <row r="86" spans="1:3" x14ac:dyDescent="0.25">
      <c r="A86" s="1">
        <v>9.375</v>
      </c>
      <c r="B86" s="31">
        <v>1.4096115019154499E-7</v>
      </c>
      <c r="C86" s="31">
        <v>1.4096165978624801E-7</v>
      </c>
    </row>
    <row r="87" spans="1:3" x14ac:dyDescent="0.25">
      <c r="A87" s="1">
        <v>9.5</v>
      </c>
      <c r="B87" s="31">
        <v>1.4096115188023E-7</v>
      </c>
      <c r="C87" s="31">
        <v>1.4096166777020301E-7</v>
      </c>
    </row>
    <row r="88" spans="1:3" x14ac:dyDescent="0.25">
      <c r="A88" s="1">
        <v>9.625</v>
      </c>
      <c r="B88" s="31">
        <v>1.40961139223308E-7</v>
      </c>
      <c r="C88" s="31">
        <v>1.4096168050719199E-7</v>
      </c>
    </row>
    <row r="89" spans="1:3" x14ac:dyDescent="0.25">
      <c r="A89" s="1">
        <v>9.75</v>
      </c>
      <c r="B89" s="31">
        <v>1.4096113351118401E-7</v>
      </c>
      <c r="C89" s="31">
        <v>1.4096168397106899E-7</v>
      </c>
    </row>
    <row r="90" spans="1:3" x14ac:dyDescent="0.25">
      <c r="A90" s="1">
        <v>9.875</v>
      </c>
      <c r="B90" s="31">
        <v>1.4096113164420899E-7</v>
      </c>
      <c r="C90" s="31">
        <v>1.4096169672419599E-7</v>
      </c>
    </row>
    <row r="91" spans="1:3" x14ac:dyDescent="0.25">
      <c r="A91" s="1">
        <v>10</v>
      </c>
      <c r="B91" s="31">
        <v>1.40961122248868E-7</v>
      </c>
      <c r="C91" s="31">
        <v>1.4096172070135001E-7</v>
      </c>
    </row>
    <row r="92" spans="1:3" x14ac:dyDescent="0.25">
      <c r="A92" s="1">
        <v>10.125</v>
      </c>
      <c r="B92" s="31">
        <v>1.4096112509915099E-7</v>
      </c>
      <c r="C92" s="31">
        <v>1.4096172879507299E-7</v>
      </c>
    </row>
    <row r="93" spans="1:3" x14ac:dyDescent="0.25">
      <c r="A93" s="1">
        <v>10.25</v>
      </c>
      <c r="B93" s="31">
        <v>1.4096113931273599E-7</v>
      </c>
      <c r="C93" s="31">
        <v>1.4096172487591899E-7</v>
      </c>
    </row>
    <row r="94" spans="1:3" x14ac:dyDescent="0.25">
      <c r="A94" s="1">
        <v>10.375</v>
      </c>
      <c r="B94" s="31">
        <v>1.409611391101E-7</v>
      </c>
      <c r="C94" s="31">
        <v>1.4096172358602299E-7</v>
      </c>
    </row>
    <row r="95" spans="1:3" x14ac:dyDescent="0.25">
      <c r="A95" s="1">
        <v>10.5</v>
      </c>
      <c r="B95" s="31">
        <v>1.4096114456913701E-7</v>
      </c>
      <c r="C95" s="31">
        <v>1.40961723545892E-7</v>
      </c>
    </row>
    <row r="96" spans="1:3" x14ac:dyDescent="0.25">
      <c r="A96" s="1">
        <v>10.625</v>
      </c>
      <c r="B96" s="31">
        <v>1.4096115592194001E-7</v>
      </c>
      <c r="C96" s="31">
        <v>1.4096172219930099E-7</v>
      </c>
    </row>
    <row r="97" spans="1:3" x14ac:dyDescent="0.25">
      <c r="A97" s="1">
        <v>10.75</v>
      </c>
      <c r="B97" s="31">
        <v>1.4096116084459599E-7</v>
      </c>
      <c r="C97" s="31">
        <v>1.40961712297012E-7</v>
      </c>
    </row>
    <row r="98" spans="1:3" x14ac:dyDescent="0.25">
      <c r="A98" s="1">
        <v>10.875</v>
      </c>
      <c r="B98" s="31">
        <v>1.4096116138153399E-7</v>
      </c>
      <c r="C98" s="31">
        <v>1.4096170358919201E-7</v>
      </c>
    </row>
    <row r="99" spans="1:3" x14ac:dyDescent="0.25">
      <c r="A99" s="1">
        <v>11</v>
      </c>
      <c r="B99" s="31">
        <v>1.4096116146003099E-7</v>
      </c>
      <c r="C99" s="31">
        <v>1.4096170131752E-7</v>
      </c>
    </row>
    <row r="100" spans="1:3" x14ac:dyDescent="0.25">
      <c r="A100" s="1">
        <v>11.125</v>
      </c>
      <c r="B100" s="31">
        <v>1.4096116643398499E-7</v>
      </c>
      <c r="C100" s="31">
        <v>1.40961675703692E-7</v>
      </c>
    </row>
    <row r="101" spans="1:3" x14ac:dyDescent="0.25">
      <c r="A101" s="1">
        <v>11.25</v>
      </c>
      <c r="B101" s="31">
        <v>1.4096116381281199E-7</v>
      </c>
      <c r="C101" s="31">
        <v>1.40961677438588E-7</v>
      </c>
    </row>
    <row r="102" spans="1:3" x14ac:dyDescent="0.25">
      <c r="A102" s="1">
        <v>11.375</v>
      </c>
      <c r="B102" s="31">
        <v>1.4096116365728801E-7</v>
      </c>
      <c r="C102" s="31">
        <v>1.40961681630978E-7</v>
      </c>
    </row>
    <row r="103" spans="1:3" x14ac:dyDescent="0.25">
      <c r="A103" s="1">
        <v>11.5</v>
      </c>
      <c r="B103" s="31">
        <v>1.4096116566706201E-7</v>
      </c>
      <c r="C103" s="31">
        <v>1.4096168517748401E-7</v>
      </c>
    </row>
    <row r="104" spans="1:3" x14ac:dyDescent="0.25">
      <c r="A104" s="1">
        <v>11.625</v>
      </c>
      <c r="B104" s="31">
        <v>1.4096117132432201E-7</v>
      </c>
      <c r="C104" s="31">
        <v>1.4096169588548699E-7</v>
      </c>
    </row>
    <row r="105" spans="1:3" x14ac:dyDescent="0.25">
      <c r="A105" s="1">
        <v>11.75</v>
      </c>
      <c r="B105" s="31">
        <v>1.40961175635421E-7</v>
      </c>
      <c r="C105" s="31">
        <v>1.4096169670241901E-7</v>
      </c>
    </row>
    <row r="106" spans="1:3" x14ac:dyDescent="0.25">
      <c r="A106" s="1">
        <v>11.875</v>
      </c>
      <c r="B106" s="31">
        <v>1.40961181598004E-7</v>
      </c>
      <c r="C106" s="31">
        <v>1.4096170139870401E-7</v>
      </c>
    </row>
    <row r="107" spans="1:3" x14ac:dyDescent="0.25">
      <c r="A107" s="1">
        <v>12</v>
      </c>
      <c r="B107" s="31">
        <v>1.4096118910969099E-7</v>
      </c>
      <c r="C107" s="31">
        <v>1.4096170372673701E-7</v>
      </c>
    </row>
    <row r="108" spans="1:3" x14ac:dyDescent="0.25">
      <c r="A108" s="1">
        <v>12.125</v>
      </c>
      <c r="B108" s="31">
        <v>1.4096119325042399E-7</v>
      </c>
      <c r="C108" s="31">
        <v>1.4096170432627601E-7</v>
      </c>
    </row>
    <row r="109" spans="1:3" x14ac:dyDescent="0.25">
      <c r="A109" s="1">
        <v>12.25</v>
      </c>
      <c r="B109" s="31">
        <v>1.40961197469478E-7</v>
      </c>
      <c r="C109" s="31">
        <v>1.40961702826896E-7</v>
      </c>
    </row>
    <row r="110" spans="1:3" x14ac:dyDescent="0.25">
      <c r="A110" s="1">
        <v>12.375</v>
      </c>
      <c r="B110" s="31">
        <v>1.4096119114823301E-7</v>
      </c>
      <c r="C110" s="31">
        <v>1.4096170309790901E-7</v>
      </c>
    </row>
    <row r="111" spans="1:3" x14ac:dyDescent="0.25">
      <c r="A111" s="1">
        <v>12.5</v>
      </c>
      <c r="B111" s="31">
        <v>1.4096119145311399E-7</v>
      </c>
      <c r="C111" s="31">
        <v>1.40961703727324E-7</v>
      </c>
    </row>
    <row r="112" spans="1:3" x14ac:dyDescent="0.25">
      <c r="A112" s="1">
        <v>12.625</v>
      </c>
      <c r="B112" s="31">
        <v>1.4096118607470201E-7</v>
      </c>
      <c r="C112" s="31">
        <v>1.4096170350370799E-7</v>
      </c>
    </row>
    <row r="113" spans="1:3" x14ac:dyDescent="0.25">
      <c r="A113" s="1">
        <v>12.75</v>
      </c>
      <c r="B113" s="31">
        <v>1.4096118968377699E-7</v>
      </c>
      <c r="C113" s="31">
        <v>1.4096170091814699E-7</v>
      </c>
    </row>
    <row r="114" spans="1:3" x14ac:dyDescent="0.25">
      <c r="A114" s="1">
        <v>12.875</v>
      </c>
      <c r="B114" s="31">
        <v>1.4096118236390199E-7</v>
      </c>
      <c r="C114" s="31">
        <v>1.4096170568358601E-7</v>
      </c>
    </row>
    <row r="115" spans="1:3" x14ac:dyDescent="0.25">
      <c r="A115" s="1">
        <v>13</v>
      </c>
      <c r="B115" s="31">
        <v>1.4096117597043899E-7</v>
      </c>
      <c r="C115" s="31">
        <v>1.4096170919595101E-7</v>
      </c>
    </row>
    <row r="116" spans="1:3" x14ac:dyDescent="0.25">
      <c r="A116" s="1">
        <v>13.125</v>
      </c>
      <c r="B116" s="31">
        <v>1.4096115786908E-7</v>
      </c>
      <c r="C116" s="31">
        <v>1.4096170995077899E-7</v>
      </c>
    </row>
    <row r="117" spans="1:3" x14ac:dyDescent="0.25">
      <c r="A117" s="1">
        <v>13.25</v>
      </c>
      <c r="B117" s="31">
        <v>1.4096115971757501E-7</v>
      </c>
      <c r="C117" s="31">
        <v>1.4096171292262699E-7</v>
      </c>
    </row>
    <row r="118" spans="1:3" x14ac:dyDescent="0.25">
      <c r="A118" s="1">
        <v>13.375</v>
      </c>
      <c r="B118" s="31">
        <v>1.4096116289407299E-7</v>
      </c>
      <c r="C118" s="31">
        <v>1.4096171680211401E-7</v>
      </c>
    </row>
    <row r="119" spans="1:3" x14ac:dyDescent="0.25">
      <c r="A119" s="1">
        <v>13.5</v>
      </c>
      <c r="B119" s="31">
        <v>1.4096116065150001E-7</v>
      </c>
      <c r="C119" s="31">
        <v>1.4096171950322E-7</v>
      </c>
    </row>
    <row r="120" spans="1:3" x14ac:dyDescent="0.25">
      <c r="A120" s="1">
        <v>13.625</v>
      </c>
      <c r="B120" s="31">
        <v>1.4096115911596001E-7</v>
      </c>
      <c r="C120" s="31">
        <v>1.4096172224516099E-7</v>
      </c>
    </row>
    <row r="121" spans="1:3" x14ac:dyDescent="0.25">
      <c r="A121" s="1">
        <v>13.75</v>
      </c>
      <c r="B121" s="31">
        <v>1.40961155067293E-7</v>
      </c>
      <c r="C121" s="31">
        <v>1.40961725093207E-7</v>
      </c>
    </row>
    <row r="122" spans="1:3" x14ac:dyDescent="0.25">
      <c r="A122" s="1">
        <v>13.875</v>
      </c>
      <c r="B122" s="31">
        <v>1.4096115542228599E-7</v>
      </c>
      <c r="C122" s="31">
        <v>1.4096172957893999E-7</v>
      </c>
    </row>
    <row r="123" spans="1:3" x14ac:dyDescent="0.25">
      <c r="A123" s="1">
        <v>14</v>
      </c>
      <c r="B123" s="31">
        <v>1.4096116272728501E-7</v>
      </c>
      <c r="C123" s="31">
        <v>1.40961728489269E-7</v>
      </c>
    </row>
    <row r="124" spans="1:3" x14ac:dyDescent="0.25">
      <c r="A124" s="1">
        <v>14.125</v>
      </c>
      <c r="B124" s="31">
        <v>1.4096116517656799E-7</v>
      </c>
      <c r="C124" s="31">
        <v>1.4096173223075001E-7</v>
      </c>
    </row>
    <row r="125" spans="1:3" x14ac:dyDescent="0.25">
      <c r="A125" s="1">
        <v>14.25</v>
      </c>
      <c r="B125" s="31">
        <v>1.40961176788139E-7</v>
      </c>
      <c r="C125" s="31">
        <v>1.4096174681217701E-7</v>
      </c>
    </row>
    <row r="126" spans="1:3" x14ac:dyDescent="0.25">
      <c r="A126" s="1">
        <v>14.375</v>
      </c>
      <c r="B126" s="31">
        <v>1.4096117106235999E-7</v>
      </c>
      <c r="C126" s="31">
        <v>1.4096175884312999E-7</v>
      </c>
    </row>
    <row r="127" spans="1:3" x14ac:dyDescent="0.25">
      <c r="A127" s="1">
        <v>14.5</v>
      </c>
      <c r="B127" s="31">
        <v>1.4096116652890001E-7</v>
      </c>
      <c r="C127" s="31">
        <v>1.4096176422585099E-7</v>
      </c>
    </row>
    <row r="128" spans="1:3" x14ac:dyDescent="0.25">
      <c r="A128" s="1">
        <v>14.625</v>
      </c>
      <c r="B128" s="31">
        <v>1.4096116459778101E-7</v>
      </c>
      <c r="C128" s="31">
        <v>1.4096176644531901E-7</v>
      </c>
    </row>
    <row r="129" spans="1:3" x14ac:dyDescent="0.25">
      <c r="A129" s="1">
        <v>14.75</v>
      </c>
      <c r="B129" s="31">
        <v>1.4096116285717301E-7</v>
      </c>
      <c r="C129" s="31">
        <v>1.4096176932068299E-7</v>
      </c>
    </row>
    <row r="130" spans="1:3" x14ac:dyDescent="0.25">
      <c r="A130" s="1">
        <v>14.875</v>
      </c>
      <c r="B130" s="31">
        <v>1.40961169353435E-7</v>
      </c>
      <c r="C130" s="31">
        <v>1.4096176702519199E-7</v>
      </c>
    </row>
    <row r="131" spans="1:3" x14ac:dyDescent="0.25">
      <c r="A131" s="1">
        <v>15</v>
      </c>
      <c r="B131" s="31">
        <v>1.40961174110597E-7</v>
      </c>
      <c r="C131" s="31">
        <v>1.4096176459777699E-7</v>
      </c>
    </row>
    <row r="132" spans="1:3" x14ac:dyDescent="0.25">
      <c r="A132" s="1">
        <v>15.125</v>
      </c>
      <c r="B132" s="31">
        <v>1.40961177038763E-7</v>
      </c>
      <c r="C132" s="31">
        <v>1.4096176368528399E-7</v>
      </c>
    </row>
    <row r="133" spans="1:3" x14ac:dyDescent="0.25">
      <c r="A133" s="1">
        <v>15.25</v>
      </c>
      <c r="B133" s="31">
        <v>1.40961181364175E-7</v>
      </c>
      <c r="C133" s="31">
        <v>1.4096176586151399E-7</v>
      </c>
    </row>
    <row r="134" spans="1:3" x14ac:dyDescent="0.25">
      <c r="A134" s="1">
        <v>15.375</v>
      </c>
      <c r="B134" s="31">
        <v>1.4096117008137299E-7</v>
      </c>
      <c r="C134" s="31">
        <v>1.4096176723697199E-7</v>
      </c>
    </row>
    <row r="135" spans="1:3" x14ac:dyDescent="0.25">
      <c r="A135" s="1">
        <v>15.5</v>
      </c>
      <c r="B135" s="31">
        <v>1.4096116610438999E-7</v>
      </c>
      <c r="C135" s="31">
        <v>1.40961764251907E-7</v>
      </c>
    </row>
    <row r="136" spans="1:3" x14ac:dyDescent="0.25">
      <c r="A136" s="1">
        <v>15.625</v>
      </c>
      <c r="B136" s="31">
        <v>1.4096116583244501E-7</v>
      </c>
      <c r="C136" s="31">
        <v>1.4096176249858199E-7</v>
      </c>
    </row>
    <row r="137" spans="1:3" x14ac:dyDescent="0.25">
      <c r="A137" s="1">
        <v>15.75</v>
      </c>
      <c r="B137" s="31">
        <v>1.4096116878608899E-7</v>
      </c>
      <c r="C137" s="31">
        <v>1.4096176294033699E-7</v>
      </c>
    </row>
    <row r="138" spans="1:3" x14ac:dyDescent="0.25">
      <c r="A138" s="1">
        <v>15.875</v>
      </c>
      <c r="B138" s="31">
        <v>1.40961167652923E-7</v>
      </c>
      <c r="C138" s="31">
        <v>1.40961757661406E-7</v>
      </c>
    </row>
    <row r="139" spans="1:3" x14ac:dyDescent="0.25">
      <c r="A139" s="1">
        <v>16</v>
      </c>
      <c r="B139" s="31">
        <v>1.40961164670391E-7</v>
      </c>
      <c r="C139" s="31">
        <v>1.4096175687825199E-7</v>
      </c>
    </row>
    <row r="140" spans="1:3" x14ac:dyDescent="0.25">
      <c r="A140" s="1">
        <v>16.125</v>
      </c>
      <c r="B140" s="31">
        <v>1.40961176695792E-7</v>
      </c>
      <c r="C140" s="31">
        <v>1.4096174086010801E-7</v>
      </c>
    </row>
    <row r="141" spans="1:3" x14ac:dyDescent="0.25">
      <c r="A141" s="1">
        <v>16.25</v>
      </c>
      <c r="B141" s="31">
        <v>1.40961183013965E-7</v>
      </c>
      <c r="C141" s="31">
        <v>1.4096173936007301E-7</v>
      </c>
    </row>
    <row r="142" spans="1:3" x14ac:dyDescent="0.25">
      <c r="A142" s="1">
        <v>16.375</v>
      </c>
      <c r="B142" s="31">
        <v>1.4096118383409901E-7</v>
      </c>
      <c r="C142" s="31">
        <v>1.4096173597256901E-7</v>
      </c>
    </row>
    <row r="143" spans="1:3" x14ac:dyDescent="0.25">
      <c r="A143" s="1">
        <v>16.5</v>
      </c>
      <c r="B143" s="31">
        <v>1.40961184078777E-7</v>
      </c>
      <c r="C143" s="31">
        <v>1.4096173499196799E-7</v>
      </c>
    </row>
    <row r="144" spans="1:3" x14ac:dyDescent="0.25">
      <c r="A144" s="1">
        <v>16.625</v>
      </c>
      <c r="B144" s="31">
        <v>1.40961175210213E-7</v>
      </c>
      <c r="C144" s="31">
        <v>1.4096173720118201E-7</v>
      </c>
    </row>
    <row r="145" spans="1:3" x14ac:dyDescent="0.25">
      <c r="A145" s="1">
        <v>16.75</v>
      </c>
      <c r="B145" s="31">
        <v>1.40961176421229E-7</v>
      </c>
      <c r="C145" s="31">
        <v>1.40961732917709E-7</v>
      </c>
    </row>
    <row r="146" spans="1:3" x14ac:dyDescent="0.25">
      <c r="A146" s="1">
        <v>16.875</v>
      </c>
      <c r="B146" s="31">
        <v>1.4096117131080799E-7</v>
      </c>
      <c r="C146" s="31">
        <v>1.4096171586599501E-7</v>
      </c>
    </row>
    <row r="147" spans="1:3" x14ac:dyDescent="0.25">
      <c r="A147" s="1">
        <v>17</v>
      </c>
      <c r="B147" s="31">
        <v>1.4096117662191199E-7</v>
      </c>
      <c r="C147" s="31">
        <v>1.40961708461561E-7</v>
      </c>
    </row>
    <row r="148" spans="1:3" x14ac:dyDescent="0.25">
      <c r="A148" s="1">
        <v>17.125</v>
      </c>
      <c r="B148" s="31">
        <v>1.4096119153197501E-7</v>
      </c>
      <c r="C148" s="31">
        <v>1.4096170707476901E-7</v>
      </c>
    </row>
    <row r="149" spans="1:3" x14ac:dyDescent="0.25">
      <c r="A149" s="1">
        <v>17.25</v>
      </c>
      <c r="B149" s="31">
        <v>1.40961200293209E-7</v>
      </c>
      <c r="C149" s="31">
        <v>1.40961702928434E-7</v>
      </c>
    </row>
    <row r="150" spans="1:3" x14ac:dyDescent="0.25">
      <c r="A150" s="1">
        <v>17.375</v>
      </c>
      <c r="B150" s="31">
        <v>1.4096120738158199E-7</v>
      </c>
      <c r="C150" s="31">
        <v>1.4096169472022001E-7</v>
      </c>
    </row>
    <row r="151" spans="1:3" x14ac:dyDescent="0.25">
      <c r="A151" s="1">
        <v>17.5</v>
      </c>
      <c r="B151" s="31">
        <v>1.40961208902757E-7</v>
      </c>
      <c r="C151" s="31">
        <v>1.40961688772026E-7</v>
      </c>
    </row>
    <row r="152" spans="1:3" x14ac:dyDescent="0.25">
      <c r="A152" s="1">
        <v>17.625</v>
      </c>
      <c r="B152" s="31">
        <v>1.4096120839255999E-7</v>
      </c>
      <c r="C152" s="31">
        <v>1.4096168961435199E-7</v>
      </c>
    </row>
    <row r="153" spans="1:3" x14ac:dyDescent="0.25">
      <c r="A153" s="1">
        <v>17.75</v>
      </c>
      <c r="B153" s="31">
        <v>1.40961233454753E-7</v>
      </c>
      <c r="C153" s="31">
        <v>1.4096169101017099E-7</v>
      </c>
    </row>
    <row r="154" spans="1:3" x14ac:dyDescent="0.25">
      <c r="A154" s="1">
        <v>17.875</v>
      </c>
      <c r="B154" s="31">
        <v>1.4096124173145399E-7</v>
      </c>
      <c r="C154" s="31">
        <v>1.4096169247860899E-7</v>
      </c>
    </row>
    <row r="155" spans="1:3" x14ac:dyDescent="0.25">
      <c r="A155" s="1">
        <v>18</v>
      </c>
      <c r="B155" s="31">
        <v>1.4096123221912301E-7</v>
      </c>
      <c r="C155" s="31">
        <v>1.40961702668654E-7</v>
      </c>
    </row>
    <row r="156" spans="1:3" x14ac:dyDescent="0.25">
      <c r="A156" s="1">
        <v>18.125</v>
      </c>
      <c r="B156" s="31">
        <v>1.4096123963766301E-7</v>
      </c>
      <c r="C156" s="31">
        <v>1.4096172320683699E-7</v>
      </c>
    </row>
    <row r="157" spans="1:3" x14ac:dyDescent="0.25">
      <c r="A157" s="1">
        <v>18.25</v>
      </c>
      <c r="B157" s="31">
        <v>1.40961255494742E-7</v>
      </c>
      <c r="C157" s="31">
        <v>1.40961725081379E-7</v>
      </c>
    </row>
    <row r="158" spans="1:3" x14ac:dyDescent="0.25">
      <c r="A158" s="1">
        <v>18.375</v>
      </c>
      <c r="B158" s="31">
        <v>1.40961263032318E-7</v>
      </c>
      <c r="C158" s="31">
        <v>1.40961731210566E-7</v>
      </c>
    </row>
    <row r="159" spans="1:3" x14ac:dyDescent="0.25">
      <c r="A159" s="1">
        <v>18.5</v>
      </c>
      <c r="B159" s="31">
        <v>1.40961260401753E-7</v>
      </c>
      <c r="C159" s="31">
        <v>1.4096173098784099E-7</v>
      </c>
    </row>
    <row r="160" spans="1:3" x14ac:dyDescent="0.25">
      <c r="A160" s="1">
        <v>18.625</v>
      </c>
      <c r="B160" s="31">
        <v>1.4096126985517901E-7</v>
      </c>
      <c r="C160" s="31">
        <v>1.4096173351911701E-7</v>
      </c>
    </row>
    <row r="161" spans="1:3" x14ac:dyDescent="0.25">
      <c r="A161" s="1">
        <v>18.75</v>
      </c>
      <c r="B161" s="31">
        <v>1.4096127624681101E-7</v>
      </c>
      <c r="C161" s="31">
        <v>1.40961734236054E-7</v>
      </c>
    </row>
    <row r="162" spans="1:3" x14ac:dyDescent="0.25">
      <c r="A162" s="1">
        <v>18.875</v>
      </c>
      <c r="B162" s="31">
        <v>1.4096127653878901E-7</v>
      </c>
      <c r="C162" s="31">
        <v>1.4096173274932399E-7</v>
      </c>
    </row>
    <row r="163" spans="1:3" x14ac:dyDescent="0.25">
      <c r="A163" s="1">
        <v>19</v>
      </c>
      <c r="B163" s="31">
        <v>1.4096127917001301E-7</v>
      </c>
      <c r="C163" s="31">
        <v>1.40961729244556E-7</v>
      </c>
    </row>
    <row r="164" spans="1:3" x14ac:dyDescent="0.25">
      <c r="A164" s="1">
        <v>19.125</v>
      </c>
      <c r="B164" s="31">
        <v>1.4096129575881499E-7</v>
      </c>
      <c r="C164" s="31">
        <v>1.40961723467605E-7</v>
      </c>
    </row>
    <row r="165" spans="1:3" x14ac:dyDescent="0.25">
      <c r="A165" s="1">
        <v>19.25</v>
      </c>
      <c r="B165" s="31">
        <v>1.40961302852515E-7</v>
      </c>
      <c r="C165" s="31">
        <v>1.40961718396421E-7</v>
      </c>
    </row>
    <row r="166" spans="1:3" x14ac:dyDescent="0.25">
      <c r="A166" s="1">
        <v>19.375</v>
      </c>
      <c r="B166" s="31">
        <v>1.4096130911527099E-7</v>
      </c>
      <c r="C166" s="31">
        <v>1.4096172096869801E-7</v>
      </c>
    </row>
    <row r="167" spans="1:3" x14ac:dyDescent="0.25">
      <c r="A167" s="1">
        <v>19.5</v>
      </c>
      <c r="B167" s="31">
        <v>1.4096130548871499E-7</v>
      </c>
      <c r="C167" s="31">
        <v>1.40961721677057E-7</v>
      </c>
    </row>
    <row r="168" spans="1:3" x14ac:dyDescent="0.25">
      <c r="A168" s="1">
        <v>19.625</v>
      </c>
      <c r="B168" s="31">
        <v>1.4096130001664199E-7</v>
      </c>
      <c r="C168" s="31">
        <v>1.4096171401982E-7</v>
      </c>
    </row>
    <row r="169" spans="1:3" x14ac:dyDescent="0.25">
      <c r="A169" s="1">
        <v>19.75</v>
      </c>
      <c r="B169" s="31">
        <v>1.4096130252859099E-7</v>
      </c>
      <c r="C169" s="31">
        <v>1.40961715067448E-7</v>
      </c>
    </row>
    <row r="170" spans="1:3" x14ac:dyDescent="0.25">
      <c r="A170" s="1">
        <v>19.875</v>
      </c>
      <c r="B170" s="31">
        <v>1.40961295505848E-7</v>
      </c>
      <c r="C170" s="31">
        <v>1.40961713614783E-7</v>
      </c>
    </row>
    <row r="171" spans="1:3" x14ac:dyDescent="0.25">
      <c r="A171" s="1">
        <v>20</v>
      </c>
      <c r="B171" s="31">
        <v>1.4096128852608899E-7</v>
      </c>
      <c r="C171" s="31">
        <v>1.4096171083162999E-7</v>
      </c>
    </row>
    <row r="172" spans="1:3" x14ac:dyDescent="0.25">
      <c r="A172" s="1">
        <v>20.125</v>
      </c>
      <c r="B172" s="31">
        <v>1.4096129439029901E-7</v>
      </c>
      <c r="C172" s="31">
        <v>1.4096171058312101E-7</v>
      </c>
    </row>
    <row r="173" spans="1:3" x14ac:dyDescent="0.25">
      <c r="A173" s="1">
        <v>20.25</v>
      </c>
      <c r="B173" s="31">
        <v>1.40961304126481E-7</v>
      </c>
      <c r="C173" s="31">
        <v>1.4096171066700199E-7</v>
      </c>
    </row>
    <row r="174" spans="1:3" x14ac:dyDescent="0.25">
      <c r="A174" s="1">
        <v>20.375</v>
      </c>
      <c r="B174" s="31">
        <v>1.4096131103786201E-7</v>
      </c>
      <c r="C174" s="31">
        <v>1.4096170684506299E-7</v>
      </c>
    </row>
    <row r="175" spans="1:3" x14ac:dyDescent="0.25">
      <c r="A175" s="1">
        <v>20.5</v>
      </c>
      <c r="B175" s="31">
        <v>1.40961315934708E-7</v>
      </c>
      <c r="C175" s="31">
        <v>1.40961704263376E-7</v>
      </c>
    </row>
    <row r="176" spans="1:3" x14ac:dyDescent="0.25">
      <c r="A176" s="1">
        <v>20.625</v>
      </c>
      <c r="B176" s="31">
        <v>1.4096132207111701E-7</v>
      </c>
      <c r="C176" s="31">
        <v>1.4096170387678101E-7</v>
      </c>
    </row>
    <row r="177" spans="1:3" x14ac:dyDescent="0.25">
      <c r="A177" s="1">
        <v>20.75</v>
      </c>
      <c r="B177" s="31">
        <v>1.40961318698029E-7</v>
      </c>
      <c r="C177" s="31">
        <v>1.4096169843470099E-7</v>
      </c>
    </row>
    <row r="178" spans="1:3" x14ac:dyDescent="0.25">
      <c r="A178" s="1">
        <v>20.875</v>
      </c>
      <c r="B178" s="31">
        <v>1.4096132202322701E-7</v>
      </c>
      <c r="C178" s="31">
        <v>1.4096169215928501E-7</v>
      </c>
    </row>
    <row r="179" spans="1:3" x14ac:dyDescent="0.25">
      <c r="A179" s="1">
        <v>21</v>
      </c>
      <c r="B179" s="31">
        <v>1.4096132535621799E-7</v>
      </c>
      <c r="C179" s="31">
        <v>1.4096169259088101E-7</v>
      </c>
    </row>
    <row r="180" spans="1:3" x14ac:dyDescent="0.25">
      <c r="A180" s="1">
        <v>21.125</v>
      </c>
      <c r="B180" s="31">
        <v>1.4096133297877601E-7</v>
      </c>
      <c r="C180" s="31">
        <v>1.4096168946780899E-7</v>
      </c>
    </row>
    <row r="181" spans="1:3" x14ac:dyDescent="0.25">
      <c r="A181" s="1">
        <v>21.25</v>
      </c>
      <c r="B181" s="31">
        <v>1.4096135484798901E-7</v>
      </c>
      <c r="C181" s="31">
        <v>1.4096168866161301E-7</v>
      </c>
    </row>
    <row r="182" spans="1:3" x14ac:dyDescent="0.25">
      <c r="A182" s="1">
        <v>21.375</v>
      </c>
      <c r="B182" s="31">
        <v>1.4096138012434101E-7</v>
      </c>
      <c r="C182" s="31">
        <v>1.40961689198401E-7</v>
      </c>
    </row>
    <row r="183" spans="1:3" x14ac:dyDescent="0.25">
      <c r="A183" s="1">
        <v>21.5</v>
      </c>
      <c r="B183" s="31">
        <v>1.4096138259512E-7</v>
      </c>
      <c r="C183" s="31">
        <v>1.4096168827585001E-7</v>
      </c>
    </row>
    <row r="184" spans="1:3" x14ac:dyDescent="0.25">
      <c r="A184" s="1">
        <v>21.625</v>
      </c>
      <c r="B184" s="31">
        <v>1.4096138094198401E-7</v>
      </c>
      <c r="C184" s="31">
        <v>1.4096169335346699E-7</v>
      </c>
    </row>
    <row r="185" spans="1:3" x14ac:dyDescent="0.25">
      <c r="A185" s="1">
        <v>21.75</v>
      </c>
      <c r="B185" s="31">
        <v>1.4096137758473901E-7</v>
      </c>
      <c r="C185" s="31">
        <v>1.4096169815624601E-7</v>
      </c>
    </row>
    <row r="186" spans="1:3" x14ac:dyDescent="0.25">
      <c r="A186" s="1">
        <v>21.875</v>
      </c>
      <c r="B186" s="31">
        <v>1.40961384104963E-7</v>
      </c>
      <c r="C186" s="31">
        <v>1.4096171692470999E-7</v>
      </c>
    </row>
    <row r="187" spans="1:3" x14ac:dyDescent="0.25">
      <c r="A187" s="1">
        <v>22</v>
      </c>
      <c r="B187" s="31">
        <v>1.40961388048996E-7</v>
      </c>
      <c r="C187" s="31">
        <v>1.4096172415157101E-7</v>
      </c>
    </row>
    <row r="188" spans="1:3" x14ac:dyDescent="0.25">
      <c r="A188" s="1">
        <v>22.125</v>
      </c>
      <c r="B188" s="31">
        <v>1.4096138249488699E-7</v>
      </c>
      <c r="C188" s="31">
        <v>1.40961730509704E-7</v>
      </c>
    </row>
    <row r="189" spans="1:3" x14ac:dyDescent="0.25">
      <c r="A189" s="1">
        <v>22.25</v>
      </c>
      <c r="B189" s="31">
        <v>1.4096138755530499E-7</v>
      </c>
      <c r="C189" s="31">
        <v>1.4096173992936499E-7</v>
      </c>
    </row>
    <row r="190" spans="1:3" x14ac:dyDescent="0.25">
      <c r="A190" s="1">
        <v>22.375</v>
      </c>
      <c r="B190" s="31">
        <v>1.4096139016463801E-7</v>
      </c>
      <c r="C190" s="31">
        <v>1.4096174583482301E-7</v>
      </c>
    </row>
    <row r="191" spans="1:3" x14ac:dyDescent="0.25">
      <c r="A191" s="1">
        <v>22.5</v>
      </c>
      <c r="B191" s="31">
        <v>1.4096137904008601E-7</v>
      </c>
      <c r="C191" s="31">
        <v>1.4096174899085401E-7</v>
      </c>
    </row>
    <row r="192" spans="1:3" x14ac:dyDescent="0.25">
      <c r="A192" s="1">
        <v>22.625</v>
      </c>
      <c r="B192" s="31">
        <v>1.4096138444499001E-7</v>
      </c>
      <c r="C192" s="31">
        <v>1.40961758248551E-7</v>
      </c>
    </row>
    <row r="193" spans="1:3" x14ac:dyDescent="0.25">
      <c r="A193" s="1">
        <v>22.75</v>
      </c>
      <c r="B193" s="31">
        <v>1.4096137972905101E-7</v>
      </c>
      <c r="C193" s="31">
        <v>1.4096176563004299E-7</v>
      </c>
    </row>
    <row r="194" spans="1:3" x14ac:dyDescent="0.25">
      <c r="A194" s="1">
        <v>22.875</v>
      </c>
      <c r="B194" s="31">
        <v>1.4096135618377E-7</v>
      </c>
      <c r="C194" s="31">
        <v>1.4096176888112001E-7</v>
      </c>
    </row>
    <row r="195" spans="1:3" x14ac:dyDescent="0.25">
      <c r="A195" s="1">
        <v>23</v>
      </c>
      <c r="B195" s="31">
        <v>1.4096136718703501E-7</v>
      </c>
      <c r="C195" s="31">
        <v>1.4096177019732101E-7</v>
      </c>
    </row>
    <row r="196" spans="1:3" x14ac:dyDescent="0.25">
      <c r="A196" s="1">
        <v>23.125</v>
      </c>
      <c r="B196" s="31">
        <v>1.40961382302644E-7</v>
      </c>
      <c r="C196" s="31">
        <v>1.4096177934402501E-7</v>
      </c>
    </row>
    <row r="197" spans="1:3" x14ac:dyDescent="0.25">
      <c r="A197" s="1">
        <v>23.25</v>
      </c>
      <c r="B197" s="31">
        <v>1.4096139028657001E-7</v>
      </c>
      <c r="C197" s="31">
        <v>1.4096178740006701E-7</v>
      </c>
    </row>
    <row r="198" spans="1:3" x14ac:dyDescent="0.25">
      <c r="A198" s="1">
        <v>23.375</v>
      </c>
      <c r="B198" s="31">
        <v>1.4096139669254001E-7</v>
      </c>
      <c r="C198" s="31">
        <v>1.4096179291818499E-7</v>
      </c>
    </row>
    <row r="199" spans="1:3" x14ac:dyDescent="0.25">
      <c r="A199" s="1">
        <v>23.5</v>
      </c>
      <c r="B199" s="31">
        <v>1.40961400149582E-7</v>
      </c>
      <c r="C199" s="31">
        <v>1.4096179613172399E-7</v>
      </c>
    </row>
    <row r="200" spans="1:3" x14ac:dyDescent="0.25">
      <c r="A200" s="1">
        <v>23.625</v>
      </c>
      <c r="B200" s="31">
        <v>1.4096140091374601E-7</v>
      </c>
      <c r="C200" s="31">
        <v>1.40961807134004E-7</v>
      </c>
    </row>
    <row r="201" spans="1:3" x14ac:dyDescent="0.25">
      <c r="A201" s="1">
        <v>23.75</v>
      </c>
      <c r="B201" s="31">
        <v>1.4096140141725E-7</v>
      </c>
      <c r="C201" s="31">
        <v>1.4096180799732701E-7</v>
      </c>
    </row>
    <row r="202" spans="1:3" x14ac:dyDescent="0.25">
      <c r="A202" s="1">
        <v>23.875</v>
      </c>
      <c r="B202" s="31">
        <v>1.4096139142956501E-7</v>
      </c>
      <c r="C202" s="31">
        <v>1.40961810638637E-7</v>
      </c>
    </row>
    <row r="203" spans="1:3" x14ac:dyDescent="0.25">
      <c r="A203" s="1">
        <v>24</v>
      </c>
      <c r="B203" s="31">
        <v>1.4096139355925899E-7</v>
      </c>
      <c r="C203" s="31">
        <v>1.4096181331747999E-7</v>
      </c>
    </row>
    <row r="204" spans="1:3" x14ac:dyDescent="0.25">
      <c r="A204" s="1">
        <v>24.125</v>
      </c>
      <c r="B204" s="31">
        <v>1.40961390322131E-7</v>
      </c>
      <c r="C204" s="31">
        <v>1.40961822222275E-7</v>
      </c>
    </row>
    <row r="205" spans="1:3" x14ac:dyDescent="0.25">
      <c r="A205" s="1">
        <v>24.25</v>
      </c>
      <c r="B205" s="31">
        <v>1.4096138721488899E-7</v>
      </c>
      <c r="C205" s="31">
        <v>1.4096182169816799E-7</v>
      </c>
    </row>
    <row r="206" spans="1:3" x14ac:dyDescent="0.25">
      <c r="A206" s="1">
        <v>24.375</v>
      </c>
      <c r="B206" s="31">
        <v>1.40961389283877E-7</v>
      </c>
      <c r="C206" s="31">
        <v>1.40961819316031E-7</v>
      </c>
    </row>
    <row r="207" spans="1:3" x14ac:dyDescent="0.25">
      <c r="A207" s="1">
        <v>24.5</v>
      </c>
      <c r="B207" s="31">
        <v>1.4096139049427001E-7</v>
      </c>
      <c r="C207" s="31">
        <v>1.4096181834748501E-7</v>
      </c>
    </row>
    <row r="208" spans="1:3" x14ac:dyDescent="0.25">
      <c r="A208" s="1">
        <v>24.625</v>
      </c>
      <c r="B208" s="31">
        <v>1.4096139328697999E-7</v>
      </c>
      <c r="C208" s="31">
        <v>1.4096180277007999E-7</v>
      </c>
    </row>
    <row r="209" spans="1:3" x14ac:dyDescent="0.25">
      <c r="A209" s="1">
        <v>24.75</v>
      </c>
      <c r="B209" s="31">
        <v>1.4096139509037301E-7</v>
      </c>
      <c r="C209" s="31">
        <v>1.40961800300839E-7</v>
      </c>
    </row>
    <row r="210" spans="1:3" x14ac:dyDescent="0.25">
      <c r="A210" s="1">
        <v>24.875</v>
      </c>
      <c r="B210" s="31">
        <v>1.4096140179581801E-7</v>
      </c>
      <c r="C210" s="31">
        <v>1.4096179820608401E-7</v>
      </c>
    </row>
    <row r="211" spans="1:3" x14ac:dyDescent="0.25">
      <c r="A211" s="1">
        <v>25</v>
      </c>
      <c r="B211" s="31">
        <v>1.4096142186498301E-7</v>
      </c>
      <c r="C211" s="31">
        <v>1.4096179570950999E-7</v>
      </c>
    </row>
    <row r="212" spans="1:3" x14ac:dyDescent="0.25">
      <c r="A212" s="1">
        <v>25.125</v>
      </c>
      <c r="B212" s="31">
        <v>1.4096143516132299E-7</v>
      </c>
      <c r="C212" s="31">
        <v>1.40961798264588E-7</v>
      </c>
    </row>
    <row r="213" spans="1:3" x14ac:dyDescent="0.25">
      <c r="A213" s="1">
        <v>25.25</v>
      </c>
      <c r="B213" s="31">
        <v>1.4096143703759599E-7</v>
      </c>
      <c r="C213" s="31">
        <v>1.4096180713136399E-7</v>
      </c>
    </row>
    <row r="214" spans="1:3" x14ac:dyDescent="0.25">
      <c r="A214" s="1">
        <v>25.375</v>
      </c>
      <c r="B214" s="31">
        <v>1.4096143331352199E-7</v>
      </c>
      <c r="C214" s="31">
        <v>1.4096182311205601E-7</v>
      </c>
    </row>
    <row r="215" spans="1:3" x14ac:dyDescent="0.25">
      <c r="A215" s="1">
        <v>25.5</v>
      </c>
      <c r="B215" s="31">
        <v>1.4096143597293299E-7</v>
      </c>
      <c r="C215" s="31">
        <v>1.40961832020443E-7</v>
      </c>
    </row>
    <row r="216" spans="1:3" x14ac:dyDescent="0.25">
      <c r="A216" s="1">
        <v>25.625</v>
      </c>
      <c r="B216" s="31">
        <v>1.4096143184699299E-7</v>
      </c>
      <c r="C216" s="31">
        <v>1.4096183951873199E-7</v>
      </c>
    </row>
    <row r="217" spans="1:3" x14ac:dyDescent="0.25">
      <c r="A217" s="1">
        <v>25.75</v>
      </c>
      <c r="B217" s="31">
        <v>1.4096143409050899E-7</v>
      </c>
      <c r="C217" s="31">
        <v>1.4096184561148E-7</v>
      </c>
    </row>
    <row r="218" spans="1:3" x14ac:dyDescent="0.25">
      <c r="A218" s="1">
        <v>25.875</v>
      </c>
      <c r="B218" s="31">
        <v>1.4096142857885401E-7</v>
      </c>
      <c r="C218" s="31">
        <v>1.4096185349066701E-7</v>
      </c>
    </row>
    <row r="219" spans="1:3" x14ac:dyDescent="0.25">
      <c r="A219" s="1">
        <v>26</v>
      </c>
      <c r="B219" s="31">
        <v>1.40961432882843E-7</v>
      </c>
      <c r="C219" s="31">
        <v>1.4096185897741001E-7</v>
      </c>
    </row>
    <row r="220" spans="1:3" x14ac:dyDescent="0.25">
      <c r="A220" s="1">
        <v>26.125</v>
      </c>
      <c r="B220" s="31">
        <v>1.4096143075224799E-7</v>
      </c>
      <c r="C220" s="31">
        <v>1.4096186595296601E-7</v>
      </c>
    </row>
    <row r="221" spans="1:3" x14ac:dyDescent="0.25">
      <c r="A221" s="1">
        <v>26.25</v>
      </c>
      <c r="B221" s="31">
        <v>1.4096143308708099E-7</v>
      </c>
      <c r="C221" s="31">
        <v>1.40961875021208E-7</v>
      </c>
    </row>
    <row r="222" spans="1:3" x14ac:dyDescent="0.25">
      <c r="A222" s="1">
        <v>26.375</v>
      </c>
      <c r="B222" s="31">
        <v>1.40961427428139E-7</v>
      </c>
      <c r="C222" s="31">
        <v>1.4096189093186299E-7</v>
      </c>
    </row>
    <row r="223" spans="1:3" x14ac:dyDescent="0.25">
      <c r="A223" s="1">
        <v>26.5</v>
      </c>
      <c r="B223" s="31">
        <v>1.4096142417004699E-7</v>
      </c>
      <c r="C223" s="31">
        <v>1.4096189568100099E-7</v>
      </c>
    </row>
    <row r="224" spans="1:3" x14ac:dyDescent="0.25">
      <c r="A224" s="1">
        <v>26.625</v>
      </c>
      <c r="B224" s="31">
        <v>1.40961434865358E-7</v>
      </c>
      <c r="C224" s="31">
        <v>1.4096189796066399E-7</v>
      </c>
    </row>
    <row r="225" spans="1:3" x14ac:dyDescent="0.25">
      <c r="A225" s="1">
        <v>26.75</v>
      </c>
      <c r="B225" s="31">
        <v>1.40961438243017E-7</v>
      </c>
      <c r="C225" s="31">
        <v>1.4096190280570899E-7</v>
      </c>
    </row>
    <row r="226" spans="1:3" x14ac:dyDescent="0.25">
      <c r="A226" s="1">
        <v>26.875</v>
      </c>
      <c r="B226" s="31">
        <v>1.4096144132578899E-7</v>
      </c>
      <c r="C226" s="31">
        <v>1.40961904530794E-7</v>
      </c>
    </row>
    <row r="227" spans="1:3" x14ac:dyDescent="0.25">
      <c r="A227" s="1">
        <v>27</v>
      </c>
      <c r="B227" s="31">
        <v>1.4096144728691401E-7</v>
      </c>
      <c r="C227" s="31">
        <v>1.4096191146713799E-7</v>
      </c>
    </row>
    <row r="228" spans="1:3" x14ac:dyDescent="0.25">
      <c r="A228" s="1">
        <v>27.125</v>
      </c>
      <c r="B228" s="31">
        <v>1.40961448220087E-7</v>
      </c>
      <c r="C228" s="31">
        <v>1.4096191370907499E-7</v>
      </c>
    </row>
    <row r="229" spans="1:3" x14ac:dyDescent="0.25">
      <c r="A229" s="1">
        <v>27.25</v>
      </c>
      <c r="B229" s="31">
        <v>1.40961448186568E-7</v>
      </c>
      <c r="C229" s="31">
        <v>1.40961916372451E-7</v>
      </c>
    </row>
    <row r="230" spans="1:3" x14ac:dyDescent="0.25">
      <c r="A230" s="1">
        <v>27.375</v>
      </c>
      <c r="B230" s="31">
        <v>1.4096145151838301E-7</v>
      </c>
      <c r="C230" s="31">
        <v>1.4096191993644099E-7</v>
      </c>
    </row>
    <row r="231" spans="1:3" x14ac:dyDescent="0.25">
      <c r="A231" s="1">
        <v>27.5</v>
      </c>
      <c r="B231" s="31">
        <v>1.4096146050359501E-7</v>
      </c>
      <c r="C231" s="31">
        <v>1.40961917944283E-7</v>
      </c>
    </row>
    <row r="232" spans="1:3" x14ac:dyDescent="0.25">
      <c r="A232" s="1">
        <v>27.625</v>
      </c>
      <c r="B232" s="31">
        <v>1.40961460903547E-7</v>
      </c>
      <c r="C232" s="31">
        <v>1.40961917559143E-7</v>
      </c>
    </row>
    <row r="233" spans="1:3" x14ac:dyDescent="0.25">
      <c r="A233" s="1">
        <v>27.75</v>
      </c>
      <c r="B233" s="31">
        <v>1.4096146438564799E-7</v>
      </c>
      <c r="C233" s="31">
        <v>1.40961919818099E-7</v>
      </c>
    </row>
    <row r="234" spans="1:3" x14ac:dyDescent="0.25">
      <c r="A234" s="1">
        <v>27.875</v>
      </c>
      <c r="B234" s="31">
        <v>1.40961486391368E-7</v>
      </c>
      <c r="C234" s="31">
        <v>1.4096192640787099E-7</v>
      </c>
    </row>
    <row r="235" spans="1:3" x14ac:dyDescent="0.25">
      <c r="A235" s="1">
        <v>28</v>
      </c>
      <c r="B235" s="31">
        <v>1.40961501959427E-7</v>
      </c>
      <c r="C235" s="31">
        <v>1.4096192826081901E-7</v>
      </c>
    </row>
    <row r="236" spans="1:3" x14ac:dyDescent="0.25">
      <c r="A236" s="1">
        <v>28.125</v>
      </c>
      <c r="B236" s="31">
        <v>1.40961513386547E-7</v>
      </c>
      <c r="C236" s="31">
        <v>1.4096192926142001E-7</v>
      </c>
    </row>
    <row r="237" spans="1:3" x14ac:dyDescent="0.25">
      <c r="A237" s="1">
        <v>28.25</v>
      </c>
      <c r="B237" s="31">
        <v>1.40961512638909E-7</v>
      </c>
      <c r="C237" s="31">
        <v>1.4096193069405199E-7</v>
      </c>
    </row>
    <row r="238" spans="1:3" x14ac:dyDescent="0.25">
      <c r="A238" s="1">
        <v>28.375</v>
      </c>
      <c r="B238" s="31">
        <v>1.40961517433679E-7</v>
      </c>
      <c r="C238" s="31">
        <v>1.4096192646923199E-7</v>
      </c>
    </row>
    <row r="239" spans="1:3" x14ac:dyDescent="0.25">
      <c r="A239" s="1">
        <v>28.5</v>
      </c>
      <c r="B239" s="31">
        <v>1.40961524991656E-7</v>
      </c>
      <c r="C239" s="31">
        <v>1.4096191965855201E-7</v>
      </c>
    </row>
    <row r="240" spans="1:3" x14ac:dyDescent="0.25">
      <c r="A240" s="1">
        <v>28.625</v>
      </c>
      <c r="B240" s="31">
        <v>1.40961526562525E-7</v>
      </c>
      <c r="C240" s="31">
        <v>1.4096190535266099E-7</v>
      </c>
    </row>
    <row r="241" spans="1:3" x14ac:dyDescent="0.25">
      <c r="A241" s="1">
        <v>28.75</v>
      </c>
      <c r="B241" s="31">
        <v>1.40961534553433E-7</v>
      </c>
      <c r="C241" s="31">
        <v>1.4096189027181201E-7</v>
      </c>
    </row>
    <row r="242" spans="1:3" x14ac:dyDescent="0.25">
      <c r="A242" s="1">
        <v>28.875</v>
      </c>
      <c r="B242" s="31">
        <v>1.40961533601762E-7</v>
      </c>
      <c r="C242" s="31">
        <v>1.4096189158558301E-7</v>
      </c>
    </row>
    <row r="243" spans="1:3" x14ac:dyDescent="0.25">
      <c r="A243" s="1">
        <v>29</v>
      </c>
      <c r="B243" s="31">
        <v>1.4096153112171499E-7</v>
      </c>
      <c r="C243" s="31">
        <v>1.4096189148837899E-7</v>
      </c>
    </row>
    <row r="244" spans="1:3" x14ac:dyDescent="0.25">
      <c r="A244" s="1">
        <v>29.125</v>
      </c>
      <c r="B244" s="31">
        <v>1.4096152861076099E-7</v>
      </c>
      <c r="C244" s="31">
        <v>1.4096188830281399E-7</v>
      </c>
    </row>
    <row r="245" spans="1:3" x14ac:dyDescent="0.25">
      <c r="A245" s="1">
        <v>29.25</v>
      </c>
      <c r="B245" s="31">
        <v>1.40961530783839E-7</v>
      </c>
      <c r="C245" s="31">
        <v>1.4096188161919801E-7</v>
      </c>
    </row>
    <row r="246" spans="1:3" x14ac:dyDescent="0.25">
      <c r="A246" s="1">
        <v>29.375</v>
      </c>
      <c r="B246" s="31">
        <v>1.40961528836892E-7</v>
      </c>
      <c r="C246" s="31">
        <v>1.4096187818492301E-7</v>
      </c>
    </row>
    <row r="247" spans="1:3" x14ac:dyDescent="0.25">
      <c r="A247" s="1">
        <v>29.5</v>
      </c>
      <c r="B247" s="31">
        <v>1.4096153363059201E-7</v>
      </c>
      <c r="C247" s="31">
        <v>1.4096187970125201E-7</v>
      </c>
    </row>
    <row r="248" spans="1:3" x14ac:dyDescent="0.25">
      <c r="A248" s="1">
        <v>29.625</v>
      </c>
      <c r="B248" s="31">
        <v>1.40961520218187E-7</v>
      </c>
      <c r="C248" s="31">
        <v>1.40961876998871E-7</v>
      </c>
    </row>
    <row r="249" spans="1:3" x14ac:dyDescent="0.25">
      <c r="A249" s="1">
        <v>29.75</v>
      </c>
      <c r="B249" s="31">
        <v>1.4096152365786601E-7</v>
      </c>
      <c r="C249" s="31">
        <v>1.4096187138415199E-7</v>
      </c>
    </row>
    <row r="250" spans="1:3" x14ac:dyDescent="0.25">
      <c r="A250" s="1">
        <v>29.875</v>
      </c>
      <c r="B250" s="31">
        <v>1.4096152415253299E-7</v>
      </c>
      <c r="C250" s="31">
        <v>1.40961870065578E-7</v>
      </c>
    </row>
    <row r="251" spans="1:3" x14ac:dyDescent="0.25">
      <c r="A251" s="1">
        <v>30</v>
      </c>
      <c r="B251" s="31">
        <v>1.4096152057141501E-7</v>
      </c>
      <c r="C251" s="31">
        <v>1.4096186989576301E-7</v>
      </c>
    </row>
  </sheetData>
  <mergeCells count="4">
    <mergeCell ref="A1:A2"/>
    <mergeCell ref="B1:C1"/>
    <mergeCell ref="B3:C3"/>
    <mergeCell ref="B4:C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C6" sqref="C6"/>
    </sheetView>
  </sheetViews>
  <sheetFormatPr defaultRowHeight="15" x14ac:dyDescent="0.25"/>
  <cols>
    <col min="1" max="1" width="21" customWidth="1"/>
    <col min="2" max="2" width="31.85546875" customWidth="1"/>
    <col min="3" max="4" width="31" customWidth="1"/>
    <col min="5" max="5" width="29.42578125" customWidth="1"/>
    <col min="6" max="6" width="24" customWidth="1"/>
  </cols>
  <sheetData>
    <row r="1" spans="1:5" x14ac:dyDescent="0.25">
      <c r="A1" s="86" t="s">
        <v>246</v>
      </c>
      <c r="B1" s="85" t="s">
        <v>263</v>
      </c>
      <c r="C1" s="85"/>
      <c r="D1" s="85"/>
      <c r="E1" s="85"/>
    </row>
    <row r="2" spans="1:5" x14ac:dyDescent="0.25">
      <c r="A2" s="87"/>
      <c r="B2" s="26" t="s">
        <v>259</v>
      </c>
      <c r="C2" s="26" t="s">
        <v>260</v>
      </c>
      <c r="D2" s="26" t="s">
        <v>261</v>
      </c>
      <c r="E2" s="39" t="s">
        <v>264</v>
      </c>
    </row>
    <row r="3" spans="1:5" x14ac:dyDescent="0.25">
      <c r="A3" s="27" t="s">
        <v>249</v>
      </c>
      <c r="B3" s="85">
        <v>23</v>
      </c>
      <c r="C3" s="85"/>
      <c r="D3" s="85"/>
      <c r="E3" s="85"/>
    </row>
    <row r="4" spans="1:5" x14ac:dyDescent="0.25">
      <c r="A4" s="27" t="s">
        <v>250</v>
      </c>
      <c r="B4" s="85" t="s">
        <v>262</v>
      </c>
      <c r="C4" s="85"/>
      <c r="D4" s="85"/>
      <c r="E4" s="85"/>
    </row>
    <row r="5" spans="1:5" ht="61.5" customHeight="1" x14ac:dyDescent="0.25">
      <c r="A5" s="28" t="s">
        <v>252</v>
      </c>
      <c r="B5" s="27">
        <v>4</v>
      </c>
      <c r="C5" s="27">
        <v>4</v>
      </c>
      <c r="D5" s="27">
        <v>4</v>
      </c>
      <c r="E5" s="27">
        <v>4</v>
      </c>
    </row>
    <row r="6" spans="1:5" ht="30.75" customHeight="1" x14ac:dyDescent="0.25">
      <c r="A6" s="28" t="s">
        <v>253</v>
      </c>
      <c r="B6" s="27">
        <v>41.573</v>
      </c>
      <c r="C6" s="27">
        <v>63.994840000000003</v>
      </c>
      <c r="D6" s="27">
        <v>62.780410000000003</v>
      </c>
      <c r="E6" s="27">
        <v>39.963979999999999</v>
      </c>
    </row>
    <row r="7" spans="1:5" ht="45" customHeight="1" x14ac:dyDescent="0.25">
      <c r="A7" s="28" t="s">
        <v>254</v>
      </c>
      <c r="B7" s="27">
        <v>37.44</v>
      </c>
      <c r="C7" s="27">
        <v>37.44</v>
      </c>
      <c r="D7" s="27">
        <v>37.44</v>
      </c>
      <c r="E7" s="27">
        <v>37.44</v>
      </c>
    </row>
    <row r="8" spans="1:5" ht="49.5" customHeight="1" x14ac:dyDescent="0.25">
      <c r="A8" s="28" t="s">
        <v>255</v>
      </c>
      <c r="B8" s="27">
        <v>33.113370000000003</v>
      </c>
      <c r="C8" s="27">
        <v>33.468490000000003</v>
      </c>
      <c r="D8" s="27">
        <v>34.116930000000004</v>
      </c>
      <c r="E8" s="27">
        <v>34.6648</v>
      </c>
    </row>
    <row r="9" spans="1:5" x14ac:dyDescent="0.25">
      <c r="A9" s="27" t="s">
        <v>256</v>
      </c>
      <c r="B9" s="32">
        <v>85</v>
      </c>
      <c r="C9" s="32">
        <v>85</v>
      </c>
      <c r="D9" s="32">
        <v>85</v>
      </c>
      <c r="E9" s="36">
        <v>85</v>
      </c>
    </row>
    <row r="10" spans="1:5" ht="18" x14ac:dyDescent="0.25">
      <c r="A10" s="30" t="s">
        <v>257</v>
      </c>
      <c r="B10" s="30" t="s">
        <v>240</v>
      </c>
      <c r="C10" s="30" t="s">
        <v>244</v>
      </c>
      <c r="D10" s="34" t="s">
        <v>241</v>
      </c>
      <c r="E10" s="34" t="s">
        <v>265</v>
      </c>
    </row>
    <row r="11" spans="1:5" x14ac:dyDescent="0.25">
      <c r="A11" s="1">
        <v>0</v>
      </c>
      <c r="B11" s="31">
        <v>1.40960265636683E-7</v>
      </c>
      <c r="C11" s="31">
        <v>1.40960575919526E-7</v>
      </c>
      <c r="D11" s="31">
        <v>1.4096090050248601E-7</v>
      </c>
      <c r="E11" s="31">
        <v>1.4096040140349599E-7</v>
      </c>
    </row>
    <row r="12" spans="1:5" x14ac:dyDescent="0.25">
      <c r="A12" s="1">
        <v>0.125</v>
      </c>
      <c r="B12" s="31">
        <v>1.4096020032809299E-7</v>
      </c>
      <c r="C12" s="31">
        <v>1.4096060413939E-7</v>
      </c>
      <c r="D12" s="31">
        <v>1.4096089114779101E-7</v>
      </c>
      <c r="E12" s="31">
        <v>1.40960394265034E-7</v>
      </c>
    </row>
    <row r="13" spans="1:5" x14ac:dyDescent="0.25">
      <c r="A13" s="1">
        <v>0.25</v>
      </c>
      <c r="B13" s="31">
        <v>1.409602213007E-7</v>
      </c>
      <c r="C13" s="31">
        <v>1.4096061105195701E-7</v>
      </c>
      <c r="D13" s="31">
        <v>1.40960870427272E-7</v>
      </c>
      <c r="E13" s="31">
        <v>1.4096041628907399E-7</v>
      </c>
    </row>
    <row r="14" spans="1:5" x14ac:dyDescent="0.25">
      <c r="A14" s="1">
        <v>0.375</v>
      </c>
      <c r="B14" s="31">
        <v>1.40959888184187E-7</v>
      </c>
      <c r="C14" s="31">
        <v>1.4096061974022001E-7</v>
      </c>
      <c r="D14" s="31">
        <v>1.40960912517756E-7</v>
      </c>
      <c r="E14" s="31">
        <v>1.4096040314552999E-7</v>
      </c>
    </row>
    <row r="15" spans="1:5" x14ac:dyDescent="0.25">
      <c r="A15" s="1">
        <v>0.5</v>
      </c>
      <c r="B15" s="31">
        <v>1.4095990386938499E-7</v>
      </c>
      <c r="C15" s="31">
        <v>1.4096063925392301E-7</v>
      </c>
      <c r="D15" s="31">
        <v>1.40960900223999E-7</v>
      </c>
      <c r="E15" s="31">
        <v>1.4096040788386301E-7</v>
      </c>
    </row>
    <row r="16" spans="1:5" x14ac:dyDescent="0.25">
      <c r="A16" s="1">
        <v>0.625</v>
      </c>
      <c r="B16" s="31">
        <v>1.4095977519380801E-7</v>
      </c>
      <c r="C16" s="31">
        <v>1.4096064750963699E-7</v>
      </c>
      <c r="D16" s="31">
        <v>1.40960884205051E-7</v>
      </c>
      <c r="E16" s="31">
        <v>1.40960371927365E-7</v>
      </c>
    </row>
    <row r="17" spans="1:5" x14ac:dyDescent="0.25">
      <c r="A17" s="1">
        <v>0.75</v>
      </c>
      <c r="B17" s="31">
        <v>1.40959422142557E-7</v>
      </c>
      <c r="C17" s="31">
        <v>1.40960650402656E-7</v>
      </c>
      <c r="D17" s="31">
        <v>1.4096086687421501E-7</v>
      </c>
      <c r="E17" s="31">
        <v>1.40960373484681E-7</v>
      </c>
    </row>
    <row r="18" spans="1:5" x14ac:dyDescent="0.25">
      <c r="A18" s="1">
        <v>0.875</v>
      </c>
      <c r="B18" s="31">
        <v>1.40959676439218E-7</v>
      </c>
      <c r="C18" s="31">
        <v>1.40960651018073E-7</v>
      </c>
      <c r="D18" s="31">
        <v>1.4096083716599001E-7</v>
      </c>
      <c r="E18" s="31">
        <v>1.4096036373008701E-7</v>
      </c>
    </row>
    <row r="19" spans="1:5" x14ac:dyDescent="0.25">
      <c r="A19" s="1">
        <v>1</v>
      </c>
      <c r="B19" s="31">
        <v>1.40959551669762E-7</v>
      </c>
      <c r="C19" s="31">
        <v>1.4096064678891E-7</v>
      </c>
      <c r="D19" s="31">
        <v>1.4096072840512501E-7</v>
      </c>
      <c r="E19" s="31">
        <v>1.4096036562119399E-7</v>
      </c>
    </row>
    <row r="20" spans="1:5" x14ac:dyDescent="0.25">
      <c r="A20" s="1">
        <v>1.125</v>
      </c>
      <c r="B20" s="31">
        <v>1.4095958369152501E-7</v>
      </c>
      <c r="C20" s="31">
        <v>1.4096064794001901E-7</v>
      </c>
      <c r="D20" s="31">
        <v>1.4096072894443899E-7</v>
      </c>
      <c r="E20" s="31">
        <v>1.4096037023046999E-7</v>
      </c>
    </row>
    <row r="21" spans="1:5" x14ac:dyDescent="0.25">
      <c r="A21" s="1">
        <v>1.25</v>
      </c>
      <c r="B21" s="31">
        <v>1.4095992089697601E-7</v>
      </c>
      <c r="C21" s="31">
        <v>1.40960647082879E-7</v>
      </c>
      <c r="D21" s="31">
        <v>1.4096069967420599E-7</v>
      </c>
      <c r="E21" s="31">
        <v>1.40960365017526E-7</v>
      </c>
    </row>
    <row r="22" spans="1:5" x14ac:dyDescent="0.25">
      <c r="A22" s="1">
        <v>1.375</v>
      </c>
      <c r="B22" s="31">
        <v>1.4096005356655701E-7</v>
      </c>
      <c r="C22" s="31">
        <v>1.4096066324982499E-7</v>
      </c>
      <c r="D22" s="31">
        <v>1.4096070602073299E-7</v>
      </c>
      <c r="E22" s="31">
        <v>1.4096038647545599E-7</v>
      </c>
    </row>
    <row r="23" spans="1:5" x14ac:dyDescent="0.25">
      <c r="A23" s="1">
        <v>1.5</v>
      </c>
      <c r="B23" s="31">
        <v>1.40960231706972E-7</v>
      </c>
      <c r="C23" s="31">
        <v>1.4096065228985401E-7</v>
      </c>
      <c r="D23" s="31">
        <v>1.4096073683129601E-7</v>
      </c>
      <c r="E23" s="31">
        <v>1.40960381807097E-7</v>
      </c>
    </row>
    <row r="24" spans="1:5" x14ac:dyDescent="0.25">
      <c r="A24" s="1">
        <v>1.625</v>
      </c>
      <c r="B24" s="31">
        <v>1.4096028788582999E-7</v>
      </c>
      <c r="C24" s="31">
        <v>1.4096065521047099E-7</v>
      </c>
      <c r="D24" s="31">
        <v>1.4096072175794499E-7</v>
      </c>
      <c r="E24" s="31">
        <v>1.4096039119826E-7</v>
      </c>
    </row>
    <row r="25" spans="1:5" x14ac:dyDescent="0.25">
      <c r="A25" s="1">
        <v>1.75</v>
      </c>
      <c r="B25" s="31">
        <v>1.4096028144482801E-7</v>
      </c>
      <c r="C25" s="31">
        <v>1.4096065694839199E-7</v>
      </c>
      <c r="D25" s="31">
        <v>1.4096078571338399E-7</v>
      </c>
      <c r="E25" s="31">
        <v>1.4096041066286201E-7</v>
      </c>
    </row>
    <row r="26" spans="1:5" x14ac:dyDescent="0.25">
      <c r="A26" s="1">
        <v>1.875</v>
      </c>
      <c r="B26" s="31">
        <v>1.4096033429787799E-7</v>
      </c>
      <c r="C26" s="31">
        <v>1.4096065799833801E-7</v>
      </c>
      <c r="D26" s="31">
        <v>1.40960788608968E-7</v>
      </c>
      <c r="E26" s="31">
        <v>1.40960458454062E-7</v>
      </c>
    </row>
    <row r="27" spans="1:5" x14ac:dyDescent="0.25">
      <c r="A27" s="1">
        <v>2</v>
      </c>
      <c r="B27" s="31">
        <v>1.4096033142173E-7</v>
      </c>
      <c r="C27" s="31">
        <v>1.4096066003045499E-7</v>
      </c>
      <c r="D27" s="31">
        <v>1.4096079597955899E-7</v>
      </c>
      <c r="E27" s="31">
        <v>1.4096048371409699E-7</v>
      </c>
    </row>
    <row r="28" spans="1:5" x14ac:dyDescent="0.25">
      <c r="A28" s="1">
        <v>2.125</v>
      </c>
      <c r="B28" s="31">
        <v>1.4096028368705E-7</v>
      </c>
      <c r="C28" s="31">
        <v>1.4096067058564499E-7</v>
      </c>
      <c r="D28" s="31">
        <v>1.40960834931781E-7</v>
      </c>
      <c r="E28" s="31">
        <v>1.4096047766314201E-7</v>
      </c>
    </row>
    <row r="29" spans="1:5" x14ac:dyDescent="0.25">
      <c r="A29" s="1">
        <v>2.25</v>
      </c>
      <c r="B29" s="31">
        <v>1.40960361025717E-7</v>
      </c>
      <c r="C29" s="31">
        <v>1.4096068068690901E-7</v>
      </c>
      <c r="D29" s="31">
        <v>1.4096085697900999E-7</v>
      </c>
      <c r="E29" s="31">
        <v>1.4096044227605701E-7</v>
      </c>
    </row>
    <row r="30" spans="1:5" x14ac:dyDescent="0.25">
      <c r="A30" s="1">
        <v>2.375</v>
      </c>
      <c r="B30" s="31">
        <v>1.4096035560737001E-7</v>
      </c>
      <c r="C30" s="31">
        <v>1.4096069882764E-7</v>
      </c>
      <c r="D30" s="31">
        <v>1.40960860960281E-7</v>
      </c>
      <c r="E30" s="31">
        <v>1.4096037526853099E-7</v>
      </c>
    </row>
    <row r="31" spans="1:5" x14ac:dyDescent="0.25">
      <c r="A31" s="1">
        <v>2.5</v>
      </c>
      <c r="B31" s="31">
        <v>1.4096034001938001E-7</v>
      </c>
      <c r="C31" s="31">
        <v>1.4096071913820399E-7</v>
      </c>
      <c r="D31" s="31">
        <v>1.4096083778279601E-7</v>
      </c>
      <c r="E31" s="31">
        <v>1.4096033721475101E-7</v>
      </c>
    </row>
    <row r="32" spans="1:5" x14ac:dyDescent="0.25">
      <c r="A32" s="1">
        <v>2.625</v>
      </c>
      <c r="B32" s="31">
        <v>1.4096041104536999E-7</v>
      </c>
      <c r="C32" s="31">
        <v>1.4096073951950301E-7</v>
      </c>
      <c r="D32" s="31">
        <v>1.4096084343165E-7</v>
      </c>
      <c r="E32" s="31">
        <v>1.4096033980439201E-7</v>
      </c>
    </row>
    <row r="33" spans="1:5" x14ac:dyDescent="0.25">
      <c r="A33" s="1">
        <v>2.75</v>
      </c>
      <c r="B33" s="31">
        <v>1.4096046185312599E-7</v>
      </c>
      <c r="C33" s="31">
        <v>1.40960752748712E-7</v>
      </c>
      <c r="D33" s="31">
        <v>1.4096085025478701E-7</v>
      </c>
      <c r="E33" s="31">
        <v>1.4096041042968501E-7</v>
      </c>
    </row>
    <row r="34" spans="1:5" x14ac:dyDescent="0.25">
      <c r="A34" s="1">
        <v>2.875</v>
      </c>
      <c r="B34" s="31">
        <v>1.40960481835478E-7</v>
      </c>
      <c r="C34" s="31">
        <v>1.40960755192262E-7</v>
      </c>
      <c r="D34" s="31">
        <v>1.4096085708177701E-7</v>
      </c>
      <c r="E34" s="31">
        <v>1.40960426617562E-7</v>
      </c>
    </row>
    <row r="35" spans="1:5" x14ac:dyDescent="0.25">
      <c r="A35" s="1">
        <v>3</v>
      </c>
      <c r="B35" s="31">
        <v>1.4096052833080699E-7</v>
      </c>
      <c r="C35" s="31">
        <v>1.4096076306244801E-7</v>
      </c>
      <c r="D35" s="31">
        <v>1.40960864367326E-7</v>
      </c>
      <c r="E35" s="31">
        <v>1.40960397621275E-7</v>
      </c>
    </row>
    <row r="36" spans="1:5" x14ac:dyDescent="0.25">
      <c r="A36" s="1">
        <v>3.125</v>
      </c>
      <c r="B36" s="31">
        <v>1.4096053614578199E-7</v>
      </c>
      <c r="C36" s="31">
        <v>1.4096076424864899E-7</v>
      </c>
      <c r="D36" s="31">
        <v>1.4096086611386299E-7</v>
      </c>
      <c r="E36" s="31">
        <v>1.4096040078573E-7</v>
      </c>
    </row>
    <row r="37" spans="1:5" x14ac:dyDescent="0.25">
      <c r="A37" s="1">
        <v>3.25</v>
      </c>
      <c r="B37" s="31">
        <v>1.4096049718737299E-7</v>
      </c>
      <c r="C37" s="31">
        <v>1.4096076055959601E-7</v>
      </c>
      <c r="D37" s="31">
        <v>1.4096084905440701E-7</v>
      </c>
      <c r="E37" s="31">
        <v>1.4096039694706801E-7</v>
      </c>
    </row>
    <row r="38" spans="1:5" x14ac:dyDescent="0.25">
      <c r="A38" s="1">
        <v>3.375</v>
      </c>
      <c r="B38" s="31">
        <v>1.40960514817676E-7</v>
      </c>
      <c r="C38" s="31">
        <v>1.4096076490404801E-7</v>
      </c>
      <c r="D38" s="31">
        <v>1.4096085090619399E-7</v>
      </c>
      <c r="E38" s="31">
        <v>1.4096035911109E-7</v>
      </c>
    </row>
    <row r="39" spans="1:5" x14ac:dyDescent="0.25">
      <c r="A39" s="1">
        <v>3.5</v>
      </c>
      <c r="B39" s="31">
        <v>1.40960437374232E-7</v>
      </c>
      <c r="C39" s="31">
        <v>1.4096077368195799E-7</v>
      </c>
      <c r="D39" s="31">
        <v>1.4096085723046001E-7</v>
      </c>
      <c r="E39" s="31">
        <v>1.4096036480807399E-7</v>
      </c>
    </row>
    <row r="40" spans="1:5" x14ac:dyDescent="0.25">
      <c r="A40" s="1">
        <v>3.625</v>
      </c>
      <c r="B40" s="31">
        <v>1.4096043653726999E-7</v>
      </c>
      <c r="C40" s="31">
        <v>1.4096076955739299E-7</v>
      </c>
      <c r="D40" s="31">
        <v>1.4096085885137299E-7</v>
      </c>
      <c r="E40" s="31">
        <v>1.40960341602044E-7</v>
      </c>
    </row>
    <row r="41" spans="1:5" x14ac:dyDescent="0.25">
      <c r="A41" s="1">
        <v>3.75</v>
      </c>
      <c r="B41" s="31">
        <v>1.4096047155862699E-7</v>
      </c>
      <c r="C41" s="31">
        <v>1.4096077110832101E-7</v>
      </c>
      <c r="D41" s="31">
        <v>1.40960868242299E-7</v>
      </c>
      <c r="E41" s="31">
        <v>1.4096035597467499E-7</v>
      </c>
    </row>
    <row r="42" spans="1:5" x14ac:dyDescent="0.25">
      <c r="A42" s="1">
        <v>3.875</v>
      </c>
      <c r="B42" s="31">
        <v>1.4096052763552799E-7</v>
      </c>
      <c r="C42" s="31">
        <v>1.40960792950395E-7</v>
      </c>
      <c r="D42" s="31">
        <v>1.4096088962563599E-7</v>
      </c>
      <c r="E42" s="31">
        <v>1.40960322315818E-7</v>
      </c>
    </row>
    <row r="43" spans="1:5" x14ac:dyDescent="0.25">
      <c r="A43" s="1">
        <v>4</v>
      </c>
      <c r="B43" s="31">
        <v>1.40960408126235E-7</v>
      </c>
      <c r="C43" s="31">
        <v>1.4096082709209601E-7</v>
      </c>
      <c r="D43" s="31">
        <v>1.40960903072909E-7</v>
      </c>
      <c r="E43" s="31">
        <v>1.4096030179678001E-7</v>
      </c>
    </row>
    <row r="44" spans="1:5" x14ac:dyDescent="0.25">
      <c r="A44" s="1">
        <v>4.125</v>
      </c>
      <c r="B44" s="31">
        <v>1.4096047102943101E-7</v>
      </c>
      <c r="C44" s="31">
        <v>1.40960860743077E-7</v>
      </c>
      <c r="D44" s="31">
        <v>1.40960912113511E-7</v>
      </c>
      <c r="E44" s="31">
        <v>1.4096028634559499E-7</v>
      </c>
    </row>
    <row r="45" spans="1:5" x14ac:dyDescent="0.25">
      <c r="A45" s="1">
        <v>4.25</v>
      </c>
      <c r="B45" s="31">
        <v>1.40960479458821E-7</v>
      </c>
      <c r="C45" s="31">
        <v>1.4096089768549401E-7</v>
      </c>
      <c r="D45" s="31">
        <v>1.4096093859982199E-7</v>
      </c>
      <c r="E45" s="31">
        <v>1.4096014538981201E-7</v>
      </c>
    </row>
    <row r="46" spans="1:5" x14ac:dyDescent="0.25">
      <c r="A46" s="1">
        <v>4.375</v>
      </c>
      <c r="B46" s="31">
        <v>1.40960516848548E-7</v>
      </c>
      <c r="C46" s="31">
        <v>1.40960893050153E-7</v>
      </c>
      <c r="D46" s="31">
        <v>1.4096095270411101E-7</v>
      </c>
      <c r="E46" s="31">
        <v>1.40960142146742E-7</v>
      </c>
    </row>
    <row r="47" spans="1:5" x14ac:dyDescent="0.25">
      <c r="A47" s="1">
        <v>4.5</v>
      </c>
      <c r="B47" s="31">
        <v>1.4096047788467001E-7</v>
      </c>
      <c r="C47" s="31">
        <v>1.40960907718255E-7</v>
      </c>
      <c r="D47" s="31">
        <v>1.4096099175148401E-7</v>
      </c>
      <c r="E47" s="31">
        <v>1.40960146444634E-7</v>
      </c>
    </row>
    <row r="48" spans="1:5" x14ac:dyDescent="0.25">
      <c r="A48" s="1">
        <v>4.625</v>
      </c>
      <c r="B48" s="31">
        <v>1.4096050298122799E-7</v>
      </c>
      <c r="C48" s="31">
        <v>1.4096091273416299E-7</v>
      </c>
      <c r="D48" s="31">
        <v>1.4096106286793701E-7</v>
      </c>
      <c r="E48" s="31">
        <v>1.4096017710634699E-7</v>
      </c>
    </row>
    <row r="49" spans="1:5" x14ac:dyDescent="0.25">
      <c r="A49" s="1">
        <v>4.75</v>
      </c>
      <c r="B49" s="31">
        <v>1.4096040457966001E-7</v>
      </c>
      <c r="C49" s="31">
        <v>1.4096092208259399E-7</v>
      </c>
      <c r="D49" s="31">
        <v>1.4096109918745901E-7</v>
      </c>
      <c r="E49" s="31">
        <v>1.4096018280233101E-7</v>
      </c>
    </row>
    <row r="50" spans="1:5" x14ac:dyDescent="0.25">
      <c r="A50" s="1">
        <v>4.875</v>
      </c>
      <c r="B50" s="31">
        <v>1.4096030079924101E-7</v>
      </c>
      <c r="C50" s="31">
        <v>1.40960921159342E-7</v>
      </c>
      <c r="D50" s="31">
        <v>1.40961117602567E-7</v>
      </c>
      <c r="E50" s="31">
        <v>1.4096016741785301E-7</v>
      </c>
    </row>
    <row r="51" spans="1:5" x14ac:dyDescent="0.25">
      <c r="A51" s="1">
        <v>5</v>
      </c>
      <c r="B51" s="31">
        <v>1.40960391332857E-7</v>
      </c>
      <c r="C51" s="31">
        <v>1.4096092079356999E-7</v>
      </c>
      <c r="D51" s="31">
        <v>1.4096113992063899E-7</v>
      </c>
      <c r="E51" s="31">
        <v>1.4096015504992801E-7</v>
      </c>
    </row>
    <row r="52" spans="1:5" x14ac:dyDescent="0.25">
      <c r="A52" s="1">
        <v>5.125</v>
      </c>
      <c r="B52" s="31">
        <v>1.4096037819063499E-7</v>
      </c>
      <c r="C52" s="31">
        <v>1.4096092502957599E-7</v>
      </c>
      <c r="D52" s="31">
        <v>1.40961145506992E-7</v>
      </c>
      <c r="E52" s="31">
        <v>1.4096020194155899E-7</v>
      </c>
    </row>
    <row r="53" spans="1:5" x14ac:dyDescent="0.25">
      <c r="A53" s="1">
        <v>5.25</v>
      </c>
      <c r="B53" s="31">
        <v>1.40960431854969E-7</v>
      </c>
      <c r="C53" s="31">
        <v>1.4096091989428001E-7</v>
      </c>
      <c r="D53" s="31">
        <v>1.4096114274372799E-7</v>
      </c>
      <c r="E53" s="31">
        <v>1.4096026244764199E-7</v>
      </c>
    </row>
    <row r="54" spans="1:5" x14ac:dyDescent="0.25">
      <c r="A54" s="1">
        <v>5.375</v>
      </c>
      <c r="B54" s="31">
        <v>1.4096037436712901E-7</v>
      </c>
      <c r="C54" s="31">
        <v>1.4096092098361001E-7</v>
      </c>
      <c r="D54" s="31">
        <v>1.40961149533868E-7</v>
      </c>
      <c r="E54" s="31">
        <v>1.4096025084637101E-7</v>
      </c>
    </row>
    <row r="55" spans="1:5" x14ac:dyDescent="0.25">
      <c r="A55" s="1">
        <v>5.5</v>
      </c>
      <c r="B55" s="31">
        <v>1.4096045865729601E-7</v>
      </c>
      <c r="C55" s="31">
        <v>1.40960936715477E-7</v>
      </c>
      <c r="D55" s="31">
        <v>1.4096114595821E-7</v>
      </c>
      <c r="E55" s="31">
        <v>1.4096029516373901E-7</v>
      </c>
    </row>
    <row r="56" spans="1:5" x14ac:dyDescent="0.25">
      <c r="A56" s="1">
        <v>5.625</v>
      </c>
      <c r="B56" s="31">
        <v>1.4096041833194199E-7</v>
      </c>
      <c r="C56" s="31">
        <v>1.4096094835557899E-7</v>
      </c>
      <c r="D56" s="31">
        <v>1.40961146124592E-7</v>
      </c>
      <c r="E56" s="31">
        <v>1.4096031755584999E-7</v>
      </c>
    </row>
    <row r="57" spans="1:5" x14ac:dyDescent="0.25">
      <c r="A57" s="1">
        <v>5.75</v>
      </c>
      <c r="B57" s="31">
        <v>1.4096042245960901E-7</v>
      </c>
      <c r="C57" s="31">
        <v>1.4096093979321301E-7</v>
      </c>
      <c r="D57" s="31">
        <v>1.4096115785215199E-7</v>
      </c>
      <c r="E57" s="31">
        <v>1.40960335289502E-7</v>
      </c>
    </row>
    <row r="58" spans="1:5" x14ac:dyDescent="0.25">
      <c r="A58" s="1">
        <v>5.875</v>
      </c>
      <c r="B58" s="31">
        <v>1.4096034658555199E-7</v>
      </c>
      <c r="C58" s="31">
        <v>1.4096094908413299E-7</v>
      </c>
      <c r="D58" s="31">
        <v>1.4096118366096399E-7</v>
      </c>
      <c r="E58" s="31">
        <v>1.4096034679146499E-7</v>
      </c>
    </row>
    <row r="59" spans="1:5" x14ac:dyDescent="0.25">
      <c r="A59" s="1">
        <v>6</v>
      </c>
      <c r="B59" s="31">
        <v>1.4096034663247E-7</v>
      </c>
      <c r="C59" s="31">
        <v>1.40960950318681E-7</v>
      </c>
      <c r="D59" s="31">
        <v>1.4096117130463299E-7</v>
      </c>
      <c r="E59" s="31">
        <v>1.4096035023879999E-7</v>
      </c>
    </row>
    <row r="60" spans="1:5" x14ac:dyDescent="0.25">
      <c r="A60" s="1">
        <v>6.125</v>
      </c>
      <c r="B60" s="31">
        <v>1.4096037533149301E-7</v>
      </c>
      <c r="C60" s="31">
        <v>1.4096095972834899E-7</v>
      </c>
      <c r="D60" s="31">
        <v>1.4096117358269999E-7</v>
      </c>
      <c r="E60" s="31">
        <v>1.40960345911964E-7</v>
      </c>
    </row>
    <row r="61" spans="1:5" x14ac:dyDescent="0.25">
      <c r="A61" s="1">
        <v>6.25</v>
      </c>
      <c r="B61" s="31">
        <v>1.4096035239312201E-7</v>
      </c>
      <c r="C61" s="31">
        <v>1.4096096438375499E-7</v>
      </c>
      <c r="D61" s="31">
        <v>1.4096117714904301E-7</v>
      </c>
      <c r="E61" s="31">
        <v>1.4096037416432801E-7</v>
      </c>
    </row>
    <row r="62" spans="1:5" x14ac:dyDescent="0.25">
      <c r="A62" s="1">
        <v>6.375</v>
      </c>
      <c r="B62" s="31">
        <v>1.4096026475292001E-7</v>
      </c>
      <c r="C62" s="31">
        <v>1.40960956504552E-7</v>
      </c>
      <c r="D62" s="31">
        <v>1.40961182574341E-7</v>
      </c>
      <c r="E62" s="31">
        <v>1.4096038195622999E-7</v>
      </c>
    </row>
    <row r="63" spans="1:5" x14ac:dyDescent="0.25">
      <c r="A63" s="1">
        <v>6.5</v>
      </c>
      <c r="B63" s="31">
        <v>1.4096028841644499E-7</v>
      </c>
      <c r="C63" s="31">
        <v>1.40960954873146E-7</v>
      </c>
      <c r="D63" s="31">
        <v>1.4096120028759701E-7</v>
      </c>
      <c r="E63" s="31">
        <v>1.40960395370679E-7</v>
      </c>
    </row>
    <row r="64" spans="1:5" x14ac:dyDescent="0.25">
      <c r="A64" s="1">
        <v>6.625</v>
      </c>
      <c r="B64" s="31">
        <v>1.4096029138519899E-7</v>
      </c>
      <c r="C64" s="31">
        <v>1.40960946998063E-7</v>
      </c>
      <c r="D64" s="31">
        <v>1.4096120770555499E-7</v>
      </c>
      <c r="E64" s="31">
        <v>1.40960388580248E-7</v>
      </c>
    </row>
    <row r="65" spans="1:5" x14ac:dyDescent="0.25">
      <c r="A65" s="1">
        <v>6.75</v>
      </c>
      <c r="B65" s="31">
        <v>1.40960286703468E-7</v>
      </c>
      <c r="C65" s="31">
        <v>1.4096093975584999E-7</v>
      </c>
      <c r="D65" s="31">
        <v>1.40961219187514E-7</v>
      </c>
      <c r="E65" s="31">
        <v>1.4096040519108701E-7</v>
      </c>
    </row>
    <row r="66" spans="1:5" x14ac:dyDescent="0.25">
      <c r="A66" s="1">
        <v>6.875</v>
      </c>
      <c r="B66" s="31">
        <v>1.4096017527463099E-7</v>
      </c>
      <c r="C66" s="31">
        <v>1.4096094206702499E-7</v>
      </c>
      <c r="D66" s="31">
        <v>1.4096122101867199E-7</v>
      </c>
      <c r="E66" s="31">
        <v>1.40960409639719E-7</v>
      </c>
    </row>
    <row r="67" spans="1:5" x14ac:dyDescent="0.25">
      <c r="A67" s="1">
        <v>7</v>
      </c>
      <c r="B67" s="31">
        <v>1.4096011049077699E-7</v>
      </c>
      <c r="C67" s="31">
        <v>1.40960935282308E-7</v>
      </c>
      <c r="D67" s="31">
        <v>1.40961220918262E-7</v>
      </c>
      <c r="E67" s="31">
        <v>1.40960412018293E-7</v>
      </c>
    </row>
    <row r="68" spans="1:5" x14ac:dyDescent="0.25">
      <c r="A68" s="1">
        <v>7.125</v>
      </c>
      <c r="B68" s="31">
        <v>1.40960020141811E-7</v>
      </c>
      <c r="C68" s="31">
        <v>1.4096093489508199E-7</v>
      </c>
      <c r="D68" s="31">
        <v>1.4096122307400699E-7</v>
      </c>
      <c r="E68" s="31">
        <v>1.40960421091744E-7</v>
      </c>
    </row>
    <row r="69" spans="1:5" x14ac:dyDescent="0.25">
      <c r="A69" s="1">
        <v>7.25</v>
      </c>
      <c r="B69" s="31">
        <v>1.4095989693002799E-7</v>
      </c>
      <c r="C69" s="31">
        <v>1.40960934201356E-7</v>
      </c>
      <c r="D69" s="31">
        <v>1.4096122653001201E-7</v>
      </c>
      <c r="E69" s="31">
        <v>1.4096042746300401E-7</v>
      </c>
    </row>
    <row r="70" spans="1:5" x14ac:dyDescent="0.25">
      <c r="A70" s="1">
        <v>7.375</v>
      </c>
      <c r="B70" s="31">
        <v>1.40959934242479E-7</v>
      </c>
      <c r="C70" s="31">
        <v>1.4096092961310801E-7</v>
      </c>
      <c r="D70" s="31">
        <v>1.40961226508484E-7</v>
      </c>
      <c r="E70" s="31">
        <v>1.40960426266529E-7</v>
      </c>
    </row>
    <row r="71" spans="1:5" x14ac:dyDescent="0.25">
      <c r="A71" s="1">
        <v>7.5</v>
      </c>
      <c r="B71" s="31">
        <v>1.40960069019913E-7</v>
      </c>
      <c r="C71" s="31">
        <v>1.4096094262231001E-7</v>
      </c>
      <c r="D71" s="31">
        <v>1.4096122364635099E-7</v>
      </c>
      <c r="E71" s="31">
        <v>1.4096045168778999E-7</v>
      </c>
    </row>
    <row r="72" spans="1:5" x14ac:dyDescent="0.25">
      <c r="A72" s="1">
        <v>7.625</v>
      </c>
      <c r="B72" s="31">
        <v>1.4096017872148199E-7</v>
      </c>
      <c r="C72" s="31">
        <v>1.4096094162269001E-7</v>
      </c>
      <c r="D72" s="31">
        <v>1.4096121186385199E-7</v>
      </c>
      <c r="E72" s="31">
        <v>1.4096043597858601E-7</v>
      </c>
    </row>
    <row r="73" spans="1:5" x14ac:dyDescent="0.25">
      <c r="A73" s="1">
        <v>7.75</v>
      </c>
      <c r="B73" s="31">
        <v>1.4096021480969401E-7</v>
      </c>
      <c r="C73" s="31">
        <v>1.40960949161333E-7</v>
      </c>
      <c r="D73" s="31">
        <v>1.4096121325911801E-7</v>
      </c>
      <c r="E73" s="31">
        <v>1.4096042064334799E-7</v>
      </c>
    </row>
    <row r="74" spans="1:5" x14ac:dyDescent="0.25">
      <c r="A74" s="1">
        <v>7.875</v>
      </c>
      <c r="B74" s="31">
        <v>1.40960125234414E-7</v>
      </c>
      <c r="C74" s="31">
        <v>1.4096095155324999E-7</v>
      </c>
      <c r="D74" s="31">
        <v>1.4096121760337501E-7</v>
      </c>
      <c r="E74" s="31">
        <v>1.40960406203217E-7</v>
      </c>
    </row>
    <row r="75" spans="1:5" x14ac:dyDescent="0.25">
      <c r="A75" s="1">
        <v>8</v>
      </c>
      <c r="B75" s="31">
        <v>1.40960202868432E-7</v>
      </c>
      <c r="C75" s="31">
        <v>1.4096095518689201E-7</v>
      </c>
      <c r="D75" s="31">
        <v>1.4096121354729699E-7</v>
      </c>
      <c r="E75" s="31">
        <v>1.4096034448875301E-7</v>
      </c>
    </row>
    <row r="76" spans="1:5" x14ac:dyDescent="0.25">
      <c r="A76" s="1">
        <v>8.125</v>
      </c>
      <c r="B76" s="31">
        <v>1.4096016457414101E-7</v>
      </c>
      <c r="C76" s="31">
        <v>1.4096095697331999E-7</v>
      </c>
      <c r="D76" s="31">
        <v>1.4096121340604699E-7</v>
      </c>
      <c r="E76" s="31">
        <v>1.4096034412489701E-7</v>
      </c>
    </row>
    <row r="77" spans="1:5" x14ac:dyDescent="0.25">
      <c r="A77" s="1">
        <v>8.25</v>
      </c>
      <c r="B77" s="31">
        <v>1.4096010981837299E-7</v>
      </c>
      <c r="C77" s="31">
        <v>1.40960982478206E-7</v>
      </c>
      <c r="D77" s="31">
        <v>1.4096121342219401E-7</v>
      </c>
      <c r="E77" s="31">
        <v>1.4096032935919299E-7</v>
      </c>
    </row>
    <row r="78" spans="1:5" x14ac:dyDescent="0.25">
      <c r="A78" s="1">
        <v>8.375</v>
      </c>
      <c r="B78" s="31">
        <v>1.40960234422668E-7</v>
      </c>
      <c r="C78" s="31">
        <v>1.40960998152165E-7</v>
      </c>
      <c r="D78" s="31">
        <v>1.40961220217338E-7</v>
      </c>
      <c r="E78" s="31">
        <v>1.40960269478593E-7</v>
      </c>
    </row>
    <row r="79" spans="1:5" x14ac:dyDescent="0.25">
      <c r="A79" s="1">
        <v>8.5</v>
      </c>
      <c r="B79" s="31">
        <v>1.4096022860550801E-7</v>
      </c>
      <c r="C79" s="31">
        <v>1.4096099565416201E-7</v>
      </c>
      <c r="D79" s="31">
        <v>1.4096122268329301E-7</v>
      </c>
      <c r="E79" s="31">
        <v>1.4096030565930401E-7</v>
      </c>
    </row>
    <row r="80" spans="1:5" x14ac:dyDescent="0.25">
      <c r="A80" s="1">
        <v>8.625</v>
      </c>
      <c r="B80" s="31">
        <v>1.4096011596359901E-7</v>
      </c>
      <c r="C80" s="31">
        <v>1.40961002807711E-7</v>
      </c>
      <c r="D80" s="31">
        <v>1.4096122423975599E-7</v>
      </c>
      <c r="E80" s="31">
        <v>1.4096030407631399E-7</v>
      </c>
    </row>
    <row r="81" spans="1:5" x14ac:dyDescent="0.25">
      <c r="A81" s="1">
        <v>8.75</v>
      </c>
      <c r="B81" s="31">
        <v>1.4096011534257401E-7</v>
      </c>
      <c r="C81" s="31">
        <v>1.40961005291859E-7</v>
      </c>
      <c r="D81" s="31">
        <v>1.4096122850046899E-7</v>
      </c>
      <c r="E81" s="31">
        <v>1.4096032105405901E-7</v>
      </c>
    </row>
    <row r="82" spans="1:5" x14ac:dyDescent="0.25">
      <c r="A82" s="1">
        <v>8.875</v>
      </c>
      <c r="B82" s="31">
        <v>1.4096014226785201E-7</v>
      </c>
      <c r="C82" s="31">
        <v>1.40960997251913E-7</v>
      </c>
      <c r="D82" s="31">
        <v>1.40961230155852E-7</v>
      </c>
      <c r="E82" s="31">
        <v>1.40960320300507E-7</v>
      </c>
    </row>
    <row r="83" spans="1:5" x14ac:dyDescent="0.25">
      <c r="A83" s="1">
        <v>9</v>
      </c>
      <c r="B83" s="31">
        <v>1.40960315039324E-7</v>
      </c>
      <c r="C83" s="31">
        <v>1.40960999584863E-7</v>
      </c>
      <c r="D83" s="31">
        <v>1.40961232235103E-7</v>
      </c>
      <c r="E83" s="31">
        <v>1.4096030273958099E-7</v>
      </c>
    </row>
    <row r="84" spans="1:5" x14ac:dyDescent="0.25">
      <c r="A84" s="1">
        <v>9.125</v>
      </c>
      <c r="B84" s="31">
        <v>1.40960260567137E-7</v>
      </c>
      <c r="C84" s="31">
        <v>1.4096100484031201E-7</v>
      </c>
      <c r="D84" s="31">
        <v>1.4096123477778799E-7</v>
      </c>
      <c r="E84" s="31">
        <v>1.40960326143566E-7</v>
      </c>
    </row>
    <row r="85" spans="1:5" x14ac:dyDescent="0.25">
      <c r="A85" s="1">
        <v>9.25</v>
      </c>
      <c r="B85" s="31">
        <v>1.40960294471232E-7</v>
      </c>
      <c r="C85" s="31">
        <v>1.4096100400581001E-7</v>
      </c>
      <c r="D85" s="31">
        <v>1.4096122473242201E-7</v>
      </c>
      <c r="E85" s="31">
        <v>1.4096035602361499E-7</v>
      </c>
    </row>
    <row r="86" spans="1:5" x14ac:dyDescent="0.25">
      <c r="A86" s="1">
        <v>9.375</v>
      </c>
      <c r="B86" s="31">
        <v>1.4096040199951501E-7</v>
      </c>
      <c r="C86" s="31">
        <v>1.409609993573E-7</v>
      </c>
      <c r="D86" s="31">
        <v>1.40961225282622E-7</v>
      </c>
      <c r="E86" s="31">
        <v>1.40960374216288E-7</v>
      </c>
    </row>
    <row r="87" spans="1:5" x14ac:dyDescent="0.25">
      <c r="A87" s="1">
        <v>9.5</v>
      </c>
      <c r="B87" s="31">
        <v>1.4096049105313299E-7</v>
      </c>
      <c r="C87" s="31">
        <v>1.4096100514624699E-7</v>
      </c>
      <c r="D87" s="31">
        <v>1.40961236104249E-7</v>
      </c>
      <c r="E87" s="31">
        <v>1.4096038424715199E-7</v>
      </c>
    </row>
    <row r="88" spans="1:5" x14ac:dyDescent="0.25">
      <c r="A88" s="1">
        <v>9.625</v>
      </c>
      <c r="B88" s="31">
        <v>1.4096050829547E-7</v>
      </c>
      <c r="C88" s="31">
        <v>1.4096100420217901E-7</v>
      </c>
      <c r="D88" s="31">
        <v>1.4096124534154399E-7</v>
      </c>
      <c r="E88" s="31">
        <v>1.4096038243232299E-7</v>
      </c>
    </row>
    <row r="89" spans="1:5" x14ac:dyDescent="0.25">
      <c r="A89" s="1">
        <v>9.75</v>
      </c>
      <c r="B89" s="31">
        <v>1.4096048844192899E-7</v>
      </c>
      <c r="C89" s="31">
        <v>1.4096100566050899E-7</v>
      </c>
      <c r="D89" s="31">
        <v>1.40961244965417E-7</v>
      </c>
      <c r="E89" s="31">
        <v>1.4096039479831001E-7</v>
      </c>
    </row>
    <row r="90" spans="1:5" x14ac:dyDescent="0.25">
      <c r="A90" s="1">
        <v>9.875</v>
      </c>
      <c r="B90" s="31">
        <v>1.40960476994703E-7</v>
      </c>
      <c r="C90" s="31">
        <v>1.4096098837458999E-7</v>
      </c>
      <c r="D90" s="31">
        <v>1.4096122822627E-7</v>
      </c>
      <c r="E90" s="31">
        <v>1.4096036683691701E-7</v>
      </c>
    </row>
    <row r="91" spans="1:5" x14ac:dyDescent="0.25">
      <c r="A91" s="1">
        <v>10</v>
      </c>
      <c r="B91" s="31">
        <v>1.40960435304928E-7</v>
      </c>
      <c r="C91" s="31">
        <v>1.40961000294025E-7</v>
      </c>
      <c r="D91" s="31">
        <v>1.4096122783581301E-7</v>
      </c>
      <c r="E91" s="31">
        <v>1.4096035463149001E-7</v>
      </c>
    </row>
    <row r="92" spans="1:5" x14ac:dyDescent="0.25">
      <c r="A92" s="1">
        <v>10.125</v>
      </c>
      <c r="B92" s="31">
        <v>1.4096041618631801E-7</v>
      </c>
      <c r="C92" s="31">
        <v>1.4096101606096601E-7</v>
      </c>
      <c r="D92" s="31">
        <v>1.40961222368127E-7</v>
      </c>
      <c r="E92" s="31">
        <v>1.4096032749533E-7</v>
      </c>
    </row>
    <row r="93" spans="1:5" x14ac:dyDescent="0.25">
      <c r="A93" s="1">
        <v>10.25</v>
      </c>
      <c r="B93" s="31">
        <v>1.4096037202249901E-7</v>
      </c>
      <c r="C93" s="31">
        <v>1.40961019013208E-7</v>
      </c>
      <c r="D93" s="31">
        <v>1.4096121953630099E-7</v>
      </c>
      <c r="E93" s="31">
        <v>1.4096030917892199E-7</v>
      </c>
    </row>
    <row r="94" spans="1:5" x14ac:dyDescent="0.25">
      <c r="A94" s="1">
        <v>10.375</v>
      </c>
      <c r="B94" s="31">
        <v>1.4096044411449001E-7</v>
      </c>
      <c r="C94" s="31">
        <v>1.4096103099250201E-7</v>
      </c>
      <c r="D94" s="31">
        <v>1.4096122289280999E-7</v>
      </c>
      <c r="E94" s="31">
        <v>1.4096032457330901E-7</v>
      </c>
    </row>
    <row r="95" spans="1:5" x14ac:dyDescent="0.25">
      <c r="A95" s="1">
        <v>10.5</v>
      </c>
      <c r="B95" s="31">
        <v>1.40960467388037E-7</v>
      </c>
      <c r="C95" s="31">
        <v>1.4096103746186299E-7</v>
      </c>
      <c r="D95" s="31">
        <v>1.4096122124216499E-7</v>
      </c>
      <c r="E95" s="31">
        <v>1.4096027555763599E-7</v>
      </c>
    </row>
    <row r="96" spans="1:5" x14ac:dyDescent="0.25">
      <c r="A96" s="1">
        <v>10.625</v>
      </c>
      <c r="B96" s="31">
        <v>1.40960493711821E-7</v>
      </c>
      <c r="C96" s="31">
        <v>1.40961026771581E-7</v>
      </c>
      <c r="D96" s="31">
        <v>1.4096121930533501E-7</v>
      </c>
      <c r="E96" s="31">
        <v>1.4096030361376399E-7</v>
      </c>
    </row>
    <row r="97" spans="1:5" x14ac:dyDescent="0.25">
      <c r="A97" s="1">
        <v>10.75</v>
      </c>
      <c r="B97" s="31">
        <v>1.4096056059194599E-7</v>
      </c>
      <c r="C97" s="31">
        <v>1.4096103102714401E-7</v>
      </c>
      <c r="D97" s="31">
        <v>1.4096121817535701E-7</v>
      </c>
      <c r="E97" s="31">
        <v>1.4096023310460199E-7</v>
      </c>
    </row>
    <row r="98" spans="1:5" x14ac:dyDescent="0.25">
      <c r="A98" s="1">
        <v>10.875</v>
      </c>
      <c r="B98" s="31">
        <v>1.4096046926524399E-7</v>
      </c>
      <c r="C98" s="31">
        <v>1.4096104317129101E-7</v>
      </c>
      <c r="D98" s="31">
        <v>1.4096120931226799E-7</v>
      </c>
      <c r="E98" s="31">
        <v>1.4096021250421999E-7</v>
      </c>
    </row>
    <row r="99" spans="1:5" x14ac:dyDescent="0.25">
      <c r="A99" s="1">
        <v>11</v>
      </c>
      <c r="B99" s="31">
        <v>1.4096067232214801E-7</v>
      </c>
      <c r="C99" s="31">
        <v>1.4096104040015499E-7</v>
      </c>
      <c r="D99" s="31">
        <v>1.4096120426792101E-7</v>
      </c>
      <c r="E99" s="31">
        <v>1.4096026145192199E-7</v>
      </c>
    </row>
    <row r="100" spans="1:5" x14ac:dyDescent="0.25">
      <c r="A100" s="1">
        <v>11.125</v>
      </c>
      <c r="B100" s="31">
        <v>1.4096069704191601E-7</v>
      </c>
      <c r="C100" s="31">
        <v>1.40961066331189E-7</v>
      </c>
      <c r="D100" s="31">
        <v>1.4096120287484999E-7</v>
      </c>
      <c r="E100" s="31">
        <v>1.40960361173024E-7</v>
      </c>
    </row>
    <row r="101" spans="1:5" x14ac:dyDescent="0.25">
      <c r="A101" s="1">
        <v>11.25</v>
      </c>
      <c r="B101" s="31">
        <v>1.4096068331948799E-7</v>
      </c>
      <c r="C101" s="31">
        <v>1.4096106652703101E-7</v>
      </c>
      <c r="D101" s="31">
        <v>1.4096119909111001E-7</v>
      </c>
      <c r="E101" s="31">
        <v>1.4096035043645801E-7</v>
      </c>
    </row>
    <row r="102" spans="1:5" x14ac:dyDescent="0.25">
      <c r="A102" s="1">
        <v>11.375</v>
      </c>
      <c r="B102" s="31">
        <v>1.40960658661391E-7</v>
      </c>
      <c r="C102" s="31">
        <v>1.40961081319193E-7</v>
      </c>
      <c r="D102" s="31">
        <v>1.4096120286218799E-7</v>
      </c>
      <c r="E102" s="31">
        <v>1.4096030686217301E-7</v>
      </c>
    </row>
    <row r="103" spans="1:5" x14ac:dyDescent="0.25">
      <c r="A103" s="1">
        <v>11.5</v>
      </c>
      <c r="B103" s="31">
        <v>1.4096069965600299E-7</v>
      </c>
      <c r="C103" s="31">
        <v>1.4096107804425401E-7</v>
      </c>
      <c r="D103" s="31">
        <v>1.40961192639777E-7</v>
      </c>
      <c r="E103" s="31">
        <v>1.40960307246736E-7</v>
      </c>
    </row>
    <row r="104" spans="1:5" x14ac:dyDescent="0.25">
      <c r="A104" s="1">
        <v>11.625</v>
      </c>
      <c r="B104" s="31">
        <v>1.4096076416315801E-7</v>
      </c>
      <c r="C104" s="31">
        <v>1.4096108288726801E-7</v>
      </c>
      <c r="D104" s="31">
        <v>1.40961168892871E-7</v>
      </c>
      <c r="E104" s="31">
        <v>1.40960340858486E-7</v>
      </c>
    </row>
    <row r="105" spans="1:5" x14ac:dyDescent="0.25">
      <c r="A105" s="1">
        <v>11.75</v>
      </c>
      <c r="B105" s="31">
        <v>1.40960781151906E-7</v>
      </c>
      <c r="C105" s="31">
        <v>1.40961084970252E-7</v>
      </c>
      <c r="D105" s="31">
        <v>1.4096117810433E-7</v>
      </c>
      <c r="E105" s="31">
        <v>1.4096032498208499E-7</v>
      </c>
    </row>
    <row r="106" spans="1:5" x14ac:dyDescent="0.25">
      <c r="A106" s="1">
        <v>11.875</v>
      </c>
      <c r="B106" s="31">
        <v>1.4096074901264401E-7</v>
      </c>
      <c r="C106" s="31">
        <v>1.4096109142111101E-7</v>
      </c>
      <c r="D106" s="31">
        <v>1.4096118182213E-7</v>
      </c>
      <c r="E106" s="31">
        <v>1.4096032945767399E-7</v>
      </c>
    </row>
    <row r="107" spans="1:5" x14ac:dyDescent="0.25">
      <c r="A107" s="1">
        <v>12</v>
      </c>
      <c r="B107" s="31">
        <v>1.4096079103889699E-7</v>
      </c>
      <c r="C107" s="31">
        <v>1.4096108431802199E-7</v>
      </c>
      <c r="D107" s="31">
        <v>1.4096118477461099E-7</v>
      </c>
      <c r="E107" s="31">
        <v>1.4096035455679099E-7</v>
      </c>
    </row>
    <row r="108" spans="1:5" x14ac:dyDescent="0.25">
      <c r="A108" s="1">
        <v>12.125</v>
      </c>
      <c r="B108" s="31">
        <v>1.40960777433653E-7</v>
      </c>
      <c r="C108" s="31">
        <v>1.4096108375472999E-7</v>
      </c>
      <c r="D108" s="31">
        <v>1.4096117066272699E-7</v>
      </c>
      <c r="E108" s="31">
        <v>1.4096033175906701E-7</v>
      </c>
    </row>
    <row r="109" spans="1:5" x14ac:dyDescent="0.25">
      <c r="A109" s="1">
        <v>12.25</v>
      </c>
      <c r="B109" s="31">
        <v>1.40960769154501E-7</v>
      </c>
      <c r="C109" s="31">
        <v>1.4096108545513201E-7</v>
      </c>
      <c r="D109" s="31">
        <v>1.4096117725928401E-7</v>
      </c>
      <c r="E109" s="31">
        <v>1.4096033415209401E-7</v>
      </c>
    </row>
    <row r="110" spans="1:5" x14ac:dyDescent="0.25">
      <c r="A110" s="1">
        <v>12.375</v>
      </c>
      <c r="B110" s="31">
        <v>1.40960676829155E-7</v>
      </c>
      <c r="C110" s="31">
        <v>1.4096108570583301E-7</v>
      </c>
      <c r="D110" s="31">
        <v>1.4096118078226601E-7</v>
      </c>
      <c r="E110" s="31">
        <v>1.40960402429195E-7</v>
      </c>
    </row>
    <row r="111" spans="1:5" x14ac:dyDescent="0.25">
      <c r="A111" s="1">
        <v>12.5</v>
      </c>
      <c r="B111" s="31">
        <v>1.40960774310323E-7</v>
      </c>
      <c r="C111" s="31">
        <v>1.40961091426266E-7</v>
      </c>
      <c r="D111" s="31">
        <v>1.4096120042291299E-7</v>
      </c>
      <c r="E111" s="31">
        <v>1.40960429861312E-7</v>
      </c>
    </row>
    <row r="112" spans="1:5" x14ac:dyDescent="0.25">
      <c r="A112" s="1">
        <v>12.625</v>
      </c>
      <c r="B112" s="31">
        <v>1.40960767453523E-7</v>
      </c>
      <c r="C112" s="31">
        <v>1.4096110559179701E-7</v>
      </c>
      <c r="D112" s="31">
        <v>1.4096120122389E-7</v>
      </c>
      <c r="E112" s="31">
        <v>1.4096044418688499E-7</v>
      </c>
    </row>
    <row r="113" spans="1:5" x14ac:dyDescent="0.25">
      <c r="A113" s="1">
        <v>12.75</v>
      </c>
      <c r="B113" s="31">
        <v>1.40960774035877E-7</v>
      </c>
      <c r="C113" s="31">
        <v>1.40961112428732E-7</v>
      </c>
      <c r="D113" s="31">
        <v>1.4096120712658301E-7</v>
      </c>
      <c r="E113" s="31">
        <v>1.4096045262562E-7</v>
      </c>
    </row>
    <row r="114" spans="1:5" x14ac:dyDescent="0.25">
      <c r="A114" s="1">
        <v>12.875</v>
      </c>
      <c r="B114" s="31">
        <v>1.4096074661731099E-7</v>
      </c>
      <c r="C114" s="31">
        <v>1.40961117808911E-7</v>
      </c>
      <c r="D114" s="31">
        <v>1.40961215244346E-7</v>
      </c>
      <c r="E114" s="31">
        <v>1.4096042931809201E-7</v>
      </c>
    </row>
    <row r="115" spans="1:5" x14ac:dyDescent="0.25">
      <c r="A115" s="1">
        <v>13</v>
      </c>
      <c r="B115" s="31">
        <v>1.40960716833713E-7</v>
      </c>
      <c r="C115" s="31">
        <v>1.4096113302071101E-7</v>
      </c>
      <c r="D115" s="31">
        <v>1.40961217358038E-7</v>
      </c>
      <c r="E115" s="31">
        <v>1.40960440977623E-7</v>
      </c>
    </row>
    <row r="116" spans="1:5" x14ac:dyDescent="0.25">
      <c r="A116" s="1">
        <v>13.125</v>
      </c>
      <c r="B116" s="31">
        <v>1.40960721077808E-7</v>
      </c>
      <c r="C116" s="31">
        <v>1.40961155657197E-7</v>
      </c>
      <c r="D116" s="31">
        <v>1.40961216775751E-7</v>
      </c>
      <c r="E116" s="31">
        <v>1.4096049699933801E-7</v>
      </c>
    </row>
    <row r="117" spans="1:5" x14ac:dyDescent="0.25">
      <c r="A117" s="1">
        <v>13.25</v>
      </c>
      <c r="B117" s="31">
        <v>1.4096069330524901E-7</v>
      </c>
      <c r="C117" s="31">
        <v>1.4096118451564999E-7</v>
      </c>
      <c r="D117" s="31">
        <v>1.40961221108235E-7</v>
      </c>
      <c r="E117" s="31">
        <v>1.40960457323511E-7</v>
      </c>
    </row>
    <row r="118" spans="1:5" x14ac:dyDescent="0.25">
      <c r="A118" s="1">
        <v>13.375</v>
      </c>
      <c r="B118" s="31">
        <v>1.4096071133011301E-7</v>
      </c>
      <c r="C118" s="31">
        <v>1.4096119553090599E-7</v>
      </c>
      <c r="D118" s="31">
        <v>1.40961201273648E-7</v>
      </c>
      <c r="E118" s="31">
        <v>1.4096046659727899E-7</v>
      </c>
    </row>
    <row r="119" spans="1:5" x14ac:dyDescent="0.25">
      <c r="A119" s="1">
        <v>13.5</v>
      </c>
      <c r="B119" s="31">
        <v>1.40960676738505E-7</v>
      </c>
      <c r="C119" s="31">
        <v>1.4096117917141501E-7</v>
      </c>
      <c r="D119" s="31">
        <v>1.40961202888055E-7</v>
      </c>
      <c r="E119" s="31">
        <v>1.4096052310575699E-7</v>
      </c>
    </row>
    <row r="120" spans="1:5" x14ac:dyDescent="0.25">
      <c r="A120" s="1">
        <v>13.625</v>
      </c>
      <c r="B120" s="31">
        <v>1.4096069637202301E-7</v>
      </c>
      <c r="C120" s="31">
        <v>1.40961179800138E-7</v>
      </c>
      <c r="D120" s="31">
        <v>1.4096121096647601E-7</v>
      </c>
      <c r="E120" s="31">
        <v>1.4096045897872101E-7</v>
      </c>
    </row>
    <row r="121" spans="1:5" x14ac:dyDescent="0.25">
      <c r="A121" s="1">
        <v>13.75</v>
      </c>
      <c r="B121" s="31">
        <v>1.4096065312948299E-7</v>
      </c>
      <c r="C121" s="31">
        <v>1.4096117536836E-7</v>
      </c>
      <c r="D121" s="31">
        <v>1.40961213421753E-7</v>
      </c>
      <c r="E121" s="31">
        <v>1.4096044278223699E-7</v>
      </c>
    </row>
    <row r="122" spans="1:5" x14ac:dyDescent="0.25">
      <c r="A122" s="1">
        <v>13.875</v>
      </c>
      <c r="B122" s="31">
        <v>1.40960607511997E-7</v>
      </c>
      <c r="C122" s="31">
        <v>1.4096117970145599E-7</v>
      </c>
      <c r="D122" s="31">
        <v>1.40961214224565E-7</v>
      </c>
      <c r="E122" s="31">
        <v>1.40960445526559E-7</v>
      </c>
    </row>
    <row r="123" spans="1:5" x14ac:dyDescent="0.25">
      <c r="A123" s="1">
        <v>14</v>
      </c>
      <c r="B123" s="31">
        <v>1.40960698913536E-7</v>
      </c>
      <c r="C123" s="31">
        <v>1.4096117838932601E-7</v>
      </c>
      <c r="D123" s="31">
        <v>1.4096120948353599E-7</v>
      </c>
      <c r="E123" s="31">
        <v>1.40960447569962E-7</v>
      </c>
    </row>
    <row r="124" spans="1:5" x14ac:dyDescent="0.25">
      <c r="A124" s="1">
        <v>14.125</v>
      </c>
      <c r="B124" s="31">
        <v>1.40960655400645E-7</v>
      </c>
      <c r="C124" s="31">
        <v>1.40961176764721E-7</v>
      </c>
      <c r="D124" s="31">
        <v>1.40961213299308E-7</v>
      </c>
      <c r="E124" s="31">
        <v>1.4096047320345899E-7</v>
      </c>
    </row>
    <row r="125" spans="1:5" x14ac:dyDescent="0.25">
      <c r="A125" s="1">
        <v>14.25</v>
      </c>
      <c r="B125" s="31">
        <v>1.40960688585314E-7</v>
      </c>
      <c r="C125" s="31">
        <v>1.4096118208386699E-7</v>
      </c>
      <c r="D125" s="31">
        <v>1.40961215704895E-7</v>
      </c>
      <c r="E125" s="31">
        <v>1.4096049092289501E-7</v>
      </c>
    </row>
    <row r="126" spans="1:5" x14ac:dyDescent="0.25">
      <c r="A126" s="1">
        <v>14.375</v>
      </c>
      <c r="B126" s="31">
        <v>1.4096074328090901E-7</v>
      </c>
      <c r="C126" s="31">
        <v>1.4096118303728799E-7</v>
      </c>
      <c r="D126" s="31">
        <v>1.4096121880040001E-7</v>
      </c>
      <c r="E126" s="31">
        <v>1.4096050025996799E-7</v>
      </c>
    </row>
    <row r="127" spans="1:5" x14ac:dyDescent="0.25">
      <c r="A127" s="1">
        <v>14.5</v>
      </c>
      <c r="B127" s="31">
        <v>1.4096062830553999E-7</v>
      </c>
      <c r="C127" s="31">
        <v>1.40961189482903E-7</v>
      </c>
      <c r="D127" s="31">
        <v>1.40961221172324E-7</v>
      </c>
      <c r="E127" s="31">
        <v>1.4096049948227901E-7</v>
      </c>
    </row>
    <row r="128" spans="1:5" x14ac:dyDescent="0.25">
      <c r="A128" s="1">
        <v>14.625</v>
      </c>
      <c r="B128" s="31">
        <v>1.4096066899236199E-7</v>
      </c>
      <c r="C128" s="31">
        <v>1.4096119271863299E-7</v>
      </c>
      <c r="D128" s="31">
        <v>1.4096123020934499E-7</v>
      </c>
      <c r="E128" s="31">
        <v>1.40960475294662E-7</v>
      </c>
    </row>
    <row r="129" spans="1:5" x14ac:dyDescent="0.25">
      <c r="A129" s="1">
        <v>14.75</v>
      </c>
      <c r="B129" s="31">
        <v>1.40960698785336E-7</v>
      </c>
      <c r="C129" s="31">
        <v>1.4096119557598E-7</v>
      </c>
      <c r="D129" s="31">
        <v>1.4096124992002701E-7</v>
      </c>
      <c r="E129" s="31">
        <v>1.40960511650449E-7</v>
      </c>
    </row>
    <row r="130" spans="1:5" x14ac:dyDescent="0.25">
      <c r="A130" s="1">
        <v>14.875</v>
      </c>
      <c r="B130" s="31">
        <v>1.40960666704964E-7</v>
      </c>
      <c r="C130" s="31">
        <v>1.4096118450513701E-7</v>
      </c>
      <c r="D130" s="31">
        <v>1.4096125477187699E-7</v>
      </c>
      <c r="E130" s="31">
        <v>1.4096047232208799E-7</v>
      </c>
    </row>
    <row r="131" spans="1:5" x14ac:dyDescent="0.25">
      <c r="A131" s="1">
        <v>15</v>
      </c>
      <c r="B131" s="31">
        <v>1.40960638828962E-7</v>
      </c>
      <c r="C131" s="31">
        <v>1.4096117662270201E-7</v>
      </c>
      <c r="D131" s="31">
        <v>1.40961246679685E-7</v>
      </c>
      <c r="E131" s="31">
        <v>1.40960476419062E-7</v>
      </c>
    </row>
    <row r="132" spans="1:5" x14ac:dyDescent="0.25">
      <c r="A132" s="1">
        <v>15.125</v>
      </c>
      <c r="B132" s="31">
        <v>1.40960652893784E-7</v>
      </c>
      <c r="C132" s="31">
        <v>1.4096117225335701E-7</v>
      </c>
      <c r="D132" s="31">
        <v>1.40961269642085E-7</v>
      </c>
      <c r="E132" s="31">
        <v>1.4096053023820499E-7</v>
      </c>
    </row>
    <row r="133" spans="1:5" x14ac:dyDescent="0.25">
      <c r="A133" s="1">
        <v>15.25</v>
      </c>
      <c r="B133" s="31">
        <v>1.4096066799540601E-7</v>
      </c>
      <c r="C133" s="31">
        <v>1.4096116666660599E-7</v>
      </c>
      <c r="D133" s="31">
        <v>1.40961271392572E-7</v>
      </c>
      <c r="E133" s="31">
        <v>1.4096054332920801E-7</v>
      </c>
    </row>
    <row r="134" spans="1:5" x14ac:dyDescent="0.25">
      <c r="A134" s="1">
        <v>15.375</v>
      </c>
      <c r="B134" s="31">
        <v>1.40960675757604E-7</v>
      </c>
      <c r="C134" s="31">
        <v>1.40961161904781E-7</v>
      </c>
      <c r="D134" s="31">
        <v>1.4096127820528801E-7</v>
      </c>
      <c r="E134" s="31">
        <v>1.4096052578916999E-7</v>
      </c>
    </row>
    <row r="135" spans="1:5" x14ac:dyDescent="0.25">
      <c r="A135" s="1">
        <v>15.5</v>
      </c>
      <c r="B135" s="31">
        <v>1.4096067175643799E-7</v>
      </c>
      <c r="C135" s="31">
        <v>1.40961181904412E-7</v>
      </c>
      <c r="D135" s="31">
        <v>1.4096128266639701E-7</v>
      </c>
      <c r="E135" s="31">
        <v>1.4096051916711001E-7</v>
      </c>
    </row>
    <row r="136" spans="1:5" x14ac:dyDescent="0.25">
      <c r="A136" s="1">
        <v>15.625</v>
      </c>
      <c r="B136" s="31">
        <v>1.40960702356064E-7</v>
      </c>
      <c r="C136" s="31">
        <v>1.40961198414978E-7</v>
      </c>
      <c r="D136" s="31">
        <v>1.40961291845973E-7</v>
      </c>
      <c r="E136" s="31">
        <v>1.40960492122523E-7</v>
      </c>
    </row>
    <row r="137" spans="1:5" x14ac:dyDescent="0.25">
      <c r="A137" s="1">
        <v>15.75</v>
      </c>
      <c r="B137" s="31">
        <v>1.40960730798077E-7</v>
      </c>
      <c r="C137" s="31">
        <v>1.40961233985522E-7</v>
      </c>
      <c r="D137" s="31">
        <v>1.40961294891319E-7</v>
      </c>
      <c r="E137" s="31">
        <v>1.4096049127058501E-7</v>
      </c>
    </row>
    <row r="138" spans="1:5" x14ac:dyDescent="0.25">
      <c r="A138" s="1">
        <v>15.875</v>
      </c>
      <c r="B138" s="31">
        <v>1.4096076203796499E-7</v>
      </c>
      <c r="C138" s="31">
        <v>1.4096126955340401E-7</v>
      </c>
      <c r="D138" s="31">
        <v>1.4096129473403499E-7</v>
      </c>
      <c r="E138" s="31">
        <v>1.4096055589578799E-7</v>
      </c>
    </row>
    <row r="139" spans="1:5" x14ac:dyDescent="0.25">
      <c r="A139" s="1">
        <v>16</v>
      </c>
      <c r="B139" s="31">
        <v>1.40960799212034E-7</v>
      </c>
      <c r="C139" s="31">
        <v>1.4096128431283001E-7</v>
      </c>
      <c r="D139" s="31">
        <v>1.4096129933499601E-7</v>
      </c>
      <c r="E139" s="31">
        <v>1.40960523634871E-7</v>
      </c>
    </row>
    <row r="140" spans="1:5" x14ac:dyDescent="0.25">
      <c r="A140" s="1">
        <v>16.125</v>
      </c>
      <c r="B140" s="31">
        <v>1.40960772300875E-7</v>
      </c>
      <c r="C140" s="31">
        <v>1.40961293425504E-7</v>
      </c>
      <c r="D140" s="31">
        <v>1.40961297888141E-7</v>
      </c>
      <c r="E140" s="31">
        <v>1.4096054145855001E-7</v>
      </c>
    </row>
    <row r="141" spans="1:5" x14ac:dyDescent="0.25">
      <c r="A141" s="1">
        <v>16.25</v>
      </c>
      <c r="B141" s="31">
        <v>1.4096080148380101E-7</v>
      </c>
      <c r="C141" s="31">
        <v>1.4096129463710501E-7</v>
      </c>
      <c r="D141" s="31">
        <v>1.4096129534592E-7</v>
      </c>
      <c r="E141" s="31">
        <v>1.4096054556148099E-7</v>
      </c>
    </row>
    <row r="142" spans="1:5" x14ac:dyDescent="0.25">
      <c r="A142" s="1">
        <v>16.375</v>
      </c>
      <c r="B142" s="31">
        <v>1.4096077295539099E-7</v>
      </c>
      <c r="C142" s="31">
        <v>1.4096128346199301E-7</v>
      </c>
      <c r="D142" s="31">
        <v>1.4096129749874399E-7</v>
      </c>
      <c r="E142" s="31">
        <v>1.40960579876413E-7</v>
      </c>
    </row>
    <row r="143" spans="1:5" x14ac:dyDescent="0.25">
      <c r="A143" s="1">
        <v>16.5</v>
      </c>
      <c r="B143" s="31">
        <v>1.40960754132665E-7</v>
      </c>
      <c r="C143" s="31">
        <v>1.4096128766107099E-7</v>
      </c>
      <c r="D143" s="31">
        <v>1.4096130168535399E-7</v>
      </c>
      <c r="E143" s="31">
        <v>1.40960594754194E-7</v>
      </c>
    </row>
    <row r="144" spans="1:5" x14ac:dyDescent="0.25">
      <c r="A144" s="1">
        <v>16.625</v>
      </c>
      <c r="B144" s="31">
        <v>1.4096072946711499E-7</v>
      </c>
      <c r="C144" s="31">
        <v>1.4096128874436101E-7</v>
      </c>
      <c r="D144" s="31">
        <v>1.4096132176007201E-7</v>
      </c>
      <c r="E144" s="31">
        <v>1.40960581054376E-7</v>
      </c>
    </row>
    <row r="145" spans="1:5" x14ac:dyDescent="0.25">
      <c r="A145" s="1">
        <v>16.75</v>
      </c>
      <c r="B145" s="31">
        <v>1.4096074323173099E-7</v>
      </c>
      <c r="C145" s="31">
        <v>1.4096128465737201E-7</v>
      </c>
      <c r="D145" s="31">
        <v>1.40961330105164E-7</v>
      </c>
      <c r="E145" s="31">
        <v>1.40960581461319E-7</v>
      </c>
    </row>
    <row r="146" spans="1:5" x14ac:dyDescent="0.25">
      <c r="A146" s="1">
        <v>16.875</v>
      </c>
      <c r="B146" s="31">
        <v>1.4096082311003999E-7</v>
      </c>
      <c r="C146" s="31">
        <v>1.4096129052557299E-7</v>
      </c>
      <c r="D146" s="31">
        <v>1.40961329191445E-7</v>
      </c>
      <c r="E146" s="31">
        <v>1.4096054774058601E-7</v>
      </c>
    </row>
    <row r="147" spans="1:5" x14ac:dyDescent="0.25">
      <c r="A147" s="1">
        <v>17</v>
      </c>
      <c r="B147" s="31">
        <v>1.4096084005904801E-7</v>
      </c>
      <c r="C147" s="31">
        <v>1.4096130052272501E-7</v>
      </c>
      <c r="D147" s="31">
        <v>1.4096132737903399E-7</v>
      </c>
      <c r="E147" s="31">
        <v>1.40960556471666E-7</v>
      </c>
    </row>
    <row r="148" spans="1:5" x14ac:dyDescent="0.25">
      <c r="A148" s="1">
        <v>17.125</v>
      </c>
      <c r="B148" s="31">
        <v>1.4096091207337599E-7</v>
      </c>
      <c r="C148" s="31">
        <v>1.40961314759523E-7</v>
      </c>
      <c r="D148" s="31">
        <v>1.40961329725452E-7</v>
      </c>
      <c r="E148" s="31">
        <v>1.4096054303768201E-7</v>
      </c>
    </row>
    <row r="149" spans="1:5" x14ac:dyDescent="0.25">
      <c r="A149" s="1">
        <v>17.25</v>
      </c>
      <c r="B149" s="31">
        <v>1.4096085506504601E-7</v>
      </c>
      <c r="C149" s="31">
        <v>1.4096131742823699E-7</v>
      </c>
      <c r="D149" s="31">
        <v>1.4096133284008701E-7</v>
      </c>
      <c r="E149" s="31">
        <v>1.40960571258695E-7</v>
      </c>
    </row>
    <row r="150" spans="1:5" x14ac:dyDescent="0.25">
      <c r="A150" s="1">
        <v>17.375</v>
      </c>
      <c r="B150" s="31">
        <v>1.4096084268037201E-7</v>
      </c>
      <c r="C150" s="31">
        <v>1.4096132136231399E-7</v>
      </c>
      <c r="D150" s="31">
        <v>1.40961341584462E-7</v>
      </c>
      <c r="E150" s="31">
        <v>1.4096055980793899E-7</v>
      </c>
    </row>
    <row r="151" spans="1:5" x14ac:dyDescent="0.25">
      <c r="A151" s="1">
        <v>17.5</v>
      </c>
      <c r="B151" s="31">
        <v>1.4096080144300499E-7</v>
      </c>
      <c r="C151" s="31">
        <v>1.40961324404441E-7</v>
      </c>
      <c r="D151" s="31">
        <v>1.4096136119982301E-7</v>
      </c>
      <c r="E151" s="31">
        <v>1.4096057820126399E-7</v>
      </c>
    </row>
    <row r="152" spans="1:5" x14ac:dyDescent="0.25">
      <c r="A152" s="1">
        <v>17.625</v>
      </c>
      <c r="B152" s="31">
        <v>1.40960865295207E-7</v>
      </c>
      <c r="C152" s="31">
        <v>1.4096133294524499E-7</v>
      </c>
      <c r="D152" s="31">
        <v>1.40961358343539E-7</v>
      </c>
      <c r="E152" s="31">
        <v>1.40960554234329E-7</v>
      </c>
    </row>
    <row r="153" spans="1:5" x14ac:dyDescent="0.25">
      <c r="A153" s="1">
        <v>17.75</v>
      </c>
      <c r="B153" s="31">
        <v>1.4096082697302099E-7</v>
      </c>
      <c r="C153" s="31">
        <v>1.40961333809215E-7</v>
      </c>
      <c r="D153" s="31">
        <v>1.40961358302306E-7</v>
      </c>
      <c r="E153" s="31">
        <v>1.4096058809363801E-7</v>
      </c>
    </row>
    <row r="154" spans="1:5" x14ac:dyDescent="0.25">
      <c r="A154" s="1">
        <v>17.875</v>
      </c>
      <c r="B154" s="31">
        <v>1.4096079663944901E-7</v>
      </c>
      <c r="C154" s="31">
        <v>1.40961342869639E-7</v>
      </c>
      <c r="D154" s="31">
        <v>1.4096135787103099E-7</v>
      </c>
      <c r="E154" s="31">
        <v>1.4096058996107199E-7</v>
      </c>
    </row>
    <row r="155" spans="1:5" x14ac:dyDescent="0.25">
      <c r="A155" s="1">
        <v>18</v>
      </c>
      <c r="B155" s="31">
        <v>1.40960742350257E-7</v>
      </c>
      <c r="C155" s="31">
        <v>1.4096134027189001E-7</v>
      </c>
      <c r="D155" s="31">
        <v>1.4096136074540101E-7</v>
      </c>
      <c r="E155" s="31">
        <v>1.4096057483105799E-7</v>
      </c>
    </row>
    <row r="156" spans="1:5" x14ac:dyDescent="0.25">
      <c r="A156" s="1">
        <v>18.125</v>
      </c>
      <c r="B156" s="31">
        <v>1.4096078307868499E-7</v>
      </c>
      <c r="C156" s="31">
        <v>1.40961344813398E-7</v>
      </c>
      <c r="D156" s="31">
        <v>1.4096135824075899E-7</v>
      </c>
      <c r="E156" s="31">
        <v>1.40960563262925E-7</v>
      </c>
    </row>
    <row r="157" spans="1:5" x14ac:dyDescent="0.25">
      <c r="A157" s="1">
        <v>18.25</v>
      </c>
      <c r="B157" s="31">
        <v>1.40960772006359E-7</v>
      </c>
      <c r="C157" s="31">
        <v>1.409613548605E-7</v>
      </c>
      <c r="D157" s="31">
        <v>1.40961358463543E-7</v>
      </c>
      <c r="E157" s="31">
        <v>1.4096055871897001E-7</v>
      </c>
    </row>
    <row r="158" spans="1:5" x14ac:dyDescent="0.25">
      <c r="A158" s="1">
        <v>18.375</v>
      </c>
      <c r="B158" s="31">
        <v>1.40960739681181E-7</v>
      </c>
      <c r="C158" s="31">
        <v>1.40961357638702E-7</v>
      </c>
      <c r="D158" s="31">
        <v>1.40961359497871E-7</v>
      </c>
      <c r="E158" s="31">
        <v>1.4096054627061401E-7</v>
      </c>
    </row>
    <row r="159" spans="1:5" x14ac:dyDescent="0.25">
      <c r="A159" s="1">
        <v>18.5</v>
      </c>
      <c r="B159" s="31">
        <v>1.40960587399208E-7</v>
      </c>
      <c r="C159" s="31">
        <v>1.4096136094074099E-7</v>
      </c>
      <c r="D159" s="31">
        <v>1.40961362154228E-7</v>
      </c>
      <c r="E159" s="31">
        <v>1.4096053474204299E-7</v>
      </c>
    </row>
    <row r="160" spans="1:5" x14ac:dyDescent="0.25">
      <c r="A160" s="1">
        <v>18.625</v>
      </c>
      <c r="B160" s="31">
        <v>1.40960583462001E-7</v>
      </c>
      <c r="C160" s="31">
        <v>1.40961357895736E-7</v>
      </c>
      <c r="D160" s="31">
        <v>1.4096136409796901E-7</v>
      </c>
      <c r="E160" s="31">
        <v>1.40960570440097E-7</v>
      </c>
    </row>
    <row r="161" spans="1:5" x14ac:dyDescent="0.25">
      <c r="A161" s="1">
        <v>18.75</v>
      </c>
      <c r="B161" s="31">
        <v>1.40960538635074E-7</v>
      </c>
      <c r="C161" s="31">
        <v>1.4096133456405301E-7</v>
      </c>
      <c r="D161" s="31">
        <v>1.4096137284295399E-7</v>
      </c>
      <c r="E161" s="31">
        <v>1.4096060500470599E-7</v>
      </c>
    </row>
    <row r="162" spans="1:5" x14ac:dyDescent="0.25">
      <c r="A162" s="1">
        <v>18.875</v>
      </c>
      <c r="B162" s="31">
        <v>1.4096060309656599E-7</v>
      </c>
      <c r="C162" s="31">
        <v>1.4096134413930901E-7</v>
      </c>
      <c r="D162" s="31">
        <v>1.4096138140866001E-7</v>
      </c>
      <c r="E162" s="31">
        <v>1.4096059294699299E-7</v>
      </c>
    </row>
    <row r="163" spans="1:5" x14ac:dyDescent="0.25">
      <c r="A163" s="1">
        <v>19</v>
      </c>
      <c r="B163" s="31">
        <v>1.4096072658668001E-7</v>
      </c>
      <c r="C163" s="31">
        <v>1.4096133224340299E-7</v>
      </c>
      <c r="D163" s="31">
        <v>1.4096138774359399E-7</v>
      </c>
      <c r="E163" s="31">
        <v>1.4096056063576901E-7</v>
      </c>
    </row>
    <row r="164" spans="1:5" x14ac:dyDescent="0.25">
      <c r="A164" s="1">
        <v>19.125</v>
      </c>
      <c r="B164" s="31">
        <v>1.40960639030836E-7</v>
      </c>
      <c r="C164" s="31">
        <v>1.40961342097964E-7</v>
      </c>
      <c r="D164" s="31">
        <v>1.4096138847622201E-7</v>
      </c>
      <c r="E164" s="31">
        <v>1.40960558683518E-7</v>
      </c>
    </row>
    <row r="165" spans="1:5" x14ac:dyDescent="0.25">
      <c r="A165" s="1">
        <v>19.25</v>
      </c>
      <c r="B165" s="31">
        <v>1.4096070699916301E-7</v>
      </c>
      <c r="C165" s="31">
        <v>1.40961343753689E-7</v>
      </c>
      <c r="D165" s="31">
        <v>1.4096138796522E-7</v>
      </c>
      <c r="E165" s="31">
        <v>1.4096060397339499E-7</v>
      </c>
    </row>
    <row r="166" spans="1:5" x14ac:dyDescent="0.25">
      <c r="A166" s="1">
        <v>19.375</v>
      </c>
      <c r="B166" s="31">
        <v>1.4096074010563599E-7</v>
      </c>
      <c r="C166" s="31">
        <v>1.4096133144893299E-7</v>
      </c>
      <c r="D166" s="31">
        <v>1.4096138347635301E-7</v>
      </c>
      <c r="E166" s="31">
        <v>1.409605534295E-7</v>
      </c>
    </row>
    <row r="167" spans="1:5" x14ac:dyDescent="0.25">
      <c r="A167" s="1">
        <v>19.5</v>
      </c>
      <c r="B167" s="31">
        <v>1.4096066445756499E-7</v>
      </c>
      <c r="C167" s="31">
        <v>1.4096132862382901E-7</v>
      </c>
      <c r="D167" s="31">
        <v>1.40961388644889E-7</v>
      </c>
      <c r="E167" s="31">
        <v>1.40960566617931E-7</v>
      </c>
    </row>
    <row r="168" spans="1:5" x14ac:dyDescent="0.25">
      <c r="A168" s="1">
        <v>19.625</v>
      </c>
      <c r="B168" s="31">
        <v>1.40960660143069E-7</v>
      </c>
      <c r="C168" s="31">
        <v>1.40961326563431E-7</v>
      </c>
      <c r="D168" s="31">
        <v>1.4096138146875401E-7</v>
      </c>
      <c r="E168" s="31">
        <v>1.4096059686010299E-7</v>
      </c>
    </row>
    <row r="169" spans="1:5" x14ac:dyDescent="0.25">
      <c r="A169" s="1">
        <v>19.75</v>
      </c>
      <c r="B169" s="31">
        <v>1.4096065253078999E-7</v>
      </c>
      <c r="C169" s="31">
        <v>1.4096132005597999E-7</v>
      </c>
      <c r="D169" s="31">
        <v>1.40961384123825E-7</v>
      </c>
      <c r="E169" s="31">
        <v>1.4096059477153301E-7</v>
      </c>
    </row>
    <row r="170" spans="1:5" x14ac:dyDescent="0.25">
      <c r="A170" s="1">
        <v>19.875</v>
      </c>
      <c r="B170" s="31">
        <v>1.4096062594160799E-7</v>
      </c>
      <c r="C170" s="31">
        <v>1.4096131145583399E-7</v>
      </c>
      <c r="D170" s="31">
        <v>1.40961385461526E-7</v>
      </c>
      <c r="E170" s="31">
        <v>1.4096060162147299E-7</v>
      </c>
    </row>
    <row r="171" spans="1:5" x14ac:dyDescent="0.25">
      <c r="A171" s="1">
        <v>20</v>
      </c>
      <c r="B171" s="31">
        <v>1.40960637299166E-7</v>
      </c>
      <c r="C171" s="31">
        <v>1.4096131642112201E-7</v>
      </c>
      <c r="D171" s="31">
        <v>1.40961385559405E-7</v>
      </c>
      <c r="E171" s="31">
        <v>1.40960570110429E-7</v>
      </c>
    </row>
    <row r="172" spans="1:5" x14ac:dyDescent="0.25">
      <c r="A172" s="1">
        <v>20.125</v>
      </c>
      <c r="B172" s="31">
        <v>1.4096062497906E-7</v>
      </c>
      <c r="C172" s="31">
        <v>1.40961316448265E-7</v>
      </c>
      <c r="D172" s="31">
        <v>1.4096138543385301E-7</v>
      </c>
      <c r="E172" s="31">
        <v>1.4096057879835099E-7</v>
      </c>
    </row>
    <row r="173" spans="1:5" x14ac:dyDescent="0.25">
      <c r="A173" s="1">
        <v>20.25</v>
      </c>
      <c r="B173" s="31">
        <v>1.4096060211803499E-7</v>
      </c>
      <c r="C173" s="31">
        <v>1.4096132208248501E-7</v>
      </c>
      <c r="D173" s="31">
        <v>1.4096137245543401E-7</v>
      </c>
      <c r="E173" s="31">
        <v>1.4096056052297901E-7</v>
      </c>
    </row>
    <row r="174" spans="1:5" x14ac:dyDescent="0.25">
      <c r="A174" s="1">
        <v>20.375</v>
      </c>
      <c r="B174" s="31">
        <v>1.4096056807965901E-7</v>
      </c>
      <c r="C174" s="31">
        <v>1.40961326944301E-7</v>
      </c>
      <c r="D174" s="31">
        <v>1.4096136731820899E-7</v>
      </c>
      <c r="E174" s="31">
        <v>1.40960560016835E-7</v>
      </c>
    </row>
    <row r="175" spans="1:5" x14ac:dyDescent="0.25">
      <c r="A175" s="1">
        <v>20.5</v>
      </c>
      <c r="B175" s="31">
        <v>1.40960527207304E-7</v>
      </c>
      <c r="C175" s="31">
        <v>1.40961336438192E-7</v>
      </c>
      <c r="D175" s="31">
        <v>1.409613698105E-7</v>
      </c>
      <c r="E175" s="31">
        <v>1.40960558649795E-7</v>
      </c>
    </row>
    <row r="176" spans="1:5" x14ac:dyDescent="0.25">
      <c r="A176" s="1">
        <v>20.625</v>
      </c>
      <c r="B176" s="31">
        <v>1.40960539893908E-7</v>
      </c>
      <c r="C176" s="31">
        <v>1.4096134887129399E-7</v>
      </c>
      <c r="D176" s="31">
        <v>1.40961372066507E-7</v>
      </c>
      <c r="E176" s="31">
        <v>1.40960546929115E-7</v>
      </c>
    </row>
    <row r="177" spans="1:5" x14ac:dyDescent="0.25">
      <c r="A177" s="1">
        <v>20.75</v>
      </c>
      <c r="B177" s="31">
        <v>1.4096053963638399E-7</v>
      </c>
      <c r="C177" s="31">
        <v>1.4096136405790599E-7</v>
      </c>
      <c r="D177" s="31">
        <v>1.4096137400839301E-7</v>
      </c>
      <c r="E177" s="31">
        <v>1.40960545835117E-7</v>
      </c>
    </row>
    <row r="178" spans="1:5" x14ac:dyDescent="0.25">
      <c r="A178" s="1">
        <v>20.875</v>
      </c>
      <c r="B178" s="31">
        <v>1.4096056232868699E-7</v>
      </c>
      <c r="C178" s="31">
        <v>1.40961395505498E-7</v>
      </c>
      <c r="D178" s="31">
        <v>1.4096137003738399E-7</v>
      </c>
      <c r="E178" s="31">
        <v>1.4096053423791299E-7</v>
      </c>
    </row>
    <row r="179" spans="1:5" x14ac:dyDescent="0.25">
      <c r="A179" s="1">
        <v>21</v>
      </c>
      <c r="B179" s="31">
        <v>1.4096065599120201E-7</v>
      </c>
      <c r="C179" s="31">
        <v>1.4096140369520001E-7</v>
      </c>
      <c r="D179" s="31">
        <v>1.4096137791668701E-7</v>
      </c>
      <c r="E179" s="31">
        <v>1.4096052036560599E-7</v>
      </c>
    </row>
    <row r="180" spans="1:5" x14ac:dyDescent="0.25">
      <c r="A180" s="1">
        <v>21.125</v>
      </c>
      <c r="B180" s="31">
        <v>1.40960662341445E-7</v>
      </c>
      <c r="C180" s="31">
        <v>1.4096141059666699E-7</v>
      </c>
      <c r="D180" s="31">
        <v>1.4096138175332899E-7</v>
      </c>
      <c r="E180" s="31">
        <v>1.4096052926075499E-7</v>
      </c>
    </row>
    <row r="181" spans="1:5" x14ac:dyDescent="0.25">
      <c r="A181" s="1">
        <v>21.25</v>
      </c>
      <c r="B181" s="31">
        <v>1.4096070763431E-7</v>
      </c>
      <c r="C181" s="31">
        <v>1.40961403351594E-7</v>
      </c>
      <c r="D181" s="31">
        <v>1.4096138479788201E-7</v>
      </c>
      <c r="E181" s="31">
        <v>1.40960526799982E-7</v>
      </c>
    </row>
    <row r="182" spans="1:5" x14ac:dyDescent="0.25">
      <c r="A182" s="1">
        <v>21.375</v>
      </c>
      <c r="B182" s="31">
        <v>1.40960685514397E-7</v>
      </c>
      <c r="C182" s="31">
        <v>1.40961417011002E-7</v>
      </c>
      <c r="D182" s="31">
        <v>1.40961385524705E-7</v>
      </c>
      <c r="E182" s="31">
        <v>1.40960529749539E-7</v>
      </c>
    </row>
    <row r="183" spans="1:5" x14ac:dyDescent="0.25">
      <c r="A183" s="1">
        <v>21.5</v>
      </c>
      <c r="B183" s="31">
        <v>1.40960674185419E-7</v>
      </c>
      <c r="C183" s="31">
        <v>1.4096142430870501E-7</v>
      </c>
      <c r="D183" s="31">
        <v>1.40961379805135E-7</v>
      </c>
      <c r="E183" s="31">
        <v>1.4096050086635401E-7</v>
      </c>
    </row>
    <row r="184" spans="1:5" x14ac:dyDescent="0.25">
      <c r="A184" s="1">
        <v>21.625</v>
      </c>
      <c r="B184" s="31">
        <v>1.40960707386349E-7</v>
      </c>
      <c r="C184" s="31">
        <v>1.40961434860033E-7</v>
      </c>
      <c r="D184" s="31">
        <v>1.4096136099479699E-7</v>
      </c>
      <c r="E184" s="31">
        <v>1.4096056375511401E-7</v>
      </c>
    </row>
    <row r="185" spans="1:5" x14ac:dyDescent="0.25">
      <c r="A185" s="1">
        <v>21.75</v>
      </c>
      <c r="B185" s="31">
        <v>1.4096070808057E-7</v>
      </c>
      <c r="C185" s="31">
        <v>1.40961441755691E-7</v>
      </c>
      <c r="D185" s="31">
        <v>1.40961367202636E-7</v>
      </c>
      <c r="E185" s="31">
        <v>1.409605270226E-7</v>
      </c>
    </row>
    <row r="186" spans="1:5" x14ac:dyDescent="0.25">
      <c r="A186" s="1">
        <v>21.875</v>
      </c>
      <c r="B186" s="31">
        <v>1.4096071442689199E-7</v>
      </c>
      <c r="C186" s="31">
        <v>1.40961444804524E-7</v>
      </c>
      <c r="D186" s="31">
        <v>1.4096137649391799E-7</v>
      </c>
      <c r="E186" s="31">
        <v>1.4096049100619699E-7</v>
      </c>
    </row>
    <row r="187" spans="1:5" x14ac:dyDescent="0.25">
      <c r="A187" s="1">
        <v>22</v>
      </c>
      <c r="B187" s="31">
        <v>1.4096062557161399E-7</v>
      </c>
      <c r="C187" s="31">
        <v>1.4096144845188699E-7</v>
      </c>
      <c r="D187" s="31">
        <v>1.40961379109226E-7</v>
      </c>
      <c r="E187" s="31">
        <v>1.40960525193232E-7</v>
      </c>
    </row>
    <row r="188" spans="1:5" x14ac:dyDescent="0.25">
      <c r="A188" s="1">
        <v>22.125</v>
      </c>
      <c r="B188" s="31">
        <v>1.4096065243526299E-7</v>
      </c>
      <c r="C188" s="31">
        <v>1.4096145616980501E-7</v>
      </c>
      <c r="D188" s="31">
        <v>1.4096138022674801E-7</v>
      </c>
      <c r="E188" s="31">
        <v>1.4096053563058701E-7</v>
      </c>
    </row>
    <row r="189" spans="1:5" x14ac:dyDescent="0.25">
      <c r="A189" s="1">
        <v>22.25</v>
      </c>
      <c r="B189" s="31">
        <v>1.4096065248303401E-7</v>
      </c>
      <c r="C189" s="31">
        <v>1.40961458410867E-7</v>
      </c>
      <c r="D189" s="31">
        <v>1.4096138249648301E-7</v>
      </c>
      <c r="E189" s="31">
        <v>1.4096054444505401E-7</v>
      </c>
    </row>
    <row r="190" spans="1:5" x14ac:dyDescent="0.25">
      <c r="A190" s="1">
        <v>22.375</v>
      </c>
      <c r="B190" s="31">
        <v>1.4096059682937499E-7</v>
      </c>
      <c r="C190" s="31">
        <v>1.40961459520417E-7</v>
      </c>
      <c r="D190" s="31">
        <v>1.40961382339512E-7</v>
      </c>
      <c r="E190" s="31">
        <v>1.4096055054166499E-7</v>
      </c>
    </row>
    <row r="191" spans="1:5" x14ac:dyDescent="0.25">
      <c r="A191" s="1">
        <v>22.5</v>
      </c>
      <c r="B191" s="31">
        <v>1.4096065888365899E-7</v>
      </c>
      <c r="C191" s="31">
        <v>1.40961461957372E-7</v>
      </c>
      <c r="D191" s="31">
        <v>1.4096138635860599E-7</v>
      </c>
      <c r="E191" s="31">
        <v>1.4096055954504101E-7</v>
      </c>
    </row>
    <row r="192" spans="1:5" x14ac:dyDescent="0.25">
      <c r="A192" s="1">
        <v>22.625</v>
      </c>
      <c r="B192" s="31">
        <v>1.4096058219548701E-7</v>
      </c>
      <c r="C192" s="31">
        <v>1.4096146631713301E-7</v>
      </c>
      <c r="D192" s="31">
        <v>1.4096139117522899E-7</v>
      </c>
      <c r="E192" s="31">
        <v>1.4096057944331801E-7</v>
      </c>
    </row>
    <row r="193" spans="1:5" x14ac:dyDescent="0.25">
      <c r="A193" s="1">
        <v>22.75</v>
      </c>
      <c r="B193" s="31">
        <v>1.40960647547179E-7</v>
      </c>
      <c r="C193" s="31">
        <v>1.4096146740653099E-7</v>
      </c>
      <c r="D193" s="31">
        <v>1.4096139889954499E-7</v>
      </c>
      <c r="E193" s="31">
        <v>1.40960585454142E-7</v>
      </c>
    </row>
    <row r="194" spans="1:5" x14ac:dyDescent="0.25">
      <c r="A194" s="1">
        <v>22.875</v>
      </c>
      <c r="B194" s="31">
        <v>1.40960628015699E-7</v>
      </c>
      <c r="C194" s="31">
        <v>1.40961486464118E-7</v>
      </c>
      <c r="D194" s="31">
        <v>1.4096141476651699E-7</v>
      </c>
      <c r="E194" s="31">
        <v>1.4096057303871499E-7</v>
      </c>
    </row>
    <row r="195" spans="1:5" x14ac:dyDescent="0.25">
      <c r="A195" s="1">
        <v>23</v>
      </c>
      <c r="B195" s="31">
        <v>1.40960578855005E-7</v>
      </c>
      <c r="C195" s="31">
        <v>1.4096148869244301E-7</v>
      </c>
      <c r="D195" s="31">
        <v>1.4096142246705101E-7</v>
      </c>
      <c r="E195" s="31">
        <v>1.4096060967829101E-7</v>
      </c>
    </row>
    <row r="196" spans="1:5" x14ac:dyDescent="0.25">
      <c r="A196" s="1">
        <v>23.125</v>
      </c>
      <c r="B196" s="31">
        <v>1.40960527680869E-7</v>
      </c>
      <c r="C196" s="31">
        <v>1.40961496927884E-7</v>
      </c>
      <c r="D196" s="31">
        <v>1.4096142739379599E-7</v>
      </c>
      <c r="E196" s="31">
        <v>1.4096061188261199E-7</v>
      </c>
    </row>
    <row r="197" spans="1:5" x14ac:dyDescent="0.25">
      <c r="A197" s="1">
        <v>23.25</v>
      </c>
      <c r="B197" s="31">
        <v>1.4096059116725E-7</v>
      </c>
      <c r="C197" s="31">
        <v>1.4096150248679699E-7</v>
      </c>
      <c r="D197" s="31">
        <v>1.40961441209597E-7</v>
      </c>
      <c r="E197" s="31">
        <v>1.40960647715005E-7</v>
      </c>
    </row>
    <row r="198" spans="1:5" x14ac:dyDescent="0.25">
      <c r="A198" s="1">
        <v>23.375</v>
      </c>
      <c r="B198" s="31">
        <v>1.4096065340188201E-7</v>
      </c>
      <c r="C198" s="31">
        <v>1.4096150249588301E-7</v>
      </c>
      <c r="D198" s="31">
        <v>1.4096145186247E-7</v>
      </c>
      <c r="E198" s="31">
        <v>1.4096066183821801E-7</v>
      </c>
    </row>
    <row r="199" spans="1:5" x14ac:dyDescent="0.25">
      <c r="A199" s="1">
        <v>23.5</v>
      </c>
      <c r="B199" s="31">
        <v>1.4096068383763599E-7</v>
      </c>
      <c r="C199" s="31">
        <v>1.4096150228252499E-7</v>
      </c>
      <c r="D199" s="31">
        <v>1.4096145691697201E-7</v>
      </c>
      <c r="E199" s="31">
        <v>1.4096068816733E-7</v>
      </c>
    </row>
    <row r="200" spans="1:5" x14ac:dyDescent="0.25">
      <c r="A200" s="1">
        <v>23.625</v>
      </c>
      <c r="B200" s="31">
        <v>1.40960719362124E-7</v>
      </c>
      <c r="C200" s="31">
        <v>1.4096150211464099E-7</v>
      </c>
      <c r="D200" s="31">
        <v>1.40961459308161E-7</v>
      </c>
      <c r="E200" s="31">
        <v>1.4096067094585499E-7</v>
      </c>
    </row>
    <row r="201" spans="1:5" x14ac:dyDescent="0.25">
      <c r="A201" s="1">
        <v>23.75</v>
      </c>
      <c r="B201" s="31">
        <v>1.4096074481901499E-7</v>
      </c>
      <c r="C201" s="31">
        <v>1.4096114028632299E-7</v>
      </c>
      <c r="D201" s="31">
        <v>1.4096145960522501E-7</v>
      </c>
      <c r="E201" s="31">
        <v>1.40960720816033E-7</v>
      </c>
    </row>
    <row r="202" spans="1:5" x14ac:dyDescent="0.25">
      <c r="A202" s="1">
        <v>23.875</v>
      </c>
      <c r="B202" s="31">
        <v>1.4096072763661199E-7</v>
      </c>
      <c r="C202" s="31">
        <v>1.4096075602751499E-7</v>
      </c>
      <c r="D202" s="31">
        <v>1.4096145924424501E-7</v>
      </c>
      <c r="E202" s="31">
        <v>1.40960715753335E-7</v>
      </c>
    </row>
    <row r="203" spans="1:5" x14ac:dyDescent="0.25">
      <c r="A203" s="1">
        <v>24</v>
      </c>
      <c r="B203" s="31">
        <v>1.4096072737719899E-7</v>
      </c>
      <c r="C203" s="31">
        <v>1.40960693050395E-7</v>
      </c>
      <c r="D203" s="31">
        <v>1.40961449807814E-7</v>
      </c>
      <c r="E203" s="31">
        <v>1.4096064153453E-7</v>
      </c>
    </row>
    <row r="204" spans="1:5" x14ac:dyDescent="0.25">
      <c r="A204" s="1">
        <v>24.125</v>
      </c>
      <c r="B204" s="31">
        <v>1.4096074365742601E-7</v>
      </c>
      <c r="C204" s="31">
        <v>1.4096067916174699E-7</v>
      </c>
      <c r="D204" s="31">
        <v>1.40961452916113E-7</v>
      </c>
      <c r="E204" s="31">
        <v>1.4096059289476899E-7</v>
      </c>
    </row>
    <row r="205" spans="1:5" x14ac:dyDescent="0.25">
      <c r="A205" s="1">
        <v>24.25</v>
      </c>
      <c r="B205" s="31">
        <v>1.40960639416708E-7</v>
      </c>
      <c r="C205" s="31">
        <v>1.40960735659628E-7</v>
      </c>
      <c r="D205" s="31">
        <v>1.40961444406842E-7</v>
      </c>
      <c r="E205" s="31">
        <v>1.4096057614818099E-7</v>
      </c>
    </row>
    <row r="206" spans="1:5" x14ac:dyDescent="0.25">
      <c r="A206" s="1">
        <v>24.375</v>
      </c>
      <c r="B206" s="31">
        <v>1.4096063359455599E-7</v>
      </c>
      <c r="C206" s="31">
        <v>1.40960781259184E-7</v>
      </c>
      <c r="D206" s="31">
        <v>1.4096144697896999E-7</v>
      </c>
      <c r="E206" s="31">
        <v>1.4096061319816001E-7</v>
      </c>
    </row>
    <row r="207" spans="1:5" x14ac:dyDescent="0.25">
      <c r="A207" s="1">
        <v>24.5</v>
      </c>
      <c r="B207" s="31">
        <v>1.40960587298909E-7</v>
      </c>
      <c r="C207" s="31">
        <v>1.4096073368421299E-7</v>
      </c>
      <c r="D207" s="31">
        <v>1.40961449217585E-7</v>
      </c>
      <c r="E207" s="31">
        <v>1.4096061497745399E-7</v>
      </c>
    </row>
    <row r="208" spans="1:5" x14ac:dyDescent="0.25">
      <c r="A208" s="1">
        <v>24.625</v>
      </c>
      <c r="B208" s="31">
        <v>1.4096060748459E-7</v>
      </c>
      <c r="C208" s="31">
        <v>1.4096071364258501E-7</v>
      </c>
      <c r="D208" s="31">
        <v>1.40961450474374E-7</v>
      </c>
      <c r="E208" s="31">
        <v>1.4096064993434001E-7</v>
      </c>
    </row>
    <row r="209" spans="1:5" x14ac:dyDescent="0.25">
      <c r="A209" s="1">
        <v>24.75</v>
      </c>
      <c r="B209" s="31">
        <v>1.40960660087344E-7</v>
      </c>
      <c r="C209" s="31">
        <v>1.4096067999983101E-7</v>
      </c>
      <c r="D209" s="31">
        <v>1.4096145137832799E-7</v>
      </c>
      <c r="E209" s="31">
        <v>1.40960603352438E-7</v>
      </c>
    </row>
    <row r="210" spans="1:5" x14ac:dyDescent="0.25">
      <c r="A210" s="1">
        <v>24.875</v>
      </c>
      <c r="B210" s="31">
        <v>1.4096065285336099E-7</v>
      </c>
      <c r="C210" s="31">
        <v>1.4096064321346201E-7</v>
      </c>
      <c r="D210" s="31">
        <v>1.4096146085271999E-7</v>
      </c>
      <c r="E210" s="31">
        <v>1.4096060662611099E-7</v>
      </c>
    </row>
    <row r="211" spans="1:5" x14ac:dyDescent="0.25">
      <c r="A211" s="1">
        <v>25</v>
      </c>
      <c r="B211" s="31">
        <v>1.40960598449393E-7</v>
      </c>
      <c r="C211" s="31">
        <v>1.4096055945091799E-7</v>
      </c>
      <c r="D211" s="31">
        <v>1.4096146309742499E-7</v>
      </c>
      <c r="E211" s="31">
        <v>1.4096058673753199E-7</v>
      </c>
    </row>
    <row r="212" spans="1:5" x14ac:dyDescent="0.25">
      <c r="A212" s="1">
        <v>25.125</v>
      </c>
      <c r="B212" s="31">
        <v>1.4096054801242199E-7</v>
      </c>
      <c r="C212" s="31">
        <v>1.4096051485867801E-7</v>
      </c>
      <c r="D212" s="31">
        <v>1.40961475819016E-7</v>
      </c>
      <c r="E212" s="31">
        <v>1.4096060066629901E-7</v>
      </c>
    </row>
    <row r="213" spans="1:5" x14ac:dyDescent="0.25">
      <c r="A213" s="1">
        <v>25.25</v>
      </c>
      <c r="B213" s="31">
        <v>1.4096052138681501E-7</v>
      </c>
      <c r="C213" s="31">
        <v>1.4096051227807199E-7</v>
      </c>
      <c r="D213" s="31">
        <v>1.4096147744908599E-7</v>
      </c>
      <c r="E213" s="31">
        <v>1.40960597354296E-7</v>
      </c>
    </row>
    <row r="214" spans="1:5" x14ac:dyDescent="0.25">
      <c r="A214" s="1">
        <v>25.375</v>
      </c>
      <c r="B214" s="31">
        <v>1.4096045958212499E-7</v>
      </c>
      <c r="C214" s="31">
        <v>1.40960503744366E-7</v>
      </c>
      <c r="D214" s="31">
        <v>1.4096147945643099E-7</v>
      </c>
      <c r="E214" s="31">
        <v>1.40960600463211E-7</v>
      </c>
    </row>
    <row r="215" spans="1:5" x14ac:dyDescent="0.25">
      <c r="A215" s="1">
        <v>25.5</v>
      </c>
      <c r="B215" s="31">
        <v>1.40960403896914E-7</v>
      </c>
      <c r="C215" s="31">
        <v>1.4096047309100499E-7</v>
      </c>
      <c r="D215" s="31">
        <v>1.4096148002141599E-7</v>
      </c>
      <c r="E215" s="31">
        <v>1.40960591187686E-7</v>
      </c>
    </row>
    <row r="216" spans="1:5" x14ac:dyDescent="0.25">
      <c r="A216" s="1">
        <v>25.625</v>
      </c>
      <c r="B216" s="31">
        <v>1.4096034444282799E-7</v>
      </c>
      <c r="C216" s="31">
        <v>1.40960460615237E-7</v>
      </c>
      <c r="D216" s="31">
        <v>1.40961480756757E-7</v>
      </c>
      <c r="E216" s="31">
        <v>1.4096059235516199E-7</v>
      </c>
    </row>
    <row r="217" spans="1:5" x14ac:dyDescent="0.25">
      <c r="A217" s="1">
        <v>25.75</v>
      </c>
      <c r="B217" s="31">
        <v>1.40960411551948E-7</v>
      </c>
      <c r="C217" s="31">
        <v>1.4096046030386999E-7</v>
      </c>
      <c r="D217" s="31">
        <v>1.4096148302416801E-7</v>
      </c>
      <c r="E217" s="31">
        <v>1.40960596144045E-7</v>
      </c>
    </row>
    <row r="218" spans="1:5" x14ac:dyDescent="0.25">
      <c r="A218" s="1">
        <v>25.875</v>
      </c>
      <c r="B218" s="31">
        <v>1.4096045428719699E-7</v>
      </c>
      <c r="C218" s="31">
        <v>1.4096046167093E-7</v>
      </c>
      <c r="D218" s="31">
        <v>1.40961488741919E-7</v>
      </c>
      <c r="E218" s="31">
        <v>1.40960637946035E-7</v>
      </c>
    </row>
    <row r="219" spans="1:5" x14ac:dyDescent="0.25">
      <c r="A219" s="1">
        <v>26</v>
      </c>
      <c r="B219" s="31">
        <v>1.40960294907106E-7</v>
      </c>
      <c r="C219" s="31">
        <v>1.4096046274807001E-7</v>
      </c>
      <c r="D219" s="31">
        <v>1.4096149070897901E-7</v>
      </c>
      <c r="E219" s="31">
        <v>1.4096064113155799E-7</v>
      </c>
    </row>
    <row r="220" spans="1:5" x14ac:dyDescent="0.25">
      <c r="A220" s="1">
        <v>26.125</v>
      </c>
      <c r="B220" s="31">
        <v>1.40960355741522E-7</v>
      </c>
      <c r="C220" s="31">
        <v>1.40960483486539E-7</v>
      </c>
      <c r="D220" s="31">
        <v>1.4096149758005599E-7</v>
      </c>
      <c r="E220" s="31">
        <v>1.4096062494669101E-7</v>
      </c>
    </row>
    <row r="221" spans="1:5" x14ac:dyDescent="0.25">
      <c r="A221" s="1">
        <v>26.25</v>
      </c>
      <c r="B221" s="31">
        <v>1.40960381294097E-7</v>
      </c>
      <c r="C221" s="31">
        <v>1.40960512168484E-7</v>
      </c>
      <c r="D221" s="31">
        <v>1.4096150439173499E-7</v>
      </c>
      <c r="E221" s="31">
        <v>1.4096056119198601E-7</v>
      </c>
    </row>
    <row r="222" spans="1:5" x14ac:dyDescent="0.25">
      <c r="A222" s="1">
        <v>26.375</v>
      </c>
      <c r="B222" s="31">
        <v>1.4096039516525699E-7</v>
      </c>
      <c r="C222" s="31">
        <v>1.4096053513441801E-7</v>
      </c>
      <c r="D222" s="31">
        <v>1.40961507748435E-7</v>
      </c>
      <c r="E222" s="31">
        <v>1.4096059440764501E-7</v>
      </c>
    </row>
    <row r="223" spans="1:5" x14ac:dyDescent="0.25">
      <c r="A223" s="1">
        <v>26.5</v>
      </c>
      <c r="B223" s="31">
        <v>1.4096042505880099E-7</v>
      </c>
      <c r="C223" s="31">
        <v>1.4096053886728599E-7</v>
      </c>
      <c r="D223" s="31">
        <v>1.40961517789932E-7</v>
      </c>
      <c r="E223" s="31">
        <v>1.4096060044870201E-7</v>
      </c>
    </row>
    <row r="224" spans="1:5" x14ac:dyDescent="0.25">
      <c r="A224" s="1">
        <v>26.625</v>
      </c>
      <c r="B224" s="31">
        <v>1.4096036346797801E-7</v>
      </c>
      <c r="C224" s="31">
        <v>1.4096055300799499E-7</v>
      </c>
      <c r="D224" s="31">
        <v>1.40961519035235E-7</v>
      </c>
      <c r="E224" s="31">
        <v>1.40960577670428E-7</v>
      </c>
    </row>
    <row r="225" spans="1:5" x14ac:dyDescent="0.25">
      <c r="A225" s="1">
        <v>26.75</v>
      </c>
      <c r="B225" s="31">
        <v>1.40960301978817E-7</v>
      </c>
      <c r="C225" s="31">
        <v>1.4096056390675E-7</v>
      </c>
      <c r="D225" s="31">
        <v>1.4096152209157599E-7</v>
      </c>
      <c r="E225" s="31">
        <v>1.4096058038499101E-7</v>
      </c>
    </row>
    <row r="226" spans="1:5" x14ac:dyDescent="0.25">
      <c r="A226" s="1">
        <v>26.875</v>
      </c>
      <c r="B226" s="31">
        <v>1.4096045814127099E-7</v>
      </c>
      <c r="C226" s="31">
        <v>1.4096058354114101E-7</v>
      </c>
      <c r="D226" s="31">
        <v>1.40961530559053E-7</v>
      </c>
      <c r="E226" s="31">
        <v>1.4096055782488401E-7</v>
      </c>
    </row>
    <row r="227" spans="1:5" x14ac:dyDescent="0.25">
      <c r="A227" s="1">
        <v>27</v>
      </c>
      <c r="B227" s="31">
        <v>1.4096048487063999E-7</v>
      </c>
      <c r="C227" s="31">
        <v>1.4096059057801799E-7</v>
      </c>
      <c r="D227" s="31">
        <v>1.4096153265175899E-7</v>
      </c>
      <c r="E227" s="31">
        <v>1.4096057001461099E-7</v>
      </c>
    </row>
    <row r="228" spans="1:5" x14ac:dyDescent="0.25">
      <c r="A228" s="1">
        <v>27.125</v>
      </c>
      <c r="B228" s="31">
        <v>1.4096051568186499E-7</v>
      </c>
      <c r="C228" s="31">
        <v>1.4096059447087501E-7</v>
      </c>
      <c r="D228" s="31">
        <v>1.4096153556826299E-7</v>
      </c>
      <c r="E228" s="31">
        <v>1.4096056741714899E-7</v>
      </c>
    </row>
    <row r="229" spans="1:5" x14ac:dyDescent="0.25">
      <c r="A229" s="1">
        <v>27.25</v>
      </c>
      <c r="B229" s="31">
        <v>1.40960423437627E-7</v>
      </c>
      <c r="C229" s="31">
        <v>1.4096059503900899E-7</v>
      </c>
      <c r="D229" s="31">
        <v>1.4096153809570499E-7</v>
      </c>
      <c r="E229" s="31">
        <v>1.4096057887124699E-7</v>
      </c>
    </row>
    <row r="230" spans="1:5" x14ac:dyDescent="0.25">
      <c r="A230" s="1">
        <v>27.375</v>
      </c>
      <c r="B230" s="31">
        <v>1.4096044469853299E-7</v>
      </c>
      <c r="C230" s="31">
        <v>1.4096062612957601E-7</v>
      </c>
      <c r="D230" s="31">
        <v>1.4096154178682901E-7</v>
      </c>
      <c r="E230" s="31">
        <v>1.4096058246333799E-7</v>
      </c>
    </row>
    <row r="231" spans="1:5" x14ac:dyDescent="0.25">
      <c r="A231" s="1">
        <v>27.5</v>
      </c>
      <c r="B231" s="31">
        <v>1.4096035068713101E-7</v>
      </c>
      <c r="C231" s="31">
        <v>1.4096064422557699E-7</v>
      </c>
      <c r="D231" s="31">
        <v>1.4096154304849301E-7</v>
      </c>
      <c r="E231" s="31">
        <v>1.4096062305414099E-7</v>
      </c>
    </row>
    <row r="232" spans="1:5" x14ac:dyDescent="0.25">
      <c r="A232" s="1">
        <v>27.625</v>
      </c>
      <c r="B232" s="31">
        <v>1.40960345994568E-7</v>
      </c>
      <c r="C232" s="31">
        <v>1.40960646582399E-7</v>
      </c>
      <c r="D232" s="31">
        <v>1.40961544080238E-7</v>
      </c>
      <c r="E232" s="31">
        <v>1.4096062498021699E-7</v>
      </c>
    </row>
    <row r="233" spans="1:5" x14ac:dyDescent="0.25">
      <c r="A233" s="1">
        <v>27.75</v>
      </c>
      <c r="B233" s="31">
        <v>1.40960147136987E-7</v>
      </c>
      <c r="C233" s="31">
        <v>1.4096065355106201E-7</v>
      </c>
      <c r="D233" s="31">
        <v>1.4096154616952399E-7</v>
      </c>
      <c r="E233" s="31">
        <v>1.4096063144873201E-7</v>
      </c>
    </row>
    <row r="234" spans="1:5" x14ac:dyDescent="0.25">
      <c r="A234" s="1">
        <v>27.875</v>
      </c>
      <c r="B234" s="31">
        <v>1.4096016885796199E-7</v>
      </c>
      <c r="C234" s="31">
        <v>1.4096065628595701E-7</v>
      </c>
      <c r="D234" s="31">
        <v>1.4096154721765E-7</v>
      </c>
      <c r="E234" s="31">
        <v>1.40960635658189E-7</v>
      </c>
    </row>
    <row r="235" spans="1:5" x14ac:dyDescent="0.25">
      <c r="A235" s="1">
        <v>28</v>
      </c>
      <c r="B235" s="31">
        <v>1.4096012687479201E-7</v>
      </c>
      <c r="C235" s="31">
        <v>1.40960670487685E-7</v>
      </c>
      <c r="D235" s="31">
        <v>1.40961548492763E-7</v>
      </c>
      <c r="E235" s="31">
        <v>1.40960605624638E-7</v>
      </c>
    </row>
    <row r="236" spans="1:5" x14ac:dyDescent="0.25">
      <c r="A236" s="1">
        <v>28.125</v>
      </c>
      <c r="B236" s="31">
        <v>1.4096015402618E-7</v>
      </c>
      <c r="C236" s="31">
        <v>1.40960664936515E-7</v>
      </c>
      <c r="D236" s="31">
        <v>1.40961549508632E-7</v>
      </c>
      <c r="E236" s="31">
        <v>1.40960640684341E-7</v>
      </c>
    </row>
    <row r="237" spans="1:5" x14ac:dyDescent="0.25">
      <c r="A237" s="1">
        <v>28.25</v>
      </c>
      <c r="B237" s="31">
        <v>1.4096006527880101E-7</v>
      </c>
      <c r="C237" s="31">
        <v>1.4096066291512199E-7</v>
      </c>
      <c r="D237" s="31">
        <v>1.4096154755658301E-7</v>
      </c>
      <c r="E237" s="31">
        <v>1.40960649291957E-7</v>
      </c>
    </row>
    <row r="238" spans="1:5" x14ac:dyDescent="0.25">
      <c r="A238" s="1">
        <v>28.375</v>
      </c>
      <c r="B238" s="31">
        <v>1.4096012106084201E-7</v>
      </c>
      <c r="C238" s="31">
        <v>1.40960641289629E-7</v>
      </c>
      <c r="D238" s="31">
        <v>1.4096154924046899E-7</v>
      </c>
      <c r="E238" s="31">
        <v>1.40960659365458E-7</v>
      </c>
    </row>
    <row r="239" spans="1:5" x14ac:dyDescent="0.25">
      <c r="A239" s="1">
        <v>28.5</v>
      </c>
      <c r="B239" s="31">
        <v>1.40960090899158E-7</v>
      </c>
      <c r="C239" s="31">
        <v>1.40960649489851E-7</v>
      </c>
      <c r="D239" s="31">
        <v>1.40961550500895E-7</v>
      </c>
      <c r="E239" s="31">
        <v>1.4096065126207601E-7</v>
      </c>
    </row>
    <row r="240" spans="1:5" x14ac:dyDescent="0.25">
      <c r="A240" s="1">
        <v>28.625</v>
      </c>
      <c r="B240" s="31">
        <v>1.40960022956884E-7</v>
      </c>
      <c r="C240" s="31">
        <v>1.4096070928894199E-7</v>
      </c>
      <c r="D240" s="31">
        <v>1.4096155196472701E-7</v>
      </c>
      <c r="E240" s="31">
        <v>1.4096068505371601E-7</v>
      </c>
    </row>
    <row r="241" spans="1:5" x14ac:dyDescent="0.25">
      <c r="A241" s="1">
        <v>28.75</v>
      </c>
      <c r="B241" s="31">
        <v>1.4096005178428899E-7</v>
      </c>
      <c r="C241" s="31">
        <v>1.4096072436285599E-7</v>
      </c>
      <c r="D241" s="31">
        <v>1.4096155145887999E-7</v>
      </c>
      <c r="E241" s="31">
        <v>1.4096068627696999E-7</v>
      </c>
    </row>
    <row r="242" spans="1:5" x14ac:dyDescent="0.25">
      <c r="A242" s="1">
        <v>28.875</v>
      </c>
      <c r="B242" s="31">
        <v>1.40960049089565E-7</v>
      </c>
      <c r="C242" s="31">
        <v>1.40960718845228E-7</v>
      </c>
      <c r="D242" s="31">
        <v>1.4096155139102E-7</v>
      </c>
      <c r="E242" s="31">
        <v>1.4096072918354001E-7</v>
      </c>
    </row>
    <row r="243" spans="1:5" x14ac:dyDescent="0.25">
      <c r="A243" s="1">
        <v>29</v>
      </c>
      <c r="B243" s="31">
        <v>1.4096003163602099E-7</v>
      </c>
      <c r="C243" s="31">
        <v>1.4096071683787299E-7</v>
      </c>
      <c r="D243" s="31">
        <v>1.4096155217474899E-7</v>
      </c>
      <c r="E243" s="31">
        <v>1.4096074943515701E-7</v>
      </c>
    </row>
    <row r="244" spans="1:5" x14ac:dyDescent="0.25">
      <c r="A244" s="1">
        <v>29.125</v>
      </c>
      <c r="B244" s="31">
        <v>1.4096006491887299E-7</v>
      </c>
      <c r="C244" s="31">
        <v>1.4096071421296299E-7</v>
      </c>
      <c r="D244" s="31">
        <v>1.4096155293900101E-7</v>
      </c>
      <c r="E244" s="31">
        <v>1.4096076107481701E-7</v>
      </c>
    </row>
    <row r="245" spans="1:5" x14ac:dyDescent="0.25">
      <c r="A245" s="1">
        <v>29.25</v>
      </c>
      <c r="B245" s="31">
        <v>1.4096015251071E-7</v>
      </c>
      <c r="C245" s="31">
        <v>1.4096071593490601E-7</v>
      </c>
      <c r="D245" s="31">
        <v>1.4096155367085601E-7</v>
      </c>
      <c r="E245" s="31">
        <v>1.40960763016356E-7</v>
      </c>
    </row>
    <row r="246" spans="1:5" x14ac:dyDescent="0.25">
      <c r="A246" s="1">
        <v>29.375</v>
      </c>
      <c r="B246" s="31">
        <v>1.40960242914561E-7</v>
      </c>
      <c r="C246" s="31">
        <v>1.4096071514240099E-7</v>
      </c>
      <c r="D246" s="31">
        <v>1.4096155467879901E-7</v>
      </c>
      <c r="E246" s="31">
        <v>1.4096073525000901E-7</v>
      </c>
    </row>
    <row r="247" spans="1:5" x14ac:dyDescent="0.25">
      <c r="A247" s="1">
        <v>29.5</v>
      </c>
      <c r="B247" s="31">
        <v>1.4096029593656901E-7</v>
      </c>
      <c r="C247" s="31">
        <v>1.40960711941896E-7</v>
      </c>
      <c r="D247" s="31">
        <v>1.4096155549968399E-7</v>
      </c>
      <c r="E247" s="31">
        <v>1.4096074149718399E-7</v>
      </c>
    </row>
    <row r="248" spans="1:5" x14ac:dyDescent="0.25">
      <c r="A248" s="1">
        <v>29.625</v>
      </c>
      <c r="B248" s="31">
        <v>1.4096024753958599E-7</v>
      </c>
      <c r="C248" s="31">
        <v>1.4096070917156699E-7</v>
      </c>
      <c r="D248" s="31">
        <v>1.4096155892359099E-7</v>
      </c>
      <c r="E248" s="31">
        <v>1.4096073056613701E-7</v>
      </c>
    </row>
    <row r="249" spans="1:5" x14ac:dyDescent="0.25">
      <c r="A249" s="1">
        <v>29.75</v>
      </c>
      <c r="B249" s="31">
        <v>1.40960315843977E-7</v>
      </c>
      <c r="C249" s="31">
        <v>1.4096070563067601E-7</v>
      </c>
      <c r="D249" s="31">
        <v>1.4096156209935399E-7</v>
      </c>
      <c r="E249" s="31">
        <v>1.4096074364647501E-7</v>
      </c>
    </row>
    <row r="250" spans="1:5" x14ac:dyDescent="0.25">
      <c r="A250" s="1">
        <v>29.875</v>
      </c>
      <c r="B250" s="31">
        <v>1.4096023948443501E-7</v>
      </c>
      <c r="C250" s="31">
        <v>1.4096070480400301E-7</v>
      </c>
      <c r="D250" s="31">
        <v>1.40961562463931E-7</v>
      </c>
      <c r="E250" s="31">
        <v>1.4096079007789799E-7</v>
      </c>
    </row>
    <row r="251" spans="1:5" x14ac:dyDescent="0.25">
      <c r="A251" s="1">
        <v>30</v>
      </c>
      <c r="B251" s="31">
        <v>1.4096019390122601E-7</v>
      </c>
      <c r="C251" s="31">
        <v>1.40960693220242E-7</v>
      </c>
      <c r="D251" s="31">
        <v>1.4096156453355899E-7</v>
      </c>
      <c r="E251" s="31">
        <v>1.40960778325885E-7</v>
      </c>
    </row>
  </sheetData>
  <mergeCells count="4">
    <mergeCell ref="A1:A2"/>
    <mergeCell ref="B1:E1"/>
    <mergeCell ref="B3:E3"/>
    <mergeCell ref="B4:E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
  <sheetViews>
    <sheetView workbookViewId="0">
      <selection activeCell="B7" sqref="B7"/>
    </sheetView>
  </sheetViews>
  <sheetFormatPr defaultRowHeight="15" x14ac:dyDescent="0.25"/>
  <cols>
    <col min="1" max="1" width="30.140625" style="4" customWidth="1"/>
    <col min="2" max="2" width="32.85546875" style="4" customWidth="1"/>
  </cols>
  <sheetData>
    <row r="1" spans="1:2" ht="30" x14ac:dyDescent="0.25">
      <c r="A1" s="86" t="s">
        <v>246</v>
      </c>
      <c r="B1" s="33" t="s">
        <v>263</v>
      </c>
    </row>
    <row r="2" spans="1:2" x14ac:dyDescent="0.25">
      <c r="A2" s="87"/>
      <c r="B2" s="26" t="s">
        <v>247</v>
      </c>
    </row>
    <row r="3" spans="1:2" x14ac:dyDescent="0.25">
      <c r="A3" s="27" t="s">
        <v>249</v>
      </c>
      <c r="B3" s="35">
        <v>35</v>
      </c>
    </row>
    <row r="4" spans="1:2" x14ac:dyDescent="0.25">
      <c r="A4" s="27" t="s">
        <v>250</v>
      </c>
      <c r="B4" s="35" t="s">
        <v>251</v>
      </c>
    </row>
    <row r="5" spans="1:2" ht="31.5" x14ac:dyDescent="0.25">
      <c r="A5" s="28" t="s">
        <v>252</v>
      </c>
      <c r="B5" s="27">
        <v>4</v>
      </c>
    </row>
    <row r="6" spans="1:2" x14ac:dyDescent="0.25">
      <c r="A6" s="28" t="s">
        <v>253</v>
      </c>
      <c r="B6" s="35">
        <v>63.04316</v>
      </c>
    </row>
    <row r="7" spans="1:2" ht="33" x14ac:dyDescent="0.25">
      <c r="A7" s="28" t="s">
        <v>254</v>
      </c>
      <c r="B7" s="27">
        <v>37.44</v>
      </c>
    </row>
    <row r="8" spans="1:2" ht="33" x14ac:dyDescent="0.25">
      <c r="A8" s="28" t="s">
        <v>255</v>
      </c>
      <c r="B8" s="27">
        <v>33.295659999999998</v>
      </c>
    </row>
    <row r="9" spans="1:2" x14ac:dyDescent="0.25">
      <c r="A9" s="27" t="s">
        <v>256</v>
      </c>
      <c r="B9" s="35">
        <v>85</v>
      </c>
    </row>
    <row r="10" spans="1:2" s="20" customFormat="1" ht="18" x14ac:dyDescent="0.25">
      <c r="A10" s="30" t="s">
        <v>257</v>
      </c>
      <c r="B10" s="30" t="s">
        <v>239</v>
      </c>
    </row>
    <row r="11" spans="1:2" x14ac:dyDescent="0.25">
      <c r="A11" s="1">
        <v>0</v>
      </c>
      <c r="B11" s="31">
        <v>1.4096040333400099E-7</v>
      </c>
    </row>
    <row r="12" spans="1:2" x14ac:dyDescent="0.25">
      <c r="A12" s="1">
        <v>0.125</v>
      </c>
      <c r="B12" s="31">
        <v>1.40960408246149E-7</v>
      </c>
    </row>
    <row r="13" spans="1:2" x14ac:dyDescent="0.25">
      <c r="A13" s="1">
        <v>0.25</v>
      </c>
      <c r="B13" s="31">
        <v>1.40960414106613E-7</v>
      </c>
    </row>
    <row r="14" spans="1:2" x14ac:dyDescent="0.25">
      <c r="A14" s="1">
        <v>0.375</v>
      </c>
      <c r="B14" s="31">
        <v>1.4096040647221301E-7</v>
      </c>
    </row>
    <row r="15" spans="1:2" x14ac:dyDescent="0.25">
      <c r="A15" s="1">
        <v>0.5</v>
      </c>
      <c r="B15" s="31">
        <v>1.4096041432250701E-7</v>
      </c>
    </row>
    <row r="16" spans="1:2" x14ac:dyDescent="0.25">
      <c r="A16" s="1">
        <v>0.625</v>
      </c>
      <c r="B16" s="31">
        <v>1.4096042348458701E-7</v>
      </c>
    </row>
    <row r="17" spans="1:2" x14ac:dyDescent="0.25">
      <c r="A17" s="1">
        <v>0.75</v>
      </c>
      <c r="B17" s="31">
        <v>1.4096042534211001E-7</v>
      </c>
    </row>
    <row r="18" spans="1:2" x14ac:dyDescent="0.25">
      <c r="A18" s="1">
        <v>0.875</v>
      </c>
      <c r="B18" s="31">
        <v>1.4096043563842099E-7</v>
      </c>
    </row>
    <row r="19" spans="1:2" x14ac:dyDescent="0.25">
      <c r="A19" s="1">
        <v>1</v>
      </c>
      <c r="B19" s="31">
        <v>1.4096044253511E-7</v>
      </c>
    </row>
    <row r="20" spans="1:2" x14ac:dyDescent="0.25">
      <c r="A20" s="1">
        <v>1.125</v>
      </c>
      <c r="B20" s="31">
        <v>1.4096044127104199E-7</v>
      </c>
    </row>
    <row r="21" spans="1:2" x14ac:dyDescent="0.25">
      <c r="A21" s="1">
        <v>1.25</v>
      </c>
      <c r="B21" s="31">
        <v>1.4096045335585801E-7</v>
      </c>
    </row>
    <row r="22" spans="1:2" x14ac:dyDescent="0.25">
      <c r="A22" s="1">
        <v>1.375</v>
      </c>
      <c r="B22" s="31">
        <v>1.40960457885582E-7</v>
      </c>
    </row>
    <row r="23" spans="1:2" x14ac:dyDescent="0.25">
      <c r="A23" s="1">
        <v>1.5</v>
      </c>
      <c r="B23" s="31">
        <v>1.4096046504513E-7</v>
      </c>
    </row>
    <row r="24" spans="1:2" x14ac:dyDescent="0.25">
      <c r="A24" s="1">
        <v>1.625</v>
      </c>
      <c r="B24" s="31">
        <v>1.40960467495583E-7</v>
      </c>
    </row>
    <row r="25" spans="1:2" x14ac:dyDescent="0.25">
      <c r="A25" s="1">
        <v>1.75</v>
      </c>
      <c r="B25" s="31">
        <v>1.4096045307361599E-7</v>
      </c>
    </row>
    <row r="26" spans="1:2" x14ac:dyDescent="0.25">
      <c r="A26" s="1">
        <v>1.875</v>
      </c>
      <c r="B26" s="31">
        <v>1.4096045167844899E-7</v>
      </c>
    </row>
    <row r="27" spans="1:2" x14ac:dyDescent="0.25">
      <c r="A27" s="1">
        <v>2</v>
      </c>
      <c r="B27" s="31">
        <v>1.40960447995843E-7</v>
      </c>
    </row>
    <row r="28" spans="1:2" x14ac:dyDescent="0.25">
      <c r="A28" s="1">
        <v>2.125</v>
      </c>
      <c r="B28" s="31">
        <v>1.4096045677450001E-7</v>
      </c>
    </row>
    <row r="29" spans="1:2" x14ac:dyDescent="0.25">
      <c r="A29" s="1">
        <v>2.25</v>
      </c>
      <c r="B29" s="31">
        <v>1.40960463543914E-7</v>
      </c>
    </row>
    <row r="30" spans="1:2" x14ac:dyDescent="0.25">
      <c r="A30" s="1">
        <v>2.375</v>
      </c>
      <c r="B30" s="31">
        <v>1.40960472999216E-7</v>
      </c>
    </row>
    <row r="31" spans="1:2" x14ac:dyDescent="0.25">
      <c r="A31" s="1">
        <v>2.5</v>
      </c>
      <c r="B31" s="31">
        <v>1.4096047403866799E-7</v>
      </c>
    </row>
    <row r="32" spans="1:2" x14ac:dyDescent="0.25">
      <c r="A32" s="1">
        <v>2.625</v>
      </c>
      <c r="B32" s="31">
        <v>1.4096046156400699E-7</v>
      </c>
    </row>
    <row r="33" spans="1:2" x14ac:dyDescent="0.25">
      <c r="A33" s="1">
        <v>2.75</v>
      </c>
      <c r="B33" s="31">
        <v>1.40960462884023E-7</v>
      </c>
    </row>
    <row r="34" spans="1:2" x14ac:dyDescent="0.25">
      <c r="A34" s="1">
        <v>2.875</v>
      </c>
      <c r="B34" s="31">
        <v>1.4096046879416299E-7</v>
      </c>
    </row>
    <row r="35" spans="1:2" x14ac:dyDescent="0.25">
      <c r="A35" s="1">
        <v>3</v>
      </c>
      <c r="B35" s="31">
        <v>1.4096047227677699E-7</v>
      </c>
    </row>
    <row r="36" spans="1:2" x14ac:dyDescent="0.25">
      <c r="A36" s="1">
        <v>3.125</v>
      </c>
      <c r="B36" s="31">
        <v>1.40960474268567E-7</v>
      </c>
    </row>
    <row r="37" spans="1:2" x14ac:dyDescent="0.25">
      <c r="A37" s="1">
        <v>3.25</v>
      </c>
      <c r="B37" s="31">
        <v>1.40960450759561E-7</v>
      </c>
    </row>
    <row r="38" spans="1:2" x14ac:dyDescent="0.25">
      <c r="A38" s="1">
        <v>3.375</v>
      </c>
      <c r="B38" s="31">
        <v>1.4096044046314901E-7</v>
      </c>
    </row>
    <row r="39" spans="1:2" x14ac:dyDescent="0.25">
      <c r="A39" s="1">
        <v>3.5</v>
      </c>
      <c r="B39" s="31">
        <v>1.4096042777917499E-7</v>
      </c>
    </row>
    <row r="40" spans="1:2" x14ac:dyDescent="0.25">
      <c r="A40" s="1">
        <v>3.625</v>
      </c>
      <c r="B40" s="31">
        <v>1.4096038202107799E-7</v>
      </c>
    </row>
    <row r="41" spans="1:2" x14ac:dyDescent="0.25">
      <c r="A41" s="1">
        <v>3.75</v>
      </c>
      <c r="B41" s="31">
        <v>1.4096037606724399E-7</v>
      </c>
    </row>
    <row r="42" spans="1:2" x14ac:dyDescent="0.25">
      <c r="A42" s="1">
        <v>3.875</v>
      </c>
      <c r="B42" s="31">
        <v>1.40960369352126E-7</v>
      </c>
    </row>
    <row r="43" spans="1:2" x14ac:dyDescent="0.25">
      <c r="A43" s="1">
        <v>4</v>
      </c>
      <c r="B43" s="31">
        <v>1.4096034370757499E-7</v>
      </c>
    </row>
    <row r="44" spans="1:2" x14ac:dyDescent="0.25">
      <c r="A44" s="1">
        <v>4.125</v>
      </c>
      <c r="B44" s="31">
        <v>1.4096034876936199E-7</v>
      </c>
    </row>
    <row r="45" spans="1:2" x14ac:dyDescent="0.25">
      <c r="A45" s="1">
        <v>4.25</v>
      </c>
      <c r="B45" s="31">
        <v>1.4096036786437901E-7</v>
      </c>
    </row>
    <row r="46" spans="1:2" x14ac:dyDescent="0.25">
      <c r="A46" s="1">
        <v>4.375</v>
      </c>
      <c r="B46" s="31">
        <v>1.4096037510931399E-7</v>
      </c>
    </row>
    <row r="47" spans="1:2" x14ac:dyDescent="0.25">
      <c r="A47" s="1">
        <v>4.5</v>
      </c>
      <c r="B47" s="31">
        <v>1.4096038359301099E-7</v>
      </c>
    </row>
    <row r="48" spans="1:2" x14ac:dyDescent="0.25">
      <c r="A48" s="1">
        <v>4.625</v>
      </c>
      <c r="B48" s="31">
        <v>1.40960426677135E-7</v>
      </c>
    </row>
    <row r="49" spans="1:2" x14ac:dyDescent="0.25">
      <c r="A49" s="1">
        <v>4.75</v>
      </c>
      <c r="B49" s="31">
        <v>1.4096044355267701E-7</v>
      </c>
    </row>
    <row r="50" spans="1:2" x14ac:dyDescent="0.25">
      <c r="A50" s="1">
        <v>4.875</v>
      </c>
      <c r="B50" s="31">
        <v>1.4096045039075499E-7</v>
      </c>
    </row>
    <row r="51" spans="1:2" x14ac:dyDescent="0.25">
      <c r="A51" s="1">
        <v>5</v>
      </c>
      <c r="B51" s="31">
        <v>1.40960462997196E-7</v>
      </c>
    </row>
    <row r="52" spans="1:2" x14ac:dyDescent="0.25">
      <c r="A52" s="1">
        <v>5.125</v>
      </c>
      <c r="B52" s="31">
        <v>1.40960496336364E-7</v>
      </c>
    </row>
    <row r="53" spans="1:2" x14ac:dyDescent="0.25">
      <c r="A53" s="1">
        <v>5.25</v>
      </c>
      <c r="B53" s="31">
        <v>1.4096050556273099E-7</v>
      </c>
    </row>
    <row r="54" spans="1:2" x14ac:dyDescent="0.25">
      <c r="A54" s="1">
        <v>5.375</v>
      </c>
      <c r="B54" s="31">
        <v>1.4096051569385699E-7</v>
      </c>
    </row>
    <row r="55" spans="1:2" x14ac:dyDescent="0.25">
      <c r="A55" s="1">
        <v>5.5</v>
      </c>
      <c r="B55" s="31">
        <v>1.40960526964202E-7</v>
      </c>
    </row>
    <row r="56" spans="1:2" x14ac:dyDescent="0.25">
      <c r="A56" s="1">
        <v>5.625</v>
      </c>
      <c r="B56" s="31">
        <v>1.40960535284791E-7</v>
      </c>
    </row>
    <row r="57" spans="1:2" x14ac:dyDescent="0.25">
      <c r="A57" s="1">
        <v>5.75</v>
      </c>
      <c r="B57" s="31">
        <v>1.40960541935039E-7</v>
      </c>
    </row>
    <row r="58" spans="1:2" x14ac:dyDescent="0.25">
      <c r="A58" s="1">
        <v>5.875</v>
      </c>
      <c r="B58" s="31">
        <v>1.4096055403728799E-7</v>
      </c>
    </row>
    <row r="59" spans="1:2" x14ac:dyDescent="0.25">
      <c r="A59" s="1">
        <v>6</v>
      </c>
      <c r="B59" s="31">
        <v>1.4096056317352099E-7</v>
      </c>
    </row>
    <row r="60" spans="1:2" x14ac:dyDescent="0.25">
      <c r="A60" s="1">
        <v>6.125</v>
      </c>
      <c r="B60" s="31">
        <v>1.4096056983851599E-7</v>
      </c>
    </row>
    <row r="61" spans="1:2" x14ac:dyDescent="0.25">
      <c r="A61" s="1">
        <v>6.25</v>
      </c>
      <c r="B61" s="31">
        <v>1.4096058188531701E-7</v>
      </c>
    </row>
    <row r="62" spans="1:2" x14ac:dyDescent="0.25">
      <c r="A62" s="1">
        <v>6.375</v>
      </c>
      <c r="B62" s="31">
        <v>1.4096058042292601E-7</v>
      </c>
    </row>
    <row r="63" spans="1:2" x14ac:dyDescent="0.25">
      <c r="A63" s="1">
        <v>6.5</v>
      </c>
      <c r="B63" s="31">
        <v>1.4096058751844099E-7</v>
      </c>
    </row>
    <row r="64" spans="1:2" x14ac:dyDescent="0.25">
      <c r="A64" s="1">
        <v>6.625</v>
      </c>
      <c r="B64" s="31">
        <v>1.40960589358784E-7</v>
      </c>
    </row>
    <row r="65" spans="1:2" x14ac:dyDescent="0.25">
      <c r="A65" s="1">
        <v>6.75</v>
      </c>
      <c r="B65" s="31">
        <v>1.4096058578849399E-7</v>
      </c>
    </row>
    <row r="66" spans="1:2" x14ac:dyDescent="0.25">
      <c r="A66" s="1">
        <v>6.875</v>
      </c>
      <c r="B66" s="31">
        <v>1.40960591129171E-7</v>
      </c>
    </row>
    <row r="67" spans="1:2" x14ac:dyDescent="0.25">
      <c r="A67" s="1">
        <v>7</v>
      </c>
      <c r="B67" s="31">
        <v>1.40960596985102E-7</v>
      </c>
    </row>
    <row r="68" spans="1:2" x14ac:dyDescent="0.25">
      <c r="A68" s="1">
        <v>7.125</v>
      </c>
      <c r="B68" s="31">
        <v>1.4096060128255301E-7</v>
      </c>
    </row>
    <row r="69" spans="1:2" x14ac:dyDescent="0.25">
      <c r="A69" s="1">
        <v>7.25</v>
      </c>
      <c r="B69" s="31">
        <v>1.4096061944496399E-7</v>
      </c>
    </row>
    <row r="70" spans="1:2" x14ac:dyDescent="0.25">
      <c r="A70" s="1">
        <v>7.375</v>
      </c>
      <c r="B70" s="31">
        <v>1.4096062557518601E-7</v>
      </c>
    </row>
    <row r="71" spans="1:2" x14ac:dyDescent="0.25">
      <c r="A71" s="1">
        <v>7.5</v>
      </c>
      <c r="B71" s="31">
        <v>1.4096062629570601E-7</v>
      </c>
    </row>
    <row r="72" spans="1:2" x14ac:dyDescent="0.25">
      <c r="A72" s="1">
        <v>7.625</v>
      </c>
      <c r="B72" s="31">
        <v>1.4096063179116101E-7</v>
      </c>
    </row>
    <row r="73" spans="1:2" x14ac:dyDescent="0.25">
      <c r="A73" s="1">
        <v>7.75</v>
      </c>
      <c r="B73" s="31">
        <v>1.4096063623143999E-7</v>
      </c>
    </row>
    <row r="74" spans="1:2" x14ac:dyDescent="0.25">
      <c r="A74" s="1">
        <v>7.875</v>
      </c>
      <c r="B74" s="31">
        <v>1.40960648456686E-7</v>
      </c>
    </row>
    <row r="75" spans="1:2" x14ac:dyDescent="0.25">
      <c r="A75" s="1">
        <v>8</v>
      </c>
      <c r="B75" s="31">
        <v>1.4096065216468999E-7</v>
      </c>
    </row>
    <row r="76" spans="1:2" x14ac:dyDescent="0.25">
      <c r="A76" s="1">
        <v>8.125</v>
      </c>
      <c r="B76" s="31">
        <v>1.40960659121479E-7</v>
      </c>
    </row>
    <row r="77" spans="1:2" x14ac:dyDescent="0.25">
      <c r="A77" s="1">
        <v>8.25</v>
      </c>
      <c r="B77" s="31">
        <v>1.4096066905260001E-7</v>
      </c>
    </row>
    <row r="78" spans="1:2" x14ac:dyDescent="0.25">
      <c r="A78" s="1">
        <v>8.375</v>
      </c>
      <c r="B78" s="31">
        <v>1.4096067473078E-7</v>
      </c>
    </row>
    <row r="79" spans="1:2" x14ac:dyDescent="0.25">
      <c r="A79" s="1">
        <v>8.5</v>
      </c>
      <c r="B79" s="31">
        <v>1.4096067028039499E-7</v>
      </c>
    </row>
    <row r="80" spans="1:2" x14ac:dyDescent="0.25">
      <c r="A80" s="1">
        <v>8.625</v>
      </c>
      <c r="B80" s="31">
        <v>1.40960676642725E-7</v>
      </c>
    </row>
    <row r="81" spans="1:2" x14ac:dyDescent="0.25">
      <c r="A81" s="1">
        <v>8.75</v>
      </c>
      <c r="B81" s="31">
        <v>1.4096067454499799E-7</v>
      </c>
    </row>
    <row r="82" spans="1:2" x14ac:dyDescent="0.25">
      <c r="A82" s="1">
        <v>8.875</v>
      </c>
      <c r="B82" s="31">
        <v>1.4096067583009001E-7</v>
      </c>
    </row>
    <row r="83" spans="1:2" x14ac:dyDescent="0.25">
      <c r="A83" s="1">
        <v>9</v>
      </c>
      <c r="B83" s="31">
        <v>1.4096068080599001E-7</v>
      </c>
    </row>
    <row r="84" spans="1:2" x14ac:dyDescent="0.25">
      <c r="A84" s="1">
        <v>9.125</v>
      </c>
      <c r="B84" s="31">
        <v>1.40960691360373E-7</v>
      </c>
    </row>
    <row r="85" spans="1:2" x14ac:dyDescent="0.25">
      <c r="A85" s="1">
        <v>9.25</v>
      </c>
      <c r="B85" s="31">
        <v>1.4096069971259101E-7</v>
      </c>
    </row>
    <row r="86" spans="1:2" x14ac:dyDescent="0.25">
      <c r="A86" s="1">
        <v>9.375</v>
      </c>
      <c r="B86" s="31">
        <v>1.40960700799059E-7</v>
      </c>
    </row>
    <row r="87" spans="1:2" x14ac:dyDescent="0.25">
      <c r="A87" s="1">
        <v>9.5</v>
      </c>
      <c r="B87" s="31">
        <v>1.4096071563973999E-7</v>
      </c>
    </row>
    <row r="88" spans="1:2" x14ac:dyDescent="0.25">
      <c r="A88" s="1">
        <v>9.625</v>
      </c>
      <c r="B88" s="31">
        <v>1.4096072698008999E-7</v>
      </c>
    </row>
    <row r="89" spans="1:2" x14ac:dyDescent="0.25">
      <c r="A89" s="1">
        <v>9.75</v>
      </c>
      <c r="B89" s="31">
        <v>1.40960730116224E-7</v>
      </c>
    </row>
    <row r="90" spans="1:2" x14ac:dyDescent="0.25">
      <c r="A90" s="1">
        <v>9.875</v>
      </c>
      <c r="B90" s="31">
        <v>1.4096074709864699E-7</v>
      </c>
    </row>
    <row r="91" spans="1:2" x14ac:dyDescent="0.25">
      <c r="A91" s="1">
        <v>10</v>
      </c>
      <c r="B91" s="31">
        <v>1.4096075821044299E-7</v>
      </c>
    </row>
    <row r="92" spans="1:2" x14ac:dyDescent="0.25">
      <c r="A92" s="1">
        <v>10.125</v>
      </c>
      <c r="B92" s="31">
        <v>1.4096075931101299E-7</v>
      </c>
    </row>
    <row r="93" spans="1:2" x14ac:dyDescent="0.25">
      <c r="A93" s="1">
        <v>10.25</v>
      </c>
      <c r="B93" s="31">
        <v>1.4096076120975899E-7</v>
      </c>
    </row>
    <row r="94" spans="1:2" x14ac:dyDescent="0.25">
      <c r="A94" s="1">
        <v>10.375</v>
      </c>
      <c r="B94" s="31">
        <v>1.4096076294188099E-7</v>
      </c>
    </row>
    <row r="95" spans="1:2" x14ac:dyDescent="0.25">
      <c r="A95" s="1">
        <v>10.5</v>
      </c>
      <c r="B95" s="31">
        <v>1.40960791631046E-7</v>
      </c>
    </row>
    <row r="96" spans="1:2" x14ac:dyDescent="0.25">
      <c r="A96" s="1">
        <v>10.625</v>
      </c>
      <c r="B96" s="31">
        <v>1.40960802193523E-7</v>
      </c>
    </row>
    <row r="97" spans="1:2" x14ac:dyDescent="0.25">
      <c r="A97" s="1">
        <v>10.75</v>
      </c>
      <c r="B97" s="31">
        <v>1.40960804113134E-7</v>
      </c>
    </row>
    <row r="98" spans="1:2" x14ac:dyDescent="0.25">
      <c r="A98" s="1">
        <v>10.875</v>
      </c>
      <c r="B98" s="31">
        <v>1.4096081490356599E-7</v>
      </c>
    </row>
    <row r="99" spans="1:2" x14ac:dyDescent="0.25">
      <c r="A99" s="1">
        <v>11</v>
      </c>
      <c r="B99" s="31">
        <v>1.40960817307555E-7</v>
      </c>
    </row>
    <row r="100" spans="1:2" x14ac:dyDescent="0.25">
      <c r="A100" s="1">
        <v>11.125</v>
      </c>
      <c r="B100" s="31">
        <v>1.4096082712115501E-7</v>
      </c>
    </row>
    <row r="101" spans="1:2" x14ac:dyDescent="0.25">
      <c r="A101" s="1">
        <v>11.25</v>
      </c>
      <c r="B101" s="31">
        <v>1.4096086641803199E-7</v>
      </c>
    </row>
    <row r="102" spans="1:2" x14ac:dyDescent="0.25">
      <c r="A102" s="1">
        <v>11.375</v>
      </c>
      <c r="B102" s="31">
        <v>1.40960897940876E-7</v>
      </c>
    </row>
    <row r="103" spans="1:2" x14ac:dyDescent="0.25">
      <c r="A103" s="1">
        <v>11.5</v>
      </c>
      <c r="B103" s="31">
        <v>1.40960900611034E-7</v>
      </c>
    </row>
    <row r="104" spans="1:2" x14ac:dyDescent="0.25">
      <c r="A104" s="1">
        <v>11.625</v>
      </c>
      <c r="B104" s="31">
        <v>1.4096090057180401E-7</v>
      </c>
    </row>
    <row r="105" spans="1:2" x14ac:dyDescent="0.25">
      <c r="A105" s="1">
        <v>11.75</v>
      </c>
      <c r="B105" s="31">
        <v>1.4096091335648201E-7</v>
      </c>
    </row>
    <row r="106" spans="1:2" x14ac:dyDescent="0.25">
      <c r="A106" s="1">
        <v>11.875</v>
      </c>
      <c r="B106" s="31">
        <v>1.40960923286631E-7</v>
      </c>
    </row>
    <row r="107" spans="1:2" x14ac:dyDescent="0.25">
      <c r="A107" s="1">
        <v>12</v>
      </c>
      <c r="B107" s="31">
        <v>1.4096093295317801E-7</v>
      </c>
    </row>
    <row r="108" spans="1:2" x14ac:dyDescent="0.25">
      <c r="A108" s="1">
        <v>12.125</v>
      </c>
      <c r="B108" s="31">
        <v>1.40960938244046E-7</v>
      </c>
    </row>
    <row r="109" spans="1:2" x14ac:dyDescent="0.25">
      <c r="A109" s="1">
        <v>12.25</v>
      </c>
      <c r="B109" s="31">
        <v>1.4096095099635E-7</v>
      </c>
    </row>
    <row r="110" spans="1:2" x14ac:dyDescent="0.25">
      <c r="A110" s="1">
        <v>12.375</v>
      </c>
      <c r="B110" s="31">
        <v>1.4096095359210801E-7</v>
      </c>
    </row>
    <row r="111" spans="1:2" x14ac:dyDescent="0.25">
      <c r="A111" s="1">
        <v>12.5</v>
      </c>
      <c r="B111" s="31">
        <v>1.4096096227278901E-7</v>
      </c>
    </row>
    <row r="112" spans="1:2" x14ac:dyDescent="0.25">
      <c r="A112" s="1">
        <v>12.625</v>
      </c>
      <c r="B112" s="31">
        <v>1.4096096469970299E-7</v>
      </c>
    </row>
    <row r="113" spans="1:2" x14ac:dyDescent="0.25">
      <c r="A113" s="1">
        <v>12.75</v>
      </c>
      <c r="B113" s="31">
        <v>1.4096096789677001E-7</v>
      </c>
    </row>
    <row r="114" spans="1:2" x14ac:dyDescent="0.25">
      <c r="A114" s="1">
        <v>12.875</v>
      </c>
      <c r="B114" s="31">
        <v>1.40960973555961E-7</v>
      </c>
    </row>
    <row r="115" spans="1:2" x14ac:dyDescent="0.25">
      <c r="A115" s="1">
        <v>13</v>
      </c>
      <c r="B115" s="31">
        <v>1.40960985563923E-7</v>
      </c>
    </row>
    <row r="116" spans="1:2" x14ac:dyDescent="0.25">
      <c r="A116" s="1">
        <v>13.125</v>
      </c>
      <c r="B116" s="31">
        <v>1.4096098698895799E-7</v>
      </c>
    </row>
    <row r="117" spans="1:2" x14ac:dyDescent="0.25">
      <c r="A117" s="1">
        <v>13.25</v>
      </c>
      <c r="B117" s="31">
        <v>1.40960985789532E-7</v>
      </c>
    </row>
    <row r="118" spans="1:2" x14ac:dyDescent="0.25">
      <c r="A118" s="1">
        <v>13.375</v>
      </c>
      <c r="B118" s="31">
        <v>1.40960997303439E-7</v>
      </c>
    </row>
    <row r="119" spans="1:2" x14ac:dyDescent="0.25">
      <c r="A119" s="1">
        <v>13.5</v>
      </c>
      <c r="B119" s="31">
        <v>1.40961011494536E-7</v>
      </c>
    </row>
    <row r="120" spans="1:2" x14ac:dyDescent="0.25">
      <c r="A120" s="1">
        <v>13.625</v>
      </c>
      <c r="B120" s="31">
        <v>1.4096102110125801E-7</v>
      </c>
    </row>
    <row r="121" spans="1:2" x14ac:dyDescent="0.25">
      <c r="A121" s="1">
        <v>13.75</v>
      </c>
      <c r="B121" s="31">
        <v>1.4096102559009201E-7</v>
      </c>
    </row>
    <row r="122" spans="1:2" x14ac:dyDescent="0.25">
      <c r="A122" s="1">
        <v>13.875</v>
      </c>
      <c r="B122" s="31">
        <v>1.40961028541112E-7</v>
      </c>
    </row>
    <row r="123" spans="1:2" x14ac:dyDescent="0.25">
      <c r="A123" s="1">
        <v>14</v>
      </c>
      <c r="B123" s="31">
        <v>1.40961038349536E-7</v>
      </c>
    </row>
    <row r="124" spans="1:2" x14ac:dyDescent="0.25">
      <c r="A124" s="1">
        <v>14.125</v>
      </c>
      <c r="B124" s="31">
        <v>1.4096104389791801E-7</v>
      </c>
    </row>
    <row r="125" spans="1:2" x14ac:dyDescent="0.25">
      <c r="A125" s="1">
        <v>14.25</v>
      </c>
      <c r="B125" s="31">
        <v>1.40961037230591E-7</v>
      </c>
    </row>
    <row r="126" spans="1:2" x14ac:dyDescent="0.25">
      <c r="A126" s="1">
        <v>14.375</v>
      </c>
      <c r="B126" s="31">
        <v>1.4096104209907999E-7</v>
      </c>
    </row>
    <row r="127" spans="1:2" x14ac:dyDescent="0.25">
      <c r="A127" s="1">
        <v>14.5</v>
      </c>
      <c r="B127" s="31">
        <v>1.4096104919096901E-7</v>
      </c>
    </row>
    <row r="128" spans="1:2" x14ac:dyDescent="0.25">
      <c r="A128" s="1">
        <v>14.625</v>
      </c>
      <c r="B128" s="31">
        <v>1.40961057202424E-7</v>
      </c>
    </row>
    <row r="129" spans="1:2" x14ac:dyDescent="0.25">
      <c r="A129" s="1">
        <v>14.75</v>
      </c>
      <c r="B129" s="31">
        <v>1.4096106136933799E-7</v>
      </c>
    </row>
    <row r="130" spans="1:2" x14ac:dyDescent="0.25">
      <c r="A130" s="1">
        <v>14.875</v>
      </c>
      <c r="B130" s="31">
        <v>1.4096106618349401E-7</v>
      </c>
    </row>
    <row r="131" spans="1:2" x14ac:dyDescent="0.25">
      <c r="A131" s="1">
        <v>15</v>
      </c>
      <c r="B131" s="31">
        <v>1.4096106843949299E-7</v>
      </c>
    </row>
    <row r="132" spans="1:2" x14ac:dyDescent="0.25">
      <c r="A132" s="1">
        <v>15.125</v>
      </c>
      <c r="B132" s="31">
        <v>1.4096107185977101E-7</v>
      </c>
    </row>
    <row r="133" spans="1:2" x14ac:dyDescent="0.25">
      <c r="A133" s="1">
        <v>15.25</v>
      </c>
      <c r="B133" s="31">
        <v>1.40961061574818E-7</v>
      </c>
    </row>
    <row r="134" spans="1:2" x14ac:dyDescent="0.25">
      <c r="A134" s="1">
        <v>15.375</v>
      </c>
      <c r="B134" s="31">
        <v>1.40961060599128E-7</v>
      </c>
    </row>
    <row r="135" spans="1:2" x14ac:dyDescent="0.25">
      <c r="A135" s="1">
        <v>15.5</v>
      </c>
      <c r="B135" s="31">
        <v>1.40961057567964E-7</v>
      </c>
    </row>
    <row r="136" spans="1:2" x14ac:dyDescent="0.25">
      <c r="A136" s="1">
        <v>15.625</v>
      </c>
      <c r="B136" s="31">
        <v>1.40961047570991E-7</v>
      </c>
    </row>
    <row r="137" spans="1:2" x14ac:dyDescent="0.25">
      <c r="A137" s="1">
        <v>15.75</v>
      </c>
      <c r="B137" s="31">
        <v>1.4096103735612599E-7</v>
      </c>
    </row>
    <row r="138" spans="1:2" x14ac:dyDescent="0.25">
      <c r="A138" s="1">
        <v>15.875</v>
      </c>
      <c r="B138" s="31">
        <v>1.40961039197343E-7</v>
      </c>
    </row>
    <row r="139" spans="1:2" x14ac:dyDescent="0.25">
      <c r="A139" s="1">
        <v>16</v>
      </c>
      <c r="B139" s="31">
        <v>1.4096103876101201E-7</v>
      </c>
    </row>
    <row r="140" spans="1:2" x14ac:dyDescent="0.25">
      <c r="A140" s="1">
        <v>16.125</v>
      </c>
      <c r="B140" s="31">
        <v>1.40961041955704E-7</v>
      </c>
    </row>
    <row r="141" spans="1:2" x14ac:dyDescent="0.25">
      <c r="A141" s="1">
        <v>16.25</v>
      </c>
      <c r="B141" s="31">
        <v>1.40961044376207E-7</v>
      </c>
    </row>
    <row r="142" spans="1:2" x14ac:dyDescent="0.25">
      <c r="A142" s="1">
        <v>16.375</v>
      </c>
      <c r="B142" s="31">
        <v>1.4096104798001E-7</v>
      </c>
    </row>
    <row r="143" spans="1:2" x14ac:dyDescent="0.25">
      <c r="A143" s="1">
        <v>16.5</v>
      </c>
      <c r="B143" s="31">
        <v>1.40961050316511E-7</v>
      </c>
    </row>
    <row r="144" spans="1:2" x14ac:dyDescent="0.25">
      <c r="A144" s="1">
        <v>16.625</v>
      </c>
      <c r="B144" s="31">
        <v>1.4096105973393199E-7</v>
      </c>
    </row>
    <row r="145" spans="1:2" x14ac:dyDescent="0.25">
      <c r="A145" s="1">
        <v>16.75</v>
      </c>
      <c r="B145" s="31">
        <v>1.4096106499363501E-7</v>
      </c>
    </row>
    <row r="146" spans="1:2" x14ac:dyDescent="0.25">
      <c r="A146" s="1">
        <v>16.875</v>
      </c>
      <c r="B146" s="31">
        <v>1.40961070775304E-7</v>
      </c>
    </row>
    <row r="147" spans="1:2" x14ac:dyDescent="0.25">
      <c r="A147" s="1">
        <v>17</v>
      </c>
      <c r="B147" s="31">
        <v>1.4096107274235199E-7</v>
      </c>
    </row>
    <row r="148" spans="1:2" x14ac:dyDescent="0.25">
      <c r="A148" s="1">
        <v>17.125</v>
      </c>
      <c r="B148" s="31">
        <v>1.4096108266819599E-7</v>
      </c>
    </row>
    <row r="149" spans="1:2" x14ac:dyDescent="0.25">
      <c r="A149" s="1">
        <v>17.25</v>
      </c>
      <c r="B149" s="31">
        <v>1.40961091079885E-7</v>
      </c>
    </row>
    <row r="150" spans="1:2" x14ac:dyDescent="0.25">
      <c r="A150" s="1">
        <v>17.375</v>
      </c>
      <c r="B150" s="31">
        <v>1.4096109224833101E-7</v>
      </c>
    </row>
    <row r="151" spans="1:2" x14ac:dyDescent="0.25">
      <c r="A151" s="1">
        <v>17.5</v>
      </c>
      <c r="B151" s="31">
        <v>1.4096109178691301E-7</v>
      </c>
    </row>
    <row r="152" spans="1:2" x14ac:dyDescent="0.25">
      <c r="A152" s="1">
        <v>17.625</v>
      </c>
      <c r="B152" s="31">
        <v>1.409611016523E-7</v>
      </c>
    </row>
    <row r="153" spans="1:2" x14ac:dyDescent="0.25">
      <c r="A153" s="1">
        <v>17.75</v>
      </c>
      <c r="B153" s="31">
        <v>1.4096110361596301E-7</v>
      </c>
    </row>
    <row r="154" spans="1:2" x14ac:dyDescent="0.25">
      <c r="A154" s="1">
        <v>17.875</v>
      </c>
      <c r="B154" s="31">
        <v>1.4096111813507001E-7</v>
      </c>
    </row>
    <row r="155" spans="1:2" x14ac:dyDescent="0.25">
      <c r="A155" s="1">
        <v>18</v>
      </c>
      <c r="B155" s="31">
        <v>1.4096112091780999E-7</v>
      </c>
    </row>
    <row r="156" spans="1:2" x14ac:dyDescent="0.25">
      <c r="A156" s="1">
        <v>18.125</v>
      </c>
      <c r="B156" s="31">
        <v>1.4096112804397801E-7</v>
      </c>
    </row>
    <row r="157" spans="1:2" x14ac:dyDescent="0.25">
      <c r="A157" s="1">
        <v>18.25</v>
      </c>
      <c r="B157" s="31">
        <v>1.4096113826997101E-7</v>
      </c>
    </row>
    <row r="158" spans="1:2" x14ac:dyDescent="0.25">
      <c r="A158" s="1">
        <v>18.375</v>
      </c>
      <c r="B158" s="31">
        <v>1.40961138302081E-7</v>
      </c>
    </row>
    <row r="159" spans="1:2" x14ac:dyDescent="0.25">
      <c r="A159" s="1">
        <v>18.5</v>
      </c>
      <c r="B159" s="31">
        <v>1.4096113665143099E-7</v>
      </c>
    </row>
    <row r="160" spans="1:2" x14ac:dyDescent="0.25">
      <c r="A160" s="1">
        <v>18.625</v>
      </c>
      <c r="B160" s="31">
        <v>1.4096113956575201E-7</v>
      </c>
    </row>
    <row r="161" spans="1:2" x14ac:dyDescent="0.25">
      <c r="A161" s="1">
        <v>18.75</v>
      </c>
      <c r="B161" s="31">
        <v>1.40961141395218E-7</v>
      </c>
    </row>
    <row r="162" spans="1:2" x14ac:dyDescent="0.25">
      <c r="A162" s="1">
        <v>18.875</v>
      </c>
      <c r="B162" s="31">
        <v>1.4096113092862499E-7</v>
      </c>
    </row>
    <row r="163" spans="1:2" x14ac:dyDescent="0.25">
      <c r="A163" s="1">
        <v>19</v>
      </c>
      <c r="B163" s="31">
        <v>1.4096112953744E-7</v>
      </c>
    </row>
    <row r="164" spans="1:2" x14ac:dyDescent="0.25">
      <c r="A164" s="1">
        <v>19.125</v>
      </c>
      <c r="B164" s="31">
        <v>1.4096112766732501E-7</v>
      </c>
    </row>
    <row r="165" spans="1:2" x14ac:dyDescent="0.25">
      <c r="A165" s="1">
        <v>19.25</v>
      </c>
      <c r="B165" s="31">
        <v>1.4096111202489901E-7</v>
      </c>
    </row>
    <row r="166" spans="1:2" x14ac:dyDescent="0.25">
      <c r="A166" s="1">
        <v>19.375</v>
      </c>
      <c r="B166" s="31">
        <v>1.4096106705147101E-7</v>
      </c>
    </row>
    <row r="167" spans="1:2" x14ac:dyDescent="0.25">
      <c r="A167" s="1">
        <v>19.5</v>
      </c>
      <c r="B167" s="31">
        <v>1.4096105844293E-7</v>
      </c>
    </row>
    <row r="168" spans="1:2" x14ac:dyDescent="0.25">
      <c r="A168" s="1">
        <v>19.625</v>
      </c>
      <c r="B168" s="31">
        <v>1.4096105354606001E-7</v>
      </c>
    </row>
    <row r="169" spans="1:2" x14ac:dyDescent="0.25">
      <c r="A169" s="1">
        <v>19.75</v>
      </c>
      <c r="B169" s="31">
        <v>1.40961057626239E-7</v>
      </c>
    </row>
    <row r="170" spans="1:2" x14ac:dyDescent="0.25">
      <c r="A170" s="1">
        <v>19.875</v>
      </c>
      <c r="B170" s="31">
        <v>1.4096105928915599E-7</v>
      </c>
    </row>
    <row r="171" spans="1:2" x14ac:dyDescent="0.25">
      <c r="A171" s="1">
        <v>20</v>
      </c>
      <c r="B171" s="31">
        <v>1.4096106571729001E-7</v>
      </c>
    </row>
    <row r="172" spans="1:2" x14ac:dyDescent="0.25">
      <c r="A172" s="1">
        <v>20.125</v>
      </c>
      <c r="B172" s="31">
        <v>1.4096106877534201E-7</v>
      </c>
    </row>
    <row r="173" spans="1:2" x14ac:dyDescent="0.25">
      <c r="A173" s="1">
        <v>20.25</v>
      </c>
      <c r="B173" s="31">
        <v>1.4096107222809201E-7</v>
      </c>
    </row>
    <row r="174" spans="1:2" x14ac:dyDescent="0.25">
      <c r="A174" s="1">
        <v>20.375</v>
      </c>
      <c r="B174" s="31">
        <v>1.4096108006199999E-7</v>
      </c>
    </row>
    <row r="175" spans="1:2" x14ac:dyDescent="0.25">
      <c r="A175" s="1">
        <v>20.5</v>
      </c>
      <c r="B175" s="31">
        <v>1.4096108316332399E-7</v>
      </c>
    </row>
    <row r="176" spans="1:2" x14ac:dyDescent="0.25">
      <c r="A176" s="1">
        <v>20.625</v>
      </c>
      <c r="B176" s="31">
        <v>1.40961082369959E-7</v>
      </c>
    </row>
    <row r="177" spans="1:2" x14ac:dyDescent="0.25">
      <c r="A177" s="1">
        <v>20.75</v>
      </c>
      <c r="B177" s="31">
        <v>1.40961082137244E-7</v>
      </c>
    </row>
    <row r="178" spans="1:2" x14ac:dyDescent="0.25">
      <c r="A178" s="1">
        <v>20.875</v>
      </c>
      <c r="B178" s="31">
        <v>1.4096107911726301E-7</v>
      </c>
    </row>
    <row r="179" spans="1:2" x14ac:dyDescent="0.25">
      <c r="A179" s="1">
        <v>21</v>
      </c>
      <c r="B179" s="31">
        <v>1.4096108653028501E-7</v>
      </c>
    </row>
    <row r="180" spans="1:2" x14ac:dyDescent="0.25">
      <c r="A180" s="1">
        <v>21.125</v>
      </c>
      <c r="B180" s="31">
        <v>1.40961109439093E-7</v>
      </c>
    </row>
    <row r="181" spans="1:2" x14ac:dyDescent="0.25">
      <c r="A181" s="1">
        <v>21.25</v>
      </c>
      <c r="B181" s="31">
        <v>1.4096110183870699E-7</v>
      </c>
    </row>
    <row r="182" spans="1:2" x14ac:dyDescent="0.25">
      <c r="A182" s="1">
        <v>21.375</v>
      </c>
      <c r="B182" s="31">
        <v>1.40961102525402E-7</v>
      </c>
    </row>
    <row r="183" spans="1:2" x14ac:dyDescent="0.25">
      <c r="A183" s="1">
        <v>21.5</v>
      </c>
      <c r="B183" s="31">
        <v>1.40961102780739E-7</v>
      </c>
    </row>
    <row r="184" spans="1:2" x14ac:dyDescent="0.25">
      <c r="A184" s="1">
        <v>21.625</v>
      </c>
      <c r="B184" s="31">
        <v>1.4096110497810401E-7</v>
      </c>
    </row>
    <row r="185" spans="1:2" x14ac:dyDescent="0.25">
      <c r="A185" s="1">
        <v>21.75</v>
      </c>
      <c r="B185" s="31">
        <v>1.4096108182718701E-7</v>
      </c>
    </row>
    <row r="186" spans="1:2" x14ac:dyDescent="0.25">
      <c r="A186" s="1">
        <v>21.875</v>
      </c>
      <c r="B186" s="31">
        <v>1.40961085107053E-7</v>
      </c>
    </row>
    <row r="187" spans="1:2" x14ac:dyDescent="0.25">
      <c r="A187" s="1">
        <v>22</v>
      </c>
      <c r="B187" s="31">
        <v>1.40961093182866E-7</v>
      </c>
    </row>
    <row r="188" spans="1:2" x14ac:dyDescent="0.25">
      <c r="A188" s="1">
        <v>22.125</v>
      </c>
      <c r="B188" s="31">
        <v>1.4096109992876199E-7</v>
      </c>
    </row>
    <row r="189" spans="1:2" x14ac:dyDescent="0.25">
      <c r="A189" s="1">
        <v>22.25</v>
      </c>
      <c r="B189" s="31">
        <v>1.4096109910957401E-7</v>
      </c>
    </row>
    <row r="190" spans="1:2" x14ac:dyDescent="0.25">
      <c r="A190" s="1">
        <v>22.375</v>
      </c>
      <c r="B190" s="31">
        <v>1.40961102626565E-7</v>
      </c>
    </row>
    <row r="191" spans="1:2" x14ac:dyDescent="0.25">
      <c r="A191" s="1">
        <v>22.5</v>
      </c>
      <c r="B191" s="31">
        <v>1.4096111221413001E-7</v>
      </c>
    </row>
    <row r="192" spans="1:2" x14ac:dyDescent="0.25">
      <c r="A192" s="1">
        <v>22.625</v>
      </c>
      <c r="B192" s="31">
        <v>1.40961112923593E-7</v>
      </c>
    </row>
    <row r="193" spans="1:2" x14ac:dyDescent="0.25">
      <c r="A193" s="1">
        <v>22.75</v>
      </c>
      <c r="B193" s="31">
        <v>1.4096111360778899E-7</v>
      </c>
    </row>
    <row r="194" spans="1:2" x14ac:dyDescent="0.25">
      <c r="A194" s="1">
        <v>22.875</v>
      </c>
      <c r="B194" s="31">
        <v>1.4096109838233201E-7</v>
      </c>
    </row>
    <row r="195" spans="1:2" x14ac:dyDescent="0.25">
      <c r="A195" s="1">
        <v>23</v>
      </c>
      <c r="B195" s="31">
        <v>1.40961101457427E-7</v>
      </c>
    </row>
    <row r="196" spans="1:2" x14ac:dyDescent="0.25">
      <c r="A196" s="1">
        <v>23.125</v>
      </c>
      <c r="B196" s="31">
        <v>1.4096110024873499E-7</v>
      </c>
    </row>
    <row r="197" spans="1:2" x14ac:dyDescent="0.25">
      <c r="A197" s="1">
        <v>23.25</v>
      </c>
      <c r="B197" s="31">
        <v>1.4096109057201299E-7</v>
      </c>
    </row>
    <row r="198" spans="1:2" x14ac:dyDescent="0.25">
      <c r="A198" s="1">
        <v>23.375</v>
      </c>
      <c r="B198" s="31">
        <v>1.4096109085693799E-7</v>
      </c>
    </row>
    <row r="199" spans="1:2" x14ac:dyDescent="0.25">
      <c r="A199" s="1">
        <v>23.5</v>
      </c>
      <c r="B199" s="31">
        <v>1.4096109284627901E-7</v>
      </c>
    </row>
    <row r="200" spans="1:2" x14ac:dyDescent="0.25">
      <c r="A200" s="1">
        <v>23.625</v>
      </c>
      <c r="B200" s="31">
        <v>1.4096110092110199E-7</v>
      </c>
    </row>
    <row r="201" spans="1:2" x14ac:dyDescent="0.25">
      <c r="A201" s="1">
        <v>23.75</v>
      </c>
      <c r="B201" s="31">
        <v>1.40961110755479E-7</v>
      </c>
    </row>
    <row r="202" spans="1:2" x14ac:dyDescent="0.25">
      <c r="A202" s="1">
        <v>23.875</v>
      </c>
      <c r="B202" s="31">
        <v>1.4096111880037101E-7</v>
      </c>
    </row>
    <row r="203" spans="1:2" x14ac:dyDescent="0.25">
      <c r="A203" s="1">
        <v>24</v>
      </c>
      <c r="B203" s="31">
        <v>1.40961151230452E-7</v>
      </c>
    </row>
    <row r="204" spans="1:2" x14ac:dyDescent="0.25">
      <c r="A204" s="1">
        <v>24.125</v>
      </c>
      <c r="B204" s="31">
        <v>1.4096119225755201E-7</v>
      </c>
    </row>
    <row r="205" spans="1:2" x14ac:dyDescent="0.25">
      <c r="A205" s="1">
        <v>24.25</v>
      </c>
      <c r="B205" s="31">
        <v>1.4096120498437199E-7</v>
      </c>
    </row>
    <row r="206" spans="1:2" x14ac:dyDescent="0.25">
      <c r="A206" s="1">
        <v>24.375</v>
      </c>
      <c r="B206" s="31">
        <v>1.4096121220219001E-7</v>
      </c>
    </row>
    <row r="207" spans="1:2" x14ac:dyDescent="0.25">
      <c r="A207" s="1">
        <v>24.5</v>
      </c>
      <c r="B207" s="31">
        <v>1.4096125110088501E-7</v>
      </c>
    </row>
    <row r="208" spans="1:2" x14ac:dyDescent="0.25">
      <c r="A208" s="1">
        <v>24.625</v>
      </c>
      <c r="B208" s="31">
        <v>1.4096127992494301E-7</v>
      </c>
    </row>
    <row r="209" spans="1:2" x14ac:dyDescent="0.25">
      <c r="A209" s="1">
        <v>24.75</v>
      </c>
      <c r="B209" s="31">
        <v>1.40961281052924E-7</v>
      </c>
    </row>
    <row r="210" spans="1:2" x14ac:dyDescent="0.25">
      <c r="A210" s="1">
        <v>24.875</v>
      </c>
      <c r="B210" s="31">
        <v>1.4096128023601501E-7</v>
      </c>
    </row>
    <row r="211" spans="1:2" x14ac:dyDescent="0.25">
      <c r="A211" s="1">
        <v>25</v>
      </c>
      <c r="B211" s="31">
        <v>1.4096128520411899E-7</v>
      </c>
    </row>
    <row r="212" spans="1:2" x14ac:dyDescent="0.25">
      <c r="A212" s="1">
        <v>25.125</v>
      </c>
      <c r="B212" s="31">
        <v>1.4096128330188001E-7</v>
      </c>
    </row>
    <row r="213" spans="1:2" x14ac:dyDescent="0.25">
      <c r="A213" s="1">
        <v>25.25</v>
      </c>
      <c r="B213" s="31">
        <v>1.4096128325354201E-7</v>
      </c>
    </row>
    <row r="214" spans="1:2" x14ac:dyDescent="0.25">
      <c r="A214" s="1">
        <v>25.375</v>
      </c>
      <c r="B214" s="31">
        <v>1.4096125927109099E-7</v>
      </c>
    </row>
    <row r="215" spans="1:2" x14ac:dyDescent="0.25">
      <c r="A215" s="1">
        <v>25.5</v>
      </c>
      <c r="B215" s="31">
        <v>1.40961255139068E-7</v>
      </c>
    </row>
    <row r="216" spans="1:2" x14ac:dyDescent="0.25">
      <c r="A216" s="1">
        <v>25.625</v>
      </c>
      <c r="B216" s="31">
        <v>1.40961256839522E-7</v>
      </c>
    </row>
    <row r="217" spans="1:2" x14ac:dyDescent="0.25">
      <c r="A217" s="1">
        <v>25.75</v>
      </c>
      <c r="B217" s="31">
        <v>1.4096126046001701E-7</v>
      </c>
    </row>
    <row r="218" spans="1:2" x14ac:dyDescent="0.25">
      <c r="A218" s="1">
        <v>25.875</v>
      </c>
      <c r="B218" s="31">
        <v>1.4096125795312101E-7</v>
      </c>
    </row>
    <row r="219" spans="1:2" x14ac:dyDescent="0.25">
      <c r="A219" s="1">
        <v>26</v>
      </c>
      <c r="B219" s="31">
        <v>1.4096126747576001E-7</v>
      </c>
    </row>
    <row r="220" spans="1:2" x14ac:dyDescent="0.25">
      <c r="A220" s="1">
        <v>26.125</v>
      </c>
      <c r="B220" s="31">
        <v>1.4096126547902399E-7</v>
      </c>
    </row>
    <row r="221" spans="1:2" x14ac:dyDescent="0.25">
      <c r="A221" s="1">
        <v>26.25</v>
      </c>
      <c r="B221" s="31">
        <v>1.4096126179241701E-7</v>
      </c>
    </row>
    <row r="222" spans="1:2" x14ac:dyDescent="0.25">
      <c r="A222" s="1">
        <v>26.375</v>
      </c>
      <c r="B222" s="31">
        <v>1.40961263305052E-7</v>
      </c>
    </row>
    <row r="223" spans="1:2" x14ac:dyDescent="0.25">
      <c r="A223" s="1">
        <v>26.5</v>
      </c>
      <c r="B223" s="31">
        <v>1.4096126739346899E-7</v>
      </c>
    </row>
    <row r="224" spans="1:2" x14ac:dyDescent="0.25">
      <c r="A224" s="1">
        <v>26.625</v>
      </c>
      <c r="B224" s="31">
        <v>1.4096127491099701E-7</v>
      </c>
    </row>
    <row r="225" spans="1:2" x14ac:dyDescent="0.25">
      <c r="A225" s="1">
        <v>26.75</v>
      </c>
      <c r="B225" s="31">
        <v>1.40961276831417E-7</v>
      </c>
    </row>
    <row r="226" spans="1:2" x14ac:dyDescent="0.25">
      <c r="A226" s="1">
        <v>26.875</v>
      </c>
      <c r="B226" s="31">
        <v>1.4096127865824099E-7</v>
      </c>
    </row>
    <row r="227" spans="1:2" x14ac:dyDescent="0.25">
      <c r="A227" s="1">
        <v>27</v>
      </c>
      <c r="B227" s="31">
        <v>1.40961288590384E-7</v>
      </c>
    </row>
    <row r="228" spans="1:2" x14ac:dyDescent="0.25">
      <c r="A228" s="1">
        <v>27.125</v>
      </c>
      <c r="B228" s="31">
        <v>1.40961303262814E-7</v>
      </c>
    </row>
    <row r="229" spans="1:2" x14ac:dyDescent="0.25">
      <c r="A229" s="1">
        <v>27.25</v>
      </c>
      <c r="B229" s="31">
        <v>1.4096130534265199E-7</v>
      </c>
    </row>
    <row r="230" spans="1:2" x14ac:dyDescent="0.25">
      <c r="A230" s="1">
        <v>27.375</v>
      </c>
      <c r="B230" s="31">
        <v>1.4096130293701201E-7</v>
      </c>
    </row>
    <row r="231" spans="1:2" x14ac:dyDescent="0.25">
      <c r="A231" s="1">
        <v>27.5</v>
      </c>
      <c r="B231" s="31">
        <v>1.4096130376209601E-7</v>
      </c>
    </row>
    <row r="232" spans="1:2" x14ac:dyDescent="0.25">
      <c r="A232" s="1">
        <v>27.625</v>
      </c>
      <c r="B232" s="31">
        <v>1.40961307540559E-7</v>
      </c>
    </row>
    <row r="233" spans="1:2" x14ac:dyDescent="0.25">
      <c r="A233" s="1">
        <v>27.75</v>
      </c>
      <c r="B233" s="31">
        <v>1.4096131843241101E-7</v>
      </c>
    </row>
    <row r="234" spans="1:2" x14ac:dyDescent="0.25">
      <c r="A234" s="1">
        <v>27.875</v>
      </c>
      <c r="B234" s="31">
        <v>1.4096132994656201E-7</v>
      </c>
    </row>
    <row r="235" spans="1:2" x14ac:dyDescent="0.25">
      <c r="A235" s="1">
        <v>28</v>
      </c>
      <c r="B235" s="31">
        <v>1.4096133611703599E-7</v>
      </c>
    </row>
    <row r="236" spans="1:2" x14ac:dyDescent="0.25">
      <c r="A236" s="1">
        <v>28.125</v>
      </c>
      <c r="B236" s="31">
        <v>1.40961350045259E-7</v>
      </c>
    </row>
    <row r="237" spans="1:2" x14ac:dyDescent="0.25">
      <c r="A237" s="1">
        <v>28.25</v>
      </c>
      <c r="B237" s="31">
        <v>1.4096135625195401E-7</v>
      </c>
    </row>
    <row r="238" spans="1:2" x14ac:dyDescent="0.25">
      <c r="A238" s="1">
        <v>28.375</v>
      </c>
      <c r="B238" s="31">
        <v>1.40961360324579E-7</v>
      </c>
    </row>
    <row r="239" spans="1:2" x14ac:dyDescent="0.25">
      <c r="A239" s="1">
        <v>28.5</v>
      </c>
      <c r="B239" s="31">
        <v>1.4096136225865401E-7</v>
      </c>
    </row>
    <row r="240" spans="1:2" x14ac:dyDescent="0.25">
      <c r="A240" s="1">
        <v>28.625</v>
      </c>
      <c r="B240" s="31">
        <v>1.4096136223533601E-7</v>
      </c>
    </row>
    <row r="241" spans="1:2" x14ac:dyDescent="0.25">
      <c r="A241" s="1">
        <v>28.75</v>
      </c>
      <c r="B241" s="31">
        <v>1.4096136688168E-7</v>
      </c>
    </row>
    <row r="242" spans="1:2" x14ac:dyDescent="0.25">
      <c r="A242" s="1">
        <v>28.875</v>
      </c>
      <c r="B242" s="31">
        <v>1.4096136557159399E-7</v>
      </c>
    </row>
    <row r="243" spans="1:2" x14ac:dyDescent="0.25">
      <c r="A243" s="1">
        <v>29</v>
      </c>
      <c r="B243" s="31">
        <v>1.4096133907162601E-7</v>
      </c>
    </row>
    <row r="244" spans="1:2" x14ac:dyDescent="0.25">
      <c r="A244" s="1">
        <v>29.125</v>
      </c>
      <c r="B244" s="31">
        <v>1.4096134559029101E-7</v>
      </c>
    </row>
    <row r="245" spans="1:2" x14ac:dyDescent="0.25">
      <c r="A245" s="1">
        <v>29.25</v>
      </c>
      <c r="B245" s="31">
        <v>1.40961346175014E-7</v>
      </c>
    </row>
    <row r="246" spans="1:2" x14ac:dyDescent="0.25">
      <c r="A246" s="1">
        <v>29.375</v>
      </c>
      <c r="B246" s="31">
        <v>1.40961344707122E-7</v>
      </c>
    </row>
    <row r="247" spans="1:2" x14ac:dyDescent="0.25">
      <c r="A247" s="1">
        <v>29.5</v>
      </c>
      <c r="B247" s="31">
        <v>1.40961359949346E-7</v>
      </c>
    </row>
    <row r="248" spans="1:2" x14ac:dyDescent="0.25">
      <c r="A248" s="1">
        <v>29.625</v>
      </c>
      <c r="B248" s="31">
        <v>1.40961361861992E-7</v>
      </c>
    </row>
    <row r="249" spans="1:2" x14ac:dyDescent="0.25">
      <c r="A249" s="1">
        <v>29.75</v>
      </c>
      <c r="B249" s="31">
        <v>1.4096136470962701E-7</v>
      </c>
    </row>
    <row r="250" spans="1:2" x14ac:dyDescent="0.25">
      <c r="A250" s="1">
        <v>29.875</v>
      </c>
      <c r="B250" s="31">
        <v>1.4096136684790901E-7</v>
      </c>
    </row>
    <row r="251" spans="1:2" x14ac:dyDescent="0.25">
      <c r="A251" s="1">
        <v>30</v>
      </c>
      <c r="B251" s="31">
        <v>1.4096136430216999E-7</v>
      </c>
    </row>
  </sheetData>
  <mergeCells count="1">
    <mergeCell ref="A1:A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
  <sheetViews>
    <sheetView workbookViewId="0">
      <selection activeCell="B11" sqref="B11:B251"/>
    </sheetView>
  </sheetViews>
  <sheetFormatPr defaultRowHeight="15" x14ac:dyDescent="0.25"/>
  <cols>
    <col min="1" max="1" width="30.140625" style="4" customWidth="1"/>
    <col min="2" max="2" width="32.85546875" style="4" customWidth="1"/>
  </cols>
  <sheetData>
    <row r="1" spans="1:2" ht="30" x14ac:dyDescent="0.25">
      <c r="A1" s="86" t="s">
        <v>246</v>
      </c>
      <c r="B1" s="33" t="s">
        <v>263</v>
      </c>
    </row>
    <row r="2" spans="1:2" x14ac:dyDescent="0.25">
      <c r="A2" s="87"/>
      <c r="B2" s="26" t="s">
        <v>248</v>
      </c>
    </row>
    <row r="3" spans="1:2" x14ac:dyDescent="0.25">
      <c r="A3" s="27" t="s">
        <v>249</v>
      </c>
      <c r="B3" s="38">
        <v>40</v>
      </c>
    </row>
    <row r="4" spans="1:2" x14ac:dyDescent="0.25">
      <c r="A4" s="27" t="s">
        <v>250</v>
      </c>
      <c r="B4" s="38" t="s">
        <v>262</v>
      </c>
    </row>
    <row r="5" spans="1:2" ht="31.5" x14ac:dyDescent="0.25">
      <c r="A5" s="28" t="s">
        <v>252</v>
      </c>
      <c r="B5" s="27">
        <v>4</v>
      </c>
    </row>
    <row r="6" spans="1:2" x14ac:dyDescent="0.25">
      <c r="A6" s="28" t="s">
        <v>253</v>
      </c>
      <c r="B6" s="38">
        <v>52.550669999999997</v>
      </c>
    </row>
    <row r="7" spans="1:2" ht="33" x14ac:dyDescent="0.25">
      <c r="A7" s="28" t="s">
        <v>254</v>
      </c>
      <c r="B7" s="27">
        <v>37.44</v>
      </c>
    </row>
    <row r="8" spans="1:2" ht="33" x14ac:dyDescent="0.25">
      <c r="A8" s="28" t="s">
        <v>255</v>
      </c>
      <c r="B8" s="27">
        <v>34.577539999999999</v>
      </c>
    </row>
    <row r="9" spans="1:2" x14ac:dyDescent="0.25">
      <c r="A9" s="27" t="s">
        <v>256</v>
      </c>
      <c r="B9" s="38">
        <v>85</v>
      </c>
    </row>
    <row r="10" spans="1:2" ht="18" x14ac:dyDescent="0.25">
      <c r="A10" s="30" t="s">
        <v>257</v>
      </c>
      <c r="B10" s="30" t="s">
        <v>266</v>
      </c>
    </row>
    <row r="11" spans="1:2" x14ac:dyDescent="0.25">
      <c r="A11" s="1">
        <v>0</v>
      </c>
      <c r="B11" s="31">
        <v>1.4096160120970201E-7</v>
      </c>
    </row>
    <row r="12" spans="1:2" x14ac:dyDescent="0.25">
      <c r="A12" s="1">
        <v>0.125</v>
      </c>
      <c r="B12" s="31">
        <v>1.40961591418542E-7</v>
      </c>
    </row>
    <row r="13" spans="1:2" x14ac:dyDescent="0.25">
      <c r="A13" s="1">
        <v>0.25</v>
      </c>
      <c r="B13" s="31">
        <v>1.4096159351749599E-7</v>
      </c>
    </row>
    <row r="14" spans="1:2" x14ac:dyDescent="0.25">
      <c r="A14" s="1">
        <v>0.375</v>
      </c>
      <c r="B14" s="31">
        <v>1.4096159362584101E-7</v>
      </c>
    </row>
    <row r="15" spans="1:2" x14ac:dyDescent="0.25">
      <c r="A15" s="1">
        <v>0.5</v>
      </c>
      <c r="B15" s="31">
        <v>1.4096159284030001E-7</v>
      </c>
    </row>
    <row r="16" spans="1:2" x14ac:dyDescent="0.25">
      <c r="A16" s="1">
        <v>0.625</v>
      </c>
      <c r="B16" s="31">
        <v>1.4096159312382801E-7</v>
      </c>
    </row>
    <row r="17" spans="1:2" x14ac:dyDescent="0.25">
      <c r="A17" s="1">
        <v>0.75</v>
      </c>
      <c r="B17" s="31">
        <v>1.4096159040652E-7</v>
      </c>
    </row>
    <row r="18" spans="1:2" x14ac:dyDescent="0.25">
      <c r="A18" s="1">
        <v>0.875</v>
      </c>
      <c r="B18" s="31">
        <v>1.4096159209172799E-7</v>
      </c>
    </row>
    <row r="19" spans="1:2" x14ac:dyDescent="0.25">
      <c r="A19" s="1">
        <v>1</v>
      </c>
      <c r="B19" s="31">
        <v>1.40961589216063E-7</v>
      </c>
    </row>
    <row r="20" spans="1:2" x14ac:dyDescent="0.25">
      <c r="A20" s="1">
        <v>1.125</v>
      </c>
      <c r="B20" s="31">
        <v>1.40961592032272E-7</v>
      </c>
    </row>
    <row r="21" spans="1:2" x14ac:dyDescent="0.25">
      <c r="A21" s="1">
        <v>1.25</v>
      </c>
      <c r="B21" s="31">
        <v>1.40961586795104E-7</v>
      </c>
    </row>
    <row r="22" spans="1:2" x14ac:dyDescent="0.25">
      <c r="A22" s="1">
        <v>1.375</v>
      </c>
      <c r="B22" s="31">
        <v>1.4096158937878801E-7</v>
      </c>
    </row>
    <row r="23" spans="1:2" x14ac:dyDescent="0.25">
      <c r="A23" s="1">
        <v>1.5</v>
      </c>
      <c r="B23" s="31">
        <v>1.4096158675866599E-7</v>
      </c>
    </row>
    <row r="24" spans="1:2" x14ac:dyDescent="0.25">
      <c r="A24" s="1">
        <v>1.625</v>
      </c>
      <c r="B24" s="31">
        <v>1.4096158402005201E-7</v>
      </c>
    </row>
    <row r="25" spans="1:2" x14ac:dyDescent="0.25">
      <c r="A25" s="1">
        <v>1.75</v>
      </c>
      <c r="B25" s="31">
        <v>1.4096158260343401E-7</v>
      </c>
    </row>
    <row r="26" spans="1:2" x14ac:dyDescent="0.25">
      <c r="A26" s="1">
        <v>1.875</v>
      </c>
      <c r="B26" s="31">
        <v>1.4096158427025699E-7</v>
      </c>
    </row>
    <row r="27" spans="1:2" x14ac:dyDescent="0.25">
      <c r="A27" s="1">
        <v>2</v>
      </c>
      <c r="B27" s="31">
        <v>1.40961587903979E-7</v>
      </c>
    </row>
    <row r="28" spans="1:2" x14ac:dyDescent="0.25">
      <c r="A28" s="1">
        <v>2.125</v>
      </c>
      <c r="B28" s="31">
        <v>1.40961588681179E-7</v>
      </c>
    </row>
    <row r="29" spans="1:2" x14ac:dyDescent="0.25">
      <c r="A29" s="1">
        <v>2.25</v>
      </c>
      <c r="B29" s="31">
        <v>1.40961582072805E-7</v>
      </c>
    </row>
    <row r="30" spans="1:2" x14ac:dyDescent="0.25">
      <c r="A30" s="1">
        <v>2.375</v>
      </c>
      <c r="B30" s="31">
        <v>1.40961581744666E-7</v>
      </c>
    </row>
    <row r="31" spans="1:2" x14ac:dyDescent="0.25">
      <c r="A31" s="1">
        <v>2.5</v>
      </c>
      <c r="B31" s="31">
        <v>1.40961568694866E-7</v>
      </c>
    </row>
    <row r="32" spans="1:2" x14ac:dyDescent="0.25">
      <c r="A32" s="1">
        <v>2.625</v>
      </c>
      <c r="B32" s="31">
        <v>1.4096157365493101E-7</v>
      </c>
    </row>
    <row r="33" spans="1:2" x14ac:dyDescent="0.25">
      <c r="A33" s="1">
        <v>2.75</v>
      </c>
      <c r="B33" s="31">
        <v>1.4096157622449699E-7</v>
      </c>
    </row>
    <row r="34" spans="1:2" x14ac:dyDescent="0.25">
      <c r="A34" s="1">
        <v>2.875</v>
      </c>
      <c r="B34" s="31">
        <v>1.4096157734537201E-7</v>
      </c>
    </row>
    <row r="35" spans="1:2" x14ac:dyDescent="0.25">
      <c r="A35" s="1">
        <v>3</v>
      </c>
      <c r="B35" s="31">
        <v>1.4096157830496701E-7</v>
      </c>
    </row>
    <row r="36" spans="1:2" x14ac:dyDescent="0.25">
      <c r="A36" s="1">
        <v>3.125</v>
      </c>
      <c r="B36" s="31">
        <v>1.4096158474826101E-7</v>
      </c>
    </row>
    <row r="37" spans="1:2" x14ac:dyDescent="0.25">
      <c r="A37" s="1">
        <v>3.25</v>
      </c>
      <c r="B37" s="31">
        <v>1.40961587770771E-7</v>
      </c>
    </row>
    <row r="38" spans="1:2" x14ac:dyDescent="0.25">
      <c r="A38" s="1">
        <v>3.375</v>
      </c>
      <c r="B38" s="31">
        <v>1.4096159066155601E-7</v>
      </c>
    </row>
    <row r="39" spans="1:2" x14ac:dyDescent="0.25">
      <c r="A39" s="1">
        <v>3.5</v>
      </c>
      <c r="B39" s="31">
        <v>1.4096159955740799E-7</v>
      </c>
    </row>
    <row r="40" spans="1:2" x14ac:dyDescent="0.25">
      <c r="A40" s="1">
        <v>3.625</v>
      </c>
      <c r="B40" s="31">
        <v>1.40961598333E-7</v>
      </c>
    </row>
    <row r="41" spans="1:2" x14ac:dyDescent="0.25">
      <c r="A41" s="1">
        <v>3.75</v>
      </c>
      <c r="B41" s="31">
        <v>1.4096159842409901E-7</v>
      </c>
    </row>
    <row r="42" spans="1:2" x14ac:dyDescent="0.25">
      <c r="A42" s="1">
        <v>3.875</v>
      </c>
      <c r="B42" s="31">
        <v>1.4096159772700399E-7</v>
      </c>
    </row>
    <row r="43" spans="1:2" x14ac:dyDescent="0.25">
      <c r="A43" s="1">
        <v>4</v>
      </c>
      <c r="B43" s="31">
        <v>1.40961597090351E-7</v>
      </c>
    </row>
    <row r="44" spans="1:2" x14ac:dyDescent="0.25">
      <c r="A44" s="1">
        <v>4.125</v>
      </c>
      <c r="B44" s="31">
        <v>1.4096159922134299E-7</v>
      </c>
    </row>
    <row r="45" spans="1:2" x14ac:dyDescent="0.25">
      <c r="A45" s="1">
        <v>4.25</v>
      </c>
      <c r="B45" s="31">
        <v>1.40961608057222E-7</v>
      </c>
    </row>
    <row r="46" spans="1:2" x14ac:dyDescent="0.25">
      <c r="A46" s="1">
        <v>4.375</v>
      </c>
      <c r="B46" s="31">
        <v>1.40961608166596E-7</v>
      </c>
    </row>
    <row r="47" spans="1:2" x14ac:dyDescent="0.25">
      <c r="A47" s="1">
        <v>4.5</v>
      </c>
      <c r="B47" s="31">
        <v>1.4096162359516E-7</v>
      </c>
    </row>
    <row r="48" spans="1:2" x14ac:dyDescent="0.25">
      <c r="A48" s="1">
        <v>4.625</v>
      </c>
      <c r="B48" s="31">
        <v>1.40961626980271E-7</v>
      </c>
    </row>
    <row r="49" spans="1:2" x14ac:dyDescent="0.25">
      <c r="A49" s="1">
        <v>4.75</v>
      </c>
      <c r="B49" s="31">
        <v>1.4096163331747201E-7</v>
      </c>
    </row>
    <row r="50" spans="1:2" x14ac:dyDescent="0.25">
      <c r="A50" s="1">
        <v>4.875</v>
      </c>
      <c r="B50" s="31">
        <v>1.4096166332615701E-7</v>
      </c>
    </row>
    <row r="51" spans="1:2" x14ac:dyDescent="0.25">
      <c r="A51" s="1">
        <v>5</v>
      </c>
      <c r="B51" s="31">
        <v>1.4096169869267499E-7</v>
      </c>
    </row>
    <row r="52" spans="1:2" x14ac:dyDescent="0.25">
      <c r="A52" s="1">
        <v>5.125</v>
      </c>
      <c r="B52" s="31">
        <v>1.40961708046997E-7</v>
      </c>
    </row>
    <row r="53" spans="1:2" x14ac:dyDescent="0.25">
      <c r="A53" s="1">
        <v>5.25</v>
      </c>
      <c r="B53" s="31">
        <v>1.4096172137367799E-7</v>
      </c>
    </row>
    <row r="54" spans="1:2" x14ac:dyDescent="0.25">
      <c r="A54" s="1">
        <v>5.375</v>
      </c>
      <c r="B54" s="31">
        <v>1.4096172905282101E-7</v>
      </c>
    </row>
    <row r="55" spans="1:2" x14ac:dyDescent="0.25">
      <c r="A55" s="1">
        <v>5.5</v>
      </c>
      <c r="B55" s="31">
        <v>1.40961740939969E-7</v>
      </c>
    </row>
    <row r="56" spans="1:2" x14ac:dyDescent="0.25">
      <c r="A56" s="1">
        <v>5.625</v>
      </c>
      <c r="B56" s="31">
        <v>1.4096174234537401E-7</v>
      </c>
    </row>
    <row r="57" spans="1:2" x14ac:dyDescent="0.25">
      <c r="A57" s="1">
        <v>5.75</v>
      </c>
      <c r="B57" s="31">
        <v>1.40961741656028E-7</v>
      </c>
    </row>
    <row r="58" spans="1:2" x14ac:dyDescent="0.25">
      <c r="A58" s="1">
        <v>5.875</v>
      </c>
      <c r="B58" s="31">
        <v>1.4096174455292901E-7</v>
      </c>
    </row>
    <row r="59" spans="1:2" x14ac:dyDescent="0.25">
      <c r="A59" s="1">
        <v>6</v>
      </c>
      <c r="B59" s="31">
        <v>1.4096174594258101E-7</v>
      </c>
    </row>
    <row r="60" spans="1:2" x14ac:dyDescent="0.25">
      <c r="A60" s="1">
        <v>6.125</v>
      </c>
      <c r="B60" s="31">
        <v>1.4096174747018801E-7</v>
      </c>
    </row>
    <row r="61" spans="1:2" x14ac:dyDescent="0.25">
      <c r="A61" s="1">
        <v>6.25</v>
      </c>
      <c r="B61" s="31">
        <v>1.4096175242699599E-7</v>
      </c>
    </row>
    <row r="62" spans="1:2" x14ac:dyDescent="0.25">
      <c r="A62" s="1">
        <v>6.375</v>
      </c>
      <c r="B62" s="31">
        <v>1.4096175454581299E-7</v>
      </c>
    </row>
    <row r="63" spans="1:2" x14ac:dyDescent="0.25">
      <c r="A63" s="1">
        <v>6.5</v>
      </c>
      <c r="B63" s="31">
        <v>1.4096175200159199E-7</v>
      </c>
    </row>
    <row r="64" spans="1:2" x14ac:dyDescent="0.25">
      <c r="A64" s="1">
        <v>6.625</v>
      </c>
      <c r="B64" s="31">
        <v>1.4096174442397799E-7</v>
      </c>
    </row>
    <row r="65" spans="1:2" x14ac:dyDescent="0.25">
      <c r="A65" s="1">
        <v>6.75</v>
      </c>
      <c r="B65" s="31">
        <v>1.40961740480224E-7</v>
      </c>
    </row>
    <row r="66" spans="1:2" x14ac:dyDescent="0.25">
      <c r="A66" s="1">
        <v>6.875</v>
      </c>
      <c r="B66" s="31">
        <v>1.4096172186905499E-7</v>
      </c>
    </row>
    <row r="67" spans="1:2" x14ac:dyDescent="0.25">
      <c r="A67" s="1">
        <v>7</v>
      </c>
      <c r="B67" s="31">
        <v>1.4096170508953999E-7</v>
      </c>
    </row>
    <row r="68" spans="1:2" x14ac:dyDescent="0.25">
      <c r="A68" s="1">
        <v>7.125</v>
      </c>
      <c r="B68" s="31">
        <v>1.4096168586558499E-7</v>
      </c>
    </row>
    <row r="69" spans="1:2" x14ac:dyDescent="0.25">
      <c r="A69" s="1">
        <v>7.25</v>
      </c>
      <c r="B69" s="31">
        <v>1.4096168686657499E-7</v>
      </c>
    </row>
    <row r="70" spans="1:2" x14ac:dyDescent="0.25">
      <c r="A70" s="1">
        <v>7.375</v>
      </c>
      <c r="B70" s="31">
        <v>1.4096168849368301E-7</v>
      </c>
    </row>
    <row r="71" spans="1:2" x14ac:dyDescent="0.25">
      <c r="A71" s="1">
        <v>7.5</v>
      </c>
      <c r="B71" s="31">
        <v>1.4096168977790799E-7</v>
      </c>
    </row>
    <row r="72" spans="1:2" x14ac:dyDescent="0.25">
      <c r="A72" s="1">
        <v>7.625</v>
      </c>
      <c r="B72" s="31">
        <v>1.4096168791063699E-7</v>
      </c>
    </row>
    <row r="73" spans="1:2" x14ac:dyDescent="0.25">
      <c r="A73" s="1">
        <v>7.75</v>
      </c>
      <c r="B73" s="31">
        <v>1.4096168777111801E-7</v>
      </c>
    </row>
    <row r="74" spans="1:2" x14ac:dyDescent="0.25">
      <c r="A74" s="1">
        <v>7.875</v>
      </c>
      <c r="B74" s="31">
        <v>1.40961689806883E-7</v>
      </c>
    </row>
    <row r="75" spans="1:2" x14ac:dyDescent="0.25">
      <c r="A75" s="1">
        <v>8</v>
      </c>
      <c r="B75" s="31">
        <v>1.4096169102118599E-7</v>
      </c>
    </row>
    <row r="76" spans="1:2" x14ac:dyDescent="0.25">
      <c r="A76" s="1">
        <v>8.125</v>
      </c>
      <c r="B76" s="31">
        <v>1.4096169059460001E-7</v>
      </c>
    </row>
    <row r="77" spans="1:2" x14ac:dyDescent="0.25">
      <c r="A77" s="1">
        <v>8.25</v>
      </c>
      <c r="B77" s="31">
        <v>1.4096167344754999E-7</v>
      </c>
    </row>
    <row r="78" spans="1:2" x14ac:dyDescent="0.25">
      <c r="A78" s="1">
        <v>8.375</v>
      </c>
      <c r="B78" s="31">
        <v>1.4096166185384201E-7</v>
      </c>
    </row>
    <row r="79" spans="1:2" x14ac:dyDescent="0.25">
      <c r="A79" s="1">
        <v>8.5</v>
      </c>
      <c r="B79" s="31">
        <v>1.40961664645663E-7</v>
      </c>
    </row>
    <row r="80" spans="1:2" x14ac:dyDescent="0.25">
      <c r="A80" s="1">
        <v>8.625</v>
      </c>
      <c r="B80" s="31">
        <v>1.4096165714363999E-7</v>
      </c>
    </row>
    <row r="81" spans="1:2" x14ac:dyDescent="0.25">
      <c r="A81" s="1">
        <v>8.75</v>
      </c>
      <c r="B81" s="31">
        <v>1.4096166352471E-7</v>
      </c>
    </row>
    <row r="82" spans="1:2" x14ac:dyDescent="0.25">
      <c r="A82" s="1">
        <v>8.875</v>
      </c>
      <c r="B82" s="31">
        <v>1.40961666635534E-7</v>
      </c>
    </row>
    <row r="83" spans="1:2" x14ac:dyDescent="0.25">
      <c r="A83" s="1">
        <v>9</v>
      </c>
      <c r="B83" s="31">
        <v>1.40961671172189E-7</v>
      </c>
    </row>
    <row r="84" spans="1:2" x14ac:dyDescent="0.25">
      <c r="A84" s="1">
        <v>9.125</v>
      </c>
      <c r="B84" s="31">
        <v>1.40961677588079E-7</v>
      </c>
    </row>
    <row r="85" spans="1:2" x14ac:dyDescent="0.25">
      <c r="A85" s="1">
        <v>9.25</v>
      </c>
      <c r="B85" s="31">
        <v>1.4096168901946E-7</v>
      </c>
    </row>
    <row r="86" spans="1:2" x14ac:dyDescent="0.25">
      <c r="A86" s="1">
        <v>9.375</v>
      </c>
      <c r="B86" s="31">
        <v>1.4096169376694999E-7</v>
      </c>
    </row>
    <row r="87" spans="1:2" x14ac:dyDescent="0.25">
      <c r="A87" s="1">
        <v>9.5</v>
      </c>
      <c r="B87" s="31">
        <v>1.4096169430164801E-7</v>
      </c>
    </row>
    <row r="88" spans="1:2" x14ac:dyDescent="0.25">
      <c r="A88" s="1">
        <v>9.625</v>
      </c>
      <c r="B88" s="31">
        <v>1.40961696825501E-7</v>
      </c>
    </row>
    <row r="89" spans="1:2" x14ac:dyDescent="0.25">
      <c r="A89" s="1">
        <v>9.75</v>
      </c>
      <c r="B89" s="31">
        <v>1.4096169863834701E-7</v>
      </c>
    </row>
    <row r="90" spans="1:2" x14ac:dyDescent="0.25">
      <c r="A90" s="1">
        <v>9.875</v>
      </c>
      <c r="B90" s="31">
        <v>1.40961701680028E-7</v>
      </c>
    </row>
    <row r="91" spans="1:2" x14ac:dyDescent="0.25">
      <c r="A91" s="1">
        <v>10</v>
      </c>
      <c r="B91" s="31">
        <v>1.4096169880967999E-7</v>
      </c>
    </row>
    <row r="92" spans="1:2" x14ac:dyDescent="0.25">
      <c r="A92" s="1">
        <v>10.125</v>
      </c>
      <c r="B92" s="31">
        <v>1.40961701037881E-7</v>
      </c>
    </row>
    <row r="93" spans="1:2" x14ac:dyDescent="0.25">
      <c r="A93" s="1">
        <v>10.25</v>
      </c>
      <c r="B93" s="31">
        <v>1.4096170196170201E-7</v>
      </c>
    </row>
    <row r="94" spans="1:2" x14ac:dyDescent="0.25">
      <c r="A94" s="1">
        <v>10.375</v>
      </c>
      <c r="B94" s="31">
        <v>1.4096170128092601E-7</v>
      </c>
    </row>
    <row r="95" spans="1:2" x14ac:dyDescent="0.25">
      <c r="A95" s="1">
        <v>10.5</v>
      </c>
      <c r="B95" s="31">
        <v>1.40961705799662E-7</v>
      </c>
    </row>
    <row r="96" spans="1:2" x14ac:dyDescent="0.25">
      <c r="A96" s="1">
        <v>10.625</v>
      </c>
      <c r="B96" s="31">
        <v>1.40961709777197E-7</v>
      </c>
    </row>
    <row r="97" spans="1:2" x14ac:dyDescent="0.25">
      <c r="A97" s="1">
        <v>10.75</v>
      </c>
      <c r="B97" s="31">
        <v>1.4096171270981801E-7</v>
      </c>
    </row>
    <row r="98" spans="1:2" x14ac:dyDescent="0.25">
      <c r="A98" s="1">
        <v>10.875</v>
      </c>
      <c r="B98" s="31">
        <v>1.4096171060813799E-7</v>
      </c>
    </row>
    <row r="99" spans="1:2" x14ac:dyDescent="0.25">
      <c r="A99" s="1">
        <v>11</v>
      </c>
      <c r="B99" s="31">
        <v>1.4096170661274401E-7</v>
      </c>
    </row>
    <row r="100" spans="1:2" x14ac:dyDescent="0.25">
      <c r="A100" s="1">
        <v>11.125</v>
      </c>
      <c r="B100" s="31">
        <v>1.4096170747008E-7</v>
      </c>
    </row>
    <row r="101" spans="1:2" x14ac:dyDescent="0.25">
      <c r="A101" s="1">
        <v>11.25</v>
      </c>
      <c r="B101" s="31">
        <v>1.4096170563140899E-7</v>
      </c>
    </row>
    <row r="102" spans="1:2" x14ac:dyDescent="0.25">
      <c r="A102" s="1">
        <v>11.375</v>
      </c>
      <c r="B102" s="31">
        <v>1.4096170283277399E-7</v>
      </c>
    </row>
    <row r="103" spans="1:2" x14ac:dyDescent="0.25">
      <c r="A103" s="1">
        <v>11.5</v>
      </c>
      <c r="B103" s="31">
        <v>1.40961695968602E-7</v>
      </c>
    </row>
    <row r="104" spans="1:2" x14ac:dyDescent="0.25">
      <c r="A104" s="1">
        <v>11.625</v>
      </c>
      <c r="B104" s="31">
        <v>1.4096168751190901E-7</v>
      </c>
    </row>
    <row r="105" spans="1:2" x14ac:dyDescent="0.25">
      <c r="A105" s="1">
        <v>11.75</v>
      </c>
      <c r="B105" s="31">
        <v>1.40961682710048E-7</v>
      </c>
    </row>
    <row r="106" spans="1:2" x14ac:dyDescent="0.25">
      <c r="A106" s="1">
        <v>11.875</v>
      </c>
      <c r="B106" s="31">
        <v>1.4096168619937399E-7</v>
      </c>
    </row>
    <row r="107" spans="1:2" x14ac:dyDescent="0.25">
      <c r="A107" s="1">
        <v>12</v>
      </c>
      <c r="B107" s="31">
        <v>1.40961685219853E-7</v>
      </c>
    </row>
    <row r="108" spans="1:2" x14ac:dyDescent="0.25">
      <c r="A108" s="1">
        <v>12.125</v>
      </c>
      <c r="B108" s="31">
        <v>1.40961686893152E-7</v>
      </c>
    </row>
    <row r="109" spans="1:2" x14ac:dyDescent="0.25">
      <c r="A109" s="1">
        <v>12.25</v>
      </c>
      <c r="B109" s="31">
        <v>1.40961686754127E-7</v>
      </c>
    </row>
    <row r="110" spans="1:2" x14ac:dyDescent="0.25">
      <c r="A110" s="1">
        <v>12.375</v>
      </c>
      <c r="B110" s="31">
        <v>1.4096168526274E-7</v>
      </c>
    </row>
    <row r="111" spans="1:2" x14ac:dyDescent="0.25">
      <c r="A111" s="1">
        <v>12.5</v>
      </c>
      <c r="B111" s="31">
        <v>1.4096168305052401E-7</v>
      </c>
    </row>
    <row r="112" spans="1:2" x14ac:dyDescent="0.25">
      <c r="A112" s="1">
        <v>12.625</v>
      </c>
      <c r="B112" s="31">
        <v>1.4096167580986901E-7</v>
      </c>
    </row>
    <row r="113" spans="1:2" x14ac:dyDescent="0.25">
      <c r="A113" s="1">
        <v>12.75</v>
      </c>
      <c r="B113" s="31">
        <v>1.40961677342852E-7</v>
      </c>
    </row>
    <row r="114" spans="1:2" x14ac:dyDescent="0.25">
      <c r="A114" s="1">
        <v>12.875</v>
      </c>
      <c r="B114" s="31">
        <v>1.4096167871331099E-7</v>
      </c>
    </row>
    <row r="115" spans="1:2" x14ac:dyDescent="0.25">
      <c r="A115" s="1">
        <v>13</v>
      </c>
      <c r="B115" s="31">
        <v>1.40961682276154E-7</v>
      </c>
    </row>
    <row r="116" spans="1:2" x14ac:dyDescent="0.25">
      <c r="A116" s="1">
        <v>13.125</v>
      </c>
      <c r="B116" s="31">
        <v>1.4096168215324001E-7</v>
      </c>
    </row>
    <row r="117" spans="1:2" x14ac:dyDescent="0.25">
      <c r="A117" s="1">
        <v>13.25</v>
      </c>
      <c r="B117" s="31">
        <v>1.4096168990544799E-7</v>
      </c>
    </row>
    <row r="118" spans="1:2" x14ac:dyDescent="0.25">
      <c r="A118" s="1">
        <v>13.375</v>
      </c>
      <c r="B118" s="31">
        <v>1.4096169258809001E-7</v>
      </c>
    </row>
    <row r="119" spans="1:2" x14ac:dyDescent="0.25">
      <c r="A119" s="1">
        <v>13.5</v>
      </c>
      <c r="B119" s="31">
        <v>1.4096169764703201E-7</v>
      </c>
    </row>
    <row r="120" spans="1:2" x14ac:dyDescent="0.25">
      <c r="A120" s="1">
        <v>13.625</v>
      </c>
      <c r="B120" s="31">
        <v>1.4096171963871801E-7</v>
      </c>
    </row>
    <row r="121" spans="1:2" x14ac:dyDescent="0.25">
      <c r="A121" s="1">
        <v>13.75</v>
      </c>
      <c r="B121" s="31">
        <v>1.4096172267716201E-7</v>
      </c>
    </row>
    <row r="122" spans="1:2" x14ac:dyDescent="0.25">
      <c r="A122" s="1">
        <v>13.875</v>
      </c>
      <c r="B122" s="31">
        <v>1.40961737830208E-7</v>
      </c>
    </row>
    <row r="123" spans="1:2" x14ac:dyDescent="0.25">
      <c r="A123" s="1">
        <v>14</v>
      </c>
      <c r="B123" s="31">
        <v>1.4096173999691E-7</v>
      </c>
    </row>
    <row r="124" spans="1:2" x14ac:dyDescent="0.25">
      <c r="A124" s="1">
        <v>14.125</v>
      </c>
      <c r="B124" s="31">
        <v>1.4096174103973299E-7</v>
      </c>
    </row>
    <row r="125" spans="1:2" x14ac:dyDescent="0.25">
      <c r="A125" s="1">
        <v>14.25</v>
      </c>
      <c r="B125" s="31">
        <v>1.4096174040857899E-7</v>
      </c>
    </row>
    <row r="126" spans="1:2" x14ac:dyDescent="0.25">
      <c r="A126" s="1">
        <v>14.375</v>
      </c>
      <c r="B126" s="31">
        <v>1.40961733008251E-7</v>
      </c>
    </row>
    <row r="127" spans="1:2" x14ac:dyDescent="0.25">
      <c r="A127" s="1">
        <v>14.5</v>
      </c>
      <c r="B127" s="31">
        <v>1.40961729429924E-7</v>
      </c>
    </row>
    <row r="128" spans="1:2" x14ac:dyDescent="0.25">
      <c r="A128" s="1">
        <v>14.625</v>
      </c>
      <c r="B128" s="31">
        <v>1.4096172476100499E-7</v>
      </c>
    </row>
    <row r="129" spans="1:2" x14ac:dyDescent="0.25">
      <c r="A129" s="1">
        <v>14.75</v>
      </c>
      <c r="B129" s="31">
        <v>1.4096171394220499E-7</v>
      </c>
    </row>
    <row r="130" spans="1:2" x14ac:dyDescent="0.25">
      <c r="A130" s="1">
        <v>14.875</v>
      </c>
      <c r="B130" s="31">
        <v>1.40961699986106E-7</v>
      </c>
    </row>
    <row r="131" spans="1:2" x14ac:dyDescent="0.25">
      <c r="A131" s="1">
        <v>15</v>
      </c>
      <c r="B131" s="31">
        <v>1.4096169542739601E-7</v>
      </c>
    </row>
    <row r="132" spans="1:2" x14ac:dyDescent="0.25">
      <c r="A132" s="1">
        <v>15.125</v>
      </c>
      <c r="B132" s="31">
        <v>1.4096168096270699E-7</v>
      </c>
    </row>
    <row r="133" spans="1:2" x14ac:dyDescent="0.25">
      <c r="A133" s="1">
        <v>15.25</v>
      </c>
      <c r="B133" s="31">
        <v>1.4096167729337101E-7</v>
      </c>
    </row>
    <row r="134" spans="1:2" x14ac:dyDescent="0.25">
      <c r="A134" s="1">
        <v>15.375</v>
      </c>
      <c r="B134" s="31">
        <v>1.40961675414247E-7</v>
      </c>
    </row>
    <row r="135" spans="1:2" x14ac:dyDescent="0.25">
      <c r="A135" s="1">
        <v>15.5</v>
      </c>
      <c r="B135" s="31">
        <v>1.4096167592496599E-7</v>
      </c>
    </row>
    <row r="136" spans="1:2" x14ac:dyDescent="0.25">
      <c r="A136" s="1">
        <v>15.625</v>
      </c>
      <c r="B136" s="31">
        <v>1.4096166617554699E-7</v>
      </c>
    </row>
    <row r="137" spans="1:2" x14ac:dyDescent="0.25">
      <c r="A137" s="1">
        <v>15.75</v>
      </c>
      <c r="B137" s="31">
        <v>1.4096166255146999E-7</v>
      </c>
    </row>
    <row r="138" spans="1:2" x14ac:dyDescent="0.25">
      <c r="A138" s="1">
        <v>15.875</v>
      </c>
      <c r="B138" s="31">
        <v>1.4096166119974199E-7</v>
      </c>
    </row>
    <row r="139" spans="1:2" x14ac:dyDescent="0.25">
      <c r="A139" s="1">
        <v>16</v>
      </c>
      <c r="B139" s="31">
        <v>1.4096165703619299E-7</v>
      </c>
    </row>
    <row r="140" spans="1:2" x14ac:dyDescent="0.25">
      <c r="A140" s="1">
        <v>16.125</v>
      </c>
      <c r="B140" s="31">
        <v>1.4096165484085199E-7</v>
      </c>
    </row>
    <row r="141" spans="1:2" x14ac:dyDescent="0.25">
      <c r="A141" s="1">
        <v>16.25</v>
      </c>
      <c r="B141" s="31">
        <v>1.4096165643017501E-7</v>
      </c>
    </row>
    <row r="142" spans="1:2" x14ac:dyDescent="0.25">
      <c r="A142" s="1">
        <v>16.375</v>
      </c>
      <c r="B142" s="31">
        <v>1.40961658520746E-7</v>
      </c>
    </row>
    <row r="143" spans="1:2" x14ac:dyDescent="0.25">
      <c r="A143" s="1">
        <v>16.5</v>
      </c>
      <c r="B143" s="31">
        <v>1.4096166108493499E-7</v>
      </c>
    </row>
    <row r="144" spans="1:2" x14ac:dyDescent="0.25">
      <c r="A144" s="1">
        <v>16.625</v>
      </c>
      <c r="B144" s="31">
        <v>1.40961659686368E-7</v>
      </c>
    </row>
    <row r="145" spans="1:2" x14ac:dyDescent="0.25">
      <c r="A145" s="1">
        <v>16.75</v>
      </c>
      <c r="B145" s="31">
        <v>1.40961658817803E-7</v>
      </c>
    </row>
    <row r="146" spans="1:2" x14ac:dyDescent="0.25">
      <c r="A146" s="1">
        <v>16.875</v>
      </c>
      <c r="B146" s="31">
        <v>1.4096165945857101E-7</v>
      </c>
    </row>
    <row r="147" spans="1:2" x14ac:dyDescent="0.25">
      <c r="A147" s="1">
        <v>17</v>
      </c>
      <c r="B147" s="31">
        <v>1.4096165812030599E-7</v>
      </c>
    </row>
    <row r="148" spans="1:2" x14ac:dyDescent="0.25">
      <c r="A148" s="1">
        <v>17.125</v>
      </c>
      <c r="B148" s="31">
        <v>1.4096165905026899E-7</v>
      </c>
    </row>
    <row r="149" spans="1:2" x14ac:dyDescent="0.25">
      <c r="A149" s="1">
        <v>17.25</v>
      </c>
      <c r="B149" s="31">
        <v>1.4096166110272901E-7</v>
      </c>
    </row>
    <row r="150" spans="1:2" x14ac:dyDescent="0.25">
      <c r="A150" s="1">
        <v>17.375</v>
      </c>
      <c r="B150" s="31">
        <v>1.40961663384622E-7</v>
      </c>
    </row>
    <row r="151" spans="1:2" x14ac:dyDescent="0.25">
      <c r="A151" s="1">
        <v>17.5</v>
      </c>
      <c r="B151" s="31">
        <v>1.4096166532444601E-7</v>
      </c>
    </row>
    <row r="152" spans="1:2" x14ac:dyDescent="0.25">
      <c r="A152" s="1">
        <v>17.625</v>
      </c>
      <c r="B152" s="31">
        <v>1.4096167394218301E-7</v>
      </c>
    </row>
    <row r="153" spans="1:2" x14ac:dyDescent="0.25">
      <c r="A153" s="1">
        <v>17.75</v>
      </c>
      <c r="B153" s="31">
        <v>1.4096167599959301E-7</v>
      </c>
    </row>
    <row r="154" spans="1:2" x14ac:dyDescent="0.25">
      <c r="A154" s="1">
        <v>17.875</v>
      </c>
      <c r="B154" s="31">
        <v>1.40961677654977E-7</v>
      </c>
    </row>
    <row r="155" spans="1:2" x14ac:dyDescent="0.25">
      <c r="A155" s="1">
        <v>18</v>
      </c>
      <c r="B155" s="31">
        <v>1.4096168103495199E-7</v>
      </c>
    </row>
    <row r="156" spans="1:2" x14ac:dyDescent="0.25">
      <c r="A156" s="1">
        <v>18.125</v>
      </c>
      <c r="B156" s="31">
        <v>1.40961687613912E-7</v>
      </c>
    </row>
    <row r="157" spans="1:2" x14ac:dyDescent="0.25">
      <c r="A157" s="1">
        <v>18.25</v>
      </c>
      <c r="B157" s="31">
        <v>1.4096169738981499E-7</v>
      </c>
    </row>
    <row r="158" spans="1:2" x14ac:dyDescent="0.25">
      <c r="A158" s="1">
        <v>18.375</v>
      </c>
      <c r="B158" s="31">
        <v>1.4096170051182999E-7</v>
      </c>
    </row>
    <row r="159" spans="1:2" x14ac:dyDescent="0.25">
      <c r="A159" s="1">
        <v>18.5</v>
      </c>
      <c r="B159" s="31">
        <v>1.4096170903890501E-7</v>
      </c>
    </row>
    <row r="160" spans="1:2" x14ac:dyDescent="0.25">
      <c r="A160" s="1">
        <v>18.625</v>
      </c>
      <c r="B160" s="31">
        <v>1.4096171346772901E-7</v>
      </c>
    </row>
    <row r="161" spans="1:2" x14ac:dyDescent="0.25">
      <c r="A161" s="1">
        <v>18.75</v>
      </c>
      <c r="B161" s="31">
        <v>1.40961716417955E-7</v>
      </c>
    </row>
    <row r="162" spans="1:2" x14ac:dyDescent="0.25">
      <c r="A162" s="1">
        <v>18.875</v>
      </c>
      <c r="B162" s="31">
        <v>1.4096171686748799E-7</v>
      </c>
    </row>
    <row r="163" spans="1:2" x14ac:dyDescent="0.25">
      <c r="A163" s="1">
        <v>19</v>
      </c>
      <c r="B163" s="31">
        <v>1.4096171801070901E-7</v>
      </c>
    </row>
    <row r="164" spans="1:2" x14ac:dyDescent="0.25">
      <c r="A164" s="1">
        <v>19.125</v>
      </c>
      <c r="B164" s="31">
        <v>1.4096172057735E-7</v>
      </c>
    </row>
    <row r="165" spans="1:2" x14ac:dyDescent="0.25">
      <c r="A165" s="1">
        <v>19.25</v>
      </c>
      <c r="B165" s="31">
        <v>1.4096171567705399E-7</v>
      </c>
    </row>
    <row r="166" spans="1:2" x14ac:dyDescent="0.25">
      <c r="A166" s="1">
        <v>19.375</v>
      </c>
      <c r="B166" s="31">
        <v>1.4096171677725799E-7</v>
      </c>
    </row>
    <row r="167" spans="1:2" x14ac:dyDescent="0.25">
      <c r="A167" s="1">
        <v>19.5</v>
      </c>
      <c r="B167" s="31">
        <v>1.4096172116447499E-7</v>
      </c>
    </row>
    <row r="168" spans="1:2" x14ac:dyDescent="0.25">
      <c r="A168" s="1">
        <v>19.625</v>
      </c>
      <c r="B168" s="31">
        <v>1.40961722493832E-7</v>
      </c>
    </row>
    <row r="169" spans="1:2" x14ac:dyDescent="0.25">
      <c r="A169" s="1">
        <v>19.75</v>
      </c>
      <c r="B169" s="31">
        <v>1.40961723952252E-7</v>
      </c>
    </row>
    <row r="170" spans="1:2" x14ac:dyDescent="0.25">
      <c r="A170" s="1">
        <v>19.875</v>
      </c>
      <c r="B170" s="31">
        <v>1.4096172403391501E-7</v>
      </c>
    </row>
    <row r="171" spans="1:2" x14ac:dyDescent="0.25">
      <c r="A171" s="1">
        <v>20</v>
      </c>
      <c r="B171" s="31">
        <v>1.4096172556307301E-7</v>
      </c>
    </row>
    <row r="172" spans="1:2" x14ac:dyDescent="0.25">
      <c r="A172" s="1">
        <v>20.125</v>
      </c>
      <c r="B172" s="31">
        <v>1.40961724387516E-7</v>
      </c>
    </row>
    <row r="173" spans="1:2" x14ac:dyDescent="0.25">
      <c r="A173" s="1">
        <v>20.25</v>
      </c>
      <c r="B173" s="31">
        <v>1.4096172538782099E-7</v>
      </c>
    </row>
    <row r="174" spans="1:2" x14ac:dyDescent="0.25">
      <c r="A174" s="1">
        <v>20.375</v>
      </c>
      <c r="B174" s="31">
        <v>1.4096173182303599E-7</v>
      </c>
    </row>
    <row r="175" spans="1:2" x14ac:dyDescent="0.25">
      <c r="A175" s="1">
        <v>20.5</v>
      </c>
      <c r="B175" s="31">
        <v>1.4096173535022701E-7</v>
      </c>
    </row>
    <row r="176" spans="1:2" x14ac:dyDescent="0.25">
      <c r="A176" s="1">
        <v>20.625</v>
      </c>
      <c r="B176" s="31">
        <v>1.4096173542945E-7</v>
      </c>
    </row>
    <row r="177" spans="1:2" x14ac:dyDescent="0.25">
      <c r="A177" s="1">
        <v>20.75</v>
      </c>
      <c r="B177" s="31">
        <v>1.4096173609792001E-7</v>
      </c>
    </row>
    <row r="178" spans="1:2" x14ac:dyDescent="0.25">
      <c r="A178" s="1">
        <v>20.875</v>
      </c>
      <c r="B178" s="31">
        <v>1.40961734009694E-7</v>
      </c>
    </row>
    <row r="179" spans="1:2" x14ac:dyDescent="0.25">
      <c r="A179" s="1">
        <v>21</v>
      </c>
      <c r="B179" s="31">
        <v>1.4096173454953801E-7</v>
      </c>
    </row>
    <row r="180" spans="1:2" x14ac:dyDescent="0.25">
      <c r="A180" s="1">
        <v>21.125</v>
      </c>
      <c r="B180" s="31">
        <v>1.4096173523577999E-7</v>
      </c>
    </row>
    <row r="181" spans="1:2" x14ac:dyDescent="0.25">
      <c r="A181" s="1">
        <v>21.25</v>
      </c>
      <c r="B181" s="31">
        <v>1.4096173401712899E-7</v>
      </c>
    </row>
    <row r="182" spans="1:2" x14ac:dyDescent="0.25">
      <c r="A182" s="1">
        <v>21.375</v>
      </c>
      <c r="B182" s="31">
        <v>1.4096173440548799E-7</v>
      </c>
    </row>
    <row r="183" spans="1:2" x14ac:dyDescent="0.25">
      <c r="A183" s="1">
        <v>21.5</v>
      </c>
      <c r="B183" s="31">
        <v>1.4096174192922201E-7</v>
      </c>
    </row>
    <row r="184" spans="1:2" x14ac:dyDescent="0.25">
      <c r="A184" s="1">
        <v>21.625</v>
      </c>
      <c r="B184" s="31">
        <v>1.4096177427340499E-7</v>
      </c>
    </row>
    <row r="185" spans="1:2" x14ac:dyDescent="0.25">
      <c r="A185" s="1">
        <v>21.75</v>
      </c>
      <c r="B185" s="31">
        <v>1.40961781248496E-7</v>
      </c>
    </row>
    <row r="186" spans="1:2" x14ac:dyDescent="0.25">
      <c r="A186" s="1">
        <v>21.875</v>
      </c>
      <c r="B186" s="31">
        <v>1.4096178992471801E-7</v>
      </c>
    </row>
    <row r="187" spans="1:2" x14ac:dyDescent="0.25">
      <c r="A187" s="1">
        <v>22</v>
      </c>
      <c r="B187" s="31">
        <v>1.4096179291928801E-7</v>
      </c>
    </row>
    <row r="188" spans="1:2" x14ac:dyDescent="0.25">
      <c r="A188" s="1">
        <v>22.125</v>
      </c>
      <c r="B188" s="31">
        <v>1.4096180130313499E-7</v>
      </c>
    </row>
    <row r="189" spans="1:2" x14ac:dyDescent="0.25">
      <c r="A189" s="1">
        <v>22.25</v>
      </c>
      <c r="B189" s="31">
        <v>1.40961801782224E-7</v>
      </c>
    </row>
    <row r="190" spans="1:2" x14ac:dyDescent="0.25">
      <c r="A190" s="1">
        <v>22.375</v>
      </c>
      <c r="B190" s="31">
        <v>1.40961797127581E-7</v>
      </c>
    </row>
    <row r="191" spans="1:2" x14ac:dyDescent="0.25">
      <c r="A191" s="1">
        <v>22.5</v>
      </c>
      <c r="B191" s="31">
        <v>1.4096179825584799E-7</v>
      </c>
    </row>
    <row r="192" spans="1:2" x14ac:dyDescent="0.25">
      <c r="A192" s="1">
        <v>22.625</v>
      </c>
      <c r="B192" s="31">
        <v>1.4096179948380799E-7</v>
      </c>
    </row>
    <row r="193" spans="1:2" x14ac:dyDescent="0.25">
      <c r="A193" s="1">
        <v>22.75</v>
      </c>
      <c r="B193" s="31">
        <v>1.40961800565382E-7</v>
      </c>
    </row>
    <row r="194" spans="1:2" x14ac:dyDescent="0.25">
      <c r="A194" s="1">
        <v>22.875</v>
      </c>
      <c r="B194" s="31">
        <v>1.4096179801702801E-7</v>
      </c>
    </row>
    <row r="195" spans="1:2" x14ac:dyDescent="0.25">
      <c r="A195" s="1">
        <v>23</v>
      </c>
      <c r="B195" s="31">
        <v>1.40961795870489E-7</v>
      </c>
    </row>
    <row r="196" spans="1:2" x14ac:dyDescent="0.25">
      <c r="A196" s="1">
        <v>23.125</v>
      </c>
      <c r="B196" s="31">
        <v>1.4096179324971699E-7</v>
      </c>
    </row>
    <row r="197" spans="1:2" x14ac:dyDescent="0.25">
      <c r="A197" s="1">
        <v>23.25</v>
      </c>
      <c r="B197" s="31">
        <v>1.40961794265581E-7</v>
      </c>
    </row>
    <row r="198" spans="1:2" x14ac:dyDescent="0.25">
      <c r="A198" s="1">
        <v>23.375</v>
      </c>
      <c r="B198" s="31">
        <v>1.4096179104607999E-7</v>
      </c>
    </row>
    <row r="199" spans="1:2" x14ac:dyDescent="0.25">
      <c r="A199" s="1">
        <v>23.5</v>
      </c>
      <c r="B199" s="31">
        <v>1.4096178235985601E-7</v>
      </c>
    </row>
    <row r="200" spans="1:2" x14ac:dyDescent="0.25">
      <c r="A200" s="1">
        <v>23.625</v>
      </c>
      <c r="B200" s="31">
        <v>1.40961769214554E-7</v>
      </c>
    </row>
    <row r="201" spans="1:2" x14ac:dyDescent="0.25">
      <c r="A201" s="1">
        <v>23.75</v>
      </c>
      <c r="B201" s="31">
        <v>1.4096176654900399E-7</v>
      </c>
    </row>
    <row r="202" spans="1:2" x14ac:dyDescent="0.25">
      <c r="A202" s="1">
        <v>23.875</v>
      </c>
      <c r="B202" s="31">
        <v>1.4096176333607901E-7</v>
      </c>
    </row>
    <row r="203" spans="1:2" x14ac:dyDescent="0.25">
      <c r="A203" s="1">
        <v>24</v>
      </c>
      <c r="B203" s="31">
        <v>1.40961762348821E-7</v>
      </c>
    </row>
    <row r="204" spans="1:2" x14ac:dyDescent="0.25">
      <c r="A204" s="1">
        <v>24.125</v>
      </c>
      <c r="B204" s="31">
        <v>1.4096176294994099E-7</v>
      </c>
    </row>
    <row r="205" spans="1:2" x14ac:dyDescent="0.25">
      <c r="A205" s="1">
        <v>24.25</v>
      </c>
      <c r="B205" s="31">
        <v>1.4096176091109499E-7</v>
      </c>
    </row>
    <row r="206" spans="1:2" x14ac:dyDescent="0.25">
      <c r="A206" s="1">
        <v>24.375</v>
      </c>
      <c r="B206" s="31">
        <v>1.4096176215651099E-7</v>
      </c>
    </row>
    <row r="207" spans="1:2" x14ac:dyDescent="0.25">
      <c r="A207" s="1">
        <v>24.5</v>
      </c>
      <c r="B207" s="31">
        <v>1.4096176386517801E-7</v>
      </c>
    </row>
    <row r="208" spans="1:2" x14ac:dyDescent="0.25">
      <c r="A208" s="1">
        <v>24.625</v>
      </c>
      <c r="B208" s="31">
        <v>1.4096176590155099E-7</v>
      </c>
    </row>
    <row r="209" spans="1:2" x14ac:dyDescent="0.25">
      <c r="A209" s="1">
        <v>24.75</v>
      </c>
      <c r="B209" s="31">
        <v>1.4096177132563499E-7</v>
      </c>
    </row>
    <row r="210" spans="1:2" x14ac:dyDescent="0.25">
      <c r="A210" s="1">
        <v>24.875</v>
      </c>
      <c r="B210" s="31">
        <v>1.4096177210892299E-7</v>
      </c>
    </row>
    <row r="211" spans="1:2" x14ac:dyDescent="0.25">
      <c r="A211" s="1">
        <v>25</v>
      </c>
      <c r="B211" s="31">
        <v>1.40961775496992E-7</v>
      </c>
    </row>
    <row r="212" spans="1:2" x14ac:dyDescent="0.25">
      <c r="A212" s="1">
        <v>25.125</v>
      </c>
      <c r="B212" s="31">
        <v>1.4096177684845699E-7</v>
      </c>
    </row>
    <row r="213" spans="1:2" x14ac:dyDescent="0.25">
      <c r="A213" s="1">
        <v>25.25</v>
      </c>
      <c r="B213" s="31">
        <v>1.40961796065213E-7</v>
      </c>
    </row>
    <row r="214" spans="1:2" x14ac:dyDescent="0.25">
      <c r="A214" s="1">
        <v>25.375</v>
      </c>
      <c r="B214" s="31">
        <v>1.4096183512567801E-7</v>
      </c>
    </row>
    <row r="215" spans="1:2" x14ac:dyDescent="0.25">
      <c r="A215" s="1">
        <v>25.5</v>
      </c>
      <c r="B215" s="31">
        <v>1.40961861941251E-7</v>
      </c>
    </row>
    <row r="216" spans="1:2" x14ac:dyDescent="0.25">
      <c r="A216" s="1">
        <v>25.625</v>
      </c>
      <c r="B216" s="31">
        <v>1.4096187387348201E-7</v>
      </c>
    </row>
    <row r="217" spans="1:2" x14ac:dyDescent="0.25">
      <c r="A217" s="1">
        <v>25.75</v>
      </c>
      <c r="B217" s="31">
        <v>1.4096187675852101E-7</v>
      </c>
    </row>
    <row r="218" spans="1:2" x14ac:dyDescent="0.25">
      <c r="A218" s="1">
        <v>25.875</v>
      </c>
      <c r="B218" s="31">
        <v>1.4096187898091701E-7</v>
      </c>
    </row>
    <row r="219" spans="1:2" x14ac:dyDescent="0.25">
      <c r="A219" s="1">
        <v>26</v>
      </c>
      <c r="B219" s="31">
        <v>1.4096188025071699E-7</v>
      </c>
    </row>
    <row r="220" spans="1:2" x14ac:dyDescent="0.25">
      <c r="A220" s="1">
        <v>26.125</v>
      </c>
      <c r="B220" s="31">
        <v>1.4096188864977701E-7</v>
      </c>
    </row>
    <row r="221" spans="1:2" x14ac:dyDescent="0.25">
      <c r="A221" s="1">
        <v>26.25</v>
      </c>
      <c r="B221" s="31">
        <v>1.4096189013425799E-7</v>
      </c>
    </row>
    <row r="222" spans="1:2" x14ac:dyDescent="0.25">
      <c r="A222" s="1">
        <v>26.375</v>
      </c>
      <c r="B222" s="31">
        <v>1.4096188939343501E-7</v>
      </c>
    </row>
    <row r="223" spans="1:2" x14ac:dyDescent="0.25">
      <c r="A223" s="1">
        <v>26.5</v>
      </c>
      <c r="B223" s="31">
        <v>1.40961888669422E-7</v>
      </c>
    </row>
    <row r="224" spans="1:2" x14ac:dyDescent="0.25">
      <c r="A224" s="1">
        <v>26.625</v>
      </c>
      <c r="B224" s="31">
        <v>1.4096188588038899E-7</v>
      </c>
    </row>
    <row r="225" spans="1:2" x14ac:dyDescent="0.25">
      <c r="A225" s="1">
        <v>26.75</v>
      </c>
      <c r="B225" s="31">
        <v>1.40961883671591E-7</v>
      </c>
    </row>
    <row r="226" spans="1:2" x14ac:dyDescent="0.25">
      <c r="A226" s="1">
        <v>26.875</v>
      </c>
      <c r="B226" s="31">
        <v>1.40961877032023E-7</v>
      </c>
    </row>
    <row r="227" spans="1:2" x14ac:dyDescent="0.25">
      <c r="A227" s="1">
        <v>27</v>
      </c>
      <c r="B227" s="31">
        <v>1.40961876334984E-7</v>
      </c>
    </row>
    <row r="228" spans="1:2" x14ac:dyDescent="0.25">
      <c r="A228" s="1">
        <v>27.125</v>
      </c>
      <c r="B228" s="31">
        <v>1.4096187400699099E-7</v>
      </c>
    </row>
    <row r="229" spans="1:2" x14ac:dyDescent="0.25">
      <c r="A229" s="1">
        <v>27.25</v>
      </c>
      <c r="B229" s="31">
        <v>1.4096188222647899E-7</v>
      </c>
    </row>
    <row r="230" spans="1:2" x14ac:dyDescent="0.25">
      <c r="A230" s="1">
        <v>27.375</v>
      </c>
      <c r="B230" s="31">
        <v>1.4096187704521001E-7</v>
      </c>
    </row>
    <row r="231" spans="1:2" x14ac:dyDescent="0.25">
      <c r="A231" s="1">
        <v>27.5</v>
      </c>
      <c r="B231" s="31">
        <v>1.40961873826875E-7</v>
      </c>
    </row>
    <row r="232" spans="1:2" x14ac:dyDescent="0.25">
      <c r="A232" s="1">
        <v>27.625</v>
      </c>
      <c r="B232" s="31">
        <v>1.4096186188882501E-7</v>
      </c>
    </row>
    <row r="233" spans="1:2" x14ac:dyDescent="0.25">
      <c r="A233" s="1">
        <v>27.75</v>
      </c>
      <c r="B233" s="31">
        <v>1.4096184675610699E-7</v>
      </c>
    </row>
    <row r="234" spans="1:2" x14ac:dyDescent="0.25">
      <c r="A234" s="1">
        <v>27.875</v>
      </c>
      <c r="B234" s="31">
        <v>1.4096182195069999E-7</v>
      </c>
    </row>
    <row r="235" spans="1:2" x14ac:dyDescent="0.25">
      <c r="A235" s="1">
        <v>28</v>
      </c>
      <c r="B235" s="31">
        <v>1.4096182402333E-7</v>
      </c>
    </row>
    <row r="236" spans="1:2" x14ac:dyDescent="0.25">
      <c r="A236" s="1">
        <v>28.125</v>
      </c>
      <c r="B236" s="31">
        <v>1.40961826169031E-7</v>
      </c>
    </row>
    <row r="237" spans="1:2" x14ac:dyDescent="0.25">
      <c r="A237" s="1">
        <v>28.25</v>
      </c>
      <c r="B237" s="31">
        <v>1.4096182365130601E-7</v>
      </c>
    </row>
    <row r="238" spans="1:2" x14ac:dyDescent="0.25">
      <c r="A238" s="1">
        <v>28.375</v>
      </c>
      <c r="B238" s="31">
        <v>1.4096182435518999E-7</v>
      </c>
    </row>
    <row r="239" spans="1:2" x14ac:dyDescent="0.25">
      <c r="A239" s="1">
        <v>28.5</v>
      </c>
      <c r="B239" s="31">
        <v>1.40961823351962E-7</v>
      </c>
    </row>
    <row r="240" spans="1:2" x14ac:dyDescent="0.25">
      <c r="A240" s="1">
        <v>28.625</v>
      </c>
      <c r="B240" s="31">
        <v>1.4096181969380399E-7</v>
      </c>
    </row>
    <row r="241" spans="1:2" x14ac:dyDescent="0.25">
      <c r="A241" s="1">
        <v>28.75</v>
      </c>
      <c r="B241" s="31">
        <v>1.40961815039059E-7</v>
      </c>
    </row>
    <row r="242" spans="1:2" x14ac:dyDescent="0.25">
      <c r="A242" s="1">
        <v>28.875</v>
      </c>
      <c r="B242" s="31">
        <v>1.40961812178213E-7</v>
      </c>
    </row>
    <row r="243" spans="1:2" x14ac:dyDescent="0.25">
      <c r="A243" s="1">
        <v>29</v>
      </c>
      <c r="B243" s="31">
        <v>1.4096180764615999E-7</v>
      </c>
    </row>
    <row r="244" spans="1:2" x14ac:dyDescent="0.25">
      <c r="A244" s="1">
        <v>29.125</v>
      </c>
      <c r="B244" s="31">
        <v>1.40961806444515E-7</v>
      </c>
    </row>
    <row r="245" spans="1:2" x14ac:dyDescent="0.25">
      <c r="A245" s="1">
        <v>29.25</v>
      </c>
      <c r="B245" s="31">
        <v>1.40961807659471E-7</v>
      </c>
    </row>
    <row r="246" spans="1:2" x14ac:dyDescent="0.25">
      <c r="A246" s="1">
        <v>29.375</v>
      </c>
      <c r="B246" s="31">
        <v>1.4096181452566701E-7</v>
      </c>
    </row>
    <row r="247" spans="1:2" x14ac:dyDescent="0.25">
      <c r="A247" s="1">
        <v>29.5</v>
      </c>
      <c r="B247" s="31">
        <v>1.4096183825359299E-7</v>
      </c>
    </row>
    <row r="248" spans="1:2" x14ac:dyDescent="0.25">
      <c r="A248" s="1">
        <v>29.625</v>
      </c>
      <c r="B248" s="31">
        <v>1.4096184343052999E-7</v>
      </c>
    </row>
    <row r="249" spans="1:2" x14ac:dyDescent="0.25">
      <c r="A249" s="1">
        <v>29.75</v>
      </c>
      <c r="B249" s="31">
        <v>1.4096185270931101E-7</v>
      </c>
    </row>
    <row r="250" spans="1:2" x14ac:dyDescent="0.25">
      <c r="A250" s="1">
        <v>29.875</v>
      </c>
      <c r="B250" s="31">
        <v>1.40961853919896E-7</v>
      </c>
    </row>
    <row r="251" spans="1:2" x14ac:dyDescent="0.25">
      <c r="A251" s="1">
        <v>30</v>
      </c>
      <c r="B251" s="31">
        <v>1.4096184863967599E-7</v>
      </c>
    </row>
  </sheetData>
  <mergeCells count="1">
    <mergeCell ref="A1:A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1"/>
  <sheetViews>
    <sheetView workbookViewId="0">
      <selection activeCell="D7" sqref="D7"/>
    </sheetView>
  </sheetViews>
  <sheetFormatPr defaultRowHeight="15" x14ac:dyDescent="0.25"/>
  <cols>
    <col min="1" max="1" width="21" customWidth="1"/>
    <col min="2" max="2" width="31.85546875" customWidth="1"/>
    <col min="3" max="3" width="31" customWidth="1"/>
    <col min="4" max="4" width="29.42578125" customWidth="1"/>
  </cols>
  <sheetData>
    <row r="1" spans="1:4" x14ac:dyDescent="0.25">
      <c r="A1" s="86" t="s">
        <v>246</v>
      </c>
      <c r="B1" s="85" t="s">
        <v>263</v>
      </c>
      <c r="C1" s="85"/>
      <c r="D1" s="85"/>
    </row>
    <row r="2" spans="1:4" x14ac:dyDescent="0.25">
      <c r="A2" s="87"/>
      <c r="B2" s="26" t="s">
        <v>267</v>
      </c>
      <c r="C2" s="26" t="s">
        <v>260</v>
      </c>
      <c r="D2" s="26" t="s">
        <v>261</v>
      </c>
    </row>
    <row r="3" spans="1:4" x14ac:dyDescent="0.25">
      <c r="A3" s="27" t="s">
        <v>249</v>
      </c>
      <c r="B3" s="85">
        <v>50</v>
      </c>
      <c r="C3" s="85"/>
      <c r="D3" s="85"/>
    </row>
    <row r="4" spans="1:4" x14ac:dyDescent="0.25">
      <c r="A4" s="27" t="s">
        <v>250</v>
      </c>
      <c r="B4" s="85" t="s">
        <v>262</v>
      </c>
      <c r="C4" s="85"/>
      <c r="D4" s="85"/>
    </row>
    <row r="5" spans="1:4" ht="46.5" x14ac:dyDescent="0.25">
      <c r="A5" s="28" t="s">
        <v>252</v>
      </c>
      <c r="B5" s="27">
        <v>4</v>
      </c>
      <c r="C5" s="27">
        <v>4</v>
      </c>
      <c r="D5" s="27">
        <v>4</v>
      </c>
    </row>
    <row r="6" spans="1:4" ht="30" x14ac:dyDescent="0.25">
      <c r="A6" s="28" t="s">
        <v>253</v>
      </c>
      <c r="B6" s="27">
        <v>48.856180000000002</v>
      </c>
      <c r="C6" s="27">
        <v>51.709499999999998</v>
      </c>
      <c r="D6" s="27">
        <v>55.42145</v>
      </c>
    </row>
    <row r="7" spans="1:4" ht="48" x14ac:dyDescent="0.25">
      <c r="A7" s="28" t="s">
        <v>254</v>
      </c>
      <c r="B7" s="27">
        <v>37.44</v>
      </c>
      <c r="C7" s="27">
        <v>37.44</v>
      </c>
      <c r="D7" s="27">
        <v>37.44</v>
      </c>
    </row>
    <row r="8" spans="1:4" ht="48" x14ac:dyDescent="0.25">
      <c r="A8" s="28" t="s">
        <v>255</v>
      </c>
      <c r="B8" s="27">
        <v>30.221019999999999</v>
      </c>
      <c r="C8" s="27">
        <v>32.89255</v>
      </c>
      <c r="D8" s="27">
        <v>33.457859999999997</v>
      </c>
    </row>
    <row r="9" spans="1:4" x14ac:dyDescent="0.25">
      <c r="A9" s="27" t="s">
        <v>256</v>
      </c>
      <c r="B9" s="38">
        <v>85</v>
      </c>
      <c r="C9" s="38">
        <v>85</v>
      </c>
      <c r="D9" s="38">
        <v>85</v>
      </c>
    </row>
    <row r="10" spans="1:4" ht="18" x14ac:dyDescent="0.25">
      <c r="A10" s="30" t="s">
        <v>257</v>
      </c>
      <c r="B10" s="30" t="s">
        <v>268</v>
      </c>
      <c r="C10" s="30" t="s">
        <v>269</v>
      </c>
      <c r="D10" s="34" t="s">
        <v>270</v>
      </c>
    </row>
    <row r="11" spans="1:4" x14ac:dyDescent="0.25">
      <c r="A11" s="1">
        <v>0</v>
      </c>
      <c r="B11" s="31">
        <v>1.4096227463956599E-7</v>
      </c>
      <c r="C11" s="31">
        <v>1.4096125037887601E-7</v>
      </c>
      <c r="D11" s="31">
        <v>1.4096077703103801E-7</v>
      </c>
    </row>
    <row r="12" spans="1:4" x14ac:dyDescent="0.25">
      <c r="A12" s="1">
        <v>0.125</v>
      </c>
      <c r="B12" s="31">
        <v>1.4096227969309299E-7</v>
      </c>
      <c r="C12" s="31">
        <v>1.40961238722112E-7</v>
      </c>
      <c r="D12" s="31">
        <v>1.4096076385772499E-7</v>
      </c>
    </row>
    <row r="13" spans="1:4" x14ac:dyDescent="0.25">
      <c r="A13" s="1">
        <v>0.25</v>
      </c>
      <c r="B13" s="31">
        <v>1.4096229758870299E-7</v>
      </c>
      <c r="C13" s="31">
        <v>1.4096120342879699E-7</v>
      </c>
      <c r="D13" s="31">
        <v>1.40960763880081E-7</v>
      </c>
    </row>
    <row r="14" spans="1:4" x14ac:dyDescent="0.25">
      <c r="A14" s="1">
        <v>0.375</v>
      </c>
      <c r="B14" s="31">
        <v>1.4096229961267999E-7</v>
      </c>
      <c r="C14" s="31">
        <v>1.4096119467278501E-7</v>
      </c>
      <c r="D14" s="31">
        <v>1.4096076458691901E-7</v>
      </c>
    </row>
    <row r="15" spans="1:4" x14ac:dyDescent="0.25">
      <c r="A15" s="1">
        <v>0.5</v>
      </c>
      <c r="B15" s="31">
        <v>1.4096229425440999E-7</v>
      </c>
      <c r="C15" s="31">
        <v>1.4096118803056501E-7</v>
      </c>
      <c r="D15" s="31">
        <v>1.4096076228808001E-7</v>
      </c>
    </row>
    <row r="16" spans="1:4" x14ac:dyDescent="0.25">
      <c r="A16" s="1">
        <v>0.625</v>
      </c>
      <c r="B16" s="31">
        <v>1.4096226654361399E-7</v>
      </c>
      <c r="C16" s="31">
        <v>1.40961181046169E-7</v>
      </c>
      <c r="D16" s="31">
        <v>1.4096076851219801E-7</v>
      </c>
    </row>
    <row r="17" spans="1:4" x14ac:dyDescent="0.25">
      <c r="A17" s="1">
        <v>0.75</v>
      </c>
      <c r="B17" s="31">
        <v>1.40962233203767E-7</v>
      </c>
      <c r="C17" s="31">
        <v>1.4096118177388801E-7</v>
      </c>
      <c r="D17" s="31">
        <v>1.4096076079057099E-7</v>
      </c>
    </row>
    <row r="18" spans="1:4" x14ac:dyDescent="0.25">
      <c r="A18" s="1">
        <v>0.875</v>
      </c>
      <c r="B18" s="31">
        <v>1.4096221284283999E-7</v>
      </c>
      <c r="C18" s="31">
        <v>1.40961172313075E-7</v>
      </c>
      <c r="D18" s="31">
        <v>1.40960754470313E-7</v>
      </c>
    </row>
    <row r="19" spans="1:4" x14ac:dyDescent="0.25">
      <c r="A19" s="1">
        <v>1</v>
      </c>
      <c r="B19" s="31">
        <v>1.40962207893598E-7</v>
      </c>
      <c r="C19" s="31">
        <v>1.40961173731963E-7</v>
      </c>
      <c r="D19" s="31">
        <v>1.4096075785113601E-7</v>
      </c>
    </row>
    <row r="20" spans="1:4" x14ac:dyDescent="0.25">
      <c r="A20" s="1">
        <v>1.125</v>
      </c>
      <c r="B20" s="31">
        <v>1.4096222087534999E-7</v>
      </c>
      <c r="C20" s="31">
        <v>1.40961170283361E-7</v>
      </c>
      <c r="D20" s="31">
        <v>1.4096077067490299E-7</v>
      </c>
    </row>
    <row r="21" spans="1:4" x14ac:dyDescent="0.25">
      <c r="A21" s="1">
        <v>1.25</v>
      </c>
      <c r="B21" s="31">
        <v>1.4096221422783701E-7</v>
      </c>
      <c r="C21" s="31">
        <v>1.4096117076906901E-7</v>
      </c>
      <c r="D21" s="31">
        <v>1.4096077300624201E-7</v>
      </c>
    </row>
    <row r="22" spans="1:4" x14ac:dyDescent="0.25">
      <c r="A22" s="1">
        <v>1.375</v>
      </c>
      <c r="B22" s="31">
        <v>1.4096220988330499E-7</v>
      </c>
      <c r="C22" s="31">
        <v>1.4096116635403601E-7</v>
      </c>
      <c r="D22" s="31">
        <v>1.4096078269027401E-7</v>
      </c>
    </row>
    <row r="23" spans="1:4" x14ac:dyDescent="0.25">
      <c r="A23" s="1">
        <v>1.5</v>
      </c>
      <c r="B23" s="31">
        <v>1.4096220910899001E-7</v>
      </c>
      <c r="C23" s="31">
        <v>1.40961168602301E-7</v>
      </c>
      <c r="D23" s="31">
        <v>1.4096077837766301E-7</v>
      </c>
    </row>
    <row r="24" spans="1:4" x14ac:dyDescent="0.25">
      <c r="A24" s="1">
        <v>1.625</v>
      </c>
      <c r="B24" s="31">
        <v>1.40962208782931E-7</v>
      </c>
      <c r="C24" s="31">
        <v>1.4096117013620599E-7</v>
      </c>
      <c r="D24" s="31">
        <v>1.40960777059425E-7</v>
      </c>
    </row>
    <row r="25" spans="1:4" x14ac:dyDescent="0.25">
      <c r="A25" s="1">
        <v>1.75</v>
      </c>
      <c r="B25" s="31">
        <v>1.40962201464902E-7</v>
      </c>
      <c r="C25" s="31">
        <v>1.4096117509336999E-7</v>
      </c>
      <c r="D25" s="31">
        <v>1.40960782253725E-7</v>
      </c>
    </row>
    <row r="26" spans="1:4" x14ac:dyDescent="0.25">
      <c r="A26" s="1">
        <v>1.875</v>
      </c>
      <c r="B26" s="31">
        <v>1.4096219798423499E-7</v>
      </c>
      <c r="C26" s="31">
        <v>1.4096117601379101E-7</v>
      </c>
      <c r="D26" s="31">
        <v>1.4096079343933601E-7</v>
      </c>
    </row>
    <row r="27" spans="1:4" x14ac:dyDescent="0.25">
      <c r="A27" s="1">
        <v>2</v>
      </c>
      <c r="B27" s="31">
        <v>1.40962198754299E-7</v>
      </c>
      <c r="C27" s="31">
        <v>1.40961176174689E-7</v>
      </c>
      <c r="D27" s="31">
        <v>1.4096080415178001E-7</v>
      </c>
    </row>
    <row r="28" spans="1:4" x14ac:dyDescent="0.25">
      <c r="A28" s="1">
        <v>2.125</v>
      </c>
      <c r="B28" s="31">
        <v>1.4096219992851701E-7</v>
      </c>
      <c r="C28" s="31">
        <v>1.40961177112414E-7</v>
      </c>
      <c r="D28" s="31">
        <v>1.40960823738735E-7</v>
      </c>
    </row>
    <row r="29" spans="1:4" x14ac:dyDescent="0.25">
      <c r="A29" s="1">
        <v>2.25</v>
      </c>
      <c r="B29" s="31">
        <v>1.4096219700117599E-7</v>
      </c>
      <c r="C29" s="31">
        <v>1.4096117571848801E-7</v>
      </c>
      <c r="D29" s="31">
        <v>1.4096084323185801E-7</v>
      </c>
    </row>
    <row r="30" spans="1:4" x14ac:dyDescent="0.25">
      <c r="A30" s="1">
        <v>2.375</v>
      </c>
      <c r="B30" s="31">
        <v>1.40962209111937E-7</v>
      </c>
      <c r="C30" s="31">
        <v>1.4096115953717401E-7</v>
      </c>
      <c r="D30" s="31">
        <v>1.4096086393495599E-7</v>
      </c>
    </row>
    <row r="31" spans="1:4" x14ac:dyDescent="0.25">
      <c r="A31" s="1">
        <v>2.5</v>
      </c>
      <c r="B31" s="31">
        <v>1.4096221171722201E-7</v>
      </c>
      <c r="C31" s="31">
        <v>1.40961155410725E-7</v>
      </c>
      <c r="D31" s="31">
        <v>1.40960881624196E-7</v>
      </c>
    </row>
    <row r="32" spans="1:4" x14ac:dyDescent="0.25">
      <c r="A32" s="1">
        <v>2.625</v>
      </c>
      <c r="B32" s="31">
        <v>1.4096221739813199E-7</v>
      </c>
      <c r="C32" s="31">
        <v>1.4096115824697999E-7</v>
      </c>
      <c r="D32" s="31">
        <v>1.4096088947759101E-7</v>
      </c>
    </row>
    <row r="33" spans="1:4" x14ac:dyDescent="0.25">
      <c r="A33" s="1">
        <v>2.75</v>
      </c>
      <c r="B33" s="31">
        <v>1.4096222057615601E-7</v>
      </c>
      <c r="C33" s="31">
        <v>1.40961156370356E-7</v>
      </c>
      <c r="D33" s="31">
        <v>1.4096087324845801E-7</v>
      </c>
    </row>
    <row r="34" spans="1:4" x14ac:dyDescent="0.25">
      <c r="A34" s="1">
        <v>2.875</v>
      </c>
      <c r="B34" s="31">
        <v>1.4096222234936099E-7</v>
      </c>
      <c r="C34" s="31">
        <v>1.4096115887506699E-7</v>
      </c>
      <c r="D34" s="31">
        <v>1.4096086624179699E-7</v>
      </c>
    </row>
    <row r="35" spans="1:4" x14ac:dyDescent="0.25">
      <c r="A35" s="1">
        <v>3</v>
      </c>
      <c r="B35" s="31">
        <v>1.4096222769027099E-7</v>
      </c>
      <c r="C35" s="31">
        <v>1.40961156518035E-7</v>
      </c>
      <c r="D35" s="31">
        <v>1.40960841496948E-7</v>
      </c>
    </row>
    <row r="36" spans="1:4" x14ac:dyDescent="0.25">
      <c r="A36" s="1">
        <v>3.125</v>
      </c>
      <c r="B36" s="31">
        <v>1.4096223262641399E-7</v>
      </c>
      <c r="C36" s="31">
        <v>1.4096114192565801E-7</v>
      </c>
      <c r="D36" s="31">
        <v>1.4096083774641701E-7</v>
      </c>
    </row>
    <row r="37" spans="1:4" x14ac:dyDescent="0.25">
      <c r="A37" s="1">
        <v>3.25</v>
      </c>
      <c r="B37" s="31">
        <v>1.40962237951864E-7</v>
      </c>
      <c r="C37" s="31">
        <v>1.4096112741210101E-7</v>
      </c>
      <c r="D37" s="31">
        <v>1.40960839945186E-7</v>
      </c>
    </row>
    <row r="38" spans="1:4" x14ac:dyDescent="0.25">
      <c r="A38" s="1">
        <v>3.375</v>
      </c>
      <c r="B38" s="31">
        <v>1.4096224200798E-7</v>
      </c>
      <c r="C38" s="31">
        <v>1.40961107059719E-7</v>
      </c>
      <c r="D38" s="31">
        <v>1.4096083745823501E-7</v>
      </c>
    </row>
    <row r="39" spans="1:4" x14ac:dyDescent="0.25">
      <c r="A39" s="1">
        <v>3.5</v>
      </c>
      <c r="B39" s="31">
        <v>1.4096225607830001E-7</v>
      </c>
      <c r="C39" s="31">
        <v>1.4096109881866499E-7</v>
      </c>
      <c r="D39" s="31">
        <v>1.4096084120158499E-7</v>
      </c>
    </row>
    <row r="40" spans="1:4" x14ac:dyDescent="0.25">
      <c r="A40" s="1">
        <v>3.625</v>
      </c>
      <c r="B40" s="31">
        <v>1.40962246689565E-7</v>
      </c>
      <c r="C40" s="31">
        <v>1.4096106415654001E-7</v>
      </c>
      <c r="D40" s="31">
        <v>1.4096084572923399E-7</v>
      </c>
    </row>
    <row r="41" spans="1:4" x14ac:dyDescent="0.25">
      <c r="A41" s="1">
        <v>3.75</v>
      </c>
      <c r="B41" s="31">
        <v>1.40962226325847E-7</v>
      </c>
      <c r="C41" s="31">
        <v>1.4096106104581201E-7</v>
      </c>
      <c r="D41" s="31">
        <v>1.4096084862534401E-7</v>
      </c>
    </row>
    <row r="42" spans="1:4" x14ac:dyDescent="0.25">
      <c r="A42" s="1">
        <v>3.875</v>
      </c>
      <c r="B42" s="31">
        <v>1.4096220847666499E-7</v>
      </c>
      <c r="C42" s="31">
        <v>1.4096107029441799E-7</v>
      </c>
      <c r="D42" s="31">
        <v>1.4096085282738499E-7</v>
      </c>
    </row>
    <row r="43" spans="1:4" x14ac:dyDescent="0.25">
      <c r="A43" s="1">
        <v>4</v>
      </c>
      <c r="B43" s="31">
        <v>1.4096217664716101E-7</v>
      </c>
      <c r="C43" s="31">
        <v>1.4096108002169001E-7</v>
      </c>
      <c r="D43" s="31">
        <v>1.4096085643981301E-7</v>
      </c>
    </row>
    <row r="44" spans="1:4" x14ac:dyDescent="0.25">
      <c r="A44" s="1">
        <v>4.125</v>
      </c>
      <c r="B44" s="31">
        <v>1.40962171125757E-7</v>
      </c>
      <c r="C44" s="31">
        <v>1.4096108025825999E-7</v>
      </c>
      <c r="D44" s="31">
        <v>1.4096085535220201E-7</v>
      </c>
    </row>
    <row r="45" spans="1:4" x14ac:dyDescent="0.25">
      <c r="A45" s="1">
        <v>4.25</v>
      </c>
      <c r="B45" s="31">
        <v>1.4096216072565899E-7</v>
      </c>
      <c r="C45" s="31">
        <v>1.40961082159554E-7</v>
      </c>
      <c r="D45" s="31">
        <v>1.4096085831310499E-7</v>
      </c>
    </row>
    <row r="46" spans="1:4" x14ac:dyDescent="0.25">
      <c r="A46" s="1">
        <v>4.375</v>
      </c>
      <c r="B46" s="31">
        <v>1.4096215166893001E-7</v>
      </c>
      <c r="C46" s="31">
        <v>1.4096108628356901E-7</v>
      </c>
      <c r="D46" s="31">
        <v>1.40960864885162E-7</v>
      </c>
    </row>
    <row r="47" spans="1:4" x14ac:dyDescent="0.25">
      <c r="A47" s="1">
        <v>4.5</v>
      </c>
      <c r="B47" s="31">
        <v>1.4096213367457899E-7</v>
      </c>
      <c r="C47" s="31">
        <v>1.4096110251985701E-7</v>
      </c>
      <c r="D47" s="31">
        <v>1.40960870218803E-7</v>
      </c>
    </row>
    <row r="48" spans="1:4" x14ac:dyDescent="0.25">
      <c r="A48" s="1">
        <v>4.625</v>
      </c>
      <c r="B48" s="31">
        <v>1.4096211563659699E-7</v>
      </c>
      <c r="C48" s="31">
        <v>1.4096110981346401E-7</v>
      </c>
      <c r="D48" s="31">
        <v>1.40960878082694E-7</v>
      </c>
    </row>
    <row r="49" spans="1:4" x14ac:dyDescent="0.25">
      <c r="A49" s="1">
        <v>4.75</v>
      </c>
      <c r="B49" s="31">
        <v>1.4096211340162999E-7</v>
      </c>
      <c r="C49" s="31">
        <v>1.4096111045498599E-7</v>
      </c>
      <c r="D49" s="31">
        <v>1.4096090182909599E-7</v>
      </c>
    </row>
    <row r="50" spans="1:4" x14ac:dyDescent="0.25">
      <c r="A50" s="1">
        <v>4.875</v>
      </c>
      <c r="B50" s="31">
        <v>1.40962112716165E-7</v>
      </c>
      <c r="C50" s="31">
        <v>1.40961113628869E-7</v>
      </c>
      <c r="D50" s="31">
        <v>1.40960907189883E-7</v>
      </c>
    </row>
    <row r="51" spans="1:4" x14ac:dyDescent="0.25">
      <c r="A51" s="1">
        <v>5</v>
      </c>
      <c r="B51" s="31">
        <v>1.4096211136741999E-7</v>
      </c>
      <c r="C51" s="31">
        <v>1.4096111368954599E-7</v>
      </c>
      <c r="D51" s="31">
        <v>1.40960913348726E-7</v>
      </c>
    </row>
    <row r="52" spans="1:4" x14ac:dyDescent="0.25">
      <c r="A52" s="1">
        <v>5.125</v>
      </c>
      <c r="B52" s="31">
        <v>1.4096211230081599E-7</v>
      </c>
      <c r="C52" s="31">
        <v>1.4096111995845401E-7</v>
      </c>
      <c r="D52" s="31">
        <v>1.40960932361621E-7</v>
      </c>
    </row>
    <row r="53" spans="1:4" x14ac:dyDescent="0.25">
      <c r="A53" s="1">
        <v>5.25</v>
      </c>
      <c r="B53" s="31">
        <v>1.4096210472771501E-7</v>
      </c>
      <c r="C53" s="31">
        <v>1.40961120800098E-7</v>
      </c>
      <c r="D53" s="31">
        <v>1.4096093414674201E-7</v>
      </c>
    </row>
    <row r="54" spans="1:4" x14ac:dyDescent="0.25">
      <c r="A54" s="1">
        <v>5.375</v>
      </c>
      <c r="B54" s="31">
        <v>1.4096210580994201E-7</v>
      </c>
      <c r="C54" s="31">
        <v>1.40961120874961E-7</v>
      </c>
      <c r="D54" s="31">
        <v>1.40960939134826E-7</v>
      </c>
    </row>
    <row r="55" spans="1:4" x14ac:dyDescent="0.25">
      <c r="A55" s="1">
        <v>5.5</v>
      </c>
      <c r="B55" s="31">
        <v>1.4096211388235401E-7</v>
      </c>
      <c r="C55" s="31">
        <v>1.4096112669497801E-7</v>
      </c>
      <c r="D55" s="31">
        <v>1.40960944784473E-7</v>
      </c>
    </row>
    <row r="56" spans="1:4" x14ac:dyDescent="0.25">
      <c r="A56" s="1">
        <v>5.625</v>
      </c>
      <c r="B56" s="31">
        <v>1.40962124910318E-7</v>
      </c>
      <c r="C56" s="31">
        <v>1.40961131562539E-7</v>
      </c>
      <c r="D56" s="31">
        <v>1.40960958640673E-7</v>
      </c>
    </row>
    <row r="57" spans="1:4" x14ac:dyDescent="0.25">
      <c r="A57" s="1">
        <v>5.75</v>
      </c>
      <c r="B57" s="31">
        <v>1.4096213840711099E-7</v>
      </c>
      <c r="C57" s="31">
        <v>1.4096113625649799E-7</v>
      </c>
      <c r="D57" s="31">
        <v>1.4096097501680299E-7</v>
      </c>
    </row>
    <row r="58" spans="1:4" x14ac:dyDescent="0.25">
      <c r="A58" s="1">
        <v>5.875</v>
      </c>
      <c r="B58" s="31">
        <v>1.40962149469629E-7</v>
      </c>
      <c r="C58" s="31">
        <v>1.40961137540199E-7</v>
      </c>
      <c r="D58" s="31">
        <v>1.4096097674751701E-7</v>
      </c>
    </row>
    <row r="59" spans="1:4" x14ac:dyDescent="0.25">
      <c r="A59" s="1">
        <v>6</v>
      </c>
      <c r="B59" s="31">
        <v>1.40962157661176E-7</v>
      </c>
      <c r="C59" s="31">
        <v>1.4096113531358801E-7</v>
      </c>
      <c r="D59" s="31">
        <v>1.4096098872175899E-7</v>
      </c>
    </row>
    <row r="60" spans="1:4" x14ac:dyDescent="0.25">
      <c r="A60" s="1">
        <v>6.125</v>
      </c>
      <c r="B60" s="31">
        <v>1.4096217341236799E-7</v>
      </c>
      <c r="C60" s="31">
        <v>1.4096113879405999E-7</v>
      </c>
      <c r="D60" s="31">
        <v>1.4096099037261199E-7</v>
      </c>
    </row>
    <row r="61" spans="1:4" x14ac:dyDescent="0.25">
      <c r="A61" s="1">
        <v>6.25</v>
      </c>
      <c r="B61" s="31">
        <v>1.4096217577846699E-7</v>
      </c>
      <c r="C61" s="31">
        <v>1.4096114541384699E-7</v>
      </c>
      <c r="D61" s="31">
        <v>1.4096100229850801E-7</v>
      </c>
    </row>
    <row r="62" spans="1:4" x14ac:dyDescent="0.25">
      <c r="A62" s="1">
        <v>6.375</v>
      </c>
      <c r="B62" s="31">
        <v>1.40962178125143E-7</v>
      </c>
      <c r="C62" s="31">
        <v>1.40961152710006E-7</v>
      </c>
      <c r="D62" s="31">
        <v>1.4096107495123199E-7</v>
      </c>
    </row>
    <row r="63" spans="1:4" x14ac:dyDescent="0.25">
      <c r="A63" s="1">
        <v>6.5</v>
      </c>
      <c r="B63" s="31">
        <v>1.40962175973196E-7</v>
      </c>
      <c r="C63" s="31">
        <v>1.4096115821055E-7</v>
      </c>
      <c r="D63" s="31">
        <v>1.40961085419535E-7</v>
      </c>
    </row>
    <row r="64" spans="1:4" x14ac:dyDescent="0.25">
      <c r="A64" s="1">
        <v>6.625</v>
      </c>
      <c r="B64" s="31">
        <v>1.4096216806082299E-7</v>
      </c>
      <c r="C64" s="31">
        <v>1.4096115912386E-7</v>
      </c>
      <c r="D64" s="31">
        <v>1.4096108563943399E-7</v>
      </c>
    </row>
    <row r="65" spans="1:4" x14ac:dyDescent="0.25">
      <c r="A65" s="1">
        <v>6.75</v>
      </c>
      <c r="B65" s="31">
        <v>1.40962162991939E-7</v>
      </c>
      <c r="C65" s="31">
        <v>1.4096115902682501E-7</v>
      </c>
      <c r="D65" s="31">
        <v>1.40961087079656E-7</v>
      </c>
    </row>
    <row r="66" spans="1:4" x14ac:dyDescent="0.25">
      <c r="A66" s="1">
        <v>6.875</v>
      </c>
      <c r="B66" s="31">
        <v>1.4096218131707001E-7</v>
      </c>
      <c r="C66" s="31">
        <v>1.40961166766084E-7</v>
      </c>
      <c r="D66" s="31">
        <v>1.4096110593114901E-7</v>
      </c>
    </row>
    <row r="67" spans="1:4" x14ac:dyDescent="0.25">
      <c r="A67" s="1">
        <v>7</v>
      </c>
      <c r="B67" s="31">
        <v>1.40962182019313E-7</v>
      </c>
      <c r="C67" s="31">
        <v>1.4096116843418701E-7</v>
      </c>
      <c r="D67" s="31">
        <v>1.40961123297228E-7</v>
      </c>
    </row>
    <row r="68" spans="1:4" x14ac:dyDescent="0.25">
      <c r="A68" s="1">
        <v>7.125</v>
      </c>
      <c r="B68" s="31">
        <v>1.4096216376158699E-7</v>
      </c>
      <c r="C68" s="31">
        <v>1.4096116714726399E-7</v>
      </c>
      <c r="D68" s="31">
        <v>1.40961148797402E-7</v>
      </c>
    </row>
    <row r="69" spans="1:4" x14ac:dyDescent="0.25">
      <c r="A69" s="1">
        <v>7.25</v>
      </c>
      <c r="B69" s="31">
        <v>1.4096215021618301E-7</v>
      </c>
      <c r="C69" s="31">
        <v>1.4096116817338099E-7</v>
      </c>
      <c r="D69" s="31">
        <v>1.40961155315786E-7</v>
      </c>
    </row>
    <row r="70" spans="1:4" x14ac:dyDescent="0.25">
      <c r="A70" s="1">
        <v>7.375</v>
      </c>
      <c r="B70" s="31">
        <v>1.4096210002363299E-7</v>
      </c>
      <c r="C70" s="31">
        <v>1.4096117001288501E-7</v>
      </c>
      <c r="D70" s="31">
        <v>1.4096114864118599E-7</v>
      </c>
    </row>
    <row r="71" spans="1:4" x14ac:dyDescent="0.25">
      <c r="A71" s="1">
        <v>7.5</v>
      </c>
      <c r="B71" s="31">
        <v>1.40962119078583E-7</v>
      </c>
      <c r="C71" s="31">
        <v>1.4096117504878501E-7</v>
      </c>
      <c r="D71" s="31">
        <v>1.4096114491587799E-7</v>
      </c>
    </row>
    <row r="72" spans="1:4" x14ac:dyDescent="0.25">
      <c r="A72" s="1">
        <v>7.625</v>
      </c>
      <c r="B72" s="31">
        <v>1.4096214895356899E-7</v>
      </c>
      <c r="C72" s="31">
        <v>1.40961178857212E-7</v>
      </c>
      <c r="D72" s="31">
        <v>1.40961148595423E-7</v>
      </c>
    </row>
    <row r="73" spans="1:4" x14ac:dyDescent="0.25">
      <c r="A73" s="1">
        <v>7.75</v>
      </c>
      <c r="B73" s="31">
        <v>1.4096215418687899E-7</v>
      </c>
      <c r="C73" s="31">
        <v>1.4096118070117401E-7</v>
      </c>
      <c r="D73" s="31">
        <v>1.4096115250706E-7</v>
      </c>
    </row>
    <row r="74" spans="1:4" x14ac:dyDescent="0.25">
      <c r="A74" s="1">
        <v>7.875</v>
      </c>
      <c r="B74" s="31">
        <v>1.40962145090188E-7</v>
      </c>
      <c r="C74" s="31">
        <v>1.40961193142485E-7</v>
      </c>
      <c r="D74" s="31">
        <v>1.40961161660156E-7</v>
      </c>
    </row>
    <row r="75" spans="1:4" x14ac:dyDescent="0.25">
      <c r="A75" s="1">
        <v>8</v>
      </c>
      <c r="B75" s="31">
        <v>1.4096213985501299E-7</v>
      </c>
      <c r="C75" s="31">
        <v>1.4096119987518199E-7</v>
      </c>
      <c r="D75" s="31">
        <v>1.40961166992146E-7</v>
      </c>
    </row>
    <row r="76" spans="1:4" x14ac:dyDescent="0.25">
      <c r="A76" s="1">
        <v>8.125</v>
      </c>
      <c r="B76" s="31">
        <v>1.40962122492376E-7</v>
      </c>
      <c r="C76" s="31">
        <v>1.40961203037412E-7</v>
      </c>
      <c r="D76" s="31">
        <v>1.40961168892844E-7</v>
      </c>
    </row>
    <row r="77" spans="1:4" x14ac:dyDescent="0.25">
      <c r="A77" s="1">
        <v>8.25</v>
      </c>
      <c r="B77" s="31">
        <v>1.4096211674166399E-7</v>
      </c>
      <c r="C77" s="31">
        <v>1.4096120615598201E-7</v>
      </c>
      <c r="D77" s="31">
        <v>1.4096116582963799E-7</v>
      </c>
    </row>
    <row r="78" spans="1:4" x14ac:dyDescent="0.25">
      <c r="A78" s="1">
        <v>8.375</v>
      </c>
      <c r="B78" s="31">
        <v>1.4096210439199401E-7</v>
      </c>
      <c r="C78" s="31">
        <v>1.4096120815729799E-7</v>
      </c>
      <c r="D78" s="31">
        <v>1.4096116607119501E-7</v>
      </c>
    </row>
    <row r="79" spans="1:4" x14ac:dyDescent="0.25">
      <c r="A79" s="1">
        <v>8.5</v>
      </c>
      <c r="B79" s="31">
        <v>1.40962106688729E-7</v>
      </c>
      <c r="C79" s="31">
        <v>1.40961211919158E-7</v>
      </c>
      <c r="D79" s="31">
        <v>1.40961166206785E-7</v>
      </c>
    </row>
    <row r="80" spans="1:4" x14ac:dyDescent="0.25">
      <c r="A80" s="1">
        <v>8.625</v>
      </c>
      <c r="B80" s="31">
        <v>1.40962123911663E-7</v>
      </c>
      <c r="C80" s="31">
        <v>1.40961215998244E-7</v>
      </c>
      <c r="D80" s="31">
        <v>1.40961153013379E-7</v>
      </c>
    </row>
    <row r="81" spans="1:4" x14ac:dyDescent="0.25">
      <c r="A81" s="1">
        <v>8.75</v>
      </c>
      <c r="B81" s="31">
        <v>1.4096212545111399E-7</v>
      </c>
      <c r="C81" s="31">
        <v>1.4096122179801999E-7</v>
      </c>
      <c r="D81" s="31">
        <v>1.40961154548452E-7</v>
      </c>
    </row>
    <row r="82" spans="1:4" x14ac:dyDescent="0.25">
      <c r="A82" s="1">
        <v>8.875</v>
      </c>
      <c r="B82" s="31">
        <v>1.4096212691549499E-7</v>
      </c>
      <c r="C82" s="31">
        <v>1.40961221600788E-7</v>
      </c>
      <c r="D82" s="31">
        <v>1.40961150105981E-7</v>
      </c>
    </row>
    <row r="83" spans="1:4" x14ac:dyDescent="0.25">
      <c r="A83" s="1">
        <v>9</v>
      </c>
      <c r="B83" s="31">
        <v>1.4096210523104999E-7</v>
      </c>
      <c r="C83" s="31">
        <v>1.4096122336641499E-7</v>
      </c>
      <c r="D83" s="31">
        <v>1.4096115010428699E-7</v>
      </c>
    </row>
    <row r="84" spans="1:4" x14ac:dyDescent="0.25">
      <c r="A84" s="1">
        <v>9.125</v>
      </c>
      <c r="B84" s="31">
        <v>1.40962070588221E-7</v>
      </c>
      <c r="C84" s="31">
        <v>1.4096122809000201E-7</v>
      </c>
      <c r="D84" s="31">
        <v>1.4096110578718001E-7</v>
      </c>
    </row>
    <row r="85" spans="1:4" x14ac:dyDescent="0.25">
      <c r="A85" s="1">
        <v>9.25</v>
      </c>
      <c r="B85" s="31">
        <v>1.40962074188491E-7</v>
      </c>
      <c r="C85" s="31">
        <v>1.40961244665732E-7</v>
      </c>
      <c r="D85" s="31">
        <v>1.4096107734197799E-7</v>
      </c>
    </row>
    <row r="86" spans="1:4" x14ac:dyDescent="0.25">
      <c r="A86" s="1">
        <v>9.375</v>
      </c>
      <c r="B86" s="31">
        <v>1.4096209037721299E-7</v>
      </c>
      <c r="C86" s="31">
        <v>1.40961252525824E-7</v>
      </c>
      <c r="D86" s="31">
        <v>1.40961079064825E-7</v>
      </c>
    </row>
    <row r="87" spans="1:4" x14ac:dyDescent="0.25">
      <c r="A87" s="1">
        <v>9.5</v>
      </c>
      <c r="B87" s="31">
        <v>1.40962106127512E-7</v>
      </c>
      <c r="C87" s="31">
        <v>1.40961254982722E-7</v>
      </c>
      <c r="D87" s="31">
        <v>1.40961084076235E-7</v>
      </c>
    </row>
    <row r="88" spans="1:4" x14ac:dyDescent="0.25">
      <c r="A88" s="1">
        <v>9.625</v>
      </c>
      <c r="B88" s="31">
        <v>1.4096210571009901E-7</v>
      </c>
      <c r="C88" s="31">
        <v>1.40961259151456E-7</v>
      </c>
      <c r="D88" s="31">
        <v>1.40961084437353E-7</v>
      </c>
    </row>
    <row r="89" spans="1:4" x14ac:dyDescent="0.25">
      <c r="A89" s="1">
        <v>9.75</v>
      </c>
      <c r="B89" s="31">
        <v>1.4096210607515401E-7</v>
      </c>
      <c r="C89" s="31">
        <v>1.40961258173634E-7</v>
      </c>
      <c r="D89" s="31">
        <v>1.40961086306226E-7</v>
      </c>
    </row>
    <row r="90" spans="1:4" x14ac:dyDescent="0.25">
      <c r="A90" s="1">
        <v>9.875</v>
      </c>
      <c r="B90" s="31">
        <v>1.4096208895390801E-7</v>
      </c>
      <c r="C90" s="31">
        <v>1.4096124713209101E-7</v>
      </c>
      <c r="D90" s="31">
        <v>1.4096109143355199E-7</v>
      </c>
    </row>
    <row r="91" spans="1:4" x14ac:dyDescent="0.25">
      <c r="A91" s="1">
        <v>10</v>
      </c>
      <c r="B91" s="31">
        <v>1.4096208314720199E-7</v>
      </c>
      <c r="C91" s="31">
        <v>1.40961241960896E-7</v>
      </c>
      <c r="D91" s="31">
        <v>1.40961097245297E-7</v>
      </c>
    </row>
    <row r="92" spans="1:4" x14ac:dyDescent="0.25">
      <c r="A92" s="1">
        <v>10.125</v>
      </c>
      <c r="B92" s="31">
        <v>1.40962031753895E-7</v>
      </c>
      <c r="C92" s="31">
        <v>1.4096124061280201E-7</v>
      </c>
      <c r="D92" s="31">
        <v>1.4096110589104001E-7</v>
      </c>
    </row>
    <row r="93" spans="1:4" x14ac:dyDescent="0.25">
      <c r="A93" s="1">
        <v>10.25</v>
      </c>
      <c r="B93" s="31">
        <v>1.4096192953740799E-7</v>
      </c>
      <c r="C93" s="31">
        <v>1.4096123999969799E-7</v>
      </c>
      <c r="D93" s="31">
        <v>1.40961112311673E-7</v>
      </c>
    </row>
    <row r="94" spans="1:4" x14ac:dyDescent="0.25">
      <c r="A94" s="1">
        <v>10.375</v>
      </c>
      <c r="B94" s="31">
        <v>1.40961855778548E-7</v>
      </c>
      <c r="C94" s="31">
        <v>1.4096123385723801E-7</v>
      </c>
      <c r="D94" s="31">
        <v>1.4096112447214499E-7</v>
      </c>
    </row>
    <row r="95" spans="1:4" x14ac:dyDescent="0.25">
      <c r="A95" s="1">
        <v>10.5</v>
      </c>
      <c r="B95" s="31">
        <v>1.40961849475633E-7</v>
      </c>
      <c r="C95" s="31">
        <v>1.4096123350282E-7</v>
      </c>
      <c r="D95" s="31">
        <v>1.4096112893680801E-7</v>
      </c>
    </row>
    <row r="96" spans="1:4" x14ac:dyDescent="0.25">
      <c r="A96" s="1">
        <v>10.625</v>
      </c>
      <c r="B96" s="31">
        <v>1.40961862623425E-7</v>
      </c>
      <c r="C96" s="31">
        <v>1.4096123263201801E-7</v>
      </c>
      <c r="D96" s="31">
        <v>1.4096114197854701E-7</v>
      </c>
    </row>
    <row r="97" spans="1:4" x14ac:dyDescent="0.25">
      <c r="A97" s="1">
        <v>10.75</v>
      </c>
      <c r="B97" s="31">
        <v>1.4096193766272199E-7</v>
      </c>
      <c r="C97" s="31">
        <v>1.4096123306347701E-7</v>
      </c>
      <c r="D97" s="31">
        <v>1.40961185449283E-7</v>
      </c>
    </row>
    <row r="98" spans="1:4" x14ac:dyDescent="0.25">
      <c r="A98" s="1">
        <v>10.875</v>
      </c>
      <c r="B98" s="31">
        <v>1.4096202087681601E-7</v>
      </c>
      <c r="C98" s="31">
        <v>1.40961205717772E-7</v>
      </c>
      <c r="D98" s="31">
        <v>1.40961190421886E-7</v>
      </c>
    </row>
    <row r="99" spans="1:4" x14ac:dyDescent="0.25">
      <c r="A99" s="1">
        <v>11</v>
      </c>
      <c r="B99" s="31">
        <v>1.40962026291444E-7</v>
      </c>
      <c r="C99" s="31">
        <v>1.4096120663070901E-7</v>
      </c>
      <c r="D99" s="31">
        <v>1.40961188034015E-7</v>
      </c>
    </row>
    <row r="100" spans="1:4" x14ac:dyDescent="0.25">
      <c r="A100" s="1">
        <v>11.125</v>
      </c>
      <c r="B100" s="31">
        <v>1.40962029257619E-7</v>
      </c>
      <c r="C100" s="31">
        <v>1.40961204117437E-7</v>
      </c>
      <c r="D100" s="31">
        <v>1.40961185164352E-7</v>
      </c>
    </row>
    <row r="101" spans="1:4" x14ac:dyDescent="0.25">
      <c r="A101" s="1">
        <v>11.25</v>
      </c>
      <c r="B101" s="31">
        <v>1.40962041111106E-7</v>
      </c>
      <c r="C101" s="31">
        <v>1.4096120556649099E-7</v>
      </c>
      <c r="D101" s="31">
        <v>1.4096116489848001E-7</v>
      </c>
    </row>
    <row r="102" spans="1:4" x14ac:dyDescent="0.25">
      <c r="A102" s="1">
        <v>11.375</v>
      </c>
      <c r="B102" s="31">
        <v>1.4096205973441501E-7</v>
      </c>
      <c r="C102" s="31">
        <v>1.40961195216254E-7</v>
      </c>
      <c r="D102" s="31">
        <v>1.4096116239528801E-7</v>
      </c>
    </row>
    <row r="103" spans="1:4" x14ac:dyDescent="0.25">
      <c r="A103" s="1">
        <v>11.5</v>
      </c>
      <c r="B103" s="31">
        <v>1.4096207463405299E-7</v>
      </c>
      <c r="C103" s="31">
        <v>1.4096119592856501E-7</v>
      </c>
      <c r="D103" s="31">
        <v>1.4096115780472201E-7</v>
      </c>
    </row>
    <row r="104" spans="1:4" x14ac:dyDescent="0.25">
      <c r="A104" s="1">
        <v>11.625</v>
      </c>
      <c r="B104" s="31">
        <v>1.40962106371215E-7</v>
      </c>
      <c r="C104" s="31">
        <v>1.4096119458417401E-7</v>
      </c>
      <c r="D104" s="31">
        <v>1.40961152275212E-7</v>
      </c>
    </row>
    <row r="105" spans="1:4" x14ac:dyDescent="0.25">
      <c r="A105" s="1">
        <v>11.75</v>
      </c>
      <c r="B105" s="31">
        <v>1.4096212687842899E-7</v>
      </c>
      <c r="C105" s="31">
        <v>1.4096120073130101E-7</v>
      </c>
      <c r="D105" s="31">
        <v>1.4096115221586299E-7</v>
      </c>
    </row>
    <row r="106" spans="1:4" x14ac:dyDescent="0.25">
      <c r="A106" s="1">
        <v>11.875</v>
      </c>
      <c r="B106" s="31">
        <v>1.40962167517504E-7</v>
      </c>
      <c r="C106" s="31">
        <v>1.4096120672210299E-7</v>
      </c>
      <c r="D106" s="31">
        <v>1.40961150333567E-7</v>
      </c>
    </row>
    <row r="107" spans="1:4" x14ac:dyDescent="0.25">
      <c r="A107" s="1">
        <v>12</v>
      </c>
      <c r="B107" s="31">
        <v>1.4096217045211299E-7</v>
      </c>
      <c r="C107" s="31">
        <v>1.4096121175323801E-7</v>
      </c>
      <c r="D107" s="31">
        <v>1.40961144169427E-7</v>
      </c>
    </row>
    <row r="108" spans="1:4" x14ac:dyDescent="0.25">
      <c r="A108" s="1">
        <v>12.125</v>
      </c>
      <c r="B108" s="31">
        <v>1.4096216398327401E-7</v>
      </c>
      <c r="C108" s="31">
        <v>1.4096121211657801E-7</v>
      </c>
      <c r="D108" s="31">
        <v>1.40961132871285E-7</v>
      </c>
    </row>
    <row r="109" spans="1:4" x14ac:dyDescent="0.25">
      <c r="A109" s="1">
        <v>12.25</v>
      </c>
      <c r="B109" s="31">
        <v>1.4096217053384201E-7</v>
      </c>
      <c r="C109" s="31">
        <v>1.40961211511234E-7</v>
      </c>
      <c r="D109" s="31">
        <v>1.40961114529392E-7</v>
      </c>
    </row>
    <row r="110" spans="1:4" x14ac:dyDescent="0.25">
      <c r="A110" s="1">
        <v>12.375</v>
      </c>
      <c r="B110" s="31">
        <v>1.4096219072834099E-7</v>
      </c>
      <c r="C110" s="31">
        <v>1.4096121200399801E-7</v>
      </c>
      <c r="D110" s="31">
        <v>1.4096111630263199E-7</v>
      </c>
    </row>
    <row r="111" spans="1:4" x14ac:dyDescent="0.25">
      <c r="A111" s="1">
        <v>12.5</v>
      </c>
      <c r="B111" s="31">
        <v>1.40962189941979E-7</v>
      </c>
      <c r="C111" s="31">
        <v>1.4096121072515399E-7</v>
      </c>
      <c r="D111" s="31">
        <v>1.4096112236661E-7</v>
      </c>
    </row>
    <row r="112" spans="1:4" x14ac:dyDescent="0.25">
      <c r="A112" s="1">
        <v>12.625</v>
      </c>
      <c r="B112" s="31">
        <v>1.4096219197862599E-7</v>
      </c>
      <c r="C112" s="31">
        <v>1.40961217441758E-7</v>
      </c>
      <c r="D112" s="31">
        <v>1.4096112124535699E-7</v>
      </c>
    </row>
    <row r="113" spans="1:4" x14ac:dyDescent="0.25">
      <c r="A113" s="1">
        <v>12.75</v>
      </c>
      <c r="B113" s="31">
        <v>1.4096218477482799E-7</v>
      </c>
      <c r="C113" s="31">
        <v>1.4096122164799701E-7</v>
      </c>
      <c r="D113" s="31">
        <v>1.4096112816437299E-7</v>
      </c>
    </row>
    <row r="114" spans="1:4" x14ac:dyDescent="0.25">
      <c r="A114" s="1">
        <v>12.875</v>
      </c>
      <c r="B114" s="31">
        <v>1.4096217247983901E-7</v>
      </c>
      <c r="C114" s="31">
        <v>1.40961223834366E-7</v>
      </c>
      <c r="D114" s="31">
        <v>1.4096113723753499E-7</v>
      </c>
    </row>
    <row r="115" spans="1:4" x14ac:dyDescent="0.25">
      <c r="A115" s="1">
        <v>13</v>
      </c>
      <c r="B115" s="31">
        <v>1.4096216455403599E-7</v>
      </c>
      <c r="C115" s="31">
        <v>1.4096122530177299E-7</v>
      </c>
      <c r="D115" s="31">
        <v>1.4096114527626701E-7</v>
      </c>
    </row>
    <row r="116" spans="1:4" x14ac:dyDescent="0.25">
      <c r="A116" s="1">
        <v>13.125</v>
      </c>
      <c r="B116" s="31">
        <v>1.40962153310684E-7</v>
      </c>
      <c r="C116" s="31">
        <v>1.4096122921066501E-7</v>
      </c>
      <c r="D116" s="31">
        <v>1.40961157163365E-7</v>
      </c>
    </row>
    <row r="117" spans="1:4" x14ac:dyDescent="0.25">
      <c r="A117" s="1">
        <v>13.25</v>
      </c>
      <c r="B117" s="31">
        <v>1.4096214589670199E-7</v>
      </c>
      <c r="C117" s="31">
        <v>1.4096123312017001E-7</v>
      </c>
      <c r="D117" s="31">
        <v>1.4096116394249001E-7</v>
      </c>
    </row>
    <row r="118" spans="1:4" x14ac:dyDescent="0.25">
      <c r="A118" s="1">
        <v>13.375</v>
      </c>
      <c r="B118" s="31">
        <v>1.4096212800512799E-7</v>
      </c>
      <c r="C118" s="31">
        <v>1.4096123023964899E-7</v>
      </c>
      <c r="D118" s="31">
        <v>1.4096117391651001E-7</v>
      </c>
    </row>
    <row r="119" spans="1:4" x14ac:dyDescent="0.25">
      <c r="A119" s="1">
        <v>13.5</v>
      </c>
      <c r="B119" s="31">
        <v>1.40962102180223E-7</v>
      </c>
      <c r="C119" s="31">
        <v>1.4096123345192899E-7</v>
      </c>
      <c r="D119" s="31">
        <v>1.4096117935859E-7</v>
      </c>
    </row>
    <row r="120" spans="1:4" x14ac:dyDescent="0.25">
      <c r="A120" s="1">
        <v>13.625</v>
      </c>
      <c r="B120" s="31">
        <v>1.4096207354695301E-7</v>
      </c>
      <c r="C120" s="31">
        <v>1.40961227418252E-7</v>
      </c>
      <c r="D120" s="31">
        <v>1.40961187348385E-7</v>
      </c>
    </row>
    <row r="121" spans="1:4" x14ac:dyDescent="0.25">
      <c r="A121" s="1">
        <v>13.75</v>
      </c>
      <c r="B121" s="31">
        <v>1.4096206724987299E-7</v>
      </c>
      <c r="C121" s="31">
        <v>1.4096122525353301E-7</v>
      </c>
      <c r="D121" s="31">
        <v>1.4096119239526101E-7</v>
      </c>
    </row>
    <row r="122" spans="1:4" x14ac:dyDescent="0.25">
      <c r="A122" s="1">
        <v>13.875</v>
      </c>
      <c r="B122" s="31">
        <v>1.4096204786651301E-7</v>
      </c>
      <c r="C122" s="31">
        <v>1.4096122467597899E-7</v>
      </c>
      <c r="D122" s="31">
        <v>1.40961194344056E-7</v>
      </c>
    </row>
    <row r="123" spans="1:4" x14ac:dyDescent="0.25">
      <c r="A123" s="1">
        <v>14</v>
      </c>
      <c r="B123" s="31">
        <v>1.4096203830677299E-7</v>
      </c>
      <c r="C123" s="31">
        <v>1.40961216697839E-7</v>
      </c>
      <c r="D123" s="31">
        <v>1.4096119860869499E-7</v>
      </c>
    </row>
    <row r="124" spans="1:4" x14ac:dyDescent="0.25">
      <c r="A124" s="1">
        <v>14.125</v>
      </c>
      <c r="B124" s="31">
        <v>1.4096203239358699E-7</v>
      </c>
      <c r="C124" s="31">
        <v>1.4096121864365E-7</v>
      </c>
      <c r="D124" s="31">
        <v>1.4096120911966699E-7</v>
      </c>
    </row>
    <row r="125" spans="1:4" x14ac:dyDescent="0.25">
      <c r="A125" s="1">
        <v>14.25</v>
      </c>
      <c r="B125" s="31">
        <v>1.4096206908818899E-7</v>
      </c>
      <c r="C125" s="31">
        <v>1.40961193801446E-7</v>
      </c>
      <c r="D125" s="31">
        <v>1.4096121287652901E-7</v>
      </c>
    </row>
    <row r="126" spans="1:4" x14ac:dyDescent="0.25">
      <c r="A126" s="1">
        <v>14.375</v>
      </c>
      <c r="B126" s="31">
        <v>1.40962099154146E-7</v>
      </c>
      <c r="C126" s="31">
        <v>1.40961191525473E-7</v>
      </c>
      <c r="D126" s="31">
        <v>1.4096121402285901E-7</v>
      </c>
    </row>
    <row r="127" spans="1:4" x14ac:dyDescent="0.25">
      <c r="A127" s="1">
        <v>14.5</v>
      </c>
      <c r="B127" s="31">
        <v>1.4096211814414999E-7</v>
      </c>
      <c r="C127" s="31">
        <v>1.4096119457970001E-7</v>
      </c>
      <c r="D127" s="31">
        <v>1.40961221235932E-7</v>
      </c>
    </row>
    <row r="128" spans="1:4" x14ac:dyDescent="0.25">
      <c r="A128" s="1">
        <v>14.625</v>
      </c>
      <c r="B128" s="31">
        <v>1.4096212373692E-7</v>
      </c>
      <c r="C128" s="31">
        <v>1.4096119436972099E-7</v>
      </c>
      <c r="D128" s="31">
        <v>1.4096122670971201E-7</v>
      </c>
    </row>
    <row r="129" spans="1:4" x14ac:dyDescent="0.25">
      <c r="A129" s="1">
        <v>14.75</v>
      </c>
      <c r="B129" s="31">
        <v>1.4096214942890199E-7</v>
      </c>
      <c r="C129" s="31">
        <v>1.4096119776325701E-7</v>
      </c>
      <c r="D129" s="31">
        <v>1.4096123247789499E-7</v>
      </c>
    </row>
    <row r="130" spans="1:4" x14ac:dyDescent="0.25">
      <c r="A130" s="1">
        <v>14.875</v>
      </c>
      <c r="B130" s="31">
        <v>1.40962176051388E-7</v>
      </c>
      <c r="C130" s="31">
        <v>1.4096119966962001E-7</v>
      </c>
      <c r="D130" s="31">
        <v>1.4096123395076101E-7</v>
      </c>
    </row>
    <row r="131" spans="1:4" x14ac:dyDescent="0.25">
      <c r="A131" s="1">
        <v>15</v>
      </c>
      <c r="B131" s="31">
        <v>1.4096218773847901E-7</v>
      </c>
      <c r="C131" s="31">
        <v>1.4096120216966499E-7</v>
      </c>
      <c r="D131" s="31">
        <v>1.4096123612588601E-7</v>
      </c>
    </row>
    <row r="132" spans="1:4" x14ac:dyDescent="0.25">
      <c r="A132" s="1">
        <v>15.125</v>
      </c>
      <c r="B132" s="31">
        <v>1.40962191319893E-7</v>
      </c>
      <c r="C132" s="31">
        <v>1.4096120220334001E-7</v>
      </c>
      <c r="D132" s="31">
        <v>1.40961216807275E-7</v>
      </c>
    </row>
    <row r="133" spans="1:4" x14ac:dyDescent="0.25">
      <c r="A133" s="1">
        <v>15.25</v>
      </c>
      <c r="B133" s="31">
        <v>1.40962199786302E-7</v>
      </c>
      <c r="C133" s="31">
        <v>1.4096120129705099E-7</v>
      </c>
      <c r="D133" s="31">
        <v>1.4096121892304101E-7</v>
      </c>
    </row>
    <row r="134" spans="1:4" x14ac:dyDescent="0.25">
      <c r="A134" s="1">
        <v>15.375</v>
      </c>
      <c r="B134" s="31">
        <v>1.4096221373340199E-7</v>
      </c>
      <c r="C134" s="31">
        <v>1.40961202633429E-7</v>
      </c>
      <c r="D134" s="31">
        <v>1.4096121694223199E-7</v>
      </c>
    </row>
    <row r="135" spans="1:4" x14ac:dyDescent="0.25">
      <c r="A135" s="1">
        <v>15.5</v>
      </c>
      <c r="B135" s="31">
        <v>1.4096222189478001E-7</v>
      </c>
      <c r="C135" s="31">
        <v>1.40961197369133E-7</v>
      </c>
      <c r="D135" s="31">
        <v>1.4096121770900999E-7</v>
      </c>
    </row>
    <row r="136" spans="1:4" x14ac:dyDescent="0.25">
      <c r="A136" s="1">
        <v>15.625</v>
      </c>
      <c r="B136" s="31">
        <v>1.40962223797161E-7</v>
      </c>
      <c r="C136" s="31">
        <v>1.40961197591322E-7</v>
      </c>
      <c r="D136" s="31">
        <v>1.40961214152211E-7</v>
      </c>
    </row>
    <row r="137" spans="1:4" x14ac:dyDescent="0.25">
      <c r="A137" s="1">
        <v>15.75</v>
      </c>
      <c r="B137" s="31">
        <v>1.40962218734902E-7</v>
      </c>
      <c r="C137" s="31">
        <v>1.4096119850928001E-7</v>
      </c>
      <c r="D137" s="31">
        <v>1.4096121188679099E-7</v>
      </c>
    </row>
    <row r="138" spans="1:4" x14ac:dyDescent="0.25">
      <c r="A138" s="1">
        <v>15.875</v>
      </c>
      <c r="B138" s="31">
        <v>1.4096219683201999E-7</v>
      </c>
      <c r="C138" s="31">
        <v>1.4096119908038699E-7</v>
      </c>
      <c r="D138" s="31">
        <v>1.4096121834697599E-7</v>
      </c>
    </row>
    <row r="139" spans="1:4" x14ac:dyDescent="0.25">
      <c r="A139" s="1">
        <v>16</v>
      </c>
      <c r="B139" s="31">
        <v>1.40962164957333E-7</v>
      </c>
      <c r="C139" s="31">
        <v>1.40961202525E-7</v>
      </c>
      <c r="D139" s="31">
        <v>1.4096122779971201E-7</v>
      </c>
    </row>
    <row r="140" spans="1:4" x14ac:dyDescent="0.25">
      <c r="A140" s="1">
        <v>16.125</v>
      </c>
      <c r="B140" s="31">
        <v>1.40962138581801E-7</v>
      </c>
      <c r="C140" s="31">
        <v>1.40961204648969E-7</v>
      </c>
      <c r="D140" s="31">
        <v>1.40961231097539E-7</v>
      </c>
    </row>
    <row r="141" spans="1:4" x14ac:dyDescent="0.25">
      <c r="A141" s="1">
        <v>16.25</v>
      </c>
      <c r="B141" s="31">
        <v>1.4096213363465399E-7</v>
      </c>
      <c r="C141" s="31">
        <v>1.4096121204370199E-7</v>
      </c>
      <c r="D141" s="31">
        <v>1.4096123815051699E-7</v>
      </c>
    </row>
    <row r="142" spans="1:4" x14ac:dyDescent="0.25">
      <c r="A142" s="1">
        <v>16.375</v>
      </c>
      <c r="B142" s="31">
        <v>1.40962117872275E-7</v>
      </c>
      <c r="C142" s="31">
        <v>1.4096121239576499E-7</v>
      </c>
      <c r="D142" s="31">
        <v>1.4096124036168199E-7</v>
      </c>
    </row>
    <row r="143" spans="1:4" x14ac:dyDescent="0.25">
      <c r="A143" s="1">
        <v>16.5</v>
      </c>
      <c r="B143" s="31">
        <v>1.4096209423480699E-7</v>
      </c>
      <c r="C143" s="31">
        <v>1.4096121917682701E-7</v>
      </c>
      <c r="D143" s="31">
        <v>1.4096124211936501E-7</v>
      </c>
    </row>
    <row r="144" spans="1:4" x14ac:dyDescent="0.25">
      <c r="A144" s="1">
        <v>16.625</v>
      </c>
      <c r="B144" s="31">
        <v>1.4096207411818301E-7</v>
      </c>
      <c r="C144" s="31">
        <v>1.4096121687652701E-7</v>
      </c>
      <c r="D144" s="31">
        <v>1.4096124643794399E-7</v>
      </c>
    </row>
    <row r="145" spans="1:4" x14ac:dyDescent="0.25">
      <c r="A145" s="1">
        <v>16.75</v>
      </c>
      <c r="B145" s="31">
        <v>1.40962066736033E-7</v>
      </c>
      <c r="C145" s="31">
        <v>1.4096122016161999E-7</v>
      </c>
      <c r="D145" s="31">
        <v>1.40961244762639E-7</v>
      </c>
    </row>
    <row r="146" spans="1:4" x14ac:dyDescent="0.25">
      <c r="A146" s="1">
        <v>16.875</v>
      </c>
      <c r="B146" s="31">
        <v>1.40962050050006E-7</v>
      </c>
      <c r="C146" s="31">
        <v>1.4096122674244099E-7</v>
      </c>
      <c r="D146" s="31">
        <v>1.40961224428903E-7</v>
      </c>
    </row>
    <row r="147" spans="1:4" x14ac:dyDescent="0.25">
      <c r="A147" s="1">
        <v>17</v>
      </c>
      <c r="B147" s="31">
        <v>1.40962044076508E-7</v>
      </c>
      <c r="C147" s="31">
        <v>1.4096123684505001E-7</v>
      </c>
      <c r="D147" s="31">
        <v>1.4096122217505201E-7</v>
      </c>
    </row>
    <row r="148" spans="1:4" x14ac:dyDescent="0.25">
      <c r="A148" s="1">
        <v>17.125</v>
      </c>
      <c r="B148" s="31">
        <v>1.40962044126303E-7</v>
      </c>
      <c r="C148" s="31">
        <v>1.4096124990503E-7</v>
      </c>
      <c r="D148" s="31">
        <v>1.4096122745860001E-7</v>
      </c>
    </row>
    <row r="149" spans="1:4" x14ac:dyDescent="0.25">
      <c r="A149" s="1">
        <v>17.25</v>
      </c>
      <c r="B149" s="31">
        <v>1.4096205096213301E-7</v>
      </c>
      <c r="C149" s="31">
        <v>1.40961266537943E-7</v>
      </c>
      <c r="D149" s="31">
        <v>1.4096124326934901E-7</v>
      </c>
    </row>
    <row r="150" spans="1:4" x14ac:dyDescent="0.25">
      <c r="A150" s="1">
        <v>17.375</v>
      </c>
      <c r="B150" s="31">
        <v>1.4096205381578701E-7</v>
      </c>
      <c r="C150" s="31">
        <v>1.40961273588602E-7</v>
      </c>
      <c r="D150" s="31">
        <v>1.4096124505807801E-7</v>
      </c>
    </row>
    <row r="151" spans="1:4" x14ac:dyDescent="0.25">
      <c r="A151" s="1">
        <v>17.5</v>
      </c>
      <c r="B151" s="31">
        <v>1.4096205459751599E-7</v>
      </c>
      <c r="C151" s="31">
        <v>1.4096127559932701E-7</v>
      </c>
      <c r="D151" s="31">
        <v>1.4096124761380101E-7</v>
      </c>
    </row>
    <row r="152" spans="1:4" x14ac:dyDescent="0.25">
      <c r="A152" s="1">
        <v>17.625</v>
      </c>
      <c r="B152" s="31">
        <v>1.4096206757173101E-7</v>
      </c>
      <c r="C152" s="31">
        <v>1.4096128777339301E-7</v>
      </c>
      <c r="D152" s="31">
        <v>1.4096124535256601E-7</v>
      </c>
    </row>
    <row r="153" spans="1:4" x14ac:dyDescent="0.25">
      <c r="A153" s="1">
        <v>17.75</v>
      </c>
      <c r="B153" s="31">
        <v>1.4096210964705499E-7</v>
      </c>
      <c r="C153" s="31">
        <v>1.4096128860850601E-7</v>
      </c>
      <c r="D153" s="31">
        <v>1.4096125068735699E-7</v>
      </c>
    </row>
    <row r="154" spans="1:4" x14ac:dyDescent="0.25">
      <c r="A154" s="1">
        <v>17.875</v>
      </c>
      <c r="B154" s="31">
        <v>1.4096213440813599E-7</v>
      </c>
      <c r="C154" s="31">
        <v>1.40961289499926E-7</v>
      </c>
      <c r="D154" s="31">
        <v>1.4096125194440499E-7</v>
      </c>
    </row>
    <row r="155" spans="1:4" x14ac:dyDescent="0.25">
      <c r="A155" s="1">
        <v>18</v>
      </c>
      <c r="B155" s="31">
        <v>1.4096215025553899E-7</v>
      </c>
      <c r="C155" s="31">
        <v>1.4096129708722701E-7</v>
      </c>
      <c r="D155" s="31">
        <v>1.4096125864828201E-7</v>
      </c>
    </row>
    <row r="156" spans="1:4" x14ac:dyDescent="0.25">
      <c r="A156" s="1">
        <v>18.125</v>
      </c>
      <c r="B156" s="31">
        <v>1.4096214240224999E-7</v>
      </c>
      <c r="C156" s="31">
        <v>1.4096129877595699E-7</v>
      </c>
      <c r="D156" s="31">
        <v>1.40961259614199E-7</v>
      </c>
    </row>
    <row r="157" spans="1:4" x14ac:dyDescent="0.25">
      <c r="A157" s="1">
        <v>18.25</v>
      </c>
      <c r="B157" s="31">
        <v>1.40962143092121E-7</v>
      </c>
      <c r="C157" s="31">
        <v>1.4096129778257801E-7</v>
      </c>
      <c r="D157" s="31">
        <v>1.40961264044676E-7</v>
      </c>
    </row>
    <row r="158" spans="1:4" x14ac:dyDescent="0.25">
      <c r="A158" s="1">
        <v>18.375</v>
      </c>
      <c r="B158" s="31">
        <v>1.40962144400238E-7</v>
      </c>
      <c r="C158" s="31">
        <v>1.4096129194796699E-7</v>
      </c>
      <c r="D158" s="31">
        <v>1.4096125938396999E-7</v>
      </c>
    </row>
    <row r="159" spans="1:4" x14ac:dyDescent="0.25">
      <c r="A159" s="1">
        <v>18.5</v>
      </c>
      <c r="B159" s="31">
        <v>1.40962137774059E-7</v>
      </c>
      <c r="C159" s="31">
        <v>1.4096129804336E-7</v>
      </c>
      <c r="D159" s="31">
        <v>1.4096125595143199E-7</v>
      </c>
    </row>
    <row r="160" spans="1:4" x14ac:dyDescent="0.25">
      <c r="A160" s="1">
        <v>18.625</v>
      </c>
      <c r="B160" s="31">
        <v>1.4096215493717299E-7</v>
      </c>
      <c r="C160" s="31">
        <v>1.40961301433542E-7</v>
      </c>
      <c r="D160" s="31">
        <v>1.4096126608426501E-7</v>
      </c>
    </row>
    <row r="161" spans="1:4" x14ac:dyDescent="0.25">
      <c r="A161" s="1">
        <v>18.75</v>
      </c>
      <c r="B161" s="31">
        <v>1.40962154715215E-7</v>
      </c>
      <c r="C161" s="31">
        <v>1.4096131699600399E-7</v>
      </c>
      <c r="D161" s="31">
        <v>1.4096126873723199E-7</v>
      </c>
    </row>
    <row r="162" spans="1:4" x14ac:dyDescent="0.25">
      <c r="A162" s="1">
        <v>18.875</v>
      </c>
      <c r="B162" s="31">
        <v>1.4096215829240899E-7</v>
      </c>
      <c r="C162" s="31">
        <v>1.4096132051649399E-7</v>
      </c>
      <c r="D162" s="31">
        <v>1.40961271139759E-7</v>
      </c>
    </row>
    <row r="163" spans="1:4" x14ac:dyDescent="0.25">
      <c r="A163" s="1">
        <v>19</v>
      </c>
      <c r="B163" s="31">
        <v>1.4096216061880901E-7</v>
      </c>
      <c r="C163" s="31">
        <v>1.4096132053957101E-7</v>
      </c>
      <c r="D163" s="31">
        <v>1.4096127329585E-7</v>
      </c>
    </row>
    <row r="164" spans="1:4" x14ac:dyDescent="0.25">
      <c r="A164" s="1">
        <v>19.125</v>
      </c>
      <c r="B164" s="31">
        <v>1.4096215434602899E-7</v>
      </c>
      <c r="C164" s="31">
        <v>1.40961320213145E-7</v>
      </c>
      <c r="D164" s="31">
        <v>1.40961275390041E-7</v>
      </c>
    </row>
    <row r="165" spans="1:4" x14ac:dyDescent="0.25">
      <c r="A165" s="1">
        <v>19.25</v>
      </c>
      <c r="B165" s="31">
        <v>1.4096215430213799E-7</v>
      </c>
      <c r="C165" s="31">
        <v>1.40961323556458E-7</v>
      </c>
      <c r="D165" s="31">
        <v>1.4096127489786401E-7</v>
      </c>
    </row>
    <row r="166" spans="1:4" x14ac:dyDescent="0.25">
      <c r="A166" s="1">
        <v>19.375</v>
      </c>
      <c r="B166" s="31">
        <v>1.40962173495533E-7</v>
      </c>
      <c r="C166" s="31">
        <v>1.4096132360738101E-7</v>
      </c>
      <c r="D166" s="31">
        <v>1.40961291231334E-7</v>
      </c>
    </row>
    <row r="167" spans="1:4" x14ac:dyDescent="0.25">
      <c r="A167" s="1">
        <v>19.5</v>
      </c>
      <c r="B167" s="31">
        <v>1.4096219310677499E-7</v>
      </c>
      <c r="C167" s="31">
        <v>1.40961326684471E-7</v>
      </c>
      <c r="D167" s="31">
        <v>1.40961299458585E-7</v>
      </c>
    </row>
    <row r="168" spans="1:4" x14ac:dyDescent="0.25">
      <c r="A168" s="1">
        <v>19.625</v>
      </c>
      <c r="B168" s="31">
        <v>1.4096218571258899E-7</v>
      </c>
      <c r="C168" s="31">
        <v>1.4096132712392601E-7</v>
      </c>
      <c r="D168" s="31">
        <v>1.40961302207272E-7</v>
      </c>
    </row>
    <row r="169" spans="1:4" x14ac:dyDescent="0.25">
      <c r="A169" s="1">
        <v>19.75</v>
      </c>
      <c r="B169" s="31">
        <v>1.4096218901119901E-7</v>
      </c>
      <c r="C169" s="31">
        <v>1.4096132914310099E-7</v>
      </c>
      <c r="D169" s="31">
        <v>1.4096130502377299E-7</v>
      </c>
    </row>
    <row r="170" spans="1:4" x14ac:dyDescent="0.25">
      <c r="A170" s="1">
        <v>19.875</v>
      </c>
      <c r="B170" s="31">
        <v>1.4096220436545299E-7</v>
      </c>
      <c r="C170" s="31">
        <v>1.4096132900883399E-7</v>
      </c>
      <c r="D170" s="31">
        <v>1.4096130878364301E-7</v>
      </c>
    </row>
    <row r="171" spans="1:4" x14ac:dyDescent="0.25">
      <c r="A171" s="1">
        <v>20</v>
      </c>
      <c r="B171" s="31">
        <v>1.40962202380837E-7</v>
      </c>
      <c r="C171" s="31">
        <v>1.4096133614832001E-7</v>
      </c>
      <c r="D171" s="31">
        <v>1.40961314033304E-7</v>
      </c>
    </row>
    <row r="172" spans="1:4" x14ac:dyDescent="0.25">
      <c r="A172" s="1">
        <v>20.125</v>
      </c>
      <c r="B172" s="31">
        <v>1.40962207617936E-7</v>
      </c>
      <c r="C172" s="31">
        <v>1.4096134000319099E-7</v>
      </c>
      <c r="D172" s="31">
        <v>1.40961315063126E-7</v>
      </c>
    </row>
    <row r="173" spans="1:4" x14ac:dyDescent="0.25">
      <c r="A173" s="1">
        <v>20.25</v>
      </c>
      <c r="B173" s="31">
        <v>1.40962217277804E-7</v>
      </c>
      <c r="C173" s="31">
        <v>1.4096134293516099E-7</v>
      </c>
      <c r="D173" s="31">
        <v>1.4096131105672299E-7</v>
      </c>
    </row>
    <row r="174" spans="1:4" x14ac:dyDescent="0.25">
      <c r="A174" s="1">
        <v>20.375</v>
      </c>
      <c r="B174" s="31">
        <v>1.40962232991312E-7</v>
      </c>
      <c r="C174" s="31">
        <v>1.40961344469785E-7</v>
      </c>
      <c r="D174" s="31">
        <v>1.4096130925198399E-7</v>
      </c>
    </row>
    <row r="175" spans="1:4" x14ac:dyDescent="0.25">
      <c r="A175" s="1">
        <v>20.5</v>
      </c>
      <c r="B175" s="31">
        <v>1.4096222757786E-7</v>
      </c>
      <c r="C175" s="31">
        <v>1.4096135850892999E-7</v>
      </c>
      <c r="D175" s="31">
        <v>1.4096129507750899E-7</v>
      </c>
    </row>
    <row r="176" spans="1:4" x14ac:dyDescent="0.25">
      <c r="A176" s="1">
        <v>20.625</v>
      </c>
      <c r="B176" s="31">
        <v>1.4096223035724001E-7</v>
      </c>
      <c r="C176" s="31">
        <v>1.4096136056590099E-7</v>
      </c>
      <c r="D176" s="31">
        <v>1.40961294619647E-7</v>
      </c>
    </row>
    <row r="177" spans="1:4" x14ac:dyDescent="0.25">
      <c r="A177" s="1">
        <v>20.75</v>
      </c>
      <c r="B177" s="31">
        <v>1.4096222977309099E-7</v>
      </c>
      <c r="C177" s="31">
        <v>1.4096133856493799E-7</v>
      </c>
      <c r="D177" s="31">
        <v>1.40961296260015E-7</v>
      </c>
    </row>
    <row r="178" spans="1:4" x14ac:dyDescent="0.25">
      <c r="A178" s="1">
        <v>20.875</v>
      </c>
      <c r="B178" s="31">
        <v>1.4096222993295599E-7</v>
      </c>
      <c r="C178" s="31">
        <v>1.4096134432144399E-7</v>
      </c>
      <c r="D178" s="31">
        <v>1.4096129747492299E-7</v>
      </c>
    </row>
    <row r="179" spans="1:4" x14ac:dyDescent="0.25">
      <c r="A179" s="1">
        <v>21</v>
      </c>
      <c r="B179" s="31">
        <v>1.4096222549482999E-7</v>
      </c>
      <c r="C179" s="31">
        <v>1.4096135647049899E-7</v>
      </c>
      <c r="D179" s="31">
        <v>1.4096130488579199E-7</v>
      </c>
    </row>
    <row r="180" spans="1:4" x14ac:dyDescent="0.25">
      <c r="A180" s="1">
        <v>21.125</v>
      </c>
      <c r="B180" s="31">
        <v>1.40962220570817E-7</v>
      </c>
      <c r="C180" s="31">
        <v>1.4096136880786699E-7</v>
      </c>
      <c r="D180" s="31">
        <v>1.40961308665412E-7</v>
      </c>
    </row>
    <row r="181" spans="1:4" x14ac:dyDescent="0.25">
      <c r="A181" s="1">
        <v>21.25</v>
      </c>
      <c r="B181" s="31">
        <v>1.40962217204054E-7</v>
      </c>
      <c r="C181" s="31">
        <v>1.4096137246928599E-7</v>
      </c>
      <c r="D181" s="31">
        <v>1.40961311531835E-7</v>
      </c>
    </row>
    <row r="182" spans="1:4" x14ac:dyDescent="0.25">
      <c r="A182" s="1">
        <v>21.375</v>
      </c>
      <c r="B182" s="31">
        <v>1.40962246625915E-7</v>
      </c>
      <c r="C182" s="31">
        <v>1.40961377204778E-7</v>
      </c>
      <c r="D182" s="31">
        <v>1.4096131616535499E-7</v>
      </c>
    </row>
    <row r="183" spans="1:4" x14ac:dyDescent="0.25">
      <c r="A183" s="1">
        <v>21.5</v>
      </c>
      <c r="B183" s="31">
        <v>1.40962262210951E-7</v>
      </c>
      <c r="C183" s="31">
        <v>1.40961383799935E-7</v>
      </c>
      <c r="D183" s="31">
        <v>1.4096132207615601E-7</v>
      </c>
    </row>
    <row r="184" spans="1:4" x14ac:dyDescent="0.25">
      <c r="A184" s="1">
        <v>21.625</v>
      </c>
      <c r="B184" s="31">
        <v>1.4096227837547501E-7</v>
      </c>
      <c r="C184" s="31">
        <v>1.4096138796927501E-7</v>
      </c>
      <c r="D184" s="31">
        <v>1.40961323992423E-7</v>
      </c>
    </row>
    <row r="185" spans="1:4" x14ac:dyDescent="0.25">
      <c r="A185" s="1">
        <v>21.75</v>
      </c>
      <c r="B185" s="31">
        <v>1.4096229078372701E-7</v>
      </c>
      <c r="C185" s="31">
        <v>1.40961390884556E-7</v>
      </c>
      <c r="D185" s="31">
        <v>1.4096133590782401E-7</v>
      </c>
    </row>
    <row r="186" spans="1:4" x14ac:dyDescent="0.25">
      <c r="A186" s="1">
        <v>21.875</v>
      </c>
      <c r="B186" s="31">
        <v>1.40962311893565E-7</v>
      </c>
      <c r="C186" s="31">
        <v>1.40961383097292E-7</v>
      </c>
      <c r="D186" s="31">
        <v>1.4096134158922201E-7</v>
      </c>
    </row>
    <row r="187" spans="1:4" x14ac:dyDescent="0.25">
      <c r="A187" s="1">
        <v>22</v>
      </c>
      <c r="B187" s="31">
        <v>1.4096232359401401E-7</v>
      </c>
      <c r="C187" s="31">
        <v>1.40961390702656E-7</v>
      </c>
      <c r="D187" s="31">
        <v>1.4096134457483901E-7</v>
      </c>
    </row>
    <row r="188" spans="1:4" x14ac:dyDescent="0.25">
      <c r="A188" s="1">
        <v>22.125</v>
      </c>
      <c r="B188" s="31">
        <v>1.40962329956069E-7</v>
      </c>
      <c r="C188" s="31">
        <v>1.4096139272095401E-7</v>
      </c>
      <c r="D188" s="31">
        <v>1.40961343375059E-7</v>
      </c>
    </row>
    <row r="189" spans="1:4" x14ac:dyDescent="0.25">
      <c r="A189" s="1">
        <v>22.25</v>
      </c>
      <c r="B189" s="31">
        <v>1.4096233188177699E-7</v>
      </c>
      <c r="C189" s="31">
        <v>1.40961392989703E-7</v>
      </c>
      <c r="D189" s="31">
        <v>1.4096135106429199E-7</v>
      </c>
    </row>
    <row r="190" spans="1:4" x14ac:dyDescent="0.25">
      <c r="A190" s="1">
        <v>22.375</v>
      </c>
      <c r="B190" s="31">
        <v>1.4096233470682301E-7</v>
      </c>
      <c r="C190" s="31">
        <v>1.40961396589792E-7</v>
      </c>
      <c r="D190" s="31">
        <v>1.40961353922973E-7</v>
      </c>
    </row>
    <row r="191" spans="1:4" x14ac:dyDescent="0.25">
      <c r="A191" s="1">
        <v>22.5</v>
      </c>
      <c r="B191" s="31">
        <v>1.40962318861594E-7</v>
      </c>
      <c r="C191" s="31">
        <v>1.4096139725129101E-7</v>
      </c>
      <c r="D191" s="31">
        <v>1.40961355921806E-7</v>
      </c>
    </row>
    <row r="192" spans="1:4" x14ac:dyDescent="0.25">
      <c r="A192" s="1">
        <v>22.625</v>
      </c>
      <c r="B192" s="31">
        <v>1.40962317786187E-7</v>
      </c>
      <c r="C192" s="31">
        <v>1.4096139983226001E-7</v>
      </c>
      <c r="D192" s="31">
        <v>1.40961356732411E-7</v>
      </c>
    </row>
    <row r="193" spans="1:4" x14ac:dyDescent="0.25">
      <c r="A193" s="1">
        <v>22.75</v>
      </c>
      <c r="B193" s="31">
        <v>1.4096229674304301E-7</v>
      </c>
      <c r="C193" s="31">
        <v>1.4096140050061001E-7</v>
      </c>
      <c r="D193" s="31">
        <v>1.4096136853748801E-7</v>
      </c>
    </row>
    <row r="194" spans="1:4" x14ac:dyDescent="0.25">
      <c r="A194" s="1">
        <v>22.875</v>
      </c>
      <c r="B194" s="31">
        <v>1.4096228562026401E-7</v>
      </c>
      <c r="C194" s="31">
        <v>1.40961404346731E-7</v>
      </c>
      <c r="D194" s="31">
        <v>1.4096137029458499E-7</v>
      </c>
    </row>
    <row r="195" spans="1:4" x14ac:dyDescent="0.25">
      <c r="A195" s="1">
        <v>23</v>
      </c>
      <c r="B195" s="31">
        <v>1.4096228229809001E-7</v>
      </c>
      <c r="C195" s="31">
        <v>1.40961410860274E-7</v>
      </c>
      <c r="D195" s="31">
        <v>1.4096137104984901E-7</v>
      </c>
    </row>
    <row r="196" spans="1:4" x14ac:dyDescent="0.25">
      <c r="A196" s="1">
        <v>23.125</v>
      </c>
      <c r="B196" s="31">
        <v>1.4096227972671101E-7</v>
      </c>
      <c r="C196" s="31">
        <v>1.40961412485407E-7</v>
      </c>
      <c r="D196" s="31">
        <v>1.4096137164586599E-7</v>
      </c>
    </row>
    <row r="197" spans="1:4" x14ac:dyDescent="0.25">
      <c r="A197" s="1">
        <v>23.25</v>
      </c>
      <c r="B197" s="31">
        <v>1.4096228061553799E-7</v>
      </c>
      <c r="C197" s="31">
        <v>1.4096141361579499E-7</v>
      </c>
      <c r="D197" s="31">
        <v>1.40961379896088E-7</v>
      </c>
    </row>
    <row r="198" spans="1:4" x14ac:dyDescent="0.25">
      <c r="A198" s="1">
        <v>23.375</v>
      </c>
      <c r="B198" s="31">
        <v>1.4096225425098E-7</v>
      </c>
      <c r="C198" s="31">
        <v>1.4096141859253901E-7</v>
      </c>
      <c r="D198" s="31">
        <v>1.40961389295186E-7</v>
      </c>
    </row>
    <row r="199" spans="1:4" x14ac:dyDescent="0.25">
      <c r="A199" s="1">
        <v>23.5</v>
      </c>
      <c r="B199" s="31">
        <v>1.4096225354890801E-7</v>
      </c>
      <c r="C199" s="31">
        <v>1.40961418280986E-7</v>
      </c>
      <c r="D199" s="31">
        <v>1.40961388575575E-7</v>
      </c>
    </row>
    <row r="200" spans="1:4" x14ac:dyDescent="0.25">
      <c r="A200" s="1">
        <v>23.625</v>
      </c>
      <c r="B200" s="31">
        <v>1.4096222512638E-7</v>
      </c>
      <c r="C200" s="31">
        <v>1.4096142174662299E-7</v>
      </c>
      <c r="D200" s="31">
        <v>1.4096139549846099E-7</v>
      </c>
    </row>
    <row r="201" spans="1:4" x14ac:dyDescent="0.25">
      <c r="A201" s="1">
        <v>23.75</v>
      </c>
      <c r="B201" s="31">
        <v>1.40962219662553E-7</v>
      </c>
      <c r="C201" s="31">
        <v>1.4096142253009099E-7</v>
      </c>
      <c r="D201" s="31">
        <v>1.4096139537779299E-7</v>
      </c>
    </row>
    <row r="202" spans="1:4" x14ac:dyDescent="0.25">
      <c r="A202" s="1">
        <v>23.875</v>
      </c>
      <c r="B202" s="31">
        <v>1.40962228558041E-7</v>
      </c>
      <c r="C202" s="31">
        <v>1.4096141485999701E-7</v>
      </c>
      <c r="D202" s="31">
        <v>1.40961392698263E-7</v>
      </c>
    </row>
    <row r="203" spans="1:4" x14ac:dyDescent="0.25">
      <c r="A203" s="1">
        <v>24</v>
      </c>
      <c r="B203" s="31">
        <v>1.4096223811293401E-7</v>
      </c>
      <c r="C203" s="31">
        <v>1.4096141134313799E-7</v>
      </c>
      <c r="D203" s="31">
        <v>1.4096138957376E-7</v>
      </c>
    </row>
    <row r="204" spans="1:4" x14ac:dyDescent="0.25">
      <c r="A204" s="1">
        <v>24.125</v>
      </c>
      <c r="B204" s="31">
        <v>1.4096223022638001E-7</v>
      </c>
      <c r="C204" s="31">
        <v>1.40961411883402E-7</v>
      </c>
      <c r="D204" s="31">
        <v>1.40961386492231E-7</v>
      </c>
    </row>
    <row r="205" spans="1:4" x14ac:dyDescent="0.25">
      <c r="A205" s="1">
        <v>24.25</v>
      </c>
      <c r="B205" s="31">
        <v>1.4096222656450999E-7</v>
      </c>
      <c r="C205" s="31">
        <v>1.4096141246004E-7</v>
      </c>
      <c r="D205" s="31">
        <v>1.4096138865466699E-7</v>
      </c>
    </row>
    <row r="206" spans="1:4" x14ac:dyDescent="0.25">
      <c r="A206" s="1">
        <v>24.375</v>
      </c>
      <c r="B206" s="31">
        <v>1.40962221133086E-7</v>
      </c>
      <c r="C206" s="31">
        <v>1.40961411474288E-7</v>
      </c>
      <c r="D206" s="31">
        <v>1.4096138387265299E-7</v>
      </c>
    </row>
    <row r="207" spans="1:4" x14ac:dyDescent="0.25">
      <c r="A207" s="1">
        <v>24.5</v>
      </c>
      <c r="B207" s="31">
        <v>1.40962202011533E-7</v>
      </c>
      <c r="C207" s="31">
        <v>1.4096140564628E-7</v>
      </c>
      <c r="D207" s="31">
        <v>1.40961387870842E-7</v>
      </c>
    </row>
    <row r="208" spans="1:4" x14ac:dyDescent="0.25">
      <c r="A208" s="1">
        <v>24.625</v>
      </c>
      <c r="B208" s="31">
        <v>1.40962195734423E-7</v>
      </c>
      <c r="C208" s="31">
        <v>1.4096140507675699E-7</v>
      </c>
      <c r="D208" s="31">
        <v>1.4096138959626701E-7</v>
      </c>
    </row>
    <row r="209" spans="1:4" x14ac:dyDescent="0.25">
      <c r="A209" s="1">
        <v>24.75</v>
      </c>
      <c r="B209" s="31">
        <v>1.4096218783532701E-7</v>
      </c>
      <c r="C209" s="31">
        <v>1.4096139647876001E-7</v>
      </c>
      <c r="D209" s="31">
        <v>1.40961375670414E-7</v>
      </c>
    </row>
    <row r="210" spans="1:4" x14ac:dyDescent="0.25">
      <c r="A210" s="1">
        <v>24.875</v>
      </c>
      <c r="B210" s="31">
        <v>1.40962181602432E-7</v>
      </c>
      <c r="C210" s="31">
        <v>1.40961392763764E-7</v>
      </c>
      <c r="D210" s="31">
        <v>1.4096137330538599E-7</v>
      </c>
    </row>
    <row r="211" spans="1:4" x14ac:dyDescent="0.25">
      <c r="A211" s="1">
        <v>25</v>
      </c>
      <c r="B211" s="31">
        <v>1.4096218403702301E-7</v>
      </c>
      <c r="C211" s="31">
        <v>1.4096139828072501E-7</v>
      </c>
      <c r="D211" s="31">
        <v>1.4096137849637799E-7</v>
      </c>
    </row>
    <row r="212" spans="1:4" x14ac:dyDescent="0.25">
      <c r="A212" s="1">
        <v>25.125</v>
      </c>
      <c r="B212" s="31">
        <v>1.4096221264242699E-7</v>
      </c>
      <c r="C212" s="31">
        <v>1.4096140077263199E-7</v>
      </c>
      <c r="D212" s="31">
        <v>1.40961384114073E-7</v>
      </c>
    </row>
    <row r="213" spans="1:4" x14ac:dyDescent="0.25">
      <c r="A213" s="1">
        <v>25.25</v>
      </c>
      <c r="B213" s="31">
        <v>1.4096222172162601E-7</v>
      </c>
      <c r="C213" s="31">
        <v>1.4096140310097E-7</v>
      </c>
      <c r="D213" s="31">
        <v>1.4096138747730599E-7</v>
      </c>
    </row>
    <row r="214" spans="1:4" x14ac:dyDescent="0.25">
      <c r="A214" s="1">
        <v>25.375</v>
      </c>
      <c r="B214" s="31">
        <v>1.4096222981327799E-7</v>
      </c>
      <c r="C214" s="31">
        <v>1.4096140937066801E-7</v>
      </c>
      <c r="D214" s="31">
        <v>1.4096139236618799E-7</v>
      </c>
    </row>
    <row r="215" spans="1:4" x14ac:dyDescent="0.25">
      <c r="A215" s="1">
        <v>25.5</v>
      </c>
      <c r="B215" s="31">
        <v>1.4096224003054601E-7</v>
      </c>
      <c r="C215" s="31">
        <v>1.40961423315462E-7</v>
      </c>
      <c r="D215" s="31">
        <v>1.4096139702277801E-7</v>
      </c>
    </row>
    <row r="216" spans="1:4" x14ac:dyDescent="0.25">
      <c r="A216" s="1">
        <v>25.625</v>
      </c>
      <c r="B216" s="31">
        <v>1.4096225398509101E-7</v>
      </c>
      <c r="C216" s="31">
        <v>1.4096144058883901E-7</v>
      </c>
      <c r="D216" s="31">
        <v>1.4096140531869699E-7</v>
      </c>
    </row>
    <row r="217" spans="1:4" x14ac:dyDescent="0.25">
      <c r="A217" s="1">
        <v>25.75</v>
      </c>
      <c r="B217" s="31">
        <v>1.409622805282E-7</v>
      </c>
      <c r="C217" s="31">
        <v>1.4096144103078901E-7</v>
      </c>
      <c r="D217" s="31">
        <v>1.4096141332441201E-7</v>
      </c>
    </row>
    <row r="218" spans="1:4" x14ac:dyDescent="0.25">
      <c r="A218" s="1">
        <v>25.875</v>
      </c>
      <c r="B218" s="31">
        <v>1.4096228371826201E-7</v>
      </c>
      <c r="C218" s="31">
        <v>1.40961448000485E-7</v>
      </c>
      <c r="D218" s="31">
        <v>1.4096142832049901E-7</v>
      </c>
    </row>
    <row r="219" spans="1:4" x14ac:dyDescent="0.25">
      <c r="A219" s="1">
        <v>26</v>
      </c>
      <c r="B219" s="31">
        <v>1.4096228558424499E-7</v>
      </c>
      <c r="C219" s="31">
        <v>1.40961454568401E-7</v>
      </c>
      <c r="D219" s="31">
        <v>1.40961435335688E-7</v>
      </c>
    </row>
    <row r="220" spans="1:4" x14ac:dyDescent="0.25">
      <c r="A220" s="1">
        <v>26.125</v>
      </c>
      <c r="B220" s="31">
        <v>1.4096227631873099E-7</v>
      </c>
      <c r="C220" s="31">
        <v>1.40961457412962E-7</v>
      </c>
      <c r="D220" s="31">
        <v>1.40961442882062E-7</v>
      </c>
    </row>
    <row r="221" spans="1:4" x14ac:dyDescent="0.25">
      <c r="A221" s="1">
        <v>26.25</v>
      </c>
      <c r="B221" s="31">
        <v>1.40962284529196E-7</v>
      </c>
      <c r="C221" s="31">
        <v>1.4096146261760999E-7</v>
      </c>
      <c r="D221" s="31">
        <v>1.4096145066531101E-7</v>
      </c>
    </row>
    <row r="222" spans="1:4" x14ac:dyDescent="0.25">
      <c r="A222" s="1">
        <v>26.375</v>
      </c>
      <c r="B222" s="31">
        <v>1.4096228761335601E-7</v>
      </c>
      <c r="C222" s="31">
        <v>1.40961467705336E-7</v>
      </c>
      <c r="D222" s="31">
        <v>1.4096145328610101E-7</v>
      </c>
    </row>
    <row r="223" spans="1:4" x14ac:dyDescent="0.25">
      <c r="A223" s="1">
        <v>26.5</v>
      </c>
      <c r="B223" s="31">
        <v>1.40962283538733E-7</v>
      </c>
      <c r="C223" s="31">
        <v>1.40961469097545E-7</v>
      </c>
      <c r="D223" s="31">
        <v>1.4096145288585899E-7</v>
      </c>
    </row>
    <row r="224" spans="1:4" x14ac:dyDescent="0.25">
      <c r="A224" s="1">
        <v>26.625</v>
      </c>
      <c r="B224" s="31">
        <v>1.4096226406120101E-7</v>
      </c>
      <c r="C224" s="31">
        <v>1.40961468759474E-7</v>
      </c>
      <c r="D224" s="31">
        <v>1.4096146040496401E-7</v>
      </c>
    </row>
    <row r="225" spans="1:4" x14ac:dyDescent="0.25">
      <c r="A225" s="1">
        <v>26.75</v>
      </c>
      <c r="B225" s="31">
        <v>1.4096223256210301E-7</v>
      </c>
      <c r="C225" s="31">
        <v>1.40961483910513E-7</v>
      </c>
      <c r="D225" s="31">
        <v>1.40961461113433E-7</v>
      </c>
    </row>
    <row r="226" spans="1:4" x14ac:dyDescent="0.25">
      <c r="A226" s="1">
        <v>26.875</v>
      </c>
      <c r="B226" s="31">
        <v>1.4096221320672E-7</v>
      </c>
      <c r="C226" s="31">
        <v>1.40961485523943E-7</v>
      </c>
      <c r="D226" s="31">
        <v>1.4096145703385901E-7</v>
      </c>
    </row>
    <row r="227" spans="1:4" x14ac:dyDescent="0.25">
      <c r="A227" s="1">
        <v>27</v>
      </c>
      <c r="B227" s="31">
        <v>1.4096220181850099E-7</v>
      </c>
      <c r="C227" s="31">
        <v>1.4096148848873699E-7</v>
      </c>
      <c r="D227" s="31">
        <v>1.4096145975059299E-7</v>
      </c>
    </row>
    <row r="228" spans="1:4" x14ac:dyDescent="0.25">
      <c r="A228" s="1">
        <v>27.125</v>
      </c>
      <c r="B228" s="31">
        <v>1.40962198586115E-7</v>
      </c>
      <c r="C228" s="31">
        <v>1.4096148254275001E-7</v>
      </c>
      <c r="D228" s="31">
        <v>1.4096146387996699E-7</v>
      </c>
    </row>
    <row r="229" spans="1:4" x14ac:dyDescent="0.25">
      <c r="A229" s="1">
        <v>27.25</v>
      </c>
      <c r="B229" s="31">
        <v>1.40962201545641E-7</v>
      </c>
      <c r="C229" s="31">
        <v>1.40961483814338E-7</v>
      </c>
      <c r="D229" s="31">
        <v>1.4096146834876999E-7</v>
      </c>
    </row>
    <row r="230" spans="1:4" x14ac:dyDescent="0.25">
      <c r="A230" s="1">
        <v>27.375</v>
      </c>
      <c r="B230" s="31">
        <v>1.40962198626229E-7</v>
      </c>
      <c r="C230" s="31">
        <v>1.4096148973071901E-7</v>
      </c>
      <c r="D230" s="31">
        <v>1.4096103849983699E-7</v>
      </c>
    </row>
    <row r="231" spans="1:4" x14ac:dyDescent="0.25">
      <c r="A231" s="1">
        <v>27.5</v>
      </c>
      <c r="B231" s="31">
        <v>1.4096217528134299E-7</v>
      </c>
      <c r="C231" s="31">
        <v>1.40961493789168E-7</v>
      </c>
      <c r="D231" s="31">
        <v>1.4096103080264301E-7</v>
      </c>
    </row>
    <row r="232" spans="1:4" x14ac:dyDescent="0.25">
      <c r="A232" s="1">
        <v>27.625</v>
      </c>
      <c r="B232" s="31">
        <v>1.40962169422975E-7</v>
      </c>
      <c r="C232" s="31">
        <v>1.4096149727734499E-7</v>
      </c>
      <c r="D232" s="31">
        <v>1.40961040355035E-7</v>
      </c>
    </row>
    <row r="233" spans="1:4" x14ac:dyDescent="0.25">
      <c r="A233" s="1">
        <v>27.75</v>
      </c>
      <c r="B233" s="31">
        <v>1.4096216554263599E-7</v>
      </c>
      <c r="C233" s="31">
        <v>1.4096150147046201E-7</v>
      </c>
      <c r="D233" s="31">
        <v>1.4096095507990899E-7</v>
      </c>
    </row>
    <row r="234" spans="1:4" x14ac:dyDescent="0.25">
      <c r="A234" s="1">
        <v>27.875</v>
      </c>
      <c r="B234" s="31">
        <v>1.40962144061062E-7</v>
      </c>
      <c r="C234" s="31">
        <v>1.4096153144469101E-7</v>
      </c>
      <c r="D234" s="31">
        <v>1.40960927856864E-7</v>
      </c>
    </row>
    <row r="235" spans="1:4" x14ac:dyDescent="0.25">
      <c r="A235" s="1">
        <v>28</v>
      </c>
      <c r="B235" s="31">
        <v>1.40962139604928E-7</v>
      </c>
      <c r="C235" s="31">
        <v>1.4096153042365499E-7</v>
      </c>
      <c r="D235" s="31">
        <v>1.40960916477151E-7</v>
      </c>
    </row>
    <row r="236" spans="1:4" x14ac:dyDescent="0.25">
      <c r="A236" s="1">
        <v>28.125</v>
      </c>
      <c r="B236" s="31">
        <v>1.40962135470751E-7</v>
      </c>
      <c r="C236" s="31">
        <v>1.40961527976844E-7</v>
      </c>
      <c r="D236" s="31">
        <v>1.4096086496154301E-7</v>
      </c>
    </row>
    <row r="237" spans="1:4" x14ac:dyDescent="0.25">
      <c r="A237" s="1">
        <v>28.25</v>
      </c>
      <c r="B237" s="31">
        <v>1.4096219156062201E-7</v>
      </c>
      <c r="C237" s="31">
        <v>1.4096152946515E-7</v>
      </c>
      <c r="D237" s="31">
        <v>1.4096078935652301E-7</v>
      </c>
    </row>
    <row r="238" spans="1:4" x14ac:dyDescent="0.25">
      <c r="A238" s="1">
        <v>28.375</v>
      </c>
      <c r="B238" s="31">
        <v>1.4096222691073299E-7</v>
      </c>
      <c r="C238" s="31">
        <v>1.4096152613846701E-7</v>
      </c>
      <c r="D238" s="31">
        <v>1.4096077534772801E-7</v>
      </c>
    </row>
    <row r="239" spans="1:4" x14ac:dyDescent="0.25">
      <c r="A239" s="1">
        <v>28.5</v>
      </c>
      <c r="B239" s="31">
        <v>1.4096225211263699E-7</v>
      </c>
      <c r="C239" s="31">
        <v>1.4096152315650599E-7</v>
      </c>
      <c r="D239" s="31">
        <v>1.4096072972069799E-7</v>
      </c>
    </row>
    <row r="240" spans="1:4" x14ac:dyDescent="0.25">
      <c r="A240" s="1">
        <v>28.625</v>
      </c>
      <c r="B240" s="31">
        <v>1.4096225693726799E-7</v>
      </c>
      <c r="C240" s="31">
        <v>1.4096151794369199E-7</v>
      </c>
      <c r="D240" s="31">
        <v>1.4096071392828099E-7</v>
      </c>
    </row>
    <row r="241" spans="1:4" x14ac:dyDescent="0.25">
      <c r="A241" s="1">
        <v>28.75</v>
      </c>
      <c r="B241" s="31">
        <v>1.40962264228108E-7</v>
      </c>
      <c r="C241" s="31">
        <v>1.40961515576686E-7</v>
      </c>
      <c r="D241" s="31">
        <v>1.4096070593288199E-7</v>
      </c>
    </row>
    <row r="242" spans="1:4" x14ac:dyDescent="0.25">
      <c r="A242" s="1">
        <v>28.875</v>
      </c>
      <c r="B242" s="31">
        <v>1.4096227818508799E-7</v>
      </c>
      <c r="C242" s="31">
        <v>1.40961515231503E-7</v>
      </c>
      <c r="D242" s="31">
        <v>1.40960707449891E-7</v>
      </c>
    </row>
    <row r="243" spans="1:4" x14ac:dyDescent="0.25">
      <c r="A243" s="1">
        <v>29</v>
      </c>
      <c r="B243" s="31">
        <v>1.40962296772973E-7</v>
      </c>
      <c r="C243" s="31">
        <v>1.4096151947961E-7</v>
      </c>
      <c r="D243" s="31">
        <v>1.4096071175049901E-7</v>
      </c>
    </row>
    <row r="244" spans="1:4" x14ac:dyDescent="0.25">
      <c r="A244" s="1">
        <v>29.125</v>
      </c>
      <c r="B244" s="31">
        <v>1.40962306775224E-7</v>
      </c>
      <c r="C244" s="31">
        <v>1.40961520535456E-7</v>
      </c>
      <c r="D244" s="31">
        <v>1.40960708087776E-7</v>
      </c>
    </row>
    <row r="245" spans="1:4" x14ac:dyDescent="0.25">
      <c r="A245" s="1">
        <v>29.25</v>
      </c>
      <c r="B245" s="31">
        <v>1.40962315283674E-7</v>
      </c>
      <c r="C245" s="31">
        <v>1.4096152375873699E-7</v>
      </c>
      <c r="D245" s="31">
        <v>1.4096070824828999E-7</v>
      </c>
    </row>
    <row r="246" spans="1:4" x14ac:dyDescent="0.25">
      <c r="A246" s="1">
        <v>29.375</v>
      </c>
      <c r="B246" s="31">
        <v>1.4096230550406799E-7</v>
      </c>
      <c r="C246" s="31">
        <v>1.4096153098542101E-7</v>
      </c>
      <c r="D246" s="31">
        <v>1.4096071424041999E-7</v>
      </c>
    </row>
    <row r="247" spans="1:4" x14ac:dyDescent="0.25">
      <c r="A247" s="1">
        <v>29.5</v>
      </c>
      <c r="B247" s="31">
        <v>1.40962295175027E-7</v>
      </c>
      <c r="C247" s="31">
        <v>1.4096152829673901E-7</v>
      </c>
      <c r="D247" s="31">
        <v>1.4096071120039201E-7</v>
      </c>
    </row>
    <row r="248" spans="1:4" x14ac:dyDescent="0.25">
      <c r="A248" s="1">
        <v>29.625</v>
      </c>
      <c r="B248" s="31">
        <v>1.4096228949177399E-7</v>
      </c>
      <c r="C248" s="31">
        <v>1.4096152809473801E-7</v>
      </c>
      <c r="D248" s="31">
        <v>1.4096071332468801E-7</v>
      </c>
    </row>
    <row r="249" spans="1:4" x14ac:dyDescent="0.25">
      <c r="A249" s="1">
        <v>29.75</v>
      </c>
      <c r="B249" s="31">
        <v>1.4096228189023499E-7</v>
      </c>
      <c r="C249" s="31">
        <v>1.40961527377658E-7</v>
      </c>
      <c r="D249" s="31">
        <v>1.4096072099452E-7</v>
      </c>
    </row>
    <row r="250" spans="1:4" x14ac:dyDescent="0.25">
      <c r="A250" s="1">
        <v>29.875</v>
      </c>
      <c r="B250" s="31">
        <v>1.4096227927123501E-7</v>
      </c>
      <c r="C250" s="31">
        <v>1.4096153002521001E-7</v>
      </c>
      <c r="D250" s="31">
        <v>1.4096072327316801E-7</v>
      </c>
    </row>
    <row r="251" spans="1:4" x14ac:dyDescent="0.25">
      <c r="A251" s="1">
        <v>30</v>
      </c>
      <c r="B251" s="31">
        <v>1.4096228029809299E-7</v>
      </c>
      <c r="C251" s="31">
        <v>1.40961529183754E-7</v>
      </c>
      <c r="D251" s="31">
        <v>1.4096073277610899E-7</v>
      </c>
    </row>
  </sheetData>
  <mergeCells count="4">
    <mergeCell ref="A1:A2"/>
    <mergeCell ref="B1:D1"/>
    <mergeCell ref="B3:D3"/>
    <mergeCell ref="B4:D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1"/>
  <sheetViews>
    <sheetView workbookViewId="0">
      <selection activeCell="B1" sqref="B1:D1"/>
    </sheetView>
  </sheetViews>
  <sheetFormatPr defaultRowHeight="15" x14ac:dyDescent="0.25"/>
  <cols>
    <col min="1" max="1" width="21" customWidth="1"/>
    <col min="2" max="2" width="31.85546875" customWidth="1"/>
    <col min="3" max="3" width="31" customWidth="1"/>
    <col min="4" max="4" width="29.42578125" customWidth="1"/>
  </cols>
  <sheetData>
    <row r="1" spans="1:4" x14ac:dyDescent="0.25">
      <c r="A1" s="86" t="s">
        <v>246</v>
      </c>
      <c r="B1" s="85" t="s">
        <v>263</v>
      </c>
      <c r="C1" s="85"/>
      <c r="D1" s="85"/>
    </row>
    <row r="2" spans="1:4" x14ac:dyDescent="0.25">
      <c r="A2" s="87"/>
      <c r="B2" s="26" t="s">
        <v>267</v>
      </c>
      <c r="C2" s="26" t="s">
        <v>271</v>
      </c>
      <c r="D2" s="26" t="s">
        <v>260</v>
      </c>
    </row>
    <row r="3" spans="1:4" x14ac:dyDescent="0.25">
      <c r="A3" s="27" t="s">
        <v>249</v>
      </c>
      <c r="B3" s="85">
        <v>45</v>
      </c>
      <c r="C3" s="85"/>
      <c r="D3" s="85"/>
    </row>
    <row r="4" spans="1:4" x14ac:dyDescent="0.25">
      <c r="A4" s="27" t="s">
        <v>250</v>
      </c>
      <c r="B4" s="85" t="s">
        <v>251</v>
      </c>
      <c r="C4" s="85"/>
      <c r="D4" s="85"/>
    </row>
    <row r="5" spans="1:4" ht="46.5" x14ac:dyDescent="0.25">
      <c r="A5" s="28" t="s">
        <v>252</v>
      </c>
      <c r="B5" s="27">
        <v>4</v>
      </c>
      <c r="C5" s="27">
        <v>4</v>
      </c>
      <c r="D5" s="27">
        <v>4</v>
      </c>
    </row>
    <row r="6" spans="1:4" ht="30" x14ac:dyDescent="0.25">
      <c r="A6" s="28" t="s">
        <v>253</v>
      </c>
      <c r="B6" s="27">
        <v>45.010159999999999</v>
      </c>
      <c r="C6" s="27">
        <v>44.821950000000001</v>
      </c>
      <c r="D6" s="27">
        <v>48.718229999999998</v>
      </c>
    </row>
    <row r="7" spans="1:4" ht="48" x14ac:dyDescent="0.25">
      <c r="A7" s="28" t="s">
        <v>254</v>
      </c>
      <c r="B7" s="27">
        <v>37.44</v>
      </c>
      <c r="C7" s="27">
        <v>37.44</v>
      </c>
      <c r="D7" s="27">
        <v>37.44</v>
      </c>
    </row>
    <row r="8" spans="1:4" ht="48" x14ac:dyDescent="0.25">
      <c r="A8" s="28" t="s">
        <v>255</v>
      </c>
      <c r="B8" s="27">
        <v>33.814700000000002</v>
      </c>
      <c r="C8" s="27">
        <v>35.082210000000003</v>
      </c>
      <c r="D8" s="27">
        <v>35.240679999999998</v>
      </c>
    </row>
    <row r="9" spans="1:4" x14ac:dyDescent="0.25">
      <c r="A9" s="27" t="s">
        <v>256</v>
      </c>
      <c r="B9" s="38">
        <v>85</v>
      </c>
      <c r="C9" s="38">
        <v>85</v>
      </c>
      <c r="D9" s="38">
        <v>85</v>
      </c>
    </row>
    <row r="10" spans="1:4" ht="18" x14ac:dyDescent="0.25">
      <c r="A10" s="30" t="s">
        <v>257</v>
      </c>
      <c r="B10" s="30" t="s">
        <v>272</v>
      </c>
      <c r="C10" s="30" t="s">
        <v>273</v>
      </c>
      <c r="D10" s="34" t="s">
        <v>274</v>
      </c>
    </row>
    <row r="11" spans="1:4" x14ac:dyDescent="0.25">
      <c r="A11" s="1">
        <v>0</v>
      </c>
      <c r="B11" s="31">
        <v>1.40961739084115E-7</v>
      </c>
      <c r="C11" s="31">
        <v>1.4096154165271E-7</v>
      </c>
      <c r="D11" s="31">
        <v>1.4096084361390399E-7</v>
      </c>
    </row>
    <row r="12" spans="1:4" x14ac:dyDescent="0.25">
      <c r="A12" s="1">
        <v>0.125</v>
      </c>
      <c r="B12" s="31">
        <v>1.40961742126068E-7</v>
      </c>
      <c r="C12" s="31">
        <v>1.4096155641140199E-7</v>
      </c>
      <c r="D12" s="31">
        <v>1.4096084966129201E-7</v>
      </c>
    </row>
    <row r="13" spans="1:4" x14ac:dyDescent="0.25">
      <c r="A13" s="1">
        <v>0.25</v>
      </c>
      <c r="B13" s="31">
        <v>1.4096174479190001E-7</v>
      </c>
      <c r="C13" s="31">
        <v>1.4096154456695899E-7</v>
      </c>
      <c r="D13" s="31">
        <v>1.4096085737815701E-7</v>
      </c>
    </row>
    <row r="14" spans="1:4" x14ac:dyDescent="0.25">
      <c r="A14" s="1">
        <v>0.375</v>
      </c>
      <c r="B14" s="31">
        <v>1.40961760063384E-7</v>
      </c>
      <c r="C14" s="31">
        <v>1.40961614014197E-7</v>
      </c>
      <c r="D14" s="31">
        <v>1.40960874478282E-7</v>
      </c>
    </row>
    <row r="15" spans="1:4" x14ac:dyDescent="0.25">
      <c r="A15" s="1">
        <v>0.5</v>
      </c>
      <c r="B15" s="31">
        <v>1.4096176911119801E-7</v>
      </c>
      <c r="C15" s="31">
        <v>1.4096159185854401E-7</v>
      </c>
      <c r="D15" s="31">
        <v>1.40960893000544E-7</v>
      </c>
    </row>
    <row r="16" spans="1:4" x14ac:dyDescent="0.25">
      <c r="A16" s="1">
        <v>0.625</v>
      </c>
      <c r="B16" s="31">
        <v>1.40961795689798E-7</v>
      </c>
      <c r="C16" s="31">
        <v>1.4096158550656601E-7</v>
      </c>
      <c r="D16" s="31">
        <v>1.4096089799415001E-7</v>
      </c>
    </row>
    <row r="17" spans="1:4" x14ac:dyDescent="0.25">
      <c r="A17" s="1">
        <v>0.75</v>
      </c>
      <c r="B17" s="31">
        <v>1.4096179984351901E-7</v>
      </c>
      <c r="C17" s="31">
        <v>1.4096155853678601E-7</v>
      </c>
      <c r="D17" s="31">
        <v>1.4096090820133801E-7</v>
      </c>
    </row>
    <row r="18" spans="1:4" x14ac:dyDescent="0.25">
      <c r="A18" s="1">
        <v>0.875</v>
      </c>
      <c r="B18" s="31">
        <v>1.4096181551572999E-7</v>
      </c>
      <c r="C18" s="31">
        <v>1.4096160119164401E-7</v>
      </c>
      <c r="D18" s="31">
        <v>1.40960923514036E-7</v>
      </c>
    </row>
    <row r="19" spans="1:4" x14ac:dyDescent="0.25">
      <c r="A19" s="1">
        <v>1</v>
      </c>
      <c r="B19" s="31">
        <v>1.40961839803057E-7</v>
      </c>
      <c r="C19" s="31">
        <v>1.4096158039224899E-7</v>
      </c>
      <c r="D19" s="31">
        <v>1.40960923186354E-7</v>
      </c>
    </row>
    <row r="20" spans="1:4" x14ac:dyDescent="0.25">
      <c r="A20" s="1">
        <v>1.125</v>
      </c>
      <c r="B20" s="31">
        <v>1.40961848222045E-7</v>
      </c>
      <c r="C20" s="31">
        <v>1.4096156415206401E-7</v>
      </c>
      <c r="D20" s="31">
        <v>1.4096091515892799E-7</v>
      </c>
    </row>
    <row r="21" spans="1:4" x14ac:dyDescent="0.25">
      <c r="A21" s="1">
        <v>1.25</v>
      </c>
      <c r="B21" s="31">
        <v>1.4096184516970801E-7</v>
      </c>
      <c r="C21" s="31">
        <v>1.4096152628596199E-7</v>
      </c>
      <c r="D21" s="31">
        <v>1.40960939418726E-7</v>
      </c>
    </row>
    <row r="22" spans="1:4" x14ac:dyDescent="0.25">
      <c r="A22" s="1">
        <v>1.375</v>
      </c>
      <c r="B22" s="31">
        <v>1.4096182194628599E-7</v>
      </c>
      <c r="C22" s="31">
        <v>1.4096151442361399E-7</v>
      </c>
      <c r="D22" s="31">
        <v>1.4096094379996999E-7</v>
      </c>
    </row>
    <row r="23" spans="1:4" x14ac:dyDescent="0.25">
      <c r="A23" s="1">
        <v>1.5</v>
      </c>
      <c r="B23" s="31">
        <v>1.4096183175271801E-7</v>
      </c>
      <c r="C23" s="31">
        <v>1.40961518649634E-7</v>
      </c>
      <c r="D23" s="31">
        <v>1.4096094309948899E-7</v>
      </c>
    </row>
    <row r="24" spans="1:4" x14ac:dyDescent="0.25">
      <c r="A24" s="1">
        <v>1.625</v>
      </c>
      <c r="B24" s="31">
        <v>1.4096184412373799E-7</v>
      </c>
      <c r="C24" s="31">
        <v>1.40961503614912E-7</v>
      </c>
      <c r="D24" s="31">
        <v>1.40960945911578E-7</v>
      </c>
    </row>
    <row r="25" spans="1:4" x14ac:dyDescent="0.25">
      <c r="A25" s="1">
        <v>1.75</v>
      </c>
      <c r="B25" s="31">
        <v>1.4096184766958499E-7</v>
      </c>
      <c r="C25" s="31">
        <v>1.40961486247331E-7</v>
      </c>
      <c r="D25" s="31">
        <v>1.4096096072140499E-7</v>
      </c>
    </row>
    <row r="26" spans="1:4" x14ac:dyDescent="0.25">
      <c r="A26" s="1">
        <v>1.875</v>
      </c>
      <c r="B26" s="31">
        <v>1.40961841509242E-7</v>
      </c>
      <c r="C26" s="31">
        <v>1.4096147695955701E-7</v>
      </c>
      <c r="D26" s="31">
        <v>1.4096097742261E-7</v>
      </c>
    </row>
    <row r="27" spans="1:4" x14ac:dyDescent="0.25">
      <c r="A27" s="1">
        <v>2</v>
      </c>
      <c r="B27" s="31">
        <v>1.4096184254689201E-7</v>
      </c>
      <c r="C27" s="31">
        <v>1.4096148677147899E-7</v>
      </c>
      <c r="D27" s="31">
        <v>1.40960989246051E-7</v>
      </c>
    </row>
    <row r="28" spans="1:4" x14ac:dyDescent="0.25">
      <c r="A28" s="1">
        <v>2.125</v>
      </c>
      <c r="B28" s="31">
        <v>1.4096187083846999E-7</v>
      </c>
      <c r="C28" s="31">
        <v>1.4096148335958999E-7</v>
      </c>
      <c r="D28" s="31">
        <v>1.40961000859023E-7</v>
      </c>
    </row>
    <row r="29" spans="1:4" x14ac:dyDescent="0.25">
      <c r="A29" s="1">
        <v>2.25</v>
      </c>
      <c r="B29" s="31">
        <v>1.4096189767889901E-7</v>
      </c>
      <c r="C29" s="31">
        <v>1.4096147939631701E-7</v>
      </c>
      <c r="D29" s="31">
        <v>1.4096101480189201E-7</v>
      </c>
    </row>
    <row r="30" spans="1:4" x14ac:dyDescent="0.25">
      <c r="A30" s="1">
        <v>2.375</v>
      </c>
      <c r="B30" s="31">
        <v>1.4096192000134701E-7</v>
      </c>
      <c r="C30" s="31">
        <v>1.4096149137297899E-7</v>
      </c>
      <c r="D30" s="31">
        <v>1.4096102369954399E-7</v>
      </c>
    </row>
    <row r="31" spans="1:4" x14ac:dyDescent="0.25">
      <c r="A31" s="1">
        <v>2.5</v>
      </c>
      <c r="B31" s="31">
        <v>1.40961925642863E-7</v>
      </c>
      <c r="C31" s="31">
        <v>1.40961492114169E-7</v>
      </c>
      <c r="D31" s="31">
        <v>1.40961030251558E-7</v>
      </c>
    </row>
    <row r="32" spans="1:4" x14ac:dyDescent="0.25">
      <c r="A32" s="1">
        <v>2.625</v>
      </c>
      <c r="B32" s="31">
        <v>1.4096191923109199E-7</v>
      </c>
      <c r="C32" s="31">
        <v>1.4096148674637399E-7</v>
      </c>
      <c r="D32" s="31">
        <v>1.40961039043815E-7</v>
      </c>
    </row>
    <row r="33" spans="1:4" x14ac:dyDescent="0.25">
      <c r="A33" s="1">
        <v>2.75</v>
      </c>
      <c r="B33" s="31">
        <v>1.40961925337049E-7</v>
      </c>
      <c r="C33" s="31">
        <v>1.4096150977644401E-7</v>
      </c>
      <c r="D33" s="31">
        <v>1.40961043207129E-7</v>
      </c>
    </row>
    <row r="34" spans="1:4" x14ac:dyDescent="0.25">
      <c r="A34" s="1">
        <v>2.875</v>
      </c>
      <c r="B34" s="31">
        <v>1.40961932928152E-7</v>
      </c>
      <c r="C34" s="31">
        <v>1.4096150724060201E-7</v>
      </c>
      <c r="D34" s="31">
        <v>1.4096104614408401E-7</v>
      </c>
    </row>
    <row r="35" spans="1:4" x14ac:dyDescent="0.25">
      <c r="A35" s="1">
        <v>3</v>
      </c>
      <c r="B35" s="31">
        <v>1.4096193316223001E-7</v>
      </c>
      <c r="C35" s="31">
        <v>1.4096152437271301E-7</v>
      </c>
      <c r="D35" s="31">
        <v>1.40961050481424E-7</v>
      </c>
    </row>
    <row r="36" spans="1:4" x14ac:dyDescent="0.25">
      <c r="A36" s="1">
        <v>3.125</v>
      </c>
      <c r="B36" s="31">
        <v>1.40961932004079E-7</v>
      </c>
      <c r="C36" s="31">
        <v>1.4096153375725901E-7</v>
      </c>
      <c r="D36" s="31">
        <v>1.4096105600575901E-7</v>
      </c>
    </row>
    <row r="37" spans="1:4" x14ac:dyDescent="0.25">
      <c r="A37" s="1">
        <v>3.25</v>
      </c>
      <c r="B37" s="31">
        <v>1.40961942919564E-7</v>
      </c>
      <c r="C37" s="31">
        <v>1.4096154591335399E-7</v>
      </c>
      <c r="D37" s="31">
        <v>1.40961056280288E-7</v>
      </c>
    </row>
    <row r="38" spans="1:4" x14ac:dyDescent="0.25">
      <c r="A38" s="1">
        <v>3.375</v>
      </c>
      <c r="B38" s="31">
        <v>1.4096194773376599E-7</v>
      </c>
      <c r="C38" s="31">
        <v>1.4096154938136599E-7</v>
      </c>
      <c r="D38" s="31">
        <v>1.4096106234490099E-7</v>
      </c>
    </row>
    <row r="39" spans="1:4" x14ac:dyDescent="0.25">
      <c r="A39" s="1">
        <v>3.5</v>
      </c>
      <c r="B39" s="31">
        <v>1.40961951937897E-7</v>
      </c>
      <c r="C39" s="31">
        <v>1.4096155800160301E-7</v>
      </c>
      <c r="D39" s="31">
        <v>1.4096104782589201E-7</v>
      </c>
    </row>
    <row r="40" spans="1:4" x14ac:dyDescent="0.25">
      <c r="A40" s="1">
        <v>3.625</v>
      </c>
      <c r="B40" s="31">
        <v>1.4096196690838301E-7</v>
      </c>
      <c r="C40" s="31">
        <v>1.4096155724989801E-7</v>
      </c>
      <c r="D40" s="31">
        <v>1.4096104286007099E-7</v>
      </c>
    </row>
    <row r="41" spans="1:4" x14ac:dyDescent="0.25">
      <c r="A41" s="1">
        <v>3.75</v>
      </c>
      <c r="B41" s="31">
        <v>1.4096197075469599E-7</v>
      </c>
      <c r="C41" s="31">
        <v>1.40961548681099E-7</v>
      </c>
      <c r="D41" s="31">
        <v>1.4096105637398901E-7</v>
      </c>
    </row>
    <row r="42" spans="1:4" x14ac:dyDescent="0.25">
      <c r="A42" s="1">
        <v>3.875</v>
      </c>
      <c r="B42" s="31">
        <v>1.40961976172859E-7</v>
      </c>
      <c r="C42" s="31">
        <v>1.4096153088319501E-7</v>
      </c>
      <c r="D42" s="31">
        <v>1.4096106724113201E-7</v>
      </c>
    </row>
    <row r="43" spans="1:4" x14ac:dyDescent="0.25">
      <c r="A43" s="1">
        <v>4</v>
      </c>
      <c r="B43" s="31">
        <v>1.4096197552803301E-7</v>
      </c>
      <c r="C43" s="31">
        <v>1.4096152923362299E-7</v>
      </c>
      <c r="D43" s="31">
        <v>1.40961075606623E-7</v>
      </c>
    </row>
    <row r="44" spans="1:4" x14ac:dyDescent="0.25">
      <c r="A44" s="1">
        <v>4.125</v>
      </c>
      <c r="B44" s="31">
        <v>1.40961979798103E-7</v>
      </c>
      <c r="C44" s="31">
        <v>1.4096153556988601E-7</v>
      </c>
      <c r="D44" s="31">
        <v>1.4096108064933899E-7</v>
      </c>
    </row>
    <row r="45" spans="1:4" x14ac:dyDescent="0.25">
      <c r="A45" s="1">
        <v>4.25</v>
      </c>
      <c r="B45" s="31">
        <v>1.4096198203332101E-7</v>
      </c>
      <c r="C45" s="31">
        <v>1.4096153925625299E-7</v>
      </c>
      <c r="D45" s="31">
        <v>1.4096109257042701E-7</v>
      </c>
    </row>
    <row r="46" spans="1:4" x14ac:dyDescent="0.25">
      <c r="A46" s="1">
        <v>4.375</v>
      </c>
      <c r="B46" s="31">
        <v>1.4096199215663901E-7</v>
      </c>
      <c r="C46" s="31">
        <v>1.4096153469241801E-7</v>
      </c>
      <c r="D46" s="31">
        <v>1.40961096626831E-7</v>
      </c>
    </row>
    <row r="47" spans="1:4" x14ac:dyDescent="0.25">
      <c r="A47" s="1">
        <v>4.5</v>
      </c>
      <c r="B47" s="31">
        <v>1.4096199677954901E-7</v>
      </c>
      <c r="C47" s="31">
        <v>1.4096154716273799E-7</v>
      </c>
      <c r="D47" s="31">
        <v>1.4096110378486199E-7</v>
      </c>
    </row>
    <row r="48" spans="1:4" x14ac:dyDescent="0.25">
      <c r="A48" s="1">
        <v>4.625</v>
      </c>
      <c r="B48" s="31">
        <v>1.4096200403635601E-7</v>
      </c>
      <c r="C48" s="31">
        <v>1.40961521440597E-7</v>
      </c>
      <c r="D48" s="31">
        <v>1.40961110220485E-7</v>
      </c>
    </row>
    <row r="49" spans="1:4" x14ac:dyDescent="0.25">
      <c r="A49" s="1">
        <v>4.75</v>
      </c>
      <c r="B49" s="31">
        <v>1.4096203074121301E-7</v>
      </c>
      <c r="C49" s="31">
        <v>1.4096152124830299E-7</v>
      </c>
      <c r="D49" s="31">
        <v>1.4096110381331401E-7</v>
      </c>
    </row>
    <row r="50" spans="1:4" x14ac:dyDescent="0.25">
      <c r="A50" s="1">
        <v>4.875</v>
      </c>
      <c r="B50" s="31">
        <v>1.4096203280829699E-7</v>
      </c>
      <c r="C50" s="31">
        <v>1.4096152360787299E-7</v>
      </c>
      <c r="D50" s="31">
        <v>1.40961103088889E-7</v>
      </c>
    </row>
    <row r="51" spans="1:4" x14ac:dyDescent="0.25">
      <c r="A51" s="1">
        <v>5</v>
      </c>
      <c r="B51" s="31">
        <v>1.4096204328303501E-7</v>
      </c>
      <c r="C51" s="31">
        <v>1.40961531588966E-7</v>
      </c>
      <c r="D51" s="31">
        <v>1.4096110216099599E-7</v>
      </c>
    </row>
    <row r="52" spans="1:4" x14ac:dyDescent="0.25">
      <c r="A52" s="1">
        <v>5.125</v>
      </c>
      <c r="B52" s="31">
        <v>1.4096204422424601E-7</v>
      </c>
      <c r="C52" s="31">
        <v>1.4096155472390499E-7</v>
      </c>
      <c r="D52" s="31">
        <v>1.40961106768007E-7</v>
      </c>
    </row>
    <row r="53" spans="1:4" x14ac:dyDescent="0.25">
      <c r="A53" s="1">
        <v>5.25</v>
      </c>
      <c r="B53" s="31">
        <v>1.4096204150359799E-7</v>
      </c>
      <c r="C53" s="31">
        <v>1.4096154486616999E-7</v>
      </c>
      <c r="D53" s="31">
        <v>1.4096110679555E-7</v>
      </c>
    </row>
    <row r="54" spans="1:4" x14ac:dyDescent="0.25">
      <c r="A54" s="1">
        <v>5.375</v>
      </c>
      <c r="B54" s="31">
        <v>1.40962053269089E-7</v>
      </c>
      <c r="C54" s="31">
        <v>1.4096152426160201E-7</v>
      </c>
      <c r="D54" s="31">
        <v>1.40961110098243E-7</v>
      </c>
    </row>
    <row r="55" spans="1:4" x14ac:dyDescent="0.25">
      <c r="A55" s="1">
        <v>5.5</v>
      </c>
      <c r="B55" s="31">
        <v>1.40962069424091E-7</v>
      </c>
      <c r="C55" s="31">
        <v>1.4096153322570899E-7</v>
      </c>
      <c r="D55" s="31">
        <v>1.4096110964093801E-7</v>
      </c>
    </row>
    <row r="56" spans="1:4" x14ac:dyDescent="0.25">
      <c r="A56" s="1">
        <v>5.625</v>
      </c>
      <c r="B56" s="31">
        <v>1.4096208131030101E-7</v>
      </c>
      <c r="C56" s="31">
        <v>1.40961532709676E-7</v>
      </c>
      <c r="D56" s="31">
        <v>1.40961106712454E-7</v>
      </c>
    </row>
    <row r="57" spans="1:4" x14ac:dyDescent="0.25">
      <c r="A57" s="1">
        <v>5.75</v>
      </c>
      <c r="B57" s="31">
        <v>1.40962092997949E-7</v>
      </c>
      <c r="C57" s="31">
        <v>1.409615551849E-7</v>
      </c>
      <c r="D57" s="31">
        <v>1.4096110785751999E-7</v>
      </c>
    </row>
    <row r="58" spans="1:4" x14ac:dyDescent="0.25">
      <c r="A58" s="1">
        <v>5.875</v>
      </c>
      <c r="B58" s="31">
        <v>1.40962100695007E-7</v>
      </c>
      <c r="C58" s="31">
        <v>1.4096158435894701E-7</v>
      </c>
      <c r="D58" s="31">
        <v>1.4096110626365701E-7</v>
      </c>
    </row>
    <row r="59" spans="1:4" x14ac:dyDescent="0.25">
      <c r="A59" s="1">
        <v>6</v>
      </c>
      <c r="B59" s="31">
        <v>1.40962108952646E-7</v>
      </c>
      <c r="C59" s="31">
        <v>1.4096159420434E-7</v>
      </c>
      <c r="D59" s="31">
        <v>1.4096110471528499E-7</v>
      </c>
    </row>
    <row r="60" spans="1:4" x14ac:dyDescent="0.25">
      <c r="A60" s="1">
        <v>6.125</v>
      </c>
      <c r="B60" s="31">
        <v>1.4096211915113799E-7</v>
      </c>
      <c r="C60" s="31">
        <v>1.4096164556252699E-7</v>
      </c>
      <c r="D60" s="31">
        <v>1.4096109712086601E-7</v>
      </c>
    </row>
    <row r="61" spans="1:4" x14ac:dyDescent="0.25">
      <c r="A61" s="1">
        <v>6.25</v>
      </c>
      <c r="B61" s="31">
        <v>1.40962112337634E-7</v>
      </c>
      <c r="C61" s="31">
        <v>1.40961674024395E-7</v>
      </c>
      <c r="D61" s="31">
        <v>1.40961112628214E-7</v>
      </c>
    </row>
    <row r="62" spans="1:4" x14ac:dyDescent="0.25">
      <c r="A62" s="1">
        <v>6.375</v>
      </c>
      <c r="B62" s="31">
        <v>1.40962115411776E-7</v>
      </c>
      <c r="C62" s="31">
        <v>1.4096169381650499E-7</v>
      </c>
      <c r="D62" s="31">
        <v>1.40961122246498E-7</v>
      </c>
    </row>
    <row r="63" spans="1:4" x14ac:dyDescent="0.25">
      <c r="A63" s="1">
        <v>6.5</v>
      </c>
      <c r="B63" s="31">
        <v>1.40962113564618E-7</v>
      </c>
      <c r="C63" s="31">
        <v>1.40961702723882E-7</v>
      </c>
      <c r="D63" s="31">
        <v>1.40961132413522E-7</v>
      </c>
    </row>
    <row r="64" spans="1:4" x14ac:dyDescent="0.25">
      <c r="A64" s="1">
        <v>6.625</v>
      </c>
      <c r="B64" s="31">
        <v>1.4096210236296099E-7</v>
      </c>
      <c r="C64" s="31">
        <v>1.40961697129833E-7</v>
      </c>
      <c r="D64" s="31">
        <v>1.4096113281290399E-7</v>
      </c>
    </row>
    <row r="65" spans="1:4" x14ac:dyDescent="0.25">
      <c r="A65" s="1">
        <v>6.75</v>
      </c>
      <c r="B65" s="31">
        <v>1.40962106117968E-7</v>
      </c>
      <c r="C65" s="31">
        <v>1.4096168494409901E-7</v>
      </c>
      <c r="D65" s="31">
        <v>1.4096108462435799E-7</v>
      </c>
    </row>
    <row r="66" spans="1:4" x14ac:dyDescent="0.25">
      <c r="A66" s="1">
        <v>6.875</v>
      </c>
      <c r="B66" s="31">
        <v>1.40962106057507E-7</v>
      </c>
      <c r="C66" s="31">
        <v>1.4096170232752E-7</v>
      </c>
      <c r="D66" s="31">
        <v>1.4096107928102601E-7</v>
      </c>
    </row>
    <row r="67" spans="1:4" x14ac:dyDescent="0.25">
      <c r="A67" s="1">
        <v>7</v>
      </c>
      <c r="B67" s="31">
        <v>1.4096210768611199E-7</v>
      </c>
      <c r="C67" s="31">
        <v>1.4096168214016799E-7</v>
      </c>
      <c r="D67" s="31">
        <v>1.40961091340383E-7</v>
      </c>
    </row>
    <row r="68" spans="1:4" x14ac:dyDescent="0.25">
      <c r="A68" s="1">
        <v>7.125</v>
      </c>
      <c r="B68" s="31">
        <v>1.4096211247178401E-7</v>
      </c>
      <c r="C68" s="31">
        <v>1.4096172378284301E-7</v>
      </c>
      <c r="D68" s="31">
        <v>1.4096111682782E-7</v>
      </c>
    </row>
    <row r="69" spans="1:4" x14ac:dyDescent="0.25">
      <c r="A69" s="1">
        <v>7.25</v>
      </c>
      <c r="B69" s="31">
        <v>1.4096211674218399E-7</v>
      </c>
      <c r="C69" s="31">
        <v>1.4096173460146701E-7</v>
      </c>
      <c r="D69" s="31">
        <v>1.4096112042354501E-7</v>
      </c>
    </row>
    <row r="70" spans="1:4" x14ac:dyDescent="0.25">
      <c r="A70" s="1">
        <v>7.375</v>
      </c>
      <c r="B70" s="31">
        <v>1.4096212298826699E-7</v>
      </c>
      <c r="C70" s="31">
        <v>1.4096168004602199E-7</v>
      </c>
      <c r="D70" s="31">
        <v>1.4096112762600999E-7</v>
      </c>
    </row>
    <row r="71" spans="1:4" x14ac:dyDescent="0.25">
      <c r="A71" s="1">
        <v>7.5</v>
      </c>
      <c r="B71" s="31">
        <v>1.40962125895395E-7</v>
      </c>
      <c r="C71" s="31">
        <v>1.4096159398443299E-7</v>
      </c>
      <c r="D71" s="31">
        <v>1.40961126047619E-7</v>
      </c>
    </row>
    <row r="72" spans="1:4" x14ac:dyDescent="0.25">
      <c r="A72" s="1">
        <v>7.625</v>
      </c>
      <c r="B72" s="31">
        <v>1.4096212915943299E-7</v>
      </c>
      <c r="C72" s="31">
        <v>1.40961619065816E-7</v>
      </c>
      <c r="D72" s="31">
        <v>1.40961116318466E-7</v>
      </c>
    </row>
    <row r="73" spans="1:4" x14ac:dyDescent="0.25">
      <c r="A73" s="1">
        <v>7.75</v>
      </c>
      <c r="B73" s="31">
        <v>1.4096213756971101E-7</v>
      </c>
      <c r="C73" s="31">
        <v>1.4096166111258299E-7</v>
      </c>
      <c r="D73" s="31">
        <v>1.4096111657976601E-7</v>
      </c>
    </row>
    <row r="74" spans="1:4" x14ac:dyDescent="0.25">
      <c r="A74" s="1">
        <v>7.875</v>
      </c>
      <c r="B74" s="31">
        <v>1.40962159958079E-7</v>
      </c>
      <c r="C74" s="31">
        <v>1.4096172458349201E-7</v>
      </c>
      <c r="D74" s="31">
        <v>1.4096112109904801E-7</v>
      </c>
    </row>
    <row r="75" spans="1:4" x14ac:dyDescent="0.25">
      <c r="A75" s="1">
        <v>8</v>
      </c>
      <c r="B75" s="31">
        <v>1.4096218407517999E-7</v>
      </c>
      <c r="C75" s="31">
        <v>1.4096180098153601E-7</v>
      </c>
      <c r="D75" s="31">
        <v>1.4096112400815101E-7</v>
      </c>
    </row>
    <row r="76" spans="1:4" x14ac:dyDescent="0.25">
      <c r="A76" s="1">
        <v>8.125</v>
      </c>
      <c r="B76" s="31">
        <v>1.4096217914515299E-7</v>
      </c>
      <c r="C76" s="31">
        <v>1.40961800843703E-7</v>
      </c>
      <c r="D76" s="31">
        <v>1.4096113231640999E-7</v>
      </c>
    </row>
    <row r="77" spans="1:4" x14ac:dyDescent="0.25">
      <c r="A77" s="1">
        <v>8.25</v>
      </c>
      <c r="B77" s="31">
        <v>1.4096218128575301E-7</v>
      </c>
      <c r="C77" s="31">
        <v>1.40961782329348E-7</v>
      </c>
      <c r="D77" s="31">
        <v>1.4096114820386201E-7</v>
      </c>
    </row>
    <row r="78" spans="1:4" x14ac:dyDescent="0.25">
      <c r="A78" s="1">
        <v>8.375</v>
      </c>
      <c r="B78" s="31">
        <v>1.4096219055567099E-7</v>
      </c>
      <c r="C78" s="31">
        <v>1.40961796183335E-7</v>
      </c>
      <c r="D78" s="31">
        <v>1.40961153349668E-7</v>
      </c>
    </row>
    <row r="79" spans="1:4" x14ac:dyDescent="0.25">
      <c r="A79" s="1">
        <v>8.5</v>
      </c>
      <c r="B79" s="31">
        <v>1.40962200159055E-7</v>
      </c>
      <c r="C79" s="31">
        <v>1.4096180036218801E-7</v>
      </c>
      <c r="D79" s="31">
        <v>1.40961160584564E-7</v>
      </c>
    </row>
    <row r="80" spans="1:4" x14ac:dyDescent="0.25">
      <c r="A80" s="1">
        <v>8.625</v>
      </c>
      <c r="B80" s="31">
        <v>1.4096220639849199E-7</v>
      </c>
      <c r="C80" s="31">
        <v>1.40961794044325E-7</v>
      </c>
      <c r="D80" s="31">
        <v>1.40961146655809E-7</v>
      </c>
    </row>
    <row r="81" spans="1:4" x14ac:dyDescent="0.25">
      <c r="A81" s="1">
        <v>8.75</v>
      </c>
      <c r="B81" s="31">
        <v>1.40962198708285E-7</v>
      </c>
      <c r="C81" s="31">
        <v>1.4096179726820101E-7</v>
      </c>
      <c r="D81" s="31">
        <v>1.4096113386840001E-7</v>
      </c>
    </row>
    <row r="82" spans="1:4" x14ac:dyDescent="0.25">
      <c r="A82" s="1">
        <v>8.875</v>
      </c>
      <c r="B82" s="31">
        <v>1.4096220436397301E-7</v>
      </c>
      <c r="C82" s="31">
        <v>1.40961740682563E-7</v>
      </c>
      <c r="D82" s="31">
        <v>1.4096113646208999E-7</v>
      </c>
    </row>
    <row r="83" spans="1:4" x14ac:dyDescent="0.25">
      <c r="A83" s="1">
        <v>9</v>
      </c>
      <c r="B83" s="31">
        <v>1.4096220139293901E-7</v>
      </c>
      <c r="C83" s="31">
        <v>1.4096176570099299E-7</v>
      </c>
      <c r="D83" s="31">
        <v>1.40961138870685E-7</v>
      </c>
    </row>
    <row r="84" spans="1:4" x14ac:dyDescent="0.25">
      <c r="A84" s="1">
        <v>9.125</v>
      </c>
      <c r="B84" s="31">
        <v>1.4096219997479399E-7</v>
      </c>
      <c r="C84" s="31">
        <v>1.4096178367005499E-7</v>
      </c>
      <c r="D84" s="31">
        <v>1.40961138468659E-7</v>
      </c>
    </row>
    <row r="85" spans="1:4" x14ac:dyDescent="0.25">
      <c r="A85" s="1">
        <v>9.25</v>
      </c>
      <c r="B85" s="31">
        <v>1.4096219460853301E-7</v>
      </c>
      <c r="C85" s="31">
        <v>1.40961807312044E-7</v>
      </c>
      <c r="D85" s="31">
        <v>1.4096114166343501E-7</v>
      </c>
    </row>
    <row r="86" spans="1:4" x14ac:dyDescent="0.25">
      <c r="A86" s="1">
        <v>9.375</v>
      </c>
      <c r="B86" s="31">
        <v>1.4096220348603199E-7</v>
      </c>
      <c r="C86" s="31">
        <v>1.4096184564062299E-7</v>
      </c>
      <c r="D86" s="31">
        <v>1.4096114191225501E-7</v>
      </c>
    </row>
    <row r="87" spans="1:4" x14ac:dyDescent="0.25">
      <c r="A87" s="1">
        <v>9.5</v>
      </c>
      <c r="B87" s="31">
        <v>1.4096220862356099E-7</v>
      </c>
      <c r="C87" s="31">
        <v>1.40961856926937E-7</v>
      </c>
      <c r="D87" s="31">
        <v>1.4096114534502401E-7</v>
      </c>
    </row>
    <row r="88" spans="1:4" x14ac:dyDescent="0.25">
      <c r="A88" s="1">
        <v>9.625</v>
      </c>
      <c r="B88" s="31">
        <v>1.4096220891000299E-7</v>
      </c>
      <c r="C88" s="31">
        <v>1.4096187370890901E-7</v>
      </c>
      <c r="D88" s="31">
        <v>1.4096114914188101E-7</v>
      </c>
    </row>
    <row r="89" spans="1:4" x14ac:dyDescent="0.25">
      <c r="A89" s="1">
        <v>9.75</v>
      </c>
      <c r="B89" s="31">
        <v>1.4096221367993301E-7</v>
      </c>
      <c r="C89" s="31">
        <v>1.4096191810832099E-7</v>
      </c>
      <c r="D89" s="31">
        <v>1.40961155733702E-7</v>
      </c>
    </row>
    <row r="90" spans="1:4" x14ac:dyDescent="0.25">
      <c r="A90" s="1">
        <v>9.875</v>
      </c>
      <c r="B90" s="31">
        <v>1.4096221571895201E-7</v>
      </c>
      <c r="C90" s="31">
        <v>1.40961963564652E-7</v>
      </c>
      <c r="D90" s="31">
        <v>1.4096115613259401E-7</v>
      </c>
    </row>
    <row r="91" spans="1:4" x14ac:dyDescent="0.25">
      <c r="A91" s="1">
        <v>10</v>
      </c>
      <c r="B91" s="31">
        <v>1.4096219934170799E-7</v>
      </c>
      <c r="C91" s="31">
        <v>1.4096195943003299E-7</v>
      </c>
      <c r="D91" s="31">
        <v>1.4096116161121499E-7</v>
      </c>
    </row>
    <row r="92" spans="1:4" x14ac:dyDescent="0.25">
      <c r="A92" s="1">
        <v>10.125</v>
      </c>
      <c r="B92" s="31">
        <v>1.4096219591413599E-7</v>
      </c>
      <c r="C92" s="31">
        <v>1.40961964144744E-7</v>
      </c>
      <c r="D92" s="31">
        <v>1.40961160706921E-7</v>
      </c>
    </row>
    <row r="93" spans="1:4" x14ac:dyDescent="0.25">
      <c r="A93" s="1">
        <v>10.25</v>
      </c>
      <c r="B93" s="31">
        <v>1.4096221269820499E-7</v>
      </c>
      <c r="C93" s="31">
        <v>1.4096196470504099E-7</v>
      </c>
      <c r="D93" s="31">
        <v>1.4096117141602899E-7</v>
      </c>
    </row>
    <row r="94" spans="1:4" x14ac:dyDescent="0.25">
      <c r="A94" s="1">
        <v>10.375</v>
      </c>
      <c r="B94" s="31">
        <v>1.40962221813836E-7</v>
      </c>
      <c r="C94" s="31">
        <v>1.4096194237315599E-7</v>
      </c>
      <c r="D94" s="31">
        <v>1.40961180316684E-7</v>
      </c>
    </row>
    <row r="95" spans="1:4" x14ac:dyDescent="0.25">
      <c r="A95" s="1">
        <v>10.5</v>
      </c>
      <c r="B95" s="31">
        <v>1.4096221695360399E-7</v>
      </c>
      <c r="C95" s="31">
        <v>1.4096191914139999E-7</v>
      </c>
      <c r="D95" s="31">
        <v>1.4096118815438201E-7</v>
      </c>
    </row>
    <row r="96" spans="1:4" x14ac:dyDescent="0.25">
      <c r="A96" s="1">
        <v>10.625</v>
      </c>
      <c r="B96" s="31">
        <v>1.4096221263943001E-7</v>
      </c>
      <c r="C96" s="31">
        <v>1.40961924797351E-7</v>
      </c>
      <c r="D96" s="31">
        <v>1.4096119510116801E-7</v>
      </c>
    </row>
    <row r="97" spans="1:4" x14ac:dyDescent="0.25">
      <c r="A97" s="1">
        <v>10.75</v>
      </c>
      <c r="B97" s="31">
        <v>1.4096221853255099E-7</v>
      </c>
      <c r="C97" s="31">
        <v>1.4096192657991101E-7</v>
      </c>
      <c r="D97" s="31">
        <v>1.4096119711762899E-7</v>
      </c>
    </row>
    <row r="98" spans="1:4" x14ac:dyDescent="0.25">
      <c r="A98" s="1">
        <v>10.875</v>
      </c>
      <c r="B98" s="31">
        <v>1.4096220089851201E-7</v>
      </c>
      <c r="C98" s="31">
        <v>1.4096191613799101E-7</v>
      </c>
      <c r="D98" s="31">
        <v>1.4096121063969001E-7</v>
      </c>
    </row>
    <row r="99" spans="1:4" x14ac:dyDescent="0.25">
      <c r="A99" s="1">
        <v>11</v>
      </c>
      <c r="B99" s="31">
        <v>1.4096220442324499E-7</v>
      </c>
      <c r="C99" s="31">
        <v>1.4096189899459899E-7</v>
      </c>
      <c r="D99" s="31">
        <v>1.4096121346376599E-7</v>
      </c>
    </row>
    <row r="100" spans="1:4" x14ac:dyDescent="0.25">
      <c r="A100" s="1">
        <v>11.125</v>
      </c>
      <c r="B100" s="31">
        <v>1.4096220903445101E-7</v>
      </c>
      <c r="C100" s="31">
        <v>1.4096190726938E-7</v>
      </c>
      <c r="D100" s="31">
        <v>1.4096122200630899E-7</v>
      </c>
    </row>
    <row r="101" spans="1:4" x14ac:dyDescent="0.25">
      <c r="A101" s="1">
        <v>11.25</v>
      </c>
      <c r="B101" s="31">
        <v>1.4096221548932E-7</v>
      </c>
      <c r="C101" s="31">
        <v>1.4096190494836401E-7</v>
      </c>
      <c r="D101" s="31">
        <v>1.4096122683254301E-7</v>
      </c>
    </row>
    <row r="102" spans="1:4" x14ac:dyDescent="0.25">
      <c r="A102" s="1">
        <v>11.375</v>
      </c>
      <c r="B102" s="31">
        <v>1.4096221140831799E-7</v>
      </c>
      <c r="C102" s="31">
        <v>1.4096190597837E-7</v>
      </c>
      <c r="D102" s="31">
        <v>1.40961227486028E-7</v>
      </c>
    </row>
    <row r="103" spans="1:4" x14ac:dyDescent="0.25">
      <c r="A103" s="1">
        <v>11.5</v>
      </c>
      <c r="B103" s="31">
        <v>1.4096219971080699E-7</v>
      </c>
      <c r="C103" s="31">
        <v>1.4096189406828999E-7</v>
      </c>
      <c r="D103" s="31">
        <v>1.40961239018282E-7</v>
      </c>
    </row>
    <row r="104" spans="1:4" x14ac:dyDescent="0.25">
      <c r="A104" s="1">
        <v>11.625</v>
      </c>
      <c r="B104" s="31">
        <v>1.40962196018056E-7</v>
      </c>
      <c r="C104" s="31">
        <v>1.4096189061993501E-7</v>
      </c>
      <c r="D104" s="31">
        <v>1.40961242853585E-7</v>
      </c>
    </row>
    <row r="105" spans="1:4" x14ac:dyDescent="0.25">
      <c r="A105" s="1">
        <v>11.75</v>
      </c>
      <c r="B105" s="31">
        <v>1.4096220087100999E-7</v>
      </c>
      <c r="C105" s="31">
        <v>1.40961912967785E-7</v>
      </c>
      <c r="D105" s="31">
        <v>1.4096124608952901E-7</v>
      </c>
    </row>
    <row r="106" spans="1:4" x14ac:dyDescent="0.25">
      <c r="A106" s="1">
        <v>11.875</v>
      </c>
      <c r="B106" s="31">
        <v>1.4096219556587E-7</v>
      </c>
      <c r="C106" s="31">
        <v>1.4096197399541599E-7</v>
      </c>
      <c r="D106" s="31">
        <v>1.40961246166482E-7</v>
      </c>
    </row>
    <row r="107" spans="1:4" x14ac:dyDescent="0.25">
      <c r="A107" s="1">
        <v>12</v>
      </c>
      <c r="B107" s="31">
        <v>1.40962219211751E-7</v>
      </c>
      <c r="C107" s="31">
        <v>1.40962035499803E-7</v>
      </c>
      <c r="D107" s="31">
        <v>1.4096122560976201E-7</v>
      </c>
    </row>
    <row r="108" spans="1:4" x14ac:dyDescent="0.25">
      <c r="A108" s="1">
        <v>12.125</v>
      </c>
      <c r="B108" s="31">
        <v>1.40962218959246E-7</v>
      </c>
      <c r="C108" s="31">
        <v>1.40962065307274E-7</v>
      </c>
      <c r="D108" s="31">
        <v>1.40961232196649E-7</v>
      </c>
    </row>
    <row r="109" spans="1:4" x14ac:dyDescent="0.25">
      <c r="A109" s="1">
        <v>12.25</v>
      </c>
      <c r="B109" s="31">
        <v>1.4096222274153801E-7</v>
      </c>
      <c r="C109" s="31">
        <v>1.40962088943385E-7</v>
      </c>
      <c r="D109" s="31">
        <v>1.40961238182192E-7</v>
      </c>
    </row>
    <row r="110" spans="1:4" x14ac:dyDescent="0.25">
      <c r="A110" s="1">
        <v>12.375</v>
      </c>
      <c r="B110" s="31">
        <v>1.4096223009679199E-7</v>
      </c>
      <c r="C110" s="31">
        <v>1.4096206270306901E-7</v>
      </c>
      <c r="D110" s="31">
        <v>1.40961239384717E-7</v>
      </c>
    </row>
    <row r="111" spans="1:4" x14ac:dyDescent="0.25">
      <c r="A111" s="1">
        <v>12.5</v>
      </c>
      <c r="B111" s="31">
        <v>1.40962226937174E-7</v>
      </c>
      <c r="C111" s="31">
        <v>1.4096202551768401E-7</v>
      </c>
      <c r="D111" s="31">
        <v>1.4096124255001599E-7</v>
      </c>
    </row>
    <row r="112" spans="1:4" x14ac:dyDescent="0.25">
      <c r="A112" s="1">
        <v>12.625</v>
      </c>
      <c r="B112" s="31">
        <v>1.4096220449658801E-7</v>
      </c>
      <c r="C112" s="31">
        <v>1.4096200163829099E-7</v>
      </c>
      <c r="D112" s="31">
        <v>1.4096125103748999E-7</v>
      </c>
    </row>
    <row r="113" spans="1:4" x14ac:dyDescent="0.25">
      <c r="A113" s="1">
        <v>12.75</v>
      </c>
      <c r="B113" s="31">
        <v>1.4096219774029E-7</v>
      </c>
      <c r="C113" s="31">
        <v>1.40961972783452E-7</v>
      </c>
      <c r="D113" s="31">
        <v>1.4096125826100701E-7</v>
      </c>
    </row>
    <row r="114" spans="1:4" x14ac:dyDescent="0.25">
      <c r="A114" s="1">
        <v>12.875</v>
      </c>
      <c r="B114" s="31">
        <v>1.40962197033196E-7</v>
      </c>
      <c r="C114" s="31">
        <v>1.4096193702334701E-7</v>
      </c>
      <c r="D114" s="31">
        <v>1.4096126420297799E-7</v>
      </c>
    </row>
    <row r="115" spans="1:4" x14ac:dyDescent="0.25">
      <c r="A115" s="1">
        <v>13</v>
      </c>
      <c r="B115" s="31">
        <v>1.4096219947389799E-7</v>
      </c>
      <c r="C115" s="31">
        <v>1.40961935623135E-7</v>
      </c>
      <c r="D115" s="31">
        <v>1.4096126851165301E-7</v>
      </c>
    </row>
    <row r="116" spans="1:4" x14ac:dyDescent="0.25">
      <c r="A116" s="1">
        <v>13.125</v>
      </c>
      <c r="B116" s="31">
        <v>1.4096221712377701E-7</v>
      </c>
      <c r="C116" s="31">
        <v>1.4096190101922601E-7</v>
      </c>
      <c r="D116" s="31">
        <v>1.40961283543618E-7</v>
      </c>
    </row>
    <row r="117" spans="1:4" x14ac:dyDescent="0.25">
      <c r="A117" s="1">
        <v>13.25</v>
      </c>
      <c r="B117" s="31">
        <v>1.4096222821890499E-7</v>
      </c>
      <c r="C117" s="31">
        <v>1.40961824740457E-7</v>
      </c>
      <c r="D117" s="31">
        <v>1.4096129961036301E-7</v>
      </c>
    </row>
    <row r="118" spans="1:4" x14ac:dyDescent="0.25">
      <c r="A118" s="1">
        <v>13.375</v>
      </c>
      <c r="B118" s="31">
        <v>1.4096221195065601E-7</v>
      </c>
      <c r="C118" s="31">
        <v>1.40961801008879E-7</v>
      </c>
      <c r="D118" s="31">
        <v>1.4096130593997899E-7</v>
      </c>
    </row>
    <row r="119" spans="1:4" x14ac:dyDescent="0.25">
      <c r="A119" s="1">
        <v>13.5</v>
      </c>
      <c r="B119" s="31">
        <v>1.4096220633571301E-7</v>
      </c>
      <c r="C119" s="31">
        <v>1.4096180329722999E-7</v>
      </c>
      <c r="D119" s="31">
        <v>1.4096130890581901E-7</v>
      </c>
    </row>
    <row r="120" spans="1:4" x14ac:dyDescent="0.25">
      <c r="A120" s="1">
        <v>13.625</v>
      </c>
      <c r="B120" s="31">
        <v>1.4096220849578101E-7</v>
      </c>
      <c r="C120" s="31">
        <v>1.4096181579476901E-7</v>
      </c>
      <c r="D120" s="31">
        <v>1.4096131964769601E-7</v>
      </c>
    </row>
    <row r="121" spans="1:4" x14ac:dyDescent="0.25">
      <c r="A121" s="1">
        <v>13.75</v>
      </c>
      <c r="B121" s="31">
        <v>1.40962206700061E-7</v>
      </c>
      <c r="C121" s="31">
        <v>1.4096185383515499E-7</v>
      </c>
      <c r="D121" s="31">
        <v>1.4096133710431099E-7</v>
      </c>
    </row>
    <row r="122" spans="1:4" x14ac:dyDescent="0.25">
      <c r="A122" s="1">
        <v>13.875</v>
      </c>
      <c r="B122" s="31">
        <v>1.40962203324631E-7</v>
      </c>
      <c r="C122" s="31">
        <v>1.4096186742189899E-7</v>
      </c>
      <c r="D122" s="31">
        <v>1.4096134643231299E-7</v>
      </c>
    </row>
    <row r="123" spans="1:4" x14ac:dyDescent="0.25">
      <c r="A123" s="1">
        <v>14</v>
      </c>
      <c r="B123" s="31">
        <v>1.4096220303559599E-7</v>
      </c>
      <c r="C123" s="31">
        <v>1.4096185633441501E-7</v>
      </c>
      <c r="D123" s="31">
        <v>1.4096136461121999E-7</v>
      </c>
    </row>
    <row r="124" spans="1:4" x14ac:dyDescent="0.25">
      <c r="A124" s="1">
        <v>14.125</v>
      </c>
      <c r="B124" s="31">
        <v>1.4096219164987599E-7</v>
      </c>
      <c r="C124" s="31">
        <v>1.4096181685768601E-7</v>
      </c>
      <c r="D124" s="31">
        <v>1.4096136579362399E-7</v>
      </c>
    </row>
    <row r="125" spans="1:4" x14ac:dyDescent="0.25">
      <c r="A125" s="1">
        <v>14.25</v>
      </c>
      <c r="B125" s="31">
        <v>1.4096220633816199E-7</v>
      </c>
      <c r="C125" s="31">
        <v>1.40961802519635E-7</v>
      </c>
      <c r="D125" s="31">
        <v>1.40961369540846E-7</v>
      </c>
    </row>
    <row r="126" spans="1:4" x14ac:dyDescent="0.25">
      <c r="A126" s="1">
        <v>14.375</v>
      </c>
      <c r="B126" s="31">
        <v>1.40962203414142E-7</v>
      </c>
      <c r="C126" s="31">
        <v>1.40961836527456E-7</v>
      </c>
      <c r="D126" s="31">
        <v>1.4096136955458101E-7</v>
      </c>
    </row>
    <row r="127" spans="1:4" x14ac:dyDescent="0.25">
      <c r="A127" s="1">
        <v>14.5</v>
      </c>
      <c r="B127" s="31">
        <v>1.4096220701325699E-7</v>
      </c>
      <c r="C127" s="31">
        <v>1.40961824690966E-7</v>
      </c>
      <c r="D127" s="31">
        <v>1.40961389607728E-7</v>
      </c>
    </row>
    <row r="128" spans="1:4" x14ac:dyDescent="0.25">
      <c r="A128" s="1">
        <v>14.625</v>
      </c>
      <c r="B128" s="31">
        <v>1.40962197675925E-7</v>
      </c>
      <c r="C128" s="31">
        <v>1.40961813430496E-7</v>
      </c>
      <c r="D128" s="31">
        <v>1.40961392586633E-7</v>
      </c>
    </row>
    <row r="129" spans="1:4" x14ac:dyDescent="0.25">
      <c r="A129" s="1">
        <v>14.75</v>
      </c>
      <c r="B129" s="31">
        <v>1.4096219820854599E-7</v>
      </c>
      <c r="C129" s="31">
        <v>1.4096189924771899E-7</v>
      </c>
      <c r="D129" s="31">
        <v>1.40961394795196E-7</v>
      </c>
    </row>
    <row r="130" spans="1:4" x14ac:dyDescent="0.25">
      <c r="A130" s="1">
        <v>14.875</v>
      </c>
      <c r="B130" s="31">
        <v>1.4096219031223701E-7</v>
      </c>
      <c r="C130" s="31">
        <v>1.40961907731423E-7</v>
      </c>
      <c r="D130" s="31">
        <v>1.4096139725846599E-7</v>
      </c>
    </row>
    <row r="131" spans="1:4" x14ac:dyDescent="0.25">
      <c r="A131" s="1">
        <v>15</v>
      </c>
      <c r="B131" s="31">
        <v>1.40962167363686E-7</v>
      </c>
      <c r="C131" s="31">
        <v>1.40961923684707E-7</v>
      </c>
      <c r="D131" s="31">
        <v>1.40961394744655E-7</v>
      </c>
    </row>
    <row r="132" spans="1:4" x14ac:dyDescent="0.25">
      <c r="A132" s="1">
        <v>15.125</v>
      </c>
      <c r="B132" s="31">
        <v>1.4096216593104599E-7</v>
      </c>
      <c r="C132" s="31">
        <v>1.40961916834258E-7</v>
      </c>
      <c r="D132" s="31">
        <v>1.4096139282277801E-7</v>
      </c>
    </row>
    <row r="133" spans="1:4" x14ac:dyDescent="0.25">
      <c r="A133" s="1">
        <v>15.25</v>
      </c>
      <c r="B133" s="31">
        <v>1.4096215758350001E-7</v>
      </c>
      <c r="C133" s="31">
        <v>1.40961910253798E-7</v>
      </c>
      <c r="D133" s="31">
        <v>1.4096137173303701E-7</v>
      </c>
    </row>
    <row r="134" spans="1:4" x14ac:dyDescent="0.25">
      <c r="A134" s="1">
        <v>15.375</v>
      </c>
      <c r="B134" s="31">
        <v>1.4096215021694801E-7</v>
      </c>
      <c r="C134" s="31">
        <v>1.40961834806535E-7</v>
      </c>
      <c r="D134" s="31">
        <v>1.4096136666487501E-7</v>
      </c>
    </row>
    <row r="135" spans="1:4" x14ac:dyDescent="0.25">
      <c r="A135" s="1">
        <v>15.5</v>
      </c>
      <c r="B135" s="31">
        <v>1.4096215022931901E-7</v>
      </c>
      <c r="C135" s="31">
        <v>1.40961831427722E-7</v>
      </c>
      <c r="D135" s="31">
        <v>1.40961363862344E-7</v>
      </c>
    </row>
    <row r="136" spans="1:4" x14ac:dyDescent="0.25">
      <c r="A136" s="1">
        <v>15.625</v>
      </c>
      <c r="B136" s="31">
        <v>1.4096212618855001E-7</v>
      </c>
      <c r="C136" s="31">
        <v>1.4096181807462399E-7</v>
      </c>
      <c r="D136" s="31">
        <v>1.4096135297488701E-7</v>
      </c>
    </row>
    <row r="137" spans="1:4" x14ac:dyDescent="0.25">
      <c r="A137" s="1">
        <v>15.75</v>
      </c>
      <c r="B137" s="31">
        <v>1.4096212943459501E-7</v>
      </c>
      <c r="C137" s="31">
        <v>1.4096180865713701E-7</v>
      </c>
      <c r="D137" s="31">
        <v>1.4096132595119701E-7</v>
      </c>
    </row>
    <row r="138" spans="1:4" x14ac:dyDescent="0.25">
      <c r="A138" s="1">
        <v>15.875</v>
      </c>
      <c r="B138" s="31">
        <v>1.4096214505788399E-7</v>
      </c>
      <c r="C138" s="31">
        <v>1.40961809169684E-7</v>
      </c>
      <c r="D138" s="31">
        <v>1.40961327747338E-7</v>
      </c>
    </row>
    <row r="139" spans="1:4" x14ac:dyDescent="0.25">
      <c r="A139" s="1">
        <v>16</v>
      </c>
      <c r="B139" s="31">
        <v>1.4096214300244099E-7</v>
      </c>
      <c r="C139" s="31">
        <v>1.4096181240554399E-7</v>
      </c>
      <c r="D139" s="31">
        <v>1.40961331829089E-7</v>
      </c>
    </row>
    <row r="140" spans="1:4" x14ac:dyDescent="0.25">
      <c r="A140" s="1">
        <v>16.125</v>
      </c>
      <c r="B140" s="31">
        <v>1.40962126023884E-7</v>
      </c>
      <c r="C140" s="31">
        <v>1.4096181509784099E-7</v>
      </c>
      <c r="D140" s="31">
        <v>1.4096133233157801E-7</v>
      </c>
    </row>
    <row r="141" spans="1:4" x14ac:dyDescent="0.25">
      <c r="A141" s="1">
        <v>16.25</v>
      </c>
      <c r="B141" s="31">
        <v>1.40962125320921E-7</v>
      </c>
      <c r="C141" s="31">
        <v>1.4096179983278101E-7</v>
      </c>
      <c r="D141" s="31">
        <v>1.4096133014231299E-7</v>
      </c>
    </row>
    <row r="142" spans="1:4" x14ac:dyDescent="0.25">
      <c r="A142" s="1">
        <v>16.375</v>
      </c>
      <c r="B142" s="31">
        <v>1.4096212994391499E-7</v>
      </c>
      <c r="C142" s="31">
        <v>1.40961788056723E-7</v>
      </c>
      <c r="D142" s="31">
        <v>1.40961330990366E-7</v>
      </c>
    </row>
    <row r="143" spans="1:4" x14ac:dyDescent="0.25">
      <c r="A143" s="1">
        <v>16.5</v>
      </c>
      <c r="B143" s="31">
        <v>1.4096213230733499E-7</v>
      </c>
      <c r="C143" s="31">
        <v>1.4096180457217199E-7</v>
      </c>
      <c r="D143" s="31">
        <v>1.40961330664539E-7</v>
      </c>
    </row>
    <row r="144" spans="1:4" x14ac:dyDescent="0.25">
      <c r="A144" s="1">
        <v>16.625</v>
      </c>
      <c r="B144" s="31">
        <v>1.4096209742468101E-7</v>
      </c>
      <c r="C144" s="31">
        <v>1.40961819190563E-7</v>
      </c>
      <c r="D144" s="31">
        <v>1.4096132915149101E-7</v>
      </c>
    </row>
    <row r="145" spans="1:4" x14ac:dyDescent="0.25">
      <c r="A145" s="1">
        <v>16.75</v>
      </c>
      <c r="B145" s="31">
        <v>1.4096209909907401E-7</v>
      </c>
      <c r="C145" s="31">
        <v>1.4096184580218701E-7</v>
      </c>
      <c r="D145" s="31">
        <v>1.4096132737092799E-7</v>
      </c>
    </row>
    <row r="146" spans="1:4" x14ac:dyDescent="0.25">
      <c r="A146" s="1">
        <v>16.875</v>
      </c>
      <c r="B146" s="31">
        <v>1.4096210683021299E-7</v>
      </c>
      <c r="C146" s="31">
        <v>1.40961881039787E-7</v>
      </c>
      <c r="D146" s="31">
        <v>1.40961328967898E-7</v>
      </c>
    </row>
    <row r="147" spans="1:4" x14ac:dyDescent="0.25">
      <c r="A147" s="1">
        <v>17</v>
      </c>
      <c r="B147" s="31">
        <v>1.40962123464203E-7</v>
      </c>
      <c r="C147" s="31">
        <v>1.4096189058308299E-7</v>
      </c>
      <c r="D147" s="31">
        <v>1.40961329393961E-7</v>
      </c>
    </row>
    <row r="148" spans="1:4" x14ac:dyDescent="0.25">
      <c r="A148" s="1">
        <v>17.125</v>
      </c>
      <c r="B148" s="31">
        <v>1.40962124390714E-7</v>
      </c>
      <c r="C148" s="31">
        <v>1.4096188304509901E-7</v>
      </c>
      <c r="D148" s="31">
        <v>1.4096133302690799E-7</v>
      </c>
    </row>
    <row r="149" spans="1:4" x14ac:dyDescent="0.25">
      <c r="A149" s="1">
        <v>17.25</v>
      </c>
      <c r="B149" s="31">
        <v>1.40962125512007E-7</v>
      </c>
      <c r="C149" s="31">
        <v>1.4096188120795001E-7</v>
      </c>
      <c r="D149" s="31">
        <v>1.4096134231444E-7</v>
      </c>
    </row>
    <row r="150" spans="1:4" x14ac:dyDescent="0.25">
      <c r="A150" s="1">
        <v>17.375</v>
      </c>
      <c r="B150" s="31">
        <v>1.40962152151798E-7</v>
      </c>
      <c r="C150" s="31">
        <v>1.4096187194712601E-7</v>
      </c>
      <c r="D150" s="31">
        <v>1.4096134366748199E-7</v>
      </c>
    </row>
    <row r="151" spans="1:4" x14ac:dyDescent="0.25">
      <c r="A151" s="1">
        <v>17.5</v>
      </c>
      <c r="B151" s="31">
        <v>1.40962146835631E-7</v>
      </c>
      <c r="C151" s="31">
        <v>1.4096184200615401E-7</v>
      </c>
      <c r="D151" s="31">
        <v>1.4096134029191199E-7</v>
      </c>
    </row>
    <row r="152" spans="1:4" x14ac:dyDescent="0.25">
      <c r="A152" s="1">
        <v>17.625</v>
      </c>
      <c r="B152" s="31">
        <v>1.40962147898027E-7</v>
      </c>
      <c r="C152" s="31">
        <v>1.4096167620792301E-7</v>
      </c>
      <c r="D152" s="31">
        <v>1.4096134049345101E-7</v>
      </c>
    </row>
    <row r="153" spans="1:4" x14ac:dyDescent="0.25">
      <c r="A153" s="1">
        <v>17.75</v>
      </c>
      <c r="B153" s="31">
        <v>1.4096215060422201E-7</v>
      </c>
      <c r="C153" s="31">
        <v>1.4096168003001799E-7</v>
      </c>
      <c r="D153" s="31">
        <v>1.4096134071455099E-7</v>
      </c>
    </row>
    <row r="154" spans="1:4" x14ac:dyDescent="0.25">
      <c r="A154" s="1">
        <v>17.875</v>
      </c>
      <c r="B154" s="31">
        <v>1.4096215421115001E-7</v>
      </c>
      <c r="C154" s="31">
        <v>1.4096170424135399E-7</v>
      </c>
      <c r="D154" s="31">
        <v>1.40961325344101E-7</v>
      </c>
    </row>
    <row r="155" spans="1:4" x14ac:dyDescent="0.25">
      <c r="A155" s="1">
        <v>18</v>
      </c>
      <c r="B155" s="31">
        <v>1.4096214844167101E-7</v>
      </c>
      <c r="C155" s="31">
        <v>1.4096169798218899E-7</v>
      </c>
      <c r="D155" s="31">
        <v>1.40961323521863E-7</v>
      </c>
    </row>
    <row r="156" spans="1:4" x14ac:dyDescent="0.25">
      <c r="A156" s="1">
        <v>18.125</v>
      </c>
      <c r="B156" s="31">
        <v>1.40962153305406E-7</v>
      </c>
      <c r="C156" s="31">
        <v>1.4096171640259999E-7</v>
      </c>
      <c r="D156" s="31">
        <v>1.4096130777891899E-7</v>
      </c>
    </row>
    <row r="157" spans="1:4" x14ac:dyDescent="0.25">
      <c r="A157" s="1">
        <v>18.25</v>
      </c>
      <c r="B157" s="31">
        <v>1.40962144876502E-7</v>
      </c>
      <c r="C157" s="31">
        <v>1.4096172922203001E-7</v>
      </c>
      <c r="D157" s="31">
        <v>1.4096130902865401E-7</v>
      </c>
    </row>
    <row r="158" spans="1:4" x14ac:dyDescent="0.25">
      <c r="A158" s="1">
        <v>18.375</v>
      </c>
      <c r="B158" s="31">
        <v>1.4096214918078301E-7</v>
      </c>
      <c r="C158" s="31">
        <v>1.4096172960365699E-7</v>
      </c>
      <c r="D158" s="31">
        <v>1.4096130810806001E-7</v>
      </c>
    </row>
    <row r="159" spans="1:4" x14ac:dyDescent="0.25">
      <c r="A159" s="1">
        <v>18.5</v>
      </c>
      <c r="B159" s="31">
        <v>1.4096215024682501E-7</v>
      </c>
      <c r="C159" s="31">
        <v>1.4096173479666699E-7</v>
      </c>
      <c r="D159" s="31">
        <v>1.4096130900383999E-7</v>
      </c>
    </row>
    <row r="160" spans="1:4" x14ac:dyDescent="0.25">
      <c r="A160" s="1">
        <v>18.625</v>
      </c>
      <c r="B160" s="31">
        <v>1.40962124544788E-7</v>
      </c>
      <c r="C160" s="31">
        <v>1.4096172827965601E-7</v>
      </c>
      <c r="D160" s="31">
        <v>1.4096131214002501E-7</v>
      </c>
    </row>
    <row r="161" spans="1:4" x14ac:dyDescent="0.25">
      <c r="A161" s="1">
        <v>18.75</v>
      </c>
      <c r="B161" s="31">
        <v>1.4096215027081499E-7</v>
      </c>
      <c r="C161" s="31">
        <v>1.40961737594022E-7</v>
      </c>
      <c r="D161" s="31">
        <v>1.40961328528911E-7</v>
      </c>
    </row>
    <row r="162" spans="1:4" x14ac:dyDescent="0.25">
      <c r="A162" s="1">
        <v>18.875</v>
      </c>
      <c r="B162" s="31">
        <v>1.40962154989352E-7</v>
      </c>
      <c r="C162" s="31">
        <v>1.40961739284479E-7</v>
      </c>
      <c r="D162" s="31">
        <v>1.40961343498893E-7</v>
      </c>
    </row>
    <row r="163" spans="1:4" x14ac:dyDescent="0.25">
      <c r="A163" s="1">
        <v>19</v>
      </c>
      <c r="B163" s="31">
        <v>1.40962140748467E-7</v>
      </c>
      <c r="C163" s="31">
        <v>1.4096172464763101E-7</v>
      </c>
      <c r="D163" s="31">
        <v>1.4096134379092799E-7</v>
      </c>
    </row>
    <row r="164" spans="1:4" x14ac:dyDescent="0.25">
      <c r="A164" s="1">
        <v>19.125</v>
      </c>
      <c r="B164" s="31">
        <v>1.4096213347303701E-7</v>
      </c>
      <c r="C164" s="31">
        <v>1.40961726026906E-7</v>
      </c>
      <c r="D164" s="31">
        <v>1.40961355592098E-7</v>
      </c>
    </row>
    <row r="165" spans="1:4" x14ac:dyDescent="0.25">
      <c r="A165" s="1">
        <v>19.25</v>
      </c>
      <c r="B165" s="31">
        <v>1.4096212086697901E-7</v>
      </c>
      <c r="C165" s="31">
        <v>1.40961724727384E-7</v>
      </c>
      <c r="D165" s="31">
        <v>1.40961363372165E-7</v>
      </c>
    </row>
    <row r="166" spans="1:4" x14ac:dyDescent="0.25">
      <c r="A166" s="1">
        <v>19.375</v>
      </c>
      <c r="B166" s="31">
        <v>1.4096210436377701E-7</v>
      </c>
      <c r="C166" s="31">
        <v>1.40961726106383E-7</v>
      </c>
      <c r="D166" s="31">
        <v>1.40961366662897E-7</v>
      </c>
    </row>
    <row r="167" spans="1:4" x14ac:dyDescent="0.25">
      <c r="A167" s="1">
        <v>19.5</v>
      </c>
      <c r="B167" s="31">
        <v>1.4096208483041101E-7</v>
      </c>
      <c r="C167" s="31">
        <v>1.40961730746527E-7</v>
      </c>
      <c r="D167" s="31">
        <v>1.4096136925714499E-7</v>
      </c>
    </row>
    <row r="168" spans="1:4" x14ac:dyDescent="0.25">
      <c r="A168" s="1">
        <v>19.625</v>
      </c>
      <c r="B168" s="31">
        <v>1.40962084464029E-7</v>
      </c>
      <c r="C168" s="31">
        <v>1.40961733291163E-7</v>
      </c>
      <c r="D168" s="31">
        <v>1.4096137113205499E-7</v>
      </c>
    </row>
    <row r="169" spans="1:4" x14ac:dyDescent="0.25">
      <c r="A169" s="1">
        <v>19.75</v>
      </c>
      <c r="B169" s="31">
        <v>1.4096213185356099E-7</v>
      </c>
      <c r="C169" s="31">
        <v>1.40961692280875E-7</v>
      </c>
      <c r="D169" s="31">
        <v>1.4096137562111499E-7</v>
      </c>
    </row>
    <row r="170" spans="1:4" x14ac:dyDescent="0.25">
      <c r="A170" s="1">
        <v>19.875</v>
      </c>
      <c r="B170" s="31">
        <v>1.4096215588936799E-7</v>
      </c>
      <c r="C170" s="31">
        <v>1.40961697995861E-7</v>
      </c>
      <c r="D170" s="31">
        <v>1.40961380382689E-7</v>
      </c>
    </row>
    <row r="171" spans="1:4" x14ac:dyDescent="0.25">
      <c r="A171" s="1">
        <v>20</v>
      </c>
      <c r="B171" s="31">
        <v>1.40962183273596E-7</v>
      </c>
      <c r="C171" s="31">
        <v>1.40961712196451E-7</v>
      </c>
      <c r="D171" s="31">
        <v>1.40961384255192E-7</v>
      </c>
    </row>
    <row r="172" spans="1:4" x14ac:dyDescent="0.25">
      <c r="A172" s="1">
        <v>20.125</v>
      </c>
      <c r="B172" s="31">
        <v>1.40962199995785E-7</v>
      </c>
      <c r="C172" s="31">
        <v>1.40961707240395E-7</v>
      </c>
      <c r="D172" s="31">
        <v>1.4096138411623701E-7</v>
      </c>
    </row>
    <row r="173" spans="1:4" x14ac:dyDescent="0.25">
      <c r="A173" s="1">
        <v>20.25</v>
      </c>
      <c r="B173" s="31">
        <v>1.40962204845049E-7</v>
      </c>
      <c r="C173" s="31">
        <v>1.40961713400264E-7</v>
      </c>
      <c r="D173" s="31">
        <v>1.4096138422432501E-7</v>
      </c>
    </row>
    <row r="174" spans="1:4" x14ac:dyDescent="0.25">
      <c r="A174" s="1">
        <v>20.375</v>
      </c>
      <c r="B174" s="31">
        <v>1.40962219148078E-7</v>
      </c>
      <c r="C174" s="31">
        <v>1.4096130107592101E-7</v>
      </c>
      <c r="D174" s="31">
        <v>1.40961403153226E-7</v>
      </c>
    </row>
    <row r="175" spans="1:4" x14ac:dyDescent="0.25">
      <c r="A175" s="1">
        <v>20.5</v>
      </c>
      <c r="B175" s="31">
        <v>1.4096222819854399E-7</v>
      </c>
      <c r="C175" s="31">
        <v>1.40961289007287E-7</v>
      </c>
      <c r="D175" s="31">
        <v>1.4096141098518499E-7</v>
      </c>
    </row>
    <row r="176" spans="1:4" x14ac:dyDescent="0.25">
      <c r="A176" s="1">
        <v>20.625</v>
      </c>
      <c r="B176" s="31">
        <v>1.4096222584450901E-7</v>
      </c>
      <c r="C176" s="31">
        <v>1.4096132986229599E-7</v>
      </c>
      <c r="D176" s="31">
        <v>1.40961427318463E-7</v>
      </c>
    </row>
    <row r="177" spans="1:4" x14ac:dyDescent="0.25">
      <c r="A177" s="1">
        <v>20.75</v>
      </c>
      <c r="B177" s="31">
        <v>1.4096223245700401E-7</v>
      </c>
      <c r="C177" s="31">
        <v>1.4096130867131101E-7</v>
      </c>
      <c r="D177" s="31">
        <v>1.4096143027051999E-7</v>
      </c>
    </row>
    <row r="178" spans="1:4" x14ac:dyDescent="0.25">
      <c r="A178" s="1">
        <v>20.875</v>
      </c>
      <c r="B178" s="31">
        <v>1.4096222747556799E-7</v>
      </c>
      <c r="C178" s="31">
        <v>1.40961187867437E-7</v>
      </c>
      <c r="D178" s="31">
        <v>1.4096143085580999E-7</v>
      </c>
    </row>
    <row r="179" spans="1:4" x14ac:dyDescent="0.25">
      <c r="A179" s="1">
        <v>21</v>
      </c>
      <c r="B179" s="31">
        <v>1.4096222120485499E-7</v>
      </c>
      <c r="C179" s="31">
        <v>1.40961181465931E-7</v>
      </c>
      <c r="D179" s="31">
        <v>1.40961430362999E-7</v>
      </c>
    </row>
    <row r="180" spans="1:4" x14ac:dyDescent="0.25">
      <c r="A180" s="1">
        <v>21.125</v>
      </c>
      <c r="B180" s="31">
        <v>1.4096222201453299E-7</v>
      </c>
      <c r="C180" s="31">
        <v>1.4096116955602799E-7</v>
      </c>
      <c r="D180" s="31">
        <v>1.4096142920231301E-7</v>
      </c>
    </row>
    <row r="181" spans="1:4" x14ac:dyDescent="0.25">
      <c r="A181" s="1">
        <v>21.25</v>
      </c>
      <c r="B181" s="31">
        <v>1.4096221586821499E-7</v>
      </c>
      <c r="C181" s="31">
        <v>1.4096118814051499E-7</v>
      </c>
      <c r="D181" s="31">
        <v>1.4096141564975801E-7</v>
      </c>
    </row>
    <row r="182" spans="1:4" x14ac:dyDescent="0.25">
      <c r="A182" s="1">
        <v>21.375</v>
      </c>
      <c r="B182" s="31">
        <v>1.4096221439933299E-7</v>
      </c>
      <c r="C182" s="31">
        <v>1.4096120757450801E-7</v>
      </c>
      <c r="D182" s="31">
        <v>1.40961410853222E-7</v>
      </c>
    </row>
    <row r="183" spans="1:4" x14ac:dyDescent="0.25">
      <c r="A183" s="1">
        <v>21.5</v>
      </c>
      <c r="B183" s="31">
        <v>1.4096220432899301E-7</v>
      </c>
      <c r="C183" s="31">
        <v>1.40961199431754E-7</v>
      </c>
      <c r="D183" s="31">
        <v>1.40961397750886E-7</v>
      </c>
    </row>
    <row r="184" spans="1:4" x14ac:dyDescent="0.25">
      <c r="A184" s="1">
        <v>21.625</v>
      </c>
      <c r="B184" s="31">
        <v>1.40962177326285E-7</v>
      </c>
      <c r="C184" s="31">
        <v>1.4096120663696599E-7</v>
      </c>
      <c r="D184" s="31">
        <v>1.40961390998186E-7</v>
      </c>
    </row>
    <row r="185" spans="1:4" x14ac:dyDescent="0.25">
      <c r="A185" s="1">
        <v>21.75</v>
      </c>
      <c r="B185" s="31">
        <v>1.4096217709001601E-7</v>
      </c>
      <c r="C185" s="31">
        <v>1.40961167186949E-7</v>
      </c>
      <c r="D185" s="31">
        <v>1.4096137874114899E-7</v>
      </c>
    </row>
    <row r="186" spans="1:4" x14ac:dyDescent="0.25">
      <c r="A186" s="1">
        <v>21.875</v>
      </c>
      <c r="B186" s="31">
        <v>1.4096217282510801E-7</v>
      </c>
      <c r="C186" s="31">
        <v>1.4096117068005501E-7</v>
      </c>
      <c r="D186" s="31">
        <v>1.4096134531361201E-7</v>
      </c>
    </row>
    <row r="187" spans="1:4" x14ac:dyDescent="0.25">
      <c r="A187" s="1">
        <v>22</v>
      </c>
      <c r="B187" s="31">
        <v>1.4096216127733801E-7</v>
      </c>
      <c r="C187" s="31">
        <v>1.4096114895526199E-7</v>
      </c>
      <c r="D187" s="31">
        <v>1.4096135434308699E-7</v>
      </c>
    </row>
    <row r="188" spans="1:4" x14ac:dyDescent="0.25">
      <c r="A188" s="1">
        <v>22.125</v>
      </c>
      <c r="B188" s="31">
        <v>1.4096216673600999E-7</v>
      </c>
      <c r="C188" s="31">
        <v>1.40961159268532E-7</v>
      </c>
      <c r="D188" s="31">
        <v>1.40961356068307E-7</v>
      </c>
    </row>
    <row r="189" spans="1:4" x14ac:dyDescent="0.25">
      <c r="A189" s="1">
        <v>22.25</v>
      </c>
      <c r="B189" s="31">
        <v>1.4096217053636699E-7</v>
      </c>
      <c r="C189" s="31">
        <v>1.40961144804651E-7</v>
      </c>
      <c r="D189" s="31">
        <v>1.4096135872925301E-7</v>
      </c>
    </row>
    <row r="190" spans="1:4" x14ac:dyDescent="0.25">
      <c r="A190" s="1">
        <v>22.375</v>
      </c>
      <c r="B190" s="31">
        <v>1.40962159641493E-7</v>
      </c>
      <c r="C190" s="31">
        <v>1.40961037948867E-7</v>
      </c>
      <c r="D190" s="31">
        <v>1.4096136288144999E-7</v>
      </c>
    </row>
    <row r="191" spans="1:4" x14ac:dyDescent="0.25">
      <c r="A191" s="1">
        <v>22.5</v>
      </c>
      <c r="B191" s="31">
        <v>1.4096216579784101E-7</v>
      </c>
      <c r="C191" s="31">
        <v>1.4096103121774501E-7</v>
      </c>
      <c r="D191" s="31">
        <v>1.4096136955620199E-7</v>
      </c>
    </row>
    <row r="192" spans="1:4" x14ac:dyDescent="0.25">
      <c r="A192" s="1">
        <v>22.625</v>
      </c>
      <c r="B192" s="31">
        <v>1.40962166005382E-7</v>
      </c>
      <c r="C192" s="31">
        <v>1.40961057293093E-7</v>
      </c>
      <c r="D192" s="31">
        <v>1.40961369934477E-7</v>
      </c>
    </row>
    <row r="193" spans="1:4" x14ac:dyDescent="0.25">
      <c r="A193" s="1">
        <v>22.75</v>
      </c>
      <c r="B193" s="31">
        <v>1.4096215558933799E-7</v>
      </c>
      <c r="C193" s="31">
        <v>1.40961060306567E-7</v>
      </c>
      <c r="D193" s="31">
        <v>1.4096136685927601E-7</v>
      </c>
    </row>
    <row r="194" spans="1:4" x14ac:dyDescent="0.25">
      <c r="A194" s="1">
        <v>22.875</v>
      </c>
      <c r="B194" s="31">
        <v>1.40962158789583E-7</v>
      </c>
      <c r="C194" s="31">
        <v>1.40961075803636E-7</v>
      </c>
      <c r="D194" s="31">
        <v>1.40961375477401E-7</v>
      </c>
    </row>
    <row r="195" spans="1:4" x14ac:dyDescent="0.25">
      <c r="A195" s="1">
        <v>23</v>
      </c>
      <c r="B195" s="31">
        <v>1.4096215263920501E-7</v>
      </c>
      <c r="C195" s="31">
        <v>1.4096104886587901E-7</v>
      </c>
      <c r="D195" s="31">
        <v>1.4096138349899399E-7</v>
      </c>
    </row>
    <row r="196" spans="1:4" x14ac:dyDescent="0.25">
      <c r="A196" s="1">
        <v>23.125</v>
      </c>
      <c r="B196" s="31">
        <v>1.40962146438848E-7</v>
      </c>
      <c r="C196" s="31">
        <v>1.4096104808067399E-7</v>
      </c>
      <c r="D196" s="31">
        <v>1.4096138172738199E-7</v>
      </c>
    </row>
    <row r="197" spans="1:4" x14ac:dyDescent="0.25">
      <c r="A197" s="1">
        <v>23.25</v>
      </c>
      <c r="B197" s="31">
        <v>1.4096214280811901E-7</v>
      </c>
      <c r="C197" s="31">
        <v>1.4096112977752199E-7</v>
      </c>
      <c r="D197" s="31">
        <v>1.4096137612312201E-7</v>
      </c>
    </row>
    <row r="198" spans="1:4" x14ac:dyDescent="0.25">
      <c r="A198" s="1">
        <v>23.375</v>
      </c>
      <c r="B198" s="31">
        <v>1.40962144172728E-7</v>
      </c>
      <c r="C198" s="31">
        <v>1.4096115068966601E-7</v>
      </c>
      <c r="D198" s="31">
        <v>1.4096137368442299E-7</v>
      </c>
    </row>
    <row r="199" spans="1:4" x14ac:dyDescent="0.25">
      <c r="A199" s="1">
        <v>23.5</v>
      </c>
      <c r="B199" s="31">
        <v>1.40962139193317E-7</v>
      </c>
      <c r="C199" s="31">
        <v>1.4096119164678501E-7</v>
      </c>
      <c r="D199" s="31">
        <v>1.4096134905117599E-7</v>
      </c>
    </row>
    <row r="200" spans="1:4" x14ac:dyDescent="0.25">
      <c r="A200" s="1">
        <v>23.625</v>
      </c>
      <c r="B200" s="31">
        <v>1.4096213004306801E-7</v>
      </c>
      <c r="C200" s="31">
        <v>1.40961196820876E-7</v>
      </c>
      <c r="D200" s="31">
        <v>1.4096134731418101E-7</v>
      </c>
    </row>
    <row r="201" spans="1:4" x14ac:dyDescent="0.25">
      <c r="A201" s="1">
        <v>23.75</v>
      </c>
      <c r="B201" s="31">
        <v>1.4096210043650099E-7</v>
      </c>
      <c r="C201" s="31">
        <v>1.4096109137116701E-7</v>
      </c>
      <c r="D201" s="31">
        <v>1.40961338152737E-7</v>
      </c>
    </row>
    <row r="202" spans="1:4" x14ac:dyDescent="0.25">
      <c r="A202" s="1">
        <v>23.875</v>
      </c>
      <c r="B202" s="31">
        <v>1.4096210666174399E-7</v>
      </c>
      <c r="C202" s="31">
        <v>1.4096105630442899E-7</v>
      </c>
      <c r="D202" s="31">
        <v>1.4096129829914801E-7</v>
      </c>
    </row>
    <row r="203" spans="1:4" x14ac:dyDescent="0.25">
      <c r="A203" s="1">
        <v>24</v>
      </c>
      <c r="B203" s="31">
        <v>1.40962109183429E-7</v>
      </c>
      <c r="C203" s="31">
        <v>1.4096100202305401E-7</v>
      </c>
      <c r="D203" s="31">
        <v>1.4096130711690001E-7</v>
      </c>
    </row>
    <row r="204" spans="1:4" x14ac:dyDescent="0.25">
      <c r="A204" s="1">
        <v>24.125</v>
      </c>
      <c r="B204" s="31">
        <v>1.40962132474624E-7</v>
      </c>
      <c r="C204" s="31">
        <v>1.4096099003583E-7</v>
      </c>
      <c r="D204" s="31">
        <v>1.4096131126281101E-7</v>
      </c>
    </row>
    <row r="205" spans="1:4" x14ac:dyDescent="0.25">
      <c r="A205" s="1">
        <v>24.25</v>
      </c>
      <c r="B205" s="31">
        <v>1.40962121324194E-7</v>
      </c>
      <c r="C205" s="31">
        <v>1.4096092158628499E-7</v>
      </c>
      <c r="D205" s="31">
        <v>1.40961310853877E-7</v>
      </c>
    </row>
    <row r="206" spans="1:4" x14ac:dyDescent="0.25">
      <c r="A206" s="1">
        <v>24.375</v>
      </c>
      <c r="B206" s="31">
        <v>1.4096212960707E-7</v>
      </c>
      <c r="C206" s="31">
        <v>1.4096084534508801E-7</v>
      </c>
      <c r="D206" s="31">
        <v>1.4096130543749499E-7</v>
      </c>
    </row>
    <row r="207" spans="1:4" x14ac:dyDescent="0.25">
      <c r="A207" s="1">
        <v>24.5</v>
      </c>
      <c r="B207" s="31">
        <v>1.4096211317098599E-7</v>
      </c>
      <c r="C207" s="31">
        <v>1.4096087745261001E-7</v>
      </c>
      <c r="D207" s="31">
        <v>1.40961286695185E-7</v>
      </c>
    </row>
    <row r="208" spans="1:4" x14ac:dyDescent="0.25">
      <c r="A208" s="1">
        <v>24.625</v>
      </c>
      <c r="B208" s="31">
        <v>1.4096210964673E-7</v>
      </c>
      <c r="C208" s="31">
        <v>1.4096078411594801E-7</v>
      </c>
      <c r="D208" s="31">
        <v>1.4096127916177E-7</v>
      </c>
    </row>
    <row r="209" spans="1:4" x14ac:dyDescent="0.25">
      <c r="A209" s="1">
        <v>24.75</v>
      </c>
      <c r="B209" s="31">
        <v>1.40962140051546E-7</v>
      </c>
      <c r="C209" s="31">
        <v>1.4096080133910099E-7</v>
      </c>
      <c r="D209" s="31">
        <v>1.40961276524791E-7</v>
      </c>
    </row>
    <row r="210" spans="1:4" x14ac:dyDescent="0.25">
      <c r="A210" s="1">
        <v>24.875</v>
      </c>
      <c r="B210" s="31">
        <v>1.4096213414281301E-7</v>
      </c>
      <c r="C210" s="31">
        <v>1.4096079435954299E-7</v>
      </c>
      <c r="D210" s="31">
        <v>1.40961275229843E-7</v>
      </c>
    </row>
    <row r="211" spans="1:4" x14ac:dyDescent="0.25">
      <c r="A211" s="1">
        <v>25</v>
      </c>
      <c r="B211" s="31">
        <v>1.40962132964311E-7</v>
      </c>
      <c r="C211" s="31">
        <v>1.4096080371015101E-7</v>
      </c>
      <c r="D211" s="31">
        <v>1.40961276780202E-7</v>
      </c>
    </row>
    <row r="212" spans="1:4" x14ac:dyDescent="0.25">
      <c r="A212" s="1">
        <v>25.125</v>
      </c>
      <c r="B212" s="31">
        <v>1.4096213027158601E-7</v>
      </c>
      <c r="C212" s="31">
        <v>1.4096084377059201E-7</v>
      </c>
      <c r="D212" s="31">
        <v>1.4096129502005501E-7</v>
      </c>
    </row>
    <row r="213" spans="1:4" x14ac:dyDescent="0.25">
      <c r="A213" s="1">
        <v>25.25</v>
      </c>
      <c r="B213" s="31">
        <v>1.4096213331802E-7</v>
      </c>
      <c r="C213" s="31">
        <v>1.40960813236132E-7</v>
      </c>
      <c r="D213" s="31">
        <v>1.4096129861582301E-7</v>
      </c>
    </row>
    <row r="214" spans="1:4" x14ac:dyDescent="0.25">
      <c r="A214" s="1">
        <v>25.375</v>
      </c>
      <c r="B214" s="31">
        <v>1.40962131826276E-7</v>
      </c>
      <c r="C214" s="31">
        <v>1.4096081259633001E-7</v>
      </c>
      <c r="D214" s="31">
        <v>1.4096130199282399E-7</v>
      </c>
    </row>
    <row r="215" spans="1:4" x14ac:dyDescent="0.25">
      <c r="A215" s="1">
        <v>25.5</v>
      </c>
      <c r="B215" s="31">
        <v>1.4096214009669E-7</v>
      </c>
      <c r="C215" s="31">
        <v>1.40960796513477E-7</v>
      </c>
      <c r="D215" s="31">
        <v>1.4096130928918099E-7</v>
      </c>
    </row>
    <row r="216" spans="1:4" x14ac:dyDescent="0.25">
      <c r="A216" s="1">
        <v>25.625</v>
      </c>
      <c r="B216" s="31">
        <v>1.4096214186075199E-7</v>
      </c>
      <c r="C216" s="31">
        <v>1.40960848047873E-7</v>
      </c>
      <c r="D216" s="31">
        <v>1.4096131411007999E-7</v>
      </c>
    </row>
    <row r="217" spans="1:4" x14ac:dyDescent="0.25">
      <c r="A217" s="1">
        <v>25.75</v>
      </c>
      <c r="B217" s="31">
        <v>1.4096210339267401E-7</v>
      </c>
      <c r="C217" s="31">
        <v>1.40960841500353E-7</v>
      </c>
      <c r="D217" s="31">
        <v>1.4096131305522899E-7</v>
      </c>
    </row>
    <row r="218" spans="1:4" x14ac:dyDescent="0.25">
      <c r="A218" s="1">
        <v>25.875</v>
      </c>
      <c r="B218" s="31">
        <v>1.4096210005069199E-7</v>
      </c>
      <c r="C218" s="31">
        <v>1.4096086711475799E-7</v>
      </c>
      <c r="D218" s="31">
        <v>1.40961314488372E-7</v>
      </c>
    </row>
    <row r="219" spans="1:4" x14ac:dyDescent="0.25">
      <c r="A219" s="1">
        <v>26</v>
      </c>
      <c r="B219" s="31">
        <v>1.4096207312535599E-7</v>
      </c>
      <c r="C219" s="31">
        <v>1.4096088670455099E-7</v>
      </c>
      <c r="D219" s="31">
        <v>1.4096131065961899E-7</v>
      </c>
    </row>
    <row r="220" spans="1:4" x14ac:dyDescent="0.25">
      <c r="A220" s="1">
        <v>26.125</v>
      </c>
      <c r="B220" s="31">
        <v>1.4096207206546499E-7</v>
      </c>
      <c r="C220" s="31">
        <v>1.40960858982855E-7</v>
      </c>
      <c r="D220" s="31">
        <v>1.40961311576337E-7</v>
      </c>
    </row>
    <row r="221" spans="1:4" x14ac:dyDescent="0.25">
      <c r="A221" s="1">
        <v>26.25</v>
      </c>
      <c r="B221" s="31">
        <v>1.40962064416427E-7</v>
      </c>
      <c r="C221" s="31">
        <v>1.4096090295204701E-7</v>
      </c>
      <c r="D221" s="31">
        <v>1.4096131328586299E-7</v>
      </c>
    </row>
    <row r="222" spans="1:4" x14ac:dyDescent="0.25">
      <c r="A222" s="1">
        <v>26.375</v>
      </c>
      <c r="B222" s="31">
        <v>1.4096206025901399E-7</v>
      </c>
      <c r="C222" s="31">
        <v>1.40961026195193E-7</v>
      </c>
      <c r="D222" s="31">
        <v>1.40961316523201E-7</v>
      </c>
    </row>
    <row r="223" spans="1:4" x14ac:dyDescent="0.25">
      <c r="A223" s="1">
        <v>26.5</v>
      </c>
      <c r="B223" s="31">
        <v>1.40962068396404E-7</v>
      </c>
      <c r="C223" s="31">
        <v>1.4096107579025299E-7</v>
      </c>
      <c r="D223" s="31">
        <v>1.4096131458015101E-7</v>
      </c>
    </row>
    <row r="224" spans="1:4" x14ac:dyDescent="0.25">
      <c r="A224" s="1">
        <v>26.625</v>
      </c>
      <c r="B224" s="31">
        <v>1.4096205842483799E-7</v>
      </c>
      <c r="C224" s="31">
        <v>1.4096113356895099E-7</v>
      </c>
      <c r="D224" s="31">
        <v>1.40961311645696E-7</v>
      </c>
    </row>
    <row r="225" spans="1:4" x14ac:dyDescent="0.25">
      <c r="A225" s="1">
        <v>26.75</v>
      </c>
      <c r="B225" s="31">
        <v>1.4096204586613599E-7</v>
      </c>
      <c r="C225" s="31">
        <v>1.4096112706057601E-7</v>
      </c>
      <c r="D225" s="31">
        <v>1.4096131269861801E-7</v>
      </c>
    </row>
    <row r="226" spans="1:4" x14ac:dyDescent="0.25">
      <c r="A226" s="1">
        <v>26.875</v>
      </c>
      <c r="B226" s="31">
        <v>1.4096205389849099E-7</v>
      </c>
      <c r="C226" s="31">
        <v>1.4096114989794701E-7</v>
      </c>
      <c r="D226" s="31">
        <v>1.40961299681901E-7</v>
      </c>
    </row>
    <row r="227" spans="1:4" x14ac:dyDescent="0.25">
      <c r="A227" s="1">
        <v>27</v>
      </c>
      <c r="B227" s="31">
        <v>1.4096205134800501E-7</v>
      </c>
      <c r="C227" s="31">
        <v>1.4096114076849901E-7</v>
      </c>
      <c r="D227" s="31">
        <v>1.4096130028649999E-7</v>
      </c>
    </row>
    <row r="228" spans="1:4" x14ac:dyDescent="0.25">
      <c r="A228" s="1">
        <v>27.125</v>
      </c>
      <c r="B228" s="31">
        <v>1.4096206723988899E-7</v>
      </c>
      <c r="C228" s="31">
        <v>1.40961153209566E-7</v>
      </c>
      <c r="D228" s="31">
        <v>1.40961303157879E-7</v>
      </c>
    </row>
    <row r="229" spans="1:4" x14ac:dyDescent="0.25">
      <c r="A229" s="1">
        <v>27.25</v>
      </c>
      <c r="B229" s="31">
        <v>1.4096206956024199E-7</v>
      </c>
      <c r="C229" s="31">
        <v>1.40961173278009E-7</v>
      </c>
      <c r="D229" s="31">
        <v>1.4096130478449E-7</v>
      </c>
    </row>
    <row r="230" spans="1:4" x14ac:dyDescent="0.25">
      <c r="A230" s="1">
        <v>27.375</v>
      </c>
      <c r="B230" s="31">
        <v>1.4096207222826401E-7</v>
      </c>
      <c r="C230" s="31">
        <v>1.4096117409834699E-7</v>
      </c>
      <c r="D230" s="31">
        <v>1.4096130782396201E-7</v>
      </c>
    </row>
    <row r="231" spans="1:4" x14ac:dyDescent="0.25">
      <c r="A231" s="1">
        <v>27.5</v>
      </c>
      <c r="B231" s="31">
        <v>1.40962058842761E-7</v>
      </c>
      <c r="C231" s="31">
        <v>1.40961185060733E-7</v>
      </c>
      <c r="D231" s="31">
        <v>1.4096129580229701E-7</v>
      </c>
    </row>
    <row r="232" spans="1:4" x14ac:dyDescent="0.25">
      <c r="A232" s="1">
        <v>27.625</v>
      </c>
      <c r="B232" s="31">
        <v>1.40962059136991E-7</v>
      </c>
      <c r="C232" s="31">
        <v>1.4096120359344799E-7</v>
      </c>
      <c r="D232" s="31">
        <v>1.40961300079185E-7</v>
      </c>
    </row>
    <row r="233" spans="1:4" x14ac:dyDescent="0.25">
      <c r="A233" s="1">
        <v>27.75</v>
      </c>
      <c r="B233" s="31">
        <v>1.4096204232662301E-7</v>
      </c>
      <c r="C233" s="31">
        <v>1.40961216212274E-7</v>
      </c>
      <c r="D233" s="31">
        <v>1.40961310169368E-7</v>
      </c>
    </row>
    <row r="234" spans="1:4" x14ac:dyDescent="0.25">
      <c r="A234" s="1">
        <v>27.875</v>
      </c>
      <c r="B234" s="31">
        <v>1.40962037735495E-7</v>
      </c>
      <c r="C234" s="31">
        <v>1.4096117652928401E-7</v>
      </c>
      <c r="D234" s="31">
        <v>1.40961317387993E-7</v>
      </c>
    </row>
    <row r="235" spans="1:4" x14ac:dyDescent="0.25">
      <c r="A235" s="1">
        <v>28</v>
      </c>
      <c r="B235" s="31">
        <v>1.4096205013076999E-7</v>
      </c>
      <c r="C235" s="31">
        <v>1.40961191796959E-7</v>
      </c>
      <c r="D235" s="31">
        <v>1.4096131767958401E-7</v>
      </c>
    </row>
    <row r="236" spans="1:4" x14ac:dyDescent="0.25">
      <c r="A236" s="1">
        <v>28.125</v>
      </c>
      <c r="B236" s="31">
        <v>1.40962038846442E-7</v>
      </c>
      <c r="C236" s="31">
        <v>1.40961179583734E-7</v>
      </c>
      <c r="D236" s="31">
        <v>1.40961316078764E-7</v>
      </c>
    </row>
    <row r="237" spans="1:4" x14ac:dyDescent="0.25">
      <c r="A237" s="1">
        <v>28.25</v>
      </c>
      <c r="B237" s="31">
        <v>1.40961996480675E-7</v>
      </c>
      <c r="C237" s="31">
        <v>1.4096125144081299E-7</v>
      </c>
      <c r="D237" s="31">
        <v>1.40961315905433E-7</v>
      </c>
    </row>
    <row r="238" spans="1:4" x14ac:dyDescent="0.25">
      <c r="A238" s="1">
        <v>28.375</v>
      </c>
      <c r="B238" s="31">
        <v>1.4096199524101801E-7</v>
      </c>
      <c r="C238" s="31">
        <v>1.4096130527905501E-7</v>
      </c>
      <c r="D238" s="31">
        <v>1.4096131238608901E-7</v>
      </c>
    </row>
    <row r="239" spans="1:4" x14ac:dyDescent="0.25">
      <c r="A239" s="1">
        <v>28.5</v>
      </c>
      <c r="B239" s="31">
        <v>1.4096197919283101E-7</v>
      </c>
      <c r="C239" s="31">
        <v>1.4096129216471801E-7</v>
      </c>
      <c r="D239" s="31">
        <v>1.40961338862314E-7</v>
      </c>
    </row>
    <row r="240" spans="1:4" x14ac:dyDescent="0.25">
      <c r="A240" s="1">
        <v>28.625</v>
      </c>
      <c r="B240" s="31">
        <v>1.4096195944558401E-7</v>
      </c>
      <c r="C240" s="31">
        <v>1.4096122150749899E-7</v>
      </c>
      <c r="D240" s="31">
        <v>1.4096139497815501E-7</v>
      </c>
    </row>
    <row r="241" spans="1:4" x14ac:dyDescent="0.25">
      <c r="A241" s="1">
        <v>28.75</v>
      </c>
      <c r="B241" s="31">
        <v>1.4096194830332701E-7</v>
      </c>
      <c r="C241" s="31">
        <v>1.40961226894143E-7</v>
      </c>
      <c r="D241" s="31">
        <v>1.4096139810555301E-7</v>
      </c>
    </row>
    <row r="242" spans="1:4" x14ac:dyDescent="0.25">
      <c r="A242" s="1">
        <v>28.875</v>
      </c>
      <c r="B242" s="31">
        <v>1.4096191446810399E-7</v>
      </c>
      <c r="C242" s="31">
        <v>1.4096124751175E-7</v>
      </c>
      <c r="D242" s="31">
        <v>1.40961393145384E-7</v>
      </c>
    </row>
    <row r="243" spans="1:4" x14ac:dyDescent="0.25">
      <c r="A243" s="1">
        <v>29</v>
      </c>
      <c r="B243" s="31">
        <v>1.4096194311525201E-7</v>
      </c>
      <c r="C243" s="31">
        <v>1.4096128579381499E-7</v>
      </c>
      <c r="D243" s="31">
        <v>1.4096139282560699E-7</v>
      </c>
    </row>
    <row r="244" spans="1:4" x14ac:dyDescent="0.25">
      <c r="A244" s="1">
        <v>29.125</v>
      </c>
      <c r="B244" s="31">
        <v>1.4096195361032999E-7</v>
      </c>
      <c r="C244" s="31">
        <v>1.4096131383994401E-7</v>
      </c>
      <c r="D244" s="31">
        <v>1.4096136848268601E-7</v>
      </c>
    </row>
    <row r="245" spans="1:4" x14ac:dyDescent="0.25">
      <c r="A245" s="1">
        <v>29.25</v>
      </c>
      <c r="B245" s="31">
        <v>1.4096195621730301E-7</v>
      </c>
      <c r="C245" s="31">
        <v>1.4096133696373899E-7</v>
      </c>
      <c r="D245" s="31">
        <v>1.4096133772233799E-7</v>
      </c>
    </row>
    <row r="246" spans="1:4" x14ac:dyDescent="0.25">
      <c r="A246" s="1">
        <v>29.375</v>
      </c>
      <c r="B246" s="31">
        <v>1.4096191846920499E-7</v>
      </c>
      <c r="C246" s="31">
        <v>1.4096129676780001E-7</v>
      </c>
      <c r="D246" s="31">
        <v>1.4096133299870301E-7</v>
      </c>
    </row>
    <row r="247" spans="1:4" x14ac:dyDescent="0.25">
      <c r="A247" s="1">
        <v>29.5</v>
      </c>
      <c r="B247" s="31">
        <v>1.4096190407365199E-7</v>
      </c>
      <c r="C247" s="31">
        <v>1.4096124321924301E-7</v>
      </c>
      <c r="D247" s="31">
        <v>1.4096133830027E-7</v>
      </c>
    </row>
    <row r="248" spans="1:4" x14ac:dyDescent="0.25">
      <c r="A248" s="1">
        <v>29.625</v>
      </c>
      <c r="B248" s="31">
        <v>1.4096192410385199E-7</v>
      </c>
      <c r="C248" s="31">
        <v>1.40961254942749E-7</v>
      </c>
      <c r="D248" s="31">
        <v>1.40961342265251E-7</v>
      </c>
    </row>
    <row r="249" spans="1:4" x14ac:dyDescent="0.25">
      <c r="A249" s="1">
        <v>29.75</v>
      </c>
      <c r="B249" s="31">
        <v>1.40961929432704E-7</v>
      </c>
      <c r="C249" s="31">
        <v>1.4096125627983199E-7</v>
      </c>
      <c r="D249" s="31">
        <v>1.4096134429934599E-7</v>
      </c>
    </row>
    <row r="250" spans="1:4" x14ac:dyDescent="0.25">
      <c r="A250" s="1">
        <v>29.875</v>
      </c>
      <c r="B250" s="31">
        <v>1.4096196718630699E-7</v>
      </c>
      <c r="C250" s="31">
        <v>1.409612705885E-7</v>
      </c>
      <c r="D250" s="31">
        <v>1.40961370835126E-7</v>
      </c>
    </row>
    <row r="251" spans="1:4" x14ac:dyDescent="0.25">
      <c r="A251" s="1">
        <v>30</v>
      </c>
      <c r="B251" s="31">
        <v>1.4096199602754199E-7</v>
      </c>
      <c r="C251" s="31">
        <v>1.4096127775954499E-7</v>
      </c>
      <c r="D251" s="31">
        <v>1.4096137622201599E-7</v>
      </c>
    </row>
  </sheetData>
  <mergeCells count="4">
    <mergeCell ref="A1:A2"/>
    <mergeCell ref="B1:D1"/>
    <mergeCell ref="B3:D3"/>
    <mergeCell ref="B4:D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B1" sqref="B1:E1"/>
    </sheetView>
  </sheetViews>
  <sheetFormatPr defaultRowHeight="15" x14ac:dyDescent="0.25"/>
  <cols>
    <col min="1" max="1" width="21" customWidth="1"/>
    <col min="2" max="2" width="31.85546875" customWidth="1"/>
    <col min="3" max="3" width="34" customWidth="1"/>
    <col min="4" max="4" width="29.42578125" customWidth="1"/>
    <col min="5" max="5" width="22" customWidth="1"/>
  </cols>
  <sheetData>
    <row r="1" spans="1:5" x14ac:dyDescent="0.25">
      <c r="A1" s="86" t="s">
        <v>246</v>
      </c>
      <c r="B1" s="85" t="s">
        <v>263</v>
      </c>
      <c r="C1" s="85"/>
      <c r="D1" s="85"/>
      <c r="E1" s="85"/>
    </row>
    <row r="2" spans="1:5" x14ac:dyDescent="0.25">
      <c r="A2" s="87"/>
      <c r="B2" s="26" t="s">
        <v>275</v>
      </c>
      <c r="C2" s="26" t="s">
        <v>267</v>
      </c>
      <c r="D2" s="26" t="s">
        <v>261</v>
      </c>
      <c r="E2" s="41" t="s">
        <v>264</v>
      </c>
    </row>
    <row r="3" spans="1:5" x14ac:dyDescent="0.25">
      <c r="A3" s="27" t="s">
        <v>249</v>
      </c>
      <c r="B3" s="85">
        <v>42</v>
      </c>
      <c r="C3" s="85"/>
      <c r="D3" s="85"/>
      <c r="E3" s="85"/>
    </row>
    <row r="4" spans="1:5" x14ac:dyDescent="0.25">
      <c r="A4" s="27" t="s">
        <v>250</v>
      </c>
      <c r="B4" s="85" t="s">
        <v>251</v>
      </c>
      <c r="C4" s="85"/>
      <c r="D4" s="85"/>
      <c r="E4" s="85"/>
    </row>
    <row r="5" spans="1:5" ht="46.5" x14ac:dyDescent="0.25">
      <c r="A5" s="28" t="s">
        <v>252</v>
      </c>
      <c r="B5" s="27">
        <v>4</v>
      </c>
      <c r="C5" s="27">
        <v>4</v>
      </c>
      <c r="D5" s="27">
        <v>4</v>
      </c>
      <c r="E5" s="27">
        <v>4</v>
      </c>
    </row>
    <row r="6" spans="1:5" ht="30" x14ac:dyDescent="0.25">
      <c r="A6" s="28" t="s">
        <v>253</v>
      </c>
      <c r="B6" s="27">
        <v>45.010159999999999</v>
      </c>
      <c r="C6" s="27">
        <v>41.10774</v>
      </c>
      <c r="D6" s="27">
        <v>51.201979999999999</v>
      </c>
      <c r="E6" s="27">
        <v>39.374600000000001</v>
      </c>
    </row>
    <row r="7" spans="1:5" ht="48" x14ac:dyDescent="0.25">
      <c r="A7" s="28" t="s">
        <v>254</v>
      </c>
      <c r="B7" s="27">
        <v>37.44</v>
      </c>
      <c r="C7" s="27">
        <v>37.44</v>
      </c>
      <c r="D7" s="27">
        <v>37.44</v>
      </c>
      <c r="E7" s="27">
        <v>37.44</v>
      </c>
    </row>
    <row r="8" spans="1:5" ht="48" x14ac:dyDescent="0.25">
      <c r="A8" s="28" t="s">
        <v>255</v>
      </c>
      <c r="B8" s="27">
        <v>35.013930000000002</v>
      </c>
      <c r="C8" s="27">
        <v>33.751330000000003</v>
      </c>
      <c r="D8" s="27">
        <v>35.013930000000002</v>
      </c>
      <c r="E8" s="27">
        <v>35.473050000000001</v>
      </c>
    </row>
    <row r="9" spans="1:5" x14ac:dyDescent="0.25">
      <c r="A9" s="27" t="s">
        <v>256</v>
      </c>
      <c r="B9" s="38">
        <v>85</v>
      </c>
      <c r="C9" s="38">
        <v>85</v>
      </c>
      <c r="D9" s="38">
        <v>85</v>
      </c>
      <c r="E9" s="38">
        <v>85</v>
      </c>
    </row>
    <row r="10" spans="1:5" ht="18" x14ac:dyDescent="0.25">
      <c r="A10" s="30" t="s">
        <v>257</v>
      </c>
      <c r="B10" s="30" t="s">
        <v>276</v>
      </c>
      <c r="C10" s="30" t="s">
        <v>277</v>
      </c>
      <c r="D10" s="34" t="s">
        <v>278</v>
      </c>
      <c r="E10" s="34" t="s">
        <v>279</v>
      </c>
    </row>
    <row r="11" spans="1:5" x14ac:dyDescent="0.25">
      <c r="A11" s="1">
        <v>0</v>
      </c>
      <c r="B11" s="31">
        <v>1.4096162650742301E-7</v>
      </c>
      <c r="C11" s="31">
        <v>1.4096199474934701E-7</v>
      </c>
      <c r="D11" s="31">
        <v>1.40961403704373E-7</v>
      </c>
      <c r="E11" s="31">
        <v>1.40962008860125E-7</v>
      </c>
    </row>
    <row r="12" spans="1:5" x14ac:dyDescent="0.25">
      <c r="A12" s="1">
        <v>0.125</v>
      </c>
      <c r="B12" s="31">
        <v>1.4096164094837899E-7</v>
      </c>
      <c r="C12" s="31">
        <v>1.4096198868769101E-7</v>
      </c>
      <c r="D12" s="31">
        <v>1.4096139408701701E-7</v>
      </c>
      <c r="E12" s="31">
        <v>1.4096199027699E-7</v>
      </c>
    </row>
    <row r="13" spans="1:5" x14ac:dyDescent="0.25">
      <c r="A13" s="1">
        <v>0.25</v>
      </c>
      <c r="B13" s="31">
        <v>1.4096163990606101E-7</v>
      </c>
      <c r="C13" s="31">
        <v>1.4096197845759299E-7</v>
      </c>
      <c r="D13" s="31">
        <v>1.40961397721162E-7</v>
      </c>
      <c r="E13" s="31">
        <v>1.40961989742047E-7</v>
      </c>
    </row>
    <row r="14" spans="1:5" x14ac:dyDescent="0.25">
      <c r="A14" s="1">
        <v>0.375</v>
      </c>
      <c r="B14" s="31">
        <v>1.40961637700513E-7</v>
      </c>
      <c r="C14" s="31">
        <v>1.4096198116243199E-7</v>
      </c>
      <c r="D14" s="31">
        <v>1.4096139904709001E-7</v>
      </c>
      <c r="E14" s="31">
        <v>1.40961987427399E-7</v>
      </c>
    </row>
    <row r="15" spans="1:5" x14ac:dyDescent="0.25">
      <c r="A15" s="1">
        <v>0.5</v>
      </c>
      <c r="B15" s="31">
        <v>1.40961661204371E-7</v>
      </c>
      <c r="C15" s="31">
        <v>1.40961980481206E-7</v>
      </c>
      <c r="D15" s="31">
        <v>1.4096140034462E-7</v>
      </c>
      <c r="E15" s="31">
        <v>1.4096198432074399E-7</v>
      </c>
    </row>
    <row r="16" spans="1:5" x14ac:dyDescent="0.25">
      <c r="A16" s="1">
        <v>0.625</v>
      </c>
      <c r="B16" s="31">
        <v>1.4096166522532701E-7</v>
      </c>
      <c r="C16" s="31">
        <v>1.4096198466920101E-7</v>
      </c>
      <c r="D16" s="31">
        <v>1.40961402475144E-7</v>
      </c>
      <c r="E16" s="31">
        <v>1.4096197598875599E-7</v>
      </c>
    </row>
    <row r="17" spans="1:5" x14ac:dyDescent="0.25">
      <c r="A17" s="1">
        <v>0.75</v>
      </c>
      <c r="B17" s="31">
        <v>1.40961667326813E-7</v>
      </c>
      <c r="C17" s="31">
        <v>1.4096196778431799E-7</v>
      </c>
      <c r="D17" s="31">
        <v>1.4096139620910601E-7</v>
      </c>
      <c r="E17" s="31">
        <v>1.40961961279641E-7</v>
      </c>
    </row>
    <row r="18" spans="1:5" x14ac:dyDescent="0.25">
      <c r="A18" s="1">
        <v>0.875</v>
      </c>
      <c r="B18" s="31">
        <v>1.40961664271697E-7</v>
      </c>
      <c r="C18" s="31">
        <v>1.4096196406255499E-7</v>
      </c>
      <c r="D18" s="31">
        <v>1.4096139229360399E-7</v>
      </c>
      <c r="E18" s="31">
        <v>1.40961957754058E-7</v>
      </c>
    </row>
    <row r="19" spans="1:5" x14ac:dyDescent="0.25">
      <c r="A19" s="1">
        <v>1</v>
      </c>
      <c r="B19" s="31">
        <v>1.40961665306698E-7</v>
      </c>
      <c r="C19" s="31">
        <v>1.4096196859406799E-7</v>
      </c>
      <c r="D19" s="31">
        <v>1.4096139655507299E-7</v>
      </c>
      <c r="E19" s="31">
        <v>1.4096193189627701E-7</v>
      </c>
    </row>
    <row r="20" spans="1:5" x14ac:dyDescent="0.25">
      <c r="A20" s="1">
        <v>1.125</v>
      </c>
      <c r="B20" s="31">
        <v>1.4096166203604999E-7</v>
      </c>
      <c r="C20" s="31">
        <v>1.40961967597445E-7</v>
      </c>
      <c r="D20" s="31">
        <v>1.4096138087477999E-7</v>
      </c>
      <c r="E20" s="31">
        <v>1.4096192450090101E-7</v>
      </c>
    </row>
    <row r="21" spans="1:5" x14ac:dyDescent="0.25">
      <c r="A21" s="1">
        <v>1.25</v>
      </c>
      <c r="B21" s="31">
        <v>1.4096165311205899E-7</v>
      </c>
      <c r="C21" s="31">
        <v>1.40961967545977E-7</v>
      </c>
      <c r="D21" s="31">
        <v>1.4096137476280401E-7</v>
      </c>
      <c r="E21" s="31">
        <v>1.4096191977613E-7</v>
      </c>
    </row>
    <row r="22" spans="1:5" x14ac:dyDescent="0.25">
      <c r="A22" s="1">
        <v>1.375</v>
      </c>
      <c r="B22" s="31">
        <v>1.40961652259292E-7</v>
      </c>
      <c r="C22" s="31">
        <v>1.40961957676721E-7</v>
      </c>
      <c r="D22" s="31">
        <v>1.40961349681843E-7</v>
      </c>
      <c r="E22" s="31">
        <v>1.40961909816291E-7</v>
      </c>
    </row>
    <row r="23" spans="1:5" x14ac:dyDescent="0.25">
      <c r="A23" s="1">
        <v>1.5</v>
      </c>
      <c r="B23" s="31">
        <v>1.4096165006262399E-7</v>
      </c>
      <c r="C23" s="31">
        <v>1.4096195030459E-7</v>
      </c>
      <c r="D23" s="31">
        <v>1.40961341584471E-7</v>
      </c>
      <c r="E23" s="31">
        <v>1.40961922860247E-7</v>
      </c>
    </row>
    <row r="24" spans="1:5" x14ac:dyDescent="0.25">
      <c r="A24" s="1">
        <v>1.625</v>
      </c>
      <c r="B24" s="31">
        <v>1.40961650195435E-7</v>
      </c>
      <c r="C24" s="31">
        <v>1.4096196015576801E-7</v>
      </c>
      <c r="D24" s="31">
        <v>1.4096133148808799E-7</v>
      </c>
      <c r="E24" s="31">
        <v>1.4096193205297199E-7</v>
      </c>
    </row>
    <row r="25" spans="1:5" x14ac:dyDescent="0.25">
      <c r="A25" s="1">
        <v>1.75</v>
      </c>
      <c r="B25" s="31">
        <v>1.4096165398709699E-7</v>
      </c>
      <c r="C25" s="31">
        <v>1.4096197692723099E-7</v>
      </c>
      <c r="D25" s="31">
        <v>1.4096131529004099E-7</v>
      </c>
      <c r="E25" s="31">
        <v>1.40961948605337E-7</v>
      </c>
    </row>
    <row r="26" spans="1:5" x14ac:dyDescent="0.25">
      <c r="A26" s="1">
        <v>1.875</v>
      </c>
      <c r="B26" s="31">
        <v>1.4096165330454299E-7</v>
      </c>
      <c r="C26" s="31">
        <v>1.40961975515193E-7</v>
      </c>
      <c r="D26" s="31">
        <v>1.4096130746822E-7</v>
      </c>
      <c r="E26" s="31">
        <v>1.4096194985323301E-7</v>
      </c>
    </row>
    <row r="27" spans="1:5" x14ac:dyDescent="0.25">
      <c r="A27" s="1">
        <v>2</v>
      </c>
      <c r="B27" s="31">
        <v>1.4096165537003601E-7</v>
      </c>
      <c r="C27" s="31">
        <v>1.4096197905119501E-7</v>
      </c>
      <c r="D27" s="31">
        <v>1.40961295792901E-7</v>
      </c>
      <c r="E27" s="31">
        <v>1.4096195896940199E-7</v>
      </c>
    </row>
    <row r="28" spans="1:5" x14ac:dyDescent="0.25">
      <c r="A28" s="1">
        <v>2.125</v>
      </c>
      <c r="B28" s="31">
        <v>1.4096166274290899E-7</v>
      </c>
      <c r="C28" s="31">
        <v>1.4096199244607599E-7</v>
      </c>
      <c r="D28" s="31">
        <v>1.4096129440544701E-7</v>
      </c>
      <c r="E28" s="31">
        <v>1.40961962331887E-7</v>
      </c>
    </row>
    <row r="29" spans="1:5" x14ac:dyDescent="0.25">
      <c r="A29" s="1">
        <v>2.25</v>
      </c>
      <c r="B29" s="31">
        <v>1.4096166676340001E-7</v>
      </c>
      <c r="C29" s="31">
        <v>1.4096198558769299E-7</v>
      </c>
      <c r="D29" s="31">
        <v>1.40961298792998E-7</v>
      </c>
      <c r="E29" s="31">
        <v>1.40961991996062E-7</v>
      </c>
    </row>
    <row r="30" spans="1:5" x14ac:dyDescent="0.25">
      <c r="A30" s="1">
        <v>2.375</v>
      </c>
      <c r="B30" s="31">
        <v>1.4096166934833799E-7</v>
      </c>
      <c r="C30" s="31">
        <v>1.4096199344557799E-7</v>
      </c>
      <c r="D30" s="31">
        <v>1.40961300243894E-7</v>
      </c>
      <c r="E30" s="31">
        <v>1.4096199543299501E-7</v>
      </c>
    </row>
    <row r="31" spans="1:5" x14ac:dyDescent="0.25">
      <c r="A31" s="1">
        <v>2.5</v>
      </c>
      <c r="B31" s="31">
        <v>1.4096166917589201E-7</v>
      </c>
      <c r="C31" s="31">
        <v>1.4096201280699299E-7</v>
      </c>
      <c r="D31" s="31">
        <v>1.4096127440865899E-7</v>
      </c>
      <c r="E31" s="31">
        <v>1.40962030824236E-7</v>
      </c>
    </row>
    <row r="32" spans="1:5" x14ac:dyDescent="0.25">
      <c r="A32" s="1">
        <v>2.625</v>
      </c>
      <c r="B32" s="31">
        <v>1.4096167030784699E-7</v>
      </c>
      <c r="C32" s="31">
        <v>1.40962014430332E-7</v>
      </c>
      <c r="D32" s="31">
        <v>1.4096126858120299E-7</v>
      </c>
      <c r="E32" s="31">
        <v>1.4096203988691499E-7</v>
      </c>
    </row>
    <row r="33" spans="1:5" x14ac:dyDescent="0.25">
      <c r="A33" s="1">
        <v>2.75</v>
      </c>
      <c r="B33" s="31">
        <v>1.40961672088197E-7</v>
      </c>
      <c r="C33" s="31">
        <v>1.4096203540218899E-7</v>
      </c>
      <c r="D33" s="31">
        <v>1.40961259597363E-7</v>
      </c>
      <c r="E33" s="31">
        <v>1.40962041129651E-7</v>
      </c>
    </row>
    <row r="34" spans="1:5" x14ac:dyDescent="0.25">
      <c r="A34" s="1">
        <v>2.875</v>
      </c>
      <c r="B34" s="31">
        <v>1.40961673968132E-7</v>
      </c>
      <c r="C34" s="31">
        <v>1.40962045443082E-7</v>
      </c>
      <c r="D34" s="31">
        <v>1.40961253124426E-7</v>
      </c>
      <c r="E34" s="31">
        <v>1.4096203792422199E-7</v>
      </c>
    </row>
    <row r="35" spans="1:5" x14ac:dyDescent="0.25">
      <c r="A35" s="1">
        <v>3</v>
      </c>
      <c r="B35" s="31">
        <v>1.4096168135657601E-7</v>
      </c>
      <c r="C35" s="31">
        <v>1.4096204237076099E-7</v>
      </c>
      <c r="D35" s="31">
        <v>1.4096125094810401E-7</v>
      </c>
      <c r="E35" s="31">
        <v>1.4096203140675501E-7</v>
      </c>
    </row>
    <row r="36" spans="1:5" x14ac:dyDescent="0.25">
      <c r="A36" s="1">
        <v>3.125</v>
      </c>
      <c r="B36" s="31">
        <v>1.4096168792677201E-7</v>
      </c>
      <c r="C36" s="31">
        <v>1.4096205122259199E-7</v>
      </c>
      <c r="D36" s="31">
        <v>1.4096125517589E-7</v>
      </c>
      <c r="E36" s="31">
        <v>1.4096203530290201E-7</v>
      </c>
    </row>
    <row r="37" spans="1:5" x14ac:dyDescent="0.25">
      <c r="A37" s="1">
        <v>3.25</v>
      </c>
      <c r="B37" s="31">
        <v>1.40961695814985E-7</v>
      </c>
      <c r="C37" s="31">
        <v>1.40962052222888E-7</v>
      </c>
      <c r="D37" s="31">
        <v>1.4096125062496401E-7</v>
      </c>
      <c r="E37" s="31">
        <v>1.40962018418911E-7</v>
      </c>
    </row>
    <row r="38" spans="1:5" x14ac:dyDescent="0.25">
      <c r="A38" s="1">
        <v>3.375</v>
      </c>
      <c r="B38" s="31">
        <v>1.4096169884616501E-7</v>
      </c>
      <c r="C38" s="31">
        <v>1.4096205290543499E-7</v>
      </c>
      <c r="D38" s="31">
        <v>1.4096124921589699E-7</v>
      </c>
      <c r="E38" s="31">
        <v>1.4096201727384901E-7</v>
      </c>
    </row>
    <row r="39" spans="1:5" x14ac:dyDescent="0.25">
      <c r="A39" s="1">
        <v>3.5</v>
      </c>
      <c r="B39" s="31">
        <v>1.4096170785439701E-7</v>
      </c>
      <c r="C39" s="31">
        <v>1.40962052788391E-7</v>
      </c>
      <c r="D39" s="31">
        <v>1.40961238191515E-7</v>
      </c>
      <c r="E39" s="31">
        <v>1.4096202104050899E-7</v>
      </c>
    </row>
    <row r="40" spans="1:5" x14ac:dyDescent="0.25">
      <c r="A40" s="1">
        <v>3.625</v>
      </c>
      <c r="B40" s="31">
        <v>1.40961713088718E-7</v>
      </c>
      <c r="C40" s="31">
        <v>1.4096203779032501E-7</v>
      </c>
      <c r="D40" s="31">
        <v>1.4096121258158599E-7</v>
      </c>
      <c r="E40" s="31">
        <v>1.4096202098259399E-7</v>
      </c>
    </row>
    <row r="41" spans="1:5" x14ac:dyDescent="0.25">
      <c r="A41" s="1">
        <v>3.75</v>
      </c>
      <c r="B41" s="31">
        <v>1.40961712978703E-7</v>
      </c>
      <c r="C41" s="31">
        <v>1.4096204657516001E-7</v>
      </c>
      <c r="D41" s="31">
        <v>1.4096121298406799E-7</v>
      </c>
      <c r="E41" s="31">
        <v>1.40962016828754E-7</v>
      </c>
    </row>
    <row r="42" spans="1:5" x14ac:dyDescent="0.25">
      <c r="A42" s="1">
        <v>3.875</v>
      </c>
      <c r="B42" s="31">
        <v>1.4096171646574799E-7</v>
      </c>
      <c r="C42" s="31">
        <v>1.4096204412054699E-7</v>
      </c>
      <c r="D42" s="31">
        <v>1.4096121278236599E-7</v>
      </c>
      <c r="E42" s="31">
        <v>1.4096200650190001E-7</v>
      </c>
    </row>
    <row r="43" spans="1:5" x14ac:dyDescent="0.25">
      <c r="A43" s="1">
        <v>4</v>
      </c>
      <c r="B43" s="31">
        <v>1.40961717406509E-7</v>
      </c>
      <c r="C43" s="31">
        <v>1.4096203874178499E-7</v>
      </c>
      <c r="D43" s="31">
        <v>1.4096121368142699E-7</v>
      </c>
      <c r="E43" s="31">
        <v>1.4096201698851E-7</v>
      </c>
    </row>
    <row r="44" spans="1:5" x14ac:dyDescent="0.25">
      <c r="A44" s="1">
        <v>4.125</v>
      </c>
      <c r="B44" s="31">
        <v>1.4096171641715501E-7</v>
      </c>
      <c r="C44" s="31">
        <v>1.40962021352138E-7</v>
      </c>
      <c r="D44" s="31">
        <v>1.40961213323983E-7</v>
      </c>
      <c r="E44" s="31">
        <v>1.4096201641184901E-7</v>
      </c>
    </row>
    <row r="45" spans="1:5" x14ac:dyDescent="0.25">
      <c r="A45" s="1">
        <v>4.25</v>
      </c>
      <c r="B45" s="31">
        <v>1.4096171761696201E-7</v>
      </c>
      <c r="C45" s="31">
        <v>1.40962014176739E-7</v>
      </c>
      <c r="D45" s="31">
        <v>1.40961190378329E-7</v>
      </c>
      <c r="E45" s="31">
        <v>1.4096202383474299E-7</v>
      </c>
    </row>
    <row r="46" spans="1:5" x14ac:dyDescent="0.25">
      <c r="A46" s="1">
        <v>4.375</v>
      </c>
      <c r="B46" s="31">
        <v>1.4096171964485799E-7</v>
      </c>
      <c r="C46" s="31">
        <v>1.4096200800631301E-7</v>
      </c>
      <c r="D46" s="31">
        <v>1.4096118636946399E-7</v>
      </c>
      <c r="E46" s="31">
        <v>1.40962020035951E-7</v>
      </c>
    </row>
    <row r="47" spans="1:5" x14ac:dyDescent="0.25">
      <c r="A47" s="1">
        <v>4.5</v>
      </c>
      <c r="B47" s="31">
        <v>1.4096172051980599E-7</v>
      </c>
      <c r="C47" s="31">
        <v>1.4096200610300901E-7</v>
      </c>
      <c r="D47" s="31">
        <v>1.4096118001117301E-7</v>
      </c>
      <c r="E47" s="31">
        <v>1.4096198366720299E-7</v>
      </c>
    </row>
    <row r="48" spans="1:5" x14ac:dyDescent="0.25">
      <c r="A48" s="1">
        <v>4.625</v>
      </c>
      <c r="B48" s="31">
        <v>1.40961725411987E-7</v>
      </c>
      <c r="C48" s="31">
        <v>1.4096200874301999E-7</v>
      </c>
      <c r="D48" s="31">
        <v>1.4096118005913699E-7</v>
      </c>
      <c r="E48" s="31">
        <v>1.4096198327435901E-7</v>
      </c>
    </row>
    <row r="49" spans="1:5" x14ac:dyDescent="0.25">
      <c r="A49" s="1">
        <v>4.75</v>
      </c>
      <c r="B49" s="31">
        <v>1.4096173087308899E-7</v>
      </c>
      <c r="C49" s="31">
        <v>1.4096202388505299E-7</v>
      </c>
      <c r="D49" s="31">
        <v>1.4096118014539599E-7</v>
      </c>
      <c r="E49" s="31">
        <v>1.40962001091697E-7</v>
      </c>
    </row>
    <row r="50" spans="1:5" x14ac:dyDescent="0.25">
      <c r="A50" s="1">
        <v>4.875</v>
      </c>
      <c r="B50" s="31">
        <v>1.4096175798140499E-7</v>
      </c>
      <c r="C50" s="31">
        <v>1.4096202345778501E-7</v>
      </c>
      <c r="D50" s="31">
        <v>1.40961187451241E-7</v>
      </c>
      <c r="E50" s="31">
        <v>1.4096201986305E-7</v>
      </c>
    </row>
    <row r="51" spans="1:5" x14ac:dyDescent="0.25">
      <c r="A51" s="1">
        <v>5</v>
      </c>
      <c r="B51" s="31">
        <v>1.40961765198431E-7</v>
      </c>
      <c r="C51" s="31">
        <v>1.4096201624125401E-7</v>
      </c>
      <c r="D51" s="31">
        <v>1.4096119169654499E-7</v>
      </c>
      <c r="E51" s="31">
        <v>1.4096204557181801E-7</v>
      </c>
    </row>
    <row r="52" spans="1:5" x14ac:dyDescent="0.25">
      <c r="A52" s="1">
        <v>5.125</v>
      </c>
      <c r="B52" s="31">
        <v>1.4096177168496601E-7</v>
      </c>
      <c r="C52" s="31">
        <v>1.4096201153254499E-7</v>
      </c>
      <c r="D52" s="31">
        <v>1.4096119665778401E-7</v>
      </c>
      <c r="E52" s="31">
        <v>1.4096207284500699E-7</v>
      </c>
    </row>
    <row r="53" spans="1:5" x14ac:dyDescent="0.25">
      <c r="A53" s="1">
        <v>5.25</v>
      </c>
      <c r="B53" s="31">
        <v>1.4096176617442199E-7</v>
      </c>
      <c r="C53" s="31">
        <v>1.4096200991252399E-7</v>
      </c>
      <c r="D53" s="31">
        <v>1.40961201290561E-7</v>
      </c>
      <c r="E53" s="31">
        <v>1.40962090786473E-7</v>
      </c>
    </row>
    <row r="54" spans="1:5" x14ac:dyDescent="0.25">
      <c r="A54" s="1">
        <v>5.375</v>
      </c>
      <c r="B54" s="31">
        <v>1.40961765292623E-7</v>
      </c>
      <c r="C54" s="31">
        <v>1.4096199860068901E-7</v>
      </c>
      <c r="D54" s="31">
        <v>1.4096120407236E-7</v>
      </c>
      <c r="E54" s="31">
        <v>1.40962096999454E-7</v>
      </c>
    </row>
    <row r="55" spans="1:5" x14ac:dyDescent="0.25">
      <c r="A55" s="1">
        <v>5.5</v>
      </c>
      <c r="B55" s="31">
        <v>1.4096176199720799E-7</v>
      </c>
      <c r="C55" s="31">
        <v>1.4096201361392901E-7</v>
      </c>
      <c r="D55" s="31">
        <v>1.4096120394650099E-7</v>
      </c>
      <c r="E55" s="31">
        <v>1.40962099761918E-7</v>
      </c>
    </row>
    <row r="56" spans="1:5" x14ac:dyDescent="0.25">
      <c r="A56" s="1">
        <v>5.625</v>
      </c>
      <c r="B56" s="31">
        <v>1.4096176783361501E-7</v>
      </c>
      <c r="C56" s="31">
        <v>1.4096198806480299E-7</v>
      </c>
      <c r="D56" s="31">
        <v>1.40961209870129E-7</v>
      </c>
      <c r="E56" s="31">
        <v>1.4096209729234399E-7</v>
      </c>
    </row>
    <row r="57" spans="1:5" x14ac:dyDescent="0.25">
      <c r="A57" s="1">
        <v>5.75</v>
      </c>
      <c r="B57" s="31">
        <v>1.40961773963869E-7</v>
      </c>
      <c r="C57" s="31">
        <v>1.4096198766496101E-7</v>
      </c>
      <c r="D57" s="31">
        <v>1.4096120967318201E-7</v>
      </c>
      <c r="E57" s="31">
        <v>1.40962093084796E-7</v>
      </c>
    </row>
    <row r="58" spans="1:5" x14ac:dyDescent="0.25">
      <c r="A58" s="1">
        <v>5.875</v>
      </c>
      <c r="B58" s="31">
        <v>1.4096177438435199E-7</v>
      </c>
      <c r="C58" s="31">
        <v>1.4096200404250099E-7</v>
      </c>
      <c r="D58" s="31">
        <v>1.40961212509849E-7</v>
      </c>
      <c r="E58" s="31">
        <v>1.4096208645589501E-7</v>
      </c>
    </row>
    <row r="59" spans="1:5" x14ac:dyDescent="0.25">
      <c r="A59" s="1">
        <v>6</v>
      </c>
      <c r="B59" s="31">
        <v>1.4096177963527001E-7</v>
      </c>
      <c r="C59" s="31">
        <v>1.4096201196304401E-7</v>
      </c>
      <c r="D59" s="31">
        <v>1.40961217421005E-7</v>
      </c>
      <c r="E59" s="31">
        <v>1.4096206715281599E-7</v>
      </c>
    </row>
    <row r="60" spans="1:5" x14ac:dyDescent="0.25">
      <c r="A60" s="1">
        <v>6.125</v>
      </c>
      <c r="B60" s="31">
        <v>1.4096179340559101E-7</v>
      </c>
      <c r="C60" s="31">
        <v>1.4096201261226099E-7</v>
      </c>
      <c r="D60" s="31">
        <v>1.40961222978902E-7</v>
      </c>
      <c r="E60" s="31">
        <v>1.4096206170136199E-7</v>
      </c>
    </row>
    <row r="61" spans="1:5" x14ac:dyDescent="0.25">
      <c r="A61" s="1">
        <v>6.25</v>
      </c>
      <c r="B61" s="31">
        <v>1.4096179716231099E-7</v>
      </c>
      <c r="C61" s="31">
        <v>1.4096201268233499E-7</v>
      </c>
      <c r="D61" s="31">
        <v>1.4096121804352599E-7</v>
      </c>
      <c r="E61" s="31">
        <v>1.4096205527341099E-7</v>
      </c>
    </row>
    <row r="62" spans="1:5" x14ac:dyDescent="0.25">
      <c r="A62" s="1">
        <v>6.375</v>
      </c>
      <c r="B62" s="31">
        <v>1.40961799724749E-7</v>
      </c>
      <c r="C62" s="31">
        <v>1.4096200820401301E-7</v>
      </c>
      <c r="D62" s="31">
        <v>1.40961222344251E-7</v>
      </c>
      <c r="E62" s="31">
        <v>1.4096205362735299E-7</v>
      </c>
    </row>
    <row r="63" spans="1:5" x14ac:dyDescent="0.25">
      <c r="A63" s="1">
        <v>6.5</v>
      </c>
      <c r="B63" s="31">
        <v>1.4096180799334E-7</v>
      </c>
      <c r="C63" s="31">
        <v>1.40962023430159E-7</v>
      </c>
      <c r="D63" s="31">
        <v>1.4096122669355199E-7</v>
      </c>
      <c r="E63" s="31">
        <v>1.4096205150723E-7</v>
      </c>
    </row>
    <row r="64" spans="1:5" x14ac:dyDescent="0.25">
      <c r="A64" s="1">
        <v>6.625</v>
      </c>
      <c r="B64" s="31">
        <v>1.40961811518371E-7</v>
      </c>
      <c r="C64" s="31">
        <v>1.40962061201563E-7</v>
      </c>
      <c r="D64" s="31">
        <v>1.40961224723378E-7</v>
      </c>
      <c r="E64" s="31">
        <v>1.4096204711113099E-7</v>
      </c>
    </row>
    <row r="65" spans="1:5" x14ac:dyDescent="0.25">
      <c r="A65" s="1">
        <v>6.75</v>
      </c>
      <c r="B65" s="31">
        <v>1.4096182144517299E-7</v>
      </c>
      <c r="C65" s="31">
        <v>1.4096205676233699E-7</v>
      </c>
      <c r="D65" s="31">
        <v>1.4096120022352E-7</v>
      </c>
      <c r="E65" s="31">
        <v>1.40962035644949E-7</v>
      </c>
    </row>
    <row r="66" spans="1:5" x14ac:dyDescent="0.25">
      <c r="A66" s="1">
        <v>6.875</v>
      </c>
      <c r="B66" s="31">
        <v>1.4096182846592299E-7</v>
      </c>
      <c r="C66" s="31">
        <v>1.4096207387340801E-7</v>
      </c>
      <c r="D66" s="31">
        <v>1.4096117860649999E-7</v>
      </c>
      <c r="E66" s="31">
        <v>1.4096203800548001E-7</v>
      </c>
    </row>
    <row r="67" spans="1:5" x14ac:dyDescent="0.25">
      <c r="A67" s="1">
        <v>7</v>
      </c>
      <c r="B67" s="31">
        <v>1.4096182787621E-7</v>
      </c>
      <c r="C67" s="31">
        <v>1.40962091791932E-7</v>
      </c>
      <c r="D67" s="31">
        <v>1.4096115394270001E-7</v>
      </c>
      <c r="E67" s="31">
        <v>1.4096204919769199E-7</v>
      </c>
    </row>
    <row r="68" spans="1:5" x14ac:dyDescent="0.25">
      <c r="A68" s="1">
        <v>7.125</v>
      </c>
      <c r="B68" s="31">
        <v>1.40961820986429E-7</v>
      </c>
      <c r="C68" s="31">
        <v>1.40962092341985E-7</v>
      </c>
      <c r="D68" s="31">
        <v>1.40961145745941E-7</v>
      </c>
      <c r="E68" s="31">
        <v>1.4096205606148401E-7</v>
      </c>
    </row>
    <row r="69" spans="1:5" x14ac:dyDescent="0.25">
      <c r="A69" s="1">
        <v>7.25</v>
      </c>
      <c r="B69" s="31">
        <v>1.4096181330199901E-7</v>
      </c>
      <c r="C69" s="31">
        <v>1.4096209937611299E-7</v>
      </c>
      <c r="D69" s="31">
        <v>1.40961147420188E-7</v>
      </c>
      <c r="E69" s="31">
        <v>1.40962058028568E-7</v>
      </c>
    </row>
    <row r="70" spans="1:5" x14ac:dyDescent="0.25">
      <c r="A70" s="1">
        <v>7.375</v>
      </c>
      <c r="B70" s="31">
        <v>1.4096180303464401E-7</v>
      </c>
      <c r="C70" s="31">
        <v>1.40962092360685E-7</v>
      </c>
      <c r="D70" s="31">
        <v>1.4096114097182501E-7</v>
      </c>
      <c r="E70" s="31">
        <v>1.40962057495611E-7</v>
      </c>
    </row>
    <row r="71" spans="1:5" x14ac:dyDescent="0.25">
      <c r="A71" s="1">
        <v>7.5</v>
      </c>
      <c r="B71" s="31">
        <v>1.40961807468606E-7</v>
      </c>
      <c r="C71" s="31">
        <v>1.4096208900146899E-7</v>
      </c>
      <c r="D71" s="31">
        <v>1.4096112801868499E-7</v>
      </c>
      <c r="E71" s="31">
        <v>1.4096206806522699E-7</v>
      </c>
    </row>
    <row r="72" spans="1:5" x14ac:dyDescent="0.25">
      <c r="A72" s="1">
        <v>7.625</v>
      </c>
      <c r="B72" s="31">
        <v>1.40961801910681E-7</v>
      </c>
      <c r="C72" s="31">
        <v>1.40962087051561E-7</v>
      </c>
      <c r="D72" s="31">
        <v>1.4096112688828199E-7</v>
      </c>
      <c r="E72" s="31">
        <v>1.4096207238327501E-7</v>
      </c>
    </row>
    <row r="73" spans="1:5" x14ac:dyDescent="0.25">
      <c r="A73" s="1">
        <v>7.75</v>
      </c>
      <c r="B73" s="31">
        <v>1.4096179602782301E-7</v>
      </c>
      <c r="C73" s="31">
        <v>1.4096206551963601E-7</v>
      </c>
      <c r="D73" s="31">
        <v>1.40961122847769E-7</v>
      </c>
      <c r="E73" s="31">
        <v>1.4096207237621901E-7</v>
      </c>
    </row>
    <row r="74" spans="1:5" x14ac:dyDescent="0.25">
      <c r="A74" s="1">
        <v>7.875</v>
      </c>
      <c r="B74" s="31">
        <v>1.40961799812767E-7</v>
      </c>
      <c r="C74" s="31">
        <v>1.4096206997054901E-7</v>
      </c>
      <c r="D74" s="31">
        <v>1.40961111632932E-7</v>
      </c>
      <c r="E74" s="31">
        <v>1.40962076352421E-7</v>
      </c>
    </row>
    <row r="75" spans="1:5" x14ac:dyDescent="0.25">
      <c r="A75" s="1">
        <v>8</v>
      </c>
      <c r="B75" s="31">
        <v>1.40961804357868E-7</v>
      </c>
      <c r="C75" s="31">
        <v>1.4096204355339901E-7</v>
      </c>
      <c r="D75" s="31">
        <v>1.4096111564064999E-7</v>
      </c>
      <c r="E75" s="31">
        <v>1.4096208692926101E-7</v>
      </c>
    </row>
    <row r="76" spans="1:5" x14ac:dyDescent="0.25">
      <c r="A76" s="1">
        <v>8.125</v>
      </c>
      <c r="B76" s="31">
        <v>1.4096180504490301E-7</v>
      </c>
      <c r="C76" s="31">
        <v>1.40962052341276E-7</v>
      </c>
      <c r="D76" s="31">
        <v>1.4096111357081399E-7</v>
      </c>
      <c r="E76" s="31">
        <v>1.4096209541841301E-7</v>
      </c>
    </row>
    <row r="77" spans="1:5" x14ac:dyDescent="0.25">
      <c r="A77" s="1">
        <v>8.25</v>
      </c>
      <c r="B77" s="31">
        <v>1.40961808664115E-7</v>
      </c>
      <c r="C77" s="31">
        <v>1.4096205239383799E-7</v>
      </c>
      <c r="D77" s="31">
        <v>1.4096111599961699E-7</v>
      </c>
      <c r="E77" s="31">
        <v>1.4096209756133E-7</v>
      </c>
    </row>
    <row r="78" spans="1:5" x14ac:dyDescent="0.25">
      <c r="A78" s="1">
        <v>8.375</v>
      </c>
      <c r="B78" s="31">
        <v>1.40961811094317E-7</v>
      </c>
      <c r="C78" s="31">
        <v>1.4096205986059701E-7</v>
      </c>
      <c r="D78" s="31">
        <v>1.4096110933416401E-7</v>
      </c>
      <c r="E78" s="31">
        <v>1.40962076139346E-7</v>
      </c>
    </row>
    <row r="79" spans="1:5" x14ac:dyDescent="0.25">
      <c r="A79" s="1">
        <v>8.5</v>
      </c>
      <c r="B79" s="31">
        <v>1.4096180775859501E-7</v>
      </c>
      <c r="C79" s="31">
        <v>1.4096206510245601E-7</v>
      </c>
      <c r="D79" s="31">
        <v>1.4096111055091101E-7</v>
      </c>
      <c r="E79" s="31">
        <v>1.4096207087955801E-7</v>
      </c>
    </row>
    <row r="80" spans="1:5" x14ac:dyDescent="0.25">
      <c r="A80" s="1">
        <v>8.625</v>
      </c>
      <c r="B80" s="31">
        <v>1.4096180587539301E-7</v>
      </c>
      <c r="C80" s="31">
        <v>1.4096207869746999E-7</v>
      </c>
      <c r="D80" s="31">
        <v>1.40961117342517E-7</v>
      </c>
      <c r="E80" s="31">
        <v>1.4096207237849099E-7</v>
      </c>
    </row>
    <row r="81" spans="1:5" x14ac:dyDescent="0.25">
      <c r="A81" s="1">
        <v>8.75</v>
      </c>
      <c r="B81" s="31">
        <v>1.40961822240455E-7</v>
      </c>
      <c r="C81" s="31">
        <v>1.4096207964010501E-7</v>
      </c>
      <c r="D81" s="31">
        <v>1.40961118671315E-7</v>
      </c>
      <c r="E81" s="31">
        <v>1.40962062988994E-7</v>
      </c>
    </row>
    <row r="82" spans="1:5" x14ac:dyDescent="0.25">
      <c r="A82" s="1">
        <v>8.875</v>
      </c>
      <c r="B82" s="31">
        <v>1.4096183015338301E-7</v>
      </c>
      <c r="C82" s="31">
        <v>1.4096207978112199E-7</v>
      </c>
      <c r="D82" s="31">
        <v>1.40961082291681E-7</v>
      </c>
      <c r="E82" s="31">
        <v>1.40962056858151E-7</v>
      </c>
    </row>
    <row r="83" spans="1:5" x14ac:dyDescent="0.25">
      <c r="A83" s="1">
        <v>9</v>
      </c>
      <c r="B83" s="31">
        <v>1.40961829532369E-7</v>
      </c>
      <c r="C83" s="31">
        <v>1.4096207871420299E-7</v>
      </c>
      <c r="D83" s="31">
        <v>1.40961079926917E-7</v>
      </c>
      <c r="E83" s="31">
        <v>1.4096206109525499E-7</v>
      </c>
    </row>
    <row r="84" spans="1:5" x14ac:dyDescent="0.25">
      <c r="A84" s="1">
        <v>9.125</v>
      </c>
      <c r="B84" s="31">
        <v>1.4096183060279701E-7</v>
      </c>
      <c r="C84" s="31">
        <v>1.4096206668124E-7</v>
      </c>
      <c r="D84" s="31">
        <v>1.4096107459130501E-7</v>
      </c>
      <c r="E84" s="31">
        <v>1.4096205414324201E-7</v>
      </c>
    </row>
    <row r="85" spans="1:5" x14ac:dyDescent="0.25">
      <c r="A85" s="1">
        <v>9.25</v>
      </c>
      <c r="B85" s="31">
        <v>1.4096183585133799E-7</v>
      </c>
      <c r="C85" s="31">
        <v>1.4096205412440201E-7</v>
      </c>
      <c r="D85" s="31">
        <v>1.40961077370731E-7</v>
      </c>
      <c r="E85" s="31">
        <v>1.4096205722438701E-7</v>
      </c>
    </row>
    <row r="86" spans="1:5" x14ac:dyDescent="0.25">
      <c r="A86" s="1">
        <v>9.375</v>
      </c>
      <c r="B86" s="31">
        <v>1.4096184074700301E-7</v>
      </c>
      <c r="C86" s="31">
        <v>1.4096204077382201E-7</v>
      </c>
      <c r="D86" s="31">
        <v>1.40960876650335E-7</v>
      </c>
      <c r="E86" s="31">
        <v>1.40962064891773E-7</v>
      </c>
    </row>
    <row r="87" spans="1:5" x14ac:dyDescent="0.25">
      <c r="A87" s="1">
        <v>9.5</v>
      </c>
      <c r="B87" s="31">
        <v>1.40961843125572E-7</v>
      </c>
      <c r="C87" s="31">
        <v>1.40962062437987E-7</v>
      </c>
      <c r="D87" s="31">
        <v>1.40960813285419E-7</v>
      </c>
      <c r="E87" s="31">
        <v>1.40962074552568E-7</v>
      </c>
    </row>
    <row r="88" spans="1:5" x14ac:dyDescent="0.25">
      <c r="A88" s="1">
        <v>9.625</v>
      </c>
      <c r="B88" s="31">
        <v>1.4096185685661601E-7</v>
      </c>
      <c r="C88" s="31">
        <v>1.4096205892044401E-7</v>
      </c>
      <c r="D88" s="31">
        <v>1.40960784839181E-7</v>
      </c>
      <c r="E88" s="31">
        <v>1.4096208087815899E-7</v>
      </c>
    </row>
    <row r="89" spans="1:5" x14ac:dyDescent="0.25">
      <c r="A89" s="1">
        <v>9.75</v>
      </c>
      <c r="B89" s="31">
        <v>1.40961875288388E-7</v>
      </c>
      <c r="C89" s="31">
        <v>1.4096207554127901E-7</v>
      </c>
      <c r="D89" s="31">
        <v>1.4096065307813E-7</v>
      </c>
      <c r="E89" s="31">
        <v>1.4096208877549399E-7</v>
      </c>
    </row>
    <row r="90" spans="1:5" x14ac:dyDescent="0.25">
      <c r="A90" s="1">
        <v>9.875</v>
      </c>
      <c r="B90" s="31">
        <v>1.4096188002109999E-7</v>
      </c>
      <c r="C90" s="31">
        <v>1.4096208050315799E-7</v>
      </c>
      <c r="D90" s="31">
        <v>1.40960587873405E-7</v>
      </c>
      <c r="E90" s="31">
        <v>1.4096209828282999E-7</v>
      </c>
    </row>
    <row r="91" spans="1:5" x14ac:dyDescent="0.25">
      <c r="A91" s="1">
        <v>10</v>
      </c>
      <c r="B91" s="31">
        <v>1.4096188181479501E-7</v>
      </c>
      <c r="C91" s="31">
        <v>1.4096209024918701E-7</v>
      </c>
      <c r="D91" s="31">
        <v>1.4096056954304501E-7</v>
      </c>
      <c r="E91" s="31">
        <v>1.40962091252108E-7</v>
      </c>
    </row>
    <row r="92" spans="1:5" x14ac:dyDescent="0.25">
      <c r="A92" s="1">
        <v>10.125</v>
      </c>
      <c r="B92" s="31">
        <v>1.40961878028259E-7</v>
      </c>
      <c r="C92" s="31">
        <v>1.4096209846055799E-7</v>
      </c>
      <c r="D92" s="31">
        <v>1.40960495604826E-7</v>
      </c>
      <c r="E92" s="31">
        <v>1.4096208957097299E-7</v>
      </c>
    </row>
    <row r="93" spans="1:5" x14ac:dyDescent="0.25">
      <c r="A93" s="1">
        <v>10.25</v>
      </c>
      <c r="B93" s="31">
        <v>1.4096187877701601E-7</v>
      </c>
      <c r="C93" s="31">
        <v>1.4096210251652899E-7</v>
      </c>
      <c r="D93" s="31">
        <v>1.4096046328407799E-7</v>
      </c>
      <c r="E93" s="31">
        <v>1.4096209777042199E-7</v>
      </c>
    </row>
    <row r="94" spans="1:5" x14ac:dyDescent="0.25">
      <c r="A94" s="1">
        <v>10.375</v>
      </c>
      <c r="B94" s="31">
        <v>1.4096187553025399E-7</v>
      </c>
      <c r="C94" s="31">
        <v>1.4096209104104801E-7</v>
      </c>
      <c r="D94" s="31">
        <v>1.40960460622534E-7</v>
      </c>
      <c r="E94" s="31">
        <v>1.4096210059792099E-7</v>
      </c>
    </row>
    <row r="95" spans="1:5" x14ac:dyDescent="0.25">
      <c r="A95" s="1">
        <v>10.5</v>
      </c>
      <c r="B95" s="31">
        <v>1.4096186533898201E-7</v>
      </c>
      <c r="C95" s="31">
        <v>1.4096207904241701E-7</v>
      </c>
      <c r="D95" s="31">
        <v>1.40960455497354E-7</v>
      </c>
      <c r="E95" s="31">
        <v>1.4096210040139899E-7</v>
      </c>
    </row>
    <row r="96" spans="1:5" x14ac:dyDescent="0.25">
      <c r="A96" s="1">
        <v>10.625</v>
      </c>
      <c r="B96" s="31">
        <v>1.40961865382335E-7</v>
      </c>
      <c r="C96" s="31">
        <v>1.40962071095205E-7</v>
      </c>
      <c r="D96" s="31">
        <v>1.4096042660332301E-7</v>
      </c>
      <c r="E96" s="31">
        <v>1.4096210491844701E-7</v>
      </c>
    </row>
    <row r="97" spans="1:5" x14ac:dyDescent="0.25">
      <c r="A97" s="1">
        <v>10.75</v>
      </c>
      <c r="B97" s="31">
        <v>1.4096186503436601E-7</v>
      </c>
      <c r="C97" s="31">
        <v>1.4096206932508201E-7</v>
      </c>
      <c r="D97" s="31">
        <v>1.4096036167302699E-7</v>
      </c>
      <c r="E97" s="31">
        <v>1.4096210273597101E-7</v>
      </c>
    </row>
    <row r="98" spans="1:5" x14ac:dyDescent="0.25">
      <c r="A98" s="1">
        <v>10.875</v>
      </c>
      <c r="B98" s="31">
        <v>1.40961857341054E-7</v>
      </c>
      <c r="C98" s="31">
        <v>1.4096204987229E-7</v>
      </c>
      <c r="D98" s="31">
        <v>1.4096035775172701E-7</v>
      </c>
      <c r="E98" s="31">
        <v>1.4096206129798301E-7</v>
      </c>
    </row>
    <row r="99" spans="1:5" x14ac:dyDescent="0.25">
      <c r="A99" s="1">
        <v>11</v>
      </c>
      <c r="B99" s="31">
        <v>1.40961857110288E-7</v>
      </c>
      <c r="C99" s="31">
        <v>1.40962063568697E-7</v>
      </c>
      <c r="D99" s="31">
        <v>1.4096035629003301E-7</v>
      </c>
      <c r="E99" s="31">
        <v>1.40962058807722E-7</v>
      </c>
    </row>
    <row r="100" spans="1:5" x14ac:dyDescent="0.25">
      <c r="A100" s="1">
        <v>11.125</v>
      </c>
      <c r="B100" s="31">
        <v>1.4096185858154101E-7</v>
      </c>
      <c r="C100" s="31">
        <v>1.4096207092865501E-7</v>
      </c>
      <c r="D100" s="31">
        <v>1.4096027392937E-7</v>
      </c>
      <c r="E100" s="31">
        <v>1.4096204076395699E-7</v>
      </c>
    </row>
    <row r="101" spans="1:5" x14ac:dyDescent="0.25">
      <c r="A101" s="1">
        <v>11.25</v>
      </c>
      <c r="B101" s="31">
        <v>1.40961859232149E-7</v>
      </c>
      <c r="C101" s="31">
        <v>1.4096208212986801E-7</v>
      </c>
      <c r="D101" s="31">
        <v>1.40960245576198E-7</v>
      </c>
      <c r="E101" s="31">
        <v>1.40961994976388E-7</v>
      </c>
    </row>
    <row r="102" spans="1:5" x14ac:dyDescent="0.25">
      <c r="A102" s="1">
        <v>11.375</v>
      </c>
      <c r="B102" s="31">
        <v>1.40961858681662E-7</v>
      </c>
      <c r="C102" s="31">
        <v>1.4096208093111501E-7</v>
      </c>
      <c r="D102" s="31">
        <v>1.4096024097980299E-7</v>
      </c>
      <c r="E102" s="31">
        <v>1.40961986053948E-7</v>
      </c>
    </row>
    <row r="103" spans="1:5" x14ac:dyDescent="0.25">
      <c r="A103" s="1">
        <v>11.5</v>
      </c>
      <c r="B103" s="31">
        <v>1.4096185770421999E-7</v>
      </c>
      <c r="C103" s="31">
        <v>1.4096208717640601E-7</v>
      </c>
      <c r="D103" s="31">
        <v>1.4096024881675299E-7</v>
      </c>
      <c r="E103" s="31">
        <v>1.4096198070122699E-7</v>
      </c>
    </row>
    <row r="104" spans="1:5" x14ac:dyDescent="0.25">
      <c r="A104" s="1">
        <v>11.625</v>
      </c>
      <c r="B104" s="31">
        <v>1.4096185759911101E-7</v>
      </c>
      <c r="C104" s="31">
        <v>1.40962089238714E-7</v>
      </c>
      <c r="D104" s="31">
        <v>1.4096025121743801E-7</v>
      </c>
      <c r="E104" s="31">
        <v>1.4096197972449599E-7</v>
      </c>
    </row>
    <row r="105" spans="1:5" x14ac:dyDescent="0.25">
      <c r="A105" s="1">
        <v>11.75</v>
      </c>
      <c r="B105" s="31">
        <v>1.4096185882945299E-7</v>
      </c>
      <c r="C105" s="31">
        <v>1.4096209908628799E-7</v>
      </c>
      <c r="D105" s="31">
        <v>1.40960244651067E-7</v>
      </c>
      <c r="E105" s="31">
        <v>1.40961991728729E-7</v>
      </c>
    </row>
    <row r="106" spans="1:5" x14ac:dyDescent="0.25">
      <c r="A106" s="1">
        <v>11.875</v>
      </c>
      <c r="B106" s="31">
        <v>1.4096187227794701E-7</v>
      </c>
      <c r="C106" s="31">
        <v>1.40962129961083E-7</v>
      </c>
      <c r="D106" s="31">
        <v>1.4096020350886799E-7</v>
      </c>
      <c r="E106" s="31">
        <v>1.4096200248990299E-7</v>
      </c>
    </row>
    <row r="107" spans="1:5" x14ac:dyDescent="0.25">
      <c r="A107" s="1">
        <v>12</v>
      </c>
      <c r="B107" s="31">
        <v>1.4096189041622999E-7</v>
      </c>
      <c r="C107" s="31">
        <v>1.4096213735186001E-7</v>
      </c>
      <c r="D107" s="31">
        <v>1.4096019752743499E-7</v>
      </c>
      <c r="E107" s="31">
        <v>1.4096200959842599E-7</v>
      </c>
    </row>
    <row r="108" spans="1:5" x14ac:dyDescent="0.25">
      <c r="A108" s="1">
        <v>12.125</v>
      </c>
      <c r="B108" s="31">
        <v>1.4096190097782399E-7</v>
      </c>
      <c r="C108" s="31">
        <v>1.4096214071883101E-7</v>
      </c>
      <c r="D108" s="31">
        <v>1.4096020824340101E-7</v>
      </c>
      <c r="E108" s="31">
        <v>1.40962014791274E-7</v>
      </c>
    </row>
    <row r="109" spans="1:5" x14ac:dyDescent="0.25">
      <c r="A109" s="1">
        <v>12.25</v>
      </c>
      <c r="B109" s="31">
        <v>1.40961906171718E-7</v>
      </c>
      <c r="C109" s="31">
        <v>1.40962150389241E-7</v>
      </c>
      <c r="D109" s="31">
        <v>1.4096020198686199E-7</v>
      </c>
      <c r="E109" s="31">
        <v>1.4096203044378901E-7</v>
      </c>
    </row>
    <row r="110" spans="1:5" x14ac:dyDescent="0.25">
      <c r="A110" s="1">
        <v>12.375</v>
      </c>
      <c r="B110" s="31">
        <v>1.4096191457009099E-7</v>
      </c>
      <c r="C110" s="31">
        <v>1.40962148932786E-7</v>
      </c>
      <c r="D110" s="31">
        <v>1.4096018824099999E-7</v>
      </c>
      <c r="E110" s="31">
        <v>1.40962079540936E-7</v>
      </c>
    </row>
    <row r="111" spans="1:5" x14ac:dyDescent="0.25">
      <c r="A111" s="1">
        <v>12.5</v>
      </c>
      <c r="B111" s="31">
        <v>1.4096192198359101E-7</v>
      </c>
      <c r="C111" s="31">
        <v>1.4096214521115101E-7</v>
      </c>
      <c r="D111" s="31">
        <v>1.40960188043714E-7</v>
      </c>
      <c r="E111" s="31">
        <v>1.4096209325087801E-7</v>
      </c>
    </row>
    <row r="112" spans="1:5" x14ac:dyDescent="0.25">
      <c r="A112" s="1">
        <v>12.625</v>
      </c>
      <c r="B112" s="31">
        <v>1.40961928499169E-7</v>
      </c>
      <c r="C112" s="31">
        <v>1.4096214716280899E-7</v>
      </c>
      <c r="D112" s="31">
        <v>1.4096020728017401E-7</v>
      </c>
      <c r="E112" s="31">
        <v>1.4096210360589899E-7</v>
      </c>
    </row>
    <row r="113" spans="1:5" x14ac:dyDescent="0.25">
      <c r="A113" s="1">
        <v>12.75</v>
      </c>
      <c r="B113" s="31">
        <v>1.40961930447627E-7</v>
      </c>
      <c r="C113" s="31">
        <v>1.4096212900093E-7</v>
      </c>
      <c r="D113" s="31">
        <v>1.40960243806246E-7</v>
      </c>
      <c r="E113" s="31">
        <v>1.4096213006583901E-7</v>
      </c>
    </row>
    <row r="114" spans="1:5" x14ac:dyDescent="0.25">
      <c r="A114" s="1">
        <v>12.875</v>
      </c>
      <c r="B114" s="31">
        <v>1.40961930920092E-7</v>
      </c>
      <c r="C114" s="31">
        <v>1.40962114049672E-7</v>
      </c>
      <c r="D114" s="31">
        <v>1.4096025286969701E-7</v>
      </c>
      <c r="E114" s="31">
        <v>1.4096215103779499E-7</v>
      </c>
    </row>
    <row r="115" spans="1:5" x14ac:dyDescent="0.25">
      <c r="A115" s="1">
        <v>13</v>
      </c>
      <c r="B115" s="31">
        <v>1.4096192839552301E-7</v>
      </c>
      <c r="C115" s="31">
        <v>1.40962112706393E-7</v>
      </c>
      <c r="D115" s="31">
        <v>1.40960260298709E-7</v>
      </c>
      <c r="E115" s="31">
        <v>1.40962152334026E-7</v>
      </c>
    </row>
    <row r="116" spans="1:5" x14ac:dyDescent="0.25">
      <c r="A116" s="1">
        <v>13.125</v>
      </c>
      <c r="B116" s="31">
        <v>1.4096192859195799E-7</v>
      </c>
      <c r="C116" s="31">
        <v>1.4096211977170101E-7</v>
      </c>
      <c r="D116" s="31">
        <v>1.4096030236465199E-7</v>
      </c>
      <c r="E116" s="31">
        <v>1.4096215289449301E-7</v>
      </c>
    </row>
    <row r="117" spans="1:5" x14ac:dyDescent="0.25">
      <c r="A117" s="1">
        <v>13.25</v>
      </c>
      <c r="B117" s="31">
        <v>1.4096191792297599E-7</v>
      </c>
      <c r="C117" s="31">
        <v>1.4096209866721399E-7</v>
      </c>
      <c r="D117" s="31">
        <v>1.4096034642500799E-7</v>
      </c>
      <c r="E117" s="31">
        <v>1.4096210282482699E-7</v>
      </c>
    </row>
    <row r="118" spans="1:5" x14ac:dyDescent="0.25">
      <c r="A118" s="1">
        <v>13.375</v>
      </c>
      <c r="B118" s="31">
        <v>1.4096191073588701E-7</v>
      </c>
      <c r="C118" s="31">
        <v>1.4096210523049E-7</v>
      </c>
      <c r="D118" s="31">
        <v>1.40960379917354E-7</v>
      </c>
      <c r="E118" s="31">
        <v>1.4096208124377999E-7</v>
      </c>
    </row>
    <row r="119" spans="1:5" x14ac:dyDescent="0.25">
      <c r="A119" s="1">
        <v>13.5</v>
      </c>
      <c r="B119" s="31">
        <v>1.4096190805600701E-7</v>
      </c>
      <c r="C119" s="31">
        <v>1.4096210786764701E-7</v>
      </c>
      <c r="D119" s="31">
        <v>1.40960395306242E-7</v>
      </c>
      <c r="E119" s="31">
        <v>1.40962085404562E-7</v>
      </c>
    </row>
    <row r="120" spans="1:5" x14ac:dyDescent="0.25">
      <c r="A120" s="1">
        <v>13.625</v>
      </c>
      <c r="B120" s="31">
        <v>1.40961908987808E-7</v>
      </c>
      <c r="C120" s="31">
        <v>1.4096210666116901E-7</v>
      </c>
      <c r="D120" s="31">
        <v>1.4096038362607E-7</v>
      </c>
      <c r="E120" s="31">
        <v>1.4096204719964299E-7</v>
      </c>
    </row>
    <row r="121" spans="1:5" x14ac:dyDescent="0.25">
      <c r="A121" s="1">
        <v>13.75</v>
      </c>
      <c r="B121" s="31">
        <v>1.4096191464669099E-7</v>
      </c>
      <c r="C121" s="31">
        <v>1.40962113684033E-7</v>
      </c>
      <c r="D121" s="31">
        <v>1.4096039044057799E-7</v>
      </c>
      <c r="E121" s="31">
        <v>1.4096204895483301E-7</v>
      </c>
    </row>
    <row r="122" spans="1:5" x14ac:dyDescent="0.25">
      <c r="A122" s="1">
        <v>13.875</v>
      </c>
      <c r="B122" s="31">
        <v>1.40961911999265E-7</v>
      </c>
      <c r="C122" s="31">
        <v>1.4096211070480401E-7</v>
      </c>
      <c r="D122" s="31">
        <v>1.4096041514960199E-7</v>
      </c>
      <c r="E122" s="31">
        <v>1.4096204719142399E-7</v>
      </c>
    </row>
    <row r="123" spans="1:5" x14ac:dyDescent="0.25">
      <c r="A123" s="1">
        <v>14</v>
      </c>
      <c r="B123" s="31">
        <v>1.40961911511745E-7</v>
      </c>
      <c r="C123" s="31">
        <v>1.4096209254273499E-7</v>
      </c>
      <c r="D123" s="31">
        <v>1.4096042644040199E-7</v>
      </c>
      <c r="E123" s="31">
        <v>1.40962043055546E-7</v>
      </c>
    </row>
    <row r="124" spans="1:5" x14ac:dyDescent="0.25">
      <c r="A124" s="1">
        <v>14.125</v>
      </c>
      <c r="B124" s="31">
        <v>1.4096190889622301E-7</v>
      </c>
      <c r="C124" s="31">
        <v>1.40962092523634E-7</v>
      </c>
      <c r="D124" s="31">
        <v>1.4096043245692501E-7</v>
      </c>
      <c r="E124" s="31">
        <v>1.4096205121897701E-7</v>
      </c>
    </row>
    <row r="125" spans="1:5" x14ac:dyDescent="0.25">
      <c r="A125" s="1">
        <v>14.25</v>
      </c>
      <c r="B125" s="31">
        <v>1.4096190985131301E-7</v>
      </c>
      <c r="C125" s="31">
        <v>1.40962093946436E-7</v>
      </c>
      <c r="D125" s="31">
        <v>1.4096043702514699E-7</v>
      </c>
      <c r="E125" s="31">
        <v>1.4096205246622199E-7</v>
      </c>
    </row>
    <row r="126" spans="1:5" x14ac:dyDescent="0.25">
      <c r="A126" s="1">
        <v>14.375</v>
      </c>
      <c r="B126" s="31">
        <v>1.4096191168750301E-7</v>
      </c>
      <c r="C126" s="31">
        <v>1.4096209324035201E-7</v>
      </c>
      <c r="D126" s="31">
        <v>1.4096043167349301E-7</v>
      </c>
      <c r="E126" s="31">
        <v>1.4096205410712399E-7</v>
      </c>
    </row>
    <row r="127" spans="1:5" x14ac:dyDescent="0.25">
      <c r="A127" s="1">
        <v>14.5</v>
      </c>
      <c r="B127" s="31">
        <v>1.40961937694881E-7</v>
      </c>
      <c r="C127" s="31">
        <v>1.40962092424099E-7</v>
      </c>
      <c r="D127" s="31">
        <v>1.4096044749193899E-7</v>
      </c>
      <c r="E127" s="31">
        <v>1.4096205937627201E-7</v>
      </c>
    </row>
    <row r="128" spans="1:5" x14ac:dyDescent="0.25">
      <c r="A128" s="1">
        <v>14.625</v>
      </c>
      <c r="B128" s="31">
        <v>1.4096195320080499E-7</v>
      </c>
      <c r="C128" s="31">
        <v>1.40962098820606E-7</v>
      </c>
      <c r="D128" s="31">
        <v>1.4096044823067899E-7</v>
      </c>
      <c r="E128" s="31">
        <v>1.4096207253637799E-7</v>
      </c>
    </row>
    <row r="129" spans="1:5" x14ac:dyDescent="0.25">
      <c r="A129" s="1">
        <v>14.75</v>
      </c>
      <c r="B129" s="31">
        <v>1.40961977992552E-7</v>
      </c>
      <c r="C129" s="31">
        <v>1.4096211143152199E-7</v>
      </c>
      <c r="D129" s="31">
        <v>1.4096047880803701E-7</v>
      </c>
      <c r="E129" s="31">
        <v>1.40962076814984E-7</v>
      </c>
    </row>
    <row r="130" spans="1:5" x14ac:dyDescent="0.25">
      <c r="A130" s="1">
        <v>14.875</v>
      </c>
      <c r="B130" s="31">
        <v>1.4096198225835E-7</v>
      </c>
      <c r="C130" s="31">
        <v>1.40962113860735E-7</v>
      </c>
      <c r="D130" s="31">
        <v>1.4096047732168299E-7</v>
      </c>
      <c r="E130" s="31">
        <v>1.4096207553066299E-7</v>
      </c>
    </row>
    <row r="131" spans="1:5" x14ac:dyDescent="0.25">
      <c r="A131" s="1">
        <v>15</v>
      </c>
      <c r="B131" s="31">
        <v>1.4096198306142501E-7</v>
      </c>
      <c r="C131" s="31">
        <v>1.4096211760715299E-7</v>
      </c>
      <c r="D131" s="31">
        <v>1.4096047796030401E-7</v>
      </c>
      <c r="E131" s="31">
        <v>1.40962078497439E-7</v>
      </c>
    </row>
    <row r="132" spans="1:5" x14ac:dyDescent="0.25">
      <c r="A132" s="1">
        <v>15.125</v>
      </c>
      <c r="B132" s="31">
        <v>1.40961982391381E-7</v>
      </c>
      <c r="C132" s="31">
        <v>1.4096211990372801E-7</v>
      </c>
      <c r="D132" s="31">
        <v>1.4096046877864601E-7</v>
      </c>
      <c r="E132" s="31">
        <v>1.4096208148236101E-7</v>
      </c>
    </row>
    <row r="133" spans="1:5" x14ac:dyDescent="0.25">
      <c r="A133" s="1">
        <v>15.25</v>
      </c>
      <c r="B133" s="31">
        <v>1.40961982481078E-7</v>
      </c>
      <c r="C133" s="31">
        <v>1.40962112889472E-7</v>
      </c>
      <c r="D133" s="31">
        <v>1.4096047410573101E-7</v>
      </c>
      <c r="E133" s="31">
        <v>1.4096209009547501E-7</v>
      </c>
    </row>
    <row r="134" spans="1:5" x14ac:dyDescent="0.25">
      <c r="A134" s="1">
        <v>15.375</v>
      </c>
      <c r="B134" s="31">
        <v>1.4096198113730301E-7</v>
      </c>
      <c r="C134" s="31">
        <v>1.40962114886952E-7</v>
      </c>
      <c r="D134" s="31">
        <v>1.40960497805237E-7</v>
      </c>
      <c r="E134" s="31">
        <v>1.4096209188968201E-7</v>
      </c>
    </row>
    <row r="135" spans="1:5" x14ac:dyDescent="0.25">
      <c r="A135" s="1">
        <v>15.5</v>
      </c>
      <c r="B135" s="31">
        <v>1.40961978730275E-7</v>
      </c>
      <c r="C135" s="31">
        <v>1.4096211125001101E-7</v>
      </c>
      <c r="D135" s="31">
        <v>1.40960501839216E-7</v>
      </c>
      <c r="E135" s="31">
        <v>1.4096208472541199E-7</v>
      </c>
    </row>
    <row r="136" spans="1:5" x14ac:dyDescent="0.25">
      <c r="A136" s="1">
        <v>15.625</v>
      </c>
      <c r="B136" s="31">
        <v>1.4096197901484501E-7</v>
      </c>
      <c r="C136" s="31">
        <v>1.40962108173285E-7</v>
      </c>
      <c r="D136" s="31">
        <v>1.4096050143228099E-7</v>
      </c>
      <c r="E136" s="31">
        <v>1.4096209723647799E-7</v>
      </c>
    </row>
    <row r="137" spans="1:5" x14ac:dyDescent="0.25">
      <c r="A137" s="1">
        <v>15.75</v>
      </c>
      <c r="B137" s="31">
        <v>1.4096198054286299E-7</v>
      </c>
      <c r="C137" s="31">
        <v>1.4096211321010999E-7</v>
      </c>
      <c r="D137" s="31">
        <v>1.4096050833053301E-7</v>
      </c>
      <c r="E137" s="31">
        <v>1.4096210073087001E-7</v>
      </c>
    </row>
    <row r="138" spans="1:5" x14ac:dyDescent="0.25">
      <c r="A138" s="1">
        <v>15.875</v>
      </c>
      <c r="B138" s="31">
        <v>1.40961980054499E-7</v>
      </c>
      <c r="C138" s="31">
        <v>1.4096207709346699E-7</v>
      </c>
      <c r="D138" s="31">
        <v>1.4096051172565499E-7</v>
      </c>
      <c r="E138" s="31">
        <v>1.4096209992482501E-7</v>
      </c>
    </row>
    <row r="139" spans="1:5" x14ac:dyDescent="0.25">
      <c r="A139" s="1">
        <v>16</v>
      </c>
      <c r="B139" s="31">
        <v>1.4096197852122301E-7</v>
      </c>
      <c r="C139" s="31">
        <v>1.40962073084401E-7</v>
      </c>
      <c r="D139" s="31">
        <v>1.40960513633118E-7</v>
      </c>
      <c r="E139" s="31">
        <v>1.4096210505999E-7</v>
      </c>
    </row>
    <row r="140" spans="1:5" x14ac:dyDescent="0.25">
      <c r="A140" s="1">
        <v>16.125</v>
      </c>
      <c r="B140" s="31">
        <v>1.40961977985517E-7</v>
      </c>
      <c r="C140" s="31">
        <v>1.4096206149932301E-7</v>
      </c>
      <c r="D140" s="31">
        <v>1.4096051615257899E-7</v>
      </c>
      <c r="E140" s="31">
        <v>1.4096210620395799E-7</v>
      </c>
    </row>
    <row r="141" spans="1:5" x14ac:dyDescent="0.25">
      <c r="A141" s="1">
        <v>16.25</v>
      </c>
      <c r="B141" s="31">
        <v>1.40961978433502E-7</v>
      </c>
      <c r="C141" s="31">
        <v>1.4096204107310199E-7</v>
      </c>
      <c r="D141" s="31">
        <v>1.40960519063964E-7</v>
      </c>
      <c r="E141" s="31">
        <v>1.40962081968423E-7</v>
      </c>
    </row>
    <row r="142" spans="1:5" x14ac:dyDescent="0.25">
      <c r="A142" s="1">
        <v>16.375</v>
      </c>
      <c r="B142" s="31">
        <v>1.40961981744033E-7</v>
      </c>
      <c r="C142" s="31">
        <v>1.4096203396789301E-7</v>
      </c>
      <c r="D142" s="31">
        <v>1.4096052969551601E-7</v>
      </c>
      <c r="E142" s="31">
        <v>1.40962081543888E-7</v>
      </c>
    </row>
    <row r="143" spans="1:5" x14ac:dyDescent="0.25">
      <c r="A143" s="1">
        <v>16.5</v>
      </c>
      <c r="B143" s="31">
        <v>1.40961979226597E-7</v>
      </c>
      <c r="C143" s="31">
        <v>1.4096204243396101E-7</v>
      </c>
      <c r="D143" s="31">
        <v>1.40960520783145E-7</v>
      </c>
      <c r="E143" s="31">
        <v>1.4096207823453001E-7</v>
      </c>
    </row>
    <row r="144" spans="1:5" x14ac:dyDescent="0.25">
      <c r="A144" s="1">
        <v>16.625</v>
      </c>
      <c r="B144" s="31">
        <v>1.4096197413018499E-7</v>
      </c>
      <c r="C144" s="31">
        <v>1.4096205407463501E-7</v>
      </c>
      <c r="D144" s="31">
        <v>1.4096051907201399E-7</v>
      </c>
      <c r="E144" s="31">
        <v>1.40962076839633E-7</v>
      </c>
    </row>
    <row r="145" spans="1:5" x14ac:dyDescent="0.25">
      <c r="A145" s="1">
        <v>16.75</v>
      </c>
      <c r="B145" s="31">
        <v>1.4096197132009599E-7</v>
      </c>
      <c r="C145" s="31">
        <v>1.4096207072191801E-7</v>
      </c>
      <c r="D145" s="31">
        <v>1.4096053212108501E-7</v>
      </c>
      <c r="E145" s="31">
        <v>1.4096206997996E-7</v>
      </c>
    </row>
    <row r="146" spans="1:5" x14ac:dyDescent="0.25">
      <c r="A146" s="1">
        <v>16.875</v>
      </c>
      <c r="B146" s="31">
        <v>1.4096198196546599E-7</v>
      </c>
      <c r="C146" s="31">
        <v>1.4096206334916199E-7</v>
      </c>
      <c r="D146" s="31">
        <v>1.40960554616949E-7</v>
      </c>
      <c r="E146" s="31">
        <v>1.40962081709756E-7</v>
      </c>
    </row>
    <row r="147" spans="1:5" x14ac:dyDescent="0.25">
      <c r="A147" s="1">
        <v>17</v>
      </c>
      <c r="B147" s="31">
        <v>1.4096198441572399E-7</v>
      </c>
      <c r="C147" s="31">
        <v>1.40962048384103E-7</v>
      </c>
      <c r="D147" s="31">
        <v>1.4096058362286201E-7</v>
      </c>
      <c r="E147" s="31">
        <v>1.4096207979701201E-7</v>
      </c>
    </row>
    <row r="148" spans="1:5" x14ac:dyDescent="0.25">
      <c r="A148" s="1">
        <v>17.125</v>
      </c>
      <c r="B148" s="31">
        <v>1.4096199585488499E-7</v>
      </c>
      <c r="C148" s="31">
        <v>1.40962040964757E-7</v>
      </c>
      <c r="D148" s="31">
        <v>1.4096059201169E-7</v>
      </c>
      <c r="E148" s="31">
        <v>1.40962093306294E-7</v>
      </c>
    </row>
    <row r="149" spans="1:5" x14ac:dyDescent="0.25">
      <c r="A149" s="1">
        <v>17.25</v>
      </c>
      <c r="B149" s="31">
        <v>1.4096200714721299E-7</v>
      </c>
      <c r="C149" s="31">
        <v>1.4096202817858399E-7</v>
      </c>
      <c r="D149" s="31">
        <v>1.40960617079098E-7</v>
      </c>
      <c r="E149" s="31">
        <v>1.4096209602094201E-7</v>
      </c>
    </row>
    <row r="150" spans="1:5" x14ac:dyDescent="0.25">
      <c r="A150" s="1">
        <v>17.375</v>
      </c>
      <c r="B150" s="31">
        <v>1.40962015413476E-7</v>
      </c>
      <c r="C150" s="31">
        <v>1.40962022426423E-7</v>
      </c>
      <c r="D150" s="31">
        <v>1.40960631252728E-7</v>
      </c>
      <c r="E150" s="31">
        <v>1.40962105456398E-7</v>
      </c>
    </row>
    <row r="151" spans="1:5" x14ac:dyDescent="0.25">
      <c r="A151" s="1">
        <v>17.5</v>
      </c>
      <c r="B151" s="31">
        <v>1.4096202363047801E-7</v>
      </c>
      <c r="C151" s="31">
        <v>1.40962023082473E-7</v>
      </c>
      <c r="D151" s="31">
        <v>1.4096065566481099E-7</v>
      </c>
      <c r="E151" s="31">
        <v>1.4096211384763601E-7</v>
      </c>
    </row>
    <row r="152" spans="1:5" x14ac:dyDescent="0.25">
      <c r="A152" s="1">
        <v>17.625</v>
      </c>
      <c r="B152" s="31">
        <v>1.4096202638708E-7</v>
      </c>
      <c r="C152" s="31">
        <v>1.4096202962358001E-7</v>
      </c>
      <c r="D152" s="31">
        <v>1.4096066887641001E-7</v>
      </c>
      <c r="E152" s="31">
        <v>1.4096211769403401E-7</v>
      </c>
    </row>
    <row r="153" spans="1:5" x14ac:dyDescent="0.25">
      <c r="A153" s="1">
        <v>17.75</v>
      </c>
      <c r="B153" s="31">
        <v>1.4096203524347E-7</v>
      </c>
      <c r="C153" s="31">
        <v>1.4096202873177401E-7</v>
      </c>
      <c r="D153" s="31">
        <v>1.4096070180438599E-7</v>
      </c>
      <c r="E153" s="31">
        <v>1.40962130820845E-7</v>
      </c>
    </row>
    <row r="154" spans="1:5" x14ac:dyDescent="0.25">
      <c r="A154" s="1">
        <v>17.875</v>
      </c>
      <c r="B154" s="31">
        <v>1.4096204131618899E-7</v>
      </c>
      <c r="C154" s="31">
        <v>1.4096203377014901E-7</v>
      </c>
      <c r="D154" s="31">
        <v>1.40960707211512E-7</v>
      </c>
      <c r="E154" s="31">
        <v>1.4096213427953199E-7</v>
      </c>
    </row>
    <row r="155" spans="1:5" x14ac:dyDescent="0.25">
      <c r="A155" s="1">
        <v>18</v>
      </c>
      <c r="B155" s="31">
        <v>1.40962038886338E-7</v>
      </c>
      <c r="C155" s="31">
        <v>1.4096202121338201E-7</v>
      </c>
      <c r="D155" s="31">
        <v>1.4096070770546699E-7</v>
      </c>
      <c r="E155" s="31">
        <v>1.40962136118532E-7</v>
      </c>
    </row>
    <row r="156" spans="1:5" x14ac:dyDescent="0.25">
      <c r="A156" s="1">
        <v>18.125</v>
      </c>
      <c r="B156" s="31">
        <v>1.4096203268675999E-7</v>
      </c>
      <c r="C156" s="31">
        <v>1.40962024322567E-7</v>
      </c>
      <c r="D156" s="31">
        <v>1.4096071076550099E-7</v>
      </c>
      <c r="E156" s="31">
        <v>1.4096213265667801E-7</v>
      </c>
    </row>
    <row r="157" spans="1:5" x14ac:dyDescent="0.25">
      <c r="A157" s="1">
        <v>18.25</v>
      </c>
      <c r="B157" s="31">
        <v>1.40962033434477E-7</v>
      </c>
      <c r="C157" s="31">
        <v>1.4096202915012199E-7</v>
      </c>
      <c r="D157" s="31">
        <v>1.4096071970678099E-7</v>
      </c>
      <c r="E157" s="31">
        <v>1.4096213519833499E-7</v>
      </c>
    </row>
    <row r="158" spans="1:5" x14ac:dyDescent="0.25">
      <c r="A158" s="1">
        <v>18.375</v>
      </c>
      <c r="B158" s="31">
        <v>1.4096203110796199E-7</v>
      </c>
      <c r="C158" s="31">
        <v>1.4096203529116499E-7</v>
      </c>
      <c r="D158" s="31">
        <v>1.40960732753018E-7</v>
      </c>
      <c r="E158" s="31">
        <v>1.4096212402802299E-7</v>
      </c>
    </row>
    <row r="159" spans="1:5" x14ac:dyDescent="0.25">
      <c r="A159" s="1">
        <v>18.5</v>
      </c>
      <c r="B159" s="31">
        <v>1.40962038939625E-7</v>
      </c>
      <c r="C159" s="31">
        <v>1.40962022904076E-7</v>
      </c>
      <c r="D159" s="31">
        <v>1.4096074482621E-7</v>
      </c>
      <c r="E159" s="31">
        <v>1.40962117777911E-7</v>
      </c>
    </row>
    <row r="160" spans="1:5" x14ac:dyDescent="0.25">
      <c r="A160" s="1">
        <v>18.625</v>
      </c>
      <c r="B160" s="31">
        <v>1.40962039464205E-7</v>
      </c>
      <c r="C160" s="31">
        <v>1.4096200266898601E-7</v>
      </c>
      <c r="D160" s="31">
        <v>1.4096080803388601E-7</v>
      </c>
      <c r="E160" s="31">
        <v>1.40962093248275E-7</v>
      </c>
    </row>
    <row r="161" spans="1:5" x14ac:dyDescent="0.25">
      <c r="A161" s="1">
        <v>18.75</v>
      </c>
      <c r="B161" s="31">
        <v>1.4096204151559899E-7</v>
      </c>
      <c r="C161" s="31">
        <v>1.4096196400492999E-7</v>
      </c>
      <c r="D161" s="31">
        <v>1.4096080642724501E-7</v>
      </c>
      <c r="E161" s="31">
        <v>1.4096208792701601E-7</v>
      </c>
    </row>
    <row r="162" spans="1:5" x14ac:dyDescent="0.25">
      <c r="A162" s="1">
        <v>18.875</v>
      </c>
      <c r="B162" s="31">
        <v>1.4096204344036E-7</v>
      </c>
      <c r="C162" s="31">
        <v>1.4096197006553299E-7</v>
      </c>
      <c r="D162" s="31">
        <v>1.40960812892622E-7</v>
      </c>
      <c r="E162" s="31">
        <v>1.4096207906688099E-7</v>
      </c>
    </row>
    <row r="163" spans="1:5" x14ac:dyDescent="0.25">
      <c r="A163" s="1">
        <v>19</v>
      </c>
      <c r="B163" s="31">
        <v>1.4096204800275699E-7</v>
      </c>
      <c r="C163" s="31">
        <v>1.4096198659329E-7</v>
      </c>
      <c r="D163" s="31">
        <v>1.4096082116398201E-7</v>
      </c>
      <c r="E163" s="31">
        <v>1.4096206783420899E-7</v>
      </c>
    </row>
    <row r="164" spans="1:5" x14ac:dyDescent="0.25">
      <c r="A164" s="1">
        <v>19.125</v>
      </c>
      <c r="B164" s="31">
        <v>1.4096205098451101E-7</v>
      </c>
      <c r="C164" s="31">
        <v>1.4096198358684799E-7</v>
      </c>
      <c r="D164" s="31">
        <v>1.40960880663063E-7</v>
      </c>
      <c r="E164" s="31">
        <v>1.40962048089162E-7</v>
      </c>
    </row>
    <row r="165" spans="1:5" x14ac:dyDescent="0.25">
      <c r="A165" s="1">
        <v>19.25</v>
      </c>
      <c r="B165" s="31">
        <v>1.40962049230439E-7</v>
      </c>
      <c r="C165" s="31">
        <v>1.4096197749930799E-7</v>
      </c>
      <c r="D165" s="31">
        <v>1.40960922301948E-7</v>
      </c>
      <c r="E165" s="31">
        <v>1.4096203704729799E-7</v>
      </c>
    </row>
    <row r="166" spans="1:5" x14ac:dyDescent="0.25">
      <c r="A166" s="1">
        <v>19.375</v>
      </c>
      <c r="B166" s="31">
        <v>1.4096205519794199E-7</v>
      </c>
      <c r="C166" s="31">
        <v>1.4096199192783601E-7</v>
      </c>
      <c r="D166" s="31">
        <v>1.4096093839975799E-7</v>
      </c>
      <c r="E166" s="31">
        <v>1.40962045578095E-7</v>
      </c>
    </row>
    <row r="167" spans="1:5" x14ac:dyDescent="0.25">
      <c r="A167" s="1">
        <v>19.5</v>
      </c>
      <c r="B167" s="31">
        <v>1.4096205453751199E-7</v>
      </c>
      <c r="C167" s="31">
        <v>1.4096200359012301E-7</v>
      </c>
      <c r="D167" s="31">
        <v>1.4096095458416501E-7</v>
      </c>
      <c r="E167" s="31">
        <v>1.4096206338293701E-7</v>
      </c>
    </row>
    <row r="168" spans="1:5" x14ac:dyDescent="0.25">
      <c r="A168" s="1">
        <v>19.625</v>
      </c>
      <c r="B168" s="31">
        <v>1.4096205769785201E-7</v>
      </c>
      <c r="C168" s="31">
        <v>1.40962004989165E-7</v>
      </c>
      <c r="D168" s="31">
        <v>1.4096096055828201E-7</v>
      </c>
      <c r="E168" s="31">
        <v>1.4096207070820499E-7</v>
      </c>
    </row>
    <row r="169" spans="1:5" x14ac:dyDescent="0.25">
      <c r="A169" s="1">
        <v>19.75</v>
      </c>
      <c r="B169" s="31">
        <v>1.4096207243638199E-7</v>
      </c>
      <c r="C169" s="31">
        <v>1.4096200770200199E-7</v>
      </c>
      <c r="D169" s="31">
        <v>1.4096097808351201E-7</v>
      </c>
      <c r="E169" s="31">
        <v>1.4096208901882501E-7</v>
      </c>
    </row>
    <row r="170" spans="1:5" x14ac:dyDescent="0.25">
      <c r="A170" s="1">
        <v>19.875</v>
      </c>
      <c r="B170" s="31">
        <v>1.4096208113725599E-7</v>
      </c>
      <c r="C170" s="31">
        <v>1.4096199197040399E-7</v>
      </c>
      <c r="D170" s="31">
        <v>1.4096097983455E-7</v>
      </c>
      <c r="E170" s="31">
        <v>1.4096209490012099E-7</v>
      </c>
    </row>
    <row r="171" spans="1:5" x14ac:dyDescent="0.25">
      <c r="A171" s="1">
        <v>20</v>
      </c>
      <c r="B171" s="31">
        <v>1.4096208504248199E-7</v>
      </c>
      <c r="C171" s="31">
        <v>1.4096201499611301E-7</v>
      </c>
      <c r="D171" s="31">
        <v>1.4096098484291201E-7</v>
      </c>
      <c r="E171" s="31">
        <v>1.4096208938113499E-7</v>
      </c>
    </row>
    <row r="172" spans="1:5" x14ac:dyDescent="0.25">
      <c r="A172" s="1">
        <v>20.125</v>
      </c>
      <c r="B172" s="31">
        <v>1.40962084805099E-7</v>
      </c>
      <c r="C172" s="31">
        <v>1.4096200056203401E-7</v>
      </c>
      <c r="D172" s="31">
        <v>1.40960984492815E-7</v>
      </c>
      <c r="E172" s="31">
        <v>1.4096208676891701E-7</v>
      </c>
    </row>
    <row r="173" spans="1:5" x14ac:dyDescent="0.25">
      <c r="A173" s="1">
        <v>20.25</v>
      </c>
      <c r="B173" s="31">
        <v>1.4096208410577801E-7</v>
      </c>
      <c r="C173" s="31">
        <v>1.4096200147628601E-7</v>
      </c>
      <c r="D173" s="31">
        <v>1.4096100712983899E-7</v>
      </c>
      <c r="E173" s="31">
        <v>1.40962075728749E-7</v>
      </c>
    </row>
    <row r="174" spans="1:5" x14ac:dyDescent="0.25">
      <c r="A174" s="1">
        <v>20.375</v>
      </c>
      <c r="B174" s="31">
        <v>1.4096208108537501E-7</v>
      </c>
      <c r="C174" s="31">
        <v>1.4096200575172899E-7</v>
      </c>
      <c r="D174" s="31">
        <v>1.40961014988359E-7</v>
      </c>
      <c r="E174" s="31">
        <v>1.40962075851422E-7</v>
      </c>
    </row>
    <row r="175" spans="1:5" x14ac:dyDescent="0.25">
      <c r="A175" s="1">
        <v>20.5</v>
      </c>
      <c r="B175" s="31">
        <v>1.4096206280262301E-7</v>
      </c>
      <c r="C175" s="31">
        <v>1.40962023487063E-7</v>
      </c>
      <c r="D175" s="31">
        <v>1.4096101715977E-7</v>
      </c>
      <c r="E175" s="31">
        <v>1.4096205560247299E-7</v>
      </c>
    </row>
    <row r="176" spans="1:5" x14ac:dyDescent="0.25">
      <c r="A176" s="1">
        <v>20.625</v>
      </c>
      <c r="B176" s="31">
        <v>1.40962062927868E-7</v>
      </c>
      <c r="C176" s="31">
        <v>1.409620604084E-7</v>
      </c>
      <c r="D176" s="31">
        <v>1.4096102391596501E-7</v>
      </c>
      <c r="E176" s="31">
        <v>1.4096204962194999E-7</v>
      </c>
    </row>
    <row r="177" spans="1:5" x14ac:dyDescent="0.25">
      <c r="A177" s="1">
        <v>20.75</v>
      </c>
      <c r="B177" s="31">
        <v>1.4096205941673599E-7</v>
      </c>
      <c r="C177" s="31">
        <v>1.4096209027370001E-7</v>
      </c>
      <c r="D177" s="31">
        <v>1.4096102352380699E-7</v>
      </c>
      <c r="E177" s="31">
        <v>1.40962073276039E-7</v>
      </c>
    </row>
    <row r="178" spans="1:5" x14ac:dyDescent="0.25">
      <c r="A178" s="1">
        <v>20.875</v>
      </c>
      <c r="B178" s="31">
        <v>1.4096205972803299E-7</v>
      </c>
      <c r="C178" s="31">
        <v>1.40962093121025E-7</v>
      </c>
      <c r="D178" s="31">
        <v>1.40961040127738E-7</v>
      </c>
      <c r="E178" s="31">
        <v>1.4096207656139099E-7</v>
      </c>
    </row>
    <row r="179" spans="1:5" x14ac:dyDescent="0.25">
      <c r="A179" s="1">
        <v>21</v>
      </c>
      <c r="B179" s="31">
        <v>1.4096205557334599E-7</v>
      </c>
      <c r="C179" s="31">
        <v>1.4096209167912799E-7</v>
      </c>
      <c r="D179" s="31">
        <v>1.4096105213944999E-7</v>
      </c>
      <c r="E179" s="31">
        <v>1.4096207419825801E-7</v>
      </c>
    </row>
    <row r="180" spans="1:5" x14ac:dyDescent="0.25">
      <c r="A180" s="1">
        <v>21.125</v>
      </c>
      <c r="B180" s="31">
        <v>1.4096204559778701E-7</v>
      </c>
      <c r="C180" s="31">
        <v>1.4096208867665001E-7</v>
      </c>
      <c r="D180" s="31">
        <v>1.4096105870669601E-7</v>
      </c>
      <c r="E180" s="31">
        <v>1.4096207175566701E-7</v>
      </c>
    </row>
    <row r="181" spans="1:5" x14ac:dyDescent="0.25">
      <c r="A181" s="1">
        <v>21.25</v>
      </c>
      <c r="B181" s="31">
        <v>1.4096203284661599E-7</v>
      </c>
      <c r="C181" s="31">
        <v>1.4096208451389899E-7</v>
      </c>
      <c r="D181" s="31">
        <v>1.4096108360703299E-7</v>
      </c>
      <c r="E181" s="31">
        <v>1.4096206677894901E-7</v>
      </c>
    </row>
    <row r="182" spans="1:5" x14ac:dyDescent="0.25">
      <c r="A182" s="1">
        <v>21.375</v>
      </c>
      <c r="B182" s="31">
        <v>1.4096203283466499E-7</v>
      </c>
      <c r="C182" s="31">
        <v>1.40962083439173E-7</v>
      </c>
      <c r="D182" s="31">
        <v>1.4096110069751999E-7</v>
      </c>
      <c r="E182" s="31">
        <v>1.4096205884467699E-7</v>
      </c>
    </row>
    <row r="183" spans="1:5" x14ac:dyDescent="0.25">
      <c r="A183" s="1">
        <v>21.5</v>
      </c>
      <c r="B183" s="31">
        <v>1.4096203666582199E-7</v>
      </c>
      <c r="C183" s="31">
        <v>1.4096207980628599E-7</v>
      </c>
      <c r="D183" s="31">
        <v>1.4096113517348799E-7</v>
      </c>
      <c r="E183" s="31">
        <v>1.4096206036070299E-7</v>
      </c>
    </row>
    <row r="184" spans="1:5" x14ac:dyDescent="0.25">
      <c r="A184" s="1">
        <v>21.625</v>
      </c>
      <c r="B184" s="31">
        <v>1.4096203857175801E-7</v>
      </c>
      <c r="C184" s="31">
        <v>1.40962091549436E-7</v>
      </c>
      <c r="D184" s="31">
        <v>1.4096114347366901E-7</v>
      </c>
      <c r="E184" s="31">
        <v>1.40962013494371E-7</v>
      </c>
    </row>
    <row r="185" spans="1:5" x14ac:dyDescent="0.25">
      <c r="A185" s="1">
        <v>21.75</v>
      </c>
      <c r="B185" s="31">
        <v>1.4096205559251199E-7</v>
      </c>
      <c r="C185" s="31">
        <v>1.4096208638052901E-7</v>
      </c>
      <c r="D185" s="31">
        <v>1.4096114186592101E-7</v>
      </c>
      <c r="E185" s="31">
        <v>1.4096201681292401E-7</v>
      </c>
    </row>
    <row r="186" spans="1:5" x14ac:dyDescent="0.25">
      <c r="A186" s="1">
        <v>21.875</v>
      </c>
      <c r="B186" s="31">
        <v>1.40962063770726E-7</v>
      </c>
      <c r="C186" s="31">
        <v>1.4096208589608201E-7</v>
      </c>
      <c r="D186" s="31">
        <v>1.40961141295995E-7</v>
      </c>
      <c r="E186" s="31">
        <v>1.40962021819773E-7</v>
      </c>
    </row>
    <row r="187" spans="1:5" x14ac:dyDescent="0.25">
      <c r="A187" s="1">
        <v>22</v>
      </c>
      <c r="B187" s="31">
        <v>1.4096206789709899E-7</v>
      </c>
      <c r="C187" s="31">
        <v>1.4096207426280401E-7</v>
      </c>
      <c r="D187" s="31">
        <v>1.40961139470205E-7</v>
      </c>
      <c r="E187" s="31">
        <v>1.4096201839596101E-7</v>
      </c>
    </row>
    <row r="188" spans="1:5" x14ac:dyDescent="0.25">
      <c r="A188" s="1">
        <v>22.125</v>
      </c>
      <c r="B188" s="31">
        <v>1.40962067957941E-7</v>
      </c>
      <c r="C188" s="31">
        <v>1.4096208150745399E-7</v>
      </c>
      <c r="D188" s="31">
        <v>1.40961150004067E-7</v>
      </c>
      <c r="E188" s="31">
        <v>1.4096203284775001E-7</v>
      </c>
    </row>
    <row r="189" spans="1:5" x14ac:dyDescent="0.25">
      <c r="A189" s="1">
        <v>22.25</v>
      </c>
      <c r="B189" s="31">
        <v>1.4096207621397601E-7</v>
      </c>
      <c r="C189" s="31">
        <v>1.40962084332965E-7</v>
      </c>
      <c r="D189" s="31">
        <v>1.40961158106229E-7</v>
      </c>
      <c r="E189" s="31">
        <v>1.4096202796130101E-7</v>
      </c>
    </row>
    <row r="190" spans="1:5" x14ac:dyDescent="0.25">
      <c r="A190" s="1">
        <v>22.375</v>
      </c>
      <c r="B190" s="31">
        <v>1.4096208475706299E-7</v>
      </c>
      <c r="C190" s="31">
        <v>1.4096208350681401E-7</v>
      </c>
      <c r="D190" s="31">
        <v>1.40961162565461E-7</v>
      </c>
      <c r="E190" s="31">
        <v>1.4096204202092101E-7</v>
      </c>
    </row>
    <row r="191" spans="1:5" x14ac:dyDescent="0.25">
      <c r="A191" s="1">
        <v>22.5</v>
      </c>
      <c r="B191" s="31">
        <v>1.40962095705395E-7</v>
      </c>
      <c r="C191" s="31">
        <v>1.4096208529984501E-7</v>
      </c>
      <c r="D191" s="31">
        <v>1.4096117113474399E-7</v>
      </c>
      <c r="E191" s="31">
        <v>1.4096207610049601E-7</v>
      </c>
    </row>
    <row r="192" spans="1:5" x14ac:dyDescent="0.25">
      <c r="A192" s="1">
        <v>22.625</v>
      </c>
      <c r="B192" s="31">
        <v>1.4096209946944501E-7</v>
      </c>
      <c r="C192" s="31">
        <v>1.40962069621129E-7</v>
      </c>
      <c r="D192" s="31">
        <v>1.4096118461198201E-7</v>
      </c>
      <c r="E192" s="31">
        <v>1.4096207593491899E-7</v>
      </c>
    </row>
    <row r="193" spans="1:5" x14ac:dyDescent="0.25">
      <c r="A193" s="1">
        <v>22.75</v>
      </c>
      <c r="B193" s="31">
        <v>1.4096210340485601E-7</v>
      </c>
      <c r="C193" s="31">
        <v>1.40962060880765E-7</v>
      </c>
      <c r="D193" s="31">
        <v>1.4096118757585599E-7</v>
      </c>
      <c r="E193" s="31">
        <v>1.4096208827070899E-7</v>
      </c>
    </row>
    <row r="194" spans="1:5" x14ac:dyDescent="0.25">
      <c r="A194" s="1">
        <v>22.875</v>
      </c>
      <c r="B194" s="31">
        <v>1.4096212648720501E-7</v>
      </c>
      <c r="C194" s="31">
        <v>1.4096205673695599E-7</v>
      </c>
      <c r="D194" s="31">
        <v>1.40961190996347E-7</v>
      </c>
      <c r="E194" s="31">
        <v>1.40962096907517E-7</v>
      </c>
    </row>
    <row r="195" spans="1:5" x14ac:dyDescent="0.25">
      <c r="A195" s="1">
        <v>23</v>
      </c>
      <c r="B195" s="31">
        <v>1.4096212750195299E-7</v>
      </c>
      <c r="C195" s="31">
        <v>1.4096205176245201E-7</v>
      </c>
      <c r="D195" s="31">
        <v>1.4096120152622499E-7</v>
      </c>
      <c r="E195" s="31">
        <v>1.4096209826472199E-7</v>
      </c>
    </row>
    <row r="196" spans="1:5" x14ac:dyDescent="0.25">
      <c r="A196" s="1">
        <v>23.125</v>
      </c>
      <c r="B196" s="31">
        <v>1.4096213127422301E-7</v>
      </c>
      <c r="C196" s="31">
        <v>1.40962057510362E-7</v>
      </c>
      <c r="D196" s="31">
        <v>1.4096120904217899E-7</v>
      </c>
      <c r="E196" s="31">
        <v>1.4096210145400999E-7</v>
      </c>
    </row>
    <row r="197" spans="1:5" x14ac:dyDescent="0.25">
      <c r="A197" s="1">
        <v>23.25</v>
      </c>
      <c r="B197" s="31">
        <v>1.40962129408063E-7</v>
      </c>
      <c r="C197" s="31">
        <v>1.40962052330415E-7</v>
      </c>
      <c r="D197" s="31">
        <v>1.4096121379848101E-7</v>
      </c>
      <c r="E197" s="31">
        <v>1.4096210569706301E-7</v>
      </c>
    </row>
    <row r="198" spans="1:5" x14ac:dyDescent="0.25">
      <c r="A198" s="1">
        <v>23.375</v>
      </c>
      <c r="B198" s="31">
        <v>1.4096213658689E-7</v>
      </c>
      <c r="C198" s="31">
        <v>1.4096204138087499E-7</v>
      </c>
      <c r="D198" s="31">
        <v>1.4096122562733101E-7</v>
      </c>
      <c r="E198" s="31">
        <v>1.4096211157327099E-7</v>
      </c>
    </row>
    <row r="199" spans="1:5" x14ac:dyDescent="0.25">
      <c r="A199" s="1">
        <v>23.5</v>
      </c>
      <c r="B199" s="31">
        <v>1.4096214038292699E-7</v>
      </c>
      <c r="C199" s="31">
        <v>1.4096203755666401E-7</v>
      </c>
      <c r="D199" s="31">
        <v>1.40961241725882E-7</v>
      </c>
      <c r="E199" s="31">
        <v>1.4096211057235201E-7</v>
      </c>
    </row>
    <row r="200" spans="1:5" x14ac:dyDescent="0.25">
      <c r="A200" s="1">
        <v>23.625</v>
      </c>
      <c r="B200" s="31">
        <v>1.40962138963447E-7</v>
      </c>
      <c r="C200" s="31">
        <v>1.40962037937265E-7</v>
      </c>
      <c r="D200" s="31">
        <v>1.40961245848584E-7</v>
      </c>
      <c r="E200" s="31">
        <v>1.4096211163715401E-7</v>
      </c>
    </row>
    <row r="201" spans="1:5" x14ac:dyDescent="0.25">
      <c r="A201" s="1">
        <v>23.75</v>
      </c>
      <c r="B201" s="31">
        <v>1.4096213646758199E-7</v>
      </c>
      <c r="C201" s="31">
        <v>1.40962037154294E-7</v>
      </c>
      <c r="D201" s="31">
        <v>1.4096124867904301E-7</v>
      </c>
      <c r="E201" s="31">
        <v>1.4096210965805599E-7</v>
      </c>
    </row>
    <row r="202" spans="1:5" x14ac:dyDescent="0.25">
      <c r="A202" s="1">
        <v>23.875</v>
      </c>
      <c r="B202" s="31">
        <v>1.4096213819674001E-7</v>
      </c>
      <c r="C202" s="31">
        <v>1.4096204164643599E-7</v>
      </c>
      <c r="D202" s="31">
        <v>1.40961257609161E-7</v>
      </c>
      <c r="E202" s="31">
        <v>1.4096210531069899E-7</v>
      </c>
    </row>
    <row r="203" spans="1:5" x14ac:dyDescent="0.25">
      <c r="A203" s="1">
        <v>24</v>
      </c>
      <c r="B203" s="31">
        <v>1.40962139433665E-7</v>
      </c>
      <c r="C203" s="31">
        <v>1.4096204651600601E-7</v>
      </c>
      <c r="D203" s="31">
        <v>1.40961270313553E-7</v>
      </c>
      <c r="E203" s="31">
        <v>1.40962107938148E-7</v>
      </c>
    </row>
    <row r="204" spans="1:5" x14ac:dyDescent="0.25">
      <c r="A204" s="1">
        <v>24.125</v>
      </c>
      <c r="B204" s="31">
        <v>1.40962142515995E-7</v>
      </c>
      <c r="C204" s="31">
        <v>1.4096204212482299E-7</v>
      </c>
      <c r="D204" s="31">
        <v>1.4096128635957501E-7</v>
      </c>
      <c r="E204" s="31">
        <v>1.409620784518E-7</v>
      </c>
    </row>
    <row r="205" spans="1:5" x14ac:dyDescent="0.25">
      <c r="A205" s="1">
        <v>24.25</v>
      </c>
      <c r="B205" s="31">
        <v>1.4096214188427201E-7</v>
      </c>
      <c r="C205" s="31">
        <v>1.40962061026015E-7</v>
      </c>
      <c r="D205" s="31">
        <v>1.4096128999050199E-7</v>
      </c>
      <c r="E205" s="31">
        <v>1.4096205788065101E-7</v>
      </c>
    </row>
    <row r="206" spans="1:5" x14ac:dyDescent="0.25">
      <c r="A206" s="1">
        <v>24.375</v>
      </c>
      <c r="B206" s="31">
        <v>1.40962146005742E-7</v>
      </c>
      <c r="C206" s="31">
        <v>1.4096207764069001E-7</v>
      </c>
      <c r="D206" s="31">
        <v>1.40961301000883E-7</v>
      </c>
      <c r="E206" s="31">
        <v>1.4096204321579399E-7</v>
      </c>
    </row>
    <row r="207" spans="1:5" x14ac:dyDescent="0.25">
      <c r="A207" s="1">
        <v>24.5</v>
      </c>
      <c r="B207" s="31">
        <v>1.4096215491737E-7</v>
      </c>
      <c r="C207" s="31">
        <v>1.40962076197862E-7</v>
      </c>
      <c r="D207" s="31">
        <v>1.4096130206655101E-7</v>
      </c>
      <c r="E207" s="31">
        <v>1.4096202879856999E-7</v>
      </c>
    </row>
    <row r="208" spans="1:5" x14ac:dyDescent="0.25">
      <c r="A208" s="1">
        <v>24.625</v>
      </c>
      <c r="B208" s="31">
        <v>1.40962158324591E-7</v>
      </c>
      <c r="C208" s="31">
        <v>1.4096205702808699E-7</v>
      </c>
      <c r="D208" s="31">
        <v>1.4096130354382401E-7</v>
      </c>
      <c r="E208" s="31">
        <v>1.4096203661591099E-7</v>
      </c>
    </row>
    <row r="209" spans="1:5" x14ac:dyDescent="0.25">
      <c r="A209" s="1">
        <v>24.75</v>
      </c>
      <c r="B209" s="31">
        <v>1.40962164306462E-7</v>
      </c>
      <c r="C209" s="31">
        <v>1.4096205579557001E-7</v>
      </c>
      <c r="D209" s="31">
        <v>1.40961302843139E-7</v>
      </c>
      <c r="E209" s="31">
        <v>1.4096204173586401E-7</v>
      </c>
    </row>
    <row r="210" spans="1:5" x14ac:dyDescent="0.25">
      <c r="A210" s="1">
        <v>24.875</v>
      </c>
      <c r="B210" s="31">
        <v>1.40962167713049E-7</v>
      </c>
      <c r="C210" s="31">
        <v>1.4096205600955599E-7</v>
      </c>
      <c r="D210" s="31">
        <v>1.40961303496751E-7</v>
      </c>
      <c r="E210" s="31">
        <v>1.4096204566521401E-7</v>
      </c>
    </row>
    <row r="211" spans="1:5" x14ac:dyDescent="0.25">
      <c r="A211" s="1">
        <v>25</v>
      </c>
      <c r="B211" s="31">
        <v>1.4096217552222899E-7</v>
      </c>
      <c r="C211" s="31">
        <v>1.4096206404021401E-7</v>
      </c>
      <c r="D211" s="31">
        <v>1.4096130755829701E-7</v>
      </c>
      <c r="E211" s="31">
        <v>1.4096205707457401E-7</v>
      </c>
    </row>
    <row r="212" spans="1:5" x14ac:dyDescent="0.25">
      <c r="A212" s="1">
        <v>25.125</v>
      </c>
      <c r="B212" s="31">
        <v>1.40962177992596E-7</v>
      </c>
      <c r="C212" s="31">
        <v>1.40962065183923E-7</v>
      </c>
      <c r="D212" s="31">
        <v>1.4096131117855201E-7</v>
      </c>
      <c r="E212" s="31">
        <v>1.40962058392949E-7</v>
      </c>
    </row>
    <row r="213" spans="1:5" x14ac:dyDescent="0.25">
      <c r="A213" s="1">
        <v>25.25</v>
      </c>
      <c r="B213" s="31">
        <v>1.4096218005343799E-7</v>
      </c>
      <c r="C213" s="31">
        <v>1.4096207808313499E-7</v>
      </c>
      <c r="D213" s="31">
        <v>1.4096131637306999E-7</v>
      </c>
      <c r="E213" s="31">
        <v>1.40962059406989E-7</v>
      </c>
    </row>
    <row r="214" spans="1:5" x14ac:dyDescent="0.25">
      <c r="A214" s="1">
        <v>25.375</v>
      </c>
      <c r="B214" s="31">
        <v>1.4096218257469601E-7</v>
      </c>
      <c r="C214" s="31">
        <v>1.40962078197667E-7</v>
      </c>
      <c r="D214" s="31">
        <v>1.4096132364230201E-7</v>
      </c>
      <c r="E214" s="31">
        <v>1.409620663598E-7</v>
      </c>
    </row>
    <row r="215" spans="1:5" x14ac:dyDescent="0.25">
      <c r="A215" s="1">
        <v>25.5</v>
      </c>
      <c r="B215" s="31">
        <v>1.4096218679700901E-7</v>
      </c>
      <c r="C215" s="31">
        <v>1.4096209639044899E-7</v>
      </c>
      <c r="D215" s="31">
        <v>1.4096133939061001E-7</v>
      </c>
      <c r="E215" s="31">
        <v>1.40962071044334E-7</v>
      </c>
    </row>
    <row r="216" spans="1:5" x14ac:dyDescent="0.25">
      <c r="A216" s="1">
        <v>25.625</v>
      </c>
      <c r="B216" s="31">
        <v>1.40962190807215E-7</v>
      </c>
      <c r="C216" s="31">
        <v>1.4096210721705601E-7</v>
      </c>
      <c r="D216" s="31">
        <v>1.40961346812958E-7</v>
      </c>
      <c r="E216" s="31">
        <v>1.40962070919471E-7</v>
      </c>
    </row>
    <row r="217" spans="1:5" x14ac:dyDescent="0.25">
      <c r="A217" s="1">
        <v>25.75</v>
      </c>
      <c r="B217" s="31">
        <v>1.4096219274295999E-7</v>
      </c>
      <c r="C217" s="31">
        <v>1.4096210144198601E-7</v>
      </c>
      <c r="D217" s="31">
        <v>1.4096135409132299E-7</v>
      </c>
      <c r="E217" s="31">
        <v>1.4096207966725101E-7</v>
      </c>
    </row>
    <row r="218" spans="1:5" x14ac:dyDescent="0.25">
      <c r="A218" s="1">
        <v>25.875</v>
      </c>
      <c r="B218" s="31">
        <v>1.4096219069363E-7</v>
      </c>
      <c r="C218" s="31">
        <v>1.4096210391936701E-7</v>
      </c>
      <c r="D218" s="31">
        <v>1.4096137284850701E-7</v>
      </c>
      <c r="E218" s="31">
        <v>1.4096212095262201E-7</v>
      </c>
    </row>
    <row r="219" spans="1:5" x14ac:dyDescent="0.25">
      <c r="A219" s="1">
        <v>26</v>
      </c>
      <c r="B219" s="31">
        <v>1.4096218821950399E-7</v>
      </c>
      <c r="C219" s="31">
        <v>1.4096210392075101E-7</v>
      </c>
      <c r="D219" s="31">
        <v>1.4096137287198999E-7</v>
      </c>
      <c r="E219" s="31">
        <v>1.4096212591586E-7</v>
      </c>
    </row>
    <row r="220" spans="1:5" x14ac:dyDescent="0.25">
      <c r="A220" s="1">
        <v>26.125</v>
      </c>
      <c r="B220" s="31">
        <v>1.40962186829065E-7</v>
      </c>
      <c r="C220" s="31">
        <v>1.4096209396854399E-7</v>
      </c>
      <c r="D220" s="31">
        <v>1.4096136671701899E-7</v>
      </c>
      <c r="E220" s="31">
        <v>1.4096213018892401E-7</v>
      </c>
    </row>
    <row r="221" spans="1:5" x14ac:dyDescent="0.25">
      <c r="A221" s="1">
        <v>26.25</v>
      </c>
      <c r="B221" s="31">
        <v>1.4096217474070499E-7</v>
      </c>
      <c r="C221" s="31">
        <v>1.40962088670976E-7</v>
      </c>
      <c r="D221" s="31">
        <v>1.40961369984089E-7</v>
      </c>
      <c r="E221" s="31">
        <v>1.4096213031322401E-7</v>
      </c>
    </row>
    <row r="222" spans="1:5" x14ac:dyDescent="0.25">
      <c r="A222" s="1">
        <v>26.375</v>
      </c>
      <c r="B222" s="31">
        <v>1.4096217310263499E-7</v>
      </c>
      <c r="C222" s="31">
        <v>1.40962081286392E-7</v>
      </c>
      <c r="D222" s="31">
        <v>1.40961374767669E-7</v>
      </c>
      <c r="E222" s="31">
        <v>1.4096212810202401E-7</v>
      </c>
    </row>
    <row r="223" spans="1:5" x14ac:dyDescent="0.25">
      <c r="A223" s="1">
        <v>26.5</v>
      </c>
      <c r="B223" s="31">
        <v>1.4096217069036599E-7</v>
      </c>
      <c r="C223" s="31">
        <v>1.4096208178844801E-7</v>
      </c>
      <c r="D223" s="31">
        <v>1.40961382193805E-7</v>
      </c>
      <c r="E223" s="31">
        <v>1.40962118349722E-7</v>
      </c>
    </row>
    <row r="224" spans="1:5" x14ac:dyDescent="0.25">
      <c r="A224" s="1">
        <v>26.625</v>
      </c>
      <c r="B224" s="31">
        <v>1.4096216132141299E-7</v>
      </c>
      <c r="C224" s="31">
        <v>1.40962085055521E-7</v>
      </c>
      <c r="D224" s="31">
        <v>1.4096139693244999E-7</v>
      </c>
      <c r="E224" s="31">
        <v>1.40962117500069E-7</v>
      </c>
    </row>
    <row r="225" spans="1:5" x14ac:dyDescent="0.25">
      <c r="A225" s="1">
        <v>26.75</v>
      </c>
      <c r="B225" s="31">
        <v>1.40962159731465E-7</v>
      </c>
      <c r="C225" s="31">
        <v>1.40962097550134E-7</v>
      </c>
      <c r="D225" s="31">
        <v>1.4096139857493799E-7</v>
      </c>
      <c r="E225" s="31">
        <v>1.4096210338974701E-7</v>
      </c>
    </row>
    <row r="226" spans="1:5" x14ac:dyDescent="0.25">
      <c r="A226" s="1">
        <v>26.875</v>
      </c>
      <c r="B226" s="31">
        <v>1.4096215824680399E-7</v>
      </c>
      <c r="C226" s="31">
        <v>1.4096209871976799E-7</v>
      </c>
      <c r="D226" s="31">
        <v>1.4096140979009901E-7</v>
      </c>
      <c r="E226" s="31">
        <v>1.4096210712528899E-7</v>
      </c>
    </row>
    <row r="227" spans="1:5" x14ac:dyDescent="0.25">
      <c r="A227" s="1">
        <v>27</v>
      </c>
      <c r="B227" s="31">
        <v>1.4096215229608199E-7</v>
      </c>
      <c r="C227" s="31">
        <v>1.4096208854036E-7</v>
      </c>
      <c r="D227" s="31">
        <v>1.4096142220602E-7</v>
      </c>
      <c r="E227" s="31">
        <v>1.4096210351928799E-7</v>
      </c>
    </row>
    <row r="228" spans="1:5" x14ac:dyDescent="0.25">
      <c r="A228" s="1">
        <v>27.125</v>
      </c>
      <c r="B228" s="31">
        <v>1.40962145433801E-7</v>
      </c>
      <c r="C228" s="31">
        <v>1.4096206057710101E-7</v>
      </c>
      <c r="D228" s="31">
        <v>1.4096143180121401E-7</v>
      </c>
      <c r="E228" s="31">
        <v>1.4096209793967699E-7</v>
      </c>
    </row>
    <row r="229" spans="1:5" x14ac:dyDescent="0.25">
      <c r="A229" s="1">
        <v>27.25</v>
      </c>
      <c r="B229" s="31">
        <v>1.4096214876625599E-7</v>
      </c>
      <c r="C229" s="31">
        <v>1.4096206100499101E-7</v>
      </c>
      <c r="D229" s="31">
        <v>1.4096145592834101E-7</v>
      </c>
      <c r="E229" s="31">
        <v>1.4096208371307E-7</v>
      </c>
    </row>
    <row r="230" spans="1:5" x14ac:dyDescent="0.25">
      <c r="A230" s="1">
        <v>27.375</v>
      </c>
      <c r="B230" s="31">
        <v>1.40962167910446E-7</v>
      </c>
      <c r="C230" s="31">
        <v>1.40962057343118E-7</v>
      </c>
      <c r="D230" s="31">
        <v>1.40961487062369E-7</v>
      </c>
      <c r="E230" s="31">
        <v>1.4096205842721699E-7</v>
      </c>
    </row>
    <row r="231" spans="1:5" x14ac:dyDescent="0.25">
      <c r="A231" s="1">
        <v>27.5</v>
      </c>
      <c r="B231" s="31">
        <v>1.4096219178649499E-7</v>
      </c>
      <c r="C231" s="31">
        <v>1.4096205346442599E-7</v>
      </c>
      <c r="D231" s="31">
        <v>1.4096152296322199E-7</v>
      </c>
      <c r="E231" s="31">
        <v>1.4096208169064101E-7</v>
      </c>
    </row>
    <row r="232" spans="1:5" x14ac:dyDescent="0.25">
      <c r="A232" s="1">
        <v>27.625</v>
      </c>
      <c r="B232" s="31">
        <v>1.4096220058265901E-7</v>
      </c>
      <c r="C232" s="31">
        <v>1.4096205174655799E-7</v>
      </c>
      <c r="D232" s="31">
        <v>1.40961530084552E-7</v>
      </c>
      <c r="E232" s="31">
        <v>1.4096208532023399E-7</v>
      </c>
    </row>
    <row r="233" spans="1:5" x14ac:dyDescent="0.25">
      <c r="A233" s="1">
        <v>27.75</v>
      </c>
      <c r="B233" s="31">
        <v>1.4096221055299899E-7</v>
      </c>
      <c r="C233" s="31">
        <v>1.40962049841725E-7</v>
      </c>
      <c r="D233" s="31">
        <v>1.4096153143177701E-7</v>
      </c>
      <c r="E233" s="31">
        <v>1.40962094227544E-7</v>
      </c>
    </row>
    <row r="234" spans="1:5" x14ac:dyDescent="0.25">
      <c r="A234" s="1">
        <v>27.875</v>
      </c>
      <c r="B234" s="31">
        <v>1.4096222293744101E-7</v>
      </c>
      <c r="C234" s="31">
        <v>1.4096205122164E-7</v>
      </c>
      <c r="D234" s="31">
        <v>1.4096153731071001E-7</v>
      </c>
      <c r="E234" s="31">
        <v>1.4096210063633401E-7</v>
      </c>
    </row>
    <row r="235" spans="1:5" x14ac:dyDescent="0.25">
      <c r="A235" s="1">
        <v>28</v>
      </c>
      <c r="B235" s="31">
        <v>1.4096222320314601E-7</v>
      </c>
      <c r="C235" s="31">
        <v>1.4096203802393201E-7</v>
      </c>
      <c r="D235" s="31">
        <v>1.4096155145097601E-7</v>
      </c>
      <c r="E235" s="31">
        <v>1.40962105668161E-7</v>
      </c>
    </row>
    <row r="236" spans="1:5" x14ac:dyDescent="0.25">
      <c r="A236" s="1">
        <v>28.125</v>
      </c>
      <c r="B236" s="31">
        <v>1.40962223200359E-7</v>
      </c>
      <c r="C236" s="31">
        <v>1.4096201065319099E-7</v>
      </c>
      <c r="D236" s="31">
        <v>1.4096155469183699E-7</v>
      </c>
      <c r="E236" s="31">
        <v>1.40962113051988E-7</v>
      </c>
    </row>
    <row r="237" spans="1:5" x14ac:dyDescent="0.25">
      <c r="A237" s="1">
        <v>28.25</v>
      </c>
      <c r="B237" s="31">
        <v>1.4096222564928801E-7</v>
      </c>
      <c r="C237" s="31">
        <v>1.4096201377803601E-7</v>
      </c>
      <c r="D237" s="31">
        <v>1.40961557043476E-7</v>
      </c>
      <c r="E237" s="31">
        <v>1.40962117860221E-7</v>
      </c>
    </row>
    <row r="238" spans="1:5" x14ac:dyDescent="0.25">
      <c r="A238" s="1">
        <v>28.375</v>
      </c>
      <c r="B238" s="31">
        <v>1.40962220006615E-7</v>
      </c>
      <c r="C238" s="31">
        <v>1.40962011310913E-7</v>
      </c>
      <c r="D238" s="31">
        <v>1.4096156040593901E-7</v>
      </c>
      <c r="E238" s="31">
        <v>1.4096211789555699E-7</v>
      </c>
    </row>
    <row r="239" spans="1:5" x14ac:dyDescent="0.25">
      <c r="A239" s="1">
        <v>28.5</v>
      </c>
      <c r="B239" s="31">
        <v>1.4096221549626999E-7</v>
      </c>
      <c r="C239" s="31">
        <v>1.4096201142067899E-7</v>
      </c>
      <c r="D239" s="31">
        <v>1.40961563282009E-7</v>
      </c>
      <c r="E239" s="31">
        <v>1.4096210338433899E-7</v>
      </c>
    </row>
    <row r="240" spans="1:5" x14ac:dyDescent="0.25">
      <c r="A240" s="1">
        <v>28.625</v>
      </c>
      <c r="B240" s="31">
        <v>1.4096221140215601E-7</v>
      </c>
      <c r="C240" s="31">
        <v>1.4096201970788701E-7</v>
      </c>
      <c r="D240" s="31">
        <v>1.4096157260776599E-7</v>
      </c>
      <c r="E240" s="31">
        <v>1.40962100094002E-7</v>
      </c>
    </row>
    <row r="241" spans="1:5" x14ac:dyDescent="0.25">
      <c r="A241" s="1">
        <v>28.75</v>
      </c>
      <c r="B241" s="31">
        <v>1.40962207004935E-7</v>
      </c>
      <c r="C241" s="31">
        <v>1.40962034161904E-7</v>
      </c>
      <c r="D241" s="31">
        <v>1.40961579510856E-7</v>
      </c>
      <c r="E241" s="31">
        <v>1.4096209288530799E-7</v>
      </c>
    </row>
    <row r="242" spans="1:5" x14ac:dyDescent="0.25">
      <c r="A242" s="1">
        <v>28.875</v>
      </c>
      <c r="B242" s="31">
        <v>1.4096219050784E-7</v>
      </c>
      <c r="C242" s="31">
        <v>1.4096203590488999E-7</v>
      </c>
      <c r="D242" s="31">
        <v>1.4096158944052101E-7</v>
      </c>
      <c r="E242" s="31">
        <v>1.4096209859270199E-7</v>
      </c>
    </row>
    <row r="243" spans="1:5" x14ac:dyDescent="0.25">
      <c r="A243" s="1">
        <v>29</v>
      </c>
      <c r="B243" s="31">
        <v>1.40962180507689E-7</v>
      </c>
      <c r="C243" s="31">
        <v>1.40962034764211E-7</v>
      </c>
      <c r="D243" s="31">
        <v>1.4096159539702301E-7</v>
      </c>
      <c r="E243" s="31">
        <v>1.4096209685962901E-7</v>
      </c>
    </row>
    <row r="244" spans="1:5" x14ac:dyDescent="0.25">
      <c r="A244" s="1">
        <v>29.125</v>
      </c>
      <c r="B244" s="31">
        <v>1.4096215880069001E-7</v>
      </c>
      <c r="C244" s="31">
        <v>1.4096205089495001E-7</v>
      </c>
      <c r="D244" s="31">
        <v>1.4096159934921399E-7</v>
      </c>
      <c r="E244" s="31">
        <v>1.4096209756521399E-7</v>
      </c>
    </row>
    <row r="245" spans="1:5" x14ac:dyDescent="0.25">
      <c r="A245" s="1">
        <v>29.25</v>
      </c>
      <c r="B245" s="31">
        <v>1.40962154439861E-7</v>
      </c>
      <c r="C245" s="31">
        <v>1.4096205309232299E-7</v>
      </c>
      <c r="D245" s="31">
        <v>1.4096160525808301E-7</v>
      </c>
      <c r="E245" s="31">
        <v>1.40962104910073E-7</v>
      </c>
    </row>
    <row r="246" spans="1:5" x14ac:dyDescent="0.25">
      <c r="A246" s="1">
        <v>29.375</v>
      </c>
      <c r="B246" s="31">
        <v>1.40962147792689E-7</v>
      </c>
      <c r="C246" s="31">
        <v>1.4096204553813699E-7</v>
      </c>
      <c r="D246" s="31">
        <v>1.4096160284263399E-7</v>
      </c>
      <c r="E246" s="31">
        <v>1.4096211196260799E-7</v>
      </c>
    </row>
    <row r="247" spans="1:5" x14ac:dyDescent="0.25">
      <c r="A247" s="1">
        <v>29.5</v>
      </c>
      <c r="B247" s="31">
        <v>1.40962133677027E-7</v>
      </c>
      <c r="C247" s="31">
        <v>1.4096204842446399E-7</v>
      </c>
      <c r="D247" s="31">
        <v>1.40961590171533E-7</v>
      </c>
      <c r="E247" s="31">
        <v>1.4096207094017301E-7</v>
      </c>
    </row>
    <row r="248" spans="1:5" x14ac:dyDescent="0.25">
      <c r="A248" s="1">
        <v>29.625</v>
      </c>
      <c r="B248" s="31">
        <v>1.4096213095030499E-7</v>
      </c>
      <c r="C248" s="31">
        <v>1.4096205790428201E-7</v>
      </c>
      <c r="D248" s="31">
        <v>1.40961590951081E-7</v>
      </c>
      <c r="E248" s="31">
        <v>1.4096201798079599E-7</v>
      </c>
    </row>
    <row r="249" spans="1:5" x14ac:dyDescent="0.25">
      <c r="A249" s="1">
        <v>29.75</v>
      </c>
      <c r="B249" s="31">
        <v>1.40962143249307E-7</v>
      </c>
      <c r="C249" s="31">
        <v>1.40962033047686E-7</v>
      </c>
      <c r="D249" s="31">
        <v>1.40961593894142E-7</v>
      </c>
      <c r="E249" s="31">
        <v>1.4096200814644799E-7</v>
      </c>
    </row>
    <row r="250" spans="1:5" x14ac:dyDescent="0.25">
      <c r="A250" s="1">
        <v>29.875</v>
      </c>
      <c r="B250" s="31">
        <v>1.4096214754216601E-7</v>
      </c>
      <c r="C250" s="31">
        <v>1.40962018216798E-7</v>
      </c>
      <c r="D250" s="31">
        <v>1.4096159494143299E-7</v>
      </c>
      <c r="E250" s="31">
        <v>1.4096200830265201E-7</v>
      </c>
    </row>
    <row r="251" spans="1:5" x14ac:dyDescent="0.25">
      <c r="A251" s="1">
        <v>30</v>
      </c>
      <c r="B251" s="31">
        <v>1.4096215526206701E-7</v>
      </c>
      <c r="C251" s="31">
        <v>1.4096201488971299E-7</v>
      </c>
      <c r="D251" s="31">
        <v>1.4096159806655301E-7</v>
      </c>
      <c r="E251" s="31">
        <v>1.4096200859511301E-7</v>
      </c>
    </row>
  </sheetData>
  <mergeCells count="4">
    <mergeCell ref="A1:A2"/>
    <mergeCell ref="B1:E1"/>
    <mergeCell ref="B3:E3"/>
    <mergeCell ref="B4:E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E5" sqref="E5"/>
    </sheetView>
  </sheetViews>
  <sheetFormatPr defaultRowHeight="15" x14ac:dyDescent="0.25"/>
  <cols>
    <col min="1" max="1" width="18.85546875" customWidth="1"/>
    <col min="2" max="2" width="27.28515625" customWidth="1"/>
    <col min="3" max="3" width="34.140625" customWidth="1"/>
  </cols>
  <sheetData>
    <row r="1" spans="1:3" x14ac:dyDescent="0.25">
      <c r="A1" s="86" t="s">
        <v>246</v>
      </c>
      <c r="B1" s="88" t="s">
        <v>263</v>
      </c>
      <c r="C1" s="89"/>
    </row>
    <row r="2" spans="1:3" x14ac:dyDescent="0.25">
      <c r="A2" s="87"/>
      <c r="B2" s="26" t="s">
        <v>247</v>
      </c>
      <c r="C2" s="42" t="s">
        <v>356</v>
      </c>
    </row>
    <row r="3" spans="1:3" x14ac:dyDescent="0.25">
      <c r="A3" s="27" t="s">
        <v>249</v>
      </c>
      <c r="B3" s="85">
        <v>30</v>
      </c>
      <c r="C3" s="85"/>
    </row>
    <row r="4" spans="1:3" x14ac:dyDescent="0.25">
      <c r="A4" s="27" t="s">
        <v>250</v>
      </c>
      <c r="B4" s="85" t="s">
        <v>251</v>
      </c>
      <c r="C4" s="85"/>
    </row>
    <row r="5" spans="1:3" ht="61.5" x14ac:dyDescent="0.25">
      <c r="A5" s="28" t="s">
        <v>252</v>
      </c>
      <c r="B5" s="27">
        <v>4</v>
      </c>
      <c r="C5" s="27">
        <v>4</v>
      </c>
    </row>
    <row r="6" spans="1:3" ht="30" x14ac:dyDescent="0.25">
      <c r="A6" s="28" t="s">
        <v>253</v>
      </c>
      <c r="B6" s="27">
        <v>56.896050000000002</v>
      </c>
      <c r="C6" s="27">
        <v>41.054020000000001</v>
      </c>
    </row>
    <row r="7" spans="1:3" ht="48" x14ac:dyDescent="0.25">
      <c r="A7" s="28" t="s">
        <v>254</v>
      </c>
      <c r="B7" s="27">
        <v>37.44</v>
      </c>
      <c r="C7" s="27">
        <v>37.44</v>
      </c>
    </row>
    <row r="8" spans="1:3" ht="48" x14ac:dyDescent="0.25">
      <c r="A8" s="28" t="s">
        <v>255</v>
      </c>
      <c r="B8" s="27">
        <v>34.200569999999999</v>
      </c>
      <c r="C8" s="27">
        <v>35.59845</v>
      </c>
    </row>
    <row r="9" spans="1:3" x14ac:dyDescent="0.25">
      <c r="A9" s="27" t="s">
        <v>256</v>
      </c>
      <c r="B9" s="38">
        <v>85</v>
      </c>
      <c r="C9" s="38">
        <v>85</v>
      </c>
    </row>
    <row r="10" spans="1:3" ht="18" x14ac:dyDescent="0.25">
      <c r="A10" s="30" t="s">
        <v>257</v>
      </c>
      <c r="B10" s="30" t="s">
        <v>280</v>
      </c>
      <c r="C10" s="30" t="s">
        <v>281</v>
      </c>
    </row>
    <row r="11" spans="1:3" x14ac:dyDescent="0.25">
      <c r="A11" s="1">
        <v>0</v>
      </c>
      <c r="B11" s="31">
        <v>1.40961856637936E-7</v>
      </c>
      <c r="C11" s="31">
        <v>1.4096195385545799E-7</v>
      </c>
    </row>
    <row r="12" spans="1:3" x14ac:dyDescent="0.25">
      <c r="A12" s="1">
        <v>0.125</v>
      </c>
      <c r="B12" s="31">
        <v>1.4096185502987E-7</v>
      </c>
      <c r="C12" s="31">
        <v>1.4096200877509501E-7</v>
      </c>
    </row>
    <row r="13" spans="1:3" x14ac:dyDescent="0.25">
      <c r="A13" s="1">
        <v>0.25</v>
      </c>
      <c r="B13" s="31">
        <v>1.4096185197792601E-7</v>
      </c>
      <c r="C13" s="31">
        <v>1.4096200971784999E-7</v>
      </c>
    </row>
    <row r="14" spans="1:3" x14ac:dyDescent="0.25">
      <c r="A14" s="1">
        <v>0.375</v>
      </c>
      <c r="B14" s="31">
        <v>1.40961852900925E-7</v>
      </c>
      <c r="C14" s="31">
        <v>1.4096203770581799E-7</v>
      </c>
    </row>
    <row r="15" spans="1:3" x14ac:dyDescent="0.25">
      <c r="A15" s="1">
        <v>0.5</v>
      </c>
      <c r="B15" s="31">
        <v>1.4096185366025899E-7</v>
      </c>
      <c r="C15" s="31">
        <v>1.4096207427413299E-7</v>
      </c>
    </row>
    <row r="16" spans="1:3" x14ac:dyDescent="0.25">
      <c r="A16" s="1">
        <v>0.625</v>
      </c>
      <c r="B16" s="31">
        <v>1.4096185519748501E-7</v>
      </c>
      <c r="C16" s="31">
        <v>1.40962098773336E-7</v>
      </c>
    </row>
    <row r="17" spans="1:3" x14ac:dyDescent="0.25">
      <c r="A17" s="1">
        <v>0.75</v>
      </c>
      <c r="B17" s="31">
        <v>1.4096185641397599E-7</v>
      </c>
      <c r="C17" s="31">
        <v>1.4096209396032801E-7</v>
      </c>
    </row>
    <row r="18" spans="1:3" x14ac:dyDescent="0.25">
      <c r="A18" s="1">
        <v>0.875</v>
      </c>
      <c r="B18" s="31">
        <v>1.4096185566079401E-7</v>
      </c>
      <c r="C18" s="31">
        <v>1.4096211264986101E-7</v>
      </c>
    </row>
    <row r="19" spans="1:3" x14ac:dyDescent="0.25">
      <c r="A19" s="1">
        <v>1</v>
      </c>
      <c r="B19" s="31">
        <v>1.40961861821016E-7</v>
      </c>
      <c r="C19" s="31">
        <v>1.40962075680493E-7</v>
      </c>
    </row>
    <row r="20" spans="1:3" x14ac:dyDescent="0.25">
      <c r="A20" s="1">
        <v>1.125</v>
      </c>
      <c r="B20" s="31">
        <v>1.4096185977767099E-7</v>
      </c>
      <c r="C20" s="31">
        <v>1.40962097692556E-7</v>
      </c>
    </row>
    <row r="21" spans="1:3" x14ac:dyDescent="0.25">
      <c r="A21" s="1">
        <v>1.25</v>
      </c>
      <c r="B21" s="31">
        <v>1.4096185600658001E-7</v>
      </c>
      <c r="C21" s="31">
        <v>1.4096212441181499E-7</v>
      </c>
    </row>
    <row r="22" spans="1:3" x14ac:dyDescent="0.25">
      <c r="A22" s="1">
        <v>1.375</v>
      </c>
      <c r="B22" s="31">
        <v>1.4096185649306899E-7</v>
      </c>
      <c r="C22" s="31">
        <v>1.4096211004053499E-7</v>
      </c>
    </row>
    <row r="23" spans="1:3" x14ac:dyDescent="0.25">
      <c r="A23" s="1">
        <v>1.5</v>
      </c>
      <c r="B23" s="31">
        <v>1.4096185452724099E-7</v>
      </c>
      <c r="C23" s="31">
        <v>1.40962138738562E-7</v>
      </c>
    </row>
    <row r="24" spans="1:3" x14ac:dyDescent="0.25">
      <c r="A24" s="1">
        <v>1.625</v>
      </c>
      <c r="B24" s="31">
        <v>1.4096185247568201E-7</v>
      </c>
      <c r="C24" s="31">
        <v>1.4096212140880201E-7</v>
      </c>
    </row>
    <row r="25" spans="1:3" x14ac:dyDescent="0.25">
      <c r="A25" s="1">
        <v>1.75</v>
      </c>
      <c r="B25" s="31">
        <v>1.40961852008793E-7</v>
      </c>
      <c r="C25" s="31">
        <v>1.4096210632979699E-7</v>
      </c>
    </row>
    <row r="26" spans="1:3" x14ac:dyDescent="0.25">
      <c r="A26" s="1">
        <v>1.875</v>
      </c>
      <c r="B26" s="31">
        <v>1.4096183378095701E-7</v>
      </c>
      <c r="C26" s="31">
        <v>1.4096211049635399E-7</v>
      </c>
    </row>
    <row r="27" spans="1:3" x14ac:dyDescent="0.25">
      <c r="A27" s="1">
        <v>2</v>
      </c>
      <c r="B27" s="31">
        <v>1.4096183328077E-7</v>
      </c>
      <c r="C27" s="31">
        <v>1.40962116476027E-7</v>
      </c>
    </row>
    <row r="28" spans="1:3" x14ac:dyDescent="0.25">
      <c r="A28" s="1">
        <v>2.125</v>
      </c>
      <c r="B28" s="31">
        <v>1.4096183182365101E-7</v>
      </c>
      <c r="C28" s="31">
        <v>1.4096212609468401E-7</v>
      </c>
    </row>
    <row r="29" spans="1:3" x14ac:dyDescent="0.25">
      <c r="A29" s="1">
        <v>2.25</v>
      </c>
      <c r="B29" s="31">
        <v>1.4096183516319101E-7</v>
      </c>
      <c r="C29" s="31">
        <v>1.4096209381135201E-7</v>
      </c>
    </row>
    <row r="30" spans="1:3" x14ac:dyDescent="0.25">
      <c r="A30" s="1">
        <v>2.375</v>
      </c>
      <c r="B30" s="31">
        <v>1.4096183624146101E-7</v>
      </c>
      <c r="C30" s="31">
        <v>1.40962123647074E-7</v>
      </c>
    </row>
    <row r="31" spans="1:3" x14ac:dyDescent="0.25">
      <c r="A31" s="1">
        <v>2.5</v>
      </c>
      <c r="B31" s="31">
        <v>1.4096183625654601E-7</v>
      </c>
      <c r="C31" s="31">
        <v>1.4096211012358699E-7</v>
      </c>
    </row>
    <row r="32" spans="1:3" x14ac:dyDescent="0.25">
      <c r="A32" s="1">
        <v>2.625</v>
      </c>
      <c r="B32" s="31">
        <v>1.40961839643034E-7</v>
      </c>
      <c r="C32" s="31">
        <v>1.4096211196541E-7</v>
      </c>
    </row>
    <row r="33" spans="1:3" x14ac:dyDescent="0.25">
      <c r="A33" s="1">
        <v>2.75</v>
      </c>
      <c r="B33" s="31">
        <v>1.4096184374519899E-7</v>
      </c>
      <c r="C33" s="31">
        <v>1.40962084625571E-7</v>
      </c>
    </row>
    <row r="34" spans="1:3" x14ac:dyDescent="0.25">
      <c r="A34" s="1">
        <v>2.875</v>
      </c>
      <c r="B34" s="31">
        <v>1.40961854671284E-7</v>
      </c>
      <c r="C34" s="31">
        <v>1.4096207139068699E-7</v>
      </c>
    </row>
    <row r="35" spans="1:3" x14ac:dyDescent="0.25">
      <c r="A35" s="1">
        <v>3</v>
      </c>
      <c r="B35" s="31">
        <v>1.4096187662329101E-7</v>
      </c>
      <c r="C35" s="31">
        <v>1.4096207261039501E-7</v>
      </c>
    </row>
    <row r="36" spans="1:3" x14ac:dyDescent="0.25">
      <c r="A36" s="1">
        <v>3.125</v>
      </c>
      <c r="B36" s="31">
        <v>1.40961906191082E-7</v>
      </c>
      <c r="C36" s="31">
        <v>1.4096205113380599E-7</v>
      </c>
    </row>
    <row r="37" spans="1:3" x14ac:dyDescent="0.25">
      <c r="A37" s="1">
        <v>3.25</v>
      </c>
      <c r="B37" s="31">
        <v>1.40961908132864E-7</v>
      </c>
      <c r="C37" s="31">
        <v>1.40962026397252E-7</v>
      </c>
    </row>
    <row r="38" spans="1:3" x14ac:dyDescent="0.25">
      <c r="A38" s="1">
        <v>3.375</v>
      </c>
      <c r="B38" s="31">
        <v>1.4096190496086E-7</v>
      </c>
      <c r="C38" s="31">
        <v>1.4096199664094099E-7</v>
      </c>
    </row>
    <row r="39" spans="1:3" x14ac:dyDescent="0.25">
      <c r="A39" s="1">
        <v>3.5</v>
      </c>
      <c r="B39" s="31">
        <v>1.40961902715756E-7</v>
      </c>
      <c r="C39" s="31">
        <v>1.4096194341815499E-7</v>
      </c>
    </row>
    <row r="40" spans="1:3" x14ac:dyDescent="0.25">
      <c r="A40" s="1">
        <v>3.625</v>
      </c>
      <c r="B40" s="31">
        <v>1.40961903219904E-7</v>
      </c>
      <c r="C40" s="31">
        <v>1.40961925133171E-7</v>
      </c>
    </row>
    <row r="41" spans="1:3" x14ac:dyDescent="0.25">
      <c r="A41" s="1">
        <v>3.75</v>
      </c>
      <c r="B41" s="31">
        <v>1.4096190399530999E-7</v>
      </c>
      <c r="C41" s="31">
        <v>1.40961928940106E-7</v>
      </c>
    </row>
    <row r="42" spans="1:3" x14ac:dyDescent="0.25">
      <c r="A42" s="1">
        <v>3.875</v>
      </c>
      <c r="B42" s="31">
        <v>1.4096191109054799E-7</v>
      </c>
      <c r="C42" s="31">
        <v>1.40961914090267E-7</v>
      </c>
    </row>
    <row r="43" spans="1:3" x14ac:dyDescent="0.25">
      <c r="A43" s="1">
        <v>4</v>
      </c>
      <c r="B43" s="31">
        <v>1.4096192614758301E-7</v>
      </c>
      <c r="C43" s="31">
        <v>1.4096190239334101E-7</v>
      </c>
    </row>
    <row r="44" spans="1:3" x14ac:dyDescent="0.25">
      <c r="A44" s="1">
        <v>4.125</v>
      </c>
      <c r="B44" s="31">
        <v>1.4096192685073399E-7</v>
      </c>
      <c r="C44" s="31">
        <v>1.40961878805313E-7</v>
      </c>
    </row>
    <row r="45" spans="1:3" x14ac:dyDescent="0.25">
      <c r="A45" s="1">
        <v>4.25</v>
      </c>
      <c r="B45" s="31">
        <v>1.4096193449113899E-7</v>
      </c>
      <c r="C45" s="31">
        <v>1.4096181077915399E-7</v>
      </c>
    </row>
    <row r="46" spans="1:3" x14ac:dyDescent="0.25">
      <c r="A46" s="1">
        <v>4.375</v>
      </c>
      <c r="B46" s="31">
        <v>1.4096193423267401E-7</v>
      </c>
      <c r="C46" s="31">
        <v>1.40961821750692E-7</v>
      </c>
    </row>
    <row r="47" spans="1:3" x14ac:dyDescent="0.25">
      <c r="A47" s="1">
        <v>4.5</v>
      </c>
      <c r="B47" s="31">
        <v>1.4096193663363599E-7</v>
      </c>
      <c r="C47" s="31">
        <v>1.4096179640578301E-7</v>
      </c>
    </row>
    <row r="48" spans="1:3" x14ac:dyDescent="0.25">
      <c r="A48" s="1">
        <v>4.625</v>
      </c>
      <c r="B48" s="31">
        <v>1.40961951085011E-7</v>
      </c>
      <c r="C48" s="31">
        <v>1.4096176850114201E-7</v>
      </c>
    </row>
    <row r="49" spans="1:3" x14ac:dyDescent="0.25">
      <c r="A49" s="1">
        <v>4.75</v>
      </c>
      <c r="B49" s="31">
        <v>1.4096196034738899E-7</v>
      </c>
      <c r="C49" s="31">
        <v>1.4096175892251E-7</v>
      </c>
    </row>
    <row r="50" spans="1:3" x14ac:dyDescent="0.25">
      <c r="A50" s="1">
        <v>4.875</v>
      </c>
      <c r="B50" s="31">
        <v>1.40961968266745E-7</v>
      </c>
      <c r="C50" s="31">
        <v>1.4096174744685501E-7</v>
      </c>
    </row>
    <row r="51" spans="1:3" x14ac:dyDescent="0.25">
      <c r="A51" s="1">
        <v>5</v>
      </c>
      <c r="B51" s="31">
        <v>1.4096198769255099E-7</v>
      </c>
      <c r="C51" s="31">
        <v>1.4096173801114901E-7</v>
      </c>
    </row>
    <row r="52" spans="1:3" x14ac:dyDescent="0.25">
      <c r="A52" s="1">
        <v>5.125</v>
      </c>
      <c r="B52" s="31">
        <v>1.4096199307792199E-7</v>
      </c>
      <c r="C52" s="31">
        <v>1.40961731317302E-7</v>
      </c>
    </row>
    <row r="53" spans="1:3" x14ac:dyDescent="0.25">
      <c r="A53" s="1">
        <v>5.25</v>
      </c>
      <c r="B53" s="31">
        <v>1.4096199490599599E-7</v>
      </c>
      <c r="C53" s="31">
        <v>1.4096173581224399E-7</v>
      </c>
    </row>
    <row r="54" spans="1:3" x14ac:dyDescent="0.25">
      <c r="A54" s="1">
        <v>5.375</v>
      </c>
      <c r="B54" s="31">
        <v>1.4096199852942101E-7</v>
      </c>
      <c r="C54" s="31">
        <v>1.40961721712865E-7</v>
      </c>
    </row>
    <row r="55" spans="1:3" x14ac:dyDescent="0.25">
      <c r="A55" s="1">
        <v>5.5</v>
      </c>
      <c r="B55" s="31">
        <v>1.4096200205853299E-7</v>
      </c>
      <c r="C55" s="31">
        <v>1.4096173121929701E-7</v>
      </c>
    </row>
    <row r="56" spans="1:3" x14ac:dyDescent="0.25">
      <c r="A56" s="1">
        <v>5.625</v>
      </c>
      <c r="B56" s="31">
        <v>1.4096200546444299E-7</v>
      </c>
      <c r="C56" s="31">
        <v>1.4096180514080901E-7</v>
      </c>
    </row>
    <row r="57" spans="1:3" x14ac:dyDescent="0.25">
      <c r="A57" s="1">
        <v>5.75</v>
      </c>
      <c r="B57" s="31">
        <v>1.4096200978898101E-7</v>
      </c>
      <c r="C57" s="31">
        <v>1.40961828070445E-7</v>
      </c>
    </row>
    <row r="58" spans="1:3" x14ac:dyDescent="0.25">
      <c r="A58" s="1">
        <v>5.875</v>
      </c>
      <c r="B58" s="31">
        <v>1.4096201485125301E-7</v>
      </c>
      <c r="C58" s="31">
        <v>1.4096176437206799E-7</v>
      </c>
    </row>
    <row r="59" spans="1:3" x14ac:dyDescent="0.25">
      <c r="A59" s="1">
        <v>6</v>
      </c>
      <c r="B59" s="31">
        <v>1.4096201845763901E-7</v>
      </c>
      <c r="C59" s="31">
        <v>1.4096175637512101E-7</v>
      </c>
    </row>
    <row r="60" spans="1:3" x14ac:dyDescent="0.25">
      <c r="A60" s="1">
        <v>6.125</v>
      </c>
      <c r="B60" s="31">
        <v>1.4096202106383599E-7</v>
      </c>
      <c r="C60" s="31">
        <v>1.40961722287931E-7</v>
      </c>
    </row>
    <row r="61" spans="1:3" x14ac:dyDescent="0.25">
      <c r="A61" s="1">
        <v>6.25</v>
      </c>
      <c r="B61" s="31">
        <v>1.4096202144129401E-7</v>
      </c>
      <c r="C61" s="31">
        <v>1.40961689493472E-7</v>
      </c>
    </row>
    <row r="62" spans="1:3" x14ac:dyDescent="0.25">
      <c r="A62" s="1">
        <v>6.375</v>
      </c>
      <c r="B62" s="31">
        <v>1.40962019964295E-7</v>
      </c>
      <c r="C62" s="31">
        <v>1.4096173282207199E-7</v>
      </c>
    </row>
    <row r="63" spans="1:3" x14ac:dyDescent="0.25">
      <c r="A63" s="1">
        <v>6.5</v>
      </c>
      <c r="B63" s="31">
        <v>1.4096202033257201E-7</v>
      </c>
      <c r="C63" s="31">
        <v>1.4096176791387501E-7</v>
      </c>
    </row>
    <row r="64" spans="1:3" x14ac:dyDescent="0.25">
      <c r="A64" s="1">
        <v>6.625</v>
      </c>
      <c r="B64" s="31">
        <v>1.40962021747655E-7</v>
      </c>
      <c r="C64" s="31">
        <v>1.40961876929145E-7</v>
      </c>
    </row>
    <row r="65" spans="1:3" x14ac:dyDescent="0.25">
      <c r="A65" s="1">
        <v>6.75</v>
      </c>
      <c r="B65" s="31">
        <v>1.4096202160031299E-7</v>
      </c>
      <c r="C65" s="31">
        <v>1.4096184403182999E-7</v>
      </c>
    </row>
    <row r="66" spans="1:3" x14ac:dyDescent="0.25">
      <c r="A66" s="1">
        <v>6.875</v>
      </c>
      <c r="B66" s="31">
        <v>1.4096202213987401E-7</v>
      </c>
      <c r="C66" s="31">
        <v>1.4096183575872399E-7</v>
      </c>
    </row>
    <row r="67" spans="1:3" x14ac:dyDescent="0.25">
      <c r="A67" s="1">
        <v>7</v>
      </c>
      <c r="B67" s="31">
        <v>1.4096202319290201E-7</v>
      </c>
      <c r="C67" s="31">
        <v>1.40961834769107E-7</v>
      </c>
    </row>
    <row r="68" spans="1:3" x14ac:dyDescent="0.25">
      <c r="A68" s="1">
        <v>7.125</v>
      </c>
      <c r="B68" s="31">
        <v>1.40962023626459E-7</v>
      </c>
      <c r="C68" s="31">
        <v>1.4096181840174099E-7</v>
      </c>
    </row>
    <row r="69" spans="1:3" x14ac:dyDescent="0.25">
      <c r="A69" s="1">
        <v>7.25</v>
      </c>
      <c r="B69" s="31">
        <v>1.4096202374249401E-7</v>
      </c>
      <c r="C69" s="31">
        <v>1.4096182811334299E-7</v>
      </c>
    </row>
    <row r="70" spans="1:3" x14ac:dyDescent="0.25">
      <c r="A70" s="1">
        <v>7.375</v>
      </c>
      <c r="B70" s="31">
        <v>1.40962024257107E-7</v>
      </c>
      <c r="C70" s="31">
        <v>1.4096183599259799E-7</v>
      </c>
    </row>
    <row r="71" spans="1:3" x14ac:dyDescent="0.25">
      <c r="A71" s="1">
        <v>7.5</v>
      </c>
      <c r="B71" s="31">
        <v>1.40962026228554E-7</v>
      </c>
      <c r="C71" s="31">
        <v>1.4096182128298299E-7</v>
      </c>
    </row>
    <row r="72" spans="1:3" x14ac:dyDescent="0.25">
      <c r="A72" s="1">
        <v>7.625</v>
      </c>
      <c r="B72" s="31">
        <v>1.40962025999782E-7</v>
      </c>
      <c r="C72" s="31">
        <v>1.40961821071882E-7</v>
      </c>
    </row>
    <row r="73" spans="1:3" x14ac:dyDescent="0.25">
      <c r="A73" s="1">
        <v>7.75</v>
      </c>
      <c r="B73" s="31">
        <v>1.4096202439957601E-7</v>
      </c>
      <c r="C73" s="31">
        <v>1.4096180313233401E-7</v>
      </c>
    </row>
    <row r="74" spans="1:3" x14ac:dyDescent="0.25">
      <c r="A74" s="1">
        <v>7.875</v>
      </c>
      <c r="B74" s="31">
        <v>1.4096202481728099E-7</v>
      </c>
      <c r="C74" s="31">
        <v>1.40961801269165E-7</v>
      </c>
    </row>
    <row r="75" spans="1:3" x14ac:dyDescent="0.25">
      <c r="A75" s="1">
        <v>8</v>
      </c>
      <c r="B75" s="31">
        <v>1.40962027137246E-7</v>
      </c>
      <c r="C75" s="31">
        <v>1.4096184536503301E-7</v>
      </c>
    </row>
    <row r="76" spans="1:3" x14ac:dyDescent="0.25">
      <c r="A76" s="1">
        <v>8.125</v>
      </c>
      <c r="B76" s="31">
        <v>1.4096202896615001E-7</v>
      </c>
      <c r="C76" s="31">
        <v>1.4096192950685501E-7</v>
      </c>
    </row>
    <row r="77" spans="1:3" x14ac:dyDescent="0.25">
      <c r="A77" s="1">
        <v>8.25</v>
      </c>
      <c r="B77" s="31">
        <v>1.4096202592767901E-7</v>
      </c>
      <c r="C77" s="31">
        <v>1.40961932682168E-7</v>
      </c>
    </row>
    <row r="78" spans="1:3" x14ac:dyDescent="0.25">
      <c r="A78" s="1">
        <v>8.375</v>
      </c>
      <c r="B78" s="31">
        <v>1.4096202672338099E-7</v>
      </c>
      <c r="C78" s="31">
        <v>1.4096192730653301E-7</v>
      </c>
    </row>
    <row r="79" spans="1:3" x14ac:dyDescent="0.25">
      <c r="A79" s="1">
        <v>8.5</v>
      </c>
      <c r="B79" s="31">
        <v>1.4096202680328899E-7</v>
      </c>
      <c r="C79" s="31">
        <v>1.40961899260979E-7</v>
      </c>
    </row>
    <row r="80" spans="1:3" x14ac:dyDescent="0.25">
      <c r="A80" s="1">
        <v>8.625</v>
      </c>
      <c r="B80" s="31">
        <v>1.4096202679229001E-7</v>
      </c>
      <c r="C80" s="31">
        <v>1.4096188931034801E-7</v>
      </c>
    </row>
    <row r="81" spans="1:3" x14ac:dyDescent="0.25">
      <c r="A81" s="1">
        <v>8.75</v>
      </c>
      <c r="B81" s="31">
        <v>1.40962025026525E-7</v>
      </c>
      <c r="C81" s="31">
        <v>1.40961876063218E-7</v>
      </c>
    </row>
    <row r="82" spans="1:3" x14ac:dyDescent="0.25">
      <c r="A82" s="1">
        <v>8.875</v>
      </c>
      <c r="B82" s="31">
        <v>1.4096202275262799E-7</v>
      </c>
      <c r="C82" s="31">
        <v>1.40961924352279E-7</v>
      </c>
    </row>
    <row r="83" spans="1:3" x14ac:dyDescent="0.25">
      <c r="A83" s="1">
        <v>9</v>
      </c>
      <c r="B83" s="31">
        <v>1.40962016594193E-7</v>
      </c>
      <c r="C83" s="31">
        <v>1.4096197317938199E-7</v>
      </c>
    </row>
    <row r="84" spans="1:3" x14ac:dyDescent="0.25">
      <c r="A84" s="1">
        <v>9.125</v>
      </c>
      <c r="B84" s="31">
        <v>1.40962016025359E-7</v>
      </c>
      <c r="C84" s="31">
        <v>1.4096199795363401E-7</v>
      </c>
    </row>
    <row r="85" spans="1:3" x14ac:dyDescent="0.25">
      <c r="A85" s="1">
        <v>9.25</v>
      </c>
      <c r="B85" s="31">
        <v>1.40962012907045E-7</v>
      </c>
      <c r="C85" s="31">
        <v>1.40961987638447E-7</v>
      </c>
    </row>
    <row r="86" spans="1:3" x14ac:dyDescent="0.25">
      <c r="A86" s="1">
        <v>9.375</v>
      </c>
      <c r="B86" s="31">
        <v>1.4096200191786501E-7</v>
      </c>
      <c r="C86" s="31">
        <v>1.4096197501855E-7</v>
      </c>
    </row>
    <row r="87" spans="1:3" x14ac:dyDescent="0.25">
      <c r="A87" s="1">
        <v>9.5</v>
      </c>
      <c r="B87" s="31">
        <v>1.40961999726978E-7</v>
      </c>
      <c r="C87" s="31">
        <v>1.4096197759189099E-7</v>
      </c>
    </row>
    <row r="88" spans="1:3" x14ac:dyDescent="0.25">
      <c r="A88" s="1">
        <v>9.625</v>
      </c>
      <c r="B88" s="31">
        <v>1.4096199714307401E-7</v>
      </c>
      <c r="C88" s="31">
        <v>1.4096199196211001E-7</v>
      </c>
    </row>
    <row r="89" spans="1:3" x14ac:dyDescent="0.25">
      <c r="A89" s="1">
        <v>9.75</v>
      </c>
      <c r="B89" s="31">
        <v>1.4096199773025199E-7</v>
      </c>
      <c r="C89" s="31">
        <v>1.4096200949404199E-7</v>
      </c>
    </row>
    <row r="90" spans="1:3" x14ac:dyDescent="0.25">
      <c r="A90" s="1">
        <v>9.875</v>
      </c>
      <c r="B90" s="31">
        <v>1.40961995782579E-7</v>
      </c>
      <c r="C90" s="31">
        <v>1.4096195719059699E-7</v>
      </c>
    </row>
    <row r="91" spans="1:3" x14ac:dyDescent="0.25">
      <c r="A91" s="1">
        <v>10</v>
      </c>
      <c r="B91" s="31">
        <v>1.4096199337591901E-7</v>
      </c>
      <c r="C91" s="31">
        <v>1.40962011494929E-7</v>
      </c>
    </row>
    <row r="92" spans="1:3" x14ac:dyDescent="0.25">
      <c r="A92" s="1">
        <v>10.125</v>
      </c>
      <c r="B92" s="31">
        <v>1.40961992879709E-7</v>
      </c>
      <c r="C92" s="31">
        <v>1.4096196431449501E-7</v>
      </c>
    </row>
    <row r="93" spans="1:3" x14ac:dyDescent="0.25">
      <c r="A93" s="1">
        <v>10.25</v>
      </c>
      <c r="B93" s="31">
        <v>1.4096199343060301E-7</v>
      </c>
      <c r="C93" s="31">
        <v>1.40962043395889E-7</v>
      </c>
    </row>
    <row r="94" spans="1:3" x14ac:dyDescent="0.25">
      <c r="A94" s="1">
        <v>10.375</v>
      </c>
      <c r="B94" s="31">
        <v>1.40961993870141E-7</v>
      </c>
      <c r="C94" s="31">
        <v>1.4096212032929801E-7</v>
      </c>
    </row>
    <row r="95" spans="1:3" x14ac:dyDescent="0.25">
      <c r="A95" s="1">
        <v>10.5</v>
      </c>
      <c r="B95" s="31">
        <v>1.4096199455365E-7</v>
      </c>
      <c r="C95" s="31">
        <v>1.40962092900224E-7</v>
      </c>
    </row>
    <row r="96" spans="1:3" x14ac:dyDescent="0.25">
      <c r="A96" s="1">
        <v>10.625</v>
      </c>
      <c r="B96" s="31">
        <v>1.40961994942538E-7</v>
      </c>
      <c r="C96" s="31">
        <v>1.40962165596439E-7</v>
      </c>
    </row>
    <row r="97" spans="1:3" x14ac:dyDescent="0.25">
      <c r="A97" s="1">
        <v>10.75</v>
      </c>
      <c r="B97" s="31">
        <v>1.4096199877336401E-7</v>
      </c>
      <c r="C97" s="31">
        <v>1.4096216908554299E-7</v>
      </c>
    </row>
    <row r="98" spans="1:3" x14ac:dyDescent="0.25">
      <c r="A98" s="1">
        <v>10.875</v>
      </c>
      <c r="B98" s="31">
        <v>1.4096199992164399E-7</v>
      </c>
      <c r="C98" s="31">
        <v>1.4096218738700999E-7</v>
      </c>
    </row>
    <row r="99" spans="1:3" x14ac:dyDescent="0.25">
      <c r="A99" s="1">
        <v>11</v>
      </c>
      <c r="B99" s="31">
        <v>1.4096200112866599E-7</v>
      </c>
      <c r="C99" s="31">
        <v>1.4096217588750801E-7</v>
      </c>
    </row>
    <row r="100" spans="1:3" x14ac:dyDescent="0.25">
      <c r="A100" s="1">
        <v>11.125</v>
      </c>
      <c r="B100" s="31">
        <v>1.4096200751815601E-7</v>
      </c>
      <c r="C100" s="31">
        <v>1.40962179984683E-7</v>
      </c>
    </row>
    <row r="101" spans="1:3" x14ac:dyDescent="0.25">
      <c r="A101" s="1">
        <v>11.25</v>
      </c>
      <c r="B101" s="31">
        <v>1.4096200794583599E-7</v>
      </c>
      <c r="C101" s="31">
        <v>1.40962186046216E-7</v>
      </c>
    </row>
    <row r="102" spans="1:3" x14ac:dyDescent="0.25">
      <c r="A102" s="1">
        <v>11.375</v>
      </c>
      <c r="B102" s="31">
        <v>1.40962008482427E-7</v>
      </c>
      <c r="C102" s="31">
        <v>1.4096219689507201E-7</v>
      </c>
    </row>
    <row r="103" spans="1:3" x14ac:dyDescent="0.25">
      <c r="A103" s="1">
        <v>11.5</v>
      </c>
      <c r="B103" s="31">
        <v>1.4096200888069E-7</v>
      </c>
      <c r="C103" s="31">
        <v>1.40962172665424E-7</v>
      </c>
    </row>
    <row r="104" spans="1:3" x14ac:dyDescent="0.25">
      <c r="A104" s="1">
        <v>11.625</v>
      </c>
      <c r="B104" s="31">
        <v>1.4096200995127999E-7</v>
      </c>
      <c r="C104" s="31">
        <v>1.4096215835115901E-7</v>
      </c>
    </row>
    <row r="105" spans="1:3" x14ac:dyDescent="0.25">
      <c r="A105" s="1">
        <v>11.75</v>
      </c>
      <c r="B105" s="31">
        <v>1.4096201226551201E-7</v>
      </c>
      <c r="C105" s="31">
        <v>1.4096216444720301E-7</v>
      </c>
    </row>
    <row r="106" spans="1:3" x14ac:dyDescent="0.25">
      <c r="A106" s="1">
        <v>11.875</v>
      </c>
      <c r="B106" s="31">
        <v>1.40962017891232E-7</v>
      </c>
      <c r="C106" s="31">
        <v>1.4096214852927099E-7</v>
      </c>
    </row>
    <row r="107" spans="1:3" x14ac:dyDescent="0.25">
      <c r="A107" s="1">
        <v>12</v>
      </c>
      <c r="B107" s="31">
        <v>1.4096201206705799E-7</v>
      </c>
      <c r="C107" s="31">
        <v>1.4096215178272399E-7</v>
      </c>
    </row>
    <row r="108" spans="1:3" x14ac:dyDescent="0.25">
      <c r="A108" s="1">
        <v>12.125</v>
      </c>
      <c r="B108" s="31">
        <v>1.4096202744160699E-7</v>
      </c>
      <c r="C108" s="31">
        <v>1.4096214934673799E-7</v>
      </c>
    </row>
    <row r="109" spans="1:3" x14ac:dyDescent="0.25">
      <c r="A109" s="1">
        <v>12.25</v>
      </c>
      <c r="B109" s="31">
        <v>1.4096202771372299E-7</v>
      </c>
      <c r="C109" s="31">
        <v>1.4096215459137899E-7</v>
      </c>
    </row>
    <row r="110" spans="1:3" x14ac:dyDescent="0.25">
      <c r="A110" s="1">
        <v>12.375</v>
      </c>
      <c r="B110" s="31">
        <v>1.4096202911447699E-7</v>
      </c>
      <c r="C110" s="31">
        <v>1.4096214039454699E-7</v>
      </c>
    </row>
    <row r="111" spans="1:3" x14ac:dyDescent="0.25">
      <c r="A111" s="1">
        <v>12.5</v>
      </c>
      <c r="B111" s="31">
        <v>1.4096202953011299E-7</v>
      </c>
      <c r="C111" s="31">
        <v>1.4096210824967099E-7</v>
      </c>
    </row>
    <row r="112" spans="1:3" x14ac:dyDescent="0.25">
      <c r="A112" s="1">
        <v>12.625</v>
      </c>
      <c r="B112" s="31">
        <v>1.40962022733446E-7</v>
      </c>
      <c r="C112" s="31">
        <v>1.4096209091583701E-7</v>
      </c>
    </row>
    <row r="113" spans="1:3" x14ac:dyDescent="0.25">
      <c r="A113" s="1">
        <v>12.75</v>
      </c>
      <c r="B113" s="31">
        <v>1.4096202361043099E-7</v>
      </c>
      <c r="C113" s="31">
        <v>1.4096208640644099E-7</v>
      </c>
    </row>
    <row r="114" spans="1:3" x14ac:dyDescent="0.25">
      <c r="A114" s="1">
        <v>12.875</v>
      </c>
      <c r="B114" s="31">
        <v>1.40962024554346E-7</v>
      </c>
      <c r="C114" s="31">
        <v>1.4096207837139701E-7</v>
      </c>
    </row>
    <row r="115" spans="1:3" x14ac:dyDescent="0.25">
      <c r="A115" s="1">
        <v>13</v>
      </c>
      <c r="B115" s="31">
        <v>1.4096202611656E-7</v>
      </c>
      <c r="C115" s="31">
        <v>1.4096206539485699E-7</v>
      </c>
    </row>
    <row r="116" spans="1:3" x14ac:dyDescent="0.25">
      <c r="A116" s="1">
        <v>13.125</v>
      </c>
      <c r="B116" s="31">
        <v>1.4096202690327501E-7</v>
      </c>
      <c r="C116" s="31">
        <v>1.4096205772285901E-7</v>
      </c>
    </row>
    <row r="117" spans="1:3" x14ac:dyDescent="0.25">
      <c r="A117" s="1">
        <v>13.25</v>
      </c>
      <c r="B117" s="31">
        <v>1.40962027645823E-7</v>
      </c>
      <c r="C117" s="31">
        <v>1.40962080982188E-7</v>
      </c>
    </row>
    <row r="118" spans="1:3" x14ac:dyDescent="0.25">
      <c r="A118" s="1">
        <v>13.375</v>
      </c>
      <c r="B118" s="31">
        <v>1.4096202842284299E-7</v>
      </c>
      <c r="C118" s="31">
        <v>1.40962085766672E-7</v>
      </c>
    </row>
    <row r="119" spans="1:3" x14ac:dyDescent="0.25">
      <c r="A119" s="1">
        <v>13.5</v>
      </c>
      <c r="B119" s="31">
        <v>1.4096202726231801E-7</v>
      </c>
      <c r="C119" s="31">
        <v>1.40962048989161E-7</v>
      </c>
    </row>
    <row r="120" spans="1:3" x14ac:dyDescent="0.25">
      <c r="A120" s="1">
        <v>13.625</v>
      </c>
      <c r="B120" s="31">
        <v>1.4096202952476501E-7</v>
      </c>
      <c r="C120" s="31">
        <v>1.4096203383827201E-7</v>
      </c>
    </row>
    <row r="121" spans="1:3" x14ac:dyDescent="0.25">
      <c r="A121" s="1">
        <v>13.75</v>
      </c>
      <c r="B121" s="31">
        <v>1.4096203005661099E-7</v>
      </c>
      <c r="C121" s="31">
        <v>1.40961996918938E-7</v>
      </c>
    </row>
    <row r="122" spans="1:3" x14ac:dyDescent="0.25">
      <c r="A122" s="1">
        <v>13.875</v>
      </c>
      <c r="B122" s="31">
        <v>1.40962028788457E-7</v>
      </c>
      <c r="C122" s="31">
        <v>1.40961983084634E-7</v>
      </c>
    </row>
    <row r="123" spans="1:3" x14ac:dyDescent="0.25">
      <c r="A123" s="1">
        <v>14</v>
      </c>
      <c r="B123" s="31">
        <v>1.4096202877994901E-7</v>
      </c>
      <c r="C123" s="31">
        <v>1.40961974074448E-7</v>
      </c>
    </row>
    <row r="124" spans="1:3" x14ac:dyDescent="0.25">
      <c r="A124" s="1">
        <v>14.125</v>
      </c>
      <c r="B124" s="31">
        <v>1.4096203809549401E-7</v>
      </c>
      <c r="C124" s="31">
        <v>1.4096196901708199E-7</v>
      </c>
    </row>
    <row r="125" spans="1:3" x14ac:dyDescent="0.25">
      <c r="A125" s="1">
        <v>14.25</v>
      </c>
      <c r="B125" s="31">
        <v>1.4096203984660101E-7</v>
      </c>
      <c r="C125" s="31">
        <v>1.40961990777176E-7</v>
      </c>
    </row>
    <row r="126" spans="1:3" x14ac:dyDescent="0.25">
      <c r="A126" s="1">
        <v>14.375</v>
      </c>
      <c r="B126" s="31">
        <v>1.40962042370246E-7</v>
      </c>
      <c r="C126" s="31">
        <v>1.4096198595518901E-7</v>
      </c>
    </row>
    <row r="127" spans="1:3" x14ac:dyDescent="0.25">
      <c r="A127" s="1">
        <v>14.5</v>
      </c>
      <c r="B127" s="31">
        <v>1.40962044135241E-7</v>
      </c>
      <c r="C127" s="31">
        <v>1.4096196324214799E-7</v>
      </c>
    </row>
    <row r="128" spans="1:3" x14ac:dyDescent="0.25">
      <c r="A128" s="1">
        <v>14.625</v>
      </c>
      <c r="B128" s="31">
        <v>1.4096204668152699E-7</v>
      </c>
      <c r="C128" s="31">
        <v>1.40961919992474E-7</v>
      </c>
    </row>
    <row r="129" spans="1:3" x14ac:dyDescent="0.25">
      <c r="A129" s="1">
        <v>14.75</v>
      </c>
      <c r="B129" s="31">
        <v>1.4096204795574701E-7</v>
      </c>
      <c r="C129" s="31">
        <v>1.40961895418934E-7</v>
      </c>
    </row>
    <row r="130" spans="1:3" x14ac:dyDescent="0.25">
      <c r="A130" s="1">
        <v>14.875</v>
      </c>
      <c r="B130" s="31">
        <v>1.4096204957275299E-7</v>
      </c>
      <c r="C130" s="31">
        <v>1.40961874818479E-7</v>
      </c>
    </row>
    <row r="131" spans="1:3" x14ac:dyDescent="0.25">
      <c r="A131" s="1">
        <v>15</v>
      </c>
      <c r="B131" s="31">
        <v>1.4096205194054E-7</v>
      </c>
      <c r="C131" s="31">
        <v>1.4096186942295901E-7</v>
      </c>
    </row>
    <row r="132" spans="1:3" x14ac:dyDescent="0.25">
      <c r="A132" s="1">
        <v>15.125</v>
      </c>
      <c r="B132" s="31">
        <v>1.40962045784089E-7</v>
      </c>
      <c r="C132" s="31">
        <v>1.40961869046974E-7</v>
      </c>
    </row>
    <row r="133" spans="1:3" x14ac:dyDescent="0.25">
      <c r="A133" s="1">
        <v>15.25</v>
      </c>
      <c r="B133" s="31">
        <v>1.40962046741275E-7</v>
      </c>
      <c r="C133" s="31">
        <v>1.4096187538356501E-7</v>
      </c>
    </row>
    <row r="134" spans="1:3" x14ac:dyDescent="0.25">
      <c r="A134" s="1">
        <v>15.375</v>
      </c>
      <c r="B134" s="31">
        <v>1.4096204990814699E-7</v>
      </c>
      <c r="C134" s="31">
        <v>1.4096187995765E-7</v>
      </c>
    </row>
    <row r="135" spans="1:3" x14ac:dyDescent="0.25">
      <c r="A135" s="1">
        <v>15.5</v>
      </c>
      <c r="B135" s="31">
        <v>1.40962053527879E-7</v>
      </c>
      <c r="C135" s="31">
        <v>1.4096188761369901E-7</v>
      </c>
    </row>
    <row r="136" spans="1:3" x14ac:dyDescent="0.25">
      <c r="A136" s="1">
        <v>15.625</v>
      </c>
      <c r="B136" s="31">
        <v>1.4096205276572601E-7</v>
      </c>
      <c r="C136" s="31">
        <v>1.4096190226323601E-7</v>
      </c>
    </row>
    <row r="137" spans="1:3" x14ac:dyDescent="0.25">
      <c r="A137" s="1">
        <v>15.75</v>
      </c>
      <c r="B137" s="31">
        <v>1.40962053354091E-7</v>
      </c>
      <c r="C137" s="31">
        <v>1.4096191163973099E-7</v>
      </c>
    </row>
    <row r="138" spans="1:3" x14ac:dyDescent="0.25">
      <c r="A138" s="1">
        <v>15.875</v>
      </c>
      <c r="B138" s="31">
        <v>1.40962055483204E-7</v>
      </c>
      <c r="C138" s="31">
        <v>1.4096192779482799E-7</v>
      </c>
    </row>
    <row r="139" spans="1:3" x14ac:dyDescent="0.25">
      <c r="A139" s="1">
        <v>16</v>
      </c>
      <c r="B139" s="31">
        <v>1.40962056090293E-7</v>
      </c>
      <c r="C139" s="31">
        <v>1.4096194529735499E-7</v>
      </c>
    </row>
    <row r="140" spans="1:3" x14ac:dyDescent="0.25">
      <c r="A140" s="1">
        <v>16.125</v>
      </c>
      <c r="B140" s="31">
        <v>1.40962057642407E-7</v>
      </c>
      <c r="C140" s="31">
        <v>1.4096195560323401E-7</v>
      </c>
    </row>
    <row r="141" spans="1:3" x14ac:dyDescent="0.25">
      <c r="A141" s="1">
        <v>16.25</v>
      </c>
      <c r="B141" s="31">
        <v>1.40962059807408E-7</v>
      </c>
      <c r="C141" s="31">
        <v>1.4096195737551E-7</v>
      </c>
    </row>
    <row r="142" spans="1:3" x14ac:dyDescent="0.25">
      <c r="A142" s="1">
        <v>16.375</v>
      </c>
      <c r="B142" s="31">
        <v>1.4096206107428299E-7</v>
      </c>
      <c r="C142" s="31">
        <v>1.40961958842515E-7</v>
      </c>
    </row>
    <row r="143" spans="1:3" x14ac:dyDescent="0.25">
      <c r="A143" s="1">
        <v>16.5</v>
      </c>
      <c r="B143" s="31">
        <v>1.4096206245646701E-7</v>
      </c>
      <c r="C143" s="31">
        <v>1.4096192711531799E-7</v>
      </c>
    </row>
    <row r="144" spans="1:3" x14ac:dyDescent="0.25">
      <c r="A144" s="1">
        <v>16.625</v>
      </c>
      <c r="B144" s="31">
        <v>1.4096206617084E-7</v>
      </c>
      <c r="C144" s="31">
        <v>1.4096195180939699E-7</v>
      </c>
    </row>
    <row r="145" spans="1:3" x14ac:dyDescent="0.25">
      <c r="A145" s="1">
        <v>16.75</v>
      </c>
      <c r="B145" s="31">
        <v>1.40962070524331E-7</v>
      </c>
      <c r="C145" s="31">
        <v>1.40961971011681E-7</v>
      </c>
    </row>
    <row r="146" spans="1:3" x14ac:dyDescent="0.25">
      <c r="A146" s="1">
        <v>16.875</v>
      </c>
      <c r="B146" s="31">
        <v>1.4096205824573499E-7</v>
      </c>
      <c r="C146" s="31">
        <v>1.40961950446796E-7</v>
      </c>
    </row>
    <row r="147" spans="1:3" x14ac:dyDescent="0.25">
      <c r="A147" s="1">
        <v>17</v>
      </c>
      <c r="B147" s="31">
        <v>1.40962050126909E-7</v>
      </c>
      <c r="C147" s="31">
        <v>1.40961880518555E-7</v>
      </c>
    </row>
    <row r="148" spans="1:3" x14ac:dyDescent="0.25">
      <c r="A148" s="1">
        <v>17.125</v>
      </c>
      <c r="B148" s="31">
        <v>1.40962052410061E-7</v>
      </c>
      <c r="C148" s="31">
        <v>1.4096187557873199E-7</v>
      </c>
    </row>
    <row r="149" spans="1:3" x14ac:dyDescent="0.25">
      <c r="A149" s="1">
        <v>17.25</v>
      </c>
      <c r="B149" s="31">
        <v>1.4096205314576399E-7</v>
      </c>
      <c r="C149" s="31">
        <v>1.40961783866137E-7</v>
      </c>
    </row>
    <row r="150" spans="1:3" x14ac:dyDescent="0.25">
      <c r="A150" s="1">
        <v>17.375</v>
      </c>
      <c r="B150" s="31">
        <v>1.4096205310479801E-7</v>
      </c>
      <c r="C150" s="31">
        <v>1.4096177561608901E-7</v>
      </c>
    </row>
    <row r="151" spans="1:3" x14ac:dyDescent="0.25">
      <c r="A151" s="1">
        <v>17.5</v>
      </c>
      <c r="B151" s="31">
        <v>1.4096205436670301E-7</v>
      </c>
      <c r="C151" s="31">
        <v>1.4096176816356301E-7</v>
      </c>
    </row>
    <row r="152" spans="1:3" x14ac:dyDescent="0.25">
      <c r="A152" s="1">
        <v>17.625</v>
      </c>
      <c r="B152" s="31">
        <v>1.4096205450691301E-7</v>
      </c>
      <c r="C152" s="31">
        <v>1.40961767327209E-7</v>
      </c>
    </row>
    <row r="153" spans="1:3" x14ac:dyDescent="0.25">
      <c r="A153" s="1">
        <v>17.75</v>
      </c>
      <c r="B153" s="31">
        <v>1.40962053250317E-7</v>
      </c>
      <c r="C153" s="31">
        <v>1.40961756632555E-7</v>
      </c>
    </row>
    <row r="154" spans="1:3" x14ac:dyDescent="0.25">
      <c r="A154" s="1">
        <v>17.875</v>
      </c>
      <c r="B154" s="31">
        <v>1.40962055701516E-7</v>
      </c>
      <c r="C154" s="31">
        <v>1.4096175960392299E-7</v>
      </c>
    </row>
    <row r="155" spans="1:3" x14ac:dyDescent="0.25">
      <c r="A155" s="1">
        <v>18</v>
      </c>
      <c r="B155" s="31">
        <v>1.40962066641076E-7</v>
      </c>
      <c r="C155" s="31">
        <v>1.4096178266057399E-7</v>
      </c>
    </row>
    <row r="156" spans="1:3" x14ac:dyDescent="0.25">
      <c r="A156" s="1">
        <v>18.125</v>
      </c>
      <c r="B156" s="31">
        <v>1.40962067870266E-7</v>
      </c>
      <c r="C156" s="31">
        <v>1.40961823271227E-7</v>
      </c>
    </row>
    <row r="157" spans="1:3" x14ac:dyDescent="0.25">
      <c r="A157" s="1">
        <v>18.25</v>
      </c>
      <c r="B157" s="31">
        <v>1.4096207158196699E-7</v>
      </c>
      <c r="C157" s="31">
        <v>1.4096184664581599E-7</v>
      </c>
    </row>
    <row r="158" spans="1:3" x14ac:dyDescent="0.25">
      <c r="A158" s="1">
        <v>18.375</v>
      </c>
      <c r="B158" s="31">
        <v>1.4096207409949899E-7</v>
      </c>
      <c r="C158" s="31">
        <v>1.4096184610695801E-7</v>
      </c>
    </row>
    <row r="159" spans="1:3" x14ac:dyDescent="0.25">
      <c r="A159" s="1">
        <v>18.5</v>
      </c>
      <c r="B159" s="31">
        <v>1.4096207399971899E-7</v>
      </c>
      <c r="C159" s="31">
        <v>1.40961843886921E-7</v>
      </c>
    </row>
    <row r="160" spans="1:3" x14ac:dyDescent="0.25">
      <c r="A160" s="1">
        <v>18.625</v>
      </c>
      <c r="B160" s="31">
        <v>1.40962072562214E-7</v>
      </c>
      <c r="C160" s="31">
        <v>1.40961836065003E-7</v>
      </c>
    </row>
    <row r="161" spans="1:3" x14ac:dyDescent="0.25">
      <c r="A161" s="1">
        <v>18.75</v>
      </c>
      <c r="B161" s="31">
        <v>1.4096207189264401E-7</v>
      </c>
      <c r="C161" s="31">
        <v>1.40961830920475E-7</v>
      </c>
    </row>
    <row r="162" spans="1:3" x14ac:dyDescent="0.25">
      <c r="A162" s="1">
        <v>18.875</v>
      </c>
      <c r="B162" s="31">
        <v>1.4096207021948501E-7</v>
      </c>
      <c r="C162" s="31">
        <v>1.4096182413751999E-7</v>
      </c>
    </row>
    <row r="163" spans="1:3" x14ac:dyDescent="0.25">
      <c r="A163" s="1">
        <v>19</v>
      </c>
      <c r="B163" s="31">
        <v>1.4096207684662899E-7</v>
      </c>
      <c r="C163" s="31">
        <v>1.4096185090217201E-7</v>
      </c>
    </row>
    <row r="164" spans="1:3" x14ac:dyDescent="0.25">
      <c r="A164" s="1">
        <v>19.125</v>
      </c>
      <c r="B164" s="31">
        <v>1.40962073038935E-7</v>
      </c>
      <c r="C164" s="31">
        <v>1.4096186182365501E-7</v>
      </c>
    </row>
    <row r="165" spans="1:3" x14ac:dyDescent="0.25">
      <c r="A165" s="1">
        <v>19.25</v>
      </c>
      <c r="B165" s="31">
        <v>1.40962068514231E-7</v>
      </c>
      <c r="C165" s="31">
        <v>1.40961864468639E-7</v>
      </c>
    </row>
    <row r="166" spans="1:3" x14ac:dyDescent="0.25">
      <c r="A166" s="1">
        <v>19.375</v>
      </c>
      <c r="B166" s="31">
        <v>1.4096206880987901E-7</v>
      </c>
      <c r="C166" s="31">
        <v>1.4096187089981699E-7</v>
      </c>
    </row>
    <row r="167" spans="1:3" x14ac:dyDescent="0.25">
      <c r="A167" s="1">
        <v>19.5</v>
      </c>
      <c r="B167" s="31">
        <v>1.409620698107E-7</v>
      </c>
      <c r="C167" s="31">
        <v>1.4096187954306501E-7</v>
      </c>
    </row>
    <row r="168" spans="1:3" x14ac:dyDescent="0.25">
      <c r="A168" s="1">
        <v>19.625</v>
      </c>
      <c r="B168" s="31">
        <v>1.4096206893854599E-7</v>
      </c>
      <c r="C168" s="31">
        <v>1.4096187932815901E-7</v>
      </c>
    </row>
    <row r="169" spans="1:3" x14ac:dyDescent="0.25">
      <c r="A169" s="1">
        <v>19.75</v>
      </c>
      <c r="B169" s="31">
        <v>1.40962069861987E-7</v>
      </c>
      <c r="C169" s="31">
        <v>1.4096189923260199E-7</v>
      </c>
    </row>
    <row r="170" spans="1:3" x14ac:dyDescent="0.25">
      <c r="A170" s="1">
        <v>19.875</v>
      </c>
      <c r="B170" s="31">
        <v>1.40962069417016E-7</v>
      </c>
      <c r="C170" s="31">
        <v>1.4096185105750499E-7</v>
      </c>
    </row>
    <row r="171" spans="1:3" x14ac:dyDescent="0.25">
      <c r="A171" s="1">
        <v>20</v>
      </c>
      <c r="B171" s="31">
        <v>1.40962068263349E-7</v>
      </c>
      <c r="C171" s="31">
        <v>1.40961859366637E-7</v>
      </c>
    </row>
    <row r="172" spans="1:3" x14ac:dyDescent="0.25">
      <c r="A172" s="1">
        <v>20.125</v>
      </c>
      <c r="B172" s="31">
        <v>1.40962069025304E-7</v>
      </c>
      <c r="C172" s="31">
        <v>1.4096184832405E-7</v>
      </c>
    </row>
    <row r="173" spans="1:3" x14ac:dyDescent="0.25">
      <c r="A173" s="1">
        <v>20.25</v>
      </c>
      <c r="B173" s="31">
        <v>1.4096207924723E-7</v>
      </c>
      <c r="C173" s="31">
        <v>1.40961861770696E-7</v>
      </c>
    </row>
    <row r="174" spans="1:3" x14ac:dyDescent="0.25">
      <c r="A174" s="1">
        <v>20.375</v>
      </c>
      <c r="B174" s="31">
        <v>1.4096208327778101E-7</v>
      </c>
      <c r="C174" s="31">
        <v>1.4096187238915399E-7</v>
      </c>
    </row>
    <row r="175" spans="1:3" x14ac:dyDescent="0.25">
      <c r="A175" s="1">
        <v>20.5</v>
      </c>
      <c r="B175" s="31">
        <v>1.40962083876269E-7</v>
      </c>
      <c r="C175" s="31">
        <v>1.40961872358012E-7</v>
      </c>
    </row>
    <row r="176" spans="1:3" x14ac:dyDescent="0.25">
      <c r="A176" s="1">
        <v>20.625</v>
      </c>
      <c r="B176" s="31">
        <v>1.4096208198235201E-7</v>
      </c>
      <c r="C176" s="31">
        <v>1.4096187056505401E-7</v>
      </c>
    </row>
    <row r="177" spans="1:3" x14ac:dyDescent="0.25">
      <c r="A177" s="1">
        <v>20.75</v>
      </c>
      <c r="B177" s="31">
        <v>1.4096207617012699E-7</v>
      </c>
      <c r="C177" s="31">
        <v>1.40961861168737E-7</v>
      </c>
    </row>
    <row r="178" spans="1:3" x14ac:dyDescent="0.25">
      <c r="A178" s="1">
        <v>20.875</v>
      </c>
      <c r="B178" s="31">
        <v>1.4096207669677899E-7</v>
      </c>
      <c r="C178" s="31">
        <v>1.4096191565347199E-7</v>
      </c>
    </row>
    <row r="179" spans="1:3" x14ac:dyDescent="0.25">
      <c r="A179" s="1">
        <v>21</v>
      </c>
      <c r="B179" s="31">
        <v>1.4096207420033099E-7</v>
      </c>
      <c r="C179" s="31">
        <v>1.4096192129856201E-7</v>
      </c>
    </row>
    <row r="180" spans="1:3" x14ac:dyDescent="0.25">
      <c r="A180" s="1">
        <v>21.125</v>
      </c>
      <c r="B180" s="31">
        <v>1.4096207287939499E-7</v>
      </c>
      <c r="C180" s="31">
        <v>1.4096190590208701E-7</v>
      </c>
    </row>
    <row r="181" spans="1:3" x14ac:dyDescent="0.25">
      <c r="A181" s="1">
        <v>21.25</v>
      </c>
      <c r="B181" s="31">
        <v>1.40962073469518E-7</v>
      </c>
      <c r="C181" s="31">
        <v>1.4096190960115001E-7</v>
      </c>
    </row>
    <row r="182" spans="1:3" x14ac:dyDescent="0.25">
      <c r="A182" s="1">
        <v>21.375</v>
      </c>
      <c r="B182" s="31">
        <v>1.4096207342970301E-7</v>
      </c>
      <c r="C182" s="31">
        <v>1.40961892864481E-7</v>
      </c>
    </row>
    <row r="183" spans="1:3" x14ac:dyDescent="0.25">
      <c r="A183" s="1">
        <v>21.5</v>
      </c>
      <c r="B183" s="31">
        <v>1.40962072742222E-7</v>
      </c>
      <c r="C183" s="31">
        <v>1.4096188047006401E-7</v>
      </c>
    </row>
    <row r="184" spans="1:3" x14ac:dyDescent="0.25">
      <c r="A184" s="1">
        <v>21.625</v>
      </c>
      <c r="B184" s="31">
        <v>1.4096207332765301E-7</v>
      </c>
      <c r="C184" s="31">
        <v>1.4096186009968801E-7</v>
      </c>
    </row>
    <row r="185" spans="1:3" x14ac:dyDescent="0.25">
      <c r="A185" s="1">
        <v>21.75</v>
      </c>
      <c r="B185" s="31">
        <v>1.4096207773965199E-7</v>
      </c>
      <c r="C185" s="31">
        <v>1.4096183333577799E-7</v>
      </c>
    </row>
    <row r="186" spans="1:3" x14ac:dyDescent="0.25">
      <c r="A186" s="1">
        <v>21.875</v>
      </c>
      <c r="B186" s="31">
        <v>1.40962079958735E-7</v>
      </c>
      <c r="C186" s="31">
        <v>1.40961829700077E-7</v>
      </c>
    </row>
    <row r="187" spans="1:3" x14ac:dyDescent="0.25">
      <c r="A187" s="1">
        <v>22</v>
      </c>
      <c r="B187" s="31">
        <v>1.4096207940250099E-7</v>
      </c>
      <c r="C187" s="31">
        <v>1.4096185137791799E-7</v>
      </c>
    </row>
    <row r="188" spans="1:3" x14ac:dyDescent="0.25">
      <c r="A188" s="1">
        <v>22.125</v>
      </c>
      <c r="B188" s="31">
        <v>1.4096207911313399E-7</v>
      </c>
      <c r="C188" s="31">
        <v>1.4096187402076899E-7</v>
      </c>
    </row>
    <row r="189" spans="1:3" x14ac:dyDescent="0.25">
      <c r="A189" s="1">
        <v>22.25</v>
      </c>
      <c r="B189" s="31">
        <v>1.40962080602328E-7</v>
      </c>
      <c r="C189" s="31">
        <v>1.40961880504736E-7</v>
      </c>
    </row>
    <row r="190" spans="1:3" x14ac:dyDescent="0.25">
      <c r="A190" s="1">
        <v>22.375</v>
      </c>
      <c r="B190" s="31">
        <v>1.40962081909156E-7</v>
      </c>
      <c r="C190" s="31">
        <v>1.4096189941153799E-7</v>
      </c>
    </row>
    <row r="191" spans="1:3" x14ac:dyDescent="0.25">
      <c r="A191" s="1">
        <v>22.5</v>
      </c>
      <c r="B191" s="31">
        <v>1.40962083021691E-7</v>
      </c>
      <c r="C191" s="31">
        <v>1.40961916625626E-7</v>
      </c>
    </row>
    <row r="192" spans="1:3" x14ac:dyDescent="0.25">
      <c r="A192" s="1">
        <v>22.625</v>
      </c>
      <c r="B192" s="31">
        <v>1.40962084619198E-7</v>
      </c>
      <c r="C192" s="31">
        <v>1.4096188548878001E-7</v>
      </c>
    </row>
    <row r="193" spans="1:3" x14ac:dyDescent="0.25">
      <c r="A193" s="1">
        <v>22.75</v>
      </c>
      <c r="B193" s="31">
        <v>1.40962088969607E-7</v>
      </c>
      <c r="C193" s="31">
        <v>1.40961865631782E-7</v>
      </c>
    </row>
    <row r="194" spans="1:3" x14ac:dyDescent="0.25">
      <c r="A194" s="1">
        <v>22.875</v>
      </c>
      <c r="B194" s="31">
        <v>1.4096209094742501E-7</v>
      </c>
      <c r="C194" s="31">
        <v>1.40961823322795E-7</v>
      </c>
    </row>
    <row r="195" spans="1:3" x14ac:dyDescent="0.25">
      <c r="A195" s="1">
        <v>23</v>
      </c>
      <c r="B195" s="31">
        <v>1.4096209094655799E-7</v>
      </c>
      <c r="C195" s="31">
        <v>1.4096175923401899E-7</v>
      </c>
    </row>
    <row r="196" spans="1:3" x14ac:dyDescent="0.25">
      <c r="A196" s="1">
        <v>23.125</v>
      </c>
      <c r="B196" s="31">
        <v>1.4096209185938999E-7</v>
      </c>
      <c r="C196" s="31">
        <v>1.4096171234020499E-7</v>
      </c>
    </row>
    <row r="197" spans="1:3" x14ac:dyDescent="0.25">
      <c r="A197" s="1">
        <v>23.25</v>
      </c>
      <c r="B197" s="31">
        <v>1.40962094852486E-7</v>
      </c>
      <c r="C197" s="31">
        <v>1.4096169688350801E-7</v>
      </c>
    </row>
    <row r="198" spans="1:3" x14ac:dyDescent="0.25">
      <c r="A198" s="1">
        <v>23.375</v>
      </c>
      <c r="B198" s="31">
        <v>1.4096209698950899E-7</v>
      </c>
      <c r="C198" s="31">
        <v>1.4096165019034899E-7</v>
      </c>
    </row>
    <row r="199" spans="1:3" x14ac:dyDescent="0.25">
      <c r="A199" s="1">
        <v>23.5</v>
      </c>
      <c r="B199" s="31">
        <v>1.4096209851477901E-7</v>
      </c>
      <c r="C199" s="31">
        <v>1.4096166049032199E-7</v>
      </c>
    </row>
    <row r="200" spans="1:3" x14ac:dyDescent="0.25">
      <c r="A200" s="1">
        <v>23.625</v>
      </c>
      <c r="B200" s="31">
        <v>1.40962098188607E-7</v>
      </c>
      <c r="C200" s="31">
        <v>1.4096177562543401E-7</v>
      </c>
    </row>
    <row r="201" spans="1:3" x14ac:dyDescent="0.25">
      <c r="A201" s="1">
        <v>23.75</v>
      </c>
      <c r="B201" s="31">
        <v>1.4096209971274199E-7</v>
      </c>
      <c r="C201" s="31">
        <v>1.4096186577236001E-7</v>
      </c>
    </row>
    <row r="202" spans="1:3" x14ac:dyDescent="0.25">
      <c r="A202" s="1">
        <v>23.875</v>
      </c>
      <c r="B202" s="31">
        <v>1.40962099861978E-7</v>
      </c>
      <c r="C202" s="31">
        <v>1.4096187814798099E-7</v>
      </c>
    </row>
    <row r="203" spans="1:3" x14ac:dyDescent="0.25">
      <c r="A203" s="1">
        <v>24</v>
      </c>
      <c r="B203" s="31">
        <v>1.40962101073211E-7</v>
      </c>
      <c r="C203" s="31">
        <v>1.4096188509802399E-7</v>
      </c>
    </row>
    <row r="204" spans="1:3" x14ac:dyDescent="0.25">
      <c r="A204" s="1">
        <v>24.125</v>
      </c>
      <c r="B204" s="31">
        <v>1.4096209510151101E-7</v>
      </c>
      <c r="C204" s="31">
        <v>1.4096193565643099E-7</v>
      </c>
    </row>
    <row r="205" spans="1:3" x14ac:dyDescent="0.25">
      <c r="A205" s="1">
        <v>24.25</v>
      </c>
      <c r="B205" s="31">
        <v>1.4096209462499399E-7</v>
      </c>
      <c r="C205" s="31">
        <v>1.4096193830958199E-7</v>
      </c>
    </row>
    <row r="206" spans="1:3" x14ac:dyDescent="0.25">
      <c r="A206" s="1">
        <v>24.375</v>
      </c>
      <c r="B206" s="31">
        <v>1.40962093047061E-7</v>
      </c>
      <c r="C206" s="31">
        <v>1.40961953078703E-7</v>
      </c>
    </row>
    <row r="207" spans="1:3" x14ac:dyDescent="0.25">
      <c r="A207" s="1">
        <v>24.5</v>
      </c>
      <c r="B207" s="31">
        <v>1.4096209286280701E-7</v>
      </c>
      <c r="C207" s="31">
        <v>1.4096197955864501E-7</v>
      </c>
    </row>
    <row r="208" spans="1:3" x14ac:dyDescent="0.25">
      <c r="A208" s="1">
        <v>24.625</v>
      </c>
      <c r="B208" s="31">
        <v>1.4096208837381E-7</v>
      </c>
      <c r="C208" s="31">
        <v>1.40961985465741E-7</v>
      </c>
    </row>
    <row r="209" spans="1:3" x14ac:dyDescent="0.25">
      <c r="A209" s="1">
        <v>24.75</v>
      </c>
      <c r="B209" s="31">
        <v>1.4096208906288801E-7</v>
      </c>
      <c r="C209" s="31">
        <v>1.4096198218770499E-7</v>
      </c>
    </row>
    <row r="210" spans="1:3" x14ac:dyDescent="0.25">
      <c r="A210" s="1">
        <v>24.875</v>
      </c>
      <c r="B210" s="31">
        <v>1.40962087188867E-7</v>
      </c>
      <c r="C210" s="31">
        <v>1.40961968007313E-7</v>
      </c>
    </row>
    <row r="211" spans="1:3" x14ac:dyDescent="0.25">
      <c r="A211" s="1">
        <v>25</v>
      </c>
      <c r="B211" s="31">
        <v>1.4096207106664901E-7</v>
      </c>
      <c r="C211" s="31">
        <v>1.4096198896517101E-7</v>
      </c>
    </row>
    <row r="212" spans="1:3" x14ac:dyDescent="0.25">
      <c r="A212" s="1">
        <v>25.125</v>
      </c>
      <c r="B212" s="31">
        <v>1.4096206991386001E-7</v>
      </c>
      <c r="C212" s="31">
        <v>1.40961993261758E-7</v>
      </c>
    </row>
    <row r="213" spans="1:3" x14ac:dyDescent="0.25">
      <c r="A213" s="1">
        <v>25.25</v>
      </c>
      <c r="B213" s="31">
        <v>1.40962069079504E-7</v>
      </c>
      <c r="C213" s="31">
        <v>1.4096198410681499E-7</v>
      </c>
    </row>
    <row r="214" spans="1:3" x14ac:dyDescent="0.25">
      <c r="A214" s="1">
        <v>25.375</v>
      </c>
      <c r="B214" s="31">
        <v>1.40962059284185E-7</v>
      </c>
      <c r="C214" s="31">
        <v>1.40961972037782E-7</v>
      </c>
    </row>
    <row r="215" spans="1:3" x14ac:dyDescent="0.25">
      <c r="A215" s="1">
        <v>25.5</v>
      </c>
      <c r="B215" s="31">
        <v>1.40962059668262E-7</v>
      </c>
      <c r="C215" s="31">
        <v>1.4096191588052E-7</v>
      </c>
    </row>
    <row r="216" spans="1:3" x14ac:dyDescent="0.25">
      <c r="A216" s="1">
        <v>25.625</v>
      </c>
      <c r="B216" s="31">
        <v>1.4096206153990399E-7</v>
      </c>
      <c r="C216" s="31">
        <v>1.4096184345960799E-7</v>
      </c>
    </row>
    <row r="217" spans="1:3" x14ac:dyDescent="0.25">
      <c r="A217" s="1">
        <v>25.75</v>
      </c>
      <c r="B217" s="31">
        <v>1.4096206522320299E-7</v>
      </c>
      <c r="C217" s="31">
        <v>1.40961851084946E-7</v>
      </c>
    </row>
    <row r="218" spans="1:3" x14ac:dyDescent="0.25">
      <c r="A218" s="1">
        <v>25.875</v>
      </c>
      <c r="B218" s="31">
        <v>1.4096206725162E-7</v>
      </c>
      <c r="C218" s="31">
        <v>1.4096180902927299E-7</v>
      </c>
    </row>
    <row r="219" spans="1:3" x14ac:dyDescent="0.25">
      <c r="A219" s="1">
        <v>26</v>
      </c>
      <c r="B219" s="31">
        <v>1.4096206805680499E-7</v>
      </c>
      <c r="C219" s="31">
        <v>1.4096179797267199E-7</v>
      </c>
    </row>
    <row r="220" spans="1:3" x14ac:dyDescent="0.25">
      <c r="A220" s="1">
        <v>26.125</v>
      </c>
      <c r="B220" s="31">
        <v>1.4096206699021001E-7</v>
      </c>
      <c r="C220" s="31">
        <v>1.40961803717966E-7</v>
      </c>
    </row>
    <row r="221" spans="1:3" x14ac:dyDescent="0.25">
      <c r="A221" s="1">
        <v>26.25</v>
      </c>
      <c r="B221" s="31">
        <v>1.4096206573400001E-7</v>
      </c>
      <c r="C221" s="31">
        <v>1.4096177301871701E-7</v>
      </c>
    </row>
    <row r="222" spans="1:3" x14ac:dyDescent="0.25">
      <c r="A222" s="1">
        <v>26.375</v>
      </c>
      <c r="B222" s="31">
        <v>1.40962066793219E-7</v>
      </c>
      <c r="C222" s="31">
        <v>1.40961756091129E-7</v>
      </c>
    </row>
    <row r="223" spans="1:3" x14ac:dyDescent="0.25">
      <c r="A223" s="1">
        <v>26.5</v>
      </c>
      <c r="B223" s="31">
        <v>1.40962056390114E-7</v>
      </c>
      <c r="C223" s="31">
        <v>1.40961745082773E-7</v>
      </c>
    </row>
    <row r="224" spans="1:3" x14ac:dyDescent="0.25">
      <c r="A224" s="1">
        <v>26.625</v>
      </c>
      <c r="B224" s="31">
        <v>1.4096205756963999E-7</v>
      </c>
      <c r="C224" s="31">
        <v>1.4096174635110701E-7</v>
      </c>
    </row>
    <row r="225" spans="1:3" x14ac:dyDescent="0.25">
      <c r="A225" s="1">
        <v>26.75</v>
      </c>
      <c r="B225" s="31">
        <v>1.40962058758642E-7</v>
      </c>
      <c r="C225" s="31">
        <v>1.4096176475097899E-7</v>
      </c>
    </row>
    <row r="226" spans="1:3" x14ac:dyDescent="0.25">
      <c r="A226" s="1">
        <v>26.875</v>
      </c>
      <c r="B226" s="31">
        <v>1.4096205273217101E-7</v>
      </c>
      <c r="C226" s="31">
        <v>1.40961802807907E-7</v>
      </c>
    </row>
    <row r="227" spans="1:3" x14ac:dyDescent="0.25">
      <c r="A227" s="1">
        <v>27</v>
      </c>
      <c r="B227" s="31">
        <v>1.4096204918180599E-7</v>
      </c>
      <c r="C227" s="31">
        <v>1.4096180509840701E-7</v>
      </c>
    </row>
    <row r="228" spans="1:3" x14ac:dyDescent="0.25">
      <c r="A228" s="1">
        <v>27.125</v>
      </c>
      <c r="B228" s="31">
        <v>1.4096205175278101E-7</v>
      </c>
      <c r="C228" s="31">
        <v>1.4096180321837001E-7</v>
      </c>
    </row>
    <row r="229" spans="1:3" x14ac:dyDescent="0.25">
      <c r="A229" s="1">
        <v>27.25</v>
      </c>
      <c r="B229" s="31">
        <v>1.4096205033500501E-7</v>
      </c>
      <c r="C229" s="31">
        <v>1.40961752688097E-7</v>
      </c>
    </row>
    <row r="230" spans="1:3" x14ac:dyDescent="0.25">
      <c r="A230" s="1">
        <v>27.375</v>
      </c>
      <c r="B230" s="31">
        <v>1.4096205206739801E-7</v>
      </c>
      <c r="C230" s="31">
        <v>1.40961706845322E-7</v>
      </c>
    </row>
    <row r="231" spans="1:3" x14ac:dyDescent="0.25">
      <c r="A231" s="1">
        <v>27.5</v>
      </c>
      <c r="B231" s="31">
        <v>1.4096205061068401E-7</v>
      </c>
      <c r="C231" s="31">
        <v>1.4096171289991999E-7</v>
      </c>
    </row>
    <row r="232" spans="1:3" x14ac:dyDescent="0.25">
      <c r="A232" s="1">
        <v>27.625</v>
      </c>
      <c r="B232" s="31">
        <v>1.40962049803312E-7</v>
      </c>
      <c r="C232" s="31">
        <v>1.4096171619966101E-7</v>
      </c>
    </row>
    <row r="233" spans="1:3" x14ac:dyDescent="0.25">
      <c r="A233" s="1">
        <v>27.75</v>
      </c>
      <c r="B233" s="31">
        <v>1.4096205134316099E-7</v>
      </c>
      <c r="C233" s="31">
        <v>1.40961720611092E-7</v>
      </c>
    </row>
    <row r="234" spans="1:3" x14ac:dyDescent="0.25">
      <c r="A234" s="1">
        <v>27.875</v>
      </c>
      <c r="B234" s="31">
        <v>1.40962051986006E-7</v>
      </c>
      <c r="C234" s="31">
        <v>1.4096173030551299E-7</v>
      </c>
    </row>
    <row r="235" spans="1:3" x14ac:dyDescent="0.25">
      <c r="A235" s="1">
        <v>28</v>
      </c>
      <c r="B235" s="31">
        <v>1.40962052872841E-7</v>
      </c>
      <c r="C235" s="31">
        <v>1.40961733437273E-7</v>
      </c>
    </row>
    <row r="236" spans="1:3" x14ac:dyDescent="0.25">
      <c r="A236" s="1">
        <v>28.125</v>
      </c>
      <c r="B236" s="31">
        <v>1.4096205304497501E-7</v>
      </c>
      <c r="C236" s="31">
        <v>1.4096174477752001E-7</v>
      </c>
    </row>
    <row r="237" spans="1:3" x14ac:dyDescent="0.25">
      <c r="A237" s="1">
        <v>28.25</v>
      </c>
      <c r="B237" s="31">
        <v>1.4096205240226401E-7</v>
      </c>
      <c r="C237" s="31">
        <v>1.40961750943558E-7</v>
      </c>
    </row>
    <row r="238" spans="1:3" x14ac:dyDescent="0.25">
      <c r="A238" s="1">
        <v>28.375</v>
      </c>
      <c r="B238" s="31">
        <v>1.4096205245898099E-7</v>
      </c>
      <c r="C238" s="31">
        <v>1.4096176800336899E-7</v>
      </c>
    </row>
    <row r="239" spans="1:3" x14ac:dyDescent="0.25">
      <c r="A239" s="1">
        <v>28.5</v>
      </c>
      <c r="B239" s="31">
        <v>1.4096205284474301E-7</v>
      </c>
      <c r="C239" s="31">
        <v>1.40961751364592E-7</v>
      </c>
    </row>
    <row r="240" spans="1:3" x14ac:dyDescent="0.25">
      <c r="A240" s="1">
        <v>28.625</v>
      </c>
      <c r="B240" s="31">
        <v>1.4096205185131601E-7</v>
      </c>
      <c r="C240" s="31">
        <v>1.4096169255683301E-7</v>
      </c>
    </row>
    <row r="241" spans="1:3" x14ac:dyDescent="0.25">
      <c r="A241" s="1">
        <v>28.75</v>
      </c>
      <c r="B241" s="31">
        <v>1.40962052739913E-7</v>
      </c>
      <c r="C241" s="31">
        <v>1.40961677936837E-7</v>
      </c>
    </row>
    <row r="242" spans="1:3" x14ac:dyDescent="0.25">
      <c r="A242" s="1">
        <v>28.875</v>
      </c>
      <c r="B242" s="31">
        <v>1.4096205315033299E-7</v>
      </c>
      <c r="C242" s="31">
        <v>1.40961654863791E-7</v>
      </c>
    </row>
    <row r="243" spans="1:3" x14ac:dyDescent="0.25">
      <c r="A243" s="1">
        <v>29</v>
      </c>
      <c r="B243" s="31">
        <v>1.4096205340661901E-7</v>
      </c>
      <c r="C243" s="31">
        <v>1.4096168638367701E-7</v>
      </c>
    </row>
    <row r="244" spans="1:3" x14ac:dyDescent="0.25">
      <c r="A244" s="1">
        <v>29.125</v>
      </c>
      <c r="B244" s="31">
        <v>1.4096205476095799E-7</v>
      </c>
      <c r="C244" s="31">
        <v>1.4096168878854E-7</v>
      </c>
    </row>
    <row r="245" spans="1:3" x14ac:dyDescent="0.25">
      <c r="A245" s="1">
        <v>29.25</v>
      </c>
      <c r="B245" s="31">
        <v>1.40962057156999E-7</v>
      </c>
      <c r="C245" s="31">
        <v>1.40961697270804E-7</v>
      </c>
    </row>
    <row r="246" spans="1:3" x14ac:dyDescent="0.25">
      <c r="A246" s="1">
        <v>29.375</v>
      </c>
      <c r="B246" s="31">
        <v>1.4096205716190901E-7</v>
      </c>
      <c r="C246" s="31">
        <v>1.4096169924043701E-7</v>
      </c>
    </row>
    <row r="247" spans="1:3" x14ac:dyDescent="0.25">
      <c r="A247" s="1">
        <v>29.5</v>
      </c>
      <c r="B247" s="31">
        <v>1.4096205645827699E-7</v>
      </c>
      <c r="C247" s="31">
        <v>1.4096172285753201E-7</v>
      </c>
    </row>
    <row r="248" spans="1:3" x14ac:dyDescent="0.25">
      <c r="A248" s="1">
        <v>29.625</v>
      </c>
      <c r="B248" s="31">
        <v>1.4096205681573699E-7</v>
      </c>
      <c r="C248" s="31">
        <v>1.40961727419128E-7</v>
      </c>
    </row>
    <row r="249" spans="1:3" x14ac:dyDescent="0.25">
      <c r="A249" s="1">
        <v>29.75</v>
      </c>
      <c r="B249" s="31">
        <v>1.4096205779760599E-7</v>
      </c>
      <c r="C249" s="31">
        <v>1.40961715956373E-7</v>
      </c>
    </row>
    <row r="250" spans="1:3" x14ac:dyDescent="0.25">
      <c r="A250" s="1">
        <v>29.875</v>
      </c>
      <c r="B250" s="31">
        <v>1.40962057979267E-7</v>
      </c>
      <c r="C250" s="31">
        <v>1.40961736355617E-7</v>
      </c>
    </row>
    <row r="251" spans="1:3" x14ac:dyDescent="0.25">
      <c r="A251" s="1">
        <v>30</v>
      </c>
      <c r="B251" s="31">
        <v>1.4096205841359699E-7</v>
      </c>
      <c r="C251" s="31">
        <v>1.4096176348188499E-7</v>
      </c>
    </row>
  </sheetData>
  <mergeCells count="4">
    <mergeCell ref="A1:A2"/>
    <mergeCell ref="B1:C1"/>
    <mergeCell ref="B3:C3"/>
    <mergeCell ref="B4:C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C10" sqref="C10"/>
    </sheetView>
  </sheetViews>
  <sheetFormatPr defaultRowHeight="15" x14ac:dyDescent="0.25"/>
  <cols>
    <col min="1" max="1" width="18.85546875" customWidth="1"/>
    <col min="2" max="2" width="27.28515625" customWidth="1"/>
    <col min="3" max="3" width="33.28515625" customWidth="1"/>
    <col min="4" max="4" width="28.7109375" customWidth="1"/>
    <col min="5" max="5" width="25.85546875" customWidth="1"/>
  </cols>
  <sheetData>
    <row r="1" spans="1:5" x14ac:dyDescent="0.25">
      <c r="A1" s="86" t="s">
        <v>246</v>
      </c>
      <c r="B1" s="85" t="s">
        <v>263</v>
      </c>
      <c r="C1" s="85"/>
      <c r="D1" s="85"/>
      <c r="E1" s="85"/>
    </row>
    <row r="2" spans="1:5" x14ac:dyDescent="0.25">
      <c r="A2" s="87"/>
      <c r="B2" s="26" t="s">
        <v>275</v>
      </c>
      <c r="C2" s="26" t="s">
        <v>282</v>
      </c>
      <c r="D2" s="26" t="s">
        <v>271</v>
      </c>
      <c r="E2" s="26" t="s">
        <v>264</v>
      </c>
    </row>
    <row r="3" spans="1:5" x14ac:dyDescent="0.25">
      <c r="A3" s="27" t="s">
        <v>249</v>
      </c>
      <c r="B3" s="85">
        <v>48</v>
      </c>
      <c r="C3" s="85"/>
      <c r="D3" s="85"/>
      <c r="E3" s="85"/>
    </row>
    <row r="4" spans="1:5" x14ac:dyDescent="0.25">
      <c r="A4" s="27" t="s">
        <v>250</v>
      </c>
      <c r="B4" s="85" t="s">
        <v>262</v>
      </c>
      <c r="C4" s="85"/>
      <c r="D4" s="85"/>
      <c r="E4" s="85"/>
    </row>
    <row r="5" spans="1:5" ht="61.5" x14ac:dyDescent="0.25">
      <c r="A5" s="28" t="s">
        <v>252</v>
      </c>
      <c r="B5" s="27">
        <v>4</v>
      </c>
      <c r="C5" s="58">
        <v>4</v>
      </c>
      <c r="D5" s="27">
        <v>4</v>
      </c>
      <c r="E5" s="27">
        <v>4</v>
      </c>
    </row>
    <row r="6" spans="1:5" ht="30" x14ac:dyDescent="0.25">
      <c r="A6" s="28" t="s">
        <v>253</v>
      </c>
      <c r="B6" s="27">
        <v>46.041249999999998</v>
      </c>
      <c r="C6" s="58">
        <v>45.182519999999997</v>
      </c>
      <c r="D6" s="27">
        <v>44.021810000000002</v>
      </c>
      <c r="E6" s="27">
        <v>46.161070000000002</v>
      </c>
    </row>
    <row r="7" spans="1:5" ht="48" x14ac:dyDescent="0.25">
      <c r="A7" s="28" t="s">
        <v>254</v>
      </c>
      <c r="B7" s="27">
        <v>37.44</v>
      </c>
      <c r="C7" s="58">
        <v>37.44</v>
      </c>
      <c r="D7" s="27">
        <v>37.44</v>
      </c>
      <c r="E7" s="27">
        <v>37.44</v>
      </c>
    </row>
    <row r="8" spans="1:5" ht="48" x14ac:dyDescent="0.25">
      <c r="A8" s="28" t="s">
        <v>255</v>
      </c>
      <c r="B8" s="27">
        <v>30.648</v>
      </c>
      <c r="C8" s="58">
        <v>31.48649</v>
      </c>
      <c r="D8" s="27">
        <v>31.930879999999998</v>
      </c>
      <c r="E8" s="27">
        <v>33.173740000000002</v>
      </c>
    </row>
    <row r="9" spans="1:5" x14ac:dyDescent="0.25">
      <c r="A9" s="27" t="s">
        <v>256</v>
      </c>
      <c r="B9" s="38">
        <v>85</v>
      </c>
      <c r="C9" s="59">
        <v>85</v>
      </c>
      <c r="D9" s="38">
        <v>85</v>
      </c>
      <c r="E9" s="38">
        <v>85</v>
      </c>
    </row>
    <row r="10" spans="1:5" ht="18" x14ac:dyDescent="0.25">
      <c r="A10" s="30" t="s">
        <v>257</v>
      </c>
      <c r="B10" s="30" t="s">
        <v>283</v>
      </c>
      <c r="C10" s="30" t="s">
        <v>411</v>
      </c>
      <c r="D10" s="30" t="s">
        <v>284</v>
      </c>
      <c r="E10" s="30" t="s">
        <v>285</v>
      </c>
    </row>
    <row r="11" spans="1:5" x14ac:dyDescent="0.25">
      <c r="A11" s="1">
        <v>0</v>
      </c>
      <c r="B11" s="31">
        <v>1.40961581424398E-7</v>
      </c>
      <c r="C11" s="31">
        <v>1.4096117276154599E-7</v>
      </c>
      <c r="D11" s="31">
        <v>1.4096135293156699E-7</v>
      </c>
      <c r="E11" s="31">
        <v>1.40961953449567E-7</v>
      </c>
    </row>
    <row r="12" spans="1:5" x14ac:dyDescent="0.25">
      <c r="A12" s="1">
        <v>0.125</v>
      </c>
      <c r="B12" s="31">
        <v>1.40961579839425E-7</v>
      </c>
      <c r="C12" s="31">
        <v>1.40961286790916E-7</v>
      </c>
      <c r="D12" s="31">
        <v>1.4096136142201699E-7</v>
      </c>
      <c r="E12" s="31">
        <v>1.4096195780264799E-7</v>
      </c>
    </row>
    <row r="13" spans="1:5" x14ac:dyDescent="0.25">
      <c r="A13" s="1">
        <v>0.25</v>
      </c>
      <c r="B13" s="31">
        <v>1.4096157488411899E-7</v>
      </c>
      <c r="C13" s="31">
        <v>1.4096146565461301E-7</v>
      </c>
      <c r="D13" s="31">
        <v>1.4096139263380501E-7</v>
      </c>
      <c r="E13" s="31">
        <v>1.4096195955020899E-7</v>
      </c>
    </row>
    <row r="14" spans="1:5" x14ac:dyDescent="0.25">
      <c r="A14" s="1">
        <v>0.375</v>
      </c>
      <c r="B14" s="31">
        <v>1.40961561138611E-7</v>
      </c>
      <c r="C14" s="31">
        <v>1.4096148085116499E-7</v>
      </c>
      <c r="D14" s="31">
        <v>1.4096139377116999E-7</v>
      </c>
      <c r="E14" s="31">
        <v>1.4096197618387199E-7</v>
      </c>
    </row>
    <row r="15" spans="1:5" x14ac:dyDescent="0.25">
      <c r="A15" s="1">
        <v>0.5</v>
      </c>
      <c r="B15" s="31">
        <v>1.40961561375253E-7</v>
      </c>
      <c r="C15" s="31">
        <v>1.4096147136515601E-7</v>
      </c>
      <c r="D15" s="31">
        <v>1.4096141411582401E-7</v>
      </c>
      <c r="E15" s="31">
        <v>1.4096197853522701E-7</v>
      </c>
    </row>
    <row r="16" spans="1:5" x14ac:dyDescent="0.25">
      <c r="A16" s="1">
        <v>0.625</v>
      </c>
      <c r="B16" s="31">
        <v>1.40961563527793E-7</v>
      </c>
      <c r="C16" s="31">
        <v>1.4096153127557601E-7</v>
      </c>
      <c r="D16" s="31">
        <v>1.4096142137183799E-7</v>
      </c>
      <c r="E16" s="31">
        <v>1.4096198091611899E-7</v>
      </c>
    </row>
    <row r="17" spans="1:5" x14ac:dyDescent="0.25">
      <c r="A17" s="1">
        <v>0.75</v>
      </c>
      <c r="B17" s="31">
        <v>1.4096156466626899E-7</v>
      </c>
      <c r="C17" s="31">
        <v>1.40961555361763E-7</v>
      </c>
      <c r="D17" s="31">
        <v>1.4096142887434399E-7</v>
      </c>
      <c r="E17" s="31">
        <v>1.4096197129108299E-7</v>
      </c>
    </row>
    <row r="18" spans="1:5" x14ac:dyDescent="0.25">
      <c r="A18" s="1">
        <v>0.875</v>
      </c>
      <c r="B18" s="31">
        <v>1.4096156199215101E-7</v>
      </c>
      <c r="C18" s="31">
        <v>1.4096159504270701E-7</v>
      </c>
      <c r="D18" s="31">
        <v>1.40961442099983E-7</v>
      </c>
      <c r="E18" s="31">
        <v>1.4096197143565601E-7</v>
      </c>
    </row>
    <row r="19" spans="1:5" x14ac:dyDescent="0.25">
      <c r="A19" s="1">
        <v>1</v>
      </c>
      <c r="B19" s="31">
        <v>1.4096156214083899E-7</v>
      </c>
      <c r="C19" s="31">
        <v>1.4096161696362899E-7</v>
      </c>
      <c r="D19" s="31">
        <v>1.4096144122868E-7</v>
      </c>
      <c r="E19" s="31">
        <v>1.4096196691940699E-7</v>
      </c>
    </row>
    <row r="20" spans="1:5" x14ac:dyDescent="0.25">
      <c r="A20" s="1">
        <v>1.125</v>
      </c>
      <c r="B20" s="31">
        <v>1.4096156194427901E-7</v>
      </c>
      <c r="C20" s="31">
        <v>1.4096163191953201E-7</v>
      </c>
      <c r="D20" s="31">
        <v>1.40961366762111E-7</v>
      </c>
      <c r="E20" s="31">
        <v>1.4096195939161901E-7</v>
      </c>
    </row>
    <row r="21" spans="1:5" x14ac:dyDescent="0.25">
      <c r="A21" s="1">
        <v>1.25</v>
      </c>
      <c r="B21" s="31">
        <v>1.4096156588034699E-7</v>
      </c>
      <c r="C21" s="31">
        <v>1.40961623512869E-7</v>
      </c>
      <c r="D21" s="31">
        <v>1.4096135301106399E-7</v>
      </c>
      <c r="E21" s="31">
        <v>1.4096195311884299E-7</v>
      </c>
    </row>
    <row r="22" spans="1:5" x14ac:dyDescent="0.25">
      <c r="A22" s="1">
        <v>1.375</v>
      </c>
      <c r="B22" s="31">
        <v>1.4096157110023999E-7</v>
      </c>
      <c r="C22" s="31">
        <v>1.40961617108134E-7</v>
      </c>
      <c r="D22" s="31">
        <v>1.40961360778313E-7</v>
      </c>
      <c r="E22" s="31">
        <v>1.4096195408682499E-7</v>
      </c>
    </row>
    <row r="23" spans="1:5" x14ac:dyDescent="0.25">
      <c r="A23" s="1">
        <v>1.5</v>
      </c>
      <c r="B23" s="31">
        <v>1.4096156799037099E-7</v>
      </c>
      <c r="C23" s="31">
        <v>1.4096161050296499E-7</v>
      </c>
      <c r="D23" s="31">
        <v>1.4096145893685E-7</v>
      </c>
      <c r="E23" s="31">
        <v>1.40961954769345E-7</v>
      </c>
    </row>
    <row r="24" spans="1:5" x14ac:dyDescent="0.25">
      <c r="A24" s="1">
        <v>1.625</v>
      </c>
      <c r="B24" s="31">
        <v>1.40961570976732E-7</v>
      </c>
      <c r="C24" s="31">
        <v>1.4096159982025701E-7</v>
      </c>
      <c r="D24" s="31">
        <v>1.4096146046954701E-7</v>
      </c>
      <c r="E24" s="31">
        <v>1.4096195817547399E-7</v>
      </c>
    </row>
    <row r="25" spans="1:5" x14ac:dyDescent="0.25">
      <c r="A25" s="1">
        <v>1.75</v>
      </c>
      <c r="B25" s="31">
        <v>1.40961570586143E-7</v>
      </c>
      <c r="C25" s="31">
        <v>1.40961607651854E-7</v>
      </c>
      <c r="D25" s="31">
        <v>1.4096136580257501E-7</v>
      </c>
      <c r="E25" s="31">
        <v>1.40961963952967E-7</v>
      </c>
    </row>
    <row r="26" spans="1:5" x14ac:dyDescent="0.25">
      <c r="A26" s="1">
        <v>1.875</v>
      </c>
      <c r="B26" s="31">
        <v>1.4096156857127799E-7</v>
      </c>
      <c r="C26" s="31">
        <v>1.40961621294133E-7</v>
      </c>
      <c r="D26" s="31">
        <v>1.40961389546367E-7</v>
      </c>
      <c r="E26" s="31">
        <v>1.40961977574255E-7</v>
      </c>
    </row>
    <row r="27" spans="1:5" x14ac:dyDescent="0.25">
      <c r="A27" s="1">
        <v>2</v>
      </c>
      <c r="B27" s="31">
        <v>1.4096156203535099E-7</v>
      </c>
      <c r="C27" s="31">
        <v>1.40961598925939E-7</v>
      </c>
      <c r="D27" s="31">
        <v>1.4096139040398299E-7</v>
      </c>
      <c r="E27" s="31">
        <v>1.4096198218376499E-7</v>
      </c>
    </row>
    <row r="28" spans="1:5" x14ac:dyDescent="0.25">
      <c r="A28" s="1">
        <v>2.125</v>
      </c>
      <c r="B28" s="31">
        <v>1.40961558065017E-7</v>
      </c>
      <c r="C28" s="31">
        <v>1.4096158627695399E-7</v>
      </c>
      <c r="D28" s="31">
        <v>1.4096137297167799E-7</v>
      </c>
      <c r="E28" s="31">
        <v>1.40961992198167E-7</v>
      </c>
    </row>
    <row r="29" spans="1:5" x14ac:dyDescent="0.25">
      <c r="A29" s="1">
        <v>2.25</v>
      </c>
      <c r="B29" s="31">
        <v>1.4096155431791101E-7</v>
      </c>
      <c r="C29" s="31">
        <v>1.4096157262477399E-7</v>
      </c>
      <c r="D29" s="31">
        <v>1.4096137244674401E-7</v>
      </c>
      <c r="E29" s="31">
        <v>1.4096199545603301E-7</v>
      </c>
    </row>
    <row r="30" spans="1:5" x14ac:dyDescent="0.25">
      <c r="A30" s="1">
        <v>2.375</v>
      </c>
      <c r="B30" s="31">
        <v>1.4096153873549301E-7</v>
      </c>
      <c r="C30" s="31">
        <v>1.4096156630667199E-7</v>
      </c>
      <c r="D30" s="31">
        <v>1.4096136794444901E-7</v>
      </c>
      <c r="E30" s="31">
        <v>1.4096199093957501E-7</v>
      </c>
    </row>
    <row r="31" spans="1:5" x14ac:dyDescent="0.25">
      <c r="A31" s="1">
        <v>2.5</v>
      </c>
      <c r="B31" s="31">
        <v>1.4096153814615001E-7</v>
      </c>
      <c r="C31" s="31">
        <v>1.4096159082252999E-7</v>
      </c>
      <c r="D31" s="31">
        <v>1.4096136354576499E-7</v>
      </c>
      <c r="E31" s="31">
        <v>1.4096199582852501E-7</v>
      </c>
    </row>
    <row r="32" spans="1:5" x14ac:dyDescent="0.25">
      <c r="A32" s="1">
        <v>2.625</v>
      </c>
      <c r="B32" s="31">
        <v>1.40961538975399E-7</v>
      </c>
      <c r="C32" s="31">
        <v>1.40961625858684E-7</v>
      </c>
      <c r="D32" s="31">
        <v>1.4096136487737201E-7</v>
      </c>
      <c r="E32" s="31">
        <v>1.40961995167822E-7</v>
      </c>
    </row>
    <row r="33" spans="1:5" x14ac:dyDescent="0.25">
      <c r="A33" s="1">
        <v>2.75</v>
      </c>
      <c r="B33" s="31">
        <v>1.4096152979449401E-7</v>
      </c>
      <c r="C33" s="31">
        <v>1.4096162102224101E-7</v>
      </c>
      <c r="D33" s="31">
        <v>1.4096136411346201E-7</v>
      </c>
      <c r="E33" s="31">
        <v>1.40962007818559E-7</v>
      </c>
    </row>
    <row r="34" spans="1:5" x14ac:dyDescent="0.25">
      <c r="A34" s="1">
        <v>2.875</v>
      </c>
      <c r="B34" s="31">
        <v>1.4096152335016401E-7</v>
      </c>
      <c r="C34" s="31">
        <v>1.4096160843779101E-7</v>
      </c>
      <c r="D34" s="31">
        <v>1.4096135947601999E-7</v>
      </c>
      <c r="E34" s="31">
        <v>1.4096201635861201E-7</v>
      </c>
    </row>
    <row r="35" spans="1:5" x14ac:dyDescent="0.25">
      <c r="A35" s="1">
        <v>3</v>
      </c>
      <c r="B35" s="31">
        <v>1.4096152318752399E-7</v>
      </c>
      <c r="C35" s="31">
        <v>1.40961600561253E-7</v>
      </c>
      <c r="D35" s="31">
        <v>1.40961358423401E-7</v>
      </c>
      <c r="E35" s="31">
        <v>1.40962018334657E-7</v>
      </c>
    </row>
    <row r="36" spans="1:5" x14ac:dyDescent="0.25">
      <c r="A36" s="1">
        <v>3.125</v>
      </c>
      <c r="B36" s="31">
        <v>1.40961525449697E-7</v>
      </c>
      <c r="C36" s="31">
        <v>1.4096157705848301E-7</v>
      </c>
      <c r="D36" s="31">
        <v>1.4096135286343899E-7</v>
      </c>
      <c r="E36" s="31">
        <v>1.40962014904412E-7</v>
      </c>
    </row>
    <row r="37" spans="1:5" x14ac:dyDescent="0.25">
      <c r="A37" s="1">
        <v>3.25</v>
      </c>
      <c r="B37" s="31">
        <v>1.40961528952345E-7</v>
      </c>
      <c r="C37" s="31">
        <v>1.4096152728782099E-7</v>
      </c>
      <c r="D37" s="31">
        <v>1.4096136337768501E-7</v>
      </c>
      <c r="E37" s="31">
        <v>1.40962019426307E-7</v>
      </c>
    </row>
    <row r="38" spans="1:5" x14ac:dyDescent="0.25">
      <c r="A38" s="1">
        <v>3.375</v>
      </c>
      <c r="B38" s="31">
        <v>1.4096153856333899E-7</v>
      </c>
      <c r="C38" s="31">
        <v>1.40961527314185E-7</v>
      </c>
      <c r="D38" s="31">
        <v>1.4096139526525799E-7</v>
      </c>
      <c r="E38" s="31">
        <v>1.4096201417671999E-7</v>
      </c>
    </row>
    <row r="39" spans="1:5" x14ac:dyDescent="0.25">
      <c r="A39" s="1">
        <v>3.5</v>
      </c>
      <c r="B39" s="31">
        <v>1.4096154025474001E-7</v>
      </c>
      <c r="C39" s="31">
        <v>1.4096153495581299E-7</v>
      </c>
      <c r="D39" s="31">
        <v>1.4096137568805701E-7</v>
      </c>
      <c r="E39" s="31">
        <v>1.40962002021102E-7</v>
      </c>
    </row>
    <row r="40" spans="1:5" x14ac:dyDescent="0.25">
      <c r="A40" s="1">
        <v>3.625</v>
      </c>
      <c r="B40" s="31">
        <v>1.40961539885065E-7</v>
      </c>
      <c r="C40" s="31">
        <v>1.40961565258142E-7</v>
      </c>
      <c r="D40" s="31">
        <v>1.4096138846776099E-7</v>
      </c>
      <c r="E40" s="31">
        <v>1.4096199905396901E-7</v>
      </c>
    </row>
    <row r="41" spans="1:5" x14ac:dyDescent="0.25">
      <c r="A41" s="1">
        <v>3.75</v>
      </c>
      <c r="B41" s="31">
        <v>1.4096154252126799E-7</v>
      </c>
      <c r="C41" s="31">
        <v>1.4096162082840999E-7</v>
      </c>
      <c r="D41" s="31">
        <v>1.4096137989699099E-7</v>
      </c>
      <c r="E41" s="31">
        <v>1.40962003397067E-7</v>
      </c>
    </row>
    <row r="42" spans="1:5" x14ac:dyDescent="0.25">
      <c r="A42" s="1">
        <v>3.875</v>
      </c>
      <c r="B42" s="31">
        <v>1.40961552868397E-7</v>
      </c>
      <c r="C42" s="31">
        <v>1.4096163397496E-7</v>
      </c>
      <c r="D42" s="31">
        <v>1.40961365532847E-7</v>
      </c>
      <c r="E42" s="31">
        <v>1.4096201020534E-7</v>
      </c>
    </row>
    <row r="43" spans="1:5" x14ac:dyDescent="0.25">
      <c r="A43" s="1">
        <v>4</v>
      </c>
      <c r="B43" s="31">
        <v>1.40961564410711E-7</v>
      </c>
      <c r="C43" s="31">
        <v>1.40961648174307E-7</v>
      </c>
      <c r="D43" s="31">
        <v>1.4096135616276401E-7</v>
      </c>
      <c r="E43" s="31">
        <v>1.40962020574822E-7</v>
      </c>
    </row>
    <row r="44" spans="1:5" x14ac:dyDescent="0.25">
      <c r="A44" s="1">
        <v>4.125</v>
      </c>
      <c r="B44" s="31">
        <v>1.4096156995582799E-7</v>
      </c>
      <c r="C44" s="31">
        <v>1.40961660764661E-7</v>
      </c>
      <c r="D44" s="31">
        <v>1.40961349175926E-7</v>
      </c>
      <c r="E44" s="31">
        <v>1.40962030628043E-7</v>
      </c>
    </row>
    <row r="45" spans="1:5" x14ac:dyDescent="0.25">
      <c r="A45" s="1">
        <v>4.25</v>
      </c>
      <c r="B45" s="31">
        <v>1.4096157511725099E-7</v>
      </c>
      <c r="C45" s="31">
        <v>1.4096172761646E-7</v>
      </c>
      <c r="D45" s="31">
        <v>1.4096134067305E-7</v>
      </c>
      <c r="E45" s="31">
        <v>1.4096202838738701E-7</v>
      </c>
    </row>
    <row r="46" spans="1:5" x14ac:dyDescent="0.25">
      <c r="A46" s="1">
        <v>4.375</v>
      </c>
      <c r="B46" s="31">
        <v>1.40961576737847E-7</v>
      </c>
      <c r="C46" s="31">
        <v>1.4096172715887101E-7</v>
      </c>
      <c r="D46" s="31">
        <v>1.40961384310573E-7</v>
      </c>
      <c r="E46" s="31">
        <v>1.4096202857944299E-7</v>
      </c>
    </row>
    <row r="47" spans="1:5" x14ac:dyDescent="0.25">
      <c r="A47" s="1">
        <v>4.5</v>
      </c>
      <c r="B47" s="31">
        <v>1.4096159050664901E-7</v>
      </c>
      <c r="C47" s="31">
        <v>1.40961738618757E-7</v>
      </c>
      <c r="D47" s="31">
        <v>1.4096140481034901E-7</v>
      </c>
      <c r="E47" s="31">
        <v>1.4096203404281E-7</v>
      </c>
    </row>
    <row r="48" spans="1:5" x14ac:dyDescent="0.25">
      <c r="A48" s="1">
        <v>4.625</v>
      </c>
      <c r="B48" s="31">
        <v>1.4096160004371899E-7</v>
      </c>
      <c r="C48" s="31">
        <v>1.40961744989466E-7</v>
      </c>
      <c r="D48" s="31">
        <v>1.40961434863516E-7</v>
      </c>
      <c r="E48" s="31">
        <v>1.4096203777986201E-7</v>
      </c>
    </row>
    <row r="49" spans="1:5" x14ac:dyDescent="0.25">
      <c r="A49" s="1">
        <v>4.75</v>
      </c>
      <c r="B49" s="31">
        <v>1.4096161577451099E-7</v>
      </c>
      <c r="C49" s="31">
        <v>1.4096176595036801E-7</v>
      </c>
      <c r="D49" s="31">
        <v>1.40961440058336E-7</v>
      </c>
      <c r="E49" s="31">
        <v>1.4096203918186501E-7</v>
      </c>
    </row>
    <row r="50" spans="1:5" x14ac:dyDescent="0.25">
      <c r="A50" s="1">
        <v>4.875</v>
      </c>
      <c r="B50" s="31">
        <v>1.40961614375677E-7</v>
      </c>
      <c r="C50" s="31">
        <v>1.40961775193498E-7</v>
      </c>
      <c r="D50" s="31">
        <v>1.4096146960981401E-7</v>
      </c>
      <c r="E50" s="31">
        <v>1.40962037630404E-7</v>
      </c>
    </row>
    <row r="51" spans="1:5" x14ac:dyDescent="0.25">
      <c r="A51" s="1">
        <v>5</v>
      </c>
      <c r="B51" s="31">
        <v>1.40961613542075E-7</v>
      </c>
      <c r="C51" s="31">
        <v>1.4096177051204201E-7</v>
      </c>
      <c r="D51" s="31">
        <v>1.40961517017011E-7</v>
      </c>
      <c r="E51" s="31">
        <v>1.4096204841661501E-7</v>
      </c>
    </row>
    <row r="52" spans="1:5" x14ac:dyDescent="0.25">
      <c r="A52" s="1">
        <v>5.125</v>
      </c>
      <c r="B52" s="31">
        <v>1.4096161780473001E-7</v>
      </c>
      <c r="C52" s="31">
        <v>1.40961764458383E-7</v>
      </c>
      <c r="D52" s="31">
        <v>1.4096152507723499E-7</v>
      </c>
      <c r="E52" s="31">
        <v>1.4096205308148999E-7</v>
      </c>
    </row>
    <row r="53" spans="1:5" x14ac:dyDescent="0.25">
      <c r="A53" s="1">
        <v>5.25</v>
      </c>
      <c r="B53" s="31">
        <v>1.40961619073735E-7</v>
      </c>
      <c r="C53" s="31">
        <v>1.4096171786273201E-7</v>
      </c>
      <c r="D53" s="31">
        <v>1.4096155537506901E-7</v>
      </c>
      <c r="E53" s="31">
        <v>1.4096205379641801E-7</v>
      </c>
    </row>
    <row r="54" spans="1:5" x14ac:dyDescent="0.25">
      <c r="A54" s="1">
        <v>5.375</v>
      </c>
      <c r="B54" s="31">
        <v>1.40961623445284E-7</v>
      </c>
      <c r="C54" s="31">
        <v>1.40961656486635E-7</v>
      </c>
      <c r="D54" s="31">
        <v>1.4096155788860299E-7</v>
      </c>
      <c r="E54" s="31">
        <v>1.40962065429612E-7</v>
      </c>
    </row>
    <row r="55" spans="1:5" x14ac:dyDescent="0.25">
      <c r="A55" s="1">
        <v>5.5</v>
      </c>
      <c r="B55" s="31">
        <v>1.4096162770888001E-7</v>
      </c>
      <c r="C55" s="31">
        <v>1.40961624143951E-7</v>
      </c>
      <c r="D55" s="31">
        <v>1.40961554376982E-7</v>
      </c>
      <c r="E55" s="31">
        <v>1.40962071489273E-7</v>
      </c>
    </row>
    <row r="56" spans="1:5" x14ac:dyDescent="0.25">
      <c r="A56" s="1">
        <v>5.625</v>
      </c>
      <c r="B56" s="31">
        <v>1.4096162847058399E-7</v>
      </c>
      <c r="C56" s="31">
        <v>1.4096160272396099E-7</v>
      </c>
      <c r="D56" s="31">
        <v>1.4096154784454599E-7</v>
      </c>
      <c r="E56" s="31">
        <v>1.40962068625902E-7</v>
      </c>
    </row>
    <row r="57" spans="1:5" x14ac:dyDescent="0.25">
      <c r="A57" s="1">
        <v>5.75</v>
      </c>
      <c r="B57" s="31">
        <v>1.4096163005702699E-7</v>
      </c>
      <c r="C57" s="31">
        <v>1.4096157769907499E-7</v>
      </c>
      <c r="D57" s="31">
        <v>1.4096154733717601E-7</v>
      </c>
      <c r="E57" s="31">
        <v>1.40962054487917E-7</v>
      </c>
    </row>
    <row r="58" spans="1:5" x14ac:dyDescent="0.25">
      <c r="A58" s="1">
        <v>5.875</v>
      </c>
      <c r="B58" s="31">
        <v>1.4096162478446699E-7</v>
      </c>
      <c r="C58" s="31">
        <v>1.4096148296949799E-7</v>
      </c>
      <c r="D58" s="31">
        <v>1.4096156309217401E-7</v>
      </c>
      <c r="E58" s="31">
        <v>1.4096207071719799E-7</v>
      </c>
    </row>
    <row r="59" spans="1:5" x14ac:dyDescent="0.25">
      <c r="A59" s="1">
        <v>6</v>
      </c>
      <c r="B59" s="31">
        <v>1.4096162233657801E-7</v>
      </c>
      <c r="C59" s="31">
        <v>1.4096147443714001E-7</v>
      </c>
      <c r="D59" s="31">
        <v>1.40961566826623E-7</v>
      </c>
      <c r="E59" s="31">
        <v>1.4096208594773601E-7</v>
      </c>
    </row>
    <row r="60" spans="1:5" x14ac:dyDescent="0.25">
      <c r="A60" s="1">
        <v>6.125</v>
      </c>
      <c r="B60" s="31">
        <v>1.4096161843834199E-7</v>
      </c>
      <c r="C60" s="31">
        <v>1.4096146399146001E-7</v>
      </c>
      <c r="D60" s="31">
        <v>1.4096159597030401E-7</v>
      </c>
      <c r="E60" s="31">
        <v>1.40962094875153E-7</v>
      </c>
    </row>
    <row r="61" spans="1:5" x14ac:dyDescent="0.25">
      <c r="A61" s="1">
        <v>6.25</v>
      </c>
      <c r="B61" s="31">
        <v>1.4096161979340201E-7</v>
      </c>
      <c r="C61" s="31">
        <v>1.4096146062853499E-7</v>
      </c>
      <c r="D61" s="31">
        <v>1.40961609278996E-7</v>
      </c>
      <c r="E61" s="31">
        <v>1.4096209303408901E-7</v>
      </c>
    </row>
    <row r="62" spans="1:5" x14ac:dyDescent="0.25">
      <c r="A62" s="1">
        <v>6.375</v>
      </c>
      <c r="B62" s="31">
        <v>1.40961616831798E-7</v>
      </c>
      <c r="C62" s="31">
        <v>1.40961463523178E-7</v>
      </c>
      <c r="D62" s="31">
        <v>1.4096161908489701E-7</v>
      </c>
      <c r="E62" s="31">
        <v>1.4096209515259501E-7</v>
      </c>
    </row>
    <row r="63" spans="1:5" x14ac:dyDescent="0.25">
      <c r="A63" s="1">
        <v>6.5</v>
      </c>
      <c r="B63" s="31">
        <v>1.4096161215185999E-7</v>
      </c>
      <c r="C63" s="31">
        <v>1.4096145802994299E-7</v>
      </c>
      <c r="D63" s="31">
        <v>1.4096164467219899E-7</v>
      </c>
      <c r="E63" s="31">
        <v>1.40962093082055E-7</v>
      </c>
    </row>
    <row r="64" spans="1:5" x14ac:dyDescent="0.25">
      <c r="A64" s="1">
        <v>6.625</v>
      </c>
      <c r="B64" s="31">
        <v>1.4096161963692299E-7</v>
      </c>
      <c r="C64" s="31">
        <v>1.4096146138453601E-7</v>
      </c>
      <c r="D64" s="31">
        <v>1.40961653870835E-7</v>
      </c>
      <c r="E64" s="31">
        <v>1.40962093807596E-7</v>
      </c>
    </row>
    <row r="65" spans="1:5" x14ac:dyDescent="0.25">
      <c r="A65" s="1">
        <v>6.75</v>
      </c>
      <c r="B65" s="31">
        <v>1.4096162128412999E-7</v>
      </c>
      <c r="C65" s="31">
        <v>1.40961460859289E-7</v>
      </c>
      <c r="D65" s="31">
        <v>1.40961660711243E-7</v>
      </c>
      <c r="E65" s="31">
        <v>1.40962084533604E-7</v>
      </c>
    </row>
    <row r="66" spans="1:5" x14ac:dyDescent="0.25">
      <c r="A66" s="1">
        <v>6.875</v>
      </c>
      <c r="B66" s="31">
        <v>1.4096161742003599E-7</v>
      </c>
      <c r="C66" s="31">
        <v>1.4096151065948499E-7</v>
      </c>
      <c r="D66" s="31">
        <v>1.40961678303329E-7</v>
      </c>
      <c r="E66" s="31">
        <v>1.40962079623281E-7</v>
      </c>
    </row>
    <row r="67" spans="1:5" x14ac:dyDescent="0.25">
      <c r="A67" s="1">
        <v>7</v>
      </c>
      <c r="B67" s="31">
        <v>1.4096161666525999E-7</v>
      </c>
      <c r="C67" s="31">
        <v>1.40961577299331E-7</v>
      </c>
      <c r="D67" s="31">
        <v>1.4096167747991199E-7</v>
      </c>
      <c r="E67" s="31">
        <v>1.40962080952174E-7</v>
      </c>
    </row>
    <row r="68" spans="1:5" x14ac:dyDescent="0.25">
      <c r="A68" s="1">
        <v>7.125</v>
      </c>
      <c r="B68" s="31">
        <v>1.4096162124576401E-7</v>
      </c>
      <c r="C68" s="31">
        <v>1.4096160691573501E-7</v>
      </c>
      <c r="D68" s="31">
        <v>1.40961656483483E-7</v>
      </c>
      <c r="E68" s="31">
        <v>1.4096208968733801E-7</v>
      </c>
    </row>
    <row r="69" spans="1:5" x14ac:dyDescent="0.25">
      <c r="A69" s="1">
        <v>7.25</v>
      </c>
      <c r="B69" s="31">
        <v>1.40961609128838E-7</v>
      </c>
      <c r="C69" s="31">
        <v>1.4096161564385301E-7</v>
      </c>
      <c r="D69" s="31">
        <v>1.4096165051919601E-7</v>
      </c>
      <c r="E69" s="31">
        <v>1.4096209144860101E-7</v>
      </c>
    </row>
    <row r="70" spans="1:5" x14ac:dyDescent="0.25">
      <c r="A70" s="1">
        <v>7.375</v>
      </c>
      <c r="B70" s="31">
        <v>1.40961604836926E-7</v>
      </c>
      <c r="C70" s="31">
        <v>1.40961635836956E-7</v>
      </c>
      <c r="D70" s="31">
        <v>1.40961664145577E-7</v>
      </c>
      <c r="E70" s="31">
        <v>1.4096209814094099E-7</v>
      </c>
    </row>
    <row r="71" spans="1:5" x14ac:dyDescent="0.25">
      <c r="A71" s="1">
        <v>7.5</v>
      </c>
      <c r="B71" s="31">
        <v>1.4096160821487799E-7</v>
      </c>
      <c r="C71" s="31">
        <v>1.4096164138923701E-7</v>
      </c>
      <c r="D71" s="31">
        <v>1.4096164626836601E-7</v>
      </c>
      <c r="E71" s="31">
        <v>1.40962098200074E-7</v>
      </c>
    </row>
    <row r="72" spans="1:5" x14ac:dyDescent="0.25">
      <c r="A72" s="1">
        <v>7.625</v>
      </c>
      <c r="B72" s="31">
        <v>1.40961606351436E-7</v>
      </c>
      <c r="C72" s="31">
        <v>1.4096165570622201E-7</v>
      </c>
      <c r="D72" s="31">
        <v>1.4096162951801501E-7</v>
      </c>
      <c r="E72" s="31">
        <v>1.40962098993047E-7</v>
      </c>
    </row>
    <row r="73" spans="1:5" x14ac:dyDescent="0.25">
      <c r="A73" s="1">
        <v>7.75</v>
      </c>
      <c r="B73" s="31">
        <v>1.4096161175052999E-7</v>
      </c>
      <c r="C73" s="31">
        <v>1.4096166742996001E-7</v>
      </c>
      <c r="D73" s="31">
        <v>1.4096162769790299E-7</v>
      </c>
      <c r="E73" s="31">
        <v>1.4096210311736901E-7</v>
      </c>
    </row>
    <row r="74" spans="1:5" x14ac:dyDescent="0.25">
      <c r="A74" s="1">
        <v>7.875</v>
      </c>
      <c r="B74" s="31">
        <v>1.4096161091801299E-7</v>
      </c>
      <c r="C74" s="31">
        <v>1.4096169938309099E-7</v>
      </c>
      <c r="D74" s="31">
        <v>1.40961587318025E-7</v>
      </c>
      <c r="E74" s="31">
        <v>1.4096211086468799E-7</v>
      </c>
    </row>
    <row r="75" spans="1:5" x14ac:dyDescent="0.25">
      <c r="A75" s="1">
        <v>8</v>
      </c>
      <c r="B75" s="31">
        <v>1.4096161208358101E-7</v>
      </c>
      <c r="C75" s="31">
        <v>1.40961702992948E-7</v>
      </c>
      <c r="D75" s="31">
        <v>1.4096159256486901E-7</v>
      </c>
      <c r="E75" s="31">
        <v>1.40962121445676E-7</v>
      </c>
    </row>
    <row r="76" spans="1:5" x14ac:dyDescent="0.25">
      <c r="A76" s="1">
        <v>8.125</v>
      </c>
      <c r="B76" s="31">
        <v>1.40961612122159E-7</v>
      </c>
      <c r="C76" s="31">
        <v>1.4096171979522299E-7</v>
      </c>
      <c r="D76" s="31">
        <v>1.4096157846674601E-7</v>
      </c>
      <c r="E76" s="31">
        <v>1.4096212624738301E-7</v>
      </c>
    </row>
    <row r="77" spans="1:5" x14ac:dyDescent="0.25">
      <c r="A77" s="1">
        <v>8.25</v>
      </c>
      <c r="B77" s="31">
        <v>1.4096161391353799E-7</v>
      </c>
      <c r="C77" s="31">
        <v>1.4096171493273699E-7</v>
      </c>
      <c r="D77" s="31">
        <v>1.4096157950371199E-7</v>
      </c>
      <c r="E77" s="31">
        <v>1.4096211911690899E-7</v>
      </c>
    </row>
    <row r="78" spans="1:5" x14ac:dyDescent="0.25">
      <c r="A78" s="1">
        <v>8.375</v>
      </c>
      <c r="B78" s="31">
        <v>1.4096161296476601E-7</v>
      </c>
      <c r="C78" s="31">
        <v>1.40961692835158E-7</v>
      </c>
      <c r="D78" s="31">
        <v>1.40961596002352E-7</v>
      </c>
      <c r="E78" s="31">
        <v>1.4096212062819799E-7</v>
      </c>
    </row>
    <row r="79" spans="1:5" x14ac:dyDescent="0.25">
      <c r="A79" s="1">
        <v>8.5</v>
      </c>
      <c r="B79" s="31">
        <v>1.40961615230107E-7</v>
      </c>
      <c r="C79" s="31">
        <v>1.4096165287718001E-7</v>
      </c>
      <c r="D79" s="31">
        <v>1.4096160169633101E-7</v>
      </c>
      <c r="E79" s="31">
        <v>1.40962116376412E-7</v>
      </c>
    </row>
    <row r="80" spans="1:5" x14ac:dyDescent="0.25">
      <c r="A80" s="1">
        <v>8.625</v>
      </c>
      <c r="B80" s="31">
        <v>1.40961620889682E-7</v>
      </c>
      <c r="C80" s="31">
        <v>1.4096158782449599E-7</v>
      </c>
      <c r="D80" s="31">
        <v>1.4096160835263299E-7</v>
      </c>
      <c r="E80" s="31">
        <v>1.40962118260437E-7</v>
      </c>
    </row>
    <row r="81" spans="1:5" x14ac:dyDescent="0.25">
      <c r="A81" s="1">
        <v>8.75</v>
      </c>
      <c r="B81" s="31">
        <v>1.4096162427068399E-7</v>
      </c>
      <c r="C81" s="31">
        <v>1.40961589631057E-7</v>
      </c>
      <c r="D81" s="31">
        <v>1.40961612616207E-7</v>
      </c>
      <c r="E81" s="31">
        <v>1.409621139129E-7</v>
      </c>
    </row>
    <row r="82" spans="1:5" x14ac:dyDescent="0.25">
      <c r="A82" s="1">
        <v>8.875</v>
      </c>
      <c r="B82" s="31">
        <v>1.40961625311759E-7</v>
      </c>
      <c r="C82" s="31">
        <v>1.4096155779472299E-7</v>
      </c>
      <c r="D82" s="31">
        <v>1.4096160710705101E-7</v>
      </c>
      <c r="E82" s="31">
        <v>1.4096211403583699E-7</v>
      </c>
    </row>
    <row r="83" spans="1:5" x14ac:dyDescent="0.25">
      <c r="A83" s="1">
        <v>9</v>
      </c>
      <c r="B83" s="31">
        <v>1.4096163367711701E-7</v>
      </c>
      <c r="C83" s="31">
        <v>1.40961545509344E-7</v>
      </c>
      <c r="D83" s="31">
        <v>1.40961567861657E-7</v>
      </c>
      <c r="E83" s="31">
        <v>1.40962093035517E-7</v>
      </c>
    </row>
    <row r="84" spans="1:5" x14ac:dyDescent="0.25">
      <c r="A84" s="1">
        <v>9.125</v>
      </c>
      <c r="B84" s="31">
        <v>1.40961635037664E-7</v>
      </c>
      <c r="C84" s="31">
        <v>1.4096154223838201E-7</v>
      </c>
      <c r="D84" s="31">
        <v>1.4096154403395901E-7</v>
      </c>
      <c r="E84" s="31">
        <v>1.4096209409885E-7</v>
      </c>
    </row>
    <row r="85" spans="1:5" x14ac:dyDescent="0.25">
      <c r="A85" s="1">
        <v>9.25</v>
      </c>
      <c r="B85" s="31">
        <v>1.4096163962297E-7</v>
      </c>
      <c r="C85" s="31">
        <v>1.4096153793239701E-7</v>
      </c>
      <c r="D85" s="31">
        <v>1.40961558951639E-7</v>
      </c>
      <c r="E85" s="31">
        <v>1.40962097758473E-7</v>
      </c>
    </row>
    <row r="86" spans="1:5" x14ac:dyDescent="0.25">
      <c r="A86" s="1">
        <v>9.375</v>
      </c>
      <c r="B86" s="31">
        <v>1.4096165136901601E-7</v>
      </c>
      <c r="C86" s="31">
        <v>1.4096153976402799E-7</v>
      </c>
      <c r="D86" s="31">
        <v>1.40961561724467E-7</v>
      </c>
      <c r="E86" s="31">
        <v>1.40962087667353E-7</v>
      </c>
    </row>
    <row r="87" spans="1:5" x14ac:dyDescent="0.25">
      <c r="A87" s="1">
        <v>9.5</v>
      </c>
      <c r="B87" s="31">
        <v>1.4096165424613301E-7</v>
      </c>
      <c r="C87" s="31">
        <v>1.40961527086237E-7</v>
      </c>
      <c r="D87" s="31">
        <v>1.4096156559093899E-7</v>
      </c>
      <c r="E87" s="31">
        <v>1.40962071258227E-7</v>
      </c>
    </row>
    <row r="88" spans="1:5" x14ac:dyDescent="0.25">
      <c r="A88" s="1">
        <v>9.625</v>
      </c>
      <c r="B88" s="31">
        <v>1.40961669252655E-7</v>
      </c>
      <c r="C88" s="31">
        <v>1.4096152784258999E-7</v>
      </c>
      <c r="D88" s="31">
        <v>1.4096155817668901E-7</v>
      </c>
      <c r="E88" s="31">
        <v>1.4096207414015599E-7</v>
      </c>
    </row>
    <row r="89" spans="1:5" x14ac:dyDescent="0.25">
      <c r="A89" s="1">
        <v>9.75</v>
      </c>
      <c r="B89" s="31">
        <v>1.4096167589551701E-7</v>
      </c>
      <c r="C89" s="31">
        <v>1.4096153935745699E-7</v>
      </c>
      <c r="D89" s="31">
        <v>1.4096157019568501E-7</v>
      </c>
      <c r="E89" s="31">
        <v>1.40962065958015E-7</v>
      </c>
    </row>
    <row r="90" spans="1:5" x14ac:dyDescent="0.25">
      <c r="A90" s="1">
        <v>9.875</v>
      </c>
      <c r="B90" s="31">
        <v>1.40961691489437E-7</v>
      </c>
      <c r="C90" s="31">
        <v>1.40961529601027E-7</v>
      </c>
      <c r="D90" s="31">
        <v>1.4096160650986599E-7</v>
      </c>
      <c r="E90" s="31">
        <v>1.40962057323745E-7</v>
      </c>
    </row>
    <row r="91" spans="1:5" x14ac:dyDescent="0.25">
      <c r="A91" s="1">
        <v>10</v>
      </c>
      <c r="B91" s="31">
        <v>1.40961699557093E-7</v>
      </c>
      <c r="C91" s="31">
        <v>1.40961533597764E-7</v>
      </c>
      <c r="D91" s="31">
        <v>1.4096162135725001E-7</v>
      </c>
      <c r="E91" s="31">
        <v>1.4096204954301999E-7</v>
      </c>
    </row>
    <row r="92" spans="1:5" x14ac:dyDescent="0.25">
      <c r="A92" s="1">
        <v>10.125</v>
      </c>
      <c r="B92" s="31">
        <v>1.4096170387088399E-7</v>
      </c>
      <c r="C92" s="31">
        <v>1.40961550364852E-7</v>
      </c>
      <c r="D92" s="31">
        <v>1.40961634683652E-7</v>
      </c>
      <c r="E92" s="31">
        <v>1.40962053804857E-7</v>
      </c>
    </row>
    <row r="93" spans="1:5" x14ac:dyDescent="0.25">
      <c r="A93" s="1">
        <v>10.25</v>
      </c>
      <c r="B93" s="31">
        <v>1.40961701428548E-7</v>
      </c>
      <c r="C93" s="31">
        <v>1.4096161596194199E-7</v>
      </c>
      <c r="D93" s="31">
        <v>1.4096163931416399E-7</v>
      </c>
      <c r="E93" s="31">
        <v>1.4096205649721899E-7</v>
      </c>
    </row>
    <row r="94" spans="1:5" x14ac:dyDescent="0.25">
      <c r="A94" s="1">
        <v>10.375</v>
      </c>
      <c r="B94" s="31">
        <v>1.40961693055786E-7</v>
      </c>
      <c r="C94" s="31">
        <v>1.40961680337147E-7</v>
      </c>
      <c r="D94" s="31">
        <v>1.4096165773742499E-7</v>
      </c>
      <c r="E94" s="31">
        <v>1.4096206848500601E-7</v>
      </c>
    </row>
    <row r="95" spans="1:5" x14ac:dyDescent="0.25">
      <c r="A95" s="1">
        <v>10.5</v>
      </c>
      <c r="B95" s="31">
        <v>1.4096169505930699E-7</v>
      </c>
      <c r="C95" s="31">
        <v>1.4096168551369601E-7</v>
      </c>
      <c r="D95" s="31">
        <v>1.4096166251620399E-7</v>
      </c>
      <c r="E95" s="31">
        <v>1.4096207007244001E-7</v>
      </c>
    </row>
    <row r="96" spans="1:5" x14ac:dyDescent="0.25">
      <c r="A96" s="1">
        <v>10.625</v>
      </c>
      <c r="B96" s="31">
        <v>1.40961683689918E-7</v>
      </c>
      <c r="C96" s="31">
        <v>1.4096168375480001E-7</v>
      </c>
      <c r="D96" s="31">
        <v>1.40961659985303E-7</v>
      </c>
      <c r="E96" s="31">
        <v>1.4096205777118701E-7</v>
      </c>
    </row>
    <row r="97" spans="1:5" x14ac:dyDescent="0.25">
      <c r="A97" s="1">
        <v>10.75</v>
      </c>
      <c r="B97" s="31">
        <v>1.4096168003946601E-7</v>
      </c>
      <c r="C97" s="31">
        <v>1.4096167563694699E-7</v>
      </c>
      <c r="D97" s="31">
        <v>1.4096166835744701E-7</v>
      </c>
      <c r="E97" s="31">
        <v>1.4096206552918001E-7</v>
      </c>
    </row>
    <row r="98" spans="1:5" x14ac:dyDescent="0.25">
      <c r="A98" s="1">
        <v>10.875</v>
      </c>
      <c r="B98" s="31">
        <v>1.40961677509936E-7</v>
      </c>
      <c r="C98" s="31">
        <v>1.4096171111482799E-7</v>
      </c>
      <c r="D98" s="31">
        <v>1.4096163765373499E-7</v>
      </c>
      <c r="E98" s="31">
        <v>1.4096204340845899E-7</v>
      </c>
    </row>
    <row r="99" spans="1:5" x14ac:dyDescent="0.25">
      <c r="A99" s="1">
        <v>11</v>
      </c>
      <c r="B99" s="31">
        <v>1.4096167555636499E-7</v>
      </c>
      <c r="C99" s="31">
        <v>1.40961728198861E-7</v>
      </c>
      <c r="D99" s="31">
        <v>1.40961621662888E-7</v>
      </c>
      <c r="E99" s="31">
        <v>1.40962036112841E-7</v>
      </c>
    </row>
    <row r="100" spans="1:5" x14ac:dyDescent="0.25">
      <c r="A100" s="1">
        <v>11.125</v>
      </c>
      <c r="B100" s="31">
        <v>1.4096167182903401E-7</v>
      </c>
      <c r="C100" s="31">
        <v>1.4096177505021401E-7</v>
      </c>
      <c r="D100" s="31">
        <v>1.4096161585244E-7</v>
      </c>
      <c r="E100" s="31">
        <v>1.40962030324409E-7</v>
      </c>
    </row>
    <row r="101" spans="1:5" x14ac:dyDescent="0.25">
      <c r="A101" s="1">
        <v>11.25</v>
      </c>
      <c r="B101" s="31">
        <v>1.4096166420839399E-7</v>
      </c>
      <c r="C101" s="31">
        <v>1.4096180217248599E-7</v>
      </c>
      <c r="D101" s="31">
        <v>1.40961610564463E-7</v>
      </c>
      <c r="E101" s="31">
        <v>1.40962036732346E-7</v>
      </c>
    </row>
    <row r="102" spans="1:5" x14ac:dyDescent="0.25">
      <c r="A102" s="1">
        <v>11.375</v>
      </c>
      <c r="B102" s="31">
        <v>1.40961663981976E-7</v>
      </c>
      <c r="C102" s="31">
        <v>1.4096179824868601E-7</v>
      </c>
      <c r="D102" s="31">
        <v>1.4096161908389899E-7</v>
      </c>
      <c r="E102" s="31">
        <v>1.4096203858892599E-7</v>
      </c>
    </row>
    <row r="103" spans="1:5" x14ac:dyDescent="0.25">
      <c r="A103" s="1">
        <v>11.5</v>
      </c>
      <c r="B103" s="31">
        <v>1.4096166404118601E-7</v>
      </c>
      <c r="C103" s="31">
        <v>1.4096177756498E-7</v>
      </c>
      <c r="D103" s="31">
        <v>1.4096163860819099E-7</v>
      </c>
      <c r="E103" s="31">
        <v>1.4096205227990499E-7</v>
      </c>
    </row>
    <row r="104" spans="1:5" x14ac:dyDescent="0.25">
      <c r="A104" s="1">
        <v>11.625</v>
      </c>
      <c r="B104" s="31">
        <v>1.4096166547171301E-7</v>
      </c>
      <c r="C104" s="31">
        <v>1.4096175639913299E-7</v>
      </c>
      <c r="D104" s="31">
        <v>1.40961668559266E-7</v>
      </c>
      <c r="E104" s="31">
        <v>1.40962063800164E-7</v>
      </c>
    </row>
    <row r="105" spans="1:5" x14ac:dyDescent="0.25">
      <c r="A105" s="1">
        <v>11.75</v>
      </c>
      <c r="B105" s="31">
        <v>1.4096166075036301E-7</v>
      </c>
      <c r="C105" s="31">
        <v>1.4096172940890001E-7</v>
      </c>
      <c r="D105" s="31">
        <v>1.40961698108921E-7</v>
      </c>
      <c r="E105" s="31">
        <v>1.4096206282006699E-7</v>
      </c>
    </row>
    <row r="106" spans="1:5" x14ac:dyDescent="0.25">
      <c r="A106" s="1">
        <v>11.875</v>
      </c>
      <c r="B106" s="31">
        <v>1.40961648840807E-7</v>
      </c>
      <c r="C106" s="31">
        <v>1.4096171423159801E-7</v>
      </c>
      <c r="D106" s="31">
        <v>1.4096172019264899E-7</v>
      </c>
      <c r="E106" s="31">
        <v>1.40962044965269E-7</v>
      </c>
    </row>
    <row r="107" spans="1:5" x14ac:dyDescent="0.25">
      <c r="A107" s="1">
        <v>12</v>
      </c>
      <c r="B107" s="31">
        <v>1.4096165305081901E-7</v>
      </c>
      <c r="C107" s="31">
        <v>1.4096168875581501E-7</v>
      </c>
      <c r="D107" s="31">
        <v>1.4096170253602899E-7</v>
      </c>
      <c r="E107" s="31">
        <v>1.4096204887659001E-7</v>
      </c>
    </row>
    <row r="108" spans="1:5" x14ac:dyDescent="0.25">
      <c r="A108" s="1">
        <v>12.125</v>
      </c>
      <c r="B108" s="31">
        <v>1.4096165768553599E-7</v>
      </c>
      <c r="C108" s="31">
        <v>1.40961612857869E-7</v>
      </c>
      <c r="D108" s="31">
        <v>1.4096171607261001E-7</v>
      </c>
      <c r="E108" s="31">
        <v>1.40962060317736E-7</v>
      </c>
    </row>
    <row r="109" spans="1:5" x14ac:dyDescent="0.25">
      <c r="A109" s="1">
        <v>12.25</v>
      </c>
      <c r="B109" s="31">
        <v>1.4096165826430601E-7</v>
      </c>
      <c r="C109" s="31">
        <v>1.4096160687876901E-7</v>
      </c>
      <c r="D109" s="31">
        <v>1.4096171737393701E-7</v>
      </c>
      <c r="E109" s="31">
        <v>1.4096205806681299E-7</v>
      </c>
    </row>
    <row r="110" spans="1:5" x14ac:dyDescent="0.25">
      <c r="A110" s="1">
        <v>12.375</v>
      </c>
      <c r="B110" s="31">
        <v>1.40961660320521E-7</v>
      </c>
      <c r="C110" s="31">
        <v>1.4096159148532199E-7</v>
      </c>
      <c r="D110" s="31">
        <v>1.4096175403135199E-7</v>
      </c>
      <c r="E110" s="31">
        <v>1.40962044409572E-7</v>
      </c>
    </row>
    <row r="111" spans="1:5" x14ac:dyDescent="0.25">
      <c r="A111" s="1">
        <v>12.5</v>
      </c>
      <c r="B111" s="31">
        <v>1.4096166328560401E-7</v>
      </c>
      <c r="C111" s="31">
        <v>1.40961581839754E-7</v>
      </c>
      <c r="D111" s="31">
        <v>1.40961752660301E-7</v>
      </c>
      <c r="E111" s="31">
        <v>1.4096206986299499E-7</v>
      </c>
    </row>
    <row r="112" spans="1:5" x14ac:dyDescent="0.25">
      <c r="A112" s="1">
        <v>12.625</v>
      </c>
      <c r="B112" s="31">
        <v>1.4096166221563199E-7</v>
      </c>
      <c r="C112" s="31">
        <v>1.4096156447958801E-7</v>
      </c>
      <c r="D112" s="31">
        <v>1.40961763657516E-7</v>
      </c>
      <c r="E112" s="31">
        <v>1.4096207959253E-7</v>
      </c>
    </row>
    <row r="113" spans="1:5" x14ac:dyDescent="0.25">
      <c r="A113" s="1">
        <v>12.75</v>
      </c>
      <c r="B113" s="31">
        <v>1.4096166383808601E-7</v>
      </c>
      <c r="C113" s="31">
        <v>1.40961524446662E-7</v>
      </c>
      <c r="D113" s="31">
        <v>1.40961791997069E-7</v>
      </c>
      <c r="E113" s="31">
        <v>1.4096208908261501E-7</v>
      </c>
    </row>
    <row r="114" spans="1:5" x14ac:dyDescent="0.25">
      <c r="A114" s="1">
        <v>12.875</v>
      </c>
      <c r="B114" s="31">
        <v>1.4096166877417599E-7</v>
      </c>
      <c r="C114" s="31">
        <v>1.40961501465073E-7</v>
      </c>
      <c r="D114" s="31">
        <v>1.4096177656286099E-7</v>
      </c>
      <c r="E114" s="31">
        <v>1.4096208700071499E-7</v>
      </c>
    </row>
    <row r="115" spans="1:5" x14ac:dyDescent="0.25">
      <c r="A115" s="1">
        <v>13</v>
      </c>
      <c r="B115" s="31">
        <v>1.4096167303068601E-7</v>
      </c>
      <c r="C115" s="31">
        <v>1.40961495134337E-7</v>
      </c>
      <c r="D115" s="31">
        <v>1.4096175447086201E-7</v>
      </c>
      <c r="E115" s="31">
        <v>1.4096209740959601E-7</v>
      </c>
    </row>
    <row r="116" spans="1:5" x14ac:dyDescent="0.25">
      <c r="A116" s="1">
        <v>13.125</v>
      </c>
      <c r="B116" s="31">
        <v>1.4096167366302001E-7</v>
      </c>
      <c r="C116" s="31">
        <v>1.4096147923709901E-7</v>
      </c>
      <c r="D116" s="31">
        <v>1.40961770028756E-7</v>
      </c>
      <c r="E116" s="31">
        <v>1.4096209233005701E-7</v>
      </c>
    </row>
    <row r="117" spans="1:5" x14ac:dyDescent="0.25">
      <c r="A117" s="1">
        <v>13.25</v>
      </c>
      <c r="B117" s="31">
        <v>1.40961678234206E-7</v>
      </c>
      <c r="C117" s="31">
        <v>1.4096141968039999E-7</v>
      </c>
      <c r="D117" s="31">
        <v>1.4096181519332101E-7</v>
      </c>
      <c r="E117" s="31">
        <v>1.40962094874977E-7</v>
      </c>
    </row>
    <row r="118" spans="1:5" x14ac:dyDescent="0.25">
      <c r="A118" s="1">
        <v>13.375</v>
      </c>
      <c r="B118" s="31">
        <v>1.4096168109170399E-7</v>
      </c>
      <c r="C118" s="31">
        <v>1.40961452929992E-7</v>
      </c>
      <c r="D118" s="31">
        <v>1.40961827232504E-7</v>
      </c>
      <c r="E118" s="31">
        <v>1.40962100545323E-7</v>
      </c>
    </row>
    <row r="119" spans="1:5" x14ac:dyDescent="0.25">
      <c r="A119" s="1">
        <v>13.5</v>
      </c>
      <c r="B119" s="31">
        <v>1.40961688601639E-7</v>
      </c>
      <c r="C119" s="31">
        <v>1.4096146969399399E-7</v>
      </c>
      <c r="D119" s="31">
        <v>1.40961809611353E-7</v>
      </c>
      <c r="E119" s="31">
        <v>1.4096209971348E-7</v>
      </c>
    </row>
    <row r="120" spans="1:5" x14ac:dyDescent="0.25">
      <c r="A120" s="1">
        <v>13.625</v>
      </c>
      <c r="B120" s="31">
        <v>1.40961692381179E-7</v>
      </c>
      <c r="C120" s="31">
        <v>1.4096149926479301E-7</v>
      </c>
      <c r="D120" s="31">
        <v>1.40961804097193E-7</v>
      </c>
      <c r="E120" s="31">
        <v>1.4096208915903199E-7</v>
      </c>
    </row>
    <row r="121" spans="1:5" x14ac:dyDescent="0.25">
      <c r="A121" s="1">
        <v>13.75</v>
      </c>
      <c r="B121" s="31">
        <v>1.40961693496316E-7</v>
      </c>
      <c r="C121" s="31">
        <v>1.4096153325899699E-7</v>
      </c>
      <c r="D121" s="31">
        <v>1.4096181526781599E-7</v>
      </c>
      <c r="E121" s="31">
        <v>1.4096209194995301E-7</v>
      </c>
    </row>
    <row r="122" spans="1:5" x14ac:dyDescent="0.25">
      <c r="A122" s="1">
        <v>13.875</v>
      </c>
      <c r="B122" s="31">
        <v>1.4096170134296699E-7</v>
      </c>
      <c r="C122" s="31">
        <v>1.40961530275728E-7</v>
      </c>
      <c r="D122" s="31">
        <v>1.4096182100453499E-7</v>
      </c>
      <c r="E122" s="31">
        <v>1.40962095031391E-7</v>
      </c>
    </row>
    <row r="123" spans="1:5" x14ac:dyDescent="0.25">
      <c r="A123" s="1">
        <v>14</v>
      </c>
      <c r="B123" s="31">
        <v>1.4096170456446E-7</v>
      </c>
      <c r="C123" s="31">
        <v>1.4096157262219599E-7</v>
      </c>
      <c r="D123" s="31">
        <v>1.4096180479295301E-7</v>
      </c>
      <c r="E123" s="31">
        <v>1.4096210284206199E-7</v>
      </c>
    </row>
    <row r="124" spans="1:5" x14ac:dyDescent="0.25">
      <c r="A124" s="1">
        <v>14.125</v>
      </c>
      <c r="B124" s="31">
        <v>1.4096171958168201E-7</v>
      </c>
      <c r="C124" s="31">
        <v>1.4096156409662499E-7</v>
      </c>
      <c r="D124" s="31">
        <v>1.4096180254162501E-7</v>
      </c>
      <c r="E124" s="31">
        <v>1.4096211067653299E-7</v>
      </c>
    </row>
    <row r="125" spans="1:5" x14ac:dyDescent="0.25">
      <c r="A125" s="1">
        <v>14.25</v>
      </c>
      <c r="B125" s="31">
        <v>1.40961721989879E-7</v>
      </c>
      <c r="C125" s="31">
        <v>1.40961552438896E-7</v>
      </c>
      <c r="D125" s="31">
        <v>1.4096178360362201E-7</v>
      </c>
      <c r="E125" s="31">
        <v>1.40962115354617E-7</v>
      </c>
    </row>
    <row r="126" spans="1:5" x14ac:dyDescent="0.25">
      <c r="A126" s="1">
        <v>14.375</v>
      </c>
      <c r="B126" s="31">
        <v>1.4096173018428799E-7</v>
      </c>
      <c r="C126" s="31">
        <v>1.40961557852692E-7</v>
      </c>
      <c r="D126" s="31">
        <v>1.4096177462252701E-7</v>
      </c>
      <c r="E126" s="31">
        <v>1.4096212668897699E-7</v>
      </c>
    </row>
    <row r="127" spans="1:5" x14ac:dyDescent="0.25">
      <c r="A127" s="1">
        <v>14.5</v>
      </c>
      <c r="B127" s="31">
        <v>1.4096173249582201E-7</v>
      </c>
      <c r="C127" s="31">
        <v>1.4096158049427199E-7</v>
      </c>
      <c r="D127" s="31">
        <v>1.40961771596834E-7</v>
      </c>
      <c r="E127" s="31">
        <v>1.4096212749038401E-7</v>
      </c>
    </row>
    <row r="128" spans="1:5" x14ac:dyDescent="0.25">
      <c r="A128" s="1">
        <v>14.625</v>
      </c>
      <c r="B128" s="31">
        <v>1.4096173805713099E-7</v>
      </c>
      <c r="C128" s="31">
        <v>1.4096162554594E-7</v>
      </c>
      <c r="D128" s="31">
        <v>1.4096175837471701E-7</v>
      </c>
      <c r="E128" s="31">
        <v>1.40962125269656E-7</v>
      </c>
    </row>
    <row r="129" spans="1:5" x14ac:dyDescent="0.25">
      <c r="A129" s="1">
        <v>14.75</v>
      </c>
      <c r="B129" s="31">
        <v>1.40961759187637E-7</v>
      </c>
      <c r="C129" s="31">
        <v>1.4096163874628499E-7</v>
      </c>
      <c r="D129" s="31">
        <v>1.4096175987359599E-7</v>
      </c>
      <c r="E129" s="31">
        <v>1.40962124598659E-7</v>
      </c>
    </row>
    <row r="130" spans="1:5" x14ac:dyDescent="0.25">
      <c r="A130" s="1">
        <v>14.875</v>
      </c>
      <c r="B130" s="31">
        <v>1.4096176801073E-7</v>
      </c>
      <c r="C130" s="31">
        <v>1.4096164329669401E-7</v>
      </c>
      <c r="D130" s="31">
        <v>1.4096179777298799E-7</v>
      </c>
      <c r="E130" s="31">
        <v>1.4096212554887999E-7</v>
      </c>
    </row>
    <row r="131" spans="1:5" x14ac:dyDescent="0.25">
      <c r="A131" s="1">
        <v>15</v>
      </c>
      <c r="B131" s="31">
        <v>1.40961768789106E-7</v>
      </c>
      <c r="C131" s="31">
        <v>1.4096166904284201E-7</v>
      </c>
      <c r="D131" s="31">
        <v>1.4096177301755501E-7</v>
      </c>
      <c r="E131" s="31">
        <v>1.40962132619059E-7</v>
      </c>
    </row>
    <row r="132" spans="1:5" x14ac:dyDescent="0.25">
      <c r="A132" s="1">
        <v>15.125</v>
      </c>
      <c r="B132" s="31">
        <v>1.40961772714887E-7</v>
      </c>
      <c r="C132" s="31">
        <v>1.4096167014281199E-7</v>
      </c>
      <c r="D132" s="31">
        <v>1.40961759555266E-7</v>
      </c>
      <c r="E132" s="31">
        <v>1.4096212396269099E-7</v>
      </c>
    </row>
    <row r="133" spans="1:5" x14ac:dyDescent="0.25">
      <c r="A133" s="1">
        <v>15.25</v>
      </c>
      <c r="B133" s="31">
        <v>1.4096177641391199E-7</v>
      </c>
      <c r="C133" s="31">
        <v>1.4096165322629499E-7</v>
      </c>
      <c r="D133" s="31">
        <v>1.40961753759242E-7</v>
      </c>
      <c r="E133" s="31">
        <v>1.4096211685033901E-7</v>
      </c>
    </row>
    <row r="134" spans="1:5" x14ac:dyDescent="0.25">
      <c r="A134" s="1">
        <v>15.375</v>
      </c>
      <c r="B134" s="31">
        <v>1.40961782648241E-7</v>
      </c>
      <c r="C134" s="31">
        <v>1.40961581450788E-7</v>
      </c>
      <c r="D134" s="31">
        <v>1.40961797591678E-7</v>
      </c>
      <c r="E134" s="31">
        <v>1.40962117973262E-7</v>
      </c>
    </row>
    <row r="135" spans="1:5" x14ac:dyDescent="0.25">
      <c r="A135" s="1">
        <v>15.5</v>
      </c>
      <c r="B135" s="31">
        <v>1.4096178309612E-7</v>
      </c>
      <c r="C135" s="31">
        <v>1.4096154489661101E-7</v>
      </c>
      <c r="D135" s="31">
        <v>1.4096179246209401E-7</v>
      </c>
      <c r="E135" s="31">
        <v>1.40962122624386E-7</v>
      </c>
    </row>
    <row r="136" spans="1:5" x14ac:dyDescent="0.25">
      <c r="A136" s="1">
        <v>15.625</v>
      </c>
      <c r="B136" s="31">
        <v>1.4096178266641899E-7</v>
      </c>
      <c r="C136" s="31">
        <v>1.4096153409896401E-7</v>
      </c>
      <c r="D136" s="31">
        <v>1.4096180696488599E-7</v>
      </c>
      <c r="E136" s="31">
        <v>1.4096211599295299E-7</v>
      </c>
    </row>
    <row r="137" spans="1:5" x14ac:dyDescent="0.25">
      <c r="A137" s="1">
        <v>15.75</v>
      </c>
      <c r="B137" s="31">
        <v>1.40961773652448E-7</v>
      </c>
      <c r="C137" s="31">
        <v>1.40961510184887E-7</v>
      </c>
      <c r="D137" s="31">
        <v>1.40961786288652E-7</v>
      </c>
      <c r="E137" s="31">
        <v>1.4096212011275001E-7</v>
      </c>
    </row>
    <row r="138" spans="1:5" x14ac:dyDescent="0.25">
      <c r="A138" s="1">
        <v>15.875</v>
      </c>
      <c r="B138" s="31">
        <v>1.4096177460348301E-7</v>
      </c>
      <c r="C138" s="31">
        <v>1.4096146723321201E-7</v>
      </c>
      <c r="D138" s="31">
        <v>1.4096177978525101E-7</v>
      </c>
      <c r="E138" s="31">
        <v>1.4096211823106399E-7</v>
      </c>
    </row>
    <row r="139" spans="1:5" x14ac:dyDescent="0.25">
      <c r="A139" s="1">
        <v>16</v>
      </c>
      <c r="B139" s="31">
        <v>1.40961770505676E-7</v>
      </c>
      <c r="C139" s="31">
        <v>1.4096144829800199E-7</v>
      </c>
      <c r="D139" s="31">
        <v>1.4096179828295299E-7</v>
      </c>
      <c r="E139" s="31">
        <v>1.4096210301003601E-7</v>
      </c>
    </row>
    <row r="140" spans="1:5" x14ac:dyDescent="0.25">
      <c r="A140" s="1">
        <v>16.125</v>
      </c>
      <c r="B140" s="31">
        <v>1.4096177662306801E-7</v>
      </c>
      <c r="C140" s="31">
        <v>1.4096142375656899E-7</v>
      </c>
      <c r="D140" s="31">
        <v>1.4096179535242901E-7</v>
      </c>
      <c r="E140" s="31">
        <v>1.4096211933688001E-7</v>
      </c>
    </row>
    <row r="141" spans="1:5" x14ac:dyDescent="0.25">
      <c r="A141" s="1">
        <v>16.25</v>
      </c>
      <c r="B141" s="31">
        <v>1.40961785257563E-7</v>
      </c>
      <c r="C141" s="31">
        <v>1.40961392306768E-7</v>
      </c>
      <c r="D141" s="31">
        <v>1.4096182047180701E-7</v>
      </c>
      <c r="E141" s="31">
        <v>1.40962122501925E-7</v>
      </c>
    </row>
    <row r="142" spans="1:5" x14ac:dyDescent="0.25">
      <c r="A142" s="1">
        <v>16.375</v>
      </c>
      <c r="B142" s="31">
        <v>1.4096178700950099E-7</v>
      </c>
      <c r="C142" s="31">
        <v>1.4096137719224901E-7</v>
      </c>
      <c r="D142" s="31">
        <v>1.40961852594706E-7</v>
      </c>
      <c r="E142" s="31">
        <v>1.4096211850827201E-7</v>
      </c>
    </row>
    <row r="143" spans="1:5" x14ac:dyDescent="0.25">
      <c r="A143" s="1">
        <v>16.5</v>
      </c>
      <c r="B143" s="31">
        <v>1.40961783436807E-7</v>
      </c>
      <c r="C143" s="31">
        <v>1.40961366667701E-7</v>
      </c>
      <c r="D143" s="31">
        <v>1.40961904820311E-7</v>
      </c>
      <c r="E143" s="31">
        <v>1.4096210195125901E-7</v>
      </c>
    </row>
    <row r="144" spans="1:5" x14ac:dyDescent="0.25">
      <c r="A144" s="1">
        <v>16.625</v>
      </c>
      <c r="B144" s="31">
        <v>1.4096178395560499E-7</v>
      </c>
      <c r="C144" s="31">
        <v>1.40961356953763E-7</v>
      </c>
      <c r="D144" s="31">
        <v>1.4096191866706601E-7</v>
      </c>
      <c r="E144" s="31">
        <v>1.40962092638227E-7</v>
      </c>
    </row>
    <row r="145" spans="1:5" x14ac:dyDescent="0.25">
      <c r="A145" s="1">
        <v>16.75</v>
      </c>
      <c r="B145" s="31">
        <v>1.4096178064037E-7</v>
      </c>
      <c r="C145" s="31">
        <v>1.4096131851649801E-7</v>
      </c>
      <c r="D145" s="31">
        <v>1.40961928287266E-7</v>
      </c>
      <c r="E145" s="31">
        <v>1.40962095935804E-7</v>
      </c>
    </row>
    <row r="146" spans="1:5" x14ac:dyDescent="0.25">
      <c r="A146" s="1">
        <v>16.875</v>
      </c>
      <c r="B146" s="31">
        <v>1.4096177526522801E-7</v>
      </c>
      <c r="C146" s="31">
        <v>1.4096130854535001E-7</v>
      </c>
      <c r="D146" s="31">
        <v>1.40961928909512E-7</v>
      </c>
      <c r="E146" s="31">
        <v>1.40962101902353E-7</v>
      </c>
    </row>
    <row r="147" spans="1:5" x14ac:dyDescent="0.25">
      <c r="A147" s="1">
        <v>17</v>
      </c>
      <c r="B147" s="31">
        <v>1.4096175702265099E-7</v>
      </c>
      <c r="C147" s="31">
        <v>1.4096130783502E-7</v>
      </c>
      <c r="D147" s="31">
        <v>1.40961935923418E-7</v>
      </c>
      <c r="E147" s="31">
        <v>1.4096210919275599E-7</v>
      </c>
    </row>
    <row r="148" spans="1:5" x14ac:dyDescent="0.25">
      <c r="A148" s="1">
        <v>17.125</v>
      </c>
      <c r="B148" s="31">
        <v>1.4096175534908801E-7</v>
      </c>
      <c r="C148" s="31">
        <v>1.40961307553758E-7</v>
      </c>
      <c r="D148" s="31">
        <v>1.4096196048880199E-7</v>
      </c>
      <c r="E148" s="31">
        <v>1.4096211032700201E-7</v>
      </c>
    </row>
    <row r="149" spans="1:5" x14ac:dyDescent="0.25">
      <c r="A149" s="1">
        <v>17.25</v>
      </c>
      <c r="B149" s="31">
        <v>1.4096175915463099E-7</v>
      </c>
      <c r="C149" s="31">
        <v>1.4096141201025601E-7</v>
      </c>
      <c r="D149" s="31">
        <v>1.40961958675092E-7</v>
      </c>
      <c r="E149" s="31">
        <v>1.40962114474744E-7</v>
      </c>
    </row>
    <row r="150" spans="1:5" x14ac:dyDescent="0.25">
      <c r="A150" s="1">
        <v>17.375</v>
      </c>
      <c r="B150" s="31">
        <v>1.4096176300614801E-7</v>
      </c>
      <c r="C150" s="31">
        <v>1.40961524975779E-7</v>
      </c>
      <c r="D150" s="31">
        <v>1.4096195815298E-7</v>
      </c>
      <c r="E150" s="31">
        <v>1.4096212815868101E-7</v>
      </c>
    </row>
    <row r="151" spans="1:5" x14ac:dyDescent="0.25">
      <c r="A151" s="1">
        <v>17.5</v>
      </c>
      <c r="B151" s="31">
        <v>1.40961778305823E-7</v>
      </c>
      <c r="C151" s="31">
        <v>1.4096156458831499E-7</v>
      </c>
      <c r="D151" s="31">
        <v>1.4096194093714501E-7</v>
      </c>
      <c r="E151" s="31">
        <v>1.4096212580419001E-7</v>
      </c>
    </row>
    <row r="152" spans="1:5" x14ac:dyDescent="0.25">
      <c r="A152" s="1">
        <v>17.625</v>
      </c>
      <c r="B152" s="31">
        <v>1.4096177715351199E-7</v>
      </c>
      <c r="C152" s="31">
        <v>1.4096166625746101E-7</v>
      </c>
      <c r="D152" s="31">
        <v>1.4096194391781599E-7</v>
      </c>
      <c r="E152" s="31">
        <v>1.40962131177473E-7</v>
      </c>
    </row>
    <row r="153" spans="1:5" x14ac:dyDescent="0.25">
      <c r="A153" s="1">
        <v>17.75</v>
      </c>
      <c r="B153" s="31">
        <v>1.40961770074991E-7</v>
      </c>
      <c r="C153" s="31">
        <v>1.4096168482857801E-7</v>
      </c>
      <c r="D153" s="31">
        <v>1.40961904897649E-7</v>
      </c>
      <c r="E153" s="31">
        <v>1.4096213436876699E-7</v>
      </c>
    </row>
    <row r="154" spans="1:5" x14ac:dyDescent="0.25">
      <c r="A154" s="1">
        <v>17.875</v>
      </c>
      <c r="B154" s="31">
        <v>1.4096177688968201E-7</v>
      </c>
      <c r="C154" s="31">
        <v>1.40961696391481E-7</v>
      </c>
      <c r="D154" s="31">
        <v>1.4096191809227901E-7</v>
      </c>
      <c r="E154" s="31">
        <v>1.4096213227766999E-7</v>
      </c>
    </row>
    <row r="155" spans="1:5" x14ac:dyDescent="0.25">
      <c r="A155" s="1">
        <v>18</v>
      </c>
      <c r="B155" s="31">
        <v>1.40961774742818E-7</v>
      </c>
      <c r="C155" s="31">
        <v>1.4096167590844601E-7</v>
      </c>
      <c r="D155" s="31">
        <v>1.4096189403747499E-7</v>
      </c>
      <c r="E155" s="31">
        <v>1.40962130007412E-7</v>
      </c>
    </row>
    <row r="156" spans="1:5" x14ac:dyDescent="0.25">
      <c r="A156" s="1">
        <v>18.125</v>
      </c>
      <c r="B156" s="31">
        <v>1.4096177823871401E-7</v>
      </c>
      <c r="C156" s="31">
        <v>1.4096166293176399E-7</v>
      </c>
      <c r="D156" s="31">
        <v>1.4096190377277199E-7</v>
      </c>
      <c r="E156" s="31">
        <v>1.4096212693874401E-7</v>
      </c>
    </row>
    <row r="157" spans="1:5" x14ac:dyDescent="0.25">
      <c r="A157" s="1">
        <v>18.25</v>
      </c>
      <c r="B157" s="31">
        <v>1.4096178522163499E-7</v>
      </c>
      <c r="C157" s="31">
        <v>1.4096165662032999E-7</v>
      </c>
      <c r="D157" s="31">
        <v>1.4096190056603E-7</v>
      </c>
      <c r="E157" s="31">
        <v>1.40962125042006E-7</v>
      </c>
    </row>
    <row r="158" spans="1:5" x14ac:dyDescent="0.25">
      <c r="A158" s="1">
        <v>18.375</v>
      </c>
      <c r="B158" s="31">
        <v>1.4096178989523401E-7</v>
      </c>
      <c r="C158" s="31">
        <v>1.4096165723947301E-7</v>
      </c>
      <c r="D158" s="31">
        <v>1.40961895439877E-7</v>
      </c>
      <c r="E158" s="31">
        <v>1.40962122482402E-7</v>
      </c>
    </row>
    <row r="159" spans="1:5" x14ac:dyDescent="0.25">
      <c r="A159" s="1">
        <v>18.5</v>
      </c>
      <c r="B159" s="31">
        <v>1.40961796398964E-7</v>
      </c>
      <c r="C159" s="31">
        <v>1.4096166671004101E-7</v>
      </c>
      <c r="D159" s="31">
        <v>1.40961900158676E-7</v>
      </c>
      <c r="E159" s="31">
        <v>1.4096213297118401E-7</v>
      </c>
    </row>
    <row r="160" spans="1:5" x14ac:dyDescent="0.25">
      <c r="A160" s="1">
        <v>18.625</v>
      </c>
      <c r="B160" s="31">
        <v>1.40961803840991E-7</v>
      </c>
      <c r="C160" s="31">
        <v>1.4096164323297299E-7</v>
      </c>
      <c r="D160" s="31">
        <v>1.4096191118370401E-7</v>
      </c>
      <c r="E160" s="31">
        <v>1.40962131883702E-7</v>
      </c>
    </row>
    <row r="161" spans="1:5" x14ac:dyDescent="0.25">
      <c r="A161" s="1">
        <v>18.75</v>
      </c>
      <c r="B161" s="31">
        <v>1.4096181101858101E-7</v>
      </c>
      <c r="C161" s="31">
        <v>1.4096159379625599E-7</v>
      </c>
      <c r="D161" s="31">
        <v>1.4096192739340201E-7</v>
      </c>
      <c r="E161" s="31">
        <v>1.4096212897071101E-7</v>
      </c>
    </row>
    <row r="162" spans="1:5" x14ac:dyDescent="0.25">
      <c r="A162" s="1">
        <v>18.875</v>
      </c>
      <c r="B162" s="31">
        <v>1.40961830011692E-7</v>
      </c>
      <c r="C162" s="31">
        <v>1.4096157307106101E-7</v>
      </c>
      <c r="D162" s="31">
        <v>1.4096193601758199E-7</v>
      </c>
      <c r="E162" s="31">
        <v>1.40962132863432E-7</v>
      </c>
    </row>
    <row r="163" spans="1:5" x14ac:dyDescent="0.25">
      <c r="A163" s="1">
        <v>19</v>
      </c>
      <c r="B163" s="31">
        <v>1.4096188718443301E-7</v>
      </c>
      <c r="C163" s="31">
        <v>1.40961518590807E-7</v>
      </c>
      <c r="D163" s="31">
        <v>1.40961941480954E-7</v>
      </c>
      <c r="E163" s="31">
        <v>1.40962127230138E-7</v>
      </c>
    </row>
    <row r="164" spans="1:5" x14ac:dyDescent="0.25">
      <c r="A164" s="1">
        <v>19.125</v>
      </c>
      <c r="B164" s="31">
        <v>1.4096189691602699E-7</v>
      </c>
      <c r="C164" s="31">
        <v>1.40961502802706E-7</v>
      </c>
      <c r="D164" s="31">
        <v>1.4096194421015901E-7</v>
      </c>
      <c r="E164" s="31">
        <v>1.40962126977826E-7</v>
      </c>
    </row>
    <row r="165" spans="1:5" x14ac:dyDescent="0.25">
      <c r="A165" s="1">
        <v>19.25</v>
      </c>
      <c r="B165" s="31">
        <v>1.4096190934659299E-7</v>
      </c>
      <c r="C165" s="31">
        <v>1.40961456901102E-7</v>
      </c>
      <c r="D165" s="31">
        <v>1.4096195498778601E-7</v>
      </c>
      <c r="E165" s="31">
        <v>1.40962128808849E-7</v>
      </c>
    </row>
    <row r="166" spans="1:5" x14ac:dyDescent="0.25">
      <c r="A166" s="1">
        <v>19.375</v>
      </c>
      <c r="B166" s="31">
        <v>1.40961924979277E-7</v>
      </c>
      <c r="C166" s="31">
        <v>1.4096143510072501E-7</v>
      </c>
      <c r="D166" s="31">
        <v>1.4096195170039301E-7</v>
      </c>
      <c r="E166" s="31">
        <v>1.4096212112010001E-7</v>
      </c>
    </row>
    <row r="167" spans="1:5" x14ac:dyDescent="0.25">
      <c r="A167" s="1">
        <v>19.5</v>
      </c>
      <c r="B167" s="31">
        <v>1.4096193611576899E-7</v>
      </c>
      <c r="C167" s="31">
        <v>1.4096145888004E-7</v>
      </c>
      <c r="D167" s="31">
        <v>1.4096195681533201E-7</v>
      </c>
      <c r="E167" s="31">
        <v>1.4096211889016301E-7</v>
      </c>
    </row>
    <row r="168" spans="1:5" x14ac:dyDescent="0.25">
      <c r="A168" s="1">
        <v>19.625</v>
      </c>
      <c r="B168" s="31">
        <v>1.4096192840507899E-7</v>
      </c>
      <c r="C168" s="31">
        <v>1.4096146336635001E-7</v>
      </c>
      <c r="D168" s="31">
        <v>1.4096196614793899E-7</v>
      </c>
      <c r="E168" s="31">
        <v>1.40962127259463E-7</v>
      </c>
    </row>
    <row r="169" spans="1:5" x14ac:dyDescent="0.25">
      <c r="A169" s="1">
        <v>19.75</v>
      </c>
      <c r="B169" s="31">
        <v>1.40961924102488E-7</v>
      </c>
      <c r="C169" s="31">
        <v>1.4096146353072699E-7</v>
      </c>
      <c r="D169" s="31">
        <v>1.4096197252537501E-7</v>
      </c>
      <c r="E169" s="31">
        <v>1.4096213499945099E-7</v>
      </c>
    </row>
    <row r="170" spans="1:5" x14ac:dyDescent="0.25">
      <c r="A170" s="1">
        <v>19.875</v>
      </c>
      <c r="B170" s="31">
        <v>1.4096192544835699E-7</v>
      </c>
      <c r="C170" s="31">
        <v>1.4096146612261099E-7</v>
      </c>
      <c r="D170" s="31">
        <v>1.40961983752291E-7</v>
      </c>
      <c r="E170" s="31">
        <v>1.4096214104303801E-7</v>
      </c>
    </row>
    <row r="171" spans="1:5" x14ac:dyDescent="0.25">
      <c r="A171" s="1">
        <v>20</v>
      </c>
      <c r="B171" s="31">
        <v>1.4096192112629901E-7</v>
      </c>
      <c r="C171" s="31">
        <v>1.40961482112813E-7</v>
      </c>
      <c r="D171" s="31">
        <v>1.4096197085953101E-7</v>
      </c>
      <c r="E171" s="31">
        <v>1.4096213744673101E-7</v>
      </c>
    </row>
    <row r="172" spans="1:5" x14ac:dyDescent="0.25">
      <c r="A172" s="1">
        <v>20.125</v>
      </c>
      <c r="B172" s="31">
        <v>1.40961916828306E-7</v>
      </c>
      <c r="C172" s="31">
        <v>1.4096149534905101E-7</v>
      </c>
      <c r="D172" s="31">
        <v>1.4096198317306099E-7</v>
      </c>
      <c r="E172" s="31">
        <v>1.4096212641435099E-7</v>
      </c>
    </row>
    <row r="173" spans="1:5" x14ac:dyDescent="0.25">
      <c r="A173" s="1">
        <v>20.25</v>
      </c>
      <c r="B173" s="31">
        <v>1.4096190883315701E-7</v>
      </c>
      <c r="C173" s="31">
        <v>1.4096157066790699E-7</v>
      </c>
      <c r="D173" s="31">
        <v>1.4096198605936599E-7</v>
      </c>
      <c r="E173" s="31">
        <v>1.4096214883157901E-7</v>
      </c>
    </row>
    <row r="174" spans="1:5" x14ac:dyDescent="0.25">
      <c r="A174" s="1">
        <v>20.375</v>
      </c>
      <c r="B174" s="31">
        <v>1.4096191223148599E-7</v>
      </c>
      <c r="C174" s="31">
        <v>1.4096160638279599E-7</v>
      </c>
      <c r="D174" s="31">
        <v>1.40962005270806E-7</v>
      </c>
      <c r="E174" s="31">
        <v>1.4096215285484901E-7</v>
      </c>
    </row>
    <row r="175" spans="1:5" x14ac:dyDescent="0.25">
      <c r="A175" s="1">
        <v>20.5</v>
      </c>
      <c r="B175" s="31">
        <v>1.40961908077442E-7</v>
      </c>
      <c r="C175" s="31">
        <v>1.40961649162446E-7</v>
      </c>
      <c r="D175" s="31">
        <v>1.4096200374965301E-7</v>
      </c>
      <c r="E175" s="31">
        <v>1.40962154041867E-7</v>
      </c>
    </row>
    <row r="176" spans="1:5" x14ac:dyDescent="0.25">
      <c r="A176" s="1">
        <v>20.625</v>
      </c>
      <c r="B176" s="31">
        <v>1.4096191691349999E-7</v>
      </c>
      <c r="C176" s="31">
        <v>1.40961664877315E-7</v>
      </c>
      <c r="D176" s="31">
        <v>1.4096200585002999E-7</v>
      </c>
      <c r="E176" s="31">
        <v>1.40962151874883E-7</v>
      </c>
    </row>
    <row r="177" spans="1:5" x14ac:dyDescent="0.25">
      <c r="A177" s="1">
        <v>20.75</v>
      </c>
      <c r="B177" s="31">
        <v>1.40961922716866E-7</v>
      </c>
      <c r="C177" s="31">
        <v>1.4096166487468401E-7</v>
      </c>
      <c r="D177" s="31">
        <v>1.40962033793344E-7</v>
      </c>
      <c r="E177" s="31">
        <v>1.4096214767591399E-7</v>
      </c>
    </row>
    <row r="178" spans="1:5" x14ac:dyDescent="0.25">
      <c r="A178" s="1">
        <v>20.875</v>
      </c>
      <c r="B178" s="31">
        <v>1.40961926210435E-7</v>
      </c>
      <c r="C178" s="31">
        <v>1.4096165902197301E-7</v>
      </c>
      <c r="D178" s="31">
        <v>1.40962023974216E-7</v>
      </c>
      <c r="E178" s="31">
        <v>1.4096214862941001E-7</v>
      </c>
    </row>
    <row r="179" spans="1:5" x14ac:dyDescent="0.25">
      <c r="A179" s="1">
        <v>21</v>
      </c>
      <c r="B179" s="31">
        <v>1.4096190233277699E-7</v>
      </c>
      <c r="C179" s="31">
        <v>1.4096163768668399E-7</v>
      </c>
      <c r="D179" s="31">
        <v>1.40962032507391E-7</v>
      </c>
      <c r="E179" s="31">
        <v>1.40962141234326E-7</v>
      </c>
    </row>
    <row r="180" spans="1:5" x14ac:dyDescent="0.25">
      <c r="A180" s="1">
        <v>21.125</v>
      </c>
      <c r="B180" s="31">
        <v>1.4096188845881801E-7</v>
      </c>
      <c r="C180" s="31">
        <v>1.4096162968012301E-7</v>
      </c>
      <c r="D180" s="31">
        <v>1.4096203707246501E-7</v>
      </c>
      <c r="E180" s="31">
        <v>1.4096213386977599E-7</v>
      </c>
    </row>
    <row r="181" spans="1:5" x14ac:dyDescent="0.25">
      <c r="A181" s="1">
        <v>21.25</v>
      </c>
      <c r="B181" s="31">
        <v>1.40961889881097E-7</v>
      </c>
      <c r="C181" s="31">
        <v>1.40961624403111E-7</v>
      </c>
      <c r="D181" s="31">
        <v>1.4096203432511499E-7</v>
      </c>
      <c r="E181" s="31">
        <v>1.4096213346984801E-7</v>
      </c>
    </row>
    <row r="182" spans="1:5" x14ac:dyDescent="0.25">
      <c r="A182" s="1">
        <v>21.375</v>
      </c>
      <c r="B182" s="31">
        <v>1.4096189057169201E-7</v>
      </c>
      <c r="C182" s="31">
        <v>1.4096160876361801E-7</v>
      </c>
      <c r="D182" s="31">
        <v>1.4096202581189699E-7</v>
      </c>
      <c r="E182" s="31">
        <v>1.40962132285801E-7</v>
      </c>
    </row>
    <row r="183" spans="1:5" x14ac:dyDescent="0.25">
      <c r="A183" s="1">
        <v>21.5</v>
      </c>
      <c r="B183" s="31">
        <v>1.4096189666691799E-7</v>
      </c>
      <c r="C183" s="31">
        <v>1.40961627197535E-7</v>
      </c>
      <c r="D183" s="31">
        <v>1.4096202653191001E-7</v>
      </c>
      <c r="E183" s="31">
        <v>1.40962130917236E-7</v>
      </c>
    </row>
    <row r="184" spans="1:5" x14ac:dyDescent="0.25">
      <c r="A184" s="1">
        <v>21.625</v>
      </c>
      <c r="B184" s="31">
        <v>1.4096189641723899E-7</v>
      </c>
      <c r="C184" s="31">
        <v>1.40961642262722E-7</v>
      </c>
      <c r="D184" s="31">
        <v>1.4096199160441501E-7</v>
      </c>
      <c r="E184" s="31">
        <v>1.4096213751275E-7</v>
      </c>
    </row>
    <row r="185" spans="1:5" x14ac:dyDescent="0.25">
      <c r="A185" s="1">
        <v>21.75</v>
      </c>
      <c r="B185" s="31">
        <v>1.4096188897821199E-7</v>
      </c>
      <c r="C185" s="31">
        <v>1.4096163638789701E-7</v>
      </c>
      <c r="D185" s="31">
        <v>1.4096199275833299E-7</v>
      </c>
      <c r="E185" s="31">
        <v>1.40962149866257E-7</v>
      </c>
    </row>
    <row r="186" spans="1:5" x14ac:dyDescent="0.25">
      <c r="A186" s="1">
        <v>21.875</v>
      </c>
      <c r="B186" s="31">
        <v>1.40961882366619E-7</v>
      </c>
      <c r="C186" s="31">
        <v>1.4096163013255499E-7</v>
      </c>
      <c r="D186" s="31">
        <v>1.4096200090967301E-7</v>
      </c>
      <c r="E186" s="31">
        <v>1.40962151379068E-7</v>
      </c>
    </row>
    <row r="187" spans="1:5" x14ac:dyDescent="0.25">
      <c r="A187" s="1">
        <v>22</v>
      </c>
      <c r="B187" s="31">
        <v>1.4096187878750101E-7</v>
      </c>
      <c r="C187" s="31">
        <v>1.4096163849706699E-7</v>
      </c>
      <c r="D187" s="31">
        <v>1.40961996855931E-7</v>
      </c>
      <c r="E187" s="31">
        <v>1.4096215195086E-7</v>
      </c>
    </row>
    <row r="188" spans="1:5" x14ac:dyDescent="0.25">
      <c r="A188" s="1">
        <v>22.125</v>
      </c>
      <c r="B188" s="31">
        <v>1.4096187401260899E-7</v>
      </c>
      <c r="C188" s="31">
        <v>1.4096160469893499E-7</v>
      </c>
      <c r="D188" s="31">
        <v>1.40961996733815E-7</v>
      </c>
      <c r="E188" s="31">
        <v>1.4096214763013099E-7</v>
      </c>
    </row>
    <row r="189" spans="1:5" x14ac:dyDescent="0.25">
      <c r="A189" s="1">
        <v>22.25</v>
      </c>
      <c r="B189" s="31">
        <v>1.40961878733444E-7</v>
      </c>
      <c r="C189" s="31">
        <v>1.409615859356E-7</v>
      </c>
      <c r="D189" s="31">
        <v>1.4096200414876599E-7</v>
      </c>
      <c r="E189" s="31">
        <v>1.4096214751553201E-7</v>
      </c>
    </row>
    <row r="190" spans="1:5" x14ac:dyDescent="0.25">
      <c r="A190" s="1">
        <v>22.375</v>
      </c>
      <c r="B190" s="31">
        <v>1.4096188333309299E-7</v>
      </c>
      <c r="C190" s="31">
        <v>1.4096157063236199E-7</v>
      </c>
      <c r="D190" s="31">
        <v>1.40961994087305E-7</v>
      </c>
      <c r="E190" s="31">
        <v>1.4096213843906301E-7</v>
      </c>
    </row>
    <row r="191" spans="1:5" x14ac:dyDescent="0.25">
      <c r="A191" s="1">
        <v>22.5</v>
      </c>
      <c r="B191" s="31">
        <v>1.40961892720815E-7</v>
      </c>
      <c r="C191" s="31">
        <v>1.4096150232782601E-7</v>
      </c>
      <c r="D191" s="31">
        <v>1.4096199891795899E-7</v>
      </c>
      <c r="E191" s="31">
        <v>1.4096213855406999E-7</v>
      </c>
    </row>
    <row r="192" spans="1:5" x14ac:dyDescent="0.25">
      <c r="A192" s="1">
        <v>22.625</v>
      </c>
      <c r="B192" s="31">
        <v>1.40961895308728E-7</v>
      </c>
      <c r="C192" s="31">
        <v>1.40961520666959E-7</v>
      </c>
      <c r="D192" s="31">
        <v>1.4096201039991001E-7</v>
      </c>
      <c r="E192" s="31">
        <v>1.4096215293528699E-7</v>
      </c>
    </row>
    <row r="193" spans="1:5" x14ac:dyDescent="0.25">
      <c r="A193" s="1">
        <v>22.75</v>
      </c>
      <c r="B193" s="31">
        <v>1.40961895198865E-7</v>
      </c>
      <c r="C193" s="31">
        <v>1.4096152292379301E-7</v>
      </c>
      <c r="D193" s="31">
        <v>1.4096201049903401E-7</v>
      </c>
      <c r="E193" s="31">
        <v>1.4096214821545601E-7</v>
      </c>
    </row>
    <row r="194" spans="1:5" x14ac:dyDescent="0.25">
      <c r="A194" s="1">
        <v>22.875</v>
      </c>
      <c r="B194" s="31">
        <v>1.4096189435206599E-7</v>
      </c>
      <c r="C194" s="31">
        <v>1.4096150256573501E-7</v>
      </c>
      <c r="D194" s="31">
        <v>1.40962013384048E-7</v>
      </c>
      <c r="E194" s="31">
        <v>1.4096214845783099E-7</v>
      </c>
    </row>
    <row r="195" spans="1:5" x14ac:dyDescent="0.25">
      <c r="A195" s="1">
        <v>23</v>
      </c>
      <c r="B195" s="31">
        <v>1.4096189877771001E-7</v>
      </c>
      <c r="C195" s="31">
        <v>1.4096151287408601E-7</v>
      </c>
      <c r="D195" s="31">
        <v>1.40962024557964E-7</v>
      </c>
      <c r="E195" s="31">
        <v>1.40962140045955E-7</v>
      </c>
    </row>
    <row r="196" spans="1:5" x14ac:dyDescent="0.25">
      <c r="A196" s="1">
        <v>23.125</v>
      </c>
      <c r="B196" s="31">
        <v>1.4096190086762201E-7</v>
      </c>
      <c r="C196" s="31">
        <v>1.40961504361094E-7</v>
      </c>
      <c r="D196" s="31">
        <v>1.4096202599079299E-7</v>
      </c>
      <c r="E196" s="31">
        <v>1.40962133535139E-7</v>
      </c>
    </row>
    <row r="197" spans="1:5" x14ac:dyDescent="0.25">
      <c r="A197" s="1">
        <v>23.25</v>
      </c>
      <c r="B197" s="31">
        <v>1.40961902068263E-7</v>
      </c>
      <c r="C197" s="31">
        <v>1.4096149577597401E-7</v>
      </c>
      <c r="D197" s="31">
        <v>1.40962025294439E-7</v>
      </c>
      <c r="E197" s="31">
        <v>1.40962127886429E-7</v>
      </c>
    </row>
    <row r="198" spans="1:5" x14ac:dyDescent="0.25">
      <c r="A198" s="1">
        <v>23.375</v>
      </c>
      <c r="B198" s="31">
        <v>1.40961898769453E-7</v>
      </c>
      <c r="C198" s="31">
        <v>1.4096149564502799E-7</v>
      </c>
      <c r="D198" s="31">
        <v>1.4096201493804199E-7</v>
      </c>
      <c r="E198" s="31">
        <v>1.4096213112907701E-7</v>
      </c>
    </row>
    <row r="199" spans="1:5" x14ac:dyDescent="0.25">
      <c r="A199" s="1">
        <v>23.5</v>
      </c>
      <c r="B199" s="31">
        <v>1.40961898434673E-7</v>
      </c>
      <c r="C199" s="31">
        <v>1.4096149278054801E-7</v>
      </c>
      <c r="D199" s="31">
        <v>1.4096203770268701E-7</v>
      </c>
      <c r="E199" s="31">
        <v>1.40962134251863E-7</v>
      </c>
    </row>
    <row r="200" spans="1:5" x14ac:dyDescent="0.25">
      <c r="A200" s="1">
        <v>23.625</v>
      </c>
      <c r="B200" s="31">
        <v>1.4096190063749499E-7</v>
      </c>
      <c r="C200" s="31">
        <v>1.4096149780282099E-7</v>
      </c>
      <c r="D200" s="31">
        <v>1.4096202363326901E-7</v>
      </c>
      <c r="E200" s="31">
        <v>1.40962134608447E-7</v>
      </c>
    </row>
    <row r="201" spans="1:5" x14ac:dyDescent="0.25">
      <c r="A201" s="1">
        <v>23.75</v>
      </c>
      <c r="B201" s="31">
        <v>1.40961913558472E-7</v>
      </c>
      <c r="C201" s="31">
        <v>1.4096152811559699E-7</v>
      </c>
      <c r="D201" s="31">
        <v>1.40962025793104E-7</v>
      </c>
      <c r="E201" s="31">
        <v>1.4096214113610501E-7</v>
      </c>
    </row>
    <row r="202" spans="1:5" x14ac:dyDescent="0.25">
      <c r="A202" s="1">
        <v>23.875</v>
      </c>
      <c r="B202" s="31">
        <v>1.40961918939895E-7</v>
      </c>
      <c r="C202" s="31">
        <v>1.40961631521233E-7</v>
      </c>
      <c r="D202" s="31">
        <v>1.40962022279812E-7</v>
      </c>
      <c r="E202" s="31">
        <v>1.40962139754221E-7</v>
      </c>
    </row>
    <row r="203" spans="1:5" x14ac:dyDescent="0.25">
      <c r="A203" s="1">
        <v>24</v>
      </c>
      <c r="B203" s="31">
        <v>1.40961926318769E-7</v>
      </c>
      <c r="C203" s="31">
        <v>1.4096164232477201E-7</v>
      </c>
      <c r="D203" s="31">
        <v>1.4096202391775601E-7</v>
      </c>
      <c r="E203" s="31">
        <v>1.4096214003781599E-7</v>
      </c>
    </row>
    <row r="204" spans="1:5" x14ac:dyDescent="0.25">
      <c r="A204" s="1">
        <v>24.125</v>
      </c>
      <c r="B204" s="31">
        <v>1.4096192666629299E-7</v>
      </c>
      <c r="C204" s="31">
        <v>1.4096168661970499E-7</v>
      </c>
      <c r="D204" s="31">
        <v>1.40962048250873E-7</v>
      </c>
      <c r="E204" s="31">
        <v>1.40962140156007E-7</v>
      </c>
    </row>
    <row r="205" spans="1:5" x14ac:dyDescent="0.25">
      <c r="A205" s="1">
        <v>24.25</v>
      </c>
      <c r="B205" s="31">
        <v>1.4096191507338201E-7</v>
      </c>
      <c r="C205" s="31">
        <v>1.40961685023647E-7</v>
      </c>
      <c r="D205" s="31">
        <v>1.40962047980639E-7</v>
      </c>
      <c r="E205" s="31">
        <v>1.4096214038496501E-7</v>
      </c>
    </row>
    <row r="206" spans="1:5" x14ac:dyDescent="0.25">
      <c r="A206" s="1">
        <v>24.375</v>
      </c>
      <c r="B206" s="31">
        <v>1.40961908737E-7</v>
      </c>
      <c r="C206" s="31">
        <v>1.4096173420752199E-7</v>
      </c>
      <c r="D206" s="31">
        <v>1.4096205833294701E-7</v>
      </c>
      <c r="E206" s="31">
        <v>1.40962142630901E-7</v>
      </c>
    </row>
    <row r="207" spans="1:5" x14ac:dyDescent="0.25">
      <c r="A207" s="1">
        <v>24.5</v>
      </c>
      <c r="B207" s="31">
        <v>1.4096190587063199E-7</v>
      </c>
      <c r="C207" s="31">
        <v>1.4096175072655099E-7</v>
      </c>
      <c r="D207" s="31">
        <v>1.4096206287557399E-7</v>
      </c>
      <c r="E207" s="31">
        <v>1.4096213877050401E-7</v>
      </c>
    </row>
    <row r="208" spans="1:5" x14ac:dyDescent="0.25">
      <c r="A208" s="1">
        <v>24.625</v>
      </c>
      <c r="B208" s="31">
        <v>1.4096189060676899E-7</v>
      </c>
      <c r="C208" s="31">
        <v>1.4096174070640901E-7</v>
      </c>
      <c r="D208" s="31">
        <v>1.4096203003200701E-7</v>
      </c>
      <c r="E208" s="31">
        <v>1.4096213646434601E-7</v>
      </c>
    </row>
    <row r="209" spans="1:5" x14ac:dyDescent="0.25">
      <c r="A209" s="1">
        <v>24.75</v>
      </c>
      <c r="B209" s="31">
        <v>1.4096188727465599E-7</v>
      </c>
      <c r="C209" s="31">
        <v>1.40961737032703E-7</v>
      </c>
      <c r="D209" s="31">
        <v>1.4096201414350899E-7</v>
      </c>
      <c r="E209" s="31">
        <v>1.4096212500878701E-7</v>
      </c>
    </row>
    <row r="210" spans="1:5" x14ac:dyDescent="0.25">
      <c r="A210" s="1">
        <v>24.875</v>
      </c>
      <c r="B210" s="31">
        <v>1.4096187590438601E-7</v>
      </c>
      <c r="C210" s="31">
        <v>1.40961723924025E-7</v>
      </c>
      <c r="D210" s="31">
        <v>1.4096198530449801E-7</v>
      </c>
      <c r="E210" s="31">
        <v>1.4096213142493799E-7</v>
      </c>
    </row>
    <row r="211" spans="1:5" x14ac:dyDescent="0.25">
      <c r="A211" s="1">
        <v>25</v>
      </c>
      <c r="B211" s="31">
        <v>1.40961876475027E-7</v>
      </c>
      <c r="C211" s="31">
        <v>1.40961728563309E-7</v>
      </c>
      <c r="D211" s="31">
        <v>1.4096199914171E-7</v>
      </c>
      <c r="E211" s="31">
        <v>1.40962144968577E-7</v>
      </c>
    </row>
    <row r="212" spans="1:5" x14ac:dyDescent="0.25">
      <c r="A212" s="1">
        <v>25.125</v>
      </c>
      <c r="B212" s="31">
        <v>1.4096187881537599E-7</v>
      </c>
      <c r="C212" s="31">
        <v>1.40961734257237E-7</v>
      </c>
      <c r="D212" s="31">
        <v>1.4096199718480301E-7</v>
      </c>
      <c r="E212" s="31">
        <v>1.40962147799601E-7</v>
      </c>
    </row>
    <row r="213" spans="1:5" x14ac:dyDescent="0.25">
      <c r="A213" s="1">
        <v>25.25</v>
      </c>
      <c r="B213" s="31">
        <v>1.40961877052188E-7</v>
      </c>
      <c r="C213" s="31">
        <v>1.4096173203720899E-7</v>
      </c>
      <c r="D213" s="31">
        <v>1.4096199615409599E-7</v>
      </c>
      <c r="E213" s="31">
        <v>1.4096214912998001E-7</v>
      </c>
    </row>
    <row r="214" spans="1:5" x14ac:dyDescent="0.25">
      <c r="A214" s="1">
        <v>25.375</v>
      </c>
      <c r="B214" s="31">
        <v>1.4096187799976899E-7</v>
      </c>
      <c r="C214" s="31">
        <v>1.4096174482797901E-7</v>
      </c>
      <c r="D214" s="31">
        <v>1.40961995677724E-7</v>
      </c>
      <c r="E214" s="31">
        <v>1.40962156421711E-7</v>
      </c>
    </row>
    <row r="215" spans="1:5" x14ac:dyDescent="0.25">
      <c r="A215" s="1">
        <v>25.5</v>
      </c>
      <c r="B215" s="31">
        <v>1.40961878059457E-7</v>
      </c>
      <c r="C215" s="31">
        <v>1.4096170429967499E-7</v>
      </c>
      <c r="D215" s="31">
        <v>1.4096200826359201E-7</v>
      </c>
      <c r="E215" s="31">
        <v>1.40962143053897E-7</v>
      </c>
    </row>
    <row r="216" spans="1:5" x14ac:dyDescent="0.25">
      <c r="A216" s="1">
        <v>25.625</v>
      </c>
      <c r="B216" s="31">
        <v>1.4096188023582401E-7</v>
      </c>
      <c r="C216" s="31">
        <v>1.40961701423383E-7</v>
      </c>
      <c r="D216" s="31">
        <v>1.4096199452396499E-7</v>
      </c>
      <c r="E216" s="31">
        <v>1.4096214445858301E-7</v>
      </c>
    </row>
    <row r="217" spans="1:5" x14ac:dyDescent="0.25">
      <c r="A217" s="1">
        <v>25.75</v>
      </c>
      <c r="B217" s="31">
        <v>1.4096188316730901E-7</v>
      </c>
      <c r="C217" s="31">
        <v>1.40961619027402E-7</v>
      </c>
      <c r="D217" s="31">
        <v>1.4096201723485201E-7</v>
      </c>
      <c r="E217" s="31">
        <v>1.40962142996362E-7</v>
      </c>
    </row>
    <row r="218" spans="1:5" x14ac:dyDescent="0.25">
      <c r="A218" s="1">
        <v>25.875</v>
      </c>
      <c r="B218" s="31">
        <v>1.4096188365407301E-7</v>
      </c>
      <c r="C218" s="31">
        <v>1.4096162792927599E-7</v>
      </c>
      <c r="D218" s="31">
        <v>1.40962015243977E-7</v>
      </c>
      <c r="E218" s="31">
        <v>1.40962141184378E-7</v>
      </c>
    </row>
    <row r="219" spans="1:5" x14ac:dyDescent="0.25">
      <c r="A219" s="1">
        <v>26</v>
      </c>
      <c r="B219" s="31">
        <v>1.4096189184572501E-7</v>
      </c>
      <c r="C219" s="31">
        <v>1.4096161568947899E-7</v>
      </c>
      <c r="D219" s="31">
        <v>1.4096202330728499E-7</v>
      </c>
      <c r="E219" s="31">
        <v>1.4096214664034599E-7</v>
      </c>
    </row>
    <row r="220" spans="1:5" x14ac:dyDescent="0.25">
      <c r="A220" s="1">
        <v>26.125</v>
      </c>
      <c r="B220" s="31">
        <v>1.4096188991023101E-7</v>
      </c>
      <c r="C220" s="31">
        <v>1.40961607311046E-7</v>
      </c>
      <c r="D220" s="31">
        <v>1.4096203505523601E-7</v>
      </c>
      <c r="E220" s="31">
        <v>1.4096214860161301E-7</v>
      </c>
    </row>
    <row r="221" spans="1:5" x14ac:dyDescent="0.25">
      <c r="A221" s="1">
        <v>26.25</v>
      </c>
      <c r="B221" s="31">
        <v>1.40961891541771E-7</v>
      </c>
      <c r="C221" s="31">
        <v>1.4096160776969899E-7</v>
      </c>
      <c r="D221" s="31">
        <v>1.4096203616407199E-7</v>
      </c>
      <c r="E221" s="31">
        <v>1.40962154311321E-7</v>
      </c>
    </row>
    <row r="222" spans="1:5" x14ac:dyDescent="0.25">
      <c r="A222" s="1">
        <v>26.375</v>
      </c>
      <c r="B222" s="31">
        <v>1.4096188952254901E-7</v>
      </c>
      <c r="C222" s="31">
        <v>1.40961608208004E-7</v>
      </c>
      <c r="D222" s="31">
        <v>1.40962034022345E-7</v>
      </c>
      <c r="E222" s="31">
        <v>1.40962166203053E-7</v>
      </c>
    </row>
    <row r="223" spans="1:5" x14ac:dyDescent="0.25">
      <c r="A223" s="1">
        <v>26.5</v>
      </c>
      <c r="B223" s="31">
        <v>1.40961889272127E-7</v>
      </c>
      <c r="C223" s="31">
        <v>1.4096160332440899E-7</v>
      </c>
      <c r="D223" s="31">
        <v>1.4096203347239999E-7</v>
      </c>
      <c r="E223" s="31">
        <v>1.40962163580414E-7</v>
      </c>
    </row>
    <row r="224" spans="1:5" x14ac:dyDescent="0.25">
      <c r="A224" s="1">
        <v>26.625</v>
      </c>
      <c r="B224" s="31">
        <v>1.4096189200117099E-7</v>
      </c>
      <c r="C224" s="31">
        <v>1.40961592434261E-7</v>
      </c>
      <c r="D224" s="31">
        <v>1.4096202427074E-7</v>
      </c>
      <c r="E224" s="31">
        <v>1.40962163389039E-7</v>
      </c>
    </row>
    <row r="225" spans="1:5" x14ac:dyDescent="0.25">
      <c r="A225" s="1">
        <v>26.75</v>
      </c>
      <c r="B225" s="31">
        <v>1.40961894910655E-7</v>
      </c>
      <c r="C225" s="31">
        <v>1.40961591477895E-7</v>
      </c>
      <c r="D225" s="31">
        <v>1.40962015140199E-7</v>
      </c>
      <c r="E225" s="31">
        <v>1.4096216313003099E-7</v>
      </c>
    </row>
    <row r="226" spans="1:5" x14ac:dyDescent="0.25">
      <c r="A226" s="1">
        <v>26.875</v>
      </c>
      <c r="B226" s="31">
        <v>1.4096189471893801E-7</v>
      </c>
      <c r="C226" s="31">
        <v>1.40961561452207E-7</v>
      </c>
      <c r="D226" s="31">
        <v>1.4096201392760501E-7</v>
      </c>
      <c r="E226" s="31">
        <v>1.40962165361249E-7</v>
      </c>
    </row>
    <row r="227" spans="1:5" x14ac:dyDescent="0.25">
      <c r="A227" s="1">
        <v>27</v>
      </c>
      <c r="B227" s="31">
        <v>1.40961897771054E-7</v>
      </c>
      <c r="C227" s="31">
        <v>1.4096154778287199E-7</v>
      </c>
      <c r="D227" s="31">
        <v>1.4096202589262399E-7</v>
      </c>
      <c r="E227" s="31">
        <v>1.4096216064075E-7</v>
      </c>
    </row>
    <row r="228" spans="1:5" x14ac:dyDescent="0.25">
      <c r="A228" s="1">
        <v>27.125</v>
      </c>
      <c r="B228" s="31">
        <v>1.40961901801111E-7</v>
      </c>
      <c r="C228" s="31">
        <v>1.40961576791551E-7</v>
      </c>
      <c r="D228" s="31">
        <v>1.4096202309873201E-7</v>
      </c>
      <c r="E228" s="31">
        <v>1.40962156611847E-7</v>
      </c>
    </row>
    <row r="229" spans="1:5" x14ac:dyDescent="0.25">
      <c r="A229" s="1">
        <v>27.25</v>
      </c>
      <c r="B229" s="31">
        <v>1.4096190246678501E-7</v>
      </c>
      <c r="C229" s="31">
        <v>1.4096161975787901E-7</v>
      </c>
      <c r="D229" s="31">
        <v>1.40962046111916E-7</v>
      </c>
      <c r="E229" s="31">
        <v>1.40962163079324E-7</v>
      </c>
    </row>
    <row r="230" spans="1:5" x14ac:dyDescent="0.25">
      <c r="A230" s="1">
        <v>27.375</v>
      </c>
      <c r="B230" s="31">
        <v>1.40961903150849E-7</v>
      </c>
      <c r="C230" s="31">
        <v>1.4096165283448701E-7</v>
      </c>
      <c r="D230" s="31">
        <v>1.4096205255330801E-7</v>
      </c>
      <c r="E230" s="31">
        <v>1.4096216898823301E-7</v>
      </c>
    </row>
    <row r="231" spans="1:5" x14ac:dyDescent="0.25">
      <c r="A231" s="1">
        <v>27.5</v>
      </c>
      <c r="B231" s="31">
        <v>1.4096190520374299E-7</v>
      </c>
      <c r="C231" s="31">
        <v>1.4096167888083701E-7</v>
      </c>
      <c r="D231" s="31">
        <v>1.4096205584733201E-7</v>
      </c>
      <c r="E231" s="31">
        <v>1.40962167876239E-7</v>
      </c>
    </row>
    <row r="232" spans="1:5" x14ac:dyDescent="0.25">
      <c r="A232" s="1">
        <v>27.625</v>
      </c>
      <c r="B232" s="31">
        <v>1.40961921882941E-7</v>
      </c>
      <c r="C232" s="31">
        <v>1.4096168250783699E-7</v>
      </c>
      <c r="D232" s="31">
        <v>1.4096203675319399E-7</v>
      </c>
      <c r="E232" s="31">
        <v>1.4096217138035001E-7</v>
      </c>
    </row>
    <row r="233" spans="1:5" x14ac:dyDescent="0.25">
      <c r="A233" s="1">
        <v>27.75</v>
      </c>
      <c r="B233" s="31">
        <v>1.40961929598328E-7</v>
      </c>
      <c r="C233" s="31">
        <v>1.4096170074598399E-7</v>
      </c>
      <c r="D233" s="31">
        <v>1.4096204818924E-7</v>
      </c>
      <c r="E233" s="31">
        <v>1.40962165073818E-7</v>
      </c>
    </row>
    <row r="234" spans="1:5" x14ac:dyDescent="0.25">
      <c r="A234" s="1">
        <v>27.875</v>
      </c>
      <c r="B234" s="31">
        <v>1.40961931199463E-7</v>
      </c>
      <c r="C234" s="31">
        <v>1.4096172198569201E-7</v>
      </c>
      <c r="D234" s="31">
        <v>1.4096204319195901E-7</v>
      </c>
      <c r="E234" s="31">
        <v>1.4096216060225301E-7</v>
      </c>
    </row>
    <row r="235" spans="1:5" x14ac:dyDescent="0.25">
      <c r="A235" s="1">
        <v>28</v>
      </c>
      <c r="B235" s="31">
        <v>1.4096193199556899E-7</v>
      </c>
      <c r="C235" s="31">
        <v>1.4096172905810499E-7</v>
      </c>
      <c r="D235" s="31">
        <v>1.4096204130006701E-7</v>
      </c>
      <c r="E235" s="31">
        <v>1.40962148984869E-7</v>
      </c>
    </row>
    <row r="236" spans="1:5" x14ac:dyDescent="0.25">
      <c r="A236" s="1">
        <v>28.125</v>
      </c>
      <c r="B236" s="31">
        <v>1.40961932104528E-7</v>
      </c>
      <c r="C236" s="31">
        <v>1.4096172665984801E-7</v>
      </c>
      <c r="D236" s="31">
        <v>1.4096203539970599E-7</v>
      </c>
      <c r="E236" s="31">
        <v>1.4096215786221901E-7</v>
      </c>
    </row>
    <row r="237" spans="1:5" x14ac:dyDescent="0.25">
      <c r="A237" s="1">
        <v>28.25</v>
      </c>
      <c r="B237" s="31">
        <v>1.40961927754868E-7</v>
      </c>
      <c r="C237" s="31">
        <v>1.4096175485866101E-7</v>
      </c>
      <c r="D237" s="31">
        <v>1.4096203663823E-7</v>
      </c>
      <c r="E237" s="31">
        <v>1.40962159091725E-7</v>
      </c>
    </row>
    <row r="238" spans="1:5" x14ac:dyDescent="0.25">
      <c r="A238" s="1">
        <v>28.375</v>
      </c>
      <c r="B238" s="31">
        <v>1.4096192344754799E-7</v>
      </c>
      <c r="C238" s="31">
        <v>1.4096176744630501E-7</v>
      </c>
      <c r="D238" s="31">
        <v>1.40962020636141E-7</v>
      </c>
      <c r="E238" s="31">
        <v>1.40962162579152E-7</v>
      </c>
    </row>
    <row r="239" spans="1:5" x14ac:dyDescent="0.25">
      <c r="A239" s="1">
        <v>28.5</v>
      </c>
      <c r="B239" s="31">
        <v>1.4096188824435901E-7</v>
      </c>
      <c r="C239" s="31">
        <v>1.4096175234531899E-7</v>
      </c>
      <c r="D239" s="31">
        <v>1.40962018839022E-7</v>
      </c>
      <c r="E239" s="31">
        <v>1.4096217482921501E-7</v>
      </c>
    </row>
    <row r="240" spans="1:5" x14ac:dyDescent="0.25">
      <c r="A240" s="1">
        <v>28.625</v>
      </c>
      <c r="B240" s="31">
        <v>1.4096188915907301E-7</v>
      </c>
      <c r="C240" s="31">
        <v>1.4096172055876901E-7</v>
      </c>
      <c r="D240" s="31">
        <v>1.4096200633511099E-7</v>
      </c>
      <c r="E240" s="31">
        <v>1.4096218168789701E-7</v>
      </c>
    </row>
    <row r="241" spans="1:5" x14ac:dyDescent="0.25">
      <c r="A241" s="1">
        <v>28.75</v>
      </c>
      <c r="B241" s="31">
        <v>1.4096188513104499E-7</v>
      </c>
      <c r="C241" s="31">
        <v>1.4096167406086501E-7</v>
      </c>
      <c r="D241" s="31">
        <v>1.40961981991074E-7</v>
      </c>
      <c r="E241" s="31">
        <v>1.4096218643205099E-7</v>
      </c>
    </row>
    <row r="242" spans="1:5" x14ac:dyDescent="0.25">
      <c r="A242" s="1">
        <v>28.875</v>
      </c>
      <c r="B242" s="31">
        <v>1.4096188354976299E-7</v>
      </c>
      <c r="C242" s="31">
        <v>1.4096163709135999E-7</v>
      </c>
      <c r="D242" s="31">
        <v>1.4096198254328799E-7</v>
      </c>
      <c r="E242" s="31">
        <v>1.40962193122315E-7</v>
      </c>
    </row>
    <row r="243" spans="1:5" x14ac:dyDescent="0.25">
      <c r="A243" s="1">
        <v>29</v>
      </c>
      <c r="B243" s="31">
        <v>1.4096187347224999E-7</v>
      </c>
      <c r="C243" s="31">
        <v>1.4096162757716E-7</v>
      </c>
      <c r="D243" s="31">
        <v>1.4096198905339601E-7</v>
      </c>
      <c r="E243" s="31">
        <v>1.4096218070674E-7</v>
      </c>
    </row>
    <row r="244" spans="1:5" x14ac:dyDescent="0.25">
      <c r="A244" s="1">
        <v>29.125</v>
      </c>
      <c r="B244" s="31">
        <v>1.4096187182790199E-7</v>
      </c>
      <c r="C244" s="31">
        <v>1.4096157974135799E-7</v>
      </c>
      <c r="D244" s="31">
        <v>1.4096199438455401E-7</v>
      </c>
      <c r="E244" s="31">
        <v>1.40962178190173E-7</v>
      </c>
    </row>
    <row r="245" spans="1:5" x14ac:dyDescent="0.25">
      <c r="A245" s="1">
        <v>29.25</v>
      </c>
      <c r="B245" s="31">
        <v>1.4096187574219799E-7</v>
      </c>
      <c r="C245" s="31">
        <v>1.40961571036392E-7</v>
      </c>
      <c r="D245" s="31">
        <v>1.4096199002749001E-7</v>
      </c>
      <c r="E245" s="31">
        <v>1.4096217975409099E-7</v>
      </c>
    </row>
    <row r="246" spans="1:5" x14ac:dyDescent="0.25">
      <c r="A246" s="1">
        <v>29.375</v>
      </c>
      <c r="B246" s="31">
        <v>1.40961877281362E-7</v>
      </c>
      <c r="C246" s="31">
        <v>1.40961577357539E-7</v>
      </c>
      <c r="D246" s="31">
        <v>1.4096199174676E-7</v>
      </c>
      <c r="E246" s="31">
        <v>1.40962180783522E-7</v>
      </c>
    </row>
    <row r="247" spans="1:5" x14ac:dyDescent="0.25">
      <c r="A247" s="1">
        <v>29.5</v>
      </c>
      <c r="B247" s="31">
        <v>1.4096187782240699E-7</v>
      </c>
      <c r="C247" s="31">
        <v>1.4096158655642301E-7</v>
      </c>
      <c r="D247" s="31">
        <v>1.4096199900878999E-7</v>
      </c>
      <c r="E247" s="31">
        <v>1.40962194249234E-7</v>
      </c>
    </row>
    <row r="248" spans="1:5" x14ac:dyDescent="0.25">
      <c r="A248" s="1">
        <v>29.625</v>
      </c>
      <c r="B248" s="31">
        <v>1.4096187925231701E-7</v>
      </c>
      <c r="C248" s="31">
        <v>1.40961588935005E-7</v>
      </c>
      <c r="D248" s="31">
        <v>1.4096201750507301E-7</v>
      </c>
      <c r="E248" s="31">
        <v>1.4096218127029299E-7</v>
      </c>
    </row>
    <row r="249" spans="1:5" x14ac:dyDescent="0.25">
      <c r="A249" s="1">
        <v>29.75</v>
      </c>
      <c r="B249" s="31">
        <v>1.4096188106270001E-7</v>
      </c>
      <c r="C249" s="31">
        <v>1.40961585734318E-7</v>
      </c>
      <c r="D249" s="31">
        <v>1.40962035167756E-7</v>
      </c>
      <c r="E249" s="31">
        <v>1.4096218445892099E-7</v>
      </c>
    </row>
    <row r="250" spans="1:5" x14ac:dyDescent="0.25">
      <c r="A250" s="1">
        <v>29.875</v>
      </c>
      <c r="B250" s="31">
        <v>1.40961880056434E-7</v>
      </c>
      <c r="C250" s="31">
        <v>1.4096160337038901E-7</v>
      </c>
      <c r="D250" s="31">
        <v>1.40962037513884E-7</v>
      </c>
      <c r="E250" s="31">
        <v>1.40962189519349E-7</v>
      </c>
    </row>
    <row r="251" spans="1:5" x14ac:dyDescent="0.25">
      <c r="A251" s="1">
        <v>30</v>
      </c>
      <c r="B251" s="31">
        <v>1.4096187888287901E-7</v>
      </c>
      <c r="C251" s="57">
        <v>1.40961588900916E-7</v>
      </c>
      <c r="D251" s="31">
        <v>1.4096204155378501E-7</v>
      </c>
      <c r="E251" s="31">
        <v>1.40962185022785E-7</v>
      </c>
    </row>
  </sheetData>
  <mergeCells count="4">
    <mergeCell ref="A1:A2"/>
    <mergeCell ref="B1:E1"/>
    <mergeCell ref="B3:E3"/>
    <mergeCell ref="B4:E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1"/>
  <sheetViews>
    <sheetView workbookViewId="0">
      <selection activeCell="B1" sqref="B1:D1"/>
    </sheetView>
  </sheetViews>
  <sheetFormatPr defaultRowHeight="15" x14ac:dyDescent="0.25"/>
  <cols>
    <col min="1" max="1" width="18.85546875" customWidth="1"/>
    <col min="2" max="2" width="27.28515625" customWidth="1"/>
    <col min="3" max="4" width="33.28515625" customWidth="1"/>
  </cols>
  <sheetData>
    <row r="1" spans="1:4" x14ac:dyDescent="0.25">
      <c r="A1" s="86" t="s">
        <v>246</v>
      </c>
      <c r="B1" s="85" t="s">
        <v>263</v>
      </c>
      <c r="C1" s="85"/>
      <c r="D1" s="85"/>
    </row>
    <row r="2" spans="1:4" x14ac:dyDescent="0.25">
      <c r="A2" s="87"/>
      <c r="B2" s="26" t="s">
        <v>275</v>
      </c>
      <c r="C2" s="26" t="s">
        <v>267</v>
      </c>
      <c r="D2" s="26" t="s">
        <v>282</v>
      </c>
    </row>
    <row r="3" spans="1:4" x14ac:dyDescent="0.25">
      <c r="A3" s="27" t="s">
        <v>249</v>
      </c>
      <c r="B3" s="85">
        <v>60</v>
      </c>
      <c r="C3" s="85"/>
      <c r="D3" s="85"/>
    </row>
    <row r="4" spans="1:4" x14ac:dyDescent="0.25">
      <c r="A4" s="27" t="s">
        <v>250</v>
      </c>
      <c r="B4" s="85" t="s">
        <v>262</v>
      </c>
      <c r="C4" s="85"/>
      <c r="D4" s="85"/>
    </row>
    <row r="5" spans="1:4" ht="61.5" x14ac:dyDescent="0.25">
      <c r="A5" s="28" t="s">
        <v>252</v>
      </c>
      <c r="B5" s="27">
        <v>4</v>
      </c>
      <c r="C5" s="27">
        <v>4</v>
      </c>
      <c r="D5" s="27">
        <v>4</v>
      </c>
    </row>
    <row r="6" spans="1:4" ht="30" x14ac:dyDescent="0.25">
      <c r="A6" s="28" t="s">
        <v>253</v>
      </c>
      <c r="B6" s="27">
        <v>53.38644</v>
      </c>
      <c r="C6" s="27">
        <v>60.577930000000002</v>
      </c>
      <c r="D6" s="27">
        <v>51.728740000000002</v>
      </c>
    </row>
    <row r="7" spans="1:4" ht="48" x14ac:dyDescent="0.25">
      <c r="A7" s="28" t="s">
        <v>254</v>
      </c>
      <c r="B7" s="27">
        <v>37.44</v>
      </c>
      <c r="C7" s="27">
        <v>37.44</v>
      </c>
      <c r="D7" s="27">
        <v>37.44</v>
      </c>
    </row>
    <row r="8" spans="1:4" ht="48" x14ac:dyDescent="0.25">
      <c r="A8" s="28" t="s">
        <v>255</v>
      </c>
      <c r="B8" s="27">
        <v>29.23207</v>
      </c>
      <c r="C8" s="27">
        <v>30.278860000000002</v>
      </c>
      <c r="D8" s="27">
        <v>31.29607</v>
      </c>
    </row>
    <row r="9" spans="1:4" x14ac:dyDescent="0.25">
      <c r="A9" s="27" t="s">
        <v>256</v>
      </c>
      <c r="B9" s="38">
        <v>85</v>
      </c>
      <c r="C9" s="38">
        <v>85</v>
      </c>
      <c r="D9" s="38">
        <v>85</v>
      </c>
    </row>
    <row r="10" spans="1:4" ht="18" x14ac:dyDescent="0.25">
      <c r="A10" s="30" t="s">
        <v>257</v>
      </c>
      <c r="B10" s="30" t="s">
        <v>286</v>
      </c>
      <c r="C10" s="30" t="s">
        <v>287</v>
      </c>
      <c r="D10" s="30" t="s">
        <v>288</v>
      </c>
    </row>
    <row r="11" spans="1:4" x14ac:dyDescent="0.25">
      <c r="A11" s="1">
        <v>0</v>
      </c>
      <c r="B11" s="31">
        <v>1.4096078158643901E-7</v>
      </c>
      <c r="C11" s="31">
        <v>1.4096208326780601E-7</v>
      </c>
      <c r="D11" s="31">
        <v>1.40962102326141E-7</v>
      </c>
    </row>
    <row r="12" spans="1:4" x14ac:dyDescent="0.25">
      <c r="A12" s="1">
        <v>0.125</v>
      </c>
      <c r="B12" s="31">
        <v>1.40960787183661E-7</v>
      </c>
      <c r="C12" s="31">
        <v>1.4096206809212399E-7</v>
      </c>
      <c r="D12" s="31">
        <v>1.4096207569146801E-7</v>
      </c>
    </row>
    <row r="13" spans="1:4" x14ac:dyDescent="0.25">
      <c r="A13" s="1">
        <v>0.25</v>
      </c>
      <c r="B13" s="31">
        <v>1.40960831650418E-7</v>
      </c>
      <c r="C13" s="31">
        <v>1.40962060091937E-7</v>
      </c>
      <c r="D13" s="31">
        <v>1.4096207096254699E-7</v>
      </c>
    </row>
    <row r="14" spans="1:4" x14ac:dyDescent="0.25">
      <c r="A14" s="1">
        <v>0.375</v>
      </c>
      <c r="B14" s="31">
        <v>1.4096085429503901E-7</v>
      </c>
      <c r="C14" s="31">
        <v>1.4096205051708001E-7</v>
      </c>
      <c r="D14" s="31">
        <v>1.40962099092279E-7</v>
      </c>
    </row>
    <row r="15" spans="1:4" x14ac:dyDescent="0.25">
      <c r="A15" s="1">
        <v>0.5</v>
      </c>
      <c r="B15" s="31">
        <v>1.4096085610903701E-7</v>
      </c>
      <c r="C15" s="31">
        <v>1.4096204505108201E-7</v>
      </c>
      <c r="D15" s="31">
        <v>1.40962150644266E-7</v>
      </c>
    </row>
    <row r="16" spans="1:4" x14ac:dyDescent="0.25">
      <c r="A16" s="1">
        <v>0.625</v>
      </c>
      <c r="B16" s="31">
        <v>1.4096086827033899E-7</v>
      </c>
      <c r="C16" s="31">
        <v>1.4096202587693199E-7</v>
      </c>
      <c r="D16" s="31">
        <v>1.4096215439721199E-7</v>
      </c>
    </row>
    <row r="17" spans="1:4" x14ac:dyDescent="0.25">
      <c r="A17" s="1">
        <v>0.75</v>
      </c>
      <c r="B17" s="31">
        <v>1.4096085413689999E-7</v>
      </c>
      <c r="C17" s="31">
        <v>1.4096203260905801E-7</v>
      </c>
      <c r="D17" s="31">
        <v>1.40962098243287E-7</v>
      </c>
    </row>
    <row r="18" spans="1:4" x14ac:dyDescent="0.25">
      <c r="A18" s="1">
        <v>0.875</v>
      </c>
      <c r="B18" s="31">
        <v>1.4096084998079699E-7</v>
      </c>
      <c r="C18" s="31">
        <v>1.4096204428279401E-7</v>
      </c>
      <c r="D18" s="31">
        <v>1.4096208441060701E-7</v>
      </c>
    </row>
    <row r="19" spans="1:4" x14ac:dyDescent="0.25">
      <c r="A19" s="1">
        <v>1</v>
      </c>
      <c r="B19" s="31">
        <v>1.40960864364499E-7</v>
      </c>
      <c r="C19" s="31">
        <v>1.4096205071686199E-7</v>
      </c>
      <c r="D19" s="31">
        <v>1.4096213111787201E-7</v>
      </c>
    </row>
    <row r="20" spans="1:4" x14ac:dyDescent="0.25">
      <c r="A20" s="1">
        <v>1.125</v>
      </c>
      <c r="B20" s="31">
        <v>1.4096085185887701E-7</v>
      </c>
      <c r="C20" s="31">
        <v>1.40962063894923E-7</v>
      </c>
      <c r="D20" s="31">
        <v>1.4096208151930199E-7</v>
      </c>
    </row>
    <row r="21" spans="1:4" x14ac:dyDescent="0.25">
      <c r="A21" s="1">
        <v>1.25</v>
      </c>
      <c r="B21" s="31">
        <v>1.40960847500034E-7</v>
      </c>
      <c r="C21" s="31">
        <v>1.40962074987688E-7</v>
      </c>
      <c r="D21" s="31">
        <v>1.4096197427525799E-7</v>
      </c>
    </row>
    <row r="22" spans="1:4" x14ac:dyDescent="0.25">
      <c r="A22" s="1">
        <v>1.375</v>
      </c>
      <c r="B22" s="31">
        <v>1.4096084701298201E-7</v>
      </c>
      <c r="C22" s="31">
        <v>1.40962081968047E-7</v>
      </c>
      <c r="D22" s="31">
        <v>1.4096209123944999E-7</v>
      </c>
    </row>
    <row r="23" spans="1:4" x14ac:dyDescent="0.25">
      <c r="A23" s="1">
        <v>1.5</v>
      </c>
      <c r="B23" s="31">
        <v>1.4096083001596099E-7</v>
      </c>
      <c r="C23" s="31">
        <v>1.40962080011021E-7</v>
      </c>
      <c r="D23" s="31">
        <v>1.40962097158983E-7</v>
      </c>
    </row>
    <row r="24" spans="1:4" x14ac:dyDescent="0.25">
      <c r="A24" s="1">
        <v>1.625</v>
      </c>
      <c r="B24" s="31">
        <v>1.4096082267862999E-7</v>
      </c>
      <c r="C24" s="31">
        <v>1.4096207827705599E-7</v>
      </c>
      <c r="D24" s="31">
        <v>1.4096208281693201E-7</v>
      </c>
    </row>
    <row r="25" spans="1:4" x14ac:dyDescent="0.25">
      <c r="A25" s="1">
        <v>1.75</v>
      </c>
      <c r="B25" s="31">
        <v>1.4096083666438901E-7</v>
      </c>
      <c r="C25" s="31">
        <v>1.4096208125360401E-7</v>
      </c>
      <c r="D25" s="31">
        <v>1.4096205044802001E-7</v>
      </c>
    </row>
    <row r="26" spans="1:4" x14ac:dyDescent="0.25">
      <c r="A26" s="1">
        <v>1.875</v>
      </c>
      <c r="B26" s="31">
        <v>1.40960839695096E-7</v>
      </c>
      <c r="C26" s="31">
        <v>1.4096208458708899E-7</v>
      </c>
      <c r="D26" s="31">
        <v>1.40962028075645E-7</v>
      </c>
    </row>
    <row r="27" spans="1:4" x14ac:dyDescent="0.25">
      <c r="A27" s="1">
        <v>2</v>
      </c>
      <c r="B27" s="31">
        <v>1.40960848256881E-7</v>
      </c>
      <c r="C27" s="31">
        <v>1.4096210606025999E-7</v>
      </c>
      <c r="D27" s="31">
        <v>1.40962007348261E-7</v>
      </c>
    </row>
    <row r="28" spans="1:4" x14ac:dyDescent="0.25">
      <c r="A28" s="1">
        <v>2.125</v>
      </c>
      <c r="B28" s="31">
        <v>1.40960847399219E-7</v>
      </c>
      <c r="C28" s="31">
        <v>1.40962119876155E-7</v>
      </c>
      <c r="D28" s="31">
        <v>1.4096198004552701E-7</v>
      </c>
    </row>
    <row r="29" spans="1:4" x14ac:dyDescent="0.25">
      <c r="A29" s="1">
        <v>2.25</v>
      </c>
      <c r="B29" s="31">
        <v>1.40960855148087E-7</v>
      </c>
      <c r="C29" s="31">
        <v>1.4096212415147301E-7</v>
      </c>
      <c r="D29" s="31">
        <v>1.40961943399376E-7</v>
      </c>
    </row>
    <row r="30" spans="1:4" x14ac:dyDescent="0.25">
      <c r="A30" s="1">
        <v>2.375</v>
      </c>
      <c r="B30" s="31">
        <v>1.40960858079243E-7</v>
      </c>
      <c r="C30" s="31">
        <v>1.4096210545232999E-7</v>
      </c>
      <c r="D30" s="31">
        <v>1.4096193957921501E-7</v>
      </c>
    </row>
    <row r="31" spans="1:4" x14ac:dyDescent="0.25">
      <c r="A31" s="1">
        <v>2.5</v>
      </c>
      <c r="B31" s="31">
        <v>1.40960858168414E-7</v>
      </c>
      <c r="C31" s="31">
        <v>1.4096209848855799E-7</v>
      </c>
      <c r="D31" s="31">
        <v>1.40961948466695E-7</v>
      </c>
    </row>
    <row r="32" spans="1:4" x14ac:dyDescent="0.25">
      <c r="A32" s="1">
        <v>2.625</v>
      </c>
      <c r="B32" s="31">
        <v>1.40960841002209E-7</v>
      </c>
      <c r="C32" s="31">
        <v>1.4096209482645501E-7</v>
      </c>
      <c r="D32" s="31">
        <v>1.40961873625308E-7</v>
      </c>
    </row>
    <row r="33" spans="1:4" x14ac:dyDescent="0.25">
      <c r="A33" s="1">
        <v>2.75</v>
      </c>
      <c r="B33" s="31">
        <v>1.4096086147275099E-7</v>
      </c>
      <c r="C33" s="31">
        <v>1.4096208060392699E-7</v>
      </c>
      <c r="D33" s="31">
        <v>1.4096189425122899E-7</v>
      </c>
    </row>
    <row r="34" spans="1:4" x14ac:dyDescent="0.25">
      <c r="A34" s="1">
        <v>2.875</v>
      </c>
      <c r="B34" s="31">
        <v>1.4096087813177E-7</v>
      </c>
      <c r="C34" s="31">
        <v>1.4096207462375299E-7</v>
      </c>
      <c r="D34" s="31">
        <v>1.4096186815262701E-7</v>
      </c>
    </row>
    <row r="35" spans="1:4" x14ac:dyDescent="0.25">
      <c r="A35" s="1">
        <v>3</v>
      </c>
      <c r="B35" s="31">
        <v>1.4096088481361201E-7</v>
      </c>
      <c r="C35" s="31">
        <v>1.4096210115860399E-7</v>
      </c>
      <c r="D35" s="31">
        <v>1.40961879326261E-7</v>
      </c>
    </row>
    <row r="36" spans="1:4" x14ac:dyDescent="0.25">
      <c r="A36" s="1">
        <v>3.125</v>
      </c>
      <c r="B36" s="31">
        <v>1.4096089300559499E-7</v>
      </c>
      <c r="C36" s="31">
        <v>1.40962140886438E-7</v>
      </c>
      <c r="D36" s="31">
        <v>1.4096194677658199E-7</v>
      </c>
    </row>
    <row r="37" spans="1:4" x14ac:dyDescent="0.25">
      <c r="A37" s="1">
        <v>3.25</v>
      </c>
      <c r="B37" s="31">
        <v>1.40960908162262E-7</v>
      </c>
      <c r="C37" s="31">
        <v>1.4096213104994899E-7</v>
      </c>
      <c r="D37" s="31">
        <v>1.40961975329721E-7</v>
      </c>
    </row>
    <row r="38" spans="1:4" x14ac:dyDescent="0.25">
      <c r="A38" s="1">
        <v>3.375</v>
      </c>
      <c r="B38" s="31">
        <v>1.40960906304596E-7</v>
      </c>
      <c r="C38" s="31">
        <v>1.40962132000123E-7</v>
      </c>
      <c r="D38" s="31">
        <v>1.4096194297808601E-7</v>
      </c>
    </row>
    <row r="39" spans="1:4" x14ac:dyDescent="0.25">
      <c r="A39" s="1">
        <v>3.5</v>
      </c>
      <c r="B39" s="31">
        <v>1.40960895441072E-7</v>
      </c>
      <c r="C39" s="31">
        <v>1.4096212360634799E-7</v>
      </c>
      <c r="D39" s="31">
        <v>1.40961882962073E-7</v>
      </c>
    </row>
    <row r="40" spans="1:4" x14ac:dyDescent="0.25">
      <c r="A40" s="1">
        <v>3.625</v>
      </c>
      <c r="B40" s="31">
        <v>1.4096088622861501E-7</v>
      </c>
      <c r="C40" s="31">
        <v>1.40962100048785E-7</v>
      </c>
      <c r="D40" s="31">
        <v>1.40961890129505E-7</v>
      </c>
    </row>
    <row r="41" spans="1:4" x14ac:dyDescent="0.25">
      <c r="A41" s="1">
        <v>3.75</v>
      </c>
      <c r="B41" s="31">
        <v>1.4096087736380199E-7</v>
      </c>
      <c r="C41" s="31">
        <v>1.4096209738115699E-7</v>
      </c>
      <c r="D41" s="31">
        <v>1.4096192575614799E-7</v>
      </c>
    </row>
    <row r="42" spans="1:4" x14ac:dyDescent="0.25">
      <c r="A42" s="1">
        <v>3.875</v>
      </c>
      <c r="B42" s="31">
        <v>1.4096085688539099E-7</v>
      </c>
      <c r="C42" s="31">
        <v>1.40962104524084E-7</v>
      </c>
      <c r="D42" s="31">
        <v>1.4096202187016199E-7</v>
      </c>
    </row>
    <row r="43" spans="1:4" x14ac:dyDescent="0.25">
      <c r="A43" s="1">
        <v>4</v>
      </c>
      <c r="B43" s="31">
        <v>1.4096084698004101E-7</v>
      </c>
      <c r="C43" s="31">
        <v>1.40962097463428E-7</v>
      </c>
      <c r="D43" s="31">
        <v>1.40962019526411E-7</v>
      </c>
    </row>
    <row r="44" spans="1:4" x14ac:dyDescent="0.25">
      <c r="A44" s="1">
        <v>4.125</v>
      </c>
      <c r="B44" s="31">
        <v>1.4096084466302301E-7</v>
      </c>
      <c r="C44" s="31">
        <v>1.4096205819253201E-7</v>
      </c>
      <c r="D44" s="31">
        <v>1.4096203288318601E-7</v>
      </c>
    </row>
    <row r="45" spans="1:4" x14ac:dyDescent="0.25">
      <c r="A45" s="1">
        <v>4.25</v>
      </c>
      <c r="B45" s="31">
        <v>1.4096084588398699E-7</v>
      </c>
      <c r="C45" s="31">
        <v>1.4096205726912699E-7</v>
      </c>
      <c r="D45" s="31">
        <v>1.40962022658125E-7</v>
      </c>
    </row>
    <row r="46" spans="1:4" x14ac:dyDescent="0.25">
      <c r="A46" s="1">
        <v>4.375</v>
      </c>
      <c r="B46" s="31">
        <v>1.40960808056845E-7</v>
      </c>
      <c r="C46" s="31">
        <v>1.4096207230675601E-7</v>
      </c>
      <c r="D46" s="31">
        <v>1.40962016793733E-7</v>
      </c>
    </row>
    <row r="47" spans="1:4" x14ac:dyDescent="0.25">
      <c r="A47" s="1">
        <v>4.5</v>
      </c>
      <c r="B47" s="31">
        <v>1.40960810929205E-7</v>
      </c>
      <c r="C47" s="31">
        <v>1.40962101403611E-7</v>
      </c>
      <c r="D47" s="31">
        <v>1.40962012230719E-7</v>
      </c>
    </row>
    <row r="48" spans="1:4" x14ac:dyDescent="0.25">
      <c r="A48" s="1">
        <v>4.625</v>
      </c>
      <c r="B48" s="31">
        <v>1.40960805652532E-7</v>
      </c>
      <c r="C48" s="31">
        <v>1.4096211412055799E-7</v>
      </c>
      <c r="D48" s="31">
        <v>1.40962006507607E-7</v>
      </c>
    </row>
    <row r="49" spans="1:4" x14ac:dyDescent="0.25">
      <c r="A49" s="1">
        <v>4.75</v>
      </c>
      <c r="B49" s="31">
        <v>1.4096080446691401E-7</v>
      </c>
      <c r="C49" s="31">
        <v>1.40962106020916E-7</v>
      </c>
      <c r="D49" s="31">
        <v>1.4096200938475301E-7</v>
      </c>
    </row>
    <row r="50" spans="1:4" x14ac:dyDescent="0.25">
      <c r="A50" s="1">
        <v>4.875</v>
      </c>
      <c r="B50" s="31">
        <v>1.4096079637277699E-7</v>
      </c>
      <c r="C50" s="31">
        <v>1.4096207268972499E-7</v>
      </c>
      <c r="D50" s="31">
        <v>1.4096201384407401E-7</v>
      </c>
    </row>
    <row r="51" spans="1:4" x14ac:dyDescent="0.25">
      <c r="A51" s="1">
        <v>5</v>
      </c>
      <c r="B51" s="31">
        <v>1.4096079315612199E-7</v>
      </c>
      <c r="C51" s="31">
        <v>1.4096205926060699E-7</v>
      </c>
      <c r="D51" s="31">
        <v>1.4096200207297599E-7</v>
      </c>
    </row>
    <row r="52" spans="1:4" x14ac:dyDescent="0.25">
      <c r="A52" s="1">
        <v>5.125</v>
      </c>
      <c r="B52" s="31">
        <v>1.4096078062871101E-7</v>
      </c>
      <c r="C52" s="31">
        <v>1.4096204700239501E-7</v>
      </c>
      <c r="D52" s="31">
        <v>1.40962028535023E-7</v>
      </c>
    </row>
    <row r="53" spans="1:4" x14ac:dyDescent="0.25">
      <c r="A53" s="1">
        <v>5.25</v>
      </c>
      <c r="B53" s="31">
        <v>1.4096076837746501E-7</v>
      </c>
      <c r="C53" s="31">
        <v>1.40962052087748E-7</v>
      </c>
      <c r="D53" s="31">
        <v>1.4096204531883799E-7</v>
      </c>
    </row>
    <row r="54" spans="1:4" x14ac:dyDescent="0.25">
      <c r="A54" s="1">
        <v>5.375</v>
      </c>
      <c r="B54" s="31">
        <v>1.40960738592444E-7</v>
      </c>
      <c r="C54" s="31">
        <v>1.40962052224421E-7</v>
      </c>
      <c r="D54" s="31">
        <v>1.4096204278384401E-7</v>
      </c>
    </row>
    <row r="55" spans="1:4" x14ac:dyDescent="0.25">
      <c r="A55" s="1">
        <v>5.5</v>
      </c>
      <c r="B55" s="31">
        <v>1.4096074037251601E-7</v>
      </c>
      <c r="C55" s="31">
        <v>1.40962063185843E-7</v>
      </c>
      <c r="D55" s="31">
        <v>1.4096208289124801E-7</v>
      </c>
    </row>
    <row r="56" spans="1:4" x14ac:dyDescent="0.25">
      <c r="A56" s="1">
        <v>5.625</v>
      </c>
      <c r="B56" s="31">
        <v>1.4096075582396901E-7</v>
      </c>
      <c r="C56" s="31">
        <v>1.40962087474264E-7</v>
      </c>
      <c r="D56" s="31">
        <v>1.40962126689326E-7</v>
      </c>
    </row>
    <row r="57" spans="1:4" x14ac:dyDescent="0.25">
      <c r="A57" s="1">
        <v>5.75</v>
      </c>
      <c r="B57" s="31">
        <v>1.4096075780660399E-7</v>
      </c>
      <c r="C57" s="31">
        <v>1.4096208602143399E-7</v>
      </c>
      <c r="D57" s="31">
        <v>1.4096210625232799E-7</v>
      </c>
    </row>
    <row r="58" spans="1:4" x14ac:dyDescent="0.25">
      <c r="A58" s="1">
        <v>5.875</v>
      </c>
      <c r="B58" s="31">
        <v>1.4096075502273E-7</v>
      </c>
      <c r="C58" s="31">
        <v>1.40962079387133E-7</v>
      </c>
      <c r="D58" s="31">
        <v>1.4096209044681401E-7</v>
      </c>
    </row>
    <row r="59" spans="1:4" x14ac:dyDescent="0.25">
      <c r="A59" s="1">
        <v>6</v>
      </c>
      <c r="B59" s="31">
        <v>1.4096074315589899E-7</v>
      </c>
      <c r="C59" s="31">
        <v>1.4096208035261599E-7</v>
      </c>
      <c r="D59" s="31">
        <v>1.4096209331043401E-7</v>
      </c>
    </row>
    <row r="60" spans="1:4" x14ac:dyDescent="0.25">
      <c r="A60" s="1">
        <v>6.125</v>
      </c>
      <c r="B60" s="31">
        <v>1.4096074269927001E-7</v>
      </c>
      <c r="C60" s="31">
        <v>1.40962082298891E-7</v>
      </c>
      <c r="D60" s="31">
        <v>1.4096215185617101E-7</v>
      </c>
    </row>
    <row r="61" spans="1:4" x14ac:dyDescent="0.25">
      <c r="A61" s="1">
        <v>6.25</v>
      </c>
      <c r="B61" s="31">
        <v>1.40960757558632E-7</v>
      </c>
      <c r="C61" s="31">
        <v>1.4096207048603399E-7</v>
      </c>
      <c r="D61" s="31">
        <v>1.40962155762599E-7</v>
      </c>
    </row>
    <row r="62" spans="1:4" x14ac:dyDescent="0.25">
      <c r="A62" s="1">
        <v>6.375</v>
      </c>
      <c r="B62" s="31">
        <v>1.4096077955688499E-7</v>
      </c>
      <c r="C62" s="31">
        <v>1.4096205420075901E-7</v>
      </c>
      <c r="D62" s="31">
        <v>1.40962098171468E-7</v>
      </c>
    </row>
    <row r="63" spans="1:4" x14ac:dyDescent="0.25">
      <c r="A63" s="1">
        <v>6.5</v>
      </c>
      <c r="B63" s="31">
        <v>1.40960784569924E-7</v>
      </c>
      <c r="C63" s="31">
        <v>1.40962054301464E-7</v>
      </c>
      <c r="D63" s="31">
        <v>1.40962088148114E-7</v>
      </c>
    </row>
    <row r="64" spans="1:4" x14ac:dyDescent="0.25">
      <c r="A64" s="1">
        <v>6.625</v>
      </c>
      <c r="B64" s="31">
        <v>1.4096079099518199E-7</v>
      </c>
      <c r="C64" s="31">
        <v>1.4096207961836299E-7</v>
      </c>
      <c r="D64" s="31">
        <v>1.4096219295300399E-7</v>
      </c>
    </row>
    <row r="65" spans="1:4" x14ac:dyDescent="0.25">
      <c r="A65" s="1">
        <v>6.75</v>
      </c>
      <c r="B65" s="31">
        <v>1.40960795342114E-7</v>
      </c>
      <c r="C65" s="31">
        <v>1.4096211646113399E-7</v>
      </c>
      <c r="D65" s="31">
        <v>1.4096225955117001E-7</v>
      </c>
    </row>
    <row r="66" spans="1:4" x14ac:dyDescent="0.25">
      <c r="A66" s="1">
        <v>6.875</v>
      </c>
      <c r="B66" s="31">
        <v>1.4096077665605999E-7</v>
      </c>
      <c r="C66" s="31">
        <v>1.40962117529829E-7</v>
      </c>
      <c r="D66" s="31">
        <v>1.40962186637378E-7</v>
      </c>
    </row>
    <row r="67" spans="1:4" x14ac:dyDescent="0.25">
      <c r="A67" s="1">
        <v>7</v>
      </c>
      <c r="B67" s="31">
        <v>1.40960768964736E-7</v>
      </c>
      <c r="C67" s="31">
        <v>1.4096212260570199E-7</v>
      </c>
      <c r="D67" s="31">
        <v>1.4096216504772401E-7</v>
      </c>
    </row>
    <row r="68" spans="1:4" x14ac:dyDescent="0.25">
      <c r="A68" s="1">
        <v>7.125</v>
      </c>
      <c r="B68" s="31">
        <v>1.4096077356453299E-7</v>
      </c>
      <c r="C68" s="31">
        <v>1.40962124093145E-7</v>
      </c>
      <c r="D68" s="31">
        <v>1.40962188657864E-7</v>
      </c>
    </row>
    <row r="69" spans="1:4" x14ac:dyDescent="0.25">
      <c r="A69" s="1">
        <v>7.25</v>
      </c>
      <c r="B69" s="31">
        <v>1.4096077557480499E-7</v>
      </c>
      <c r="C69" s="31">
        <v>1.4096212415422301E-7</v>
      </c>
      <c r="D69" s="31">
        <v>1.40962212092535E-7</v>
      </c>
    </row>
    <row r="70" spans="1:4" x14ac:dyDescent="0.25">
      <c r="A70" s="1">
        <v>7.375</v>
      </c>
      <c r="B70" s="31">
        <v>1.4096077453136599E-7</v>
      </c>
      <c r="C70" s="31">
        <v>1.4096212482491601E-7</v>
      </c>
      <c r="D70" s="31">
        <v>1.40962208946482E-7</v>
      </c>
    </row>
    <row r="71" spans="1:4" x14ac:dyDescent="0.25">
      <c r="A71" s="1">
        <v>7.5</v>
      </c>
      <c r="B71" s="31">
        <v>1.4096076491674199E-7</v>
      </c>
      <c r="C71" s="31">
        <v>1.40962107336543E-7</v>
      </c>
      <c r="D71" s="31">
        <v>1.4096218850628399E-7</v>
      </c>
    </row>
    <row r="72" spans="1:4" x14ac:dyDescent="0.25">
      <c r="A72" s="1">
        <v>7.625</v>
      </c>
      <c r="B72" s="31">
        <v>1.4096076331586899E-7</v>
      </c>
      <c r="C72" s="31">
        <v>1.4096208418393199E-7</v>
      </c>
      <c r="D72" s="31">
        <v>1.4096215415704599E-7</v>
      </c>
    </row>
    <row r="73" spans="1:4" x14ac:dyDescent="0.25">
      <c r="A73" s="1">
        <v>7.75</v>
      </c>
      <c r="B73" s="31">
        <v>1.40960751729094E-7</v>
      </c>
      <c r="C73" s="31">
        <v>1.4096208488568399E-7</v>
      </c>
      <c r="D73" s="31">
        <v>1.40962117573322E-7</v>
      </c>
    </row>
    <row r="74" spans="1:4" x14ac:dyDescent="0.25">
      <c r="A74" s="1">
        <v>7.875</v>
      </c>
      <c r="B74" s="31">
        <v>1.4096071605469399E-7</v>
      </c>
      <c r="C74" s="31">
        <v>1.4096207871818699E-7</v>
      </c>
      <c r="D74" s="31">
        <v>1.40962136957084E-7</v>
      </c>
    </row>
    <row r="75" spans="1:4" x14ac:dyDescent="0.25">
      <c r="A75" s="1">
        <v>8</v>
      </c>
      <c r="B75" s="31">
        <v>1.4096071311956501E-7</v>
      </c>
      <c r="C75" s="31">
        <v>1.4096206689405301E-7</v>
      </c>
      <c r="D75" s="31">
        <v>1.4096215360820101E-7</v>
      </c>
    </row>
    <row r="76" spans="1:4" x14ac:dyDescent="0.25">
      <c r="A76" s="1">
        <v>8.125</v>
      </c>
      <c r="B76" s="31">
        <v>1.4096071186078799E-7</v>
      </c>
      <c r="C76" s="31">
        <v>1.4096205709778901E-7</v>
      </c>
      <c r="D76" s="31">
        <v>1.4096216320302E-7</v>
      </c>
    </row>
    <row r="77" spans="1:4" x14ac:dyDescent="0.25">
      <c r="A77" s="1">
        <v>8.25</v>
      </c>
      <c r="B77" s="31">
        <v>1.40960689475396E-7</v>
      </c>
      <c r="C77" s="31">
        <v>1.4096206195627701E-7</v>
      </c>
      <c r="D77" s="31">
        <v>1.4096217689593101E-7</v>
      </c>
    </row>
    <row r="78" spans="1:4" x14ac:dyDescent="0.25">
      <c r="A78" s="1">
        <v>8.375</v>
      </c>
      <c r="B78" s="31">
        <v>1.4096069023093501E-7</v>
      </c>
      <c r="C78" s="31">
        <v>1.4096207339252501E-7</v>
      </c>
      <c r="D78" s="31">
        <v>1.4096219101703999E-7</v>
      </c>
    </row>
    <row r="79" spans="1:4" x14ac:dyDescent="0.25">
      <c r="A79" s="1">
        <v>8.5</v>
      </c>
      <c r="B79" s="31">
        <v>1.4096067879953201E-7</v>
      </c>
      <c r="C79" s="31">
        <v>1.40962102551103E-7</v>
      </c>
      <c r="D79" s="31">
        <v>1.4096220849919E-7</v>
      </c>
    </row>
    <row r="80" spans="1:4" x14ac:dyDescent="0.25">
      <c r="A80" s="1">
        <v>8.625</v>
      </c>
      <c r="B80" s="31">
        <v>1.4096068125324601E-7</v>
      </c>
      <c r="C80" s="31">
        <v>1.40962099747624E-7</v>
      </c>
      <c r="D80" s="31">
        <v>1.40962228147073E-7</v>
      </c>
    </row>
    <row r="81" spans="1:4" x14ac:dyDescent="0.25">
      <c r="A81" s="1">
        <v>8.75</v>
      </c>
      <c r="B81" s="31">
        <v>1.4096068331524801E-7</v>
      </c>
      <c r="C81" s="31">
        <v>1.4096206341526201E-7</v>
      </c>
      <c r="D81" s="31">
        <v>1.40962226629794E-7</v>
      </c>
    </row>
    <row r="82" spans="1:4" x14ac:dyDescent="0.25">
      <c r="A82" s="1">
        <v>8.875</v>
      </c>
      <c r="B82" s="31">
        <v>1.4096068115946599E-7</v>
      </c>
      <c r="C82" s="31">
        <v>1.4096205730096601E-7</v>
      </c>
      <c r="D82" s="31">
        <v>1.4096218857602799E-7</v>
      </c>
    </row>
    <row r="83" spans="1:4" x14ac:dyDescent="0.25">
      <c r="A83" s="1">
        <v>9</v>
      </c>
      <c r="B83" s="31">
        <v>1.4096068819088001E-7</v>
      </c>
      <c r="C83" s="31">
        <v>1.4096205052620499E-7</v>
      </c>
      <c r="D83" s="31">
        <v>1.4096213749680101E-7</v>
      </c>
    </row>
    <row r="84" spans="1:4" x14ac:dyDescent="0.25">
      <c r="A84" s="1">
        <v>9.125</v>
      </c>
      <c r="B84" s="31">
        <v>1.40960696901746E-7</v>
      </c>
      <c r="C84" s="31">
        <v>1.4096205982887999E-7</v>
      </c>
      <c r="D84" s="31">
        <v>1.4096214660095801E-7</v>
      </c>
    </row>
    <row r="85" spans="1:4" x14ac:dyDescent="0.25">
      <c r="A85" s="1">
        <v>9.25</v>
      </c>
      <c r="B85" s="31">
        <v>1.40960712703969E-7</v>
      </c>
      <c r="C85" s="31">
        <v>1.4096206942101E-7</v>
      </c>
      <c r="D85" s="31">
        <v>1.4096215658542801E-7</v>
      </c>
    </row>
    <row r="86" spans="1:4" x14ac:dyDescent="0.25">
      <c r="A86" s="1">
        <v>9.375</v>
      </c>
      <c r="B86" s="31">
        <v>1.4096073331328501E-7</v>
      </c>
      <c r="C86" s="31">
        <v>1.40962085710595E-7</v>
      </c>
      <c r="D86" s="31">
        <v>1.4096218337521899E-7</v>
      </c>
    </row>
    <row r="87" spans="1:4" x14ac:dyDescent="0.25">
      <c r="A87" s="1">
        <v>9.5</v>
      </c>
      <c r="B87" s="31">
        <v>1.40960732201767E-7</v>
      </c>
      <c r="C87" s="31">
        <v>1.4096214280199901E-7</v>
      </c>
      <c r="D87" s="31">
        <v>1.4096221827434599E-7</v>
      </c>
    </row>
    <row r="88" spans="1:4" x14ac:dyDescent="0.25">
      <c r="A88" s="1">
        <v>9.625</v>
      </c>
      <c r="B88" s="31">
        <v>1.40960736125756E-7</v>
      </c>
      <c r="C88" s="31">
        <v>1.40962139403637E-7</v>
      </c>
      <c r="D88" s="31">
        <v>1.4096223431574301E-7</v>
      </c>
    </row>
    <row r="89" spans="1:4" x14ac:dyDescent="0.25">
      <c r="A89" s="1">
        <v>9.75</v>
      </c>
      <c r="B89" s="31">
        <v>1.40960752832252E-7</v>
      </c>
      <c r="C89" s="31">
        <v>1.4096209464312201E-7</v>
      </c>
      <c r="D89" s="31">
        <v>1.40962114819235E-7</v>
      </c>
    </row>
    <row r="90" spans="1:4" x14ac:dyDescent="0.25">
      <c r="A90" s="1">
        <v>9.875</v>
      </c>
      <c r="B90" s="31">
        <v>1.4096075889342299E-7</v>
      </c>
      <c r="C90" s="31">
        <v>1.40962085617981E-7</v>
      </c>
      <c r="D90" s="31">
        <v>1.40961987032543E-7</v>
      </c>
    </row>
    <row r="91" spans="1:4" x14ac:dyDescent="0.25">
      <c r="A91" s="1">
        <v>10</v>
      </c>
      <c r="B91" s="31">
        <v>1.4096078006666399E-7</v>
      </c>
      <c r="C91" s="31">
        <v>1.40962074236345E-7</v>
      </c>
      <c r="D91" s="31">
        <v>1.40962051116757E-7</v>
      </c>
    </row>
    <row r="92" spans="1:4" x14ac:dyDescent="0.25">
      <c r="A92" s="1">
        <v>10.125</v>
      </c>
      <c r="B92" s="31">
        <v>1.4096075779527601E-7</v>
      </c>
      <c r="C92" s="31">
        <v>1.4096205594855001E-7</v>
      </c>
      <c r="D92" s="31">
        <v>1.4096210619443901E-7</v>
      </c>
    </row>
    <row r="93" spans="1:4" x14ac:dyDescent="0.25">
      <c r="A93" s="1">
        <v>10.25</v>
      </c>
      <c r="B93" s="31">
        <v>1.4096077065471899E-7</v>
      </c>
      <c r="C93" s="31">
        <v>1.4096204973522601E-7</v>
      </c>
      <c r="D93" s="31">
        <v>1.40962117310304E-7</v>
      </c>
    </row>
    <row r="94" spans="1:4" x14ac:dyDescent="0.25">
      <c r="A94" s="1">
        <v>10.375</v>
      </c>
      <c r="B94" s="31">
        <v>1.4096075400696599E-7</v>
      </c>
      <c r="C94" s="31">
        <v>1.40962049655213E-7</v>
      </c>
      <c r="D94" s="31">
        <v>1.40962103770276E-7</v>
      </c>
    </row>
    <row r="95" spans="1:4" x14ac:dyDescent="0.25">
      <c r="A95" s="1">
        <v>10.5</v>
      </c>
      <c r="B95" s="31">
        <v>1.4096075086012401E-7</v>
      </c>
      <c r="C95" s="31">
        <v>1.4096204911079001E-7</v>
      </c>
      <c r="D95" s="31">
        <v>1.4096201618636299E-7</v>
      </c>
    </row>
    <row r="96" spans="1:4" x14ac:dyDescent="0.25">
      <c r="A96" s="1">
        <v>10.625</v>
      </c>
      <c r="B96" s="31">
        <v>1.4096074378626001E-7</v>
      </c>
      <c r="C96" s="31">
        <v>1.40962048019623E-7</v>
      </c>
      <c r="D96" s="31">
        <v>1.40962017462174E-7</v>
      </c>
    </row>
    <row r="97" spans="1:4" x14ac:dyDescent="0.25">
      <c r="A97" s="1">
        <v>10.75</v>
      </c>
      <c r="B97" s="31">
        <v>1.4096075048213299E-7</v>
      </c>
      <c r="C97" s="31">
        <v>1.4096200763605201E-7</v>
      </c>
      <c r="D97" s="31">
        <v>1.40962035636015E-7</v>
      </c>
    </row>
    <row r="98" spans="1:4" x14ac:dyDescent="0.25">
      <c r="A98" s="1">
        <v>10.875</v>
      </c>
      <c r="B98" s="31">
        <v>1.40960755852583E-7</v>
      </c>
      <c r="C98" s="31">
        <v>1.4096200445926201E-7</v>
      </c>
      <c r="D98" s="31">
        <v>1.4096205543072499E-7</v>
      </c>
    </row>
    <row r="99" spans="1:4" x14ac:dyDescent="0.25">
      <c r="A99" s="1">
        <v>11</v>
      </c>
      <c r="B99" s="31">
        <v>1.4096080352398399E-7</v>
      </c>
      <c r="C99" s="31">
        <v>1.40961994932678E-7</v>
      </c>
      <c r="D99" s="31">
        <v>1.4096209240823E-7</v>
      </c>
    </row>
    <row r="100" spans="1:4" x14ac:dyDescent="0.25">
      <c r="A100" s="1">
        <v>11.125</v>
      </c>
      <c r="B100" s="31">
        <v>1.4096080683607001E-7</v>
      </c>
      <c r="C100" s="31">
        <v>1.4096199668764099E-7</v>
      </c>
      <c r="D100" s="31">
        <v>1.4096212342004201E-7</v>
      </c>
    </row>
    <row r="101" spans="1:4" x14ac:dyDescent="0.25">
      <c r="A101" s="1">
        <v>11.25</v>
      </c>
      <c r="B101" s="31">
        <v>1.4096085727075601E-7</v>
      </c>
      <c r="C101" s="31">
        <v>1.4096200772427099E-7</v>
      </c>
      <c r="D101" s="31">
        <v>1.4096213107880499E-7</v>
      </c>
    </row>
    <row r="102" spans="1:4" x14ac:dyDescent="0.25">
      <c r="A102" s="1">
        <v>11.375</v>
      </c>
      <c r="B102" s="31">
        <v>1.4096087385670699E-7</v>
      </c>
      <c r="C102" s="31">
        <v>1.40962012301652E-7</v>
      </c>
      <c r="D102" s="31">
        <v>1.4096213620362699E-7</v>
      </c>
    </row>
    <row r="103" spans="1:4" x14ac:dyDescent="0.25">
      <c r="A103" s="1">
        <v>11.5</v>
      </c>
      <c r="B103" s="31">
        <v>1.40960887623283E-7</v>
      </c>
      <c r="C103" s="31">
        <v>1.4096201630523599E-7</v>
      </c>
      <c r="D103" s="31">
        <v>1.4096218792917E-7</v>
      </c>
    </row>
    <row r="104" spans="1:4" x14ac:dyDescent="0.25">
      <c r="A104" s="1">
        <v>11.625</v>
      </c>
      <c r="B104" s="31">
        <v>1.40960936803754E-7</v>
      </c>
      <c r="C104" s="31">
        <v>1.4096201174507099E-7</v>
      </c>
      <c r="D104" s="31">
        <v>1.40962187696495E-7</v>
      </c>
    </row>
    <row r="105" spans="1:4" x14ac:dyDescent="0.25">
      <c r="A105" s="1">
        <v>11.75</v>
      </c>
      <c r="B105" s="31">
        <v>1.4096094934929499E-7</v>
      </c>
      <c r="C105" s="31">
        <v>1.4096201008983901E-7</v>
      </c>
      <c r="D105" s="31">
        <v>1.4096218617433601E-7</v>
      </c>
    </row>
    <row r="106" spans="1:4" x14ac:dyDescent="0.25">
      <c r="A106" s="1">
        <v>11.875</v>
      </c>
      <c r="B106" s="31">
        <v>1.40960958988673E-7</v>
      </c>
      <c r="C106" s="31">
        <v>1.4096201128870401E-7</v>
      </c>
      <c r="D106" s="31">
        <v>1.4096217299037001E-7</v>
      </c>
    </row>
    <row r="107" spans="1:4" x14ac:dyDescent="0.25">
      <c r="A107" s="1">
        <v>12</v>
      </c>
      <c r="B107" s="31">
        <v>1.40960981802762E-7</v>
      </c>
      <c r="C107" s="31">
        <v>1.40962005632016E-7</v>
      </c>
      <c r="D107" s="31">
        <v>1.4096215657206501E-7</v>
      </c>
    </row>
    <row r="108" spans="1:4" x14ac:dyDescent="0.25">
      <c r="A108" s="1">
        <v>12.125</v>
      </c>
      <c r="B108" s="31">
        <v>1.4096099231448601E-7</v>
      </c>
      <c r="C108" s="31">
        <v>1.40961989774715E-7</v>
      </c>
      <c r="D108" s="31">
        <v>1.40962174497975E-7</v>
      </c>
    </row>
    <row r="109" spans="1:4" x14ac:dyDescent="0.25">
      <c r="A109" s="1">
        <v>12.25</v>
      </c>
      <c r="B109" s="31">
        <v>1.40960979598536E-7</v>
      </c>
      <c r="C109" s="31">
        <v>1.40961988212794E-7</v>
      </c>
      <c r="D109" s="31">
        <v>1.40962151705984E-7</v>
      </c>
    </row>
    <row r="110" spans="1:4" x14ac:dyDescent="0.25">
      <c r="A110" s="1">
        <v>12.375</v>
      </c>
      <c r="B110" s="31">
        <v>1.40960936113528E-7</v>
      </c>
      <c r="C110" s="31">
        <v>1.4096198546489799E-7</v>
      </c>
      <c r="D110" s="31">
        <v>1.4096210206244299E-7</v>
      </c>
    </row>
    <row r="111" spans="1:4" x14ac:dyDescent="0.25">
      <c r="A111" s="1">
        <v>12.5</v>
      </c>
      <c r="B111" s="31">
        <v>1.4096092057607901E-7</v>
      </c>
      <c r="C111" s="31">
        <v>1.4096198326128799E-7</v>
      </c>
      <c r="D111" s="31">
        <v>1.4096210214760699E-7</v>
      </c>
    </row>
    <row r="112" spans="1:4" x14ac:dyDescent="0.25">
      <c r="A112" s="1">
        <v>12.625</v>
      </c>
      <c r="B112" s="31">
        <v>1.4096091226596899E-7</v>
      </c>
      <c r="C112" s="31">
        <v>1.4096197912653401E-7</v>
      </c>
      <c r="D112" s="31">
        <v>1.4096206738008001E-7</v>
      </c>
    </row>
    <row r="113" spans="1:4" x14ac:dyDescent="0.25">
      <c r="A113" s="1">
        <v>12.75</v>
      </c>
      <c r="B113" s="31">
        <v>1.4096089350596999E-7</v>
      </c>
      <c r="C113" s="31">
        <v>1.4096197189994801E-7</v>
      </c>
      <c r="D113" s="31">
        <v>1.4096212790769501E-7</v>
      </c>
    </row>
    <row r="114" spans="1:4" x14ac:dyDescent="0.25">
      <c r="A114" s="1">
        <v>12.875</v>
      </c>
      <c r="B114" s="31">
        <v>1.4096087918383601E-7</v>
      </c>
      <c r="C114" s="31">
        <v>1.4096197613458801E-7</v>
      </c>
      <c r="D114" s="31">
        <v>1.40962144104107E-7</v>
      </c>
    </row>
    <row r="115" spans="1:4" x14ac:dyDescent="0.25">
      <c r="A115" s="1">
        <v>13</v>
      </c>
      <c r="B115" s="31">
        <v>1.4096087002468701E-7</v>
      </c>
      <c r="C115" s="31">
        <v>1.40962004574415E-7</v>
      </c>
      <c r="D115" s="31">
        <v>1.4096216495164401E-7</v>
      </c>
    </row>
    <row r="116" spans="1:4" x14ac:dyDescent="0.25">
      <c r="A116" s="1">
        <v>13.125</v>
      </c>
      <c r="B116" s="31">
        <v>1.4096085657616499E-7</v>
      </c>
      <c r="C116" s="31">
        <v>1.4096204565693699E-7</v>
      </c>
      <c r="D116" s="31">
        <v>1.4096217269465501E-7</v>
      </c>
    </row>
    <row r="117" spans="1:4" x14ac:dyDescent="0.25">
      <c r="A117" s="1">
        <v>13.25</v>
      </c>
      <c r="B117" s="31">
        <v>1.4096085055809E-7</v>
      </c>
      <c r="C117" s="31">
        <v>1.4096204391923299E-7</v>
      </c>
      <c r="D117" s="31">
        <v>1.40962159565606E-7</v>
      </c>
    </row>
    <row r="118" spans="1:4" x14ac:dyDescent="0.25">
      <c r="A118" s="1">
        <v>13.375</v>
      </c>
      <c r="B118" s="31">
        <v>1.4096085739406E-7</v>
      </c>
      <c r="C118" s="31">
        <v>1.4096201711422901E-7</v>
      </c>
      <c r="D118" s="31">
        <v>1.4096218388324399E-7</v>
      </c>
    </row>
    <row r="119" spans="1:4" x14ac:dyDescent="0.25">
      <c r="A119" s="1">
        <v>13.5</v>
      </c>
      <c r="B119" s="31">
        <v>1.4096085941367599E-7</v>
      </c>
      <c r="C119" s="31">
        <v>1.40962016634665E-7</v>
      </c>
      <c r="D119" s="31">
        <v>1.40962207191037E-7</v>
      </c>
    </row>
    <row r="120" spans="1:4" x14ac:dyDescent="0.25">
      <c r="A120" s="1">
        <v>13.625</v>
      </c>
      <c r="B120" s="31">
        <v>1.4096087397651999E-7</v>
      </c>
      <c r="C120" s="31">
        <v>1.4096201496504101E-7</v>
      </c>
      <c r="D120" s="31">
        <v>1.4096217744281201E-7</v>
      </c>
    </row>
    <row r="121" spans="1:4" x14ac:dyDescent="0.25">
      <c r="A121" s="1">
        <v>13.75</v>
      </c>
      <c r="B121" s="31">
        <v>1.40960859504817E-7</v>
      </c>
      <c r="C121" s="31">
        <v>1.4096202683478901E-7</v>
      </c>
      <c r="D121" s="31">
        <v>1.4096216720770199E-7</v>
      </c>
    </row>
    <row r="122" spans="1:4" x14ac:dyDescent="0.25">
      <c r="A122" s="1">
        <v>13.875</v>
      </c>
      <c r="B122" s="31">
        <v>1.40960854475285E-7</v>
      </c>
      <c r="C122" s="31">
        <v>1.4096202825960399E-7</v>
      </c>
      <c r="D122" s="31">
        <v>1.40962152466488E-7</v>
      </c>
    </row>
    <row r="123" spans="1:4" x14ac:dyDescent="0.25">
      <c r="A123" s="1">
        <v>14</v>
      </c>
      <c r="B123" s="31">
        <v>1.40960955579919E-7</v>
      </c>
      <c r="C123" s="31">
        <v>1.40962034234954E-7</v>
      </c>
      <c r="D123" s="31">
        <v>1.40962175782802E-7</v>
      </c>
    </row>
    <row r="124" spans="1:4" x14ac:dyDescent="0.25">
      <c r="A124" s="1">
        <v>14.125</v>
      </c>
      <c r="B124" s="31">
        <v>1.40960967488623E-7</v>
      </c>
      <c r="C124" s="31">
        <v>1.4096203414090899E-7</v>
      </c>
      <c r="D124" s="31">
        <v>1.4096220436662899E-7</v>
      </c>
    </row>
    <row r="125" spans="1:4" x14ac:dyDescent="0.25">
      <c r="A125" s="1">
        <v>14.25</v>
      </c>
      <c r="B125" s="31">
        <v>1.40960984231484E-7</v>
      </c>
      <c r="C125" s="31">
        <v>1.4096203725090801E-7</v>
      </c>
      <c r="D125" s="31">
        <v>1.4096220901356E-7</v>
      </c>
    </row>
    <row r="126" spans="1:4" x14ac:dyDescent="0.25">
      <c r="A126" s="1">
        <v>14.375</v>
      </c>
      <c r="B126" s="31">
        <v>1.40960991414034E-7</v>
      </c>
      <c r="C126" s="31">
        <v>1.4096206356909399E-7</v>
      </c>
      <c r="D126" s="31">
        <v>1.40962220833373E-7</v>
      </c>
    </row>
    <row r="127" spans="1:4" x14ac:dyDescent="0.25">
      <c r="A127" s="1">
        <v>14.5</v>
      </c>
      <c r="B127" s="31">
        <v>1.4096099027695601E-7</v>
      </c>
      <c r="C127" s="31">
        <v>1.4096206559815599E-7</v>
      </c>
      <c r="D127" s="31">
        <v>1.40962227747576E-7</v>
      </c>
    </row>
    <row r="128" spans="1:4" x14ac:dyDescent="0.25">
      <c r="A128" s="1">
        <v>14.625</v>
      </c>
      <c r="B128" s="31">
        <v>1.4096099234488599E-7</v>
      </c>
      <c r="C128" s="31">
        <v>1.4096207111308899E-7</v>
      </c>
      <c r="D128" s="31">
        <v>1.4096222828170701E-7</v>
      </c>
    </row>
    <row r="129" spans="1:4" x14ac:dyDescent="0.25">
      <c r="A129" s="1">
        <v>14.75</v>
      </c>
      <c r="B129" s="31">
        <v>1.40961004346834E-7</v>
      </c>
      <c r="C129" s="31">
        <v>1.40962068836155E-7</v>
      </c>
      <c r="D129" s="31">
        <v>1.4096222027799599E-7</v>
      </c>
    </row>
    <row r="130" spans="1:4" x14ac:dyDescent="0.25">
      <c r="A130" s="1">
        <v>14.875</v>
      </c>
      <c r="B130" s="31">
        <v>1.4096098714620201E-7</v>
      </c>
      <c r="C130" s="31">
        <v>1.40962063243327E-7</v>
      </c>
      <c r="D130" s="31">
        <v>1.4096220983653999E-7</v>
      </c>
    </row>
    <row r="131" spans="1:4" x14ac:dyDescent="0.25">
      <c r="A131" s="1">
        <v>15</v>
      </c>
      <c r="B131" s="31">
        <v>1.4096098602398399E-7</v>
      </c>
      <c r="C131" s="31">
        <v>1.4096205822813899E-7</v>
      </c>
      <c r="D131" s="31">
        <v>1.4096220913798599E-7</v>
      </c>
    </row>
    <row r="132" spans="1:4" x14ac:dyDescent="0.25">
      <c r="A132" s="1">
        <v>15.125</v>
      </c>
      <c r="B132" s="31">
        <v>1.40960964913639E-7</v>
      </c>
      <c r="C132" s="31">
        <v>1.4096205275550301E-7</v>
      </c>
      <c r="D132" s="31">
        <v>1.4096219583766901E-7</v>
      </c>
    </row>
    <row r="133" spans="1:4" x14ac:dyDescent="0.25">
      <c r="A133" s="1">
        <v>15.25</v>
      </c>
      <c r="B133" s="31">
        <v>1.4096096185532599E-7</v>
      </c>
      <c r="C133" s="31">
        <v>1.4096202877217499E-7</v>
      </c>
      <c r="D133" s="31">
        <v>1.4096219102254899E-7</v>
      </c>
    </row>
    <row r="134" spans="1:4" x14ac:dyDescent="0.25">
      <c r="A134" s="1">
        <v>15.375</v>
      </c>
      <c r="B134" s="31">
        <v>1.40960925695481E-7</v>
      </c>
      <c r="C134" s="31">
        <v>1.40961991720952E-7</v>
      </c>
      <c r="D134" s="31">
        <v>1.40962209580842E-7</v>
      </c>
    </row>
    <row r="135" spans="1:4" x14ac:dyDescent="0.25">
      <c r="A135" s="1">
        <v>15.5</v>
      </c>
      <c r="B135" s="31">
        <v>1.40960920610773E-7</v>
      </c>
      <c r="C135" s="31">
        <v>1.4096197689534099E-7</v>
      </c>
      <c r="D135" s="31">
        <v>1.4096220567828899E-7</v>
      </c>
    </row>
    <row r="136" spans="1:4" x14ac:dyDescent="0.25">
      <c r="A136" s="1">
        <v>15.625</v>
      </c>
      <c r="B136" s="31">
        <v>1.4096092261919601E-7</v>
      </c>
      <c r="C136" s="31">
        <v>1.4096196648635499E-7</v>
      </c>
      <c r="D136" s="31">
        <v>1.40962210037457E-7</v>
      </c>
    </row>
    <row r="137" spans="1:4" x14ac:dyDescent="0.25">
      <c r="A137" s="1">
        <v>15.75</v>
      </c>
      <c r="B137" s="31">
        <v>1.4096093455536701E-7</v>
      </c>
      <c r="C137" s="31">
        <v>1.4096196571545299E-7</v>
      </c>
      <c r="D137" s="31">
        <v>1.4096219028773499E-7</v>
      </c>
    </row>
    <row r="138" spans="1:4" x14ac:dyDescent="0.25">
      <c r="A138" s="1">
        <v>15.875</v>
      </c>
      <c r="B138" s="31">
        <v>1.4096091038367099E-7</v>
      </c>
      <c r="C138" s="31">
        <v>1.40961974353072E-7</v>
      </c>
      <c r="D138" s="31">
        <v>1.4096215417464799E-7</v>
      </c>
    </row>
    <row r="139" spans="1:4" x14ac:dyDescent="0.25">
      <c r="A139" s="1">
        <v>16</v>
      </c>
      <c r="B139" s="31">
        <v>1.40960913352649E-7</v>
      </c>
      <c r="C139" s="31">
        <v>1.4096198595010901E-7</v>
      </c>
      <c r="D139" s="31">
        <v>1.4096218231708201E-7</v>
      </c>
    </row>
    <row r="140" spans="1:4" x14ac:dyDescent="0.25">
      <c r="A140" s="1">
        <v>16.125</v>
      </c>
      <c r="B140" s="31">
        <v>1.4096092189179201E-7</v>
      </c>
      <c r="C140" s="31">
        <v>1.4096198988468399E-7</v>
      </c>
      <c r="D140" s="31">
        <v>1.40962183292604E-7</v>
      </c>
    </row>
    <row r="141" spans="1:4" x14ac:dyDescent="0.25">
      <c r="A141" s="1">
        <v>16.25</v>
      </c>
      <c r="B141" s="31">
        <v>1.40960968089144E-7</v>
      </c>
      <c r="C141" s="31">
        <v>1.4096197892855901E-7</v>
      </c>
      <c r="D141" s="31">
        <v>1.4096216247982899E-7</v>
      </c>
    </row>
    <row r="142" spans="1:4" x14ac:dyDescent="0.25">
      <c r="A142" s="1">
        <v>16.375</v>
      </c>
      <c r="B142" s="31">
        <v>1.4096101612433501E-7</v>
      </c>
      <c r="C142" s="31">
        <v>1.40961979655347E-7</v>
      </c>
      <c r="D142" s="31">
        <v>1.40962158919421E-7</v>
      </c>
    </row>
    <row r="143" spans="1:4" x14ac:dyDescent="0.25">
      <c r="A143" s="1">
        <v>16.5</v>
      </c>
      <c r="B143" s="31">
        <v>1.4096103588462499E-7</v>
      </c>
      <c r="C143" s="31">
        <v>1.4096198920285301E-7</v>
      </c>
      <c r="D143" s="31">
        <v>1.40962175992008E-7</v>
      </c>
    </row>
    <row r="144" spans="1:4" x14ac:dyDescent="0.25">
      <c r="A144" s="1">
        <v>16.625</v>
      </c>
      <c r="B144" s="31">
        <v>1.4096103918826E-7</v>
      </c>
      <c r="C144" s="31">
        <v>1.40961996064224E-7</v>
      </c>
      <c r="D144" s="31">
        <v>1.4096214886967199E-7</v>
      </c>
    </row>
    <row r="145" spans="1:4" x14ac:dyDescent="0.25">
      <c r="A145" s="1">
        <v>16.75</v>
      </c>
      <c r="B145" s="31">
        <v>1.4096102639670799E-7</v>
      </c>
      <c r="C145" s="31">
        <v>1.4096201096577299E-7</v>
      </c>
      <c r="D145" s="31">
        <v>1.40962133191815E-7</v>
      </c>
    </row>
    <row r="146" spans="1:4" x14ac:dyDescent="0.25">
      <c r="A146" s="1">
        <v>16.875</v>
      </c>
      <c r="B146" s="31">
        <v>1.4096102494431701E-7</v>
      </c>
      <c r="C146" s="31">
        <v>1.4096201734764201E-7</v>
      </c>
      <c r="D146" s="31">
        <v>1.4096211236579801E-7</v>
      </c>
    </row>
    <row r="147" spans="1:4" x14ac:dyDescent="0.25">
      <c r="A147" s="1">
        <v>17</v>
      </c>
      <c r="B147" s="31">
        <v>1.40961054910164E-7</v>
      </c>
      <c r="C147" s="31">
        <v>1.4096201914575799E-7</v>
      </c>
      <c r="D147" s="31">
        <v>1.4096207706031899E-7</v>
      </c>
    </row>
    <row r="148" spans="1:4" x14ac:dyDescent="0.25">
      <c r="A148" s="1">
        <v>17.125</v>
      </c>
      <c r="B148" s="31">
        <v>1.4096104926248501E-7</v>
      </c>
      <c r="C148" s="31">
        <v>1.4096201587895499E-7</v>
      </c>
      <c r="D148" s="31">
        <v>1.40962062381339E-7</v>
      </c>
    </row>
    <row r="149" spans="1:4" x14ac:dyDescent="0.25">
      <c r="A149" s="1">
        <v>17.25</v>
      </c>
      <c r="B149" s="31">
        <v>1.40961041163066E-7</v>
      </c>
      <c r="C149" s="31">
        <v>1.4096199753878901E-7</v>
      </c>
      <c r="D149" s="31">
        <v>1.4096203934456699E-7</v>
      </c>
    </row>
    <row r="150" spans="1:4" x14ac:dyDescent="0.25">
      <c r="A150" s="1">
        <v>17.375</v>
      </c>
      <c r="B150" s="31">
        <v>1.4096104149595299E-7</v>
      </c>
      <c r="C150" s="31">
        <v>1.40961998690655E-7</v>
      </c>
      <c r="D150" s="31">
        <v>1.4096202014728001E-7</v>
      </c>
    </row>
    <row r="151" spans="1:4" x14ac:dyDescent="0.25">
      <c r="A151" s="1">
        <v>17.5</v>
      </c>
      <c r="B151" s="31">
        <v>1.40961016432375E-7</v>
      </c>
      <c r="C151" s="31">
        <v>1.4096199457599301E-7</v>
      </c>
      <c r="D151" s="31">
        <v>1.4096199788287899E-7</v>
      </c>
    </row>
    <row r="152" spans="1:4" x14ac:dyDescent="0.25">
      <c r="A152" s="1">
        <v>17.625</v>
      </c>
      <c r="B152" s="31">
        <v>1.40961013451588E-7</v>
      </c>
      <c r="C152" s="31">
        <v>1.40961992548748E-7</v>
      </c>
      <c r="D152" s="31">
        <v>1.4096198487518399E-7</v>
      </c>
    </row>
    <row r="153" spans="1:4" x14ac:dyDescent="0.25">
      <c r="A153" s="1">
        <v>17.75</v>
      </c>
      <c r="B153" s="31">
        <v>1.4096102309994599E-7</v>
      </c>
      <c r="C153" s="31">
        <v>1.40961976892619E-7</v>
      </c>
      <c r="D153" s="31">
        <v>1.40961999678983E-7</v>
      </c>
    </row>
    <row r="154" spans="1:4" x14ac:dyDescent="0.25">
      <c r="A154" s="1">
        <v>17.875</v>
      </c>
      <c r="B154" s="31">
        <v>1.4096101361774201E-7</v>
      </c>
      <c r="C154" s="31">
        <v>1.4096198286626401E-7</v>
      </c>
      <c r="D154" s="31">
        <v>1.4096202379668599E-7</v>
      </c>
    </row>
    <row r="155" spans="1:4" x14ac:dyDescent="0.25">
      <c r="A155" s="1">
        <v>18</v>
      </c>
      <c r="B155" s="31">
        <v>1.40961004240626E-7</v>
      </c>
      <c r="C155" s="31">
        <v>1.4096200771393301E-7</v>
      </c>
      <c r="D155" s="31">
        <v>1.4096203131883799E-7</v>
      </c>
    </row>
    <row r="156" spans="1:4" x14ac:dyDescent="0.25">
      <c r="A156" s="1">
        <v>18.125</v>
      </c>
      <c r="B156" s="31">
        <v>1.4096099702494301E-7</v>
      </c>
      <c r="C156" s="31">
        <v>1.4096200662464999E-7</v>
      </c>
      <c r="D156" s="31">
        <v>1.4096204287782599E-7</v>
      </c>
    </row>
    <row r="157" spans="1:4" x14ac:dyDescent="0.25">
      <c r="A157" s="1">
        <v>18.25</v>
      </c>
      <c r="B157" s="31">
        <v>1.40960992425835E-7</v>
      </c>
      <c r="C157" s="31">
        <v>1.40962006053774E-7</v>
      </c>
      <c r="D157" s="31">
        <v>1.4096207995937301E-7</v>
      </c>
    </row>
    <row r="158" spans="1:4" x14ac:dyDescent="0.25">
      <c r="A158" s="1">
        <v>18.375</v>
      </c>
      <c r="B158" s="31">
        <v>1.40960971863387E-7</v>
      </c>
      <c r="C158" s="31">
        <v>1.4096201415423E-7</v>
      </c>
      <c r="D158" s="31">
        <v>1.40962099192012E-7</v>
      </c>
    </row>
    <row r="159" spans="1:4" x14ac:dyDescent="0.25">
      <c r="A159" s="1">
        <v>18.5</v>
      </c>
      <c r="B159" s="31">
        <v>1.4096096311353099E-7</v>
      </c>
      <c r="C159" s="31">
        <v>1.4096201758540101E-7</v>
      </c>
      <c r="D159" s="31">
        <v>1.40962130193572E-7</v>
      </c>
    </row>
    <row r="160" spans="1:4" x14ac:dyDescent="0.25">
      <c r="A160" s="1">
        <v>18.625</v>
      </c>
      <c r="B160" s="31">
        <v>1.4096096595241699E-7</v>
      </c>
      <c r="C160" s="31">
        <v>1.4096199789059199E-7</v>
      </c>
      <c r="D160" s="31">
        <v>1.4096213682211999E-7</v>
      </c>
    </row>
    <row r="161" spans="1:4" x14ac:dyDescent="0.25">
      <c r="A161" s="1">
        <v>18.75</v>
      </c>
      <c r="B161" s="31">
        <v>1.40960979982395E-7</v>
      </c>
      <c r="C161" s="31">
        <v>1.4096200166341999E-7</v>
      </c>
      <c r="D161" s="31">
        <v>1.40962161299552E-7</v>
      </c>
    </row>
    <row r="162" spans="1:4" x14ac:dyDescent="0.25">
      <c r="A162" s="1">
        <v>18.875</v>
      </c>
      <c r="B162" s="31">
        <v>1.4096100454576001E-7</v>
      </c>
      <c r="C162" s="31">
        <v>1.40962015691011E-7</v>
      </c>
      <c r="D162" s="31">
        <v>1.4096217427713699E-7</v>
      </c>
    </row>
    <row r="163" spans="1:4" x14ac:dyDescent="0.25">
      <c r="A163" s="1">
        <v>19</v>
      </c>
      <c r="B163" s="31">
        <v>1.40961018115647E-7</v>
      </c>
      <c r="C163" s="31">
        <v>1.4096203172507701E-7</v>
      </c>
      <c r="D163" s="31">
        <v>1.40962194890191E-7</v>
      </c>
    </row>
    <row r="164" spans="1:4" x14ac:dyDescent="0.25">
      <c r="A164" s="1">
        <v>19.125</v>
      </c>
      <c r="B164" s="31">
        <v>1.40961024324363E-7</v>
      </c>
      <c r="C164" s="31">
        <v>1.4096203803501599E-7</v>
      </c>
      <c r="D164" s="31">
        <v>1.4096221762135101E-7</v>
      </c>
    </row>
    <row r="165" spans="1:4" x14ac:dyDescent="0.25">
      <c r="A165" s="1">
        <v>19.25</v>
      </c>
      <c r="B165" s="31">
        <v>1.4096102370110401E-7</v>
      </c>
      <c r="C165" s="31">
        <v>1.40962021249261E-7</v>
      </c>
      <c r="D165" s="31">
        <v>1.4096221628327E-7</v>
      </c>
    </row>
    <row r="166" spans="1:4" x14ac:dyDescent="0.25">
      <c r="A166" s="1">
        <v>19.375</v>
      </c>
      <c r="B166" s="31">
        <v>1.40961017608975E-7</v>
      </c>
      <c r="C166" s="31">
        <v>1.4096202414270199E-7</v>
      </c>
      <c r="D166" s="31">
        <v>1.4096214820344699E-7</v>
      </c>
    </row>
    <row r="167" spans="1:4" x14ac:dyDescent="0.25">
      <c r="A167" s="1">
        <v>19.5</v>
      </c>
      <c r="B167" s="31">
        <v>1.4096102025445E-7</v>
      </c>
      <c r="C167" s="31">
        <v>1.4096200679441699E-7</v>
      </c>
      <c r="D167" s="31">
        <v>1.40962182805605E-7</v>
      </c>
    </row>
    <row r="168" spans="1:4" x14ac:dyDescent="0.25">
      <c r="A168" s="1">
        <v>19.625</v>
      </c>
      <c r="B168" s="31">
        <v>1.4096102496159899E-7</v>
      </c>
      <c r="C168" s="31">
        <v>1.40962006485305E-7</v>
      </c>
      <c r="D168" s="31">
        <v>1.40962212204003E-7</v>
      </c>
    </row>
    <row r="169" spans="1:4" x14ac:dyDescent="0.25">
      <c r="A169" s="1">
        <v>19.75</v>
      </c>
      <c r="B169" s="31">
        <v>1.4096100517909001E-7</v>
      </c>
      <c r="C169" s="31">
        <v>1.4096198938520401E-7</v>
      </c>
      <c r="D169" s="31">
        <v>1.4096219043590901E-7</v>
      </c>
    </row>
    <row r="170" spans="1:4" x14ac:dyDescent="0.25">
      <c r="A170" s="1">
        <v>19.875</v>
      </c>
      <c r="B170" s="31">
        <v>1.4096099658216799E-7</v>
      </c>
      <c r="C170" s="31">
        <v>1.4096199042746699E-7</v>
      </c>
      <c r="D170" s="31">
        <v>1.4096219964222599E-7</v>
      </c>
    </row>
    <row r="171" spans="1:4" x14ac:dyDescent="0.25">
      <c r="A171" s="1">
        <v>20</v>
      </c>
      <c r="B171" s="31">
        <v>1.4096098688573901E-7</v>
      </c>
      <c r="C171" s="31">
        <v>1.4096197995551099E-7</v>
      </c>
      <c r="D171" s="31">
        <v>1.40962196391596E-7</v>
      </c>
    </row>
    <row r="172" spans="1:4" x14ac:dyDescent="0.25">
      <c r="A172" s="1">
        <v>20.125</v>
      </c>
      <c r="B172" s="31">
        <v>1.4096097015565701E-7</v>
      </c>
      <c r="C172" s="31">
        <v>1.40961977778121E-7</v>
      </c>
      <c r="D172" s="31">
        <v>1.4096218162537701E-7</v>
      </c>
    </row>
    <row r="173" spans="1:4" x14ac:dyDescent="0.25">
      <c r="A173" s="1">
        <v>20.25</v>
      </c>
      <c r="B173" s="31">
        <v>1.4096096162392299E-7</v>
      </c>
      <c r="C173" s="31">
        <v>1.4096199362889101E-7</v>
      </c>
      <c r="D173" s="31">
        <v>1.4096216960773999E-7</v>
      </c>
    </row>
    <row r="174" spans="1:4" x14ac:dyDescent="0.25">
      <c r="A174" s="1">
        <v>20.375</v>
      </c>
      <c r="B174" s="31">
        <v>1.40960948048087E-7</v>
      </c>
      <c r="C174" s="31">
        <v>1.4096201693470501E-7</v>
      </c>
      <c r="D174" s="31">
        <v>1.4096214173678999E-7</v>
      </c>
    </row>
    <row r="175" spans="1:4" x14ac:dyDescent="0.25">
      <c r="A175" s="1">
        <v>20.5</v>
      </c>
      <c r="B175" s="31">
        <v>1.4096096579119301E-7</v>
      </c>
      <c r="C175" s="31">
        <v>1.4096202042323699E-7</v>
      </c>
      <c r="D175" s="31">
        <v>1.40962084811469E-7</v>
      </c>
    </row>
    <row r="176" spans="1:4" x14ac:dyDescent="0.25">
      <c r="A176" s="1">
        <v>20.625</v>
      </c>
      <c r="B176" s="31">
        <v>1.4096096605273399E-7</v>
      </c>
      <c r="C176" s="31">
        <v>1.40962020263419E-7</v>
      </c>
      <c r="D176" s="31">
        <v>1.4096210668906401E-7</v>
      </c>
    </row>
    <row r="177" spans="1:4" x14ac:dyDescent="0.25">
      <c r="A177" s="1">
        <v>20.75</v>
      </c>
      <c r="B177" s="31">
        <v>1.4096099607049101E-7</v>
      </c>
      <c r="C177" s="31">
        <v>1.40962026078039E-7</v>
      </c>
      <c r="D177" s="31">
        <v>1.4096211038565999E-7</v>
      </c>
    </row>
    <row r="178" spans="1:4" x14ac:dyDescent="0.25">
      <c r="A178" s="1">
        <v>20.875</v>
      </c>
      <c r="B178" s="31">
        <v>1.40961025948635E-7</v>
      </c>
      <c r="C178" s="31">
        <v>1.4096203620598199E-7</v>
      </c>
      <c r="D178" s="31">
        <v>1.40962145313069E-7</v>
      </c>
    </row>
    <row r="179" spans="1:4" x14ac:dyDescent="0.25">
      <c r="A179" s="1">
        <v>21</v>
      </c>
      <c r="B179" s="31">
        <v>1.4096104614674599E-7</v>
      </c>
      <c r="C179" s="31">
        <v>1.4096203938348199E-7</v>
      </c>
      <c r="D179" s="31">
        <v>1.40962212849843E-7</v>
      </c>
    </row>
    <row r="180" spans="1:4" x14ac:dyDescent="0.25">
      <c r="A180" s="1">
        <v>21.125</v>
      </c>
      <c r="B180" s="31">
        <v>1.4096104566850301E-7</v>
      </c>
      <c r="C180" s="31">
        <v>1.4096204638449099E-7</v>
      </c>
      <c r="D180" s="31">
        <v>1.40962295715974E-7</v>
      </c>
    </row>
    <row r="181" spans="1:4" x14ac:dyDescent="0.25">
      <c r="A181" s="1">
        <v>21.25</v>
      </c>
      <c r="B181" s="31">
        <v>1.4096104552255299E-7</v>
      </c>
      <c r="C181" s="31">
        <v>1.40962066481853E-7</v>
      </c>
      <c r="D181" s="31">
        <v>1.40962288412881E-7</v>
      </c>
    </row>
    <row r="182" spans="1:4" x14ac:dyDescent="0.25">
      <c r="A182" s="1">
        <v>21.375</v>
      </c>
      <c r="B182" s="31">
        <v>1.4096105055568801E-7</v>
      </c>
      <c r="C182" s="31">
        <v>1.4096206380300299E-7</v>
      </c>
      <c r="D182" s="31">
        <v>1.4096214163493701E-7</v>
      </c>
    </row>
    <row r="183" spans="1:4" x14ac:dyDescent="0.25">
      <c r="A183" s="1">
        <v>21.5</v>
      </c>
      <c r="B183" s="31">
        <v>1.4096107314093701E-7</v>
      </c>
      <c r="C183" s="31">
        <v>1.4096205861037701E-7</v>
      </c>
      <c r="D183" s="31">
        <v>1.40962011495946E-7</v>
      </c>
    </row>
    <row r="184" spans="1:4" x14ac:dyDescent="0.25">
      <c r="A184" s="1">
        <v>21.625</v>
      </c>
      <c r="B184" s="31">
        <v>1.4096108559617001E-7</v>
      </c>
      <c r="C184" s="31">
        <v>1.4096205051652999E-7</v>
      </c>
      <c r="D184" s="31">
        <v>1.40962026513664E-7</v>
      </c>
    </row>
    <row r="185" spans="1:4" x14ac:dyDescent="0.25">
      <c r="A185" s="1">
        <v>21.75</v>
      </c>
      <c r="B185" s="31">
        <v>1.4096108374466801E-7</v>
      </c>
      <c r="C185" s="31">
        <v>1.4096204291991601E-7</v>
      </c>
      <c r="D185" s="31">
        <v>1.4096205140046901E-7</v>
      </c>
    </row>
    <row r="186" spans="1:4" x14ac:dyDescent="0.25">
      <c r="A186" s="1">
        <v>21.875</v>
      </c>
      <c r="B186" s="31">
        <v>1.40961093678418E-7</v>
      </c>
      <c r="C186" s="31">
        <v>1.4096204021767299E-7</v>
      </c>
      <c r="D186" s="31">
        <v>1.40962092984456E-7</v>
      </c>
    </row>
    <row r="187" spans="1:4" x14ac:dyDescent="0.25">
      <c r="A187" s="1">
        <v>22</v>
      </c>
      <c r="B187" s="31">
        <v>1.40961062947671E-7</v>
      </c>
      <c r="C187" s="31">
        <v>1.40962037276297E-7</v>
      </c>
      <c r="D187" s="31">
        <v>1.40962083644852E-7</v>
      </c>
    </row>
    <row r="188" spans="1:4" x14ac:dyDescent="0.25">
      <c r="A188" s="1">
        <v>22.125</v>
      </c>
      <c r="B188" s="31">
        <v>1.4096103846164899E-7</v>
      </c>
      <c r="C188" s="31">
        <v>1.4096203325047601E-7</v>
      </c>
      <c r="D188" s="31">
        <v>1.4096210354375499E-7</v>
      </c>
    </row>
    <row r="189" spans="1:4" x14ac:dyDescent="0.25">
      <c r="A189" s="1">
        <v>22.25</v>
      </c>
      <c r="B189" s="31">
        <v>1.40961039030195E-7</v>
      </c>
      <c r="C189" s="31">
        <v>1.40962024536581E-7</v>
      </c>
      <c r="D189" s="31">
        <v>1.4096212918723399E-7</v>
      </c>
    </row>
    <row r="190" spans="1:4" x14ac:dyDescent="0.25">
      <c r="A190" s="1">
        <v>22.375</v>
      </c>
      <c r="B190" s="31">
        <v>1.4096101927841701E-7</v>
      </c>
      <c r="C190" s="31">
        <v>1.4096199630522499E-7</v>
      </c>
      <c r="D190" s="31">
        <v>1.4096213754283899E-7</v>
      </c>
    </row>
    <row r="191" spans="1:4" x14ac:dyDescent="0.25">
      <c r="A191" s="1">
        <v>22.5</v>
      </c>
      <c r="B191" s="31">
        <v>1.40961006908691E-7</v>
      </c>
      <c r="C191" s="31">
        <v>1.4096200820751401E-7</v>
      </c>
      <c r="D191" s="31">
        <v>1.4096215068833799E-7</v>
      </c>
    </row>
    <row r="192" spans="1:4" x14ac:dyDescent="0.25">
      <c r="A192" s="1">
        <v>22.625</v>
      </c>
      <c r="B192" s="31">
        <v>1.4096099299749899E-7</v>
      </c>
      <c r="C192" s="31">
        <v>1.4096200890335301E-7</v>
      </c>
      <c r="D192" s="31">
        <v>1.4096212801112501E-7</v>
      </c>
    </row>
    <row r="193" spans="1:4" x14ac:dyDescent="0.25">
      <c r="A193" s="1">
        <v>22.75</v>
      </c>
      <c r="B193" s="31">
        <v>1.40960979057781E-7</v>
      </c>
      <c r="C193" s="31">
        <v>1.40962026750596E-7</v>
      </c>
      <c r="D193" s="31">
        <v>1.4096208665780601E-7</v>
      </c>
    </row>
    <row r="194" spans="1:4" x14ac:dyDescent="0.25">
      <c r="A194" s="1">
        <v>22.875</v>
      </c>
      <c r="B194" s="31">
        <v>1.40960941924039E-7</v>
      </c>
      <c r="C194" s="31">
        <v>1.4096205398679499E-7</v>
      </c>
      <c r="D194" s="31">
        <v>1.409620914016E-7</v>
      </c>
    </row>
    <row r="195" spans="1:4" x14ac:dyDescent="0.25">
      <c r="A195" s="1">
        <v>23</v>
      </c>
      <c r="B195" s="31">
        <v>1.40960943106453E-7</v>
      </c>
      <c r="C195" s="31">
        <v>1.40962054439561E-7</v>
      </c>
      <c r="D195" s="31">
        <v>1.40962087169601E-7</v>
      </c>
    </row>
    <row r="196" spans="1:4" x14ac:dyDescent="0.25">
      <c r="A196" s="1">
        <v>23.125</v>
      </c>
      <c r="B196" s="31">
        <v>1.40960910867574E-7</v>
      </c>
      <c r="C196" s="31">
        <v>1.4096204755146501E-7</v>
      </c>
      <c r="D196" s="31">
        <v>1.40961989178651E-7</v>
      </c>
    </row>
    <row r="197" spans="1:4" x14ac:dyDescent="0.25">
      <c r="A197" s="1">
        <v>23.25</v>
      </c>
      <c r="B197" s="31">
        <v>1.4096092504375601E-7</v>
      </c>
      <c r="C197" s="31">
        <v>1.4096203393923601E-7</v>
      </c>
      <c r="D197" s="31">
        <v>1.4096197534155E-7</v>
      </c>
    </row>
    <row r="198" spans="1:4" x14ac:dyDescent="0.25">
      <c r="A198" s="1">
        <v>23.375</v>
      </c>
      <c r="B198" s="31">
        <v>1.4096098205503001E-7</v>
      </c>
      <c r="C198" s="31">
        <v>1.40962026496969E-7</v>
      </c>
      <c r="D198" s="31">
        <v>1.4096203688264101E-7</v>
      </c>
    </row>
    <row r="199" spans="1:4" x14ac:dyDescent="0.25">
      <c r="A199" s="1">
        <v>23.5</v>
      </c>
      <c r="B199" s="31">
        <v>1.4096098260562999E-7</v>
      </c>
      <c r="C199" s="31">
        <v>1.4096202755213499E-7</v>
      </c>
      <c r="D199" s="31">
        <v>1.4096208193890801E-7</v>
      </c>
    </row>
    <row r="200" spans="1:4" x14ac:dyDescent="0.25">
      <c r="A200" s="1">
        <v>23.625</v>
      </c>
      <c r="B200" s="31">
        <v>1.4096099081932899E-7</v>
      </c>
      <c r="C200" s="31">
        <v>1.4096203351611499E-7</v>
      </c>
      <c r="D200" s="31">
        <v>1.4096201290854499E-7</v>
      </c>
    </row>
    <row r="201" spans="1:4" x14ac:dyDescent="0.25">
      <c r="A201" s="1">
        <v>23.75</v>
      </c>
      <c r="B201" s="31">
        <v>1.4096101022978E-7</v>
      </c>
      <c r="C201" s="31">
        <v>1.4096203766398499E-7</v>
      </c>
      <c r="D201" s="31">
        <v>1.40962032011955E-7</v>
      </c>
    </row>
    <row r="202" spans="1:4" x14ac:dyDescent="0.25">
      <c r="A202" s="1">
        <v>23.875</v>
      </c>
      <c r="B202" s="31">
        <v>1.40961061979332E-7</v>
      </c>
      <c r="C202" s="31">
        <v>1.40962032275721E-7</v>
      </c>
      <c r="D202" s="31">
        <v>1.4096212433845601E-7</v>
      </c>
    </row>
    <row r="203" spans="1:4" x14ac:dyDescent="0.25">
      <c r="A203" s="1">
        <v>24</v>
      </c>
      <c r="B203" s="31">
        <v>1.40961060627645E-7</v>
      </c>
      <c r="C203" s="31">
        <v>1.4096202938111399E-7</v>
      </c>
      <c r="D203" s="31">
        <v>1.4096214678725999E-7</v>
      </c>
    </row>
    <row r="204" spans="1:4" x14ac:dyDescent="0.25">
      <c r="A204" s="1">
        <v>24.125</v>
      </c>
      <c r="B204" s="31">
        <v>1.4096105272431899E-7</v>
      </c>
      <c r="C204" s="31">
        <v>1.40962007339898E-7</v>
      </c>
      <c r="D204" s="31">
        <v>1.4096211745410499E-7</v>
      </c>
    </row>
    <row r="205" spans="1:4" x14ac:dyDescent="0.25">
      <c r="A205" s="1">
        <v>24.25</v>
      </c>
      <c r="B205" s="31">
        <v>1.4096104948537299E-7</v>
      </c>
      <c r="C205" s="31">
        <v>1.4096199565140801E-7</v>
      </c>
      <c r="D205" s="31">
        <v>1.40962131868793E-7</v>
      </c>
    </row>
    <row r="206" spans="1:4" x14ac:dyDescent="0.25">
      <c r="A206" s="1">
        <v>24.375</v>
      </c>
      <c r="B206" s="31">
        <v>1.4096108599173199E-7</v>
      </c>
      <c r="C206" s="31">
        <v>1.40962007242013E-7</v>
      </c>
      <c r="D206" s="31">
        <v>1.4096211482611701E-7</v>
      </c>
    </row>
    <row r="207" spans="1:4" x14ac:dyDescent="0.25">
      <c r="A207" s="1">
        <v>24.5</v>
      </c>
      <c r="B207" s="31">
        <v>1.4096109014991E-7</v>
      </c>
      <c r="C207" s="31">
        <v>1.40962005831796E-7</v>
      </c>
      <c r="D207" s="31">
        <v>1.4096216350954699E-7</v>
      </c>
    </row>
    <row r="208" spans="1:4" x14ac:dyDescent="0.25">
      <c r="A208" s="1">
        <v>24.625</v>
      </c>
      <c r="B208" s="31">
        <v>1.4096113510800999E-7</v>
      </c>
      <c r="C208" s="31">
        <v>1.40961981181785E-7</v>
      </c>
      <c r="D208" s="31">
        <v>1.4096217899025301E-7</v>
      </c>
    </row>
    <row r="209" spans="1:4" x14ac:dyDescent="0.25">
      <c r="A209" s="1">
        <v>24.75</v>
      </c>
      <c r="B209" s="31">
        <v>1.4096114266588799E-7</v>
      </c>
      <c r="C209" s="31">
        <v>1.4096197576758899E-7</v>
      </c>
      <c r="D209" s="31">
        <v>1.4096209490613601E-7</v>
      </c>
    </row>
    <row r="210" spans="1:4" x14ac:dyDescent="0.25">
      <c r="A210" s="1">
        <v>24.875</v>
      </c>
      <c r="B210" s="31">
        <v>1.40961150846589E-7</v>
      </c>
      <c r="C210" s="31">
        <v>1.4096198302796001E-7</v>
      </c>
      <c r="D210" s="31">
        <v>1.4096210178144601E-7</v>
      </c>
    </row>
    <row r="211" spans="1:4" x14ac:dyDescent="0.25">
      <c r="A211" s="1">
        <v>25</v>
      </c>
      <c r="B211" s="31">
        <v>1.4096114499573999E-7</v>
      </c>
      <c r="C211" s="31">
        <v>1.4096199074111699E-7</v>
      </c>
      <c r="D211" s="31">
        <v>1.4096217279259999E-7</v>
      </c>
    </row>
    <row r="212" spans="1:4" x14ac:dyDescent="0.25">
      <c r="A212" s="1">
        <v>25.125</v>
      </c>
      <c r="B212" s="31">
        <v>1.4096112496146801E-7</v>
      </c>
      <c r="C212" s="31">
        <v>1.4096199385192E-7</v>
      </c>
      <c r="D212" s="31">
        <v>1.4096219460267599E-7</v>
      </c>
    </row>
    <row r="213" spans="1:4" x14ac:dyDescent="0.25">
      <c r="A213" s="1">
        <v>25.25</v>
      </c>
      <c r="B213" s="31">
        <v>1.4096110706852201E-7</v>
      </c>
      <c r="C213" s="31">
        <v>1.4096199899355401E-7</v>
      </c>
      <c r="D213" s="31">
        <v>1.40962160859551E-7</v>
      </c>
    </row>
    <row r="214" spans="1:4" x14ac:dyDescent="0.25">
      <c r="A214" s="1">
        <v>25.375</v>
      </c>
      <c r="B214" s="31">
        <v>1.40961096750757E-7</v>
      </c>
      <c r="C214" s="31">
        <v>1.4096199664433399E-7</v>
      </c>
      <c r="D214" s="31">
        <v>1.40962137238532E-7</v>
      </c>
    </row>
    <row r="215" spans="1:4" x14ac:dyDescent="0.25">
      <c r="A215" s="1">
        <v>25.5</v>
      </c>
      <c r="B215" s="31">
        <v>1.4096112057737101E-7</v>
      </c>
      <c r="C215" s="31">
        <v>1.4096200710095401E-7</v>
      </c>
      <c r="D215" s="31">
        <v>1.4096215838691499E-7</v>
      </c>
    </row>
    <row r="216" spans="1:4" x14ac:dyDescent="0.25">
      <c r="A216" s="1">
        <v>25.625</v>
      </c>
      <c r="B216" s="31">
        <v>1.4096116076689499E-7</v>
      </c>
      <c r="C216" s="31">
        <v>1.4096201252239601E-7</v>
      </c>
      <c r="D216" s="31">
        <v>1.4096213419840399E-7</v>
      </c>
    </row>
    <row r="217" spans="1:4" x14ac:dyDescent="0.25">
      <c r="A217" s="1">
        <v>25.75</v>
      </c>
      <c r="B217" s="31">
        <v>1.40961172520888E-7</v>
      </c>
      <c r="C217" s="31">
        <v>1.40962019189281E-7</v>
      </c>
      <c r="D217" s="31">
        <v>1.4096205070265601E-7</v>
      </c>
    </row>
    <row r="218" spans="1:4" x14ac:dyDescent="0.25">
      <c r="A218" s="1">
        <v>25.875</v>
      </c>
      <c r="B218" s="31">
        <v>1.4096116171585901E-7</v>
      </c>
      <c r="C218" s="31">
        <v>1.4096202228509201E-7</v>
      </c>
      <c r="D218" s="31">
        <v>1.40962053939475E-7</v>
      </c>
    </row>
    <row r="219" spans="1:4" x14ac:dyDescent="0.25">
      <c r="A219" s="1">
        <v>26</v>
      </c>
      <c r="B219" s="31">
        <v>1.4096113251306301E-7</v>
      </c>
      <c r="C219" s="31">
        <v>1.4096203244330901E-7</v>
      </c>
      <c r="D219" s="31">
        <v>1.4096214217756799E-7</v>
      </c>
    </row>
    <row r="220" spans="1:4" x14ac:dyDescent="0.25">
      <c r="A220" s="1">
        <v>26.125</v>
      </c>
      <c r="B220" s="31">
        <v>1.40961159360838E-7</v>
      </c>
      <c r="C220" s="31">
        <v>1.4096202774076801E-7</v>
      </c>
      <c r="D220" s="31">
        <v>1.40962195503685E-7</v>
      </c>
    </row>
    <row r="221" spans="1:4" x14ac:dyDescent="0.25">
      <c r="A221" s="1">
        <v>26.25</v>
      </c>
      <c r="B221" s="31">
        <v>1.40961205669452E-7</v>
      </c>
      <c r="C221" s="31">
        <v>1.4096202116499401E-7</v>
      </c>
      <c r="D221" s="31">
        <v>1.4096216944007199E-7</v>
      </c>
    </row>
    <row r="222" spans="1:4" x14ac:dyDescent="0.25">
      <c r="A222" s="1">
        <v>26.375</v>
      </c>
      <c r="B222" s="31">
        <v>1.40961202429672E-7</v>
      </c>
      <c r="C222" s="31">
        <v>1.40962019525412E-7</v>
      </c>
      <c r="D222" s="31">
        <v>1.4096214172898E-7</v>
      </c>
    </row>
    <row r="223" spans="1:4" x14ac:dyDescent="0.25">
      <c r="A223" s="1">
        <v>26.5</v>
      </c>
      <c r="B223" s="31">
        <v>1.4096121735720899E-7</v>
      </c>
      <c r="C223" s="31">
        <v>1.4096201833767601E-7</v>
      </c>
      <c r="D223" s="31">
        <v>1.4096219700306601E-7</v>
      </c>
    </row>
    <row r="224" spans="1:4" x14ac:dyDescent="0.25">
      <c r="A224" s="1">
        <v>26.625</v>
      </c>
      <c r="B224" s="31">
        <v>1.4096123667654001E-7</v>
      </c>
      <c r="C224" s="31">
        <v>1.4096202116980399E-7</v>
      </c>
      <c r="D224" s="31">
        <v>1.40962200792209E-7</v>
      </c>
    </row>
    <row r="225" spans="1:4" x14ac:dyDescent="0.25">
      <c r="A225" s="1">
        <v>26.75</v>
      </c>
      <c r="B225" s="31">
        <v>1.4096124023114299E-7</v>
      </c>
      <c r="C225" s="31">
        <v>1.4096201698227001E-7</v>
      </c>
      <c r="D225" s="31">
        <v>1.4096218752094001E-7</v>
      </c>
    </row>
    <row r="226" spans="1:4" x14ac:dyDescent="0.25">
      <c r="A226" s="1">
        <v>26.875</v>
      </c>
      <c r="B226" s="31">
        <v>1.40961235647579E-7</v>
      </c>
      <c r="C226" s="31">
        <v>1.4096200922137399E-7</v>
      </c>
      <c r="D226" s="31">
        <v>1.40962160210549E-7</v>
      </c>
    </row>
    <row r="227" spans="1:4" x14ac:dyDescent="0.25">
      <c r="A227" s="1">
        <v>27</v>
      </c>
      <c r="B227" s="31">
        <v>1.40961223697875E-7</v>
      </c>
      <c r="C227" s="31">
        <v>1.4096200331897299E-7</v>
      </c>
      <c r="D227" s="31">
        <v>1.40962149131933E-7</v>
      </c>
    </row>
    <row r="228" spans="1:4" x14ac:dyDescent="0.25">
      <c r="A228" s="1">
        <v>27.125</v>
      </c>
      <c r="B228" s="31">
        <v>1.4096119191626499E-7</v>
      </c>
      <c r="C228" s="31">
        <v>1.40961989975192E-7</v>
      </c>
      <c r="D228" s="31">
        <v>1.4096211576403201E-7</v>
      </c>
    </row>
    <row r="229" spans="1:4" x14ac:dyDescent="0.25">
      <c r="A229" s="1">
        <v>27.25</v>
      </c>
      <c r="B229" s="31">
        <v>1.4096116623897E-7</v>
      </c>
      <c r="C229" s="31">
        <v>1.40961999796141E-7</v>
      </c>
      <c r="D229" s="31">
        <v>1.4096210801851501E-7</v>
      </c>
    </row>
    <row r="230" spans="1:4" x14ac:dyDescent="0.25">
      <c r="A230" s="1">
        <v>27.375</v>
      </c>
      <c r="B230" s="31">
        <v>1.4096114619741801E-7</v>
      </c>
      <c r="C230" s="31">
        <v>1.40961999114799E-7</v>
      </c>
      <c r="D230" s="31">
        <v>1.4096211956464399E-7</v>
      </c>
    </row>
    <row r="231" spans="1:4" x14ac:dyDescent="0.25">
      <c r="A231" s="1">
        <v>27.5</v>
      </c>
      <c r="B231" s="31">
        <v>1.40961141208602E-7</v>
      </c>
      <c r="C231" s="31">
        <v>1.40961999312535E-7</v>
      </c>
      <c r="D231" s="31">
        <v>1.4096203195161001E-7</v>
      </c>
    </row>
    <row r="232" spans="1:4" x14ac:dyDescent="0.25">
      <c r="A232" s="1">
        <v>27.625</v>
      </c>
      <c r="B232" s="31">
        <v>1.40961137197074E-7</v>
      </c>
      <c r="C232" s="31">
        <v>1.4096200911354299E-7</v>
      </c>
      <c r="D232" s="31">
        <v>1.40961983368885E-7</v>
      </c>
    </row>
    <row r="233" spans="1:4" x14ac:dyDescent="0.25">
      <c r="A233" s="1">
        <v>27.75</v>
      </c>
      <c r="B233" s="31">
        <v>1.4096111762243E-7</v>
      </c>
      <c r="C233" s="31">
        <v>1.40962016488597E-7</v>
      </c>
      <c r="D233" s="31">
        <v>1.4096200896480199E-7</v>
      </c>
    </row>
    <row r="234" spans="1:4" x14ac:dyDescent="0.25">
      <c r="A234" s="1">
        <v>27.875</v>
      </c>
      <c r="B234" s="31">
        <v>1.4096112092367699E-7</v>
      </c>
      <c r="C234" s="31">
        <v>1.4096201801353501E-7</v>
      </c>
      <c r="D234" s="31">
        <v>1.4096205817514599E-7</v>
      </c>
    </row>
    <row r="235" spans="1:4" x14ac:dyDescent="0.25">
      <c r="A235" s="1">
        <v>28</v>
      </c>
      <c r="B235" s="31">
        <v>1.4096116404141001E-7</v>
      </c>
      <c r="C235" s="31">
        <v>1.40962014585361E-7</v>
      </c>
      <c r="D235" s="31">
        <v>1.4096198808046E-7</v>
      </c>
    </row>
    <row r="236" spans="1:4" x14ac:dyDescent="0.25">
      <c r="A236" s="1">
        <v>28.125</v>
      </c>
      <c r="B236" s="31">
        <v>1.4096118157445399E-7</v>
      </c>
      <c r="C236" s="31">
        <v>1.4096202161672899E-7</v>
      </c>
      <c r="D236" s="31">
        <v>1.4096198454654699E-7</v>
      </c>
    </row>
    <row r="237" spans="1:4" x14ac:dyDescent="0.25">
      <c r="A237" s="1">
        <v>28.25</v>
      </c>
      <c r="B237" s="31">
        <v>1.4096120485293601E-7</v>
      </c>
      <c r="C237" s="31">
        <v>1.4096203245759899E-7</v>
      </c>
      <c r="D237" s="31">
        <v>1.4096198774285001E-7</v>
      </c>
    </row>
    <row r="238" spans="1:4" x14ac:dyDescent="0.25">
      <c r="A238" s="1">
        <v>28.375</v>
      </c>
      <c r="B238" s="31">
        <v>1.4096120393981999E-7</v>
      </c>
      <c r="C238" s="31">
        <v>1.4096204469834999E-7</v>
      </c>
      <c r="D238" s="31">
        <v>1.4096198244103799E-7</v>
      </c>
    </row>
    <row r="239" spans="1:4" x14ac:dyDescent="0.25">
      <c r="A239" s="1">
        <v>28.5</v>
      </c>
      <c r="B239" s="31">
        <v>1.4096124366642299E-7</v>
      </c>
      <c r="C239" s="31">
        <v>1.4096204320439499E-7</v>
      </c>
      <c r="D239" s="31">
        <v>1.40961998389793E-7</v>
      </c>
    </row>
    <row r="240" spans="1:4" x14ac:dyDescent="0.25">
      <c r="A240" s="1">
        <v>28.625</v>
      </c>
      <c r="B240" s="31">
        <v>1.4096124803919101E-7</v>
      </c>
      <c r="C240" s="31">
        <v>1.4096204441789899E-7</v>
      </c>
      <c r="D240" s="31">
        <v>1.40961991999374E-7</v>
      </c>
    </row>
    <row r="241" spans="1:4" x14ac:dyDescent="0.25">
      <c r="A241" s="1">
        <v>28.75</v>
      </c>
      <c r="B241" s="31">
        <v>1.4096126997907899E-7</v>
      </c>
      <c r="C241" s="31">
        <v>1.4096203773085001E-7</v>
      </c>
      <c r="D241" s="31">
        <v>1.4096206910465399E-7</v>
      </c>
    </row>
    <row r="242" spans="1:4" x14ac:dyDescent="0.25">
      <c r="A242" s="1">
        <v>28.875</v>
      </c>
      <c r="B242" s="31">
        <v>1.40961286293666E-7</v>
      </c>
      <c r="C242" s="31">
        <v>1.4096203655398201E-7</v>
      </c>
      <c r="D242" s="31">
        <v>1.4096204777976699E-7</v>
      </c>
    </row>
    <row r="243" spans="1:4" x14ac:dyDescent="0.25">
      <c r="A243" s="1">
        <v>29</v>
      </c>
      <c r="B243" s="31">
        <v>1.4096129133960101E-7</v>
      </c>
      <c r="C243" s="31">
        <v>1.40962034365759E-7</v>
      </c>
      <c r="D243" s="31">
        <v>1.4096203252239899E-7</v>
      </c>
    </row>
    <row r="244" spans="1:4" x14ac:dyDescent="0.25">
      <c r="A244" s="1">
        <v>29.125</v>
      </c>
      <c r="B244" s="31">
        <v>1.40961282060519E-7</v>
      </c>
      <c r="C244" s="31">
        <v>1.4096201938785901E-7</v>
      </c>
      <c r="D244" s="31">
        <v>1.4096202002383401E-7</v>
      </c>
    </row>
    <row r="245" spans="1:4" x14ac:dyDescent="0.25">
      <c r="A245" s="1">
        <v>29.25</v>
      </c>
      <c r="B245" s="31">
        <v>1.40961278810105E-7</v>
      </c>
      <c r="C245" s="31">
        <v>1.4096201750590501E-7</v>
      </c>
      <c r="D245" s="31">
        <v>1.40962008564086E-7</v>
      </c>
    </row>
    <row r="246" spans="1:4" x14ac:dyDescent="0.25">
      <c r="A246" s="1">
        <v>29.375</v>
      </c>
      <c r="B246" s="31">
        <v>1.4096124558936301E-7</v>
      </c>
      <c r="C246" s="31">
        <v>1.40962017930148E-7</v>
      </c>
      <c r="D246" s="31">
        <v>1.4096201255578499E-7</v>
      </c>
    </row>
    <row r="247" spans="1:4" x14ac:dyDescent="0.25">
      <c r="A247" s="1">
        <v>29.5</v>
      </c>
      <c r="B247" s="31">
        <v>1.4096121835497201E-7</v>
      </c>
      <c r="C247" s="31">
        <v>1.40962026501989E-7</v>
      </c>
      <c r="D247" s="31">
        <v>1.40962113478888E-7</v>
      </c>
    </row>
    <row r="248" spans="1:4" x14ac:dyDescent="0.25">
      <c r="A248" s="1">
        <v>29.625</v>
      </c>
      <c r="B248" s="31">
        <v>1.40961215881289E-7</v>
      </c>
      <c r="C248" s="31">
        <v>1.40962032888509E-7</v>
      </c>
      <c r="D248" s="31">
        <v>1.4096212993411199E-7</v>
      </c>
    </row>
    <row r="249" spans="1:4" x14ac:dyDescent="0.25">
      <c r="A249" s="1">
        <v>29.75</v>
      </c>
      <c r="B249" s="31">
        <v>1.40961211814443E-7</v>
      </c>
      <c r="C249" s="31">
        <v>1.40962038643464E-7</v>
      </c>
      <c r="D249" s="31">
        <v>1.40962038181529E-7</v>
      </c>
    </row>
    <row r="250" spans="1:4" x14ac:dyDescent="0.25">
      <c r="A250" s="1">
        <v>29.875</v>
      </c>
      <c r="B250" s="31">
        <v>1.4096120514624801E-7</v>
      </c>
      <c r="C250" s="31">
        <v>1.40962037255E-7</v>
      </c>
      <c r="D250" s="31">
        <v>1.4096200361040601E-7</v>
      </c>
    </row>
    <row r="251" spans="1:4" x14ac:dyDescent="0.25">
      <c r="A251" s="1">
        <v>30</v>
      </c>
      <c r="B251" s="31">
        <v>1.40961187195409E-7</v>
      </c>
      <c r="C251" s="31">
        <v>1.4096202954626501E-7</v>
      </c>
      <c r="D251" s="31">
        <v>1.4096199715723899E-7</v>
      </c>
    </row>
  </sheetData>
  <mergeCells count="4">
    <mergeCell ref="A1:A2"/>
    <mergeCell ref="B1:D1"/>
    <mergeCell ref="B3:D3"/>
    <mergeCell ref="B4:D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B1" sqref="B1:E1"/>
    </sheetView>
  </sheetViews>
  <sheetFormatPr defaultRowHeight="15" x14ac:dyDescent="0.25"/>
  <cols>
    <col min="1" max="1" width="18.85546875" customWidth="1"/>
    <col min="2" max="2" width="27.28515625" customWidth="1"/>
    <col min="3" max="4" width="33.28515625" customWidth="1"/>
    <col min="5" max="5" width="31.42578125" customWidth="1"/>
  </cols>
  <sheetData>
    <row r="1" spans="1:5" x14ac:dyDescent="0.25">
      <c r="A1" s="86" t="s">
        <v>246</v>
      </c>
      <c r="B1" s="85" t="s">
        <v>263</v>
      </c>
      <c r="C1" s="85"/>
      <c r="D1" s="85"/>
      <c r="E1" s="85"/>
    </row>
    <row r="2" spans="1:5" x14ac:dyDescent="0.25">
      <c r="A2" s="87"/>
      <c r="B2" s="26" t="s">
        <v>275</v>
      </c>
      <c r="C2" s="26" t="s">
        <v>282</v>
      </c>
      <c r="D2" s="26" t="s">
        <v>271</v>
      </c>
      <c r="E2" s="26" t="s">
        <v>264</v>
      </c>
    </row>
    <row r="3" spans="1:5" x14ac:dyDescent="0.25">
      <c r="A3" s="27" t="s">
        <v>249</v>
      </c>
      <c r="B3" s="85">
        <v>20</v>
      </c>
      <c r="C3" s="85"/>
      <c r="D3" s="85"/>
      <c r="E3" s="85"/>
    </row>
    <row r="4" spans="1:5" x14ac:dyDescent="0.25">
      <c r="A4" s="27" t="s">
        <v>250</v>
      </c>
      <c r="B4" s="85" t="s">
        <v>262</v>
      </c>
      <c r="C4" s="85"/>
      <c r="D4" s="85"/>
      <c r="E4" s="85"/>
    </row>
    <row r="5" spans="1:5" ht="61.5" x14ac:dyDescent="0.25">
      <c r="A5" s="28" t="s">
        <v>252</v>
      </c>
      <c r="B5" s="27">
        <v>4</v>
      </c>
      <c r="C5" s="27">
        <v>4</v>
      </c>
      <c r="D5" s="27">
        <v>4</v>
      </c>
      <c r="E5" s="27">
        <v>4</v>
      </c>
    </row>
    <row r="6" spans="1:5" ht="30" x14ac:dyDescent="0.25">
      <c r="A6" s="28" t="s">
        <v>253</v>
      </c>
      <c r="B6" s="27">
        <v>46.907519999999998</v>
      </c>
      <c r="C6" s="27">
        <v>49.586649999999999</v>
      </c>
      <c r="D6" s="27">
        <v>51.23574</v>
      </c>
      <c r="E6" s="27">
        <v>44.873739999999998</v>
      </c>
    </row>
    <row r="7" spans="1:5" ht="48" x14ac:dyDescent="0.25">
      <c r="A7" s="28" t="s">
        <v>254</v>
      </c>
      <c r="B7" s="27">
        <v>37.44</v>
      </c>
      <c r="C7" s="27">
        <v>37.44</v>
      </c>
      <c r="D7" s="27">
        <v>37.44</v>
      </c>
      <c r="E7" s="27">
        <v>37.44</v>
      </c>
    </row>
    <row r="8" spans="1:5" ht="48" x14ac:dyDescent="0.25">
      <c r="A8" s="28" t="s">
        <v>255</v>
      </c>
      <c r="B8" s="27">
        <v>31.8645</v>
      </c>
      <c r="C8" s="27">
        <v>32.001350000000002</v>
      </c>
      <c r="D8" s="27">
        <v>32.42709</v>
      </c>
      <c r="E8" s="27">
        <v>34.34281</v>
      </c>
    </row>
    <row r="9" spans="1:5" x14ac:dyDescent="0.25">
      <c r="A9" s="27" t="s">
        <v>256</v>
      </c>
      <c r="B9" s="38">
        <v>85</v>
      </c>
      <c r="C9" s="38">
        <v>85</v>
      </c>
      <c r="D9" s="38">
        <v>85</v>
      </c>
      <c r="E9" s="38">
        <v>85</v>
      </c>
    </row>
    <row r="10" spans="1:5" ht="18" x14ac:dyDescent="0.25">
      <c r="A10" s="30" t="s">
        <v>257</v>
      </c>
      <c r="B10" s="30" t="s">
        <v>289</v>
      </c>
      <c r="C10" s="30" t="s">
        <v>290</v>
      </c>
      <c r="D10" s="30" t="s">
        <v>291</v>
      </c>
      <c r="E10" s="30" t="s">
        <v>292</v>
      </c>
    </row>
    <row r="11" spans="1:5" x14ac:dyDescent="0.25">
      <c r="A11" s="1">
        <v>0</v>
      </c>
      <c r="B11" s="31">
        <v>1.4096100058846099E-7</v>
      </c>
      <c r="C11" s="31">
        <v>1.40961367761943E-7</v>
      </c>
      <c r="D11" s="31">
        <v>1.40960773184203E-7</v>
      </c>
      <c r="E11" s="31">
        <v>1.4096208908654699E-7</v>
      </c>
    </row>
    <row r="12" spans="1:5" x14ac:dyDescent="0.25">
      <c r="A12" s="1">
        <v>0.125</v>
      </c>
      <c r="B12" s="31">
        <v>1.4096099804844301E-7</v>
      </c>
      <c r="C12" s="31">
        <v>1.40961430451764E-7</v>
      </c>
      <c r="D12" s="31">
        <v>1.4096078474579999E-7</v>
      </c>
      <c r="E12" s="31">
        <v>1.4096209842925499E-7</v>
      </c>
    </row>
    <row r="13" spans="1:5" x14ac:dyDescent="0.25">
      <c r="A13" s="1">
        <v>0.25</v>
      </c>
      <c r="B13" s="31">
        <v>1.40961008374769E-7</v>
      </c>
      <c r="C13" s="31">
        <v>1.40961439827715E-7</v>
      </c>
      <c r="D13" s="31">
        <v>1.4096082614971899E-7</v>
      </c>
      <c r="E13" s="31">
        <v>1.4096211094980501E-7</v>
      </c>
    </row>
    <row r="14" spans="1:5" x14ac:dyDescent="0.25">
      <c r="A14" s="1">
        <v>0.375</v>
      </c>
      <c r="B14" s="31">
        <v>1.40961023557676E-7</v>
      </c>
      <c r="C14" s="31">
        <v>1.4096142870727201E-7</v>
      </c>
      <c r="D14" s="31">
        <v>1.40960843286369E-7</v>
      </c>
      <c r="E14" s="31">
        <v>1.4096211138744401E-7</v>
      </c>
    </row>
    <row r="15" spans="1:5" x14ac:dyDescent="0.25">
      <c r="A15" s="1">
        <v>0.5</v>
      </c>
      <c r="B15" s="31">
        <v>1.4096103732678101E-7</v>
      </c>
      <c r="C15" s="31">
        <v>1.40961454058499E-7</v>
      </c>
      <c r="D15" s="31">
        <v>1.4096081377041201E-7</v>
      </c>
      <c r="E15" s="31">
        <v>1.4096211883986299E-7</v>
      </c>
    </row>
    <row r="16" spans="1:5" x14ac:dyDescent="0.25">
      <c r="A16" s="1">
        <v>0.625</v>
      </c>
      <c r="B16" s="31">
        <v>1.40961070354949E-7</v>
      </c>
      <c r="C16" s="31">
        <v>1.4096147195350899E-7</v>
      </c>
      <c r="D16" s="31">
        <v>1.40960885214008E-7</v>
      </c>
      <c r="E16" s="31">
        <v>1.4096211410434801E-7</v>
      </c>
    </row>
    <row r="17" spans="1:5" x14ac:dyDescent="0.25">
      <c r="A17" s="1">
        <v>0.75</v>
      </c>
      <c r="B17" s="31">
        <v>1.4096107320234801E-7</v>
      </c>
      <c r="C17" s="31">
        <v>1.40961479142299E-7</v>
      </c>
      <c r="D17" s="31">
        <v>1.40960885123742E-7</v>
      </c>
      <c r="E17" s="31">
        <v>1.4096211246055701E-7</v>
      </c>
    </row>
    <row r="18" spans="1:5" x14ac:dyDescent="0.25">
      <c r="A18" s="1">
        <v>0.875</v>
      </c>
      <c r="B18" s="31">
        <v>1.4096107098451601E-7</v>
      </c>
      <c r="C18" s="31">
        <v>1.4096149038436401E-7</v>
      </c>
      <c r="D18" s="31">
        <v>1.4096089375400699E-7</v>
      </c>
      <c r="E18" s="31">
        <v>1.4096211358919001E-7</v>
      </c>
    </row>
    <row r="19" spans="1:5" x14ac:dyDescent="0.25">
      <c r="A19" s="1">
        <v>1</v>
      </c>
      <c r="B19" s="31">
        <v>1.40961081425215E-7</v>
      </c>
      <c r="C19" s="31">
        <v>1.4096149971907001E-7</v>
      </c>
      <c r="D19" s="31">
        <v>1.40960961207754E-7</v>
      </c>
      <c r="E19" s="31">
        <v>1.4096210805407899E-7</v>
      </c>
    </row>
    <row r="20" spans="1:5" x14ac:dyDescent="0.25">
      <c r="A20" s="1">
        <v>1.125</v>
      </c>
      <c r="B20" s="31">
        <v>1.40961086676961E-7</v>
      </c>
      <c r="C20" s="31">
        <v>1.4096153124120601E-7</v>
      </c>
      <c r="D20" s="31">
        <v>1.40960967531107E-7</v>
      </c>
      <c r="E20" s="31">
        <v>1.4096211163576299E-7</v>
      </c>
    </row>
    <row r="21" spans="1:5" x14ac:dyDescent="0.25">
      <c r="A21" s="1">
        <v>1.25</v>
      </c>
      <c r="B21" s="31">
        <v>1.40961097293779E-7</v>
      </c>
      <c r="C21" s="31">
        <v>1.4096152472759001E-7</v>
      </c>
      <c r="D21" s="31">
        <v>1.4096096867236499E-7</v>
      </c>
      <c r="E21" s="31">
        <v>1.4096210298085501E-7</v>
      </c>
    </row>
    <row r="22" spans="1:5" x14ac:dyDescent="0.25">
      <c r="A22" s="1">
        <v>1.375</v>
      </c>
      <c r="B22" s="31">
        <v>1.4096109263209E-7</v>
      </c>
      <c r="C22" s="31">
        <v>1.4096152695597299E-7</v>
      </c>
      <c r="D22" s="31">
        <v>1.4096097317719701E-7</v>
      </c>
      <c r="E22" s="31">
        <v>1.40962113037504E-7</v>
      </c>
    </row>
    <row r="23" spans="1:5" x14ac:dyDescent="0.25">
      <c r="A23" s="1">
        <v>1.5</v>
      </c>
      <c r="B23" s="31">
        <v>1.4096109768866801E-7</v>
      </c>
      <c r="C23" s="31">
        <v>1.4096151532503399E-7</v>
      </c>
      <c r="D23" s="31">
        <v>1.4096100690125799E-7</v>
      </c>
      <c r="E23" s="31">
        <v>1.4096211193024101E-7</v>
      </c>
    </row>
    <row r="24" spans="1:5" x14ac:dyDescent="0.25">
      <c r="A24" s="1">
        <v>1.625</v>
      </c>
      <c r="B24" s="31">
        <v>1.4096110155278401E-7</v>
      </c>
      <c r="C24" s="31">
        <v>1.40961505801528E-7</v>
      </c>
      <c r="D24" s="31">
        <v>1.40960990239989E-7</v>
      </c>
      <c r="E24" s="31">
        <v>1.40962104377464E-7</v>
      </c>
    </row>
    <row r="25" spans="1:5" x14ac:dyDescent="0.25">
      <c r="A25" s="1">
        <v>1.75</v>
      </c>
      <c r="B25" s="31">
        <v>1.4096110026677999E-7</v>
      </c>
      <c r="C25" s="31">
        <v>1.40961509288054E-7</v>
      </c>
      <c r="D25" s="31">
        <v>1.4096099350474099E-7</v>
      </c>
      <c r="E25" s="31">
        <v>1.40962083569884E-7</v>
      </c>
    </row>
    <row r="26" spans="1:5" x14ac:dyDescent="0.25">
      <c r="A26" s="1">
        <v>1.875</v>
      </c>
      <c r="B26" s="31">
        <v>1.4096110738762899E-7</v>
      </c>
      <c r="C26" s="31">
        <v>1.40961505321051E-7</v>
      </c>
      <c r="D26" s="31">
        <v>1.4096099629566601E-7</v>
      </c>
      <c r="E26" s="31">
        <v>1.4096208094225601E-7</v>
      </c>
    </row>
    <row r="27" spans="1:5" x14ac:dyDescent="0.25">
      <c r="A27" s="1">
        <v>2</v>
      </c>
      <c r="B27" s="31">
        <v>1.40961113761819E-7</v>
      </c>
      <c r="C27" s="31">
        <v>1.4096151785400401E-7</v>
      </c>
      <c r="D27" s="31">
        <v>1.40960991562264E-7</v>
      </c>
      <c r="E27" s="31">
        <v>1.4096208436556201E-7</v>
      </c>
    </row>
    <row r="28" spans="1:5" x14ac:dyDescent="0.25">
      <c r="A28" s="1">
        <v>2.125</v>
      </c>
      <c r="B28" s="31">
        <v>1.4096110926104501E-7</v>
      </c>
      <c r="C28" s="31">
        <v>1.40961521543475E-7</v>
      </c>
      <c r="D28" s="31">
        <v>1.40961026815233E-7</v>
      </c>
      <c r="E28" s="31">
        <v>1.4096208248692599E-7</v>
      </c>
    </row>
    <row r="29" spans="1:5" x14ac:dyDescent="0.25">
      <c r="A29" s="1">
        <v>2.25</v>
      </c>
      <c r="B29" s="31">
        <v>1.4096111132063E-7</v>
      </c>
      <c r="C29" s="31">
        <v>1.40961475249197E-7</v>
      </c>
      <c r="D29" s="31">
        <v>1.4096105366225601E-7</v>
      </c>
      <c r="E29" s="31">
        <v>1.4096208647834699E-7</v>
      </c>
    </row>
    <row r="30" spans="1:5" x14ac:dyDescent="0.25">
      <c r="A30" s="1">
        <v>2.375</v>
      </c>
      <c r="B30" s="31">
        <v>1.40961123594593E-7</v>
      </c>
      <c r="C30" s="31">
        <v>1.4096148060690899E-7</v>
      </c>
      <c r="D30" s="31">
        <v>1.4096111285661601E-7</v>
      </c>
      <c r="E30" s="31">
        <v>1.40962082228143E-7</v>
      </c>
    </row>
    <row r="31" spans="1:5" x14ac:dyDescent="0.25">
      <c r="A31" s="1">
        <v>2.5</v>
      </c>
      <c r="B31" s="31">
        <v>1.40961154122131E-7</v>
      </c>
      <c r="C31" s="31">
        <v>1.40961507718036E-7</v>
      </c>
      <c r="D31" s="31">
        <v>1.40961106683287E-7</v>
      </c>
      <c r="E31" s="31">
        <v>1.40962077225622E-7</v>
      </c>
    </row>
    <row r="32" spans="1:5" x14ac:dyDescent="0.25">
      <c r="A32" s="1">
        <v>2.625</v>
      </c>
      <c r="B32" s="31">
        <v>1.4096117606342301E-7</v>
      </c>
      <c r="C32" s="31">
        <v>1.4096156863317299E-7</v>
      </c>
      <c r="D32" s="31">
        <v>1.40961111912443E-7</v>
      </c>
      <c r="E32" s="31">
        <v>1.40962084058941E-7</v>
      </c>
    </row>
    <row r="33" spans="1:5" x14ac:dyDescent="0.25">
      <c r="A33" s="1">
        <v>2.75</v>
      </c>
      <c r="B33" s="31">
        <v>1.409612027309E-7</v>
      </c>
      <c r="C33" s="31">
        <v>1.40961581076695E-7</v>
      </c>
      <c r="D33" s="31">
        <v>1.4096106751143999E-7</v>
      </c>
      <c r="E33" s="31">
        <v>1.4096206969405999E-7</v>
      </c>
    </row>
    <row r="34" spans="1:5" x14ac:dyDescent="0.25">
      <c r="A34" s="1">
        <v>2.875</v>
      </c>
      <c r="B34" s="31">
        <v>1.4096129678758E-7</v>
      </c>
      <c r="C34" s="31">
        <v>1.40961590981226E-7</v>
      </c>
      <c r="D34" s="31">
        <v>1.4096102301416299E-7</v>
      </c>
      <c r="E34" s="31">
        <v>1.40962070031886E-7</v>
      </c>
    </row>
    <row r="35" spans="1:5" x14ac:dyDescent="0.25">
      <c r="A35" s="1">
        <v>3</v>
      </c>
      <c r="B35" s="31">
        <v>1.40961292827548E-7</v>
      </c>
      <c r="C35" s="31">
        <v>1.40961592229868E-7</v>
      </c>
      <c r="D35" s="31">
        <v>1.40960999285395E-7</v>
      </c>
      <c r="E35" s="31">
        <v>1.4096207942521301E-7</v>
      </c>
    </row>
    <row r="36" spans="1:5" x14ac:dyDescent="0.25">
      <c r="A36" s="1">
        <v>3.125</v>
      </c>
      <c r="B36" s="31">
        <v>1.4096129382134899E-7</v>
      </c>
      <c r="C36" s="31">
        <v>1.40961610411769E-7</v>
      </c>
      <c r="D36" s="31">
        <v>1.40961001738159E-7</v>
      </c>
      <c r="E36" s="31">
        <v>1.40962079833076E-7</v>
      </c>
    </row>
    <row r="37" spans="1:5" x14ac:dyDescent="0.25">
      <c r="A37" s="1">
        <v>3.25</v>
      </c>
      <c r="B37" s="31">
        <v>1.40961291881875E-7</v>
      </c>
      <c r="C37" s="31">
        <v>1.40961608396282E-7</v>
      </c>
      <c r="D37" s="31">
        <v>1.40961038899851E-7</v>
      </c>
      <c r="E37" s="31">
        <v>1.4096208041937201E-7</v>
      </c>
    </row>
    <row r="38" spans="1:5" x14ac:dyDescent="0.25">
      <c r="A38" s="1">
        <v>3.375</v>
      </c>
      <c r="B38" s="31">
        <v>1.4096129063151799E-7</v>
      </c>
      <c r="C38" s="31">
        <v>1.4096161119242599E-7</v>
      </c>
      <c r="D38" s="31">
        <v>1.4096110744705301E-7</v>
      </c>
      <c r="E38" s="31">
        <v>1.40962086915287E-7</v>
      </c>
    </row>
    <row r="39" spans="1:5" x14ac:dyDescent="0.25">
      <c r="A39" s="1">
        <v>3.5</v>
      </c>
      <c r="B39" s="31">
        <v>1.40961287598513E-7</v>
      </c>
      <c r="C39" s="31">
        <v>1.40961646141721E-7</v>
      </c>
      <c r="D39" s="31">
        <v>1.4096110953428201E-7</v>
      </c>
      <c r="E39" s="31">
        <v>1.4096209806538901E-7</v>
      </c>
    </row>
    <row r="40" spans="1:5" x14ac:dyDescent="0.25">
      <c r="A40" s="1">
        <v>3.625</v>
      </c>
      <c r="B40" s="31">
        <v>1.4096128334778401E-7</v>
      </c>
      <c r="C40" s="31">
        <v>1.4096166242538599E-7</v>
      </c>
      <c r="D40" s="31">
        <v>1.40961136843518E-7</v>
      </c>
      <c r="E40" s="31">
        <v>1.4096209726942E-7</v>
      </c>
    </row>
    <row r="41" spans="1:5" x14ac:dyDescent="0.25">
      <c r="A41" s="1">
        <v>3.75</v>
      </c>
      <c r="B41" s="31">
        <v>1.4096128429919301E-7</v>
      </c>
      <c r="C41" s="31">
        <v>1.40961666620058E-7</v>
      </c>
      <c r="D41" s="31">
        <v>1.4096115932494699E-7</v>
      </c>
      <c r="E41" s="31">
        <v>1.4096210004000299E-7</v>
      </c>
    </row>
    <row r="42" spans="1:5" x14ac:dyDescent="0.25">
      <c r="A42" s="1">
        <v>3.875</v>
      </c>
      <c r="B42" s="31">
        <v>1.4096129692335001E-7</v>
      </c>
      <c r="C42" s="31">
        <v>1.4096167020934899E-7</v>
      </c>
      <c r="D42" s="31">
        <v>1.40961196206088E-7</v>
      </c>
      <c r="E42" s="31">
        <v>1.4096210846411001E-7</v>
      </c>
    </row>
    <row r="43" spans="1:5" x14ac:dyDescent="0.25">
      <c r="A43" s="1">
        <v>4</v>
      </c>
      <c r="B43" s="31">
        <v>1.4096129239875401E-7</v>
      </c>
      <c r="C43" s="31">
        <v>1.40961690427782E-7</v>
      </c>
      <c r="D43" s="31">
        <v>1.4096121360414701E-7</v>
      </c>
      <c r="E43" s="31">
        <v>1.40962113679138E-7</v>
      </c>
    </row>
    <row r="44" spans="1:5" x14ac:dyDescent="0.25">
      <c r="A44" s="1">
        <v>4.125</v>
      </c>
      <c r="B44" s="31">
        <v>1.40961293705928E-7</v>
      </c>
      <c r="C44" s="31">
        <v>1.4096168967330501E-7</v>
      </c>
      <c r="D44" s="31">
        <v>1.4096124128025701E-7</v>
      </c>
      <c r="E44" s="31">
        <v>1.40962109080697E-7</v>
      </c>
    </row>
    <row r="45" spans="1:5" x14ac:dyDescent="0.25">
      <c r="A45" s="1">
        <v>4.25</v>
      </c>
      <c r="B45" s="31">
        <v>1.4096131683005901E-7</v>
      </c>
      <c r="C45" s="31">
        <v>1.40961696865969E-7</v>
      </c>
      <c r="D45" s="31">
        <v>1.4096130531006701E-7</v>
      </c>
      <c r="E45" s="31">
        <v>1.4096211011558499E-7</v>
      </c>
    </row>
    <row r="46" spans="1:5" x14ac:dyDescent="0.25">
      <c r="A46" s="1">
        <v>4.375</v>
      </c>
      <c r="B46" s="31">
        <v>1.4096132008693399E-7</v>
      </c>
      <c r="C46" s="31">
        <v>1.4096170036452599E-7</v>
      </c>
      <c r="D46" s="31">
        <v>1.4096131839708399E-7</v>
      </c>
      <c r="E46" s="31">
        <v>1.40962104653103E-7</v>
      </c>
    </row>
    <row r="47" spans="1:5" x14ac:dyDescent="0.25">
      <c r="A47" s="1">
        <v>4.5</v>
      </c>
      <c r="B47" s="31">
        <v>1.4096132668840099E-7</v>
      </c>
      <c r="C47" s="31">
        <v>1.4096169757600999E-7</v>
      </c>
      <c r="D47" s="31">
        <v>1.40961323249729E-7</v>
      </c>
      <c r="E47" s="31">
        <v>1.4096210268878E-7</v>
      </c>
    </row>
    <row r="48" spans="1:5" x14ac:dyDescent="0.25">
      <c r="A48" s="1">
        <v>4.625</v>
      </c>
      <c r="B48" s="31">
        <v>1.4096133884424499E-7</v>
      </c>
      <c r="C48" s="31">
        <v>1.40961703252204E-7</v>
      </c>
      <c r="D48" s="31">
        <v>1.4096131067828501E-7</v>
      </c>
      <c r="E48" s="31">
        <v>1.4096210320519301E-7</v>
      </c>
    </row>
    <row r="49" spans="1:5" x14ac:dyDescent="0.25">
      <c r="A49" s="1">
        <v>4.75</v>
      </c>
      <c r="B49" s="31">
        <v>1.4096136625525501E-7</v>
      </c>
      <c r="C49" s="31">
        <v>1.40961683582213E-7</v>
      </c>
      <c r="D49" s="31">
        <v>1.4096129506580101E-7</v>
      </c>
      <c r="E49" s="31">
        <v>1.4096209089495301E-7</v>
      </c>
    </row>
    <row r="50" spans="1:5" x14ac:dyDescent="0.25">
      <c r="A50" s="1">
        <v>4.875</v>
      </c>
      <c r="B50" s="31">
        <v>1.4096136564374799E-7</v>
      </c>
      <c r="C50" s="31">
        <v>1.4096164885345299E-7</v>
      </c>
      <c r="D50" s="31">
        <v>1.4096125364215299E-7</v>
      </c>
      <c r="E50" s="31">
        <v>1.40962093511714E-7</v>
      </c>
    </row>
    <row r="51" spans="1:5" x14ac:dyDescent="0.25">
      <c r="A51" s="1">
        <v>5</v>
      </c>
      <c r="B51" s="31">
        <v>1.40961355515709E-7</v>
      </c>
      <c r="C51" s="31">
        <v>1.4096164328320601E-7</v>
      </c>
      <c r="D51" s="31">
        <v>1.40961322165638E-7</v>
      </c>
      <c r="E51" s="31">
        <v>1.40962085463249E-7</v>
      </c>
    </row>
    <row r="52" spans="1:5" x14ac:dyDescent="0.25">
      <c r="A52" s="1">
        <v>5.125</v>
      </c>
      <c r="B52" s="31">
        <v>1.40961348043959E-7</v>
      </c>
      <c r="C52" s="31">
        <v>1.4096166350963001E-7</v>
      </c>
      <c r="D52" s="31">
        <v>1.40961263306165E-7</v>
      </c>
      <c r="E52" s="31">
        <v>1.4096208643425101E-7</v>
      </c>
    </row>
    <row r="53" spans="1:5" x14ac:dyDescent="0.25">
      <c r="A53" s="1">
        <v>5.25</v>
      </c>
      <c r="B53" s="31">
        <v>1.4096133360250801E-7</v>
      </c>
      <c r="C53" s="31">
        <v>1.40961653175322E-7</v>
      </c>
      <c r="D53" s="31">
        <v>1.4096125796756599E-7</v>
      </c>
      <c r="E53" s="31">
        <v>1.40962089959411E-7</v>
      </c>
    </row>
    <row r="54" spans="1:5" x14ac:dyDescent="0.25">
      <c r="A54" s="1">
        <v>5.375</v>
      </c>
      <c r="B54" s="31">
        <v>1.4096133364914199E-7</v>
      </c>
      <c r="C54" s="31">
        <v>1.4096162481344801E-7</v>
      </c>
      <c r="D54" s="31">
        <v>1.4096124118935701E-7</v>
      </c>
      <c r="E54" s="31">
        <v>1.40962087811929E-7</v>
      </c>
    </row>
    <row r="55" spans="1:5" x14ac:dyDescent="0.25">
      <c r="A55" s="1">
        <v>5.5</v>
      </c>
      <c r="B55" s="31">
        <v>1.4096133386361301E-7</v>
      </c>
      <c r="C55" s="31">
        <v>1.40961646428343E-7</v>
      </c>
      <c r="D55" s="31">
        <v>1.4096130366669101E-7</v>
      </c>
      <c r="E55" s="31">
        <v>1.40962083111617E-7</v>
      </c>
    </row>
    <row r="56" spans="1:5" x14ac:dyDescent="0.25">
      <c r="A56" s="1">
        <v>5.625</v>
      </c>
      <c r="B56" s="31">
        <v>1.4096132576754701E-7</v>
      </c>
      <c r="C56" s="31">
        <v>1.40961718309493E-7</v>
      </c>
      <c r="D56" s="31">
        <v>1.40961316098187E-7</v>
      </c>
      <c r="E56" s="31">
        <v>1.40962086839721E-7</v>
      </c>
    </row>
    <row r="57" spans="1:5" x14ac:dyDescent="0.25">
      <c r="A57" s="1">
        <v>5.75</v>
      </c>
      <c r="B57" s="31">
        <v>1.4096132875137499E-7</v>
      </c>
      <c r="C57" s="31">
        <v>1.4096178054024501E-7</v>
      </c>
      <c r="D57" s="31">
        <v>1.4096130263078501E-7</v>
      </c>
      <c r="E57" s="31">
        <v>1.4096208191114801E-7</v>
      </c>
    </row>
    <row r="58" spans="1:5" x14ac:dyDescent="0.25">
      <c r="A58" s="1">
        <v>5.875</v>
      </c>
      <c r="B58" s="31">
        <v>1.40961323501724E-7</v>
      </c>
      <c r="C58" s="31">
        <v>1.4096178751944201E-7</v>
      </c>
      <c r="D58" s="31">
        <v>1.40961261260859E-7</v>
      </c>
      <c r="E58" s="31">
        <v>1.4096208333243499E-7</v>
      </c>
    </row>
    <row r="59" spans="1:5" x14ac:dyDescent="0.25">
      <c r="A59" s="1">
        <v>6</v>
      </c>
      <c r="B59" s="31">
        <v>1.4096131599472801E-7</v>
      </c>
      <c r="C59" s="31">
        <v>1.40961796114727E-7</v>
      </c>
      <c r="D59" s="31">
        <v>1.4096124508962001E-7</v>
      </c>
      <c r="E59" s="31">
        <v>1.40962080788899E-7</v>
      </c>
    </row>
    <row r="60" spans="1:5" x14ac:dyDescent="0.25">
      <c r="A60" s="1">
        <v>6.125</v>
      </c>
      <c r="B60" s="31">
        <v>1.4096130508078199E-7</v>
      </c>
      <c r="C60" s="31">
        <v>1.4096183125111301E-7</v>
      </c>
      <c r="D60" s="31">
        <v>1.4096127408444E-7</v>
      </c>
      <c r="E60" s="31">
        <v>1.4096209424457699E-7</v>
      </c>
    </row>
    <row r="61" spans="1:5" x14ac:dyDescent="0.25">
      <c r="A61" s="1">
        <v>6.25</v>
      </c>
      <c r="B61" s="31">
        <v>1.4096128052248801E-7</v>
      </c>
      <c r="C61" s="31">
        <v>1.40961857346594E-7</v>
      </c>
      <c r="D61" s="31">
        <v>1.40961242304794E-7</v>
      </c>
      <c r="E61" s="31">
        <v>1.40962082694687E-7</v>
      </c>
    </row>
    <row r="62" spans="1:5" x14ac:dyDescent="0.25">
      <c r="A62" s="1">
        <v>6.375</v>
      </c>
      <c r="B62" s="31">
        <v>1.4096129372486699E-7</v>
      </c>
      <c r="C62" s="31">
        <v>1.40961866846942E-7</v>
      </c>
      <c r="D62" s="31">
        <v>1.4096122546621099E-7</v>
      </c>
      <c r="E62" s="31">
        <v>1.40962081539111E-7</v>
      </c>
    </row>
    <row r="63" spans="1:5" x14ac:dyDescent="0.25">
      <c r="A63" s="1">
        <v>6.5</v>
      </c>
      <c r="B63" s="31">
        <v>1.4096133629049301E-7</v>
      </c>
      <c r="C63" s="31">
        <v>1.4096188569904199E-7</v>
      </c>
      <c r="D63" s="31">
        <v>1.4096123748183501E-7</v>
      </c>
      <c r="E63" s="31">
        <v>1.4096208228560701E-7</v>
      </c>
    </row>
    <row r="64" spans="1:5" x14ac:dyDescent="0.25">
      <c r="A64" s="1">
        <v>6.625</v>
      </c>
      <c r="B64" s="31">
        <v>1.40961371059803E-7</v>
      </c>
      <c r="C64" s="31">
        <v>1.4096185922735299E-7</v>
      </c>
      <c r="D64" s="31">
        <v>1.4096126865381399E-7</v>
      </c>
      <c r="E64" s="31">
        <v>1.40962076242228E-7</v>
      </c>
    </row>
    <row r="65" spans="1:5" x14ac:dyDescent="0.25">
      <c r="A65" s="1">
        <v>6.75</v>
      </c>
      <c r="B65" s="31">
        <v>1.4096138476438101E-7</v>
      </c>
      <c r="C65" s="31">
        <v>1.4096180807952499E-7</v>
      </c>
      <c r="D65" s="31">
        <v>1.4096125140007899E-7</v>
      </c>
      <c r="E65" s="31">
        <v>1.4096207622284799E-7</v>
      </c>
    </row>
    <row r="66" spans="1:5" x14ac:dyDescent="0.25">
      <c r="A66" s="1">
        <v>6.875</v>
      </c>
      <c r="B66" s="31">
        <v>1.40961391032256E-7</v>
      </c>
      <c r="C66" s="31">
        <v>1.4096182031302399E-7</v>
      </c>
      <c r="D66" s="31">
        <v>1.40961272005045E-7</v>
      </c>
      <c r="E66" s="31">
        <v>1.4096206361296199E-7</v>
      </c>
    </row>
    <row r="67" spans="1:5" x14ac:dyDescent="0.25">
      <c r="A67" s="1">
        <v>7</v>
      </c>
      <c r="B67" s="31">
        <v>1.4096140942895799E-7</v>
      </c>
      <c r="C67" s="31">
        <v>1.40961817059016E-7</v>
      </c>
      <c r="D67" s="31">
        <v>1.40961280831079E-7</v>
      </c>
      <c r="E67" s="31">
        <v>1.40962051699954E-7</v>
      </c>
    </row>
    <row r="68" spans="1:5" x14ac:dyDescent="0.25">
      <c r="A68" s="1">
        <v>7.125</v>
      </c>
      <c r="B68" s="31">
        <v>1.40961408700158E-7</v>
      </c>
      <c r="C68" s="31">
        <v>1.4096181507412301E-7</v>
      </c>
      <c r="D68" s="31">
        <v>1.40961284782856E-7</v>
      </c>
      <c r="E68" s="31">
        <v>1.4096204694705999E-7</v>
      </c>
    </row>
    <row r="69" spans="1:5" x14ac:dyDescent="0.25">
      <c r="A69" s="1">
        <v>7.25</v>
      </c>
      <c r="B69" s="31">
        <v>1.4096139698654099E-7</v>
      </c>
      <c r="C69" s="31">
        <v>1.40961822040009E-7</v>
      </c>
      <c r="D69" s="31">
        <v>1.4096124940269499E-7</v>
      </c>
      <c r="E69" s="31">
        <v>1.4096204830794201E-7</v>
      </c>
    </row>
    <row r="70" spans="1:5" x14ac:dyDescent="0.25">
      <c r="A70" s="1">
        <v>7.375</v>
      </c>
      <c r="B70" s="31">
        <v>1.4096139736599499E-7</v>
      </c>
      <c r="C70" s="31">
        <v>1.40961841147363E-7</v>
      </c>
      <c r="D70" s="31">
        <v>1.4096126696844901E-7</v>
      </c>
      <c r="E70" s="31">
        <v>1.40962055589587E-7</v>
      </c>
    </row>
    <row r="71" spans="1:5" x14ac:dyDescent="0.25">
      <c r="A71" s="1">
        <v>7.5</v>
      </c>
      <c r="B71" s="31">
        <v>1.40961404506252E-7</v>
      </c>
      <c r="C71" s="31">
        <v>1.4096184321744699E-7</v>
      </c>
      <c r="D71" s="31">
        <v>1.4096127412922801E-7</v>
      </c>
      <c r="E71" s="31">
        <v>1.40962060192349E-7</v>
      </c>
    </row>
    <row r="72" spans="1:5" x14ac:dyDescent="0.25">
      <c r="A72" s="1">
        <v>7.625</v>
      </c>
      <c r="B72" s="31">
        <v>1.40961418834848E-7</v>
      </c>
      <c r="C72" s="31">
        <v>1.40961872171223E-7</v>
      </c>
      <c r="D72" s="31">
        <v>1.4096129410769301E-7</v>
      </c>
      <c r="E72" s="31">
        <v>1.4096206095983499E-7</v>
      </c>
    </row>
    <row r="73" spans="1:5" x14ac:dyDescent="0.25">
      <c r="A73" s="1">
        <v>7.75</v>
      </c>
      <c r="B73" s="31">
        <v>1.4096148895311899E-7</v>
      </c>
      <c r="C73" s="31">
        <v>1.4096188385479001E-7</v>
      </c>
      <c r="D73" s="31">
        <v>1.4096128551277701E-7</v>
      </c>
      <c r="E73" s="31">
        <v>1.40962056286661E-7</v>
      </c>
    </row>
    <row r="74" spans="1:5" x14ac:dyDescent="0.25">
      <c r="A74" s="1">
        <v>7.875</v>
      </c>
      <c r="B74" s="31">
        <v>1.4096150948400199E-7</v>
      </c>
      <c r="C74" s="31">
        <v>1.4096190038413201E-7</v>
      </c>
      <c r="D74" s="31">
        <v>1.4096129494991399E-7</v>
      </c>
      <c r="E74" s="31">
        <v>1.4096205761593601E-7</v>
      </c>
    </row>
    <row r="75" spans="1:5" x14ac:dyDescent="0.25">
      <c r="A75" s="1">
        <v>8</v>
      </c>
      <c r="B75" s="31">
        <v>1.40961510715334E-7</v>
      </c>
      <c r="C75" s="31">
        <v>1.4096187760512499E-7</v>
      </c>
      <c r="D75" s="31">
        <v>1.4096130056857999E-7</v>
      </c>
      <c r="E75" s="31">
        <v>1.4096205304267201E-7</v>
      </c>
    </row>
    <row r="76" spans="1:5" x14ac:dyDescent="0.25">
      <c r="A76" s="1">
        <v>8.125</v>
      </c>
      <c r="B76" s="31">
        <v>1.4096150766431799E-7</v>
      </c>
      <c r="C76" s="31">
        <v>1.40961845982637E-7</v>
      </c>
      <c r="D76" s="31">
        <v>1.4096134737308199E-7</v>
      </c>
      <c r="E76" s="31">
        <v>1.4096204422649999E-7</v>
      </c>
    </row>
    <row r="77" spans="1:5" x14ac:dyDescent="0.25">
      <c r="A77" s="1">
        <v>8.25</v>
      </c>
      <c r="B77" s="31">
        <v>1.40961508363493E-7</v>
      </c>
      <c r="C77" s="31">
        <v>1.4096183146969799E-7</v>
      </c>
      <c r="D77" s="31">
        <v>1.40961364954763E-7</v>
      </c>
      <c r="E77" s="31">
        <v>1.40962042362299E-7</v>
      </c>
    </row>
    <row r="78" spans="1:5" x14ac:dyDescent="0.25">
      <c r="A78" s="1">
        <v>8.375</v>
      </c>
      <c r="B78" s="31">
        <v>1.40961502734053E-7</v>
      </c>
      <c r="C78" s="31">
        <v>1.4096187108476301E-7</v>
      </c>
      <c r="D78" s="31">
        <v>1.40961393417091E-7</v>
      </c>
      <c r="E78" s="31">
        <v>1.4096203571526099E-7</v>
      </c>
    </row>
    <row r="79" spans="1:5" x14ac:dyDescent="0.25">
      <c r="A79" s="1">
        <v>8.5</v>
      </c>
      <c r="B79" s="31">
        <v>1.4096150317528501E-7</v>
      </c>
      <c r="C79" s="31">
        <v>1.40961901132701E-7</v>
      </c>
      <c r="D79" s="31">
        <v>1.40961405064925E-7</v>
      </c>
      <c r="E79" s="31">
        <v>1.40962026721772E-7</v>
      </c>
    </row>
    <row r="80" spans="1:5" x14ac:dyDescent="0.25">
      <c r="A80" s="1">
        <v>8.625</v>
      </c>
      <c r="B80" s="31">
        <v>1.40961504305175E-7</v>
      </c>
      <c r="C80" s="31">
        <v>1.40961913437881E-7</v>
      </c>
      <c r="D80" s="31">
        <v>1.4096143379053201E-7</v>
      </c>
      <c r="E80" s="31">
        <v>1.4096204183701599E-7</v>
      </c>
    </row>
    <row r="81" spans="1:5" x14ac:dyDescent="0.25">
      <c r="A81" s="1">
        <v>8.75</v>
      </c>
      <c r="B81" s="31">
        <v>1.4096150585030799E-7</v>
      </c>
      <c r="C81" s="31">
        <v>1.4096192880252501E-7</v>
      </c>
      <c r="D81" s="31">
        <v>1.4096142274883399E-7</v>
      </c>
      <c r="E81" s="31">
        <v>1.4096204360044399E-7</v>
      </c>
    </row>
    <row r="82" spans="1:5" x14ac:dyDescent="0.25">
      <c r="A82" s="1">
        <v>8.875</v>
      </c>
      <c r="B82" s="31">
        <v>1.4096150766176199E-7</v>
      </c>
      <c r="C82" s="31">
        <v>1.4096193923430801E-7</v>
      </c>
      <c r="D82" s="31">
        <v>1.4096135779248899E-7</v>
      </c>
      <c r="E82" s="31">
        <v>1.40962038042155E-7</v>
      </c>
    </row>
    <row r="83" spans="1:5" x14ac:dyDescent="0.25">
      <c r="A83" s="1">
        <v>9</v>
      </c>
      <c r="B83" s="31">
        <v>1.4096154339791699E-7</v>
      </c>
      <c r="C83" s="31">
        <v>1.4096197595716899E-7</v>
      </c>
      <c r="D83" s="31">
        <v>1.4096133743296401E-7</v>
      </c>
      <c r="E83" s="31">
        <v>1.4096203706091299E-7</v>
      </c>
    </row>
    <row r="84" spans="1:5" x14ac:dyDescent="0.25">
      <c r="A84" s="1">
        <v>9.125</v>
      </c>
      <c r="B84" s="31">
        <v>1.40961544997222E-7</v>
      </c>
      <c r="C84" s="31">
        <v>1.4096198137965001E-7</v>
      </c>
      <c r="D84" s="31">
        <v>1.40961340380208E-7</v>
      </c>
      <c r="E84" s="31">
        <v>1.40962030604693E-7</v>
      </c>
    </row>
    <row r="85" spans="1:5" x14ac:dyDescent="0.25">
      <c r="A85" s="1">
        <v>9.25</v>
      </c>
      <c r="B85" s="31">
        <v>1.4096151081717701E-7</v>
      </c>
      <c r="C85" s="31">
        <v>1.40961992174808E-7</v>
      </c>
      <c r="D85" s="31">
        <v>1.4096139870482001E-7</v>
      </c>
      <c r="E85" s="31">
        <v>1.4096201635755301E-7</v>
      </c>
    </row>
    <row r="86" spans="1:5" x14ac:dyDescent="0.25">
      <c r="A86" s="1">
        <v>9.375</v>
      </c>
      <c r="B86" s="31">
        <v>1.40961476908191E-7</v>
      </c>
      <c r="C86" s="31">
        <v>1.4096200410598E-7</v>
      </c>
      <c r="D86" s="31">
        <v>1.4096140221173901E-7</v>
      </c>
      <c r="E86" s="31">
        <v>1.4096201057820899E-7</v>
      </c>
    </row>
    <row r="87" spans="1:5" x14ac:dyDescent="0.25">
      <c r="A87" s="1">
        <v>9.5</v>
      </c>
      <c r="B87" s="31">
        <v>1.4096147170288801E-7</v>
      </c>
      <c r="C87" s="31">
        <v>1.4096200529450399E-7</v>
      </c>
      <c r="D87" s="31">
        <v>1.40961429051005E-7</v>
      </c>
      <c r="E87" s="31">
        <v>1.40962008329321E-7</v>
      </c>
    </row>
    <row r="88" spans="1:5" x14ac:dyDescent="0.25">
      <c r="A88" s="1">
        <v>9.625</v>
      </c>
      <c r="B88" s="31">
        <v>1.40961472415576E-7</v>
      </c>
      <c r="C88" s="31">
        <v>1.40962025609581E-7</v>
      </c>
      <c r="D88" s="31">
        <v>1.4096143898395099E-7</v>
      </c>
      <c r="E88" s="31">
        <v>1.40962014347483E-7</v>
      </c>
    </row>
    <row r="89" spans="1:5" x14ac:dyDescent="0.25">
      <c r="A89" s="1">
        <v>9.75</v>
      </c>
      <c r="B89" s="31">
        <v>1.4096148373394499E-7</v>
      </c>
      <c r="C89" s="31">
        <v>1.40962036611701E-7</v>
      </c>
      <c r="D89" s="31">
        <v>1.4096146098544699E-7</v>
      </c>
      <c r="E89" s="31">
        <v>1.4096201237789301E-7</v>
      </c>
    </row>
    <row r="90" spans="1:5" x14ac:dyDescent="0.25">
      <c r="A90" s="1">
        <v>9.875</v>
      </c>
      <c r="B90" s="31">
        <v>1.4096148794646099E-7</v>
      </c>
      <c r="C90" s="31">
        <v>1.4096200336077701E-7</v>
      </c>
      <c r="D90" s="31">
        <v>1.4096145380943201E-7</v>
      </c>
      <c r="E90" s="31">
        <v>1.4096200856795099E-7</v>
      </c>
    </row>
    <row r="91" spans="1:5" x14ac:dyDescent="0.25">
      <c r="A91" s="1">
        <v>10</v>
      </c>
      <c r="B91" s="31">
        <v>1.4096149118162199E-7</v>
      </c>
      <c r="C91" s="31">
        <v>1.4096199086549801E-7</v>
      </c>
      <c r="D91" s="31">
        <v>1.4096146613991699E-7</v>
      </c>
      <c r="E91" s="31">
        <v>1.40961997879082E-7</v>
      </c>
    </row>
    <row r="92" spans="1:5" x14ac:dyDescent="0.25">
      <c r="A92" s="1">
        <v>10.125</v>
      </c>
      <c r="B92" s="31">
        <v>1.4096149014033199E-7</v>
      </c>
      <c r="C92" s="31">
        <v>1.4096197129753201E-7</v>
      </c>
      <c r="D92" s="31">
        <v>1.4096150890921401E-7</v>
      </c>
      <c r="E92" s="31">
        <v>1.40961999460255E-7</v>
      </c>
    </row>
    <row r="93" spans="1:5" x14ac:dyDescent="0.25">
      <c r="A93" s="1">
        <v>10.25</v>
      </c>
      <c r="B93" s="31">
        <v>1.4096148306265499E-7</v>
      </c>
      <c r="C93" s="31">
        <v>1.40961961420625E-7</v>
      </c>
      <c r="D93" s="31">
        <v>1.40961512341158E-7</v>
      </c>
      <c r="E93" s="31">
        <v>1.4096199571761401E-7</v>
      </c>
    </row>
    <row r="94" spans="1:5" x14ac:dyDescent="0.25">
      <c r="A94" s="1">
        <v>10.375</v>
      </c>
      <c r="B94" s="31">
        <v>1.4096147830678099E-7</v>
      </c>
      <c r="C94" s="31">
        <v>1.40961924196237E-7</v>
      </c>
      <c r="D94" s="31">
        <v>1.4096149785230201E-7</v>
      </c>
      <c r="E94" s="31">
        <v>1.4096200110574099E-7</v>
      </c>
    </row>
    <row r="95" spans="1:5" x14ac:dyDescent="0.25">
      <c r="A95" s="1">
        <v>10.5</v>
      </c>
      <c r="B95" s="31">
        <v>1.4096147067974701E-7</v>
      </c>
      <c r="C95" s="31">
        <v>1.4096194071092299E-7</v>
      </c>
      <c r="D95" s="31">
        <v>1.40961494532509E-7</v>
      </c>
      <c r="E95" s="31">
        <v>1.4096200382793399E-7</v>
      </c>
    </row>
    <row r="96" spans="1:5" x14ac:dyDescent="0.25">
      <c r="A96" s="1">
        <v>10.625</v>
      </c>
      <c r="B96" s="31">
        <v>1.4096146475118601E-7</v>
      </c>
      <c r="C96" s="31">
        <v>1.4096193012804499E-7</v>
      </c>
      <c r="D96" s="31">
        <v>1.40961488076934E-7</v>
      </c>
      <c r="E96" s="31">
        <v>1.40962007155868E-7</v>
      </c>
    </row>
    <row r="97" spans="1:5" x14ac:dyDescent="0.25">
      <c r="A97" s="1">
        <v>10.75</v>
      </c>
      <c r="B97" s="31">
        <v>1.40961471968643E-7</v>
      </c>
      <c r="C97" s="31">
        <v>1.40961930652577E-7</v>
      </c>
      <c r="D97" s="31">
        <v>1.4096152697399301E-7</v>
      </c>
      <c r="E97" s="31">
        <v>1.40962001442968E-7</v>
      </c>
    </row>
    <row r="98" spans="1:5" x14ac:dyDescent="0.25">
      <c r="A98" s="1">
        <v>10.875</v>
      </c>
      <c r="B98" s="31">
        <v>1.4096147581759301E-7</v>
      </c>
      <c r="C98" s="31">
        <v>1.4096192686110501E-7</v>
      </c>
      <c r="D98" s="31">
        <v>1.4096154740055199E-7</v>
      </c>
      <c r="E98" s="31">
        <v>1.40961973416809E-7</v>
      </c>
    </row>
    <row r="99" spans="1:5" x14ac:dyDescent="0.25">
      <c r="A99" s="1">
        <v>11</v>
      </c>
      <c r="B99" s="31">
        <v>1.4096147275141699E-7</v>
      </c>
      <c r="C99" s="31">
        <v>1.40961926088396E-7</v>
      </c>
      <c r="D99" s="31">
        <v>1.40961558154798E-7</v>
      </c>
      <c r="E99" s="31">
        <v>1.40961971915081E-7</v>
      </c>
    </row>
    <row r="100" spans="1:5" x14ac:dyDescent="0.25">
      <c r="A100" s="1">
        <v>11.125</v>
      </c>
      <c r="B100" s="31">
        <v>1.4096146986811001E-7</v>
      </c>
      <c r="C100" s="31">
        <v>1.40961919730547E-7</v>
      </c>
      <c r="D100" s="31">
        <v>1.4096157063991099E-7</v>
      </c>
      <c r="E100" s="31">
        <v>1.4096195573987199E-7</v>
      </c>
    </row>
    <row r="101" spans="1:5" x14ac:dyDescent="0.25">
      <c r="A101" s="1">
        <v>11.25</v>
      </c>
      <c r="B101" s="31">
        <v>1.40961465559356E-7</v>
      </c>
      <c r="C101" s="31">
        <v>1.4096192897676199E-7</v>
      </c>
      <c r="D101" s="31">
        <v>1.4096158837033199E-7</v>
      </c>
      <c r="E101" s="31">
        <v>1.40961966711017E-7</v>
      </c>
    </row>
    <row r="102" spans="1:5" x14ac:dyDescent="0.25">
      <c r="A102" s="1">
        <v>11.375</v>
      </c>
      <c r="B102" s="31">
        <v>1.40961468509754E-7</v>
      </c>
      <c r="C102" s="31">
        <v>1.4096191719955501E-7</v>
      </c>
      <c r="D102" s="31">
        <v>1.4096156185931801E-7</v>
      </c>
      <c r="E102" s="31">
        <v>1.40961967737736E-7</v>
      </c>
    </row>
    <row r="103" spans="1:5" x14ac:dyDescent="0.25">
      <c r="A103" s="1">
        <v>11.5</v>
      </c>
      <c r="B103" s="31">
        <v>1.40961479871649E-7</v>
      </c>
      <c r="C103" s="31">
        <v>1.40961932070479E-7</v>
      </c>
      <c r="D103" s="31">
        <v>1.4096156811953701E-7</v>
      </c>
      <c r="E103" s="31">
        <v>1.4096196451987401E-7</v>
      </c>
    </row>
    <row r="104" spans="1:5" x14ac:dyDescent="0.25">
      <c r="A104" s="1">
        <v>11.625</v>
      </c>
      <c r="B104" s="31">
        <v>1.4096148014744999E-7</v>
      </c>
      <c r="C104" s="31">
        <v>1.40961924738093E-7</v>
      </c>
      <c r="D104" s="31">
        <v>1.4096155640065899E-7</v>
      </c>
      <c r="E104" s="31">
        <v>1.40961964305143E-7</v>
      </c>
    </row>
    <row r="105" spans="1:5" x14ac:dyDescent="0.25">
      <c r="A105" s="1">
        <v>11.75</v>
      </c>
      <c r="B105" s="31">
        <v>1.40961488340078E-7</v>
      </c>
      <c r="C105" s="31">
        <v>1.40961932292832E-7</v>
      </c>
      <c r="D105" s="31">
        <v>1.40961562762175E-7</v>
      </c>
      <c r="E105" s="31">
        <v>1.40961960953656E-7</v>
      </c>
    </row>
    <row r="106" spans="1:5" x14ac:dyDescent="0.25">
      <c r="A106" s="1">
        <v>11.875</v>
      </c>
      <c r="B106" s="31">
        <v>1.40961488833882E-7</v>
      </c>
      <c r="C106" s="31">
        <v>1.4096193784231299E-7</v>
      </c>
      <c r="D106" s="31">
        <v>1.4096160354422E-7</v>
      </c>
      <c r="E106" s="31">
        <v>1.4096195791626301E-7</v>
      </c>
    </row>
    <row r="107" spans="1:5" x14ac:dyDescent="0.25">
      <c r="A107" s="1">
        <v>12</v>
      </c>
      <c r="B107" s="31">
        <v>1.4096149415397199E-7</v>
      </c>
      <c r="C107" s="31">
        <v>1.40961947420561E-7</v>
      </c>
      <c r="D107" s="31">
        <v>1.40961622238679E-7</v>
      </c>
      <c r="E107" s="31">
        <v>1.4096195494110401E-7</v>
      </c>
    </row>
    <row r="108" spans="1:5" x14ac:dyDescent="0.25">
      <c r="A108" s="1">
        <v>12.125</v>
      </c>
      <c r="B108" s="31">
        <v>1.40961495931341E-7</v>
      </c>
      <c r="C108" s="31">
        <v>1.40961954664852E-7</v>
      </c>
      <c r="D108" s="31">
        <v>1.4096165275351701E-7</v>
      </c>
      <c r="E108" s="31">
        <v>1.4096195463354799E-7</v>
      </c>
    </row>
    <row r="109" spans="1:5" x14ac:dyDescent="0.25">
      <c r="A109" s="1">
        <v>12.25</v>
      </c>
      <c r="B109" s="31">
        <v>1.4096148794325799E-7</v>
      </c>
      <c r="C109" s="31">
        <v>1.40961948447281E-7</v>
      </c>
      <c r="D109" s="31">
        <v>1.4096166496328201E-7</v>
      </c>
      <c r="E109" s="31">
        <v>1.4096194616148199E-7</v>
      </c>
    </row>
    <row r="110" spans="1:5" x14ac:dyDescent="0.25">
      <c r="A110" s="1">
        <v>12.375</v>
      </c>
      <c r="B110" s="31">
        <v>1.4096149171825E-7</v>
      </c>
      <c r="C110" s="31">
        <v>1.40961945232249E-7</v>
      </c>
      <c r="D110" s="31">
        <v>1.4096168022899101E-7</v>
      </c>
      <c r="E110" s="31">
        <v>1.4096194063567301E-7</v>
      </c>
    </row>
    <row r="111" spans="1:5" x14ac:dyDescent="0.25">
      <c r="A111" s="1">
        <v>12.5</v>
      </c>
      <c r="B111" s="31">
        <v>1.4096150441617899E-7</v>
      </c>
      <c r="C111" s="31">
        <v>1.40961934616772E-7</v>
      </c>
      <c r="D111" s="31">
        <v>1.4096166823757501E-7</v>
      </c>
      <c r="E111" s="31">
        <v>1.4096194458808499E-7</v>
      </c>
    </row>
    <row r="112" spans="1:5" x14ac:dyDescent="0.25">
      <c r="A112" s="1">
        <v>12.625</v>
      </c>
      <c r="B112" s="31">
        <v>1.4096154085168299E-7</v>
      </c>
      <c r="C112" s="31">
        <v>1.4096193709536601E-7</v>
      </c>
      <c r="D112" s="31">
        <v>1.4096168330620001E-7</v>
      </c>
      <c r="E112" s="31">
        <v>1.40961948387499E-7</v>
      </c>
    </row>
    <row r="113" spans="1:5" x14ac:dyDescent="0.25">
      <c r="A113" s="1">
        <v>12.75</v>
      </c>
      <c r="B113" s="31">
        <v>1.4096154085447801E-7</v>
      </c>
      <c r="C113" s="31">
        <v>1.4096195761663701E-7</v>
      </c>
      <c r="D113" s="31">
        <v>1.4096161220162E-7</v>
      </c>
      <c r="E113" s="31">
        <v>1.40961933600406E-7</v>
      </c>
    </row>
    <row r="114" spans="1:5" x14ac:dyDescent="0.25">
      <c r="A114" s="1">
        <v>12.875</v>
      </c>
      <c r="B114" s="31">
        <v>1.4096154749217499E-7</v>
      </c>
      <c r="C114" s="31">
        <v>1.40961975867194E-7</v>
      </c>
      <c r="D114" s="31">
        <v>1.4096161920285101E-7</v>
      </c>
      <c r="E114" s="31">
        <v>1.4096194771463101E-7</v>
      </c>
    </row>
    <row r="115" spans="1:5" x14ac:dyDescent="0.25">
      <c r="A115" s="1">
        <v>13</v>
      </c>
      <c r="B115" s="31">
        <v>1.4096154127399501E-7</v>
      </c>
      <c r="C115" s="31">
        <v>1.4096197254804399E-7</v>
      </c>
      <c r="D115" s="31">
        <v>1.4096164215032099E-7</v>
      </c>
      <c r="E115" s="31">
        <v>1.4096194586795299E-7</v>
      </c>
    </row>
    <row r="116" spans="1:5" x14ac:dyDescent="0.25">
      <c r="A116" s="1">
        <v>13.125</v>
      </c>
      <c r="B116" s="31">
        <v>1.40961524727155E-7</v>
      </c>
      <c r="C116" s="31">
        <v>1.40961972636217E-7</v>
      </c>
      <c r="D116" s="31">
        <v>1.4096164204550501E-7</v>
      </c>
      <c r="E116" s="31">
        <v>1.40961948702279E-7</v>
      </c>
    </row>
    <row r="117" spans="1:5" x14ac:dyDescent="0.25">
      <c r="A117" s="1">
        <v>13.25</v>
      </c>
      <c r="B117" s="31">
        <v>1.4096152255244E-7</v>
      </c>
      <c r="C117" s="31">
        <v>1.4096196104186299E-7</v>
      </c>
      <c r="D117" s="31">
        <v>1.40961644776513E-7</v>
      </c>
      <c r="E117" s="31">
        <v>1.4096195384633399E-7</v>
      </c>
    </row>
    <row r="118" spans="1:5" x14ac:dyDescent="0.25">
      <c r="A118" s="1">
        <v>13.375</v>
      </c>
      <c r="B118" s="31">
        <v>1.4096152463486701E-7</v>
      </c>
      <c r="C118" s="31">
        <v>1.4096193032459499E-7</v>
      </c>
      <c r="D118" s="31">
        <v>1.4096164678333999E-7</v>
      </c>
      <c r="E118" s="31">
        <v>1.4096196305846601E-7</v>
      </c>
    </row>
    <row r="119" spans="1:5" x14ac:dyDescent="0.25">
      <c r="A119" s="1">
        <v>13.5</v>
      </c>
      <c r="B119" s="31">
        <v>1.40961535042245E-7</v>
      </c>
      <c r="C119" s="31">
        <v>1.40961931301156E-7</v>
      </c>
      <c r="D119" s="31">
        <v>1.40961565737659E-7</v>
      </c>
      <c r="E119" s="31">
        <v>1.40961976222323E-7</v>
      </c>
    </row>
    <row r="120" spans="1:5" x14ac:dyDescent="0.25">
      <c r="A120" s="1">
        <v>13.625</v>
      </c>
      <c r="B120" s="31">
        <v>1.40961541338309E-7</v>
      </c>
      <c r="C120" s="31">
        <v>1.4096191238294901E-7</v>
      </c>
      <c r="D120" s="31">
        <v>1.4096161233639401E-7</v>
      </c>
      <c r="E120" s="31">
        <v>1.40961982419901E-7</v>
      </c>
    </row>
    <row r="121" spans="1:5" x14ac:dyDescent="0.25">
      <c r="A121" s="1">
        <v>13.75</v>
      </c>
      <c r="B121" s="31">
        <v>1.40961543922738E-7</v>
      </c>
      <c r="C121" s="31">
        <v>1.4096189826397E-7</v>
      </c>
      <c r="D121" s="31">
        <v>1.4096159031302699E-7</v>
      </c>
      <c r="E121" s="31">
        <v>1.4096198253167499E-7</v>
      </c>
    </row>
    <row r="122" spans="1:5" x14ac:dyDescent="0.25">
      <c r="A122" s="1">
        <v>13.875</v>
      </c>
      <c r="B122" s="31">
        <v>1.4096154957725099E-7</v>
      </c>
      <c r="C122" s="31">
        <v>1.4096187902157401E-7</v>
      </c>
      <c r="D122" s="31">
        <v>1.4096160690772499E-7</v>
      </c>
      <c r="E122" s="31">
        <v>1.4096197919278901E-7</v>
      </c>
    </row>
    <row r="123" spans="1:5" x14ac:dyDescent="0.25">
      <c r="A123" s="1">
        <v>14</v>
      </c>
      <c r="B123" s="31">
        <v>1.40961553555637E-7</v>
      </c>
      <c r="C123" s="31">
        <v>1.40961883237657E-7</v>
      </c>
      <c r="D123" s="31">
        <v>1.40961607784311E-7</v>
      </c>
      <c r="E123" s="31">
        <v>1.40961978629364E-7</v>
      </c>
    </row>
    <row r="124" spans="1:5" x14ac:dyDescent="0.25">
      <c r="A124" s="1">
        <v>14.125</v>
      </c>
      <c r="B124" s="31">
        <v>1.4096155715172599E-7</v>
      </c>
      <c r="C124" s="31">
        <v>1.4096188852129701E-7</v>
      </c>
      <c r="D124" s="31">
        <v>1.4096161415581099E-7</v>
      </c>
      <c r="E124" s="31">
        <v>1.4096198024892501E-7</v>
      </c>
    </row>
    <row r="125" spans="1:5" x14ac:dyDescent="0.25">
      <c r="A125" s="1">
        <v>14.25</v>
      </c>
      <c r="B125" s="31">
        <v>1.4096156135400999E-7</v>
      </c>
      <c r="C125" s="31">
        <v>1.40961891841719E-7</v>
      </c>
      <c r="D125" s="31">
        <v>1.4096161335627499E-7</v>
      </c>
      <c r="E125" s="31">
        <v>1.4096194876865901E-7</v>
      </c>
    </row>
    <row r="126" spans="1:5" x14ac:dyDescent="0.25">
      <c r="A126" s="1">
        <v>14.375</v>
      </c>
      <c r="B126" s="31">
        <v>1.4096155395691801E-7</v>
      </c>
      <c r="C126" s="31">
        <v>1.40961906544897E-7</v>
      </c>
      <c r="D126" s="31">
        <v>1.4096160253969901E-7</v>
      </c>
      <c r="E126" s="31">
        <v>1.4096195110846799E-7</v>
      </c>
    </row>
    <row r="127" spans="1:5" x14ac:dyDescent="0.25">
      <c r="A127" s="1">
        <v>14.5</v>
      </c>
      <c r="B127" s="31">
        <v>1.4096155272756099E-7</v>
      </c>
      <c r="C127" s="31">
        <v>1.4096190098245599E-7</v>
      </c>
      <c r="D127" s="31">
        <v>1.4096160195664899E-7</v>
      </c>
      <c r="E127" s="31">
        <v>1.4096194536089501E-7</v>
      </c>
    </row>
    <row r="128" spans="1:5" x14ac:dyDescent="0.25">
      <c r="A128" s="1">
        <v>14.625</v>
      </c>
      <c r="B128" s="31">
        <v>1.40961554794852E-7</v>
      </c>
      <c r="C128" s="31">
        <v>1.4096190828465799E-7</v>
      </c>
      <c r="D128" s="31">
        <v>1.4096155828365799E-7</v>
      </c>
      <c r="E128" s="31">
        <v>1.4096193830442399E-7</v>
      </c>
    </row>
    <row r="129" spans="1:5" x14ac:dyDescent="0.25">
      <c r="A129" s="1">
        <v>14.75</v>
      </c>
      <c r="B129" s="31">
        <v>1.4096155599472999E-7</v>
      </c>
      <c r="C129" s="31">
        <v>1.4096194366758401E-7</v>
      </c>
      <c r="D129" s="31">
        <v>1.40961555564524E-7</v>
      </c>
      <c r="E129" s="31">
        <v>1.4096193424826E-7</v>
      </c>
    </row>
    <row r="130" spans="1:5" x14ac:dyDescent="0.25">
      <c r="A130" s="1">
        <v>14.875</v>
      </c>
      <c r="B130" s="31">
        <v>1.4096155492554201E-7</v>
      </c>
      <c r="C130" s="31">
        <v>1.40961947262058E-7</v>
      </c>
      <c r="D130" s="31">
        <v>1.40961574854875E-7</v>
      </c>
      <c r="E130" s="31">
        <v>1.4096193301849799E-7</v>
      </c>
    </row>
    <row r="131" spans="1:5" x14ac:dyDescent="0.25">
      <c r="A131" s="1">
        <v>15</v>
      </c>
      <c r="B131" s="31">
        <v>1.40961557743496E-7</v>
      </c>
      <c r="C131" s="31">
        <v>1.4096194583026101E-7</v>
      </c>
      <c r="D131" s="31">
        <v>1.40961580920088E-7</v>
      </c>
      <c r="E131" s="31">
        <v>1.40961928816007E-7</v>
      </c>
    </row>
    <row r="132" spans="1:5" x14ac:dyDescent="0.25">
      <c r="A132" s="1">
        <v>15.125</v>
      </c>
      <c r="B132" s="31">
        <v>1.4096154543234301E-7</v>
      </c>
      <c r="C132" s="31">
        <v>1.4096195600685799E-7</v>
      </c>
      <c r="D132" s="31">
        <v>1.40961590041886E-7</v>
      </c>
      <c r="E132" s="31">
        <v>1.4096192547475599E-7</v>
      </c>
    </row>
    <row r="133" spans="1:5" x14ac:dyDescent="0.25">
      <c r="A133" s="1">
        <v>15.25</v>
      </c>
      <c r="B133" s="31">
        <v>1.40961559668096E-7</v>
      </c>
      <c r="C133" s="31">
        <v>1.4096197768103001E-7</v>
      </c>
      <c r="D133" s="31">
        <v>1.4096159860587601E-7</v>
      </c>
      <c r="E133" s="31">
        <v>1.4096191883847401E-7</v>
      </c>
    </row>
    <row r="134" spans="1:5" x14ac:dyDescent="0.25">
      <c r="A134" s="1">
        <v>15.375</v>
      </c>
      <c r="B134" s="31">
        <v>1.40961571094836E-7</v>
      </c>
      <c r="C134" s="31">
        <v>1.4096199807217799E-7</v>
      </c>
      <c r="D134" s="31">
        <v>1.40961630304576E-7</v>
      </c>
      <c r="E134" s="31">
        <v>1.4096191671432901E-7</v>
      </c>
    </row>
    <row r="135" spans="1:5" x14ac:dyDescent="0.25">
      <c r="A135" s="1">
        <v>15.5</v>
      </c>
      <c r="B135" s="31">
        <v>1.4096157922664201E-7</v>
      </c>
      <c r="C135" s="31">
        <v>1.40961982359395E-7</v>
      </c>
      <c r="D135" s="31">
        <v>1.4096159665237599E-7</v>
      </c>
      <c r="E135" s="31">
        <v>1.40961921001734E-7</v>
      </c>
    </row>
    <row r="136" spans="1:5" x14ac:dyDescent="0.25">
      <c r="A136" s="1">
        <v>15.625</v>
      </c>
      <c r="B136" s="31">
        <v>1.40961587048338E-7</v>
      </c>
      <c r="C136" s="31">
        <v>1.40961978258338E-7</v>
      </c>
      <c r="D136" s="31">
        <v>1.4096158479512901E-7</v>
      </c>
      <c r="E136" s="31">
        <v>1.4096191470781101E-7</v>
      </c>
    </row>
    <row r="137" spans="1:5" x14ac:dyDescent="0.25">
      <c r="A137" s="1">
        <v>15.75</v>
      </c>
      <c r="B137" s="31">
        <v>1.4096158972807501E-7</v>
      </c>
      <c r="C137" s="31">
        <v>1.4096198112766099E-7</v>
      </c>
      <c r="D137" s="31">
        <v>1.4096160512868801E-7</v>
      </c>
      <c r="E137" s="31">
        <v>1.40961918608204E-7</v>
      </c>
    </row>
    <row r="138" spans="1:5" x14ac:dyDescent="0.25">
      <c r="A138" s="1">
        <v>15.875</v>
      </c>
      <c r="B138" s="31">
        <v>1.4096159086591999E-7</v>
      </c>
      <c r="C138" s="31">
        <v>1.4096199730937201E-7</v>
      </c>
      <c r="D138" s="31">
        <v>1.40961584781798E-7</v>
      </c>
      <c r="E138" s="31">
        <v>1.40961912480895E-7</v>
      </c>
    </row>
    <row r="139" spans="1:5" x14ac:dyDescent="0.25">
      <c r="A139" s="1">
        <v>16</v>
      </c>
      <c r="B139" s="31">
        <v>1.4096158935284799E-7</v>
      </c>
      <c r="C139" s="31">
        <v>1.4096200298687199E-7</v>
      </c>
      <c r="D139" s="31">
        <v>1.40961596853496E-7</v>
      </c>
      <c r="E139" s="31">
        <v>1.40961909157739E-7</v>
      </c>
    </row>
    <row r="140" spans="1:5" x14ac:dyDescent="0.25">
      <c r="A140" s="1">
        <v>16.125</v>
      </c>
      <c r="B140" s="31">
        <v>1.4096160487937601E-7</v>
      </c>
      <c r="C140" s="31">
        <v>1.40962026799586E-7</v>
      </c>
      <c r="D140" s="31">
        <v>1.4096163786089501E-7</v>
      </c>
      <c r="E140" s="31">
        <v>1.40961906482925E-7</v>
      </c>
    </row>
    <row r="141" spans="1:5" x14ac:dyDescent="0.25">
      <c r="A141" s="1">
        <v>16.25</v>
      </c>
      <c r="B141" s="31">
        <v>1.4096166044949799E-7</v>
      </c>
      <c r="C141" s="31">
        <v>1.40962015389832E-7</v>
      </c>
      <c r="D141" s="31">
        <v>1.40961623319001E-7</v>
      </c>
      <c r="E141" s="31">
        <v>1.40961901614258E-7</v>
      </c>
    </row>
    <row r="142" spans="1:5" x14ac:dyDescent="0.25">
      <c r="A142" s="1">
        <v>16.375</v>
      </c>
      <c r="B142" s="31">
        <v>1.4096166137559601E-7</v>
      </c>
      <c r="C142" s="31">
        <v>1.4096202062371399E-7</v>
      </c>
      <c r="D142" s="31">
        <v>1.4096159173545199E-7</v>
      </c>
      <c r="E142" s="31">
        <v>1.4096189714289601E-7</v>
      </c>
    </row>
    <row r="143" spans="1:5" x14ac:dyDescent="0.25">
      <c r="A143" s="1">
        <v>16.5</v>
      </c>
      <c r="B143" s="31">
        <v>1.40961664559969E-7</v>
      </c>
      <c r="C143" s="31">
        <v>1.40962014734889E-7</v>
      </c>
      <c r="D143" s="31">
        <v>1.40961617602212E-7</v>
      </c>
      <c r="E143" s="31">
        <v>1.4096188722532699E-7</v>
      </c>
    </row>
    <row r="144" spans="1:5" x14ac:dyDescent="0.25">
      <c r="A144" s="1">
        <v>16.625</v>
      </c>
      <c r="B144" s="31">
        <v>1.4096166519742701E-7</v>
      </c>
      <c r="C144" s="31">
        <v>1.40961974774661E-7</v>
      </c>
      <c r="D144" s="31">
        <v>1.4096164014491901E-7</v>
      </c>
      <c r="E144" s="31">
        <v>1.40961879378884E-7</v>
      </c>
    </row>
    <row r="145" spans="1:5" x14ac:dyDescent="0.25">
      <c r="A145" s="1">
        <v>16.75</v>
      </c>
      <c r="B145" s="31">
        <v>1.4096166208533101E-7</v>
      </c>
      <c r="C145" s="31">
        <v>1.40961970553814E-7</v>
      </c>
      <c r="D145" s="31">
        <v>1.40961662535567E-7</v>
      </c>
      <c r="E145" s="31">
        <v>1.40961882645523E-7</v>
      </c>
    </row>
    <row r="146" spans="1:5" x14ac:dyDescent="0.25">
      <c r="A146" s="1">
        <v>16.875</v>
      </c>
      <c r="B146" s="31">
        <v>1.4096165963504201E-7</v>
      </c>
      <c r="C146" s="31">
        <v>1.4096197045006099E-7</v>
      </c>
      <c r="D146" s="31">
        <v>1.4096164892602701E-7</v>
      </c>
      <c r="E146" s="31">
        <v>1.4096187707980201E-7</v>
      </c>
    </row>
    <row r="147" spans="1:5" x14ac:dyDescent="0.25">
      <c r="A147" s="1">
        <v>17</v>
      </c>
      <c r="B147" s="31">
        <v>1.40961661156219E-7</v>
      </c>
      <c r="C147" s="31">
        <v>1.40961986114088E-7</v>
      </c>
      <c r="D147" s="31">
        <v>1.4096163818162999E-7</v>
      </c>
      <c r="E147" s="31">
        <v>1.40961875202849E-7</v>
      </c>
    </row>
    <row r="148" spans="1:5" x14ac:dyDescent="0.25">
      <c r="A148" s="1">
        <v>17.125</v>
      </c>
      <c r="B148" s="31">
        <v>1.4096164270284799E-7</v>
      </c>
      <c r="C148" s="31">
        <v>1.4096198694575701E-7</v>
      </c>
      <c r="D148" s="31">
        <v>1.4096163731073099E-7</v>
      </c>
      <c r="E148" s="31">
        <v>1.4096187590201E-7</v>
      </c>
    </row>
    <row r="149" spans="1:5" x14ac:dyDescent="0.25">
      <c r="A149" s="1">
        <v>17.25</v>
      </c>
      <c r="B149" s="31">
        <v>1.4096164958096901E-7</v>
      </c>
      <c r="C149" s="31">
        <v>1.4096198946619399E-7</v>
      </c>
      <c r="D149" s="31">
        <v>1.4096162566328901E-7</v>
      </c>
      <c r="E149" s="31">
        <v>1.40961885998923E-7</v>
      </c>
    </row>
    <row r="150" spans="1:5" x14ac:dyDescent="0.25">
      <c r="A150" s="1">
        <v>17.375</v>
      </c>
      <c r="B150" s="31">
        <v>1.4096165420413799E-7</v>
      </c>
      <c r="C150" s="31">
        <v>1.4096199548033999E-7</v>
      </c>
      <c r="D150" s="31">
        <v>1.40961620269937E-7</v>
      </c>
      <c r="E150" s="31">
        <v>1.4096190249408801E-7</v>
      </c>
    </row>
    <row r="151" spans="1:5" x14ac:dyDescent="0.25">
      <c r="A151" s="1">
        <v>17.5</v>
      </c>
      <c r="B151" s="31">
        <v>1.4096165128376601E-7</v>
      </c>
      <c r="C151" s="31">
        <v>1.4096199229146799E-7</v>
      </c>
      <c r="D151" s="31">
        <v>1.40961657722807E-7</v>
      </c>
      <c r="E151" s="31">
        <v>1.4096189477621501E-7</v>
      </c>
    </row>
    <row r="152" spans="1:5" x14ac:dyDescent="0.25">
      <c r="A152" s="1">
        <v>17.625</v>
      </c>
      <c r="B152" s="31">
        <v>1.4096166075789901E-7</v>
      </c>
      <c r="C152" s="31">
        <v>1.4096198599064599E-7</v>
      </c>
      <c r="D152" s="31">
        <v>1.4096162598824301E-7</v>
      </c>
      <c r="E152" s="31">
        <v>1.4096188263642401E-7</v>
      </c>
    </row>
    <row r="153" spans="1:5" x14ac:dyDescent="0.25">
      <c r="A153" s="1">
        <v>17.75</v>
      </c>
      <c r="B153" s="31">
        <v>1.4096164720594699E-7</v>
      </c>
      <c r="C153" s="31">
        <v>1.4096198113022401E-7</v>
      </c>
      <c r="D153" s="31">
        <v>1.4096162167093399E-7</v>
      </c>
      <c r="E153" s="31">
        <v>1.4096188075865499E-7</v>
      </c>
    </row>
    <row r="154" spans="1:5" x14ac:dyDescent="0.25">
      <c r="A154" s="1">
        <v>17.875</v>
      </c>
      <c r="B154" s="31">
        <v>1.4096164742037301E-7</v>
      </c>
      <c r="C154" s="31">
        <v>1.4096198100124299E-7</v>
      </c>
      <c r="D154" s="31">
        <v>1.4096163283548E-7</v>
      </c>
      <c r="E154" s="31">
        <v>1.4096187342648199E-7</v>
      </c>
    </row>
    <row r="155" spans="1:5" x14ac:dyDescent="0.25">
      <c r="A155" s="1">
        <v>18</v>
      </c>
      <c r="B155" s="31">
        <v>1.40961647878267E-7</v>
      </c>
      <c r="C155" s="31">
        <v>1.40961977844923E-7</v>
      </c>
      <c r="D155" s="31">
        <v>1.40961625262429E-7</v>
      </c>
      <c r="E155" s="31">
        <v>1.40961865670842E-7</v>
      </c>
    </row>
    <row r="156" spans="1:5" x14ac:dyDescent="0.25">
      <c r="A156" s="1">
        <v>18.125</v>
      </c>
      <c r="B156" s="31">
        <v>1.4096163448810399E-7</v>
      </c>
      <c r="C156" s="31">
        <v>1.40961973859537E-7</v>
      </c>
      <c r="D156" s="31">
        <v>1.4096164127033399E-7</v>
      </c>
      <c r="E156" s="31">
        <v>1.40961871648652E-7</v>
      </c>
    </row>
    <row r="157" spans="1:5" x14ac:dyDescent="0.25">
      <c r="A157" s="1">
        <v>18.25</v>
      </c>
      <c r="B157" s="31">
        <v>1.4096163805647701E-7</v>
      </c>
      <c r="C157" s="31">
        <v>1.4096198639140399E-7</v>
      </c>
      <c r="D157" s="31">
        <v>1.4096165018428601E-7</v>
      </c>
      <c r="E157" s="31">
        <v>1.4096186650815601E-7</v>
      </c>
    </row>
    <row r="158" spans="1:5" x14ac:dyDescent="0.25">
      <c r="A158" s="1">
        <v>18.375</v>
      </c>
      <c r="B158" s="31">
        <v>1.40961675055462E-7</v>
      </c>
      <c r="C158" s="31">
        <v>1.4096198813358001E-7</v>
      </c>
      <c r="D158" s="31">
        <v>1.40961660744947E-7</v>
      </c>
      <c r="E158" s="31">
        <v>1.4096186589474899E-7</v>
      </c>
    </row>
    <row r="159" spans="1:5" x14ac:dyDescent="0.25">
      <c r="A159" s="1">
        <v>18.5</v>
      </c>
      <c r="B159" s="31">
        <v>1.4096167376693401E-7</v>
      </c>
      <c r="C159" s="31">
        <v>1.40962010057693E-7</v>
      </c>
      <c r="D159" s="31">
        <v>1.4096166293174901E-7</v>
      </c>
      <c r="E159" s="31">
        <v>1.40961859028809E-7</v>
      </c>
    </row>
    <row r="160" spans="1:5" x14ac:dyDescent="0.25">
      <c r="A160" s="1">
        <v>18.625</v>
      </c>
      <c r="B160" s="31">
        <v>1.40961661406403E-7</v>
      </c>
      <c r="C160" s="31">
        <v>1.40962034371337E-7</v>
      </c>
      <c r="D160" s="31">
        <v>1.4096164786143601E-7</v>
      </c>
      <c r="E160" s="31">
        <v>1.40961875207613E-7</v>
      </c>
    </row>
    <row r="161" spans="1:5" x14ac:dyDescent="0.25">
      <c r="A161" s="1">
        <v>18.75</v>
      </c>
      <c r="B161" s="31">
        <v>1.40961628392854E-7</v>
      </c>
      <c r="C161" s="31">
        <v>1.4096209094485101E-7</v>
      </c>
      <c r="D161" s="31">
        <v>1.40961656446855E-7</v>
      </c>
      <c r="E161" s="31">
        <v>1.40961877472213E-7</v>
      </c>
    </row>
    <row r="162" spans="1:5" x14ac:dyDescent="0.25">
      <c r="A162" s="1">
        <v>18.875</v>
      </c>
      <c r="B162" s="31">
        <v>1.4096158892868701E-7</v>
      </c>
      <c r="C162" s="31">
        <v>1.4096208500195901E-7</v>
      </c>
      <c r="D162" s="31">
        <v>1.4096165895993499E-7</v>
      </c>
      <c r="E162" s="31">
        <v>1.40961865220031E-7</v>
      </c>
    </row>
    <row r="163" spans="1:5" x14ac:dyDescent="0.25">
      <c r="A163" s="1">
        <v>19</v>
      </c>
      <c r="B163" s="31">
        <v>1.4096158318216001E-7</v>
      </c>
      <c r="C163" s="31">
        <v>1.4096208976290301E-7</v>
      </c>
      <c r="D163" s="31">
        <v>1.40961680769285E-7</v>
      </c>
      <c r="E163" s="31">
        <v>1.4096187463775401E-7</v>
      </c>
    </row>
    <row r="164" spans="1:5" x14ac:dyDescent="0.25">
      <c r="A164" s="1">
        <v>19.125</v>
      </c>
      <c r="B164" s="31">
        <v>1.40961549367657E-7</v>
      </c>
      <c r="C164" s="31">
        <v>1.4096209714883499E-7</v>
      </c>
      <c r="D164" s="31">
        <v>1.40961711452164E-7</v>
      </c>
      <c r="E164" s="31">
        <v>1.4096186727765399E-7</v>
      </c>
    </row>
    <row r="165" spans="1:5" x14ac:dyDescent="0.25">
      <c r="A165" s="1">
        <v>19.25</v>
      </c>
      <c r="B165" s="31">
        <v>1.40961531053041E-7</v>
      </c>
      <c r="C165" s="31">
        <v>1.4096210100546599E-7</v>
      </c>
      <c r="D165" s="31">
        <v>1.40961701937003E-7</v>
      </c>
      <c r="E165" s="31">
        <v>1.4096186389586799E-7</v>
      </c>
    </row>
    <row r="166" spans="1:5" x14ac:dyDescent="0.25">
      <c r="A166" s="1">
        <v>19.375</v>
      </c>
      <c r="B166" s="31">
        <v>1.4096151645880999E-7</v>
      </c>
      <c r="C166" s="31">
        <v>1.4096210209608701E-7</v>
      </c>
      <c r="D166" s="31">
        <v>1.40961732977193E-7</v>
      </c>
      <c r="E166" s="31">
        <v>1.40961861288962E-7</v>
      </c>
    </row>
    <row r="167" spans="1:5" x14ac:dyDescent="0.25">
      <c r="A167" s="1">
        <v>19.5</v>
      </c>
      <c r="B167" s="31">
        <v>1.4096151962161899E-7</v>
      </c>
      <c r="C167" s="31">
        <v>1.4096210429785101E-7</v>
      </c>
      <c r="D167" s="31">
        <v>1.40961730378582E-7</v>
      </c>
      <c r="E167" s="31">
        <v>1.40961855499988E-7</v>
      </c>
    </row>
    <row r="168" spans="1:5" x14ac:dyDescent="0.25">
      <c r="A168" s="1">
        <v>19.625</v>
      </c>
      <c r="B168" s="31">
        <v>1.40961505026115E-7</v>
      </c>
      <c r="C168" s="31">
        <v>1.4096211389355999E-7</v>
      </c>
      <c r="D168" s="31">
        <v>1.4096167031564999E-7</v>
      </c>
      <c r="E168" s="31">
        <v>1.4096185806287899E-7</v>
      </c>
    </row>
    <row r="169" spans="1:5" x14ac:dyDescent="0.25">
      <c r="A169" s="1">
        <v>19.75</v>
      </c>
      <c r="B169" s="31">
        <v>1.4096149668334699E-7</v>
      </c>
      <c r="C169" s="31">
        <v>1.40962099842147E-7</v>
      </c>
      <c r="D169" s="31">
        <v>1.4096167938385401E-7</v>
      </c>
      <c r="E169" s="31">
        <v>1.4096185865362899E-7</v>
      </c>
    </row>
    <row r="170" spans="1:5" x14ac:dyDescent="0.25">
      <c r="A170" s="1">
        <v>19.875</v>
      </c>
      <c r="B170" s="31">
        <v>1.4096149022743901E-7</v>
      </c>
      <c r="C170" s="31">
        <v>1.4096206894730399E-7</v>
      </c>
      <c r="D170" s="31">
        <v>1.4096166953332001E-7</v>
      </c>
      <c r="E170" s="31">
        <v>1.4096187543760299E-7</v>
      </c>
    </row>
    <row r="171" spans="1:5" x14ac:dyDescent="0.25">
      <c r="A171" s="1">
        <v>20</v>
      </c>
      <c r="B171" s="31">
        <v>1.4096152056221401E-7</v>
      </c>
      <c r="C171" s="31">
        <v>1.40962048210514E-7</v>
      </c>
      <c r="D171" s="31">
        <v>1.40961679675866E-7</v>
      </c>
      <c r="E171" s="31">
        <v>1.4096187089343499E-7</v>
      </c>
    </row>
    <row r="172" spans="1:5" x14ac:dyDescent="0.25">
      <c r="A172" s="1">
        <v>20.125</v>
      </c>
      <c r="B172" s="31">
        <v>1.4096155324337701E-7</v>
      </c>
      <c r="C172" s="31">
        <v>1.40962054265941E-7</v>
      </c>
      <c r="D172" s="31">
        <v>1.4096171989907301E-7</v>
      </c>
      <c r="E172" s="31">
        <v>1.4096186979773599E-7</v>
      </c>
    </row>
    <row r="173" spans="1:5" x14ac:dyDescent="0.25">
      <c r="A173" s="1">
        <v>20.25</v>
      </c>
      <c r="B173" s="31">
        <v>1.4096158635573599E-7</v>
      </c>
      <c r="C173" s="31">
        <v>1.4096206464575E-7</v>
      </c>
      <c r="D173" s="31">
        <v>1.40961750218098E-7</v>
      </c>
      <c r="E173" s="31">
        <v>1.40961864877599E-7</v>
      </c>
    </row>
    <row r="174" spans="1:5" x14ac:dyDescent="0.25">
      <c r="A174" s="1">
        <v>20.375</v>
      </c>
      <c r="B174" s="31">
        <v>1.4096158841567099E-7</v>
      </c>
      <c r="C174" s="31">
        <v>1.4096207397126901E-7</v>
      </c>
      <c r="D174" s="31">
        <v>1.409617578244E-7</v>
      </c>
      <c r="E174" s="31">
        <v>1.4096184570611701E-7</v>
      </c>
    </row>
    <row r="175" spans="1:5" x14ac:dyDescent="0.25">
      <c r="A175" s="1">
        <v>20.5</v>
      </c>
      <c r="B175" s="31">
        <v>1.40961582271381E-7</v>
      </c>
      <c r="C175" s="31">
        <v>1.4096207200279001E-7</v>
      </c>
      <c r="D175" s="31">
        <v>1.4096178029820701E-7</v>
      </c>
      <c r="E175" s="31">
        <v>1.4096185412717301E-7</v>
      </c>
    </row>
    <row r="176" spans="1:5" x14ac:dyDescent="0.25">
      <c r="A176" s="1">
        <v>20.625</v>
      </c>
      <c r="B176" s="31">
        <v>1.40961571208742E-7</v>
      </c>
      <c r="C176" s="31">
        <v>1.4096207522139199E-7</v>
      </c>
      <c r="D176" s="31">
        <v>1.4096176244090601E-7</v>
      </c>
      <c r="E176" s="31">
        <v>1.4096186933194101E-7</v>
      </c>
    </row>
    <row r="177" spans="1:5" x14ac:dyDescent="0.25">
      <c r="A177" s="1">
        <v>20.75</v>
      </c>
      <c r="B177" s="31">
        <v>1.4096158441638399E-7</v>
      </c>
      <c r="C177" s="31">
        <v>1.40962080996432E-7</v>
      </c>
      <c r="D177" s="31">
        <v>1.4096178263449001E-7</v>
      </c>
      <c r="E177" s="31">
        <v>1.4096187173922201E-7</v>
      </c>
    </row>
    <row r="178" spans="1:5" x14ac:dyDescent="0.25">
      <c r="A178" s="1">
        <v>20.875</v>
      </c>
      <c r="B178" s="31">
        <v>1.40961595709699E-7</v>
      </c>
      <c r="C178" s="31">
        <v>1.4096207534554701E-7</v>
      </c>
      <c r="D178" s="31">
        <v>1.40961782358787E-7</v>
      </c>
      <c r="E178" s="31">
        <v>1.4096190579406399E-7</v>
      </c>
    </row>
    <row r="179" spans="1:5" x14ac:dyDescent="0.25">
      <c r="A179" s="1">
        <v>21</v>
      </c>
      <c r="B179" s="31">
        <v>1.4096160455406401E-7</v>
      </c>
      <c r="C179" s="31">
        <v>1.40962062063849E-7</v>
      </c>
      <c r="D179" s="31">
        <v>1.4096179233712401E-7</v>
      </c>
      <c r="E179" s="31">
        <v>1.40961890486151E-7</v>
      </c>
    </row>
    <row r="180" spans="1:5" x14ac:dyDescent="0.25">
      <c r="A180" s="1">
        <v>21.125</v>
      </c>
      <c r="B180" s="31">
        <v>1.40961598951627E-7</v>
      </c>
      <c r="C180" s="31">
        <v>1.40962064131844E-7</v>
      </c>
      <c r="D180" s="31">
        <v>1.4096179275235499E-7</v>
      </c>
      <c r="E180" s="31">
        <v>1.4096188157723401E-7</v>
      </c>
    </row>
    <row r="181" spans="1:5" x14ac:dyDescent="0.25">
      <c r="A181" s="1">
        <v>21.25</v>
      </c>
      <c r="B181" s="31">
        <v>1.40961593047511E-7</v>
      </c>
      <c r="C181" s="31">
        <v>1.4096206445782899E-7</v>
      </c>
      <c r="D181" s="31">
        <v>1.40961798165918E-7</v>
      </c>
      <c r="E181" s="31">
        <v>1.4096188168108199E-7</v>
      </c>
    </row>
    <row r="182" spans="1:5" x14ac:dyDescent="0.25">
      <c r="A182" s="1">
        <v>21.375</v>
      </c>
      <c r="B182" s="31">
        <v>1.4096160322306801E-7</v>
      </c>
      <c r="C182" s="31">
        <v>1.4096206316689101E-7</v>
      </c>
      <c r="D182" s="31">
        <v>1.4096177501845999E-7</v>
      </c>
      <c r="E182" s="31">
        <v>1.4096188069551501E-7</v>
      </c>
    </row>
    <row r="183" spans="1:5" x14ac:dyDescent="0.25">
      <c r="A183" s="1">
        <v>21.5</v>
      </c>
      <c r="B183" s="31">
        <v>1.4096160314235599E-7</v>
      </c>
      <c r="C183" s="31">
        <v>1.4096204552901699E-7</v>
      </c>
      <c r="D183" s="31">
        <v>1.4096176320446701E-7</v>
      </c>
      <c r="E183" s="31">
        <v>1.4096185412412801E-7</v>
      </c>
    </row>
    <row r="184" spans="1:5" x14ac:dyDescent="0.25">
      <c r="A184" s="1">
        <v>21.625</v>
      </c>
      <c r="B184" s="31">
        <v>1.4096159293528199E-7</v>
      </c>
      <c r="C184" s="31">
        <v>1.4096202935572799E-7</v>
      </c>
      <c r="D184" s="31">
        <v>1.4096175714408301E-7</v>
      </c>
      <c r="E184" s="31">
        <v>1.4096185694632201E-7</v>
      </c>
    </row>
    <row r="185" spans="1:5" x14ac:dyDescent="0.25">
      <c r="A185" s="1">
        <v>21.75</v>
      </c>
      <c r="B185" s="31">
        <v>1.4096159915143699E-7</v>
      </c>
      <c r="C185" s="31">
        <v>1.40962050489418E-7</v>
      </c>
      <c r="D185" s="31">
        <v>1.4096171512768099E-7</v>
      </c>
      <c r="E185" s="31">
        <v>1.40961865863204E-7</v>
      </c>
    </row>
    <row r="186" spans="1:5" x14ac:dyDescent="0.25">
      <c r="A186" s="1">
        <v>21.875</v>
      </c>
      <c r="B186" s="31">
        <v>1.4096160453858101E-7</v>
      </c>
      <c r="C186" s="31">
        <v>1.4096208235876599E-7</v>
      </c>
      <c r="D186" s="31">
        <v>1.40961728645591E-7</v>
      </c>
      <c r="E186" s="31">
        <v>1.4096187714771499E-7</v>
      </c>
    </row>
    <row r="187" spans="1:5" x14ac:dyDescent="0.25">
      <c r="A187" s="1">
        <v>22</v>
      </c>
      <c r="B187" s="31">
        <v>1.4096160173772199E-7</v>
      </c>
      <c r="C187" s="31">
        <v>1.40962082863803E-7</v>
      </c>
      <c r="D187" s="31">
        <v>1.4096174053518E-7</v>
      </c>
      <c r="E187" s="31">
        <v>1.4096186277548999E-7</v>
      </c>
    </row>
    <row r="188" spans="1:5" x14ac:dyDescent="0.25">
      <c r="A188" s="1">
        <v>22.125</v>
      </c>
      <c r="B188" s="31">
        <v>1.4096158410732999E-7</v>
      </c>
      <c r="C188" s="31">
        <v>1.40962088569808E-7</v>
      </c>
      <c r="D188" s="31">
        <v>1.4096172075724701E-7</v>
      </c>
      <c r="E188" s="31">
        <v>1.40961855248355E-7</v>
      </c>
    </row>
    <row r="189" spans="1:5" x14ac:dyDescent="0.25">
      <c r="A189" s="1">
        <v>22.25</v>
      </c>
      <c r="B189" s="31">
        <v>1.40961615205911E-7</v>
      </c>
      <c r="C189" s="31">
        <v>1.4096208828470801E-7</v>
      </c>
      <c r="D189" s="31">
        <v>1.4096171880060101E-7</v>
      </c>
      <c r="E189" s="31">
        <v>1.4096186593018699E-7</v>
      </c>
    </row>
    <row r="190" spans="1:5" x14ac:dyDescent="0.25">
      <c r="A190" s="1">
        <v>22.375</v>
      </c>
      <c r="B190" s="31">
        <v>1.40961613319057E-7</v>
      </c>
      <c r="C190" s="31">
        <v>1.4096210375270701E-7</v>
      </c>
      <c r="D190" s="31">
        <v>1.40961722943892E-7</v>
      </c>
      <c r="E190" s="31">
        <v>1.4096186297584799E-7</v>
      </c>
    </row>
    <row r="191" spans="1:5" x14ac:dyDescent="0.25">
      <c r="A191" s="1">
        <v>22.5</v>
      </c>
      <c r="B191" s="31">
        <v>1.4096161439427901E-7</v>
      </c>
      <c r="C191" s="31">
        <v>1.40962102354554E-7</v>
      </c>
      <c r="D191" s="31">
        <v>1.4096173418292799E-7</v>
      </c>
      <c r="E191" s="31">
        <v>1.4096186677778499E-7</v>
      </c>
    </row>
    <row r="192" spans="1:5" x14ac:dyDescent="0.25">
      <c r="A192" s="1">
        <v>22.625</v>
      </c>
      <c r="B192" s="31">
        <v>1.40961629164059E-7</v>
      </c>
      <c r="C192" s="31">
        <v>1.4096209943837399E-7</v>
      </c>
      <c r="D192" s="31">
        <v>1.4096175132424899E-7</v>
      </c>
      <c r="E192" s="31">
        <v>1.4096186815372699E-7</v>
      </c>
    </row>
    <row r="193" spans="1:5" x14ac:dyDescent="0.25">
      <c r="A193" s="1">
        <v>22.75</v>
      </c>
      <c r="B193" s="31">
        <v>1.40961629061693E-7</v>
      </c>
      <c r="C193" s="31">
        <v>1.4096210087388599E-7</v>
      </c>
      <c r="D193" s="31">
        <v>1.4096173044358799E-7</v>
      </c>
      <c r="E193" s="31">
        <v>1.4096186275482999E-7</v>
      </c>
    </row>
    <row r="194" spans="1:5" x14ac:dyDescent="0.25">
      <c r="A194" s="1">
        <v>22.875</v>
      </c>
      <c r="B194" s="31">
        <v>1.40961620526293E-7</v>
      </c>
      <c r="C194" s="31">
        <v>1.4096210497179499E-7</v>
      </c>
      <c r="D194" s="31">
        <v>1.4096171094575101E-7</v>
      </c>
      <c r="E194" s="31">
        <v>1.40961867373327E-7</v>
      </c>
    </row>
    <row r="195" spans="1:5" x14ac:dyDescent="0.25">
      <c r="A195" s="1">
        <v>23</v>
      </c>
      <c r="B195" s="31">
        <v>1.4096161298350799E-7</v>
      </c>
      <c r="C195" s="31">
        <v>1.40962072661206E-7</v>
      </c>
      <c r="D195" s="31">
        <v>1.40961725187585E-7</v>
      </c>
      <c r="E195" s="31">
        <v>1.40961861707151E-7</v>
      </c>
    </row>
    <row r="196" spans="1:5" x14ac:dyDescent="0.25">
      <c r="A196" s="1">
        <v>23.125</v>
      </c>
      <c r="B196" s="31">
        <v>1.4096160480921701E-7</v>
      </c>
      <c r="C196" s="31">
        <v>1.40962069076796E-7</v>
      </c>
      <c r="D196" s="31">
        <v>1.4096174032152899E-7</v>
      </c>
      <c r="E196" s="31">
        <v>1.4096185207226301E-7</v>
      </c>
    </row>
    <row r="197" spans="1:5" x14ac:dyDescent="0.25">
      <c r="A197" s="1">
        <v>23.25</v>
      </c>
      <c r="B197" s="31">
        <v>1.4096159938329301E-7</v>
      </c>
      <c r="C197" s="31">
        <v>1.4096205566383799E-7</v>
      </c>
      <c r="D197" s="31">
        <v>1.40961706051476E-7</v>
      </c>
      <c r="E197" s="31">
        <v>1.4096185872610399E-7</v>
      </c>
    </row>
    <row r="198" spans="1:5" x14ac:dyDescent="0.25">
      <c r="A198" s="1">
        <v>23.375</v>
      </c>
      <c r="B198" s="31">
        <v>1.4096159231605599E-7</v>
      </c>
      <c r="C198" s="31">
        <v>1.4096205168835201E-7</v>
      </c>
      <c r="D198" s="31">
        <v>1.4096168680012999E-7</v>
      </c>
      <c r="E198" s="31">
        <v>1.4096187567595999E-7</v>
      </c>
    </row>
    <row r="199" spans="1:5" x14ac:dyDescent="0.25">
      <c r="A199" s="1">
        <v>23.5</v>
      </c>
      <c r="B199" s="31">
        <v>1.4096158683054201E-7</v>
      </c>
      <c r="C199" s="31">
        <v>1.4096205145594099E-7</v>
      </c>
      <c r="D199" s="31">
        <v>1.4096169695316901E-7</v>
      </c>
      <c r="E199" s="31">
        <v>1.4096187742018601E-7</v>
      </c>
    </row>
    <row r="200" spans="1:5" x14ac:dyDescent="0.25">
      <c r="A200" s="1">
        <v>23.625</v>
      </c>
      <c r="B200" s="31">
        <v>1.4096158259747399E-7</v>
      </c>
      <c r="C200" s="31">
        <v>1.40962071067733E-7</v>
      </c>
      <c r="D200" s="31">
        <v>1.40961700560413E-7</v>
      </c>
      <c r="E200" s="31">
        <v>1.4096187126156099E-7</v>
      </c>
    </row>
    <row r="201" spans="1:5" x14ac:dyDescent="0.25">
      <c r="A201" s="1">
        <v>23.75</v>
      </c>
      <c r="B201" s="31">
        <v>1.4096158929074999E-7</v>
      </c>
      <c r="C201" s="31">
        <v>1.4096204833955E-7</v>
      </c>
      <c r="D201" s="31">
        <v>1.4096170279999799E-7</v>
      </c>
      <c r="E201" s="31">
        <v>1.4096189288753901E-7</v>
      </c>
    </row>
    <row r="202" spans="1:5" x14ac:dyDescent="0.25">
      <c r="A202" s="1">
        <v>23.875</v>
      </c>
      <c r="B202" s="31">
        <v>1.4096157845365199E-7</v>
      </c>
      <c r="C202" s="31">
        <v>1.4096204690494901E-7</v>
      </c>
      <c r="D202" s="31">
        <v>1.40961717286176E-7</v>
      </c>
      <c r="E202" s="31">
        <v>1.40961890017432E-7</v>
      </c>
    </row>
    <row r="203" spans="1:5" x14ac:dyDescent="0.25">
      <c r="A203" s="1">
        <v>24</v>
      </c>
      <c r="B203" s="31">
        <v>1.4096156207874599E-7</v>
      </c>
      <c r="C203" s="31">
        <v>1.40962037710358E-7</v>
      </c>
      <c r="D203" s="31">
        <v>1.4096173223871E-7</v>
      </c>
      <c r="E203" s="31">
        <v>1.4096187528957299E-7</v>
      </c>
    </row>
    <row r="204" spans="1:5" x14ac:dyDescent="0.25">
      <c r="A204" s="1">
        <v>24.125</v>
      </c>
      <c r="B204" s="31">
        <v>1.40961538213105E-7</v>
      </c>
      <c r="C204" s="31">
        <v>1.4096203833562899E-7</v>
      </c>
      <c r="D204" s="31">
        <v>1.4096176319666999E-7</v>
      </c>
      <c r="E204" s="31">
        <v>1.4096187686649299E-7</v>
      </c>
    </row>
    <row r="205" spans="1:5" x14ac:dyDescent="0.25">
      <c r="A205" s="1">
        <v>24.25</v>
      </c>
      <c r="B205" s="31">
        <v>1.4096154689233699E-7</v>
      </c>
      <c r="C205" s="31">
        <v>1.40962014938799E-7</v>
      </c>
      <c r="D205" s="31">
        <v>1.40961765225924E-7</v>
      </c>
      <c r="E205" s="31">
        <v>1.4096186149094701E-7</v>
      </c>
    </row>
    <row r="206" spans="1:5" x14ac:dyDescent="0.25">
      <c r="A206" s="1">
        <v>24.375</v>
      </c>
      <c r="B206" s="31">
        <v>1.40961564648606E-7</v>
      </c>
      <c r="C206" s="31">
        <v>1.40962014888181E-7</v>
      </c>
      <c r="D206" s="31">
        <v>1.4096177109230799E-7</v>
      </c>
      <c r="E206" s="31">
        <v>1.4096185922382301E-7</v>
      </c>
    </row>
    <row r="207" spans="1:5" x14ac:dyDescent="0.25">
      <c r="A207" s="1">
        <v>24.5</v>
      </c>
      <c r="B207" s="31">
        <v>1.40961572086236E-7</v>
      </c>
      <c r="C207" s="31">
        <v>1.40962016374655E-7</v>
      </c>
      <c r="D207" s="31">
        <v>1.4096177106595899E-7</v>
      </c>
      <c r="E207" s="31">
        <v>1.4096186744286999E-7</v>
      </c>
    </row>
    <row r="208" spans="1:5" x14ac:dyDescent="0.25">
      <c r="A208" s="1">
        <v>24.625</v>
      </c>
      <c r="B208" s="31">
        <v>1.4096157378653201E-7</v>
      </c>
      <c r="C208" s="31">
        <v>1.4096202119633799E-7</v>
      </c>
      <c r="D208" s="31">
        <v>1.4096179223916701E-7</v>
      </c>
      <c r="E208" s="31">
        <v>1.40961864027377E-7</v>
      </c>
    </row>
    <row r="209" spans="1:5" x14ac:dyDescent="0.25">
      <c r="A209" s="1">
        <v>24.75</v>
      </c>
      <c r="B209" s="31">
        <v>1.4096157068145499E-7</v>
      </c>
      <c r="C209" s="31">
        <v>1.4096200885484499E-7</v>
      </c>
      <c r="D209" s="31">
        <v>1.40961775568817E-7</v>
      </c>
      <c r="E209" s="31">
        <v>1.4096185570293101E-7</v>
      </c>
    </row>
    <row r="210" spans="1:5" x14ac:dyDescent="0.25">
      <c r="A210" s="1">
        <v>24.875</v>
      </c>
      <c r="B210" s="31">
        <v>1.4096158298157199E-7</v>
      </c>
      <c r="C210" s="31">
        <v>1.4096199460934499E-7</v>
      </c>
      <c r="D210" s="31">
        <v>1.4096177473131201E-7</v>
      </c>
      <c r="E210" s="31">
        <v>1.4096186667413601E-7</v>
      </c>
    </row>
    <row r="211" spans="1:5" x14ac:dyDescent="0.25">
      <c r="A211" s="1">
        <v>25</v>
      </c>
      <c r="B211" s="31">
        <v>1.40961589314096E-7</v>
      </c>
      <c r="C211" s="31">
        <v>1.4096200876532899E-7</v>
      </c>
      <c r="D211" s="31">
        <v>1.4096178410069199E-7</v>
      </c>
      <c r="E211" s="31">
        <v>1.4096186722418499E-7</v>
      </c>
    </row>
    <row r="212" spans="1:5" x14ac:dyDescent="0.25">
      <c r="A212" s="1">
        <v>25.125</v>
      </c>
      <c r="B212" s="31">
        <v>1.40961584469378E-7</v>
      </c>
      <c r="C212" s="31">
        <v>1.4096201971660801E-7</v>
      </c>
      <c r="D212" s="31">
        <v>1.4096179911737201E-7</v>
      </c>
      <c r="E212" s="31">
        <v>1.4096187448001699E-7</v>
      </c>
    </row>
    <row r="213" spans="1:5" x14ac:dyDescent="0.25">
      <c r="A213" s="1">
        <v>25.25</v>
      </c>
      <c r="B213" s="31">
        <v>1.4096159331925399E-7</v>
      </c>
      <c r="C213" s="31">
        <v>1.4096202118340599E-7</v>
      </c>
      <c r="D213" s="31">
        <v>1.4096182432165799E-7</v>
      </c>
      <c r="E213" s="31">
        <v>1.4096187720935401E-7</v>
      </c>
    </row>
    <row r="214" spans="1:5" x14ac:dyDescent="0.25">
      <c r="A214" s="1">
        <v>25.375</v>
      </c>
      <c r="B214" s="31">
        <v>1.4096159485390799E-7</v>
      </c>
      <c r="C214" s="31">
        <v>1.4096204619792899E-7</v>
      </c>
      <c r="D214" s="31">
        <v>1.4096185419128001E-7</v>
      </c>
      <c r="E214" s="31">
        <v>1.40961870860768E-7</v>
      </c>
    </row>
    <row r="215" spans="1:5" x14ac:dyDescent="0.25">
      <c r="A215" s="1">
        <v>25.5</v>
      </c>
      <c r="B215" s="31">
        <v>1.4096159086045001E-7</v>
      </c>
      <c r="C215" s="31">
        <v>1.40962056939325E-7</v>
      </c>
      <c r="D215" s="31">
        <v>1.4096185940014801E-7</v>
      </c>
      <c r="E215" s="31">
        <v>1.4096187311854899E-7</v>
      </c>
    </row>
    <row r="216" spans="1:5" x14ac:dyDescent="0.25">
      <c r="A216" s="1">
        <v>25.625</v>
      </c>
      <c r="B216" s="31">
        <v>1.40961588742427E-7</v>
      </c>
      <c r="C216" s="31">
        <v>1.4096206954428201E-7</v>
      </c>
      <c r="D216" s="31">
        <v>1.40961869784307E-7</v>
      </c>
      <c r="E216" s="31">
        <v>1.4096188019224001E-7</v>
      </c>
    </row>
    <row r="217" spans="1:5" x14ac:dyDescent="0.25">
      <c r="A217" s="1">
        <v>25.75</v>
      </c>
      <c r="B217" s="31">
        <v>1.4096158647435801E-7</v>
      </c>
      <c r="C217" s="31">
        <v>1.4096207659679001E-7</v>
      </c>
      <c r="D217" s="31">
        <v>1.40961868988448E-7</v>
      </c>
      <c r="E217" s="31">
        <v>1.40961858683589E-7</v>
      </c>
    </row>
    <row r="218" spans="1:5" x14ac:dyDescent="0.25">
      <c r="A218" s="1">
        <v>25.875</v>
      </c>
      <c r="B218" s="31">
        <v>1.4096159323045799E-7</v>
      </c>
      <c r="C218" s="31">
        <v>1.4096208989217699E-7</v>
      </c>
      <c r="D218" s="31">
        <v>1.40961880623531E-7</v>
      </c>
      <c r="E218" s="31">
        <v>1.4096187671057799E-7</v>
      </c>
    </row>
    <row r="219" spans="1:5" x14ac:dyDescent="0.25">
      <c r="A219" s="1">
        <v>26</v>
      </c>
      <c r="B219" s="31">
        <v>1.4096157964312901E-7</v>
      </c>
      <c r="C219" s="31">
        <v>1.4096209138546E-7</v>
      </c>
      <c r="D219" s="31">
        <v>1.4096185322264799E-7</v>
      </c>
      <c r="E219" s="31">
        <v>1.4096188386054499E-7</v>
      </c>
    </row>
    <row r="220" spans="1:5" x14ac:dyDescent="0.25">
      <c r="A220" s="1">
        <v>26.125</v>
      </c>
      <c r="B220" s="31">
        <v>1.4096157682625799E-7</v>
      </c>
      <c r="C220" s="31">
        <v>1.4096209648360001E-7</v>
      </c>
      <c r="D220" s="31">
        <v>1.4096186685404901E-7</v>
      </c>
      <c r="E220" s="31">
        <v>1.4096187899309099E-7</v>
      </c>
    </row>
    <row r="221" spans="1:5" x14ac:dyDescent="0.25">
      <c r="A221" s="1">
        <v>26.25</v>
      </c>
      <c r="B221" s="31">
        <v>1.4096157153401501E-7</v>
      </c>
      <c r="C221" s="31">
        <v>1.4096212465339001E-7</v>
      </c>
      <c r="D221" s="31">
        <v>1.40961869178956E-7</v>
      </c>
      <c r="E221" s="31">
        <v>1.40961877206408E-7</v>
      </c>
    </row>
    <row r="222" spans="1:5" x14ac:dyDescent="0.25">
      <c r="A222" s="1">
        <v>26.375</v>
      </c>
      <c r="B222" s="31">
        <v>1.4096156110372301E-7</v>
      </c>
      <c r="C222" s="31">
        <v>1.40962127145309E-7</v>
      </c>
      <c r="D222" s="31">
        <v>1.4096187452156401E-7</v>
      </c>
      <c r="E222" s="31">
        <v>1.4096189223096399E-7</v>
      </c>
    </row>
    <row r="223" spans="1:5" x14ac:dyDescent="0.25">
      <c r="A223" s="1">
        <v>26.5</v>
      </c>
      <c r="B223" s="31">
        <v>1.4096154935709299E-7</v>
      </c>
      <c r="C223" s="31">
        <v>1.4096210590568601E-7</v>
      </c>
      <c r="D223" s="31">
        <v>1.4096187497585399E-7</v>
      </c>
      <c r="E223" s="31">
        <v>1.4096188765696601E-7</v>
      </c>
    </row>
    <row r="224" spans="1:5" x14ac:dyDescent="0.25">
      <c r="A224" s="1">
        <v>26.625</v>
      </c>
      <c r="B224" s="31">
        <v>1.4096155504133999E-7</v>
      </c>
      <c r="C224" s="31">
        <v>1.40962064256318E-7</v>
      </c>
      <c r="D224" s="31">
        <v>1.40961868431101E-7</v>
      </c>
      <c r="E224" s="31">
        <v>1.40961889007584E-7</v>
      </c>
    </row>
    <row r="225" spans="1:5" x14ac:dyDescent="0.25">
      <c r="A225" s="1">
        <v>26.75</v>
      </c>
      <c r="B225" s="31">
        <v>1.40961555457911E-7</v>
      </c>
      <c r="C225" s="31">
        <v>1.4096206666532399E-7</v>
      </c>
      <c r="D225" s="31">
        <v>1.4096189058195101E-7</v>
      </c>
      <c r="E225" s="31">
        <v>1.40961895526769E-7</v>
      </c>
    </row>
    <row r="226" spans="1:5" x14ac:dyDescent="0.25">
      <c r="A226" s="1">
        <v>26.875</v>
      </c>
      <c r="B226" s="31">
        <v>1.4096159257958501E-7</v>
      </c>
      <c r="C226" s="31">
        <v>1.4096206384759199E-7</v>
      </c>
      <c r="D226" s="31">
        <v>1.40961877479786E-7</v>
      </c>
      <c r="E226" s="31">
        <v>1.4096189488136399E-7</v>
      </c>
    </row>
    <row r="227" spans="1:5" x14ac:dyDescent="0.25">
      <c r="A227" s="1">
        <v>27</v>
      </c>
      <c r="B227" s="31">
        <v>1.40961602857501E-7</v>
      </c>
      <c r="C227" s="31">
        <v>1.40962029950116E-7</v>
      </c>
      <c r="D227" s="31">
        <v>1.4096185480974599E-7</v>
      </c>
      <c r="E227" s="31">
        <v>1.40961893451408E-7</v>
      </c>
    </row>
    <row r="228" spans="1:5" x14ac:dyDescent="0.25">
      <c r="A228" s="1">
        <v>27.125</v>
      </c>
      <c r="B228" s="31">
        <v>1.4096160237856899E-7</v>
      </c>
      <c r="C228" s="31">
        <v>1.4096202880326301E-7</v>
      </c>
      <c r="D228" s="31">
        <v>1.40961870356013E-7</v>
      </c>
      <c r="E228" s="31">
        <v>1.4096187976895501E-7</v>
      </c>
    </row>
    <row r="229" spans="1:5" x14ac:dyDescent="0.25">
      <c r="A229" s="1">
        <v>27.25</v>
      </c>
      <c r="B229" s="31">
        <v>1.40961602409919E-7</v>
      </c>
      <c r="C229" s="31">
        <v>1.4096203187975401E-7</v>
      </c>
      <c r="D229" s="31">
        <v>1.4096186517895901E-7</v>
      </c>
      <c r="E229" s="31">
        <v>1.4096188897066199E-7</v>
      </c>
    </row>
    <row r="230" spans="1:5" x14ac:dyDescent="0.25">
      <c r="A230" s="1">
        <v>27.375</v>
      </c>
      <c r="B230" s="31">
        <v>1.40961607038985E-7</v>
      </c>
      <c r="C230" s="31">
        <v>1.4096204593726E-7</v>
      </c>
      <c r="D230" s="31">
        <v>1.40961877172392E-7</v>
      </c>
      <c r="E230" s="31">
        <v>1.40961884068279E-7</v>
      </c>
    </row>
    <row r="231" spans="1:5" x14ac:dyDescent="0.25">
      <c r="A231" s="1">
        <v>27.5</v>
      </c>
      <c r="B231" s="31">
        <v>1.4096162379773801E-7</v>
      </c>
      <c r="C231" s="31">
        <v>1.4096204541858001E-7</v>
      </c>
      <c r="D231" s="31">
        <v>1.4096182430019799E-7</v>
      </c>
      <c r="E231" s="31">
        <v>1.40961893743315E-7</v>
      </c>
    </row>
    <row r="232" spans="1:5" x14ac:dyDescent="0.25">
      <c r="A232" s="1">
        <v>27.625</v>
      </c>
      <c r="B232" s="31">
        <v>1.4096161930643599E-7</v>
      </c>
      <c r="C232" s="31">
        <v>1.4096203710550999E-7</v>
      </c>
      <c r="D232" s="31">
        <v>1.4096182036274501E-7</v>
      </c>
      <c r="E232" s="31">
        <v>1.4096189158954501E-7</v>
      </c>
    </row>
    <row r="233" spans="1:5" x14ac:dyDescent="0.25">
      <c r="A233" s="1">
        <v>27.75</v>
      </c>
      <c r="B233" s="31">
        <v>1.4096160993074201E-7</v>
      </c>
      <c r="C233" s="31">
        <v>1.40962036966473E-7</v>
      </c>
      <c r="D233" s="31">
        <v>1.40961801948321E-7</v>
      </c>
      <c r="E233" s="31">
        <v>1.4096188747386599E-7</v>
      </c>
    </row>
    <row r="234" spans="1:5" x14ac:dyDescent="0.25">
      <c r="A234" s="1">
        <v>27.875</v>
      </c>
      <c r="B234" s="31">
        <v>1.40961609096758E-7</v>
      </c>
      <c r="C234" s="31">
        <v>1.4096203994154901E-7</v>
      </c>
      <c r="D234" s="31">
        <v>1.40961801454994E-7</v>
      </c>
      <c r="E234" s="31">
        <v>1.4096188993155401E-7</v>
      </c>
    </row>
    <row r="235" spans="1:5" x14ac:dyDescent="0.25">
      <c r="A235" s="1">
        <v>28</v>
      </c>
      <c r="B235" s="31">
        <v>1.4096160010750899E-7</v>
      </c>
      <c r="C235" s="31">
        <v>1.4096202328107099E-7</v>
      </c>
      <c r="D235" s="31">
        <v>1.40961833410847E-7</v>
      </c>
      <c r="E235" s="31">
        <v>1.40961898710358E-7</v>
      </c>
    </row>
    <row r="236" spans="1:5" x14ac:dyDescent="0.25">
      <c r="A236" s="1">
        <v>28.125</v>
      </c>
      <c r="B236" s="31">
        <v>1.40961598135658E-7</v>
      </c>
      <c r="C236" s="31">
        <v>1.4096201551522001E-7</v>
      </c>
      <c r="D236" s="31">
        <v>1.40961833070125E-7</v>
      </c>
      <c r="E236" s="31">
        <v>1.40961910515428E-7</v>
      </c>
    </row>
    <row r="237" spans="1:5" x14ac:dyDescent="0.25">
      <c r="A237" s="1">
        <v>28.25</v>
      </c>
      <c r="B237" s="31">
        <v>1.40961579538138E-7</v>
      </c>
      <c r="C237" s="31">
        <v>1.4096200546347399E-7</v>
      </c>
      <c r="D237" s="31">
        <v>1.4096182376314699E-7</v>
      </c>
      <c r="E237" s="31">
        <v>1.40961896750437E-7</v>
      </c>
    </row>
    <row r="238" spans="1:5" x14ac:dyDescent="0.25">
      <c r="A238" s="1">
        <v>28.375</v>
      </c>
      <c r="B238" s="31">
        <v>1.4096157945398401E-7</v>
      </c>
      <c r="C238" s="31">
        <v>1.4096199980560299E-7</v>
      </c>
      <c r="D238" s="31">
        <v>1.4096180619286501E-7</v>
      </c>
      <c r="E238" s="31">
        <v>1.4096189735936999E-7</v>
      </c>
    </row>
    <row r="239" spans="1:5" x14ac:dyDescent="0.25">
      <c r="A239" s="1">
        <v>28.5</v>
      </c>
      <c r="B239" s="31">
        <v>1.4096156928208401E-7</v>
      </c>
      <c r="C239" s="31">
        <v>1.4096200524765899E-7</v>
      </c>
      <c r="D239" s="31">
        <v>1.4096178978041001E-7</v>
      </c>
      <c r="E239" s="31">
        <v>1.4096189302651001E-7</v>
      </c>
    </row>
    <row r="240" spans="1:5" x14ac:dyDescent="0.25">
      <c r="A240" s="1">
        <v>28.625</v>
      </c>
      <c r="B240" s="31">
        <v>1.40961550316925E-7</v>
      </c>
      <c r="C240" s="31">
        <v>1.4096200839261001E-7</v>
      </c>
      <c r="D240" s="31">
        <v>1.4096178524233401E-7</v>
      </c>
      <c r="E240" s="31">
        <v>1.4096187885322899E-7</v>
      </c>
    </row>
    <row r="241" spans="1:5" x14ac:dyDescent="0.25">
      <c r="A241" s="1">
        <v>28.75</v>
      </c>
      <c r="B241" s="31">
        <v>1.4096152771356699E-7</v>
      </c>
      <c r="C241" s="31">
        <v>1.4096205009274901E-7</v>
      </c>
      <c r="D241" s="31">
        <v>1.4096175883775699E-7</v>
      </c>
      <c r="E241" s="31">
        <v>1.40961878440693E-7</v>
      </c>
    </row>
    <row r="242" spans="1:5" x14ac:dyDescent="0.25">
      <c r="A242" s="1">
        <v>28.875</v>
      </c>
      <c r="B242" s="31">
        <v>1.4096150815461999E-7</v>
      </c>
      <c r="C242" s="31">
        <v>1.40962054251199E-7</v>
      </c>
      <c r="D242" s="31">
        <v>1.4096173788424201E-7</v>
      </c>
      <c r="E242" s="31">
        <v>1.4096187598437099E-7</v>
      </c>
    </row>
    <row r="243" spans="1:5" x14ac:dyDescent="0.25">
      <c r="A243" s="1">
        <v>29</v>
      </c>
      <c r="B243" s="31">
        <v>1.40961516325188E-7</v>
      </c>
      <c r="C243" s="31">
        <v>1.4096207889197901E-7</v>
      </c>
      <c r="D243" s="31">
        <v>1.4096173071763701E-7</v>
      </c>
      <c r="E243" s="31">
        <v>1.4096185688603201E-7</v>
      </c>
    </row>
    <row r="244" spans="1:5" x14ac:dyDescent="0.25">
      <c r="A244" s="1">
        <v>29.125</v>
      </c>
      <c r="B244" s="31">
        <v>1.40961529586919E-7</v>
      </c>
      <c r="C244" s="31">
        <v>1.4096209762659201E-7</v>
      </c>
      <c r="D244" s="31">
        <v>1.4096172545366301E-7</v>
      </c>
      <c r="E244" s="31">
        <v>1.40961874652399E-7</v>
      </c>
    </row>
    <row r="245" spans="1:5" x14ac:dyDescent="0.25">
      <c r="A245" s="1">
        <v>29.25</v>
      </c>
      <c r="B245" s="31">
        <v>1.40961529050717E-7</v>
      </c>
      <c r="C245" s="31">
        <v>1.40962101617912E-7</v>
      </c>
      <c r="D245" s="31">
        <v>1.4096172220897101E-7</v>
      </c>
      <c r="E245" s="31">
        <v>1.40961855898919E-7</v>
      </c>
    </row>
    <row r="246" spans="1:5" x14ac:dyDescent="0.25">
      <c r="A246" s="1">
        <v>29.375</v>
      </c>
      <c r="B246" s="31">
        <v>1.4096153337141801E-7</v>
      </c>
      <c r="C246" s="31">
        <v>1.4096211200681099E-7</v>
      </c>
      <c r="D246" s="31">
        <v>1.40961722383776E-7</v>
      </c>
      <c r="E246" s="31">
        <v>1.4096186492033801E-7</v>
      </c>
    </row>
    <row r="247" spans="1:5" x14ac:dyDescent="0.25">
      <c r="A247" s="1">
        <v>29.5</v>
      </c>
      <c r="B247" s="31">
        <v>1.4096153768828799E-7</v>
      </c>
      <c r="C247" s="31">
        <v>1.4096213533002601E-7</v>
      </c>
      <c r="D247" s="31">
        <v>1.4096178334068401E-7</v>
      </c>
      <c r="E247" s="31">
        <v>1.4096186238604799E-7</v>
      </c>
    </row>
    <row r="248" spans="1:5" x14ac:dyDescent="0.25">
      <c r="A248" s="1">
        <v>29.625</v>
      </c>
      <c r="B248" s="31">
        <v>1.4096154109429199E-7</v>
      </c>
      <c r="C248" s="31">
        <v>1.4096216386750099E-7</v>
      </c>
      <c r="D248" s="31">
        <v>1.40961775944619E-7</v>
      </c>
      <c r="E248" s="31">
        <v>1.4096185376319001E-7</v>
      </c>
    </row>
    <row r="249" spans="1:5" x14ac:dyDescent="0.25">
      <c r="A249" s="1">
        <v>29.75</v>
      </c>
      <c r="B249" s="31">
        <v>1.4096154151237199E-7</v>
      </c>
      <c r="C249" s="31">
        <v>1.40962162748798E-7</v>
      </c>
      <c r="D249" s="31">
        <v>1.4096178110694099E-7</v>
      </c>
      <c r="E249" s="31">
        <v>1.4096184633600501E-7</v>
      </c>
    </row>
    <row r="250" spans="1:5" x14ac:dyDescent="0.25">
      <c r="A250" s="1">
        <v>29.875</v>
      </c>
      <c r="B250" s="31">
        <v>1.40961557608691E-7</v>
      </c>
      <c r="C250" s="31">
        <v>1.4096217698191301E-7</v>
      </c>
      <c r="D250" s="31">
        <v>1.4096178560770001E-7</v>
      </c>
      <c r="E250" s="31">
        <v>1.4096185066374899E-7</v>
      </c>
    </row>
    <row r="251" spans="1:5" x14ac:dyDescent="0.25">
      <c r="A251" s="1">
        <v>30</v>
      </c>
      <c r="B251" s="31">
        <v>1.4096156153938E-7</v>
      </c>
      <c r="C251" s="31">
        <v>1.4096214568442701E-7</v>
      </c>
      <c r="D251" s="31">
        <v>1.4096179502302001E-7</v>
      </c>
      <c r="E251" s="31">
        <v>1.4096185103722999E-7</v>
      </c>
    </row>
  </sheetData>
  <mergeCells count="4">
    <mergeCell ref="A1:A2"/>
    <mergeCell ref="B1:E1"/>
    <mergeCell ref="B3:E3"/>
    <mergeCell ref="B4:E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B1" sqref="B1:E1"/>
    </sheetView>
  </sheetViews>
  <sheetFormatPr defaultRowHeight="15" x14ac:dyDescent="0.25"/>
  <cols>
    <col min="1" max="1" width="18.85546875" customWidth="1"/>
    <col min="2" max="2" width="34.85546875" customWidth="1"/>
    <col min="3" max="4" width="33.28515625" customWidth="1"/>
    <col min="5" max="5" width="31.42578125" customWidth="1"/>
  </cols>
  <sheetData>
    <row r="1" spans="1:5" x14ac:dyDescent="0.25">
      <c r="A1" s="86" t="s">
        <v>246</v>
      </c>
      <c r="B1" s="85" t="s">
        <v>263</v>
      </c>
      <c r="C1" s="85"/>
      <c r="D1" s="85"/>
      <c r="E1" s="85"/>
    </row>
    <row r="2" spans="1:5" x14ac:dyDescent="0.25">
      <c r="A2" s="87"/>
      <c r="B2" s="26" t="s">
        <v>282</v>
      </c>
      <c r="C2" s="26" t="s">
        <v>271</v>
      </c>
      <c r="D2" s="26" t="s">
        <v>260</v>
      </c>
      <c r="E2" s="26" t="s">
        <v>264</v>
      </c>
    </row>
    <row r="3" spans="1:5" x14ac:dyDescent="0.25">
      <c r="A3" s="27" t="s">
        <v>249</v>
      </c>
      <c r="B3" s="85">
        <v>20</v>
      </c>
      <c r="C3" s="85"/>
      <c r="D3" s="85"/>
      <c r="E3" s="85"/>
    </row>
    <row r="4" spans="1:5" x14ac:dyDescent="0.25">
      <c r="A4" s="27" t="s">
        <v>250</v>
      </c>
      <c r="B4" s="85" t="s">
        <v>262</v>
      </c>
      <c r="C4" s="85"/>
      <c r="D4" s="85"/>
      <c r="E4" s="85"/>
    </row>
    <row r="5" spans="1:5" ht="61.5" x14ac:dyDescent="0.25">
      <c r="A5" s="28" t="s">
        <v>252</v>
      </c>
      <c r="B5" s="27">
        <v>4</v>
      </c>
      <c r="C5" s="27">
        <v>4</v>
      </c>
      <c r="D5" s="27">
        <v>4</v>
      </c>
      <c r="E5" s="27">
        <v>4</v>
      </c>
    </row>
    <row r="6" spans="1:5" ht="30" x14ac:dyDescent="0.25">
      <c r="A6" s="28" t="s">
        <v>253</v>
      </c>
      <c r="B6" s="27">
        <v>45.74165</v>
      </c>
      <c r="C6" s="27">
        <v>52.582740000000001</v>
      </c>
      <c r="D6" s="27">
        <v>62.962440000000001</v>
      </c>
      <c r="E6" s="27">
        <v>44.052529999999997</v>
      </c>
    </row>
    <row r="7" spans="1:5" ht="48" x14ac:dyDescent="0.25">
      <c r="A7" s="28" t="s">
        <v>254</v>
      </c>
      <c r="B7" s="27">
        <v>37.44</v>
      </c>
      <c r="C7" s="27">
        <v>37.44</v>
      </c>
      <c r="D7" s="27">
        <v>37.44</v>
      </c>
      <c r="E7" s="27">
        <v>37.44</v>
      </c>
    </row>
    <row r="8" spans="1:5" ht="48" x14ac:dyDescent="0.25">
      <c r="A8" s="28" t="s">
        <v>255</v>
      </c>
      <c r="B8" s="27">
        <v>32.466769999999997</v>
      </c>
      <c r="C8" s="27">
        <v>32.800789999999999</v>
      </c>
      <c r="D8" s="27">
        <v>33.306440000000002</v>
      </c>
      <c r="E8" s="27">
        <v>34.129489999999997</v>
      </c>
    </row>
    <row r="9" spans="1:5" x14ac:dyDescent="0.25">
      <c r="A9" s="27" t="s">
        <v>256</v>
      </c>
      <c r="B9" s="38">
        <v>85</v>
      </c>
      <c r="C9" s="38">
        <v>85</v>
      </c>
      <c r="D9" s="38">
        <v>85</v>
      </c>
      <c r="E9" s="38">
        <v>85</v>
      </c>
    </row>
    <row r="10" spans="1:5" ht="18" x14ac:dyDescent="0.25">
      <c r="A10" s="30" t="s">
        <v>257</v>
      </c>
      <c r="B10" s="30" t="s">
        <v>293</v>
      </c>
      <c r="C10" s="30" t="s">
        <v>294</v>
      </c>
      <c r="D10" s="30" t="s">
        <v>295</v>
      </c>
      <c r="E10" s="30" t="s">
        <v>296</v>
      </c>
    </row>
    <row r="11" spans="1:5" x14ac:dyDescent="0.25">
      <c r="A11" s="1">
        <v>0</v>
      </c>
      <c r="B11" s="31">
        <v>1.4096164302402499E-7</v>
      </c>
      <c r="C11" s="31">
        <v>1.40961111105611E-7</v>
      </c>
      <c r="D11" s="31">
        <v>1.4096190976332701E-7</v>
      </c>
      <c r="E11" s="31">
        <v>1.4096213148288399E-7</v>
      </c>
    </row>
    <row r="12" spans="1:5" x14ac:dyDescent="0.25">
      <c r="A12" s="1">
        <v>0.125</v>
      </c>
      <c r="B12" s="31">
        <v>1.4096164891454299E-7</v>
      </c>
      <c r="C12" s="31">
        <v>1.4096116317136601E-7</v>
      </c>
      <c r="D12" s="31">
        <v>1.4096190672075999E-7</v>
      </c>
      <c r="E12" s="31">
        <v>1.4096211367296E-7</v>
      </c>
    </row>
    <row r="13" spans="1:5" x14ac:dyDescent="0.25">
      <c r="A13" s="1">
        <v>0.25</v>
      </c>
      <c r="B13" s="31">
        <v>1.4096162971556599E-7</v>
      </c>
      <c r="C13" s="31">
        <v>1.4096121208057201E-7</v>
      </c>
      <c r="D13" s="31">
        <v>1.4096190531702099E-7</v>
      </c>
      <c r="E13" s="31">
        <v>1.4096210929692299E-7</v>
      </c>
    </row>
    <row r="14" spans="1:5" x14ac:dyDescent="0.25">
      <c r="A14" s="1">
        <v>0.375</v>
      </c>
      <c r="B14" s="31">
        <v>1.40961602089819E-7</v>
      </c>
      <c r="C14" s="31">
        <v>1.4096122499251499E-7</v>
      </c>
      <c r="D14" s="31">
        <v>1.4096191006391801E-7</v>
      </c>
      <c r="E14" s="31">
        <v>1.4096210530698099E-7</v>
      </c>
    </row>
    <row r="15" spans="1:5" x14ac:dyDescent="0.25">
      <c r="A15" s="1">
        <v>0.5</v>
      </c>
      <c r="B15" s="31">
        <v>1.40961605860547E-7</v>
      </c>
      <c r="C15" s="31">
        <v>1.4096121120645E-7</v>
      </c>
      <c r="D15" s="31">
        <v>1.4096191302897101E-7</v>
      </c>
      <c r="E15" s="31">
        <v>1.4096209010028499E-7</v>
      </c>
    </row>
    <row r="16" spans="1:5" x14ac:dyDescent="0.25">
      <c r="A16" s="1">
        <v>0.625</v>
      </c>
      <c r="B16" s="31">
        <v>1.40961571905305E-7</v>
      </c>
      <c r="C16" s="31">
        <v>1.4096116417790101E-7</v>
      </c>
      <c r="D16" s="31">
        <v>1.4096192717346201E-7</v>
      </c>
      <c r="E16" s="31">
        <v>1.40962078673633E-7</v>
      </c>
    </row>
    <row r="17" spans="1:5" x14ac:dyDescent="0.25">
      <c r="A17" s="1">
        <v>0.75</v>
      </c>
      <c r="B17" s="31">
        <v>1.4096155679668501E-7</v>
      </c>
      <c r="C17" s="31">
        <v>1.4096117269414999E-7</v>
      </c>
      <c r="D17" s="31">
        <v>1.40961927891759E-7</v>
      </c>
      <c r="E17" s="31">
        <v>1.40962063354387E-7</v>
      </c>
    </row>
    <row r="18" spans="1:5" x14ac:dyDescent="0.25">
      <c r="A18" s="1">
        <v>0.875</v>
      </c>
      <c r="B18" s="31">
        <v>1.4096154298853099E-7</v>
      </c>
      <c r="C18" s="31">
        <v>1.4096114869038399E-7</v>
      </c>
      <c r="D18" s="31">
        <v>1.40961925558293E-7</v>
      </c>
      <c r="E18" s="31">
        <v>1.4096206351429401E-7</v>
      </c>
    </row>
    <row r="19" spans="1:5" x14ac:dyDescent="0.25">
      <c r="A19" s="1">
        <v>1</v>
      </c>
      <c r="B19" s="31">
        <v>1.4096148461746499E-7</v>
      </c>
      <c r="C19" s="31">
        <v>1.4096113450768301E-7</v>
      </c>
      <c r="D19" s="31">
        <v>1.4096192633979601E-7</v>
      </c>
      <c r="E19" s="31">
        <v>1.4096206026336599E-7</v>
      </c>
    </row>
    <row r="20" spans="1:5" x14ac:dyDescent="0.25">
      <c r="A20" s="1">
        <v>1.125</v>
      </c>
      <c r="B20" s="31">
        <v>1.4096153044414501E-7</v>
      </c>
      <c r="C20" s="31">
        <v>1.4096111867855001E-7</v>
      </c>
      <c r="D20" s="31">
        <v>1.4096192134540499E-7</v>
      </c>
      <c r="E20" s="31">
        <v>1.40962057074826E-7</v>
      </c>
    </row>
    <row r="21" spans="1:5" x14ac:dyDescent="0.25">
      <c r="A21" s="1">
        <v>1.25</v>
      </c>
      <c r="B21" s="31">
        <v>1.4096152416611299E-7</v>
      </c>
      <c r="C21" s="31">
        <v>1.4096114230670499E-7</v>
      </c>
      <c r="D21" s="31">
        <v>1.4096190704278699E-7</v>
      </c>
      <c r="E21" s="31">
        <v>1.4096205942266901E-7</v>
      </c>
    </row>
    <row r="22" spans="1:5" x14ac:dyDescent="0.25">
      <c r="A22" s="1">
        <v>1.375</v>
      </c>
      <c r="B22" s="31">
        <v>1.4096153155700001E-7</v>
      </c>
      <c r="C22" s="31">
        <v>1.4096121104611799E-7</v>
      </c>
      <c r="D22" s="31">
        <v>1.4096190733338801E-7</v>
      </c>
      <c r="E22" s="31">
        <v>1.4096207745106699E-7</v>
      </c>
    </row>
    <row r="23" spans="1:5" x14ac:dyDescent="0.25">
      <c r="A23" s="1">
        <v>1.5</v>
      </c>
      <c r="B23" s="31">
        <v>1.40961543763236E-7</v>
      </c>
      <c r="C23" s="31">
        <v>1.40961310601783E-7</v>
      </c>
      <c r="D23" s="31">
        <v>1.40961912588639E-7</v>
      </c>
      <c r="E23" s="31">
        <v>1.4096211974982699E-7</v>
      </c>
    </row>
    <row r="24" spans="1:5" x14ac:dyDescent="0.25">
      <c r="A24" s="1">
        <v>1.625</v>
      </c>
      <c r="B24" s="31">
        <v>1.40961572361966E-7</v>
      </c>
      <c r="C24" s="31">
        <v>1.40961325332599E-7</v>
      </c>
      <c r="D24" s="31">
        <v>1.40961910696874E-7</v>
      </c>
      <c r="E24" s="31">
        <v>1.40962124144441E-7</v>
      </c>
    </row>
    <row r="25" spans="1:5" x14ac:dyDescent="0.25">
      <c r="A25" s="1">
        <v>1.75</v>
      </c>
      <c r="B25" s="31">
        <v>1.4096158128248801E-7</v>
      </c>
      <c r="C25" s="31">
        <v>1.40961403750435E-7</v>
      </c>
      <c r="D25" s="31">
        <v>1.40961900996213E-7</v>
      </c>
      <c r="E25" s="31">
        <v>1.4096212460828201E-7</v>
      </c>
    </row>
    <row r="26" spans="1:5" x14ac:dyDescent="0.25">
      <c r="A26" s="1">
        <v>1.875</v>
      </c>
      <c r="B26" s="31">
        <v>1.4096148839005299E-7</v>
      </c>
      <c r="C26" s="31">
        <v>1.4096140240285799E-7</v>
      </c>
      <c r="D26" s="31">
        <v>1.409618972814E-7</v>
      </c>
      <c r="E26" s="31">
        <v>1.4096215226146701E-7</v>
      </c>
    </row>
    <row r="27" spans="1:5" x14ac:dyDescent="0.25">
      <c r="A27" s="1">
        <v>2</v>
      </c>
      <c r="B27" s="31">
        <v>1.40961476321296E-7</v>
      </c>
      <c r="C27" s="31">
        <v>1.4096141518233799E-7</v>
      </c>
      <c r="D27" s="31">
        <v>1.40961885322101E-7</v>
      </c>
      <c r="E27" s="31">
        <v>1.4096215253026E-7</v>
      </c>
    </row>
    <row r="28" spans="1:5" x14ac:dyDescent="0.25">
      <c r="A28" s="1">
        <v>2.125</v>
      </c>
      <c r="B28" s="31">
        <v>1.40961558029493E-7</v>
      </c>
      <c r="C28" s="31">
        <v>1.4096141166727101E-7</v>
      </c>
      <c r="D28" s="31">
        <v>1.4096188497031501E-7</v>
      </c>
      <c r="E28" s="31">
        <v>1.40962156823783E-7</v>
      </c>
    </row>
    <row r="29" spans="1:5" x14ac:dyDescent="0.25">
      <c r="A29" s="1">
        <v>2.25</v>
      </c>
      <c r="B29" s="31">
        <v>1.4096164477411701E-7</v>
      </c>
      <c r="C29" s="31">
        <v>1.40961383944628E-7</v>
      </c>
      <c r="D29" s="31">
        <v>1.4096186979372799E-7</v>
      </c>
      <c r="E29" s="31">
        <v>1.40962144662586E-7</v>
      </c>
    </row>
    <row r="30" spans="1:5" x14ac:dyDescent="0.25">
      <c r="A30" s="1">
        <v>2.375</v>
      </c>
      <c r="B30" s="31">
        <v>1.4096175599567201E-7</v>
      </c>
      <c r="C30" s="31">
        <v>1.40961366348121E-7</v>
      </c>
      <c r="D30" s="31">
        <v>1.40961866691438E-7</v>
      </c>
      <c r="E30" s="31">
        <v>1.4096213437799099E-7</v>
      </c>
    </row>
    <row r="31" spans="1:5" x14ac:dyDescent="0.25">
      <c r="A31" s="1">
        <v>2.5</v>
      </c>
      <c r="B31" s="31">
        <v>1.40961783534167E-7</v>
      </c>
      <c r="C31" s="31">
        <v>1.40961392210473E-7</v>
      </c>
      <c r="D31" s="31">
        <v>1.4096186653774501E-7</v>
      </c>
      <c r="E31" s="31">
        <v>1.4096212244745901E-7</v>
      </c>
    </row>
    <row r="32" spans="1:5" x14ac:dyDescent="0.25">
      <c r="A32" s="1">
        <v>2.625</v>
      </c>
      <c r="B32" s="31">
        <v>1.40961837422497E-7</v>
      </c>
      <c r="C32" s="31">
        <v>1.4096141106488799E-7</v>
      </c>
      <c r="D32" s="31">
        <v>1.40961869654035E-7</v>
      </c>
      <c r="E32" s="31">
        <v>1.4096210679255801E-7</v>
      </c>
    </row>
    <row r="33" spans="1:5" x14ac:dyDescent="0.25">
      <c r="A33" s="1">
        <v>2.75</v>
      </c>
      <c r="B33" s="31">
        <v>1.40961833176639E-7</v>
      </c>
      <c r="C33" s="31">
        <v>1.4096136737353099E-7</v>
      </c>
      <c r="D33" s="31">
        <v>1.4096187149788099E-7</v>
      </c>
      <c r="E33" s="31">
        <v>1.4096209780853299E-7</v>
      </c>
    </row>
    <row r="34" spans="1:5" x14ac:dyDescent="0.25">
      <c r="A34" s="1">
        <v>2.875</v>
      </c>
      <c r="B34" s="31">
        <v>1.4096182798692599E-7</v>
      </c>
      <c r="C34" s="31">
        <v>1.40961362368407E-7</v>
      </c>
      <c r="D34" s="31">
        <v>1.4096187302633799E-7</v>
      </c>
      <c r="E34" s="31">
        <v>1.4096206637891899E-7</v>
      </c>
    </row>
    <row r="35" spans="1:5" x14ac:dyDescent="0.25">
      <c r="A35" s="1">
        <v>3</v>
      </c>
      <c r="B35" s="31">
        <v>1.409618035379E-7</v>
      </c>
      <c r="C35" s="31">
        <v>1.40961328583713E-7</v>
      </c>
      <c r="D35" s="31">
        <v>1.4096187436857401E-7</v>
      </c>
      <c r="E35" s="31">
        <v>1.4096205626690599E-7</v>
      </c>
    </row>
    <row r="36" spans="1:5" x14ac:dyDescent="0.25">
      <c r="A36" s="1">
        <v>3.125</v>
      </c>
      <c r="B36" s="31">
        <v>1.4096173389845399E-7</v>
      </c>
      <c r="C36" s="31">
        <v>1.40961327443971E-7</v>
      </c>
      <c r="D36" s="31">
        <v>1.4096187601190199E-7</v>
      </c>
      <c r="E36" s="31">
        <v>1.4096205227851999E-7</v>
      </c>
    </row>
    <row r="37" spans="1:5" x14ac:dyDescent="0.25">
      <c r="A37" s="1">
        <v>3.25</v>
      </c>
      <c r="B37" s="31">
        <v>1.4096168206106001E-7</v>
      </c>
      <c r="C37" s="31">
        <v>1.4096132498265801E-7</v>
      </c>
      <c r="D37" s="31">
        <v>1.4096187618899501E-7</v>
      </c>
      <c r="E37" s="31">
        <v>1.4096203918836501E-7</v>
      </c>
    </row>
    <row r="38" spans="1:5" x14ac:dyDescent="0.25">
      <c r="A38" s="1">
        <v>3.375</v>
      </c>
      <c r="B38" s="31">
        <v>1.4096162560811701E-7</v>
      </c>
      <c r="C38" s="31">
        <v>1.4096133442783201E-7</v>
      </c>
      <c r="D38" s="31">
        <v>1.4096186914958699E-7</v>
      </c>
      <c r="E38" s="31">
        <v>1.4096202216451901E-7</v>
      </c>
    </row>
    <row r="39" spans="1:5" x14ac:dyDescent="0.25">
      <c r="A39" s="1">
        <v>3.5</v>
      </c>
      <c r="B39" s="31">
        <v>1.4096164129984099E-7</v>
      </c>
      <c r="C39" s="31">
        <v>1.4096137003437999E-7</v>
      </c>
      <c r="D39" s="31">
        <v>1.40961870422138E-7</v>
      </c>
      <c r="E39" s="31">
        <v>1.40962018234521E-7</v>
      </c>
    </row>
    <row r="40" spans="1:5" x14ac:dyDescent="0.25">
      <c r="A40" s="1">
        <v>3.625</v>
      </c>
      <c r="B40" s="31">
        <v>1.4096162251264601E-7</v>
      </c>
      <c r="C40" s="31">
        <v>1.4096138741367E-7</v>
      </c>
      <c r="D40" s="31">
        <v>1.40961873122613E-7</v>
      </c>
      <c r="E40" s="31">
        <v>1.40962004562735E-7</v>
      </c>
    </row>
    <row r="41" spans="1:5" x14ac:dyDescent="0.25">
      <c r="A41" s="1">
        <v>3.75</v>
      </c>
      <c r="B41" s="31">
        <v>1.4096161179843499E-7</v>
      </c>
      <c r="C41" s="31">
        <v>1.4096143377885399E-7</v>
      </c>
      <c r="D41" s="31">
        <v>1.4096187801619E-7</v>
      </c>
      <c r="E41" s="31">
        <v>1.40961998768508E-7</v>
      </c>
    </row>
    <row r="42" spans="1:5" x14ac:dyDescent="0.25">
      <c r="A42" s="1">
        <v>3.875</v>
      </c>
      <c r="B42" s="31">
        <v>1.4096162160091301E-7</v>
      </c>
      <c r="C42" s="31">
        <v>1.4096145746425299E-7</v>
      </c>
      <c r="D42" s="31">
        <v>1.40961879304698E-7</v>
      </c>
      <c r="E42" s="31">
        <v>1.4096198913761901E-7</v>
      </c>
    </row>
    <row r="43" spans="1:5" x14ac:dyDescent="0.25">
      <c r="A43" s="1">
        <v>4</v>
      </c>
      <c r="B43" s="31">
        <v>1.40961641942758E-7</v>
      </c>
      <c r="C43" s="31">
        <v>1.40961466137765E-7</v>
      </c>
      <c r="D43" s="31">
        <v>1.40961879649772E-7</v>
      </c>
      <c r="E43" s="31">
        <v>1.40961984817231E-7</v>
      </c>
    </row>
    <row r="44" spans="1:5" x14ac:dyDescent="0.25">
      <c r="A44" s="1">
        <v>4.125</v>
      </c>
      <c r="B44" s="31">
        <v>1.40961653630313E-7</v>
      </c>
      <c r="C44" s="31">
        <v>1.40961489120394E-7</v>
      </c>
      <c r="D44" s="31">
        <v>1.4096188253969499E-7</v>
      </c>
      <c r="E44" s="31">
        <v>1.4096198505212999E-7</v>
      </c>
    </row>
    <row r="45" spans="1:5" x14ac:dyDescent="0.25">
      <c r="A45" s="1">
        <v>4.25</v>
      </c>
      <c r="B45" s="31">
        <v>1.4096166881988499E-7</v>
      </c>
      <c r="C45" s="31">
        <v>1.40961549741117E-7</v>
      </c>
      <c r="D45" s="31">
        <v>1.4096189448105701E-7</v>
      </c>
      <c r="E45" s="31">
        <v>1.4096197847718399E-7</v>
      </c>
    </row>
    <row r="46" spans="1:5" x14ac:dyDescent="0.25">
      <c r="A46" s="1">
        <v>4.375</v>
      </c>
      <c r="B46" s="31">
        <v>1.4096163432760501E-7</v>
      </c>
      <c r="C46" s="31">
        <v>1.4096155219474601E-7</v>
      </c>
      <c r="D46" s="31">
        <v>1.4096189615507999E-7</v>
      </c>
      <c r="E46" s="31">
        <v>1.4096197433951E-7</v>
      </c>
    </row>
    <row r="47" spans="1:5" x14ac:dyDescent="0.25">
      <c r="A47" s="1">
        <v>4.5</v>
      </c>
      <c r="B47" s="31">
        <v>1.40961617892005E-7</v>
      </c>
      <c r="C47" s="31">
        <v>1.40961550267773E-7</v>
      </c>
      <c r="D47" s="31">
        <v>1.40961896931186E-7</v>
      </c>
      <c r="E47" s="31">
        <v>1.4096205294159101E-7</v>
      </c>
    </row>
    <row r="48" spans="1:5" x14ac:dyDescent="0.25">
      <c r="A48" s="1">
        <v>4.625</v>
      </c>
      <c r="B48" s="31">
        <v>1.4096162031841899E-7</v>
      </c>
      <c r="C48" s="31">
        <v>1.4096154522284699E-7</v>
      </c>
      <c r="D48" s="31">
        <v>1.4096189813325799E-7</v>
      </c>
      <c r="E48" s="31">
        <v>1.40962085988061E-7</v>
      </c>
    </row>
    <row r="49" spans="1:5" x14ac:dyDescent="0.25">
      <c r="A49" s="1">
        <v>4.75</v>
      </c>
      <c r="B49" s="31">
        <v>1.4096176044469499E-7</v>
      </c>
      <c r="C49" s="31">
        <v>1.40961552174068E-7</v>
      </c>
      <c r="D49" s="31">
        <v>1.4096188722600801E-7</v>
      </c>
      <c r="E49" s="31">
        <v>1.4096209793221201E-7</v>
      </c>
    </row>
    <row r="50" spans="1:5" x14ac:dyDescent="0.25">
      <c r="A50" s="1">
        <v>4.875</v>
      </c>
      <c r="B50" s="31">
        <v>1.4096186179725101E-7</v>
      </c>
      <c r="C50" s="31">
        <v>1.40961562521376E-7</v>
      </c>
      <c r="D50" s="31">
        <v>1.4096189086313E-7</v>
      </c>
      <c r="E50" s="31">
        <v>1.40962111415755E-7</v>
      </c>
    </row>
    <row r="51" spans="1:5" x14ac:dyDescent="0.25">
      <c r="A51" s="1">
        <v>5</v>
      </c>
      <c r="B51" s="31">
        <v>1.40961939644117E-7</v>
      </c>
      <c r="C51" s="31">
        <v>1.4096156579979E-7</v>
      </c>
      <c r="D51" s="31">
        <v>1.4096189912320099E-7</v>
      </c>
      <c r="E51" s="31">
        <v>1.4096214715866099E-7</v>
      </c>
    </row>
    <row r="52" spans="1:5" x14ac:dyDescent="0.25">
      <c r="A52" s="1">
        <v>5.125</v>
      </c>
      <c r="B52" s="31">
        <v>1.4096192565927701E-7</v>
      </c>
      <c r="C52" s="31">
        <v>1.4096158587339099E-7</v>
      </c>
      <c r="D52" s="31">
        <v>1.4096189356808599E-7</v>
      </c>
      <c r="E52" s="31">
        <v>1.40962158073384E-7</v>
      </c>
    </row>
    <row r="53" spans="1:5" x14ac:dyDescent="0.25">
      <c r="A53" s="1">
        <v>5.25</v>
      </c>
      <c r="B53" s="31">
        <v>1.4096195080684901E-7</v>
      </c>
      <c r="C53" s="31">
        <v>1.40961584136969E-7</v>
      </c>
      <c r="D53" s="31">
        <v>1.4096189715810001E-7</v>
      </c>
      <c r="E53" s="31">
        <v>1.4096216033847499E-7</v>
      </c>
    </row>
    <row r="54" spans="1:5" x14ac:dyDescent="0.25">
      <c r="A54" s="1">
        <v>5.375</v>
      </c>
      <c r="B54" s="31">
        <v>1.4096195906311999E-7</v>
      </c>
      <c r="C54" s="31">
        <v>1.40961541886543E-7</v>
      </c>
      <c r="D54" s="31">
        <v>1.4096192826833299E-7</v>
      </c>
      <c r="E54" s="31">
        <v>1.4096215790217E-7</v>
      </c>
    </row>
    <row r="55" spans="1:5" x14ac:dyDescent="0.25">
      <c r="A55" s="1">
        <v>5.5</v>
      </c>
      <c r="B55" s="31">
        <v>1.40961954768915E-7</v>
      </c>
      <c r="C55" s="31">
        <v>1.40961538844883E-7</v>
      </c>
      <c r="D55" s="31">
        <v>1.4096193873454999E-7</v>
      </c>
      <c r="E55" s="31">
        <v>1.40962163443148E-7</v>
      </c>
    </row>
    <row r="56" spans="1:5" x14ac:dyDescent="0.25">
      <c r="A56" s="1">
        <v>5.625</v>
      </c>
      <c r="B56" s="31">
        <v>1.4096195376079899E-7</v>
      </c>
      <c r="C56" s="31">
        <v>1.4096154918010199E-7</v>
      </c>
      <c r="D56" s="31">
        <v>1.4096195329951101E-7</v>
      </c>
      <c r="E56" s="31">
        <v>1.4096216399484999E-7</v>
      </c>
    </row>
    <row r="57" spans="1:5" x14ac:dyDescent="0.25">
      <c r="A57" s="1">
        <v>5.75</v>
      </c>
      <c r="B57" s="31">
        <v>1.40961848038595E-7</v>
      </c>
      <c r="C57" s="31">
        <v>1.40961538065024E-7</v>
      </c>
      <c r="D57" s="31">
        <v>1.40961953669752E-7</v>
      </c>
      <c r="E57" s="31">
        <v>1.40962140583273E-7</v>
      </c>
    </row>
    <row r="58" spans="1:5" x14ac:dyDescent="0.25">
      <c r="A58" s="1">
        <v>5.875</v>
      </c>
      <c r="B58" s="31">
        <v>1.4096176113356301E-7</v>
      </c>
      <c r="C58" s="31">
        <v>1.4096157448315599E-7</v>
      </c>
      <c r="D58" s="31">
        <v>1.40961951934921E-7</v>
      </c>
      <c r="E58" s="31">
        <v>1.4096212883692499E-7</v>
      </c>
    </row>
    <row r="59" spans="1:5" x14ac:dyDescent="0.25">
      <c r="A59" s="1">
        <v>6</v>
      </c>
      <c r="B59" s="31">
        <v>1.40961713141173E-7</v>
      </c>
      <c r="C59" s="31">
        <v>1.40961583049738E-7</v>
      </c>
      <c r="D59" s="31">
        <v>1.4096194936949101E-7</v>
      </c>
      <c r="E59" s="31">
        <v>1.4096211108772201E-7</v>
      </c>
    </row>
    <row r="60" spans="1:5" x14ac:dyDescent="0.25">
      <c r="A60" s="1">
        <v>6.125</v>
      </c>
      <c r="B60" s="31">
        <v>1.4096167975165499E-7</v>
      </c>
      <c r="C60" s="31">
        <v>1.4096157170765801E-7</v>
      </c>
      <c r="D60" s="31">
        <v>1.4096195181671599E-7</v>
      </c>
      <c r="E60" s="31">
        <v>1.4096208784928901E-7</v>
      </c>
    </row>
    <row r="61" spans="1:5" x14ac:dyDescent="0.25">
      <c r="A61" s="1">
        <v>6.25</v>
      </c>
      <c r="B61" s="31">
        <v>1.40961669194721E-7</v>
      </c>
      <c r="C61" s="31">
        <v>1.4096160542007301E-7</v>
      </c>
      <c r="D61" s="31">
        <v>1.4096195357006699E-7</v>
      </c>
      <c r="E61" s="31">
        <v>1.4096207558574599E-7</v>
      </c>
    </row>
    <row r="62" spans="1:5" x14ac:dyDescent="0.25">
      <c r="A62" s="1">
        <v>6.375</v>
      </c>
      <c r="B62" s="31">
        <v>1.40961662496136E-7</v>
      </c>
      <c r="C62" s="31">
        <v>1.40961658720887E-7</v>
      </c>
      <c r="D62" s="31">
        <v>1.4096195432092099E-7</v>
      </c>
      <c r="E62" s="31">
        <v>1.40962058839495E-7</v>
      </c>
    </row>
    <row r="63" spans="1:5" x14ac:dyDescent="0.25">
      <c r="A63" s="1">
        <v>6.5</v>
      </c>
      <c r="B63" s="31">
        <v>1.4096165877371001E-7</v>
      </c>
      <c r="C63" s="31">
        <v>1.40961695397105E-7</v>
      </c>
      <c r="D63" s="31">
        <v>1.4096195463902501E-7</v>
      </c>
      <c r="E63" s="31">
        <v>1.40962058100012E-7</v>
      </c>
    </row>
    <row r="64" spans="1:5" x14ac:dyDescent="0.25">
      <c r="A64" s="1">
        <v>6.625</v>
      </c>
      <c r="B64" s="31">
        <v>1.40961645569074E-7</v>
      </c>
      <c r="C64" s="31">
        <v>1.4096170658830399E-7</v>
      </c>
      <c r="D64" s="31">
        <v>1.40961956031295E-7</v>
      </c>
      <c r="E64" s="31">
        <v>1.40962043016998E-7</v>
      </c>
    </row>
    <row r="65" spans="1:5" x14ac:dyDescent="0.25">
      <c r="A65" s="1">
        <v>6.75</v>
      </c>
      <c r="B65" s="31">
        <v>1.40961638970262E-7</v>
      </c>
      <c r="C65" s="31">
        <v>1.40961738509075E-7</v>
      </c>
      <c r="D65" s="31">
        <v>1.4096195865678299E-7</v>
      </c>
      <c r="E65" s="31">
        <v>1.40962041922055E-7</v>
      </c>
    </row>
    <row r="66" spans="1:5" x14ac:dyDescent="0.25">
      <c r="A66" s="1">
        <v>6.875</v>
      </c>
      <c r="B66" s="31">
        <v>1.409616258611E-7</v>
      </c>
      <c r="C66" s="31">
        <v>1.40961738949591E-7</v>
      </c>
      <c r="D66" s="31">
        <v>1.40961960733136E-7</v>
      </c>
      <c r="E66" s="31">
        <v>1.4096203955328099E-7</v>
      </c>
    </row>
    <row r="67" spans="1:5" x14ac:dyDescent="0.25">
      <c r="A67" s="1">
        <v>7</v>
      </c>
      <c r="B67" s="31">
        <v>1.4096165907371399E-7</v>
      </c>
      <c r="C67" s="31">
        <v>1.4096175560173999E-7</v>
      </c>
      <c r="D67" s="31">
        <v>1.4096196328373501E-7</v>
      </c>
      <c r="E67" s="31">
        <v>1.40962052966531E-7</v>
      </c>
    </row>
    <row r="68" spans="1:5" x14ac:dyDescent="0.25">
      <c r="A68" s="1">
        <v>7.125</v>
      </c>
      <c r="B68" s="31">
        <v>1.4096178747946399E-7</v>
      </c>
      <c r="C68" s="31">
        <v>1.40961736741508E-7</v>
      </c>
      <c r="D68" s="31">
        <v>1.4096196860161601E-7</v>
      </c>
      <c r="E68" s="31">
        <v>1.4096205670980401E-7</v>
      </c>
    </row>
    <row r="69" spans="1:5" x14ac:dyDescent="0.25">
      <c r="A69" s="1">
        <v>7.25</v>
      </c>
      <c r="B69" s="31">
        <v>1.4096184604451699E-7</v>
      </c>
      <c r="C69" s="31">
        <v>1.4096172292428001E-7</v>
      </c>
      <c r="D69" s="31">
        <v>1.4096197885246501E-7</v>
      </c>
      <c r="E69" s="31">
        <v>1.40962113300604E-7</v>
      </c>
    </row>
    <row r="70" spans="1:5" x14ac:dyDescent="0.25">
      <c r="A70" s="1">
        <v>7.375</v>
      </c>
      <c r="B70" s="31">
        <v>1.4096192927678299E-7</v>
      </c>
      <c r="C70" s="31">
        <v>1.4096167969148201E-7</v>
      </c>
      <c r="D70" s="31">
        <v>1.40961974081116E-7</v>
      </c>
      <c r="E70" s="31">
        <v>1.40962141115476E-7</v>
      </c>
    </row>
    <row r="71" spans="1:5" x14ac:dyDescent="0.25">
      <c r="A71" s="1">
        <v>7.5</v>
      </c>
      <c r="B71" s="31">
        <v>1.40961935616337E-7</v>
      </c>
      <c r="C71" s="31">
        <v>1.4096167150438399E-7</v>
      </c>
      <c r="D71" s="31">
        <v>1.40961975122993E-7</v>
      </c>
      <c r="E71" s="31">
        <v>1.4096214176445999E-7</v>
      </c>
    </row>
    <row r="72" spans="1:5" x14ac:dyDescent="0.25">
      <c r="A72" s="1">
        <v>7.625</v>
      </c>
      <c r="B72" s="31">
        <v>1.4096196253705101E-7</v>
      </c>
      <c r="C72" s="31">
        <v>1.40961668413985E-7</v>
      </c>
      <c r="D72" s="31">
        <v>1.40961970953659E-7</v>
      </c>
      <c r="E72" s="31">
        <v>1.4096217314080801E-7</v>
      </c>
    </row>
    <row r="73" spans="1:5" x14ac:dyDescent="0.25">
      <c r="A73" s="1">
        <v>7.75</v>
      </c>
      <c r="B73" s="31">
        <v>1.40961969247977E-7</v>
      </c>
      <c r="C73" s="31">
        <v>1.4096165585085501E-7</v>
      </c>
      <c r="D73" s="31">
        <v>1.40961971883264E-7</v>
      </c>
      <c r="E73" s="31">
        <v>1.40962177449216E-7</v>
      </c>
    </row>
    <row r="74" spans="1:5" x14ac:dyDescent="0.25">
      <c r="A74" s="1">
        <v>7.875</v>
      </c>
      <c r="B74" s="31">
        <v>1.4096197236858699E-7</v>
      </c>
      <c r="C74" s="31">
        <v>1.4096166884576801E-7</v>
      </c>
      <c r="D74" s="31">
        <v>1.4096197364984799E-7</v>
      </c>
      <c r="E74" s="31">
        <v>1.4096220760196699E-7</v>
      </c>
    </row>
    <row r="75" spans="1:5" x14ac:dyDescent="0.25">
      <c r="A75" s="1">
        <v>8</v>
      </c>
      <c r="B75" s="31">
        <v>1.4096193855204301E-7</v>
      </c>
      <c r="C75" s="31">
        <v>1.40961676758711E-7</v>
      </c>
      <c r="D75" s="31">
        <v>1.4096196867963399E-7</v>
      </c>
      <c r="E75" s="31">
        <v>1.40962197390917E-7</v>
      </c>
    </row>
    <row r="76" spans="1:5" x14ac:dyDescent="0.25">
      <c r="A76" s="1">
        <v>8.125</v>
      </c>
      <c r="B76" s="31">
        <v>1.40961825838726E-7</v>
      </c>
      <c r="C76" s="31">
        <v>1.40961657642334E-7</v>
      </c>
      <c r="D76" s="31">
        <v>1.4096196495913801E-7</v>
      </c>
      <c r="E76" s="31">
        <v>1.40962188304783E-7</v>
      </c>
    </row>
    <row r="77" spans="1:5" x14ac:dyDescent="0.25">
      <c r="A77" s="1">
        <v>8.25</v>
      </c>
      <c r="B77" s="31">
        <v>1.4096178803509399E-7</v>
      </c>
      <c r="C77" s="31">
        <v>1.4096167084600201E-7</v>
      </c>
      <c r="D77" s="31">
        <v>1.40961965984964E-7</v>
      </c>
      <c r="E77" s="31">
        <v>1.40962190171696E-7</v>
      </c>
    </row>
    <row r="78" spans="1:5" x14ac:dyDescent="0.25">
      <c r="A78" s="1">
        <v>8.375</v>
      </c>
      <c r="B78" s="31">
        <v>1.4096178900323399E-7</v>
      </c>
      <c r="C78" s="31">
        <v>1.40961648939664E-7</v>
      </c>
      <c r="D78" s="31">
        <v>1.4096196422690601E-7</v>
      </c>
      <c r="E78" s="31">
        <v>1.4096218735284601E-7</v>
      </c>
    </row>
    <row r="79" spans="1:5" x14ac:dyDescent="0.25">
      <c r="A79" s="1">
        <v>8.5</v>
      </c>
      <c r="B79" s="31">
        <v>1.40961728879573E-7</v>
      </c>
      <c r="C79" s="31">
        <v>1.4096169969028699E-7</v>
      </c>
      <c r="D79" s="31">
        <v>1.4096196601352399E-7</v>
      </c>
      <c r="E79" s="31">
        <v>1.4096216415342001E-7</v>
      </c>
    </row>
    <row r="80" spans="1:5" x14ac:dyDescent="0.25">
      <c r="A80" s="1">
        <v>8.625</v>
      </c>
      <c r="B80" s="31">
        <v>1.4096168155987001E-7</v>
      </c>
      <c r="C80" s="31">
        <v>1.4096169543387401E-7</v>
      </c>
      <c r="D80" s="31">
        <v>1.4096196224971199E-7</v>
      </c>
      <c r="E80" s="31">
        <v>1.40962153785334E-7</v>
      </c>
    </row>
    <row r="81" spans="1:5" x14ac:dyDescent="0.25">
      <c r="A81" s="1">
        <v>8.75</v>
      </c>
      <c r="B81" s="31">
        <v>1.4096168436768999E-7</v>
      </c>
      <c r="C81" s="31">
        <v>1.4096172877795199E-7</v>
      </c>
      <c r="D81" s="31">
        <v>1.4096195718675199E-7</v>
      </c>
      <c r="E81" s="31">
        <v>1.40962118025694E-7</v>
      </c>
    </row>
    <row r="82" spans="1:5" x14ac:dyDescent="0.25">
      <c r="A82" s="1">
        <v>8.875</v>
      </c>
      <c r="B82" s="31">
        <v>1.4096171988517601E-7</v>
      </c>
      <c r="C82" s="31">
        <v>1.40961784909018E-7</v>
      </c>
      <c r="D82" s="31">
        <v>1.40961959995205E-7</v>
      </c>
      <c r="E82" s="31">
        <v>1.4096210474708901E-7</v>
      </c>
    </row>
    <row r="83" spans="1:5" x14ac:dyDescent="0.25">
      <c r="A83" s="1">
        <v>9</v>
      </c>
      <c r="B83" s="31">
        <v>1.4096173340616601E-7</v>
      </c>
      <c r="C83" s="31">
        <v>1.4096181174366001E-7</v>
      </c>
      <c r="D83" s="31">
        <v>1.4096195910014701E-7</v>
      </c>
      <c r="E83" s="31">
        <v>1.4096209418162201E-7</v>
      </c>
    </row>
    <row r="84" spans="1:5" x14ac:dyDescent="0.25">
      <c r="A84" s="1">
        <v>9.125</v>
      </c>
      <c r="B84" s="31">
        <v>1.4096174604826899E-7</v>
      </c>
      <c r="C84" s="31">
        <v>1.4096182307956999E-7</v>
      </c>
      <c r="D84" s="31">
        <v>1.40961956499608E-7</v>
      </c>
      <c r="E84" s="31">
        <v>1.40962082642165E-7</v>
      </c>
    </row>
    <row r="85" spans="1:5" x14ac:dyDescent="0.25">
      <c r="A85" s="1">
        <v>9.25</v>
      </c>
      <c r="B85" s="31">
        <v>1.40961749137003E-7</v>
      </c>
      <c r="C85" s="31">
        <v>1.40961811498079E-7</v>
      </c>
      <c r="D85" s="31">
        <v>1.4096195804723399E-7</v>
      </c>
      <c r="E85" s="31">
        <v>1.40962063348376E-7</v>
      </c>
    </row>
    <row r="86" spans="1:5" x14ac:dyDescent="0.25">
      <c r="A86" s="1">
        <v>9.375</v>
      </c>
      <c r="B86" s="31">
        <v>1.4096176767763299E-7</v>
      </c>
      <c r="C86" s="31">
        <v>1.40961800447649E-7</v>
      </c>
      <c r="D86" s="31">
        <v>1.40961959436553E-7</v>
      </c>
      <c r="E86" s="31">
        <v>1.40962052438558E-7</v>
      </c>
    </row>
    <row r="87" spans="1:5" x14ac:dyDescent="0.25">
      <c r="A87" s="1">
        <v>9.5</v>
      </c>
      <c r="B87" s="31">
        <v>1.40961771295184E-7</v>
      </c>
      <c r="C87" s="31">
        <v>1.40961765640325E-7</v>
      </c>
      <c r="D87" s="31">
        <v>1.40961960338977E-7</v>
      </c>
      <c r="E87" s="31">
        <v>1.40962028200715E-7</v>
      </c>
    </row>
    <row r="88" spans="1:5" x14ac:dyDescent="0.25">
      <c r="A88" s="1">
        <v>9.625</v>
      </c>
      <c r="B88" s="31">
        <v>1.4096186337169801E-7</v>
      </c>
      <c r="C88" s="31">
        <v>1.4096173360203801E-7</v>
      </c>
      <c r="D88" s="31">
        <v>1.4096196101917E-7</v>
      </c>
      <c r="E88" s="31">
        <v>1.4096201675400299E-7</v>
      </c>
    </row>
    <row r="89" spans="1:5" x14ac:dyDescent="0.25">
      <c r="A89" s="1">
        <v>9.75</v>
      </c>
      <c r="B89" s="31">
        <v>1.40961920942561E-7</v>
      </c>
      <c r="C89" s="31">
        <v>1.4096173580553101E-7</v>
      </c>
      <c r="D89" s="31">
        <v>1.4096196361432E-7</v>
      </c>
      <c r="E89" s="31">
        <v>1.4096200932006E-7</v>
      </c>
    </row>
    <row r="90" spans="1:5" x14ac:dyDescent="0.25">
      <c r="A90" s="1">
        <v>9.875</v>
      </c>
      <c r="B90" s="31">
        <v>1.4096196989840701E-7</v>
      </c>
      <c r="C90" s="31">
        <v>1.4096174612618199E-7</v>
      </c>
      <c r="D90" s="31">
        <v>1.40961967579645E-7</v>
      </c>
      <c r="E90" s="31">
        <v>1.4096200309445799E-7</v>
      </c>
    </row>
    <row r="91" spans="1:5" x14ac:dyDescent="0.25">
      <c r="A91" s="1">
        <v>10</v>
      </c>
      <c r="B91" s="31">
        <v>1.40961994175929E-7</v>
      </c>
      <c r="C91" s="31">
        <v>1.4096170754613999E-7</v>
      </c>
      <c r="D91" s="31">
        <v>1.4096196937411101E-7</v>
      </c>
      <c r="E91" s="31">
        <v>1.4096201476630101E-7</v>
      </c>
    </row>
    <row r="92" spans="1:5" x14ac:dyDescent="0.25">
      <c r="A92" s="1">
        <v>10.125</v>
      </c>
      <c r="B92" s="31">
        <v>1.4096203704176599E-7</v>
      </c>
      <c r="C92" s="31">
        <v>1.40961711728269E-7</v>
      </c>
      <c r="D92" s="31">
        <v>1.4096197013235201E-7</v>
      </c>
      <c r="E92" s="31">
        <v>1.4096203017322E-7</v>
      </c>
    </row>
    <row r="93" spans="1:5" x14ac:dyDescent="0.25">
      <c r="A93" s="1">
        <v>10.25</v>
      </c>
      <c r="B93" s="31">
        <v>1.40962040374825E-7</v>
      </c>
      <c r="C93" s="31">
        <v>1.4096171357032E-7</v>
      </c>
      <c r="D93" s="31">
        <v>1.4096197260746899E-7</v>
      </c>
      <c r="E93" s="31">
        <v>1.4096206994104799E-7</v>
      </c>
    </row>
    <row r="94" spans="1:5" x14ac:dyDescent="0.25">
      <c r="A94" s="1">
        <v>10.375</v>
      </c>
      <c r="B94" s="31">
        <v>1.40962039947142E-7</v>
      </c>
      <c r="C94" s="31">
        <v>1.40961726639336E-7</v>
      </c>
      <c r="D94" s="31">
        <v>1.40961975156639E-7</v>
      </c>
      <c r="E94" s="31">
        <v>1.4096205909096799E-7</v>
      </c>
    </row>
    <row r="95" spans="1:5" x14ac:dyDescent="0.25">
      <c r="A95" s="1">
        <v>10.5</v>
      </c>
      <c r="B95" s="31">
        <v>1.4096199182720701E-7</v>
      </c>
      <c r="C95" s="31">
        <v>1.4096174954235901E-7</v>
      </c>
      <c r="D95" s="31">
        <v>1.4096197345753501E-7</v>
      </c>
      <c r="E95" s="31">
        <v>1.4096204345925101E-7</v>
      </c>
    </row>
    <row r="96" spans="1:5" x14ac:dyDescent="0.25">
      <c r="A96" s="1">
        <v>10.625</v>
      </c>
      <c r="B96" s="31">
        <v>1.4096189489531099E-7</v>
      </c>
      <c r="C96" s="31">
        <v>1.4096175928562201E-7</v>
      </c>
      <c r="D96" s="31">
        <v>1.40961970992348E-7</v>
      </c>
      <c r="E96" s="31">
        <v>1.40962071293777E-7</v>
      </c>
    </row>
    <row r="97" spans="1:5" x14ac:dyDescent="0.25">
      <c r="A97" s="1">
        <v>10.75</v>
      </c>
      <c r="B97" s="31">
        <v>1.4096180700777E-7</v>
      </c>
      <c r="C97" s="31">
        <v>1.4096176629517E-7</v>
      </c>
      <c r="D97" s="31">
        <v>1.4096197001685401E-7</v>
      </c>
      <c r="E97" s="31">
        <v>1.4096208562943601E-7</v>
      </c>
    </row>
    <row r="98" spans="1:5" x14ac:dyDescent="0.25">
      <c r="A98" s="1">
        <v>10.875</v>
      </c>
      <c r="B98" s="31">
        <v>1.40961833786265E-7</v>
      </c>
      <c r="C98" s="31">
        <v>1.4096176494054801E-7</v>
      </c>
      <c r="D98" s="31">
        <v>1.4096197229315299E-7</v>
      </c>
      <c r="E98" s="31">
        <v>1.4096209486238599E-7</v>
      </c>
    </row>
    <row r="99" spans="1:5" x14ac:dyDescent="0.25">
      <c r="A99" s="1">
        <v>11</v>
      </c>
      <c r="B99" s="31">
        <v>1.4096182409932799E-7</v>
      </c>
      <c r="C99" s="31">
        <v>1.40961747641532E-7</v>
      </c>
      <c r="D99" s="31">
        <v>1.4096197008467599E-7</v>
      </c>
      <c r="E99" s="31">
        <v>1.40962091045145E-7</v>
      </c>
    </row>
    <row r="100" spans="1:5" x14ac:dyDescent="0.25">
      <c r="A100" s="1">
        <v>11.125</v>
      </c>
      <c r="B100" s="31">
        <v>1.40961808868821E-7</v>
      </c>
      <c r="C100" s="31">
        <v>1.4096175025682E-7</v>
      </c>
      <c r="D100" s="31">
        <v>1.40961972410911E-7</v>
      </c>
      <c r="E100" s="31">
        <v>1.4096208705714199E-7</v>
      </c>
    </row>
    <row r="101" spans="1:5" x14ac:dyDescent="0.25">
      <c r="A101" s="1">
        <v>11.25</v>
      </c>
      <c r="B101" s="31">
        <v>1.4096177012252999E-7</v>
      </c>
      <c r="C101" s="31">
        <v>1.4096176769210399E-7</v>
      </c>
      <c r="D101" s="31">
        <v>1.40961973124514E-7</v>
      </c>
      <c r="E101" s="31">
        <v>1.40962078314794E-7</v>
      </c>
    </row>
    <row r="102" spans="1:5" x14ac:dyDescent="0.25">
      <c r="A102" s="1">
        <v>11.375</v>
      </c>
      <c r="B102" s="31">
        <v>1.409617462782E-7</v>
      </c>
      <c r="C102" s="31">
        <v>1.40961793037314E-7</v>
      </c>
      <c r="D102" s="31">
        <v>1.4096196755798399E-7</v>
      </c>
      <c r="E102" s="31">
        <v>1.40962065507185E-7</v>
      </c>
    </row>
    <row r="103" spans="1:5" x14ac:dyDescent="0.25">
      <c r="A103" s="1">
        <v>11.5</v>
      </c>
      <c r="B103" s="31">
        <v>1.4096171209505499E-7</v>
      </c>
      <c r="C103" s="31">
        <v>1.4096183100826599E-7</v>
      </c>
      <c r="D103" s="31">
        <v>1.40961968379724E-7</v>
      </c>
      <c r="E103" s="31">
        <v>1.4096206424663401E-7</v>
      </c>
    </row>
    <row r="104" spans="1:5" x14ac:dyDescent="0.25">
      <c r="A104" s="1">
        <v>11.625</v>
      </c>
      <c r="B104" s="31">
        <v>1.4096173924436601E-7</v>
      </c>
      <c r="C104" s="31">
        <v>1.4096185400142401E-7</v>
      </c>
      <c r="D104" s="31">
        <v>1.4096196861885599E-7</v>
      </c>
      <c r="E104" s="31">
        <v>1.4096205847946299E-7</v>
      </c>
    </row>
    <row r="105" spans="1:5" x14ac:dyDescent="0.25">
      <c r="A105" s="1">
        <v>11.75</v>
      </c>
      <c r="B105" s="31">
        <v>1.40961778980294E-7</v>
      </c>
      <c r="C105" s="31">
        <v>1.40961862368838E-7</v>
      </c>
      <c r="D105" s="31">
        <v>1.4096197051901799E-7</v>
      </c>
      <c r="E105" s="31">
        <v>1.4096204406976199E-7</v>
      </c>
    </row>
    <row r="106" spans="1:5" x14ac:dyDescent="0.25">
      <c r="A106" s="1">
        <v>11.875</v>
      </c>
      <c r="B106" s="31">
        <v>1.4096178425241201E-7</v>
      </c>
      <c r="C106" s="31">
        <v>1.4096193817426401E-7</v>
      </c>
      <c r="D106" s="31">
        <v>1.4096198002547401E-7</v>
      </c>
      <c r="E106" s="31">
        <v>1.40962040954881E-7</v>
      </c>
    </row>
    <row r="107" spans="1:5" x14ac:dyDescent="0.25">
      <c r="A107" s="1">
        <v>12</v>
      </c>
      <c r="B107" s="31">
        <v>1.4096176696499E-7</v>
      </c>
      <c r="C107" s="31">
        <v>1.40961932654137E-7</v>
      </c>
      <c r="D107" s="31">
        <v>1.40961982391186E-7</v>
      </c>
      <c r="E107" s="31">
        <v>1.4096203271572799E-7</v>
      </c>
    </row>
    <row r="108" spans="1:5" x14ac:dyDescent="0.25">
      <c r="A108" s="1">
        <v>12.125</v>
      </c>
      <c r="B108" s="31">
        <v>1.4096177783929599E-7</v>
      </c>
      <c r="C108" s="31">
        <v>1.40961908100743E-7</v>
      </c>
      <c r="D108" s="31">
        <v>1.40961985834894E-7</v>
      </c>
      <c r="E108" s="31">
        <v>1.4096201080426901E-7</v>
      </c>
    </row>
    <row r="109" spans="1:5" x14ac:dyDescent="0.25">
      <c r="A109" s="1">
        <v>12.25</v>
      </c>
      <c r="B109" s="31">
        <v>1.40961832148304E-7</v>
      </c>
      <c r="C109" s="31">
        <v>1.4096188303348299E-7</v>
      </c>
      <c r="D109" s="31">
        <v>1.40961989941528E-7</v>
      </c>
      <c r="E109" s="31">
        <v>1.4096199818188199E-7</v>
      </c>
    </row>
    <row r="110" spans="1:5" x14ac:dyDescent="0.25">
      <c r="A110" s="1">
        <v>12.375</v>
      </c>
      <c r="B110" s="31">
        <v>1.4096187561790599E-7</v>
      </c>
      <c r="C110" s="31">
        <v>1.4096191144030701E-7</v>
      </c>
      <c r="D110" s="31">
        <v>1.40961991426944E-7</v>
      </c>
      <c r="E110" s="31">
        <v>1.4096198435152199E-7</v>
      </c>
    </row>
    <row r="111" spans="1:5" x14ac:dyDescent="0.25">
      <c r="A111" s="1">
        <v>12.5</v>
      </c>
      <c r="B111" s="31">
        <v>1.4096190353755599E-7</v>
      </c>
      <c r="C111" s="31">
        <v>1.4096193574005E-7</v>
      </c>
      <c r="D111" s="31">
        <v>1.40961997891227E-7</v>
      </c>
      <c r="E111" s="31">
        <v>1.40961993074477E-7</v>
      </c>
    </row>
    <row r="112" spans="1:5" x14ac:dyDescent="0.25">
      <c r="A112" s="1">
        <v>12.625</v>
      </c>
      <c r="B112" s="31">
        <v>1.40961888193266E-7</v>
      </c>
      <c r="C112" s="31">
        <v>1.4096195517578399E-7</v>
      </c>
      <c r="D112" s="31">
        <v>1.40961997483673E-7</v>
      </c>
      <c r="E112" s="31">
        <v>1.40962020976947E-7</v>
      </c>
    </row>
    <row r="113" spans="1:5" x14ac:dyDescent="0.25">
      <c r="A113" s="1">
        <v>12.75</v>
      </c>
      <c r="B113" s="31">
        <v>1.4096192199135701E-7</v>
      </c>
      <c r="C113" s="31">
        <v>1.4096193157492801E-7</v>
      </c>
      <c r="D113" s="31">
        <v>1.4096200061094601E-7</v>
      </c>
      <c r="E113" s="31">
        <v>1.4096206450946399E-7</v>
      </c>
    </row>
    <row r="114" spans="1:5" x14ac:dyDescent="0.25">
      <c r="A114" s="1">
        <v>12.875</v>
      </c>
      <c r="B114" s="31">
        <v>1.4096195766392901E-7</v>
      </c>
      <c r="C114" s="31">
        <v>1.40961877552197E-7</v>
      </c>
      <c r="D114" s="31">
        <v>1.409620080949E-7</v>
      </c>
      <c r="E114" s="31">
        <v>1.4096209014772601E-7</v>
      </c>
    </row>
    <row r="115" spans="1:5" x14ac:dyDescent="0.25">
      <c r="A115" s="1">
        <v>13</v>
      </c>
      <c r="B115" s="31">
        <v>1.40961898250812E-7</v>
      </c>
      <c r="C115" s="31">
        <v>1.4096188958937099E-7</v>
      </c>
      <c r="D115" s="31">
        <v>1.4096201482143099E-7</v>
      </c>
      <c r="E115" s="31">
        <v>1.4096211917211201E-7</v>
      </c>
    </row>
    <row r="116" spans="1:5" x14ac:dyDescent="0.25">
      <c r="A116" s="1">
        <v>13.125</v>
      </c>
      <c r="B116" s="31">
        <v>1.4096186978065801E-7</v>
      </c>
      <c r="C116" s="31">
        <v>1.4096189434460601E-7</v>
      </c>
      <c r="D116" s="31">
        <v>1.4096202462484199E-7</v>
      </c>
      <c r="E116" s="31">
        <v>1.4096212923643401E-7</v>
      </c>
    </row>
    <row r="117" spans="1:5" x14ac:dyDescent="0.25">
      <c r="A117" s="1">
        <v>13.25</v>
      </c>
      <c r="B117" s="31">
        <v>1.4096184585946999E-7</v>
      </c>
      <c r="C117" s="31">
        <v>1.40961869382572E-7</v>
      </c>
      <c r="D117" s="31">
        <v>1.40962028249745E-7</v>
      </c>
      <c r="E117" s="31">
        <v>1.40962138313155E-7</v>
      </c>
    </row>
    <row r="118" spans="1:5" x14ac:dyDescent="0.25">
      <c r="A118" s="1">
        <v>13.375</v>
      </c>
      <c r="B118" s="31">
        <v>1.4096183277259899E-7</v>
      </c>
      <c r="C118" s="31">
        <v>1.40961817028115E-7</v>
      </c>
      <c r="D118" s="31">
        <v>1.4096202766134599E-7</v>
      </c>
      <c r="E118" s="31">
        <v>1.4096212361795999E-7</v>
      </c>
    </row>
    <row r="119" spans="1:5" x14ac:dyDescent="0.25">
      <c r="A119" s="1">
        <v>13.5</v>
      </c>
      <c r="B119" s="31">
        <v>1.40961814462464E-7</v>
      </c>
      <c r="C119" s="31">
        <v>1.40961825144826E-7</v>
      </c>
      <c r="D119" s="31">
        <v>1.40962034782463E-7</v>
      </c>
      <c r="E119" s="31">
        <v>1.4096211827032399E-7</v>
      </c>
    </row>
    <row r="120" spans="1:5" x14ac:dyDescent="0.25">
      <c r="A120" s="1">
        <v>13.625</v>
      </c>
      <c r="B120" s="31">
        <v>1.40961717108665E-7</v>
      </c>
      <c r="C120" s="31">
        <v>1.4096182559993601E-7</v>
      </c>
      <c r="D120" s="31">
        <v>1.40962040992657E-7</v>
      </c>
      <c r="E120" s="31">
        <v>1.4096209858909E-7</v>
      </c>
    </row>
    <row r="121" spans="1:5" x14ac:dyDescent="0.25">
      <c r="A121" s="1">
        <v>13.75</v>
      </c>
      <c r="B121" s="31">
        <v>1.4096172359609501E-7</v>
      </c>
      <c r="C121" s="31">
        <v>1.4096189074120101E-7</v>
      </c>
      <c r="D121" s="31">
        <v>1.4096204549696899E-7</v>
      </c>
      <c r="E121" s="31">
        <v>1.4096206697796099E-7</v>
      </c>
    </row>
    <row r="122" spans="1:5" x14ac:dyDescent="0.25">
      <c r="A122" s="1">
        <v>13.875</v>
      </c>
      <c r="B122" s="31">
        <v>1.4096173033301801E-7</v>
      </c>
      <c r="C122" s="31">
        <v>1.40961933825608E-7</v>
      </c>
      <c r="D122" s="31">
        <v>1.4096204677366599E-7</v>
      </c>
      <c r="E122" s="31">
        <v>1.4096206027649701E-7</v>
      </c>
    </row>
    <row r="123" spans="1:5" x14ac:dyDescent="0.25">
      <c r="A123" s="1">
        <v>14</v>
      </c>
      <c r="B123" s="31">
        <v>1.4096173966516801E-7</v>
      </c>
      <c r="C123" s="31">
        <v>1.40961984815267E-7</v>
      </c>
      <c r="D123" s="31">
        <v>1.4096204598224399E-7</v>
      </c>
      <c r="E123" s="31">
        <v>1.4096205574718701E-7</v>
      </c>
    </row>
    <row r="124" spans="1:5" x14ac:dyDescent="0.25">
      <c r="A124" s="1">
        <v>14.125</v>
      </c>
      <c r="B124" s="31">
        <v>1.40961772882736E-7</v>
      </c>
      <c r="C124" s="31">
        <v>1.4096194771277E-7</v>
      </c>
      <c r="D124" s="31">
        <v>1.40962040766772E-7</v>
      </c>
      <c r="E124" s="31">
        <v>1.40962045967105E-7</v>
      </c>
    </row>
    <row r="125" spans="1:5" x14ac:dyDescent="0.25">
      <c r="A125" s="1">
        <v>14.25</v>
      </c>
      <c r="B125" s="31">
        <v>1.4096180550785999E-7</v>
      </c>
      <c r="C125" s="31">
        <v>1.40961949618771E-7</v>
      </c>
      <c r="D125" s="31">
        <v>1.4096203207917399E-7</v>
      </c>
      <c r="E125" s="31">
        <v>1.4096203870186301E-7</v>
      </c>
    </row>
    <row r="126" spans="1:5" x14ac:dyDescent="0.25">
      <c r="A126" s="1">
        <v>14.375</v>
      </c>
      <c r="B126" s="31">
        <v>1.4096182669734901E-7</v>
      </c>
      <c r="C126" s="31">
        <v>1.40961989441122E-7</v>
      </c>
      <c r="D126" s="31">
        <v>1.40962031230065E-7</v>
      </c>
      <c r="E126" s="31">
        <v>1.4096203826704899E-7</v>
      </c>
    </row>
    <row r="127" spans="1:5" x14ac:dyDescent="0.25">
      <c r="A127" s="1">
        <v>14.5</v>
      </c>
      <c r="B127" s="31">
        <v>1.4096180423783001E-7</v>
      </c>
      <c r="C127" s="31">
        <v>1.40962005163337E-7</v>
      </c>
      <c r="D127" s="31">
        <v>1.4096202981754401E-7</v>
      </c>
      <c r="E127" s="31">
        <v>1.4096203914669001E-7</v>
      </c>
    </row>
    <row r="128" spans="1:5" x14ac:dyDescent="0.25">
      <c r="A128" s="1">
        <v>14.625</v>
      </c>
      <c r="B128" s="31">
        <v>1.4096180219206399E-7</v>
      </c>
      <c r="C128" s="31">
        <v>1.4096197058256299E-7</v>
      </c>
      <c r="D128" s="31">
        <v>1.4096202741417601E-7</v>
      </c>
      <c r="E128" s="31">
        <v>1.4096203049169801E-7</v>
      </c>
    </row>
    <row r="129" spans="1:5" x14ac:dyDescent="0.25">
      <c r="A129" s="1">
        <v>14.75</v>
      </c>
      <c r="B129" s="31">
        <v>1.40961903735541E-7</v>
      </c>
      <c r="C129" s="31">
        <v>1.4096190270594101E-7</v>
      </c>
      <c r="D129" s="31">
        <v>1.40962031713378E-7</v>
      </c>
      <c r="E129" s="31">
        <v>1.4096201815961301E-7</v>
      </c>
    </row>
    <row r="130" spans="1:5" x14ac:dyDescent="0.25">
      <c r="A130" s="1">
        <v>14.875</v>
      </c>
      <c r="B130" s="31">
        <v>1.4096191791202301E-7</v>
      </c>
      <c r="C130" s="31">
        <v>1.40961913942946E-7</v>
      </c>
      <c r="D130" s="31">
        <v>1.4096203092658101E-7</v>
      </c>
      <c r="E130" s="31">
        <v>1.4096201741386601E-7</v>
      </c>
    </row>
    <row r="131" spans="1:5" x14ac:dyDescent="0.25">
      <c r="A131" s="1">
        <v>15</v>
      </c>
      <c r="B131" s="31">
        <v>1.4096192823444E-7</v>
      </c>
      <c r="C131" s="31">
        <v>1.4096193147571001E-7</v>
      </c>
      <c r="D131" s="31">
        <v>1.4096203023651401E-7</v>
      </c>
      <c r="E131" s="31">
        <v>1.4096202598673401E-7</v>
      </c>
    </row>
    <row r="132" spans="1:5" x14ac:dyDescent="0.25">
      <c r="A132" s="1">
        <v>15.125</v>
      </c>
      <c r="B132" s="31">
        <v>1.4096193574878199E-7</v>
      </c>
      <c r="C132" s="31">
        <v>1.40961931959604E-7</v>
      </c>
      <c r="D132" s="31">
        <v>1.4096202010841199E-7</v>
      </c>
      <c r="E132" s="31">
        <v>1.4096204672381699E-7</v>
      </c>
    </row>
    <row r="133" spans="1:5" x14ac:dyDescent="0.25">
      <c r="A133" s="1">
        <v>15.25</v>
      </c>
      <c r="B133" s="31">
        <v>1.4096192778313499E-7</v>
      </c>
      <c r="C133" s="31">
        <v>1.4096190888161E-7</v>
      </c>
      <c r="D133" s="31">
        <v>1.40962021362013E-7</v>
      </c>
      <c r="E133" s="31">
        <v>1.40962063011548E-7</v>
      </c>
    </row>
    <row r="134" spans="1:5" x14ac:dyDescent="0.25">
      <c r="A134" s="1">
        <v>15.375</v>
      </c>
      <c r="B134" s="31">
        <v>1.4096194438621801E-7</v>
      </c>
      <c r="C134" s="31">
        <v>1.4096190159764601E-7</v>
      </c>
      <c r="D134" s="31">
        <v>1.40962017937205E-7</v>
      </c>
      <c r="E134" s="31">
        <v>1.4096209674933301E-7</v>
      </c>
    </row>
    <row r="135" spans="1:5" x14ac:dyDescent="0.25">
      <c r="A135" s="1">
        <v>15.5</v>
      </c>
      <c r="B135" s="31">
        <v>1.4096196805481299E-7</v>
      </c>
      <c r="C135" s="31">
        <v>1.4096190498927001E-7</v>
      </c>
      <c r="D135" s="31">
        <v>1.40962015798258E-7</v>
      </c>
      <c r="E135" s="31">
        <v>1.4096210385213599E-7</v>
      </c>
    </row>
    <row r="136" spans="1:5" x14ac:dyDescent="0.25">
      <c r="A136" s="1">
        <v>15.625</v>
      </c>
      <c r="B136" s="31">
        <v>1.4096195498154401E-7</v>
      </c>
      <c r="C136" s="31">
        <v>1.40961903842002E-7</v>
      </c>
      <c r="D136" s="31">
        <v>1.40962018316639E-7</v>
      </c>
      <c r="E136" s="31">
        <v>1.4096213340224699E-7</v>
      </c>
    </row>
    <row r="137" spans="1:5" x14ac:dyDescent="0.25">
      <c r="A137" s="1">
        <v>15.75</v>
      </c>
      <c r="B137" s="31">
        <v>1.4096189382766199E-7</v>
      </c>
      <c r="C137" s="31">
        <v>1.4096187141585199E-7</v>
      </c>
      <c r="D137" s="31">
        <v>1.40962016191133E-7</v>
      </c>
      <c r="E137" s="31">
        <v>1.4096215298798599E-7</v>
      </c>
    </row>
    <row r="138" spans="1:5" x14ac:dyDescent="0.25">
      <c r="A138" s="1">
        <v>15.875</v>
      </c>
      <c r="B138" s="31">
        <v>1.4096188273410801E-7</v>
      </c>
      <c r="C138" s="31">
        <v>1.4096185671351199E-7</v>
      </c>
      <c r="D138" s="31">
        <v>1.4096201502092401E-7</v>
      </c>
      <c r="E138" s="31">
        <v>1.40962158659294E-7</v>
      </c>
    </row>
    <row r="139" spans="1:5" x14ac:dyDescent="0.25">
      <c r="A139" s="1">
        <v>16</v>
      </c>
      <c r="B139" s="31">
        <v>1.4096184589451201E-7</v>
      </c>
      <c r="C139" s="31">
        <v>1.4096183587927401E-7</v>
      </c>
      <c r="D139" s="31">
        <v>1.40962016240451E-7</v>
      </c>
      <c r="E139" s="31">
        <v>1.40962144756454E-7</v>
      </c>
    </row>
    <row r="140" spans="1:5" x14ac:dyDescent="0.25">
      <c r="A140" s="1">
        <v>16.125</v>
      </c>
      <c r="B140" s="31">
        <v>1.4096182674047201E-7</v>
      </c>
      <c r="C140" s="31">
        <v>1.4096185274340999E-7</v>
      </c>
      <c r="D140" s="31">
        <v>1.409620173221E-7</v>
      </c>
      <c r="E140" s="31">
        <v>1.4096214725294899E-7</v>
      </c>
    </row>
    <row r="141" spans="1:5" x14ac:dyDescent="0.25">
      <c r="A141" s="1">
        <v>16.25</v>
      </c>
      <c r="B141" s="31">
        <v>1.4096180127898399E-7</v>
      </c>
      <c r="C141" s="31">
        <v>1.4096189496673001E-7</v>
      </c>
      <c r="D141" s="31">
        <v>1.4096202036610501E-7</v>
      </c>
      <c r="E141" s="31">
        <v>1.4096214379590001E-7</v>
      </c>
    </row>
    <row r="142" spans="1:5" x14ac:dyDescent="0.25">
      <c r="A142" s="1">
        <v>16.375</v>
      </c>
      <c r="B142" s="31">
        <v>1.40961661369764E-7</v>
      </c>
      <c r="C142" s="31">
        <v>1.4096194430253801E-7</v>
      </c>
      <c r="D142" s="31">
        <v>1.4096202288524601E-7</v>
      </c>
      <c r="E142" s="31">
        <v>1.40962143235443E-7</v>
      </c>
    </row>
    <row r="143" spans="1:5" x14ac:dyDescent="0.25">
      <c r="A143" s="1">
        <v>16.5</v>
      </c>
      <c r="B143" s="31">
        <v>1.4096162063186301E-7</v>
      </c>
      <c r="C143" s="31">
        <v>1.4096195646590199E-7</v>
      </c>
      <c r="D143" s="31">
        <v>1.40962025582843E-7</v>
      </c>
      <c r="E143" s="31">
        <v>1.4096213373207699E-7</v>
      </c>
    </row>
    <row r="144" spans="1:5" x14ac:dyDescent="0.25">
      <c r="A144" s="1">
        <v>16.625</v>
      </c>
      <c r="B144" s="31">
        <v>1.4096164866248499E-7</v>
      </c>
      <c r="C144" s="31">
        <v>1.4096195803780699E-7</v>
      </c>
      <c r="D144" s="31">
        <v>1.4096202807036301E-7</v>
      </c>
      <c r="E144" s="31">
        <v>1.40962138686895E-7</v>
      </c>
    </row>
    <row r="145" spans="1:5" x14ac:dyDescent="0.25">
      <c r="A145" s="1">
        <v>16.75</v>
      </c>
      <c r="B145" s="31">
        <v>1.4096172393148501E-7</v>
      </c>
      <c r="C145" s="31">
        <v>1.4096198206861801E-7</v>
      </c>
      <c r="D145" s="31">
        <v>1.40962037981242E-7</v>
      </c>
      <c r="E145" s="31">
        <v>1.40962134170653E-7</v>
      </c>
    </row>
    <row r="146" spans="1:5" x14ac:dyDescent="0.25">
      <c r="A146" s="1">
        <v>16.875</v>
      </c>
      <c r="B146" s="31">
        <v>1.40961754096487E-7</v>
      </c>
      <c r="C146" s="31">
        <v>1.40961991352767E-7</v>
      </c>
      <c r="D146" s="31">
        <v>1.40962038658943E-7</v>
      </c>
      <c r="E146" s="31">
        <v>1.40962125018607E-7</v>
      </c>
    </row>
    <row r="147" spans="1:5" x14ac:dyDescent="0.25">
      <c r="A147" s="1">
        <v>17</v>
      </c>
      <c r="B147" s="31">
        <v>1.4096179957204299E-7</v>
      </c>
      <c r="C147" s="31">
        <v>1.4096196407709701E-7</v>
      </c>
      <c r="D147" s="31">
        <v>1.40962039879218E-7</v>
      </c>
      <c r="E147" s="31">
        <v>1.4096212673578999E-7</v>
      </c>
    </row>
    <row r="148" spans="1:5" x14ac:dyDescent="0.25">
      <c r="A148" s="1">
        <v>17.125</v>
      </c>
      <c r="B148" s="31">
        <v>1.4096179413468399E-7</v>
      </c>
      <c r="C148" s="31">
        <v>1.40961993925413E-7</v>
      </c>
      <c r="D148" s="31">
        <v>1.4096204669016101E-7</v>
      </c>
      <c r="E148" s="31">
        <v>1.40962116702306E-7</v>
      </c>
    </row>
    <row r="149" spans="1:5" x14ac:dyDescent="0.25">
      <c r="A149" s="1">
        <v>17.25</v>
      </c>
      <c r="B149" s="31">
        <v>1.4096182818015901E-7</v>
      </c>
      <c r="C149" s="31">
        <v>1.40962005383709E-7</v>
      </c>
      <c r="D149" s="31">
        <v>1.4096205359368499E-7</v>
      </c>
      <c r="E149" s="31">
        <v>1.4096209881845501E-7</v>
      </c>
    </row>
    <row r="150" spans="1:5" x14ac:dyDescent="0.25">
      <c r="A150" s="1">
        <v>17.375</v>
      </c>
      <c r="B150" s="31">
        <v>1.4096196932490999E-7</v>
      </c>
      <c r="C150" s="31">
        <v>1.4096198719595101E-7</v>
      </c>
      <c r="D150" s="31">
        <v>1.40962056547138E-7</v>
      </c>
      <c r="E150" s="31">
        <v>1.4096209128746001E-7</v>
      </c>
    </row>
    <row r="151" spans="1:5" x14ac:dyDescent="0.25">
      <c r="A151" s="1">
        <v>17.5</v>
      </c>
      <c r="B151" s="31">
        <v>1.4096200869338299E-7</v>
      </c>
      <c r="C151" s="31">
        <v>1.4096199084162301E-7</v>
      </c>
      <c r="D151" s="31">
        <v>1.40962057739029E-7</v>
      </c>
      <c r="E151" s="31">
        <v>1.40962099206787E-7</v>
      </c>
    </row>
    <row r="152" spans="1:5" x14ac:dyDescent="0.25">
      <c r="A152" s="1">
        <v>17.625</v>
      </c>
      <c r="B152" s="31">
        <v>1.40962032858839E-7</v>
      </c>
      <c r="C152" s="31">
        <v>1.40961973479392E-7</v>
      </c>
      <c r="D152" s="31">
        <v>1.4096205825858001E-7</v>
      </c>
      <c r="E152" s="31">
        <v>1.4096210992209501E-7</v>
      </c>
    </row>
    <row r="153" spans="1:5" x14ac:dyDescent="0.25">
      <c r="A153" s="1">
        <v>17.75</v>
      </c>
      <c r="B153" s="31">
        <v>1.4096204826634599E-7</v>
      </c>
      <c r="C153" s="31">
        <v>1.40961973366471E-7</v>
      </c>
      <c r="D153" s="31">
        <v>1.4096206281101801E-7</v>
      </c>
      <c r="E153" s="31">
        <v>1.40962121068091E-7</v>
      </c>
    </row>
    <row r="154" spans="1:5" x14ac:dyDescent="0.25">
      <c r="A154" s="1">
        <v>17.875</v>
      </c>
      <c r="B154" s="31">
        <v>1.40962075829867E-7</v>
      </c>
      <c r="C154" s="31">
        <v>1.40961981308263E-7</v>
      </c>
      <c r="D154" s="31">
        <v>1.4096206654847701E-7</v>
      </c>
      <c r="E154" s="31">
        <v>1.4096211499938901E-7</v>
      </c>
    </row>
    <row r="155" spans="1:5" x14ac:dyDescent="0.25">
      <c r="A155" s="1">
        <v>18</v>
      </c>
      <c r="B155" s="31">
        <v>1.4096207620900101E-7</v>
      </c>
      <c r="C155" s="31">
        <v>1.40961998470438E-7</v>
      </c>
      <c r="D155" s="31">
        <v>1.4096206825873701E-7</v>
      </c>
      <c r="E155" s="31">
        <v>1.4096213704223601E-7</v>
      </c>
    </row>
    <row r="156" spans="1:5" x14ac:dyDescent="0.25">
      <c r="A156" s="1">
        <v>18.125</v>
      </c>
      <c r="B156" s="31">
        <v>1.40962037613374E-7</v>
      </c>
      <c r="C156" s="31">
        <v>1.4096199886702799E-7</v>
      </c>
      <c r="D156" s="31">
        <v>1.4096207156284599E-7</v>
      </c>
      <c r="E156" s="31">
        <v>1.4096216657172599E-7</v>
      </c>
    </row>
    <row r="157" spans="1:5" x14ac:dyDescent="0.25">
      <c r="A157" s="1">
        <v>18.25</v>
      </c>
      <c r="B157" s="31">
        <v>1.4096197599197699E-7</v>
      </c>
      <c r="C157" s="31">
        <v>1.40961939908633E-7</v>
      </c>
      <c r="D157" s="31">
        <v>1.4096207363092601E-7</v>
      </c>
      <c r="E157" s="31">
        <v>1.4096218042312899E-7</v>
      </c>
    </row>
    <row r="158" spans="1:5" x14ac:dyDescent="0.25">
      <c r="A158" s="1">
        <v>18.375</v>
      </c>
      <c r="B158" s="31">
        <v>1.4096195873513899E-7</v>
      </c>
      <c r="C158" s="31">
        <v>1.40961969105011E-7</v>
      </c>
      <c r="D158" s="31">
        <v>1.40962076079202E-7</v>
      </c>
      <c r="E158" s="31">
        <v>1.40962165797988E-7</v>
      </c>
    </row>
    <row r="159" spans="1:5" x14ac:dyDescent="0.25">
      <c r="A159" s="1">
        <v>18.5</v>
      </c>
      <c r="B159" s="31">
        <v>1.4096189950418399E-7</v>
      </c>
      <c r="C159" s="31">
        <v>1.4096200310314701E-7</v>
      </c>
      <c r="D159" s="31">
        <v>1.4096207212613701E-7</v>
      </c>
      <c r="E159" s="31">
        <v>1.40962157221416E-7</v>
      </c>
    </row>
    <row r="160" spans="1:5" x14ac:dyDescent="0.25">
      <c r="A160" s="1">
        <v>18.625</v>
      </c>
      <c r="B160" s="31">
        <v>1.40961893601186E-7</v>
      </c>
      <c r="C160" s="31">
        <v>1.40962020212516E-7</v>
      </c>
      <c r="D160" s="31">
        <v>1.4096207167326399E-7</v>
      </c>
      <c r="E160" s="31">
        <v>1.4096214383696401E-7</v>
      </c>
    </row>
    <row r="161" spans="1:5" x14ac:dyDescent="0.25">
      <c r="A161" s="1">
        <v>18.75</v>
      </c>
      <c r="B161" s="31">
        <v>1.4096190438152099E-7</v>
      </c>
      <c r="C161" s="31">
        <v>1.40962024181478E-7</v>
      </c>
      <c r="D161" s="31">
        <v>1.4096207312823E-7</v>
      </c>
      <c r="E161" s="31">
        <v>1.40962149099988E-7</v>
      </c>
    </row>
    <row r="162" spans="1:5" x14ac:dyDescent="0.25">
      <c r="A162" s="1">
        <v>18.875</v>
      </c>
      <c r="B162" s="31">
        <v>1.4096190576221701E-7</v>
      </c>
      <c r="C162" s="31">
        <v>1.40962007908925E-7</v>
      </c>
      <c r="D162" s="31">
        <v>1.4096207442174201E-7</v>
      </c>
      <c r="E162" s="31">
        <v>1.4096215422135101E-7</v>
      </c>
    </row>
    <row r="163" spans="1:5" x14ac:dyDescent="0.25">
      <c r="A163" s="1">
        <v>19</v>
      </c>
      <c r="B163" s="31">
        <v>1.409618733885E-7</v>
      </c>
      <c r="C163" s="31">
        <v>1.4096204815635E-7</v>
      </c>
      <c r="D163" s="31">
        <v>1.4096207301214199E-7</v>
      </c>
      <c r="E163" s="31">
        <v>1.4096215060524901E-7</v>
      </c>
    </row>
    <row r="164" spans="1:5" x14ac:dyDescent="0.25">
      <c r="A164" s="1">
        <v>19.125</v>
      </c>
      <c r="B164" s="31">
        <v>1.40961850618574E-7</v>
      </c>
      <c r="C164" s="31">
        <v>1.4096206628281201E-7</v>
      </c>
      <c r="D164" s="31">
        <v>1.4096207434755799E-7</v>
      </c>
      <c r="E164" s="31">
        <v>1.4096215381705699E-7</v>
      </c>
    </row>
    <row r="165" spans="1:5" x14ac:dyDescent="0.25">
      <c r="A165" s="1">
        <v>19.25</v>
      </c>
      <c r="B165" s="31">
        <v>1.4096186312348199E-7</v>
      </c>
      <c r="C165" s="31">
        <v>1.409620617182E-7</v>
      </c>
      <c r="D165" s="31">
        <v>1.4096207594761901E-7</v>
      </c>
      <c r="E165" s="31">
        <v>1.4096215944911199E-7</v>
      </c>
    </row>
    <row r="166" spans="1:5" x14ac:dyDescent="0.25">
      <c r="A166" s="1">
        <v>19.375</v>
      </c>
      <c r="B166" s="31">
        <v>1.4096185601592599E-7</v>
      </c>
      <c r="C166" s="31">
        <v>1.4096204837929101E-7</v>
      </c>
      <c r="D166" s="31">
        <v>1.4096207615426699E-7</v>
      </c>
      <c r="E166" s="31">
        <v>1.4096215100650001E-7</v>
      </c>
    </row>
    <row r="167" spans="1:5" x14ac:dyDescent="0.25">
      <c r="A167" s="1">
        <v>19.5</v>
      </c>
      <c r="B167" s="31">
        <v>1.4096185258530999E-7</v>
      </c>
      <c r="C167" s="31">
        <v>1.40962034981416E-7</v>
      </c>
      <c r="D167" s="31">
        <v>1.40962075943828E-7</v>
      </c>
      <c r="E167" s="31">
        <v>1.40962143866406E-7</v>
      </c>
    </row>
    <row r="168" spans="1:5" x14ac:dyDescent="0.25">
      <c r="A168" s="1">
        <v>19.625</v>
      </c>
      <c r="B168" s="31">
        <v>1.40961833723227E-7</v>
      </c>
      <c r="C168" s="31">
        <v>1.40962098379213E-7</v>
      </c>
      <c r="D168" s="31">
        <v>1.40962076718367E-7</v>
      </c>
      <c r="E168" s="31">
        <v>1.4096213315401999E-7</v>
      </c>
    </row>
    <row r="169" spans="1:5" x14ac:dyDescent="0.25">
      <c r="A169" s="1">
        <v>19.75</v>
      </c>
      <c r="B169" s="31">
        <v>1.40961782894024E-7</v>
      </c>
      <c r="C169" s="31">
        <v>1.4096212123822601E-7</v>
      </c>
      <c r="D169" s="31">
        <v>1.40962077295307E-7</v>
      </c>
      <c r="E169" s="31">
        <v>1.4096212902711099E-7</v>
      </c>
    </row>
    <row r="170" spans="1:5" x14ac:dyDescent="0.25">
      <c r="A170" s="1">
        <v>19.875</v>
      </c>
      <c r="B170" s="31">
        <v>1.40961855552126E-7</v>
      </c>
      <c r="C170" s="31">
        <v>1.4096211522868101E-7</v>
      </c>
      <c r="D170" s="31">
        <v>1.4096208005471E-7</v>
      </c>
      <c r="E170" s="31">
        <v>1.40962103602399E-7</v>
      </c>
    </row>
    <row r="171" spans="1:5" x14ac:dyDescent="0.25">
      <c r="A171" s="1">
        <v>20</v>
      </c>
      <c r="B171" s="31">
        <v>1.4096193778204E-7</v>
      </c>
      <c r="C171" s="31">
        <v>1.40962085280958E-7</v>
      </c>
      <c r="D171" s="31">
        <v>1.40962080689273E-7</v>
      </c>
      <c r="E171" s="31">
        <v>1.4096207652389401E-7</v>
      </c>
    </row>
    <row r="172" spans="1:5" x14ac:dyDescent="0.25">
      <c r="A172" s="1">
        <v>20.125</v>
      </c>
      <c r="B172" s="31">
        <v>1.4096197921485199E-7</v>
      </c>
      <c r="C172" s="31">
        <v>1.4096205851121301E-7</v>
      </c>
      <c r="D172" s="31">
        <v>1.40962081247305E-7</v>
      </c>
      <c r="E172" s="31">
        <v>1.40962071380334E-7</v>
      </c>
    </row>
    <row r="173" spans="1:5" x14ac:dyDescent="0.25">
      <c r="A173" s="1">
        <v>20.25</v>
      </c>
      <c r="B173" s="31">
        <v>1.4096204225905299E-7</v>
      </c>
      <c r="C173" s="31">
        <v>1.40962054507297E-7</v>
      </c>
      <c r="D173" s="31">
        <v>1.4096207543175299E-7</v>
      </c>
      <c r="E173" s="31">
        <v>1.4096206841319799E-7</v>
      </c>
    </row>
    <row r="174" spans="1:5" x14ac:dyDescent="0.25">
      <c r="A174" s="1">
        <v>20.375</v>
      </c>
      <c r="B174" s="31">
        <v>1.4096203419732599E-7</v>
      </c>
      <c r="C174" s="31">
        <v>1.4096204951930201E-7</v>
      </c>
      <c r="D174" s="31">
        <v>1.4096207419357601E-7</v>
      </c>
      <c r="E174" s="31">
        <v>1.4096212530816199E-7</v>
      </c>
    </row>
    <row r="175" spans="1:5" x14ac:dyDescent="0.25">
      <c r="A175" s="1">
        <v>20.5</v>
      </c>
      <c r="B175" s="31">
        <v>1.4096204480732901E-7</v>
      </c>
      <c r="C175" s="31">
        <v>1.40962041812273E-7</v>
      </c>
      <c r="D175" s="31">
        <v>1.4096207493764699E-7</v>
      </c>
      <c r="E175" s="31">
        <v>1.4096212547552299E-7</v>
      </c>
    </row>
    <row r="176" spans="1:5" x14ac:dyDescent="0.25">
      <c r="A176" s="1">
        <v>20.625</v>
      </c>
      <c r="B176" s="31">
        <v>1.40962079143778E-7</v>
      </c>
      <c r="C176" s="31">
        <v>1.4096204356947601E-7</v>
      </c>
      <c r="D176" s="31">
        <v>1.40962074536831E-7</v>
      </c>
      <c r="E176" s="31">
        <v>1.4096213300219201E-7</v>
      </c>
    </row>
    <row r="177" spans="1:5" x14ac:dyDescent="0.25">
      <c r="A177" s="1">
        <v>20.75</v>
      </c>
      <c r="B177" s="31">
        <v>1.4096206701087899E-7</v>
      </c>
      <c r="C177" s="31">
        <v>1.4096205908221399E-7</v>
      </c>
      <c r="D177" s="31">
        <v>1.4096207517746401E-7</v>
      </c>
      <c r="E177" s="31">
        <v>1.40962150517536E-7</v>
      </c>
    </row>
    <row r="178" spans="1:5" x14ac:dyDescent="0.25">
      <c r="A178" s="1">
        <v>20.875</v>
      </c>
      <c r="B178" s="31">
        <v>1.4096201244819399E-7</v>
      </c>
      <c r="C178" s="31">
        <v>1.4096207839355301E-7</v>
      </c>
      <c r="D178" s="31">
        <v>1.4096207435949401E-7</v>
      </c>
      <c r="E178" s="31">
        <v>1.40962193826962E-7</v>
      </c>
    </row>
    <row r="179" spans="1:5" x14ac:dyDescent="0.25">
      <c r="A179" s="1">
        <v>21</v>
      </c>
      <c r="B179" s="31">
        <v>1.40961974425236E-7</v>
      </c>
      <c r="C179" s="31">
        <v>1.4096206864802499E-7</v>
      </c>
      <c r="D179" s="31">
        <v>1.4096207508312799E-7</v>
      </c>
      <c r="E179" s="31">
        <v>1.4096219376855601E-7</v>
      </c>
    </row>
    <row r="180" spans="1:5" x14ac:dyDescent="0.25">
      <c r="A180" s="1">
        <v>21.125</v>
      </c>
      <c r="B180" s="31">
        <v>1.4096195382998001E-7</v>
      </c>
      <c r="C180" s="31">
        <v>1.4096206515824599E-7</v>
      </c>
      <c r="D180" s="31">
        <v>1.40962076088457E-7</v>
      </c>
      <c r="E180" s="31">
        <v>1.40962176508057E-7</v>
      </c>
    </row>
    <row r="181" spans="1:5" x14ac:dyDescent="0.25">
      <c r="A181" s="1">
        <v>21.25</v>
      </c>
      <c r="B181" s="31">
        <v>1.4096192436131901E-7</v>
      </c>
      <c r="C181" s="31">
        <v>1.4096208280641901E-7</v>
      </c>
      <c r="D181" s="31">
        <v>1.40962086638471E-7</v>
      </c>
      <c r="E181" s="31">
        <v>1.4096218392819E-7</v>
      </c>
    </row>
    <row r="182" spans="1:5" x14ac:dyDescent="0.25">
      <c r="A182" s="1">
        <v>21.375</v>
      </c>
      <c r="B182" s="31">
        <v>1.40961887171091E-7</v>
      </c>
      <c r="C182" s="31">
        <v>1.40962065545771E-7</v>
      </c>
      <c r="D182" s="31">
        <v>1.4096208906643199E-7</v>
      </c>
      <c r="E182" s="31">
        <v>1.40962177840406E-7</v>
      </c>
    </row>
    <row r="183" spans="1:5" x14ac:dyDescent="0.25">
      <c r="A183" s="1">
        <v>21.5</v>
      </c>
      <c r="B183" s="31">
        <v>1.40961877462479E-7</v>
      </c>
      <c r="C183" s="31">
        <v>1.4096205424418501E-7</v>
      </c>
      <c r="D183" s="31">
        <v>1.40962088933031E-7</v>
      </c>
      <c r="E183" s="31">
        <v>1.40962161802378E-7</v>
      </c>
    </row>
    <row r="184" spans="1:5" x14ac:dyDescent="0.25">
      <c r="A184" s="1">
        <v>21.625</v>
      </c>
      <c r="B184" s="31">
        <v>1.40961886856691E-7</v>
      </c>
      <c r="C184" s="31">
        <v>1.40962029045025E-7</v>
      </c>
      <c r="D184" s="31">
        <v>1.4096208796586001E-7</v>
      </c>
      <c r="E184" s="31">
        <v>1.40962145198588E-7</v>
      </c>
    </row>
    <row r="185" spans="1:5" x14ac:dyDescent="0.25">
      <c r="A185" s="1">
        <v>21.75</v>
      </c>
      <c r="B185" s="31">
        <v>1.4096188479338301E-7</v>
      </c>
      <c r="C185" s="31">
        <v>1.4096206183071499E-7</v>
      </c>
      <c r="D185" s="31">
        <v>1.4096208892354299E-7</v>
      </c>
      <c r="E185" s="31">
        <v>1.40962134457697E-7</v>
      </c>
    </row>
    <row r="186" spans="1:5" x14ac:dyDescent="0.25">
      <c r="A186" s="1">
        <v>21.875</v>
      </c>
      <c r="B186" s="31">
        <v>1.4096188284759099E-7</v>
      </c>
      <c r="C186" s="31">
        <v>1.4096207865656899E-7</v>
      </c>
      <c r="D186" s="31">
        <v>1.4096209122541699E-7</v>
      </c>
      <c r="E186" s="31">
        <v>1.4096213200644501E-7</v>
      </c>
    </row>
    <row r="187" spans="1:5" x14ac:dyDescent="0.25">
      <c r="A187" s="1">
        <v>22</v>
      </c>
      <c r="B187" s="31">
        <v>1.4096189064213699E-7</v>
      </c>
      <c r="C187" s="31">
        <v>1.4096208487396201E-7</v>
      </c>
      <c r="D187" s="31">
        <v>1.4096209202216699E-7</v>
      </c>
      <c r="E187" s="31">
        <v>1.40962116968804E-7</v>
      </c>
    </row>
    <row r="188" spans="1:5" x14ac:dyDescent="0.25">
      <c r="A188" s="1">
        <v>22.125</v>
      </c>
      <c r="B188" s="31">
        <v>1.4096189916861699E-7</v>
      </c>
      <c r="C188" s="31">
        <v>1.4096207509526201E-7</v>
      </c>
      <c r="D188" s="31">
        <v>1.4096208866934401E-7</v>
      </c>
      <c r="E188" s="31">
        <v>1.4096211361655801E-7</v>
      </c>
    </row>
    <row r="189" spans="1:5" x14ac:dyDescent="0.25">
      <c r="A189" s="1">
        <v>22.25</v>
      </c>
      <c r="B189" s="31">
        <v>1.4096190043892299E-7</v>
      </c>
      <c r="C189" s="31">
        <v>1.40962054083694E-7</v>
      </c>
      <c r="D189" s="31">
        <v>1.40962081957675E-7</v>
      </c>
      <c r="E189" s="31">
        <v>1.4096211309095699E-7</v>
      </c>
    </row>
    <row r="190" spans="1:5" x14ac:dyDescent="0.25">
      <c r="A190" s="1">
        <v>22.375</v>
      </c>
      <c r="B190" s="31">
        <v>1.4096189550037699E-7</v>
      </c>
      <c r="C190" s="31">
        <v>1.4096205527955899E-7</v>
      </c>
      <c r="D190" s="31">
        <v>1.4096208248711199E-7</v>
      </c>
      <c r="E190" s="31">
        <v>1.4096210338883499E-7</v>
      </c>
    </row>
    <row r="191" spans="1:5" x14ac:dyDescent="0.25">
      <c r="A191" s="1">
        <v>22.5</v>
      </c>
      <c r="B191" s="31">
        <v>1.4096193899456301E-7</v>
      </c>
      <c r="C191" s="31">
        <v>1.4096206456402101E-7</v>
      </c>
      <c r="D191" s="31">
        <v>1.4096208322919301E-7</v>
      </c>
      <c r="E191" s="31">
        <v>1.40962087941069E-7</v>
      </c>
    </row>
    <row r="192" spans="1:5" x14ac:dyDescent="0.25">
      <c r="A192" s="1">
        <v>22.625</v>
      </c>
      <c r="B192" s="31">
        <v>1.4096202175957501E-7</v>
      </c>
      <c r="C192" s="31">
        <v>1.40962045532628E-7</v>
      </c>
      <c r="D192" s="31">
        <v>1.40962084652549E-7</v>
      </c>
      <c r="E192" s="31">
        <v>1.4096208004293299E-7</v>
      </c>
    </row>
    <row r="193" spans="1:5" x14ac:dyDescent="0.25">
      <c r="A193" s="1">
        <v>22.75</v>
      </c>
      <c r="B193" s="31">
        <v>1.4096204353696699E-7</v>
      </c>
      <c r="C193" s="31">
        <v>1.4096204672848301E-7</v>
      </c>
      <c r="D193" s="31">
        <v>1.4096208685262401E-7</v>
      </c>
      <c r="E193" s="31">
        <v>1.40962083408611E-7</v>
      </c>
    </row>
    <row r="194" spans="1:5" x14ac:dyDescent="0.25">
      <c r="A194" s="1">
        <v>22.875</v>
      </c>
      <c r="B194" s="31">
        <v>1.4096205981718601E-7</v>
      </c>
      <c r="C194" s="31">
        <v>1.40962001769687E-7</v>
      </c>
      <c r="D194" s="31">
        <v>1.4096208730769701E-7</v>
      </c>
      <c r="E194" s="31">
        <v>1.4096208426635999E-7</v>
      </c>
    </row>
    <row r="195" spans="1:5" x14ac:dyDescent="0.25">
      <c r="A195" s="1">
        <v>23</v>
      </c>
      <c r="B195" s="31">
        <v>1.40962045390483E-7</v>
      </c>
      <c r="C195" s="31">
        <v>1.40961963992466E-7</v>
      </c>
      <c r="D195" s="31">
        <v>1.4096209592185001E-7</v>
      </c>
      <c r="E195" s="31">
        <v>1.4096208291056499E-7</v>
      </c>
    </row>
    <row r="196" spans="1:5" x14ac:dyDescent="0.25">
      <c r="A196" s="1">
        <v>23.125</v>
      </c>
      <c r="B196" s="31">
        <v>1.4096205638021801E-7</v>
      </c>
      <c r="C196" s="31">
        <v>1.4096200619893001E-7</v>
      </c>
      <c r="D196" s="31">
        <v>1.40962094766607E-7</v>
      </c>
      <c r="E196" s="31">
        <v>1.409620723468E-7</v>
      </c>
    </row>
    <row r="197" spans="1:5" x14ac:dyDescent="0.25">
      <c r="A197" s="1">
        <v>23.25</v>
      </c>
      <c r="B197" s="31">
        <v>1.40962072259311E-7</v>
      </c>
      <c r="C197" s="31">
        <v>1.4096203393372E-7</v>
      </c>
      <c r="D197" s="31">
        <v>1.4096209947663399E-7</v>
      </c>
      <c r="E197" s="31">
        <v>1.40962072962466E-7</v>
      </c>
    </row>
    <row r="198" spans="1:5" x14ac:dyDescent="0.25">
      <c r="A198" s="1">
        <v>23.375</v>
      </c>
      <c r="B198" s="31">
        <v>1.4096208363679799E-7</v>
      </c>
      <c r="C198" s="31">
        <v>1.4096203647066999E-7</v>
      </c>
      <c r="D198" s="31">
        <v>1.40962098846219E-7</v>
      </c>
      <c r="E198" s="31">
        <v>1.40962063418512E-7</v>
      </c>
    </row>
    <row r="199" spans="1:5" x14ac:dyDescent="0.25">
      <c r="A199" s="1">
        <v>23.5</v>
      </c>
      <c r="B199" s="31">
        <v>1.4096208693375701E-7</v>
      </c>
      <c r="C199" s="31">
        <v>1.4096204235976201E-7</v>
      </c>
      <c r="D199" s="31">
        <v>1.4096209764975201E-7</v>
      </c>
      <c r="E199" s="31">
        <v>1.40962058029866E-7</v>
      </c>
    </row>
    <row r="200" spans="1:5" x14ac:dyDescent="0.25">
      <c r="A200" s="1">
        <v>23.625</v>
      </c>
      <c r="B200" s="31">
        <v>1.4096204484126599E-7</v>
      </c>
      <c r="C200" s="31">
        <v>1.4096205187804199E-7</v>
      </c>
      <c r="D200" s="31">
        <v>1.4096209430206501E-7</v>
      </c>
      <c r="E200" s="31">
        <v>1.40962051259704E-7</v>
      </c>
    </row>
    <row r="201" spans="1:5" x14ac:dyDescent="0.25">
      <c r="A201" s="1">
        <v>23.75</v>
      </c>
      <c r="B201" s="31">
        <v>1.40961983329585E-7</v>
      </c>
      <c r="C201" s="31">
        <v>1.4096203541082401E-7</v>
      </c>
      <c r="D201" s="31">
        <v>1.4096209485669001E-7</v>
      </c>
      <c r="E201" s="31">
        <v>1.4096204710192501E-7</v>
      </c>
    </row>
    <row r="202" spans="1:5" x14ac:dyDescent="0.25">
      <c r="A202" s="1">
        <v>23.875</v>
      </c>
      <c r="B202" s="31">
        <v>1.40961966443637E-7</v>
      </c>
      <c r="C202" s="31">
        <v>1.4096204277555399E-7</v>
      </c>
      <c r="D202" s="31">
        <v>1.40962094563716E-7</v>
      </c>
      <c r="E202" s="31">
        <v>1.4096204412821799E-7</v>
      </c>
    </row>
    <row r="203" spans="1:5" x14ac:dyDescent="0.25">
      <c r="A203" s="1">
        <v>24</v>
      </c>
      <c r="B203" s="31">
        <v>1.40961964948808E-7</v>
      </c>
      <c r="C203" s="31">
        <v>1.4096201664969099E-7</v>
      </c>
      <c r="D203" s="31">
        <v>1.4096209123593499E-7</v>
      </c>
      <c r="E203" s="31">
        <v>1.4096203523329999E-7</v>
      </c>
    </row>
    <row r="204" spans="1:5" x14ac:dyDescent="0.25">
      <c r="A204" s="1">
        <v>24.125</v>
      </c>
      <c r="B204" s="31">
        <v>1.4096195015579701E-7</v>
      </c>
      <c r="C204" s="31">
        <v>1.4096204776728699E-7</v>
      </c>
      <c r="D204" s="31">
        <v>1.4096208884122899E-7</v>
      </c>
      <c r="E204" s="31">
        <v>1.4096203782639501E-7</v>
      </c>
    </row>
    <row r="205" spans="1:5" x14ac:dyDescent="0.25">
      <c r="A205" s="1">
        <v>24.25</v>
      </c>
      <c r="B205" s="31">
        <v>1.40961956623186E-7</v>
      </c>
      <c r="C205" s="31">
        <v>1.4096205396305901E-7</v>
      </c>
      <c r="D205" s="31">
        <v>1.4096208767353499E-7</v>
      </c>
      <c r="E205" s="31">
        <v>1.40962077283541E-7</v>
      </c>
    </row>
    <row r="206" spans="1:5" x14ac:dyDescent="0.25">
      <c r="A206" s="1">
        <v>24.375</v>
      </c>
      <c r="B206" s="31">
        <v>1.4096187609352799E-7</v>
      </c>
      <c r="C206" s="31">
        <v>1.40962069008183E-7</v>
      </c>
      <c r="D206" s="31">
        <v>1.4096208743392599E-7</v>
      </c>
      <c r="E206" s="31">
        <v>1.4096211449585799E-7</v>
      </c>
    </row>
    <row r="207" spans="1:5" x14ac:dyDescent="0.25">
      <c r="A207" s="1">
        <v>24.5</v>
      </c>
      <c r="B207" s="31">
        <v>1.4096186649983499E-7</v>
      </c>
      <c r="C207" s="31">
        <v>1.40962072514785E-7</v>
      </c>
      <c r="D207" s="31">
        <v>1.4096208246082901E-7</v>
      </c>
      <c r="E207" s="31">
        <v>1.4096213191172399E-7</v>
      </c>
    </row>
    <row r="208" spans="1:5" x14ac:dyDescent="0.25">
      <c r="A208" s="1">
        <v>24.625</v>
      </c>
      <c r="B208" s="31">
        <v>1.4096183733202599E-7</v>
      </c>
      <c r="C208" s="31">
        <v>1.40962070803226E-7</v>
      </c>
      <c r="D208" s="31">
        <v>1.4096208154297101E-7</v>
      </c>
      <c r="E208" s="31">
        <v>1.4096214384711501E-7</v>
      </c>
    </row>
    <row r="209" spans="1:5" x14ac:dyDescent="0.25">
      <c r="A209" s="1">
        <v>24.75</v>
      </c>
      <c r="B209" s="31">
        <v>1.4096174852429399E-7</v>
      </c>
      <c r="C209" s="31">
        <v>1.4096205786507899E-7</v>
      </c>
      <c r="D209" s="31">
        <v>1.40962078132556E-7</v>
      </c>
      <c r="E209" s="31">
        <v>1.4096215071925401E-7</v>
      </c>
    </row>
    <row r="210" spans="1:5" x14ac:dyDescent="0.25">
      <c r="A210" s="1">
        <v>24.875</v>
      </c>
      <c r="B210" s="31">
        <v>1.4096172251864699E-7</v>
      </c>
      <c r="C210" s="31">
        <v>1.4096203603644001E-7</v>
      </c>
      <c r="D210" s="31">
        <v>1.4096207844766499E-7</v>
      </c>
      <c r="E210" s="31">
        <v>1.40962169019212E-7</v>
      </c>
    </row>
    <row r="211" spans="1:5" x14ac:dyDescent="0.25">
      <c r="A211" s="1">
        <v>25</v>
      </c>
      <c r="B211" s="31">
        <v>1.4096179722188001E-7</v>
      </c>
      <c r="C211" s="31">
        <v>1.4096200730816601E-7</v>
      </c>
      <c r="D211" s="31">
        <v>1.40962070562043E-7</v>
      </c>
      <c r="E211" s="31">
        <v>1.4096217803418199E-7</v>
      </c>
    </row>
    <row r="212" spans="1:5" x14ac:dyDescent="0.25">
      <c r="A212" s="1">
        <v>25.125</v>
      </c>
      <c r="B212" s="31">
        <v>1.40961911938393E-7</v>
      </c>
      <c r="C212" s="31">
        <v>1.4096198364422799E-7</v>
      </c>
      <c r="D212" s="31">
        <v>1.4096206943860499E-7</v>
      </c>
      <c r="E212" s="31">
        <v>1.4096217252421901E-7</v>
      </c>
    </row>
    <row r="213" spans="1:5" x14ac:dyDescent="0.25">
      <c r="A213" s="1">
        <v>25.25</v>
      </c>
      <c r="B213" s="31">
        <v>1.40961965676272E-7</v>
      </c>
      <c r="C213" s="31">
        <v>1.40961976591351E-7</v>
      </c>
      <c r="D213" s="31">
        <v>1.4096207142042899E-7</v>
      </c>
      <c r="E213" s="31">
        <v>1.40962168772334E-7</v>
      </c>
    </row>
    <row r="214" spans="1:5" x14ac:dyDescent="0.25">
      <c r="A214" s="1">
        <v>25.375</v>
      </c>
      <c r="B214" s="31">
        <v>1.40961999736527E-7</v>
      </c>
      <c r="C214" s="31">
        <v>1.4096196361698601E-7</v>
      </c>
      <c r="D214" s="31">
        <v>1.4096207269068301E-7</v>
      </c>
      <c r="E214" s="31">
        <v>1.4096215569946601E-7</v>
      </c>
    </row>
    <row r="215" spans="1:5" x14ac:dyDescent="0.25">
      <c r="A215" s="1">
        <v>25.5</v>
      </c>
      <c r="B215" s="31">
        <v>1.4096200772818299E-7</v>
      </c>
      <c r="C215" s="31">
        <v>1.4096196696423401E-7</v>
      </c>
      <c r="D215" s="31">
        <v>1.40962074257021E-7</v>
      </c>
      <c r="E215" s="31">
        <v>1.40962127233421E-7</v>
      </c>
    </row>
    <row r="216" spans="1:5" x14ac:dyDescent="0.25">
      <c r="A216" s="1">
        <v>25.625</v>
      </c>
      <c r="B216" s="31">
        <v>1.40962030245459E-7</v>
      </c>
      <c r="C216" s="31">
        <v>1.4096199631736199E-7</v>
      </c>
      <c r="D216" s="31">
        <v>1.4096207535292699E-7</v>
      </c>
      <c r="E216" s="31">
        <v>1.40962108481986E-7</v>
      </c>
    </row>
    <row r="217" spans="1:5" x14ac:dyDescent="0.25">
      <c r="A217" s="1">
        <v>25.75</v>
      </c>
      <c r="B217" s="31">
        <v>1.40962040897469E-7</v>
      </c>
      <c r="C217" s="31">
        <v>1.4096199161763701E-7</v>
      </c>
      <c r="D217" s="31">
        <v>1.40962075655671E-7</v>
      </c>
      <c r="E217" s="31">
        <v>1.4096210567433299E-7</v>
      </c>
    </row>
    <row r="218" spans="1:5" x14ac:dyDescent="0.25">
      <c r="A218" s="1">
        <v>25.875</v>
      </c>
      <c r="B218" s="31">
        <v>1.4096205285910901E-7</v>
      </c>
      <c r="C218" s="31">
        <v>1.40962017357329E-7</v>
      </c>
      <c r="D218" s="31">
        <v>1.4096207508267499E-7</v>
      </c>
      <c r="E218" s="31">
        <v>1.4096209920911499E-7</v>
      </c>
    </row>
    <row r="219" spans="1:5" x14ac:dyDescent="0.25">
      <c r="A219" s="1">
        <v>26</v>
      </c>
      <c r="B219" s="31">
        <v>1.40962042221319E-7</v>
      </c>
      <c r="C219" s="31">
        <v>1.4096202475100601E-7</v>
      </c>
      <c r="D219" s="31">
        <v>1.40962075743062E-7</v>
      </c>
      <c r="E219" s="31">
        <v>1.4096208078755301E-7</v>
      </c>
    </row>
    <row r="220" spans="1:5" x14ac:dyDescent="0.25">
      <c r="A220" s="1">
        <v>26.125</v>
      </c>
      <c r="B220" s="31">
        <v>1.4096198326300699E-7</v>
      </c>
      <c r="C220" s="31">
        <v>1.4096203103705099E-7</v>
      </c>
      <c r="D220" s="31">
        <v>1.4096207730881101E-7</v>
      </c>
      <c r="E220" s="31">
        <v>1.40962066396666E-7</v>
      </c>
    </row>
    <row r="221" spans="1:5" x14ac:dyDescent="0.25">
      <c r="A221" s="1">
        <v>26.25</v>
      </c>
      <c r="B221" s="31">
        <v>1.4096194773254099E-7</v>
      </c>
      <c r="C221" s="31">
        <v>1.40962030428878E-7</v>
      </c>
      <c r="D221" s="31">
        <v>1.4096207671497101E-7</v>
      </c>
      <c r="E221" s="31">
        <v>1.4096206450796E-7</v>
      </c>
    </row>
    <row r="222" spans="1:5" x14ac:dyDescent="0.25">
      <c r="A222" s="1">
        <v>26.375</v>
      </c>
      <c r="B222" s="31">
        <v>1.40961882711562E-7</v>
      </c>
      <c r="C222" s="31">
        <v>1.4096204387641899E-7</v>
      </c>
      <c r="D222" s="31">
        <v>1.40962077867972E-7</v>
      </c>
      <c r="E222" s="31">
        <v>1.40962057650418E-7</v>
      </c>
    </row>
    <row r="223" spans="1:5" x14ac:dyDescent="0.25">
      <c r="A223" s="1">
        <v>26.5</v>
      </c>
      <c r="B223" s="31">
        <v>1.40961880180243E-7</v>
      </c>
      <c r="C223" s="31">
        <v>1.40962063598928E-7</v>
      </c>
      <c r="D223" s="31">
        <v>1.4096207772043699E-7</v>
      </c>
      <c r="E223" s="31">
        <v>1.4096205926427199E-7</v>
      </c>
    </row>
    <row r="224" spans="1:5" x14ac:dyDescent="0.25">
      <c r="A224" s="1">
        <v>26.625</v>
      </c>
      <c r="B224" s="31">
        <v>1.40961876905582E-7</v>
      </c>
      <c r="C224" s="31">
        <v>1.4096207017636399E-7</v>
      </c>
      <c r="D224" s="31">
        <v>1.40962076490835E-7</v>
      </c>
      <c r="E224" s="31">
        <v>1.4096202642015701E-7</v>
      </c>
    </row>
    <row r="225" spans="1:5" x14ac:dyDescent="0.25">
      <c r="A225" s="1">
        <v>26.75</v>
      </c>
      <c r="B225" s="31">
        <v>1.4096188832558801E-7</v>
      </c>
      <c r="C225" s="31">
        <v>1.40962076243884E-7</v>
      </c>
      <c r="D225" s="31">
        <v>1.40962075933174E-7</v>
      </c>
      <c r="E225" s="31">
        <v>1.4096202571861201E-7</v>
      </c>
    </row>
    <row r="226" spans="1:5" x14ac:dyDescent="0.25">
      <c r="A226" s="1">
        <v>26.875</v>
      </c>
      <c r="B226" s="31">
        <v>1.4096191911823401E-7</v>
      </c>
      <c r="C226" s="31">
        <v>1.40962062774258E-7</v>
      </c>
      <c r="D226" s="31">
        <v>1.4096207653319999E-7</v>
      </c>
      <c r="E226" s="31">
        <v>1.4096202816304599E-7</v>
      </c>
    </row>
    <row r="227" spans="1:5" x14ac:dyDescent="0.25">
      <c r="A227" s="1">
        <v>27</v>
      </c>
      <c r="B227" s="31">
        <v>1.4096191840743101E-7</v>
      </c>
      <c r="C227" s="31">
        <v>1.4096206417856599E-7</v>
      </c>
      <c r="D227" s="31">
        <v>1.4096207799180401E-7</v>
      </c>
      <c r="E227" s="31">
        <v>1.4096204041626E-7</v>
      </c>
    </row>
    <row r="228" spans="1:5" x14ac:dyDescent="0.25">
      <c r="A228" s="1">
        <v>27.125</v>
      </c>
      <c r="B228" s="31">
        <v>1.40961897256381E-7</v>
      </c>
      <c r="C228" s="31">
        <v>1.40962053537025E-7</v>
      </c>
      <c r="D228" s="31">
        <v>1.40962078399513E-7</v>
      </c>
      <c r="E228" s="31">
        <v>1.40962066704793E-7</v>
      </c>
    </row>
    <row r="229" spans="1:5" x14ac:dyDescent="0.25">
      <c r="A229" s="1">
        <v>27.25</v>
      </c>
      <c r="B229" s="31">
        <v>1.4096187233469999E-7</v>
      </c>
      <c r="C229" s="31">
        <v>1.4096203543773801E-7</v>
      </c>
      <c r="D229" s="31">
        <v>1.40962082442104E-7</v>
      </c>
      <c r="E229" s="31">
        <v>1.4096210244545199E-7</v>
      </c>
    </row>
    <row r="230" spans="1:5" x14ac:dyDescent="0.25">
      <c r="A230" s="1">
        <v>27.375</v>
      </c>
      <c r="B230" s="31">
        <v>1.4096186872731999E-7</v>
      </c>
      <c r="C230" s="31">
        <v>1.4096199739975199E-7</v>
      </c>
      <c r="D230" s="31">
        <v>1.4096208284742099E-7</v>
      </c>
      <c r="E230" s="31">
        <v>1.40962140291087E-7</v>
      </c>
    </row>
    <row r="231" spans="1:5" x14ac:dyDescent="0.25">
      <c r="A231" s="1">
        <v>27.5</v>
      </c>
      <c r="B231" s="31">
        <v>1.4096186675715799E-7</v>
      </c>
      <c r="C231" s="31">
        <v>1.4096198598498199E-7</v>
      </c>
      <c r="D231" s="31">
        <v>1.4096208535774601E-7</v>
      </c>
      <c r="E231" s="31">
        <v>1.4096214501422101E-7</v>
      </c>
    </row>
    <row r="232" spans="1:5" x14ac:dyDescent="0.25">
      <c r="A232" s="1">
        <v>27.625</v>
      </c>
      <c r="B232" s="31">
        <v>1.40961861039737E-7</v>
      </c>
      <c r="C232" s="31">
        <v>1.4096199947651801E-7</v>
      </c>
      <c r="D232" s="31">
        <v>1.4096208725840499E-7</v>
      </c>
      <c r="E232" s="31">
        <v>1.4096213724726301E-7</v>
      </c>
    </row>
    <row r="233" spans="1:5" x14ac:dyDescent="0.25">
      <c r="A233" s="1">
        <v>27.75</v>
      </c>
      <c r="B233" s="31">
        <v>1.4096190616975799E-7</v>
      </c>
      <c r="C233" s="31">
        <v>1.4096201955285301E-7</v>
      </c>
      <c r="D233" s="31">
        <v>1.40962087956345E-7</v>
      </c>
      <c r="E233" s="31">
        <v>1.40962094412993E-7</v>
      </c>
    </row>
    <row r="234" spans="1:5" x14ac:dyDescent="0.25">
      <c r="A234" s="1">
        <v>27.875</v>
      </c>
      <c r="B234" s="31">
        <v>1.4096191726401099E-7</v>
      </c>
      <c r="C234" s="31">
        <v>1.40962073720648E-7</v>
      </c>
      <c r="D234" s="31">
        <v>1.4096208976669001E-7</v>
      </c>
      <c r="E234" s="31">
        <v>1.4096210747808999E-7</v>
      </c>
    </row>
    <row r="235" spans="1:5" x14ac:dyDescent="0.25">
      <c r="A235" s="1">
        <v>28</v>
      </c>
      <c r="B235" s="31">
        <v>1.40961917431722E-7</v>
      </c>
      <c r="C235" s="31">
        <v>1.40962053930773E-7</v>
      </c>
      <c r="D235" s="31">
        <v>1.40962092599607E-7</v>
      </c>
      <c r="E235" s="31">
        <v>1.4096211992353201E-7</v>
      </c>
    </row>
    <row r="236" spans="1:5" x14ac:dyDescent="0.25">
      <c r="A236" s="1">
        <v>28.125</v>
      </c>
      <c r="B236" s="31">
        <v>1.4096192047537399E-7</v>
      </c>
      <c r="C236" s="31">
        <v>1.4096204870249901E-7</v>
      </c>
      <c r="D236" s="31">
        <v>1.40962095462099E-7</v>
      </c>
      <c r="E236" s="31">
        <v>1.4096210107582799E-7</v>
      </c>
    </row>
    <row r="237" spans="1:5" x14ac:dyDescent="0.25">
      <c r="A237" s="1">
        <v>28.25</v>
      </c>
      <c r="B237" s="31">
        <v>1.4096192815735201E-7</v>
      </c>
      <c r="C237" s="31">
        <v>1.40962051563774E-7</v>
      </c>
      <c r="D237" s="31">
        <v>1.4096209803445899E-7</v>
      </c>
      <c r="E237" s="31">
        <v>1.40962098699368E-7</v>
      </c>
    </row>
    <row r="238" spans="1:5" x14ac:dyDescent="0.25">
      <c r="A238" s="1">
        <v>28.375</v>
      </c>
      <c r="B238" s="31">
        <v>1.4096193322278799E-7</v>
      </c>
      <c r="C238" s="31">
        <v>1.4096203856041401E-7</v>
      </c>
      <c r="D238" s="31">
        <v>1.40962100627412E-7</v>
      </c>
      <c r="E238" s="31">
        <v>1.40962093208758E-7</v>
      </c>
    </row>
    <row r="239" spans="1:5" x14ac:dyDescent="0.25">
      <c r="A239" s="1">
        <v>28.5</v>
      </c>
      <c r="B239" s="31">
        <v>1.4096194602771699E-7</v>
      </c>
      <c r="C239" s="31">
        <v>1.40962018804E-7</v>
      </c>
      <c r="D239" s="31">
        <v>1.4096210381661601E-7</v>
      </c>
      <c r="E239" s="31">
        <v>1.4096207088471501E-7</v>
      </c>
    </row>
    <row r="240" spans="1:5" x14ac:dyDescent="0.25">
      <c r="A240" s="1">
        <v>28.625</v>
      </c>
      <c r="B240" s="31">
        <v>1.4096194515610399E-7</v>
      </c>
      <c r="C240" s="31">
        <v>1.4096205047817499E-7</v>
      </c>
      <c r="D240" s="31">
        <v>1.40962105730417E-7</v>
      </c>
      <c r="E240" s="31">
        <v>1.4096205556105401E-7</v>
      </c>
    </row>
    <row r="241" spans="1:5" x14ac:dyDescent="0.25">
      <c r="A241" s="1">
        <v>28.75</v>
      </c>
      <c r="B241" s="31">
        <v>1.4096193984389001E-7</v>
      </c>
      <c r="C241" s="31">
        <v>1.40962086965592E-7</v>
      </c>
      <c r="D241" s="31">
        <v>1.40962126240646E-7</v>
      </c>
      <c r="E241" s="31">
        <v>1.40962047046746E-7</v>
      </c>
    </row>
    <row r="242" spans="1:5" x14ac:dyDescent="0.25">
      <c r="A242" s="1">
        <v>28.875</v>
      </c>
      <c r="B242" s="31">
        <v>1.4096188202730899E-7</v>
      </c>
      <c r="C242" s="31">
        <v>1.40962086454414E-7</v>
      </c>
      <c r="D242" s="31">
        <v>1.4096213051348999E-7</v>
      </c>
      <c r="E242" s="31">
        <v>1.4096204121959801E-7</v>
      </c>
    </row>
    <row r="243" spans="1:5" x14ac:dyDescent="0.25">
      <c r="A243" s="1">
        <v>29</v>
      </c>
      <c r="B243" s="31">
        <v>1.4096186185735501E-7</v>
      </c>
      <c r="C243" s="31">
        <v>1.40962064978307E-7</v>
      </c>
      <c r="D243" s="31">
        <v>1.4096213085335E-7</v>
      </c>
      <c r="E243" s="31">
        <v>1.4096204912526901E-7</v>
      </c>
    </row>
    <row r="244" spans="1:5" x14ac:dyDescent="0.25">
      <c r="A244" s="1">
        <v>29.125</v>
      </c>
      <c r="B244" s="31">
        <v>1.4096183629863301E-7</v>
      </c>
      <c r="C244" s="31">
        <v>1.40962013628596E-7</v>
      </c>
      <c r="D244" s="31">
        <v>1.4096212735235199E-7</v>
      </c>
      <c r="E244" s="31">
        <v>1.4096203952514399E-7</v>
      </c>
    </row>
    <row r="245" spans="1:5" x14ac:dyDescent="0.25">
      <c r="A245" s="1">
        <v>29.25</v>
      </c>
      <c r="B245" s="31">
        <v>1.4096181368636901E-7</v>
      </c>
      <c r="C245" s="31">
        <v>1.4096202676132399E-7</v>
      </c>
      <c r="D245" s="31">
        <v>1.4096213015570399E-7</v>
      </c>
      <c r="E245" s="31">
        <v>1.4096204900386301E-7</v>
      </c>
    </row>
    <row r="246" spans="1:5" x14ac:dyDescent="0.25">
      <c r="A246" s="1">
        <v>29.375</v>
      </c>
      <c r="B246" s="31">
        <v>1.40961831609258E-7</v>
      </c>
      <c r="C246" s="31">
        <v>1.40962026382117E-7</v>
      </c>
      <c r="D246" s="31">
        <v>1.40962132260279E-7</v>
      </c>
      <c r="E246" s="31">
        <v>1.40962054277431E-7</v>
      </c>
    </row>
    <row r="247" spans="1:5" x14ac:dyDescent="0.25">
      <c r="A247" s="1">
        <v>29.5</v>
      </c>
      <c r="B247" s="31">
        <v>1.40961867584163E-7</v>
      </c>
      <c r="C247" s="31">
        <v>1.4096200447917001E-7</v>
      </c>
      <c r="D247" s="31">
        <v>1.4096213488136401E-7</v>
      </c>
      <c r="E247" s="31">
        <v>1.4096205792313E-7</v>
      </c>
    </row>
    <row r="248" spans="1:5" x14ac:dyDescent="0.25">
      <c r="A248" s="1">
        <v>29.625</v>
      </c>
      <c r="B248" s="31">
        <v>1.4096189788276899E-7</v>
      </c>
      <c r="C248" s="31">
        <v>1.4096199442484001E-7</v>
      </c>
      <c r="D248" s="31">
        <v>1.40962133587634E-7</v>
      </c>
      <c r="E248" s="31">
        <v>1.40962063132799E-7</v>
      </c>
    </row>
    <row r="249" spans="1:5" x14ac:dyDescent="0.25">
      <c r="A249" s="1">
        <v>29.75</v>
      </c>
      <c r="B249" s="31">
        <v>1.4096189759775701E-7</v>
      </c>
      <c r="C249" s="31">
        <v>1.4096198515502901E-7</v>
      </c>
      <c r="D249" s="31">
        <v>1.40962130457282E-7</v>
      </c>
      <c r="E249" s="31">
        <v>1.4096206806588299E-7</v>
      </c>
    </row>
    <row r="250" spans="1:5" x14ac:dyDescent="0.25">
      <c r="A250" s="1">
        <v>29.875</v>
      </c>
      <c r="B250" s="31">
        <v>1.4096189136185601E-7</v>
      </c>
      <c r="C250" s="31">
        <v>1.40961978496288E-7</v>
      </c>
      <c r="D250" s="31">
        <v>1.4096212791463301E-7</v>
      </c>
      <c r="E250" s="31">
        <v>1.4096206624524001E-7</v>
      </c>
    </row>
    <row r="251" spans="1:5" x14ac:dyDescent="0.25">
      <c r="A251" s="1">
        <v>30</v>
      </c>
      <c r="B251" s="31">
        <v>1.40961891104047E-7</v>
      </c>
      <c r="C251" s="31">
        <v>1.40962018733344E-7</v>
      </c>
      <c r="D251" s="31">
        <v>1.40962124582437E-7</v>
      </c>
      <c r="E251" s="31">
        <v>1.40962106053526E-7</v>
      </c>
    </row>
  </sheetData>
  <mergeCells count="4">
    <mergeCell ref="A1:A2"/>
    <mergeCell ref="B1:E1"/>
    <mergeCell ref="B3:E3"/>
    <mergeCell ref="B4:E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1"/>
  <sheetViews>
    <sheetView topLeftCell="D1" workbookViewId="0">
      <selection activeCell="F11" sqref="F11:F251"/>
    </sheetView>
  </sheetViews>
  <sheetFormatPr defaultRowHeight="15" x14ac:dyDescent="0.25"/>
  <cols>
    <col min="1" max="1" width="18.85546875" customWidth="1"/>
    <col min="2" max="3" width="34.85546875" customWidth="1"/>
    <col min="4" max="7" width="33.28515625" customWidth="1"/>
    <col min="8" max="8" width="31.42578125" customWidth="1"/>
  </cols>
  <sheetData>
    <row r="1" spans="1:8" x14ac:dyDescent="0.25">
      <c r="A1" s="86" t="s">
        <v>246</v>
      </c>
      <c r="B1" s="85" t="s">
        <v>263</v>
      </c>
      <c r="C1" s="85"/>
      <c r="D1" s="85"/>
      <c r="E1" s="85"/>
      <c r="F1" s="85"/>
      <c r="G1" s="85"/>
      <c r="H1" s="85"/>
    </row>
    <row r="2" spans="1:8" x14ac:dyDescent="0.25">
      <c r="A2" s="87"/>
      <c r="B2" s="26" t="s">
        <v>267</v>
      </c>
      <c r="C2" s="26" t="s">
        <v>282</v>
      </c>
      <c r="D2" s="26" t="s">
        <v>271</v>
      </c>
      <c r="E2" s="26" t="s">
        <v>260</v>
      </c>
      <c r="F2" s="26" t="s">
        <v>261</v>
      </c>
      <c r="G2" s="26" t="s">
        <v>264</v>
      </c>
      <c r="H2" s="54" t="s">
        <v>356</v>
      </c>
    </row>
    <row r="3" spans="1:8" x14ac:dyDescent="0.25">
      <c r="A3" s="27" t="s">
        <v>249</v>
      </c>
      <c r="B3" s="85">
        <v>64</v>
      </c>
      <c r="C3" s="85"/>
      <c r="D3" s="85"/>
      <c r="E3" s="85"/>
      <c r="F3" s="85"/>
      <c r="G3" s="85"/>
      <c r="H3" s="85"/>
    </row>
    <row r="4" spans="1:8" x14ac:dyDescent="0.25">
      <c r="A4" s="27" t="s">
        <v>250</v>
      </c>
      <c r="B4" s="85" t="s">
        <v>262</v>
      </c>
      <c r="C4" s="85"/>
      <c r="D4" s="85"/>
      <c r="E4" s="85"/>
      <c r="F4" s="85"/>
      <c r="G4" s="85"/>
      <c r="H4" s="85"/>
    </row>
    <row r="5" spans="1:8" ht="61.5" x14ac:dyDescent="0.25">
      <c r="A5" s="28" t="s">
        <v>252</v>
      </c>
      <c r="B5" s="27">
        <v>4</v>
      </c>
      <c r="C5" s="27">
        <v>4</v>
      </c>
      <c r="D5" s="27">
        <v>4</v>
      </c>
      <c r="E5" s="27">
        <v>4</v>
      </c>
      <c r="F5" s="27">
        <v>4</v>
      </c>
      <c r="G5" s="27">
        <v>4</v>
      </c>
      <c r="H5" s="27">
        <v>4</v>
      </c>
    </row>
    <row r="6" spans="1:8" ht="30" x14ac:dyDescent="0.25">
      <c r="A6" s="28" t="s">
        <v>253</v>
      </c>
      <c r="B6" s="27">
        <v>43.229259999999996</v>
      </c>
      <c r="C6" s="27">
        <v>41.512700000000002</v>
      </c>
      <c r="D6" s="27">
        <v>47.657400000000003</v>
      </c>
      <c r="E6" s="27">
        <v>49.91865</v>
      </c>
      <c r="F6" s="27">
        <v>50.868699999999997</v>
      </c>
      <c r="G6" s="27">
        <v>43.509839999999997</v>
      </c>
      <c r="H6" s="27">
        <v>43.509839999999997</v>
      </c>
    </row>
    <row r="7" spans="1:8" ht="48" x14ac:dyDescent="0.25">
      <c r="A7" s="28" t="s">
        <v>254</v>
      </c>
      <c r="B7" s="27">
        <v>37.44</v>
      </c>
      <c r="C7" s="27">
        <v>37.44</v>
      </c>
      <c r="D7" s="27">
        <v>37.44</v>
      </c>
      <c r="E7" s="27">
        <v>37.44</v>
      </c>
      <c r="F7" s="27">
        <v>37.44</v>
      </c>
      <c r="G7" s="27">
        <v>37.44</v>
      </c>
      <c r="H7" s="27">
        <v>37.44</v>
      </c>
    </row>
    <row r="8" spans="1:8" ht="48" x14ac:dyDescent="0.25">
      <c r="A8" s="28" t="s">
        <v>255</v>
      </c>
      <c r="B8" s="27">
        <v>32.540419999999997</v>
      </c>
      <c r="C8" s="27">
        <v>32.634259999999998</v>
      </c>
      <c r="D8" s="27">
        <v>32.818739999999998</v>
      </c>
      <c r="E8" s="27">
        <v>33.152050000000003</v>
      </c>
      <c r="F8" s="27">
        <v>33.642090000000003</v>
      </c>
      <c r="G8" s="27">
        <v>34.22</v>
      </c>
      <c r="H8" s="27">
        <v>34.22</v>
      </c>
    </row>
    <row r="9" spans="1:8" x14ac:dyDescent="0.25">
      <c r="A9" s="27" t="s">
        <v>256</v>
      </c>
      <c r="B9" s="38">
        <v>85</v>
      </c>
      <c r="C9" s="38">
        <v>85</v>
      </c>
      <c r="D9" s="38">
        <v>85</v>
      </c>
      <c r="E9" s="38">
        <v>85</v>
      </c>
      <c r="F9" s="38">
        <v>85</v>
      </c>
      <c r="G9" s="38">
        <v>85</v>
      </c>
      <c r="H9" s="38">
        <v>85</v>
      </c>
    </row>
    <row r="10" spans="1:8" ht="18" x14ac:dyDescent="0.25">
      <c r="A10" s="30" t="s">
        <v>257</v>
      </c>
      <c r="B10" s="30" t="s">
        <v>297</v>
      </c>
      <c r="C10" s="30" t="s">
        <v>298</v>
      </c>
      <c r="D10" s="30" t="s">
        <v>299</v>
      </c>
      <c r="E10" s="30" t="s">
        <v>300</v>
      </c>
      <c r="F10" s="30" t="s">
        <v>412</v>
      </c>
      <c r="G10" s="30" t="s">
        <v>301</v>
      </c>
      <c r="H10" s="30" t="s">
        <v>302</v>
      </c>
    </row>
    <row r="11" spans="1:8" x14ac:dyDescent="0.25">
      <c r="A11" s="1">
        <v>0</v>
      </c>
      <c r="B11" s="31">
        <v>1.4096214893181901E-7</v>
      </c>
      <c r="C11" s="31">
        <v>1.4096111662316199E-7</v>
      </c>
      <c r="D11" s="31">
        <v>1.40961838803406E-7</v>
      </c>
      <c r="E11" s="31">
        <v>1.4095996056404199E-7</v>
      </c>
      <c r="F11" s="31">
        <v>1.40961100552968E-7</v>
      </c>
      <c r="G11" s="31">
        <v>1.4096084787797399E-7</v>
      </c>
      <c r="H11" s="31">
        <v>1.4096120225824701E-7</v>
      </c>
    </row>
    <row r="12" spans="1:8" x14ac:dyDescent="0.25">
      <c r="A12" s="1">
        <v>0.125</v>
      </c>
      <c r="B12" s="31">
        <v>1.4096214633096999E-7</v>
      </c>
      <c r="C12" s="31">
        <v>1.40961114623916E-7</v>
      </c>
      <c r="D12" s="31">
        <v>1.4096186490537099E-7</v>
      </c>
      <c r="E12" s="31">
        <v>1.4095995268559799E-7</v>
      </c>
      <c r="F12" s="31">
        <v>1.4096110046290899E-7</v>
      </c>
      <c r="G12" s="31">
        <v>1.4096088974890501E-7</v>
      </c>
      <c r="H12" s="31">
        <v>1.4096137742769701E-7</v>
      </c>
    </row>
    <row r="13" spans="1:8" x14ac:dyDescent="0.25">
      <c r="A13" s="1">
        <v>0.25</v>
      </c>
      <c r="B13" s="31">
        <v>1.4096214388741599E-7</v>
      </c>
      <c r="C13" s="31">
        <v>1.4096112985774101E-7</v>
      </c>
      <c r="D13" s="31">
        <v>1.4096190025082199E-7</v>
      </c>
      <c r="E13" s="31">
        <v>1.4095995154341901E-7</v>
      </c>
      <c r="F13" s="31">
        <v>1.40961115335828E-7</v>
      </c>
      <c r="G13" s="31">
        <v>1.4096090185090399E-7</v>
      </c>
      <c r="H13" s="31">
        <v>1.4096144682012201E-7</v>
      </c>
    </row>
    <row r="14" spans="1:8" x14ac:dyDescent="0.25">
      <c r="A14" s="1">
        <v>0.375</v>
      </c>
      <c r="B14" s="31">
        <v>1.4096214689271199E-7</v>
      </c>
      <c r="C14" s="31">
        <v>1.4096113820331201E-7</v>
      </c>
      <c r="D14" s="31">
        <v>1.4096190341671499E-7</v>
      </c>
      <c r="E14" s="31">
        <v>1.4095997975601999E-7</v>
      </c>
      <c r="F14" s="31">
        <v>1.4096111337907999E-7</v>
      </c>
      <c r="G14" s="31">
        <v>1.4096091003717199E-7</v>
      </c>
      <c r="H14" s="31">
        <v>1.4096151682089799E-7</v>
      </c>
    </row>
    <row r="15" spans="1:8" x14ac:dyDescent="0.25">
      <c r="A15" s="1">
        <v>0.5</v>
      </c>
      <c r="B15" s="31">
        <v>1.40962130434E-7</v>
      </c>
      <c r="C15" s="31">
        <v>1.4096122457104E-7</v>
      </c>
      <c r="D15" s="31">
        <v>1.4096191286560699E-7</v>
      </c>
      <c r="E15" s="31">
        <v>1.4095999191166599E-7</v>
      </c>
      <c r="F15" s="31">
        <v>1.4096111728084199E-7</v>
      </c>
      <c r="G15" s="31">
        <v>1.40960915329062E-7</v>
      </c>
      <c r="H15" s="31">
        <v>1.40961589640466E-7</v>
      </c>
    </row>
    <row r="16" spans="1:8" x14ac:dyDescent="0.25">
      <c r="A16" s="1">
        <v>0.625</v>
      </c>
      <c r="B16" s="31">
        <v>1.40962106564576E-7</v>
      </c>
      <c r="C16" s="31">
        <v>1.40961347697057E-7</v>
      </c>
      <c r="D16" s="31">
        <v>1.4096192439516099E-7</v>
      </c>
      <c r="E16" s="31">
        <v>1.4095997190758401E-7</v>
      </c>
      <c r="F16" s="31">
        <v>1.40961119556079E-7</v>
      </c>
      <c r="G16" s="31">
        <v>1.4096093600696099E-7</v>
      </c>
      <c r="H16" s="31">
        <v>1.40961611991712E-7</v>
      </c>
    </row>
    <row r="17" spans="1:8" x14ac:dyDescent="0.25">
      <c r="A17" s="1">
        <v>0.75</v>
      </c>
      <c r="B17" s="31">
        <v>1.4096209795184001E-7</v>
      </c>
      <c r="C17" s="31">
        <v>1.4096136997492399E-7</v>
      </c>
      <c r="D17" s="31">
        <v>1.4096193883774899E-7</v>
      </c>
      <c r="E17" s="31">
        <v>1.40959960994875E-7</v>
      </c>
      <c r="F17" s="31">
        <v>1.4096112070922399E-7</v>
      </c>
      <c r="G17" s="31">
        <v>1.4096094616189399E-7</v>
      </c>
      <c r="H17" s="31">
        <v>1.4096163112959901E-7</v>
      </c>
    </row>
    <row r="18" spans="1:8" x14ac:dyDescent="0.25">
      <c r="A18" s="1">
        <v>0.875</v>
      </c>
      <c r="B18" s="31">
        <v>1.4096208693448601E-7</v>
      </c>
      <c r="C18" s="31">
        <v>1.4096144707948001E-7</v>
      </c>
      <c r="D18" s="31">
        <v>1.40961946513846E-7</v>
      </c>
      <c r="E18" s="31">
        <v>1.4095997756262701E-7</v>
      </c>
      <c r="F18" s="31">
        <v>1.4096112215783099E-7</v>
      </c>
      <c r="G18" s="31">
        <v>1.4096094803672101E-7</v>
      </c>
      <c r="H18" s="31">
        <v>1.4096162889410499E-7</v>
      </c>
    </row>
    <row r="19" spans="1:8" x14ac:dyDescent="0.25">
      <c r="A19" s="1">
        <v>1</v>
      </c>
      <c r="B19" s="31">
        <v>1.40962077758272E-7</v>
      </c>
      <c r="C19" s="31">
        <v>1.4096150099778901E-7</v>
      </c>
      <c r="D19" s="31">
        <v>1.4096193587674601E-7</v>
      </c>
      <c r="E19" s="31">
        <v>1.40959999599257E-7</v>
      </c>
      <c r="F19" s="31">
        <v>1.4096112388178399E-7</v>
      </c>
      <c r="G19" s="31">
        <v>1.4096096590651001E-7</v>
      </c>
      <c r="H19" s="31">
        <v>1.409616760598E-7</v>
      </c>
    </row>
    <row r="20" spans="1:8" x14ac:dyDescent="0.25">
      <c r="A20" s="1">
        <v>1.125</v>
      </c>
      <c r="B20" s="31">
        <v>1.4096209827308001E-7</v>
      </c>
      <c r="C20" s="31">
        <v>1.4096154543932E-7</v>
      </c>
      <c r="D20" s="31">
        <v>1.40961916873617E-7</v>
      </c>
      <c r="E20" s="31">
        <v>1.4096000326033499E-7</v>
      </c>
      <c r="F20" s="31">
        <v>1.4096112113129199E-7</v>
      </c>
      <c r="G20" s="31">
        <v>1.4096096379269E-7</v>
      </c>
      <c r="H20" s="31">
        <v>1.40961578982884E-7</v>
      </c>
    </row>
    <row r="21" spans="1:8" x14ac:dyDescent="0.25">
      <c r="A21" s="1">
        <v>1.25</v>
      </c>
      <c r="B21" s="31">
        <v>1.4096209977146401E-7</v>
      </c>
      <c r="C21" s="31">
        <v>1.4096157746635301E-7</v>
      </c>
      <c r="D21" s="31">
        <v>1.40961898845718E-7</v>
      </c>
      <c r="E21" s="31">
        <v>1.4096000649052499E-7</v>
      </c>
      <c r="F21" s="31">
        <v>1.40961119836304E-7</v>
      </c>
      <c r="G21" s="31">
        <v>1.40960922272867E-7</v>
      </c>
      <c r="H21" s="31">
        <v>1.4096148381058199E-7</v>
      </c>
    </row>
    <row r="22" spans="1:8" x14ac:dyDescent="0.25">
      <c r="A22" s="1">
        <v>1.375</v>
      </c>
      <c r="B22" s="31">
        <v>1.40962109690161E-7</v>
      </c>
      <c r="C22" s="31">
        <v>1.40961602985709E-7</v>
      </c>
      <c r="D22" s="31">
        <v>1.40961861255476E-7</v>
      </c>
      <c r="E22" s="31">
        <v>1.4095998723621199E-7</v>
      </c>
      <c r="F22" s="31">
        <v>1.4096112379163999E-7</v>
      </c>
      <c r="G22" s="31">
        <v>1.40960898688731E-7</v>
      </c>
      <c r="H22" s="31">
        <v>1.40961456435843E-7</v>
      </c>
    </row>
    <row r="23" spans="1:8" x14ac:dyDescent="0.25">
      <c r="A23" s="1">
        <v>1.5</v>
      </c>
      <c r="B23" s="31">
        <v>1.4096212597708E-7</v>
      </c>
      <c r="C23" s="31">
        <v>1.40961616310121E-7</v>
      </c>
      <c r="D23" s="31">
        <v>1.4096186302029901E-7</v>
      </c>
      <c r="E23" s="31">
        <v>1.40959992534643E-7</v>
      </c>
      <c r="F23" s="31">
        <v>1.4096111778344101E-7</v>
      </c>
      <c r="G23" s="31">
        <v>1.4096077317509001E-7</v>
      </c>
      <c r="H23" s="31">
        <v>1.4096141478090901E-7</v>
      </c>
    </row>
    <row r="24" spans="1:8" x14ac:dyDescent="0.25">
      <c r="A24" s="1">
        <v>1.625</v>
      </c>
      <c r="B24" s="31">
        <v>1.40962127582812E-7</v>
      </c>
      <c r="C24" s="31">
        <v>1.4096164964994401E-7</v>
      </c>
      <c r="D24" s="31">
        <v>1.4096185275389599E-7</v>
      </c>
      <c r="E24" s="31">
        <v>1.40959992686976E-7</v>
      </c>
      <c r="F24" s="31">
        <v>1.40961119658824E-7</v>
      </c>
      <c r="G24" s="31">
        <v>1.40960765800969E-7</v>
      </c>
      <c r="H24" s="31">
        <v>1.40961363399333E-7</v>
      </c>
    </row>
    <row r="25" spans="1:8" x14ac:dyDescent="0.25">
      <c r="A25" s="1">
        <v>1.75</v>
      </c>
      <c r="B25" s="31">
        <v>1.4096212807877701E-7</v>
      </c>
      <c r="C25" s="31">
        <v>1.4096166037192499E-7</v>
      </c>
      <c r="D25" s="31">
        <v>1.4096188173593701E-7</v>
      </c>
      <c r="E25" s="31">
        <v>1.4096002674021201E-7</v>
      </c>
      <c r="F25" s="31">
        <v>1.4096111394325999E-7</v>
      </c>
      <c r="G25" s="31">
        <v>1.4096077778673399E-7</v>
      </c>
      <c r="H25" s="31">
        <v>1.4096138117775801E-7</v>
      </c>
    </row>
    <row r="26" spans="1:8" x14ac:dyDescent="0.25">
      <c r="A26" s="1">
        <v>1.875</v>
      </c>
      <c r="B26" s="31">
        <v>1.40962140581994E-7</v>
      </c>
      <c r="C26" s="31">
        <v>1.40961634808807E-7</v>
      </c>
      <c r="D26" s="31">
        <v>1.4096186923638701E-7</v>
      </c>
      <c r="E26" s="31">
        <v>1.40960033125816E-7</v>
      </c>
      <c r="F26" s="31">
        <v>1.4096108815483401E-7</v>
      </c>
      <c r="G26" s="31">
        <v>1.4096077019022899E-7</v>
      </c>
      <c r="H26" s="31">
        <v>1.4096132044831599E-7</v>
      </c>
    </row>
    <row r="27" spans="1:8" x14ac:dyDescent="0.25">
      <c r="A27" s="1">
        <v>2</v>
      </c>
      <c r="B27" s="31">
        <v>1.4096213605054E-7</v>
      </c>
      <c r="C27" s="31">
        <v>1.4096156883106501E-7</v>
      </c>
      <c r="D27" s="31">
        <v>1.40961848606642E-7</v>
      </c>
      <c r="E27" s="31">
        <v>1.40960034566775E-7</v>
      </c>
      <c r="F27" s="31">
        <v>1.4096108921731299E-7</v>
      </c>
      <c r="G27" s="31">
        <v>1.4096069840849101E-7</v>
      </c>
      <c r="H27" s="31">
        <v>1.4096131021599899E-7</v>
      </c>
    </row>
    <row r="28" spans="1:8" x14ac:dyDescent="0.25">
      <c r="A28" s="1">
        <v>2.125</v>
      </c>
      <c r="B28" s="31">
        <v>1.4096211401262E-7</v>
      </c>
      <c r="C28" s="31">
        <v>1.40961520861278E-7</v>
      </c>
      <c r="D28" s="31">
        <v>1.40961836170892E-7</v>
      </c>
      <c r="E28" s="31">
        <v>1.4096004397084199E-7</v>
      </c>
      <c r="F28" s="31">
        <v>1.4096109056453001E-7</v>
      </c>
      <c r="G28" s="31">
        <v>1.40960682852588E-7</v>
      </c>
      <c r="H28" s="31">
        <v>1.4096128766660399E-7</v>
      </c>
    </row>
    <row r="29" spans="1:8" x14ac:dyDescent="0.25">
      <c r="A29" s="1">
        <v>2.25</v>
      </c>
      <c r="B29" s="31">
        <v>1.4096210898489E-7</v>
      </c>
      <c r="C29" s="31">
        <v>1.4096151147021E-7</v>
      </c>
      <c r="D29" s="31">
        <v>1.40961833637881E-7</v>
      </c>
      <c r="E29" s="31">
        <v>1.4096004787414001E-7</v>
      </c>
      <c r="F29" s="31">
        <v>1.40961097391998E-7</v>
      </c>
      <c r="G29" s="31">
        <v>1.4096066927198001E-7</v>
      </c>
      <c r="H29" s="31">
        <v>1.4096127285402901E-7</v>
      </c>
    </row>
    <row r="30" spans="1:8" x14ac:dyDescent="0.25">
      <c r="A30" s="1">
        <v>2.375</v>
      </c>
      <c r="B30" s="31">
        <v>1.4096209386397301E-7</v>
      </c>
      <c r="C30" s="31">
        <v>1.4096147691793E-7</v>
      </c>
      <c r="D30" s="31">
        <v>1.4096182632660401E-7</v>
      </c>
      <c r="E30" s="31">
        <v>1.4096004797596301E-7</v>
      </c>
      <c r="F30" s="31">
        <v>1.4096109775300699E-7</v>
      </c>
      <c r="G30" s="31">
        <v>1.4096066943023901E-7</v>
      </c>
      <c r="H30" s="31">
        <v>1.4096122039559E-7</v>
      </c>
    </row>
    <row r="31" spans="1:8" x14ac:dyDescent="0.25">
      <c r="A31" s="1">
        <v>2.5</v>
      </c>
      <c r="B31" s="31">
        <v>1.40962088298941E-7</v>
      </c>
      <c r="C31" s="31">
        <v>1.40961456564997E-7</v>
      </c>
      <c r="D31" s="31">
        <v>1.4096179663932799E-7</v>
      </c>
      <c r="E31" s="31">
        <v>1.4096007432742301E-7</v>
      </c>
      <c r="F31" s="31">
        <v>1.4096111306524999E-7</v>
      </c>
      <c r="G31" s="31">
        <v>1.4096068069394899E-7</v>
      </c>
      <c r="H31" s="31">
        <v>1.4096122445718E-7</v>
      </c>
    </row>
    <row r="32" spans="1:8" x14ac:dyDescent="0.25">
      <c r="A32" s="1">
        <v>2.625</v>
      </c>
      <c r="B32" s="31">
        <v>1.4096213191460999E-7</v>
      </c>
      <c r="C32" s="31">
        <v>1.4096143337330801E-7</v>
      </c>
      <c r="D32" s="31">
        <v>1.40961779137269E-7</v>
      </c>
      <c r="E32" s="31">
        <v>1.4096008128395299E-7</v>
      </c>
      <c r="F32" s="31">
        <v>1.4096113588491999E-7</v>
      </c>
      <c r="G32" s="31">
        <v>1.4096067761830399E-7</v>
      </c>
      <c r="H32" s="31">
        <v>1.4096122565004099E-7</v>
      </c>
    </row>
    <row r="33" spans="1:8" x14ac:dyDescent="0.25">
      <c r="A33" s="1">
        <v>2.75</v>
      </c>
      <c r="B33" s="31">
        <v>1.4096215289944799E-7</v>
      </c>
      <c r="C33" s="31">
        <v>1.40961413934069E-7</v>
      </c>
      <c r="D33" s="31">
        <v>1.4096178695083099E-7</v>
      </c>
      <c r="E33" s="31">
        <v>1.4096009318938299E-7</v>
      </c>
      <c r="F33" s="31">
        <v>1.40961144024607E-7</v>
      </c>
      <c r="G33" s="31">
        <v>1.4096067982222699E-7</v>
      </c>
      <c r="H33" s="31">
        <v>1.4096120098738599E-7</v>
      </c>
    </row>
    <row r="34" spans="1:8" x14ac:dyDescent="0.25">
      <c r="A34" s="1">
        <v>2.875</v>
      </c>
      <c r="B34" s="31">
        <v>1.4096216706527499E-7</v>
      </c>
      <c r="C34" s="31">
        <v>1.409614004707E-7</v>
      </c>
      <c r="D34" s="31">
        <v>1.4096178393427E-7</v>
      </c>
      <c r="E34" s="31">
        <v>1.4096009679758501E-7</v>
      </c>
      <c r="F34" s="31">
        <v>1.4096115487102599E-7</v>
      </c>
      <c r="G34" s="31">
        <v>1.4096065195655401E-7</v>
      </c>
      <c r="H34" s="31">
        <v>1.4096114522351599E-7</v>
      </c>
    </row>
    <row r="35" spans="1:8" x14ac:dyDescent="0.25">
      <c r="A35" s="1">
        <v>3</v>
      </c>
      <c r="B35" s="31">
        <v>1.4096217218923701E-7</v>
      </c>
      <c r="C35" s="31">
        <v>1.40961387185551E-7</v>
      </c>
      <c r="D35" s="31">
        <v>1.4096177843786101E-7</v>
      </c>
      <c r="E35" s="31">
        <v>1.4096011434326799E-7</v>
      </c>
      <c r="F35" s="31">
        <v>1.4096115392498101E-7</v>
      </c>
      <c r="G35" s="31">
        <v>1.4096062573337E-7</v>
      </c>
      <c r="H35" s="31">
        <v>1.4096116679849201E-7</v>
      </c>
    </row>
    <row r="36" spans="1:8" x14ac:dyDescent="0.25">
      <c r="A36" s="1">
        <v>3.125</v>
      </c>
      <c r="B36" s="31">
        <v>1.4096217530202801E-7</v>
      </c>
      <c r="C36" s="31">
        <v>1.4096135357538101E-7</v>
      </c>
      <c r="D36" s="31">
        <v>1.4096178243272099E-7</v>
      </c>
      <c r="E36" s="31">
        <v>1.4096012040591899E-7</v>
      </c>
      <c r="F36" s="31">
        <v>1.4096117038113899E-7</v>
      </c>
      <c r="G36" s="31">
        <v>1.4096062605300299E-7</v>
      </c>
      <c r="H36" s="31">
        <v>1.4096111601153999E-7</v>
      </c>
    </row>
    <row r="37" spans="1:8" x14ac:dyDescent="0.25">
      <c r="A37" s="1">
        <v>3.25</v>
      </c>
      <c r="B37" s="31">
        <v>1.4096219243902001E-7</v>
      </c>
      <c r="C37" s="31">
        <v>1.40961336204202E-7</v>
      </c>
      <c r="D37" s="31">
        <v>1.4096178306193099E-7</v>
      </c>
      <c r="E37" s="31">
        <v>1.4096012963438401E-7</v>
      </c>
      <c r="F37" s="31">
        <v>1.4096117299602401E-7</v>
      </c>
      <c r="G37" s="31">
        <v>1.40960634669295E-7</v>
      </c>
      <c r="H37" s="31">
        <v>1.4096111059072601E-7</v>
      </c>
    </row>
    <row r="38" spans="1:8" x14ac:dyDescent="0.25">
      <c r="A38" s="1">
        <v>3.375</v>
      </c>
      <c r="B38" s="31">
        <v>1.4096221991383501E-7</v>
      </c>
      <c r="C38" s="31">
        <v>1.4096130860333301E-7</v>
      </c>
      <c r="D38" s="31">
        <v>1.40961772140864E-7</v>
      </c>
      <c r="E38" s="31">
        <v>1.4096014642519099E-7</v>
      </c>
      <c r="F38" s="31">
        <v>1.4096117376476001E-7</v>
      </c>
      <c r="G38" s="31">
        <v>1.40960632974025E-7</v>
      </c>
      <c r="H38" s="31">
        <v>1.40961100479833E-7</v>
      </c>
    </row>
    <row r="39" spans="1:8" x14ac:dyDescent="0.25">
      <c r="A39" s="1">
        <v>3.5</v>
      </c>
      <c r="B39" s="31">
        <v>1.4096221931451301E-7</v>
      </c>
      <c r="C39" s="31">
        <v>1.40961286299606E-7</v>
      </c>
      <c r="D39" s="31">
        <v>1.40961832947122E-7</v>
      </c>
      <c r="E39" s="31">
        <v>1.40960159427414E-7</v>
      </c>
      <c r="F39" s="31">
        <v>1.4096117371693301E-7</v>
      </c>
      <c r="G39" s="31">
        <v>1.40960640323289E-7</v>
      </c>
      <c r="H39" s="31">
        <v>1.4096108777866099E-7</v>
      </c>
    </row>
    <row r="40" spans="1:8" x14ac:dyDescent="0.25">
      <c r="A40" s="1">
        <v>3.625</v>
      </c>
      <c r="B40" s="31">
        <v>1.40962227232333E-7</v>
      </c>
      <c r="C40" s="31">
        <v>1.4096127170555999E-7</v>
      </c>
      <c r="D40" s="31">
        <v>1.4096185541980601E-7</v>
      </c>
      <c r="E40" s="31">
        <v>1.40960173024543E-7</v>
      </c>
      <c r="F40" s="31">
        <v>1.40961174515079E-7</v>
      </c>
      <c r="G40" s="31">
        <v>1.40960677749022E-7</v>
      </c>
      <c r="H40" s="31">
        <v>1.4096108868225099E-7</v>
      </c>
    </row>
    <row r="41" spans="1:8" x14ac:dyDescent="0.25">
      <c r="A41" s="1">
        <v>3.75</v>
      </c>
      <c r="B41" s="31">
        <v>1.40962221271465E-7</v>
      </c>
      <c r="C41" s="31">
        <v>1.40961274500737E-7</v>
      </c>
      <c r="D41" s="31">
        <v>1.40961911824677E-7</v>
      </c>
      <c r="E41" s="31">
        <v>1.4096018077869801E-7</v>
      </c>
      <c r="F41" s="31">
        <v>1.4096116865025E-7</v>
      </c>
      <c r="G41" s="31">
        <v>1.40960747125428E-7</v>
      </c>
      <c r="H41" s="31">
        <v>1.40961204081566E-7</v>
      </c>
    </row>
    <row r="42" spans="1:8" x14ac:dyDescent="0.25">
      <c r="A42" s="1">
        <v>3.875</v>
      </c>
      <c r="B42" s="31">
        <v>1.40962222271283E-7</v>
      </c>
      <c r="C42" s="31">
        <v>1.40961264384353E-7</v>
      </c>
      <c r="D42" s="31">
        <v>1.4096192046086E-7</v>
      </c>
      <c r="E42" s="31">
        <v>1.40960272129559E-7</v>
      </c>
      <c r="F42" s="31">
        <v>1.4096116600039801E-7</v>
      </c>
      <c r="G42" s="31">
        <v>1.4096083759214801E-7</v>
      </c>
      <c r="H42" s="31">
        <v>1.4096136775560299E-7</v>
      </c>
    </row>
    <row r="43" spans="1:8" x14ac:dyDescent="0.25">
      <c r="A43" s="1">
        <v>4</v>
      </c>
      <c r="B43" s="31">
        <v>1.40962225020983E-7</v>
      </c>
      <c r="C43" s="31">
        <v>1.40961266650768E-7</v>
      </c>
      <c r="D43" s="31">
        <v>1.4096193781462599E-7</v>
      </c>
      <c r="E43" s="31">
        <v>1.4096027097150199E-7</v>
      </c>
      <c r="F43" s="31">
        <v>1.40961168751273E-7</v>
      </c>
      <c r="G43" s="31">
        <v>1.4096087852830299E-7</v>
      </c>
      <c r="H43" s="31">
        <v>1.4096139368100301E-7</v>
      </c>
    </row>
    <row r="44" spans="1:8" x14ac:dyDescent="0.25">
      <c r="A44" s="1">
        <v>4.125</v>
      </c>
      <c r="B44" s="31">
        <v>1.4096221207957799E-7</v>
      </c>
      <c r="C44" s="31">
        <v>1.4096127860574099E-7</v>
      </c>
      <c r="D44" s="31">
        <v>1.40961946691645E-7</v>
      </c>
      <c r="E44" s="31">
        <v>1.4096029164063501E-7</v>
      </c>
      <c r="F44" s="31">
        <v>1.4096117001985E-7</v>
      </c>
      <c r="G44" s="31">
        <v>1.4096088854228601E-7</v>
      </c>
      <c r="H44" s="31">
        <v>1.4096142765840401E-7</v>
      </c>
    </row>
    <row r="45" spans="1:8" x14ac:dyDescent="0.25">
      <c r="A45" s="1">
        <v>4.25</v>
      </c>
      <c r="B45" s="31">
        <v>1.4096220762319599E-7</v>
      </c>
      <c r="C45" s="31">
        <v>1.40961298846918E-7</v>
      </c>
      <c r="D45" s="31">
        <v>1.40961954067322E-7</v>
      </c>
      <c r="E45" s="31">
        <v>1.4096029356182601E-7</v>
      </c>
      <c r="F45" s="31">
        <v>1.4096117166739899E-7</v>
      </c>
      <c r="G45" s="31">
        <v>1.4096093477106199E-7</v>
      </c>
      <c r="H45" s="31">
        <v>1.4096147604011799E-7</v>
      </c>
    </row>
    <row r="46" spans="1:8" x14ac:dyDescent="0.25">
      <c r="A46" s="1">
        <v>4.375</v>
      </c>
      <c r="B46" s="31">
        <v>1.4096220982331799E-7</v>
      </c>
      <c r="C46" s="31">
        <v>1.4096129602891601E-7</v>
      </c>
      <c r="D46" s="31">
        <v>1.4096196648418899E-7</v>
      </c>
      <c r="E46" s="31">
        <v>1.4096029791772E-7</v>
      </c>
      <c r="F46" s="31">
        <v>1.4096117370468301E-7</v>
      </c>
      <c r="G46" s="31">
        <v>1.4096097982432301E-7</v>
      </c>
      <c r="H46" s="31">
        <v>1.40961489936433E-7</v>
      </c>
    </row>
    <row r="47" spans="1:8" x14ac:dyDescent="0.25">
      <c r="A47" s="1">
        <v>4.5</v>
      </c>
      <c r="B47" s="31">
        <v>1.4096217656495601E-7</v>
      </c>
      <c r="C47" s="31">
        <v>1.40961303452059E-7</v>
      </c>
      <c r="D47" s="31">
        <v>1.4096199383094699E-7</v>
      </c>
      <c r="E47" s="31">
        <v>1.40960299634915E-7</v>
      </c>
      <c r="F47" s="31">
        <v>1.4096117620102899E-7</v>
      </c>
      <c r="G47" s="31">
        <v>1.4096099374049901E-7</v>
      </c>
      <c r="H47" s="31">
        <v>1.4096148030530401E-7</v>
      </c>
    </row>
    <row r="48" spans="1:8" x14ac:dyDescent="0.25">
      <c r="A48" s="1">
        <v>4.625</v>
      </c>
      <c r="B48" s="31">
        <v>1.4096217001664001E-7</v>
      </c>
      <c r="C48" s="31">
        <v>1.40961394172578E-7</v>
      </c>
      <c r="D48" s="31">
        <v>1.4096197538374701E-7</v>
      </c>
      <c r="E48" s="31">
        <v>1.4096029770776501E-7</v>
      </c>
      <c r="F48" s="31">
        <v>1.40961179420141E-7</v>
      </c>
      <c r="G48" s="31">
        <v>1.40960998851917E-7</v>
      </c>
      <c r="H48" s="31">
        <v>1.4096148866569699E-7</v>
      </c>
    </row>
    <row r="49" spans="1:8" x14ac:dyDescent="0.25">
      <c r="A49" s="1">
        <v>4.75</v>
      </c>
      <c r="B49" s="31">
        <v>1.40962163774925E-7</v>
      </c>
      <c r="C49" s="31">
        <v>1.40961508658769E-7</v>
      </c>
      <c r="D49" s="31">
        <v>1.4096198191753301E-7</v>
      </c>
      <c r="E49" s="31">
        <v>1.4096031234338301E-7</v>
      </c>
      <c r="F49" s="31">
        <v>1.4096117389814401E-7</v>
      </c>
      <c r="G49" s="31">
        <v>1.4096097941144E-7</v>
      </c>
      <c r="H49" s="31">
        <v>1.4096148330611299E-7</v>
      </c>
    </row>
    <row r="50" spans="1:8" x14ac:dyDescent="0.25">
      <c r="A50" s="1">
        <v>4.875</v>
      </c>
      <c r="B50" s="31">
        <v>1.4096216346362899E-7</v>
      </c>
      <c r="C50" s="31">
        <v>1.40961530014691E-7</v>
      </c>
      <c r="D50" s="31">
        <v>1.40961984943607E-7</v>
      </c>
      <c r="E50" s="31">
        <v>1.4096032140955201E-7</v>
      </c>
      <c r="F50" s="31">
        <v>1.4096116883762301E-7</v>
      </c>
      <c r="G50" s="31">
        <v>1.4096095076488101E-7</v>
      </c>
      <c r="H50" s="31">
        <v>1.4096142008111201E-7</v>
      </c>
    </row>
    <row r="51" spans="1:8" x14ac:dyDescent="0.25">
      <c r="A51" s="1">
        <v>5</v>
      </c>
      <c r="B51" s="31">
        <v>1.40962160101722E-7</v>
      </c>
      <c r="C51" s="31">
        <v>1.40961613611673E-7</v>
      </c>
      <c r="D51" s="31">
        <v>1.4096197393592201E-7</v>
      </c>
      <c r="E51" s="31">
        <v>1.4096032767721799E-7</v>
      </c>
      <c r="F51" s="31">
        <v>1.4096117005163899E-7</v>
      </c>
      <c r="G51" s="31">
        <v>1.4096092756332499E-7</v>
      </c>
      <c r="H51" s="31">
        <v>1.4096136988425999E-7</v>
      </c>
    </row>
    <row r="52" spans="1:8" x14ac:dyDescent="0.25">
      <c r="A52" s="1">
        <v>5.125</v>
      </c>
      <c r="B52" s="31">
        <v>1.4096216239805799E-7</v>
      </c>
      <c r="C52" s="31">
        <v>1.4096164229554699E-7</v>
      </c>
      <c r="D52" s="31">
        <v>1.4096192779987199E-7</v>
      </c>
      <c r="E52" s="31">
        <v>1.4096032878162899E-7</v>
      </c>
      <c r="F52" s="31">
        <v>1.4096117002829201E-7</v>
      </c>
      <c r="G52" s="31">
        <v>1.4096082263165201E-7</v>
      </c>
      <c r="H52" s="31">
        <v>1.4096131847220599E-7</v>
      </c>
    </row>
    <row r="53" spans="1:8" x14ac:dyDescent="0.25">
      <c r="A53" s="1">
        <v>5.25</v>
      </c>
      <c r="B53" s="31">
        <v>1.40962158588776E-7</v>
      </c>
      <c r="C53" s="31">
        <v>1.40961681760405E-7</v>
      </c>
      <c r="D53" s="31">
        <v>1.4096192546645899E-7</v>
      </c>
      <c r="E53" s="31">
        <v>1.4096033682639601E-7</v>
      </c>
      <c r="F53" s="31">
        <v>1.4096117245309E-7</v>
      </c>
      <c r="G53" s="31">
        <v>1.40960812779652E-7</v>
      </c>
      <c r="H53" s="31">
        <v>1.40961301981785E-7</v>
      </c>
    </row>
    <row r="54" spans="1:8" x14ac:dyDescent="0.25">
      <c r="A54" s="1">
        <v>5.375</v>
      </c>
      <c r="B54" s="31">
        <v>1.4096215412835799E-7</v>
      </c>
      <c r="C54" s="31">
        <v>1.40961727653735E-7</v>
      </c>
      <c r="D54" s="31">
        <v>1.40961928468219E-7</v>
      </c>
      <c r="E54" s="31">
        <v>1.40960341230657E-7</v>
      </c>
      <c r="F54" s="31">
        <v>1.4096118741703699E-7</v>
      </c>
      <c r="G54" s="31">
        <v>1.4096082516658E-7</v>
      </c>
      <c r="H54" s="31">
        <v>1.4096128674709999E-7</v>
      </c>
    </row>
    <row r="55" spans="1:8" x14ac:dyDescent="0.25">
      <c r="A55" s="1">
        <v>5.5</v>
      </c>
      <c r="B55" s="31">
        <v>1.4096214708623001E-7</v>
      </c>
      <c r="C55" s="31">
        <v>1.40961731597627E-7</v>
      </c>
      <c r="D55" s="31">
        <v>1.40961933127697E-7</v>
      </c>
      <c r="E55" s="31">
        <v>1.40960369207252E-7</v>
      </c>
      <c r="F55" s="31">
        <v>1.4096119512657701E-7</v>
      </c>
      <c r="G55" s="31">
        <v>1.4096080009418901E-7</v>
      </c>
      <c r="H55" s="31">
        <v>1.4096127936725699E-7</v>
      </c>
    </row>
    <row r="56" spans="1:8" x14ac:dyDescent="0.25">
      <c r="A56" s="1">
        <v>5.625</v>
      </c>
      <c r="B56" s="31">
        <v>1.4096212954603699E-7</v>
      </c>
      <c r="C56" s="31">
        <v>1.40961784866443E-7</v>
      </c>
      <c r="D56" s="31">
        <v>1.4096192877166299E-7</v>
      </c>
      <c r="E56" s="31">
        <v>1.40960394687007E-7</v>
      </c>
      <c r="F56" s="31">
        <v>1.4096120954902E-7</v>
      </c>
      <c r="G56" s="31">
        <v>1.4096078059417801E-7</v>
      </c>
      <c r="H56" s="31">
        <v>1.40961208455723E-7</v>
      </c>
    </row>
    <row r="57" spans="1:8" x14ac:dyDescent="0.25">
      <c r="A57" s="1">
        <v>5.75</v>
      </c>
      <c r="B57" s="31">
        <v>1.4096213268754201E-7</v>
      </c>
      <c r="C57" s="31">
        <v>1.40961817679286E-7</v>
      </c>
      <c r="D57" s="31">
        <v>1.4096194812767501E-7</v>
      </c>
      <c r="E57" s="31">
        <v>1.4096043784132599E-7</v>
      </c>
      <c r="F57" s="31">
        <v>1.40961223398325E-7</v>
      </c>
      <c r="G57" s="31">
        <v>1.4096076980995E-7</v>
      </c>
      <c r="H57" s="31">
        <v>1.40961174539994E-7</v>
      </c>
    </row>
    <row r="58" spans="1:8" x14ac:dyDescent="0.25">
      <c r="A58" s="1">
        <v>5.875</v>
      </c>
      <c r="B58" s="31">
        <v>1.40962148771605E-7</v>
      </c>
      <c r="C58" s="31">
        <v>1.4096181005588799E-7</v>
      </c>
      <c r="D58" s="31">
        <v>1.4096193880417999E-7</v>
      </c>
      <c r="E58" s="31">
        <v>1.4096045405490199E-7</v>
      </c>
      <c r="F58" s="31">
        <v>1.40961239754635E-7</v>
      </c>
      <c r="G58" s="31">
        <v>1.4096075838828399E-7</v>
      </c>
      <c r="H58" s="31">
        <v>1.40961165873223E-7</v>
      </c>
    </row>
    <row r="59" spans="1:8" x14ac:dyDescent="0.25">
      <c r="A59" s="1">
        <v>6</v>
      </c>
      <c r="B59" s="31">
        <v>1.40962151123572E-7</v>
      </c>
      <c r="C59" s="31">
        <v>1.4096175888207699E-7</v>
      </c>
      <c r="D59" s="31">
        <v>1.4096192613980899E-7</v>
      </c>
      <c r="E59" s="31">
        <v>1.40960461685283E-7</v>
      </c>
      <c r="F59" s="31">
        <v>1.4096125558329199E-7</v>
      </c>
      <c r="G59" s="31">
        <v>1.4096076428227601E-7</v>
      </c>
      <c r="H59" s="31">
        <v>1.40961174344887E-7</v>
      </c>
    </row>
    <row r="60" spans="1:8" x14ac:dyDescent="0.25">
      <c r="A60" s="1">
        <v>6.125</v>
      </c>
      <c r="B60" s="31">
        <v>1.4096215957840699E-7</v>
      </c>
      <c r="C60" s="31">
        <v>1.40961717765245E-7</v>
      </c>
      <c r="D60" s="31">
        <v>1.4096189940748801E-7</v>
      </c>
      <c r="E60" s="31">
        <v>1.40960482714588E-7</v>
      </c>
      <c r="F60" s="31">
        <v>1.4096126121816401E-7</v>
      </c>
      <c r="G60" s="31">
        <v>1.40960754772885E-7</v>
      </c>
      <c r="H60" s="31">
        <v>1.4096117005959001E-7</v>
      </c>
    </row>
    <row r="61" spans="1:8" x14ac:dyDescent="0.25">
      <c r="A61" s="1">
        <v>6.25</v>
      </c>
      <c r="B61" s="31">
        <v>1.4096215853786701E-7</v>
      </c>
      <c r="C61" s="31">
        <v>1.40961716262211E-7</v>
      </c>
      <c r="D61" s="31">
        <v>1.4096190081215199E-7</v>
      </c>
      <c r="E61" s="31">
        <v>1.40960489592874E-7</v>
      </c>
      <c r="F61" s="31">
        <v>1.4096126337336401E-7</v>
      </c>
      <c r="G61" s="31">
        <v>1.4096076434785301E-7</v>
      </c>
      <c r="H61" s="31">
        <v>1.4096120736434E-7</v>
      </c>
    </row>
    <row r="62" spans="1:8" x14ac:dyDescent="0.25">
      <c r="A62" s="1">
        <v>6.375</v>
      </c>
      <c r="B62" s="31">
        <v>1.4096216508293199E-7</v>
      </c>
      <c r="C62" s="31">
        <v>1.4096165371460099E-7</v>
      </c>
      <c r="D62" s="31">
        <v>1.40961889887965E-7</v>
      </c>
      <c r="E62" s="31">
        <v>1.40960518612063E-7</v>
      </c>
      <c r="F62" s="31">
        <v>1.40961264594425E-7</v>
      </c>
      <c r="G62" s="31">
        <v>1.40960778672412E-7</v>
      </c>
      <c r="H62" s="31">
        <v>1.4096119929401101E-7</v>
      </c>
    </row>
    <row r="63" spans="1:8" x14ac:dyDescent="0.25">
      <c r="A63" s="1">
        <v>6.5</v>
      </c>
      <c r="B63" s="31">
        <v>1.4096217106912599E-7</v>
      </c>
      <c r="C63" s="31">
        <v>1.40961627151884E-7</v>
      </c>
      <c r="D63" s="31">
        <v>1.40961893909865E-7</v>
      </c>
      <c r="E63" s="31">
        <v>1.4096054327859501E-7</v>
      </c>
      <c r="F63" s="31">
        <v>1.4096126739276399E-7</v>
      </c>
      <c r="G63" s="31">
        <v>1.40960774120431E-7</v>
      </c>
      <c r="H63" s="31">
        <v>1.4096115142474899E-7</v>
      </c>
    </row>
    <row r="64" spans="1:8" x14ac:dyDescent="0.25">
      <c r="A64" s="1">
        <v>6.625</v>
      </c>
      <c r="B64" s="31">
        <v>1.4096218278149299E-7</v>
      </c>
      <c r="C64" s="31">
        <v>1.4096162835862699E-7</v>
      </c>
      <c r="D64" s="31">
        <v>1.40961910608694E-7</v>
      </c>
      <c r="E64" s="31">
        <v>1.40960575918435E-7</v>
      </c>
      <c r="F64" s="31">
        <v>1.4096126704234299E-7</v>
      </c>
      <c r="G64" s="31">
        <v>1.40960807957455E-7</v>
      </c>
      <c r="H64" s="31">
        <v>1.40961181325527E-7</v>
      </c>
    </row>
    <row r="65" spans="1:8" x14ac:dyDescent="0.25">
      <c r="A65" s="1">
        <v>6.75</v>
      </c>
      <c r="B65" s="31">
        <v>1.4096219063556301E-7</v>
      </c>
      <c r="C65" s="31">
        <v>1.40961592465953E-7</v>
      </c>
      <c r="D65" s="31">
        <v>1.4096189148364601E-7</v>
      </c>
      <c r="E65" s="31">
        <v>1.40960583589532E-7</v>
      </c>
      <c r="F65" s="31">
        <v>1.40961270255443E-7</v>
      </c>
      <c r="G65" s="31">
        <v>1.4096082049859199E-7</v>
      </c>
      <c r="H65" s="31">
        <v>1.4096119174944201E-7</v>
      </c>
    </row>
    <row r="66" spans="1:8" x14ac:dyDescent="0.25">
      <c r="A66" s="1">
        <v>6.875</v>
      </c>
      <c r="B66" s="31">
        <v>1.4096219716652399E-7</v>
      </c>
      <c r="C66" s="31">
        <v>1.40961540366984E-7</v>
      </c>
      <c r="D66" s="31">
        <v>1.4096189095404501E-7</v>
      </c>
      <c r="E66" s="31">
        <v>1.4096059986315099E-7</v>
      </c>
      <c r="F66" s="31">
        <v>1.4096127230693501E-7</v>
      </c>
      <c r="G66" s="31">
        <v>1.40960818258578E-7</v>
      </c>
      <c r="H66" s="31">
        <v>1.4096120266000199E-7</v>
      </c>
    </row>
    <row r="67" spans="1:8" x14ac:dyDescent="0.25">
      <c r="A67" s="1">
        <v>7</v>
      </c>
      <c r="B67" s="31">
        <v>1.4096219993775901E-7</v>
      </c>
      <c r="C67" s="31">
        <v>1.40961499510906E-7</v>
      </c>
      <c r="D67" s="31">
        <v>1.4096189990092599E-7</v>
      </c>
      <c r="E67" s="31">
        <v>1.4096060564136701E-7</v>
      </c>
      <c r="F67" s="31">
        <v>1.4096127742635399E-7</v>
      </c>
      <c r="G67" s="31">
        <v>1.4096082623113699E-7</v>
      </c>
      <c r="H67" s="31">
        <v>1.40961266999578E-7</v>
      </c>
    </row>
    <row r="68" spans="1:8" x14ac:dyDescent="0.25">
      <c r="A68" s="1">
        <v>7.125</v>
      </c>
      <c r="B68" s="31">
        <v>1.4096220466892901E-7</v>
      </c>
      <c r="C68" s="31">
        <v>1.4096150438203699E-7</v>
      </c>
      <c r="D68" s="31">
        <v>1.4096193156920101E-7</v>
      </c>
      <c r="E68" s="31">
        <v>1.4096061065871799E-7</v>
      </c>
      <c r="F68" s="31">
        <v>1.4096127854529601E-7</v>
      </c>
      <c r="G68" s="31">
        <v>1.4096086801733099E-7</v>
      </c>
      <c r="H68" s="31">
        <v>1.4096128467363301E-7</v>
      </c>
    </row>
    <row r="69" spans="1:8" x14ac:dyDescent="0.25">
      <c r="A69" s="1">
        <v>7.25</v>
      </c>
      <c r="B69" s="31">
        <v>1.4096219926817701E-7</v>
      </c>
      <c r="C69" s="31">
        <v>1.40961508965014E-7</v>
      </c>
      <c r="D69" s="31">
        <v>1.4096194791220301E-7</v>
      </c>
      <c r="E69" s="31">
        <v>1.4096061426404901E-7</v>
      </c>
      <c r="F69" s="31">
        <v>1.4096127766398401E-7</v>
      </c>
      <c r="G69" s="31">
        <v>1.4096091153032501E-7</v>
      </c>
      <c r="H69" s="31">
        <v>1.4096144952180099E-7</v>
      </c>
    </row>
    <row r="70" spans="1:8" x14ac:dyDescent="0.25">
      <c r="A70" s="1">
        <v>7.375</v>
      </c>
      <c r="B70" s="31">
        <v>1.4096219678464401E-7</v>
      </c>
      <c r="C70" s="31">
        <v>1.4096148980334401E-7</v>
      </c>
      <c r="D70" s="31">
        <v>1.40961955507072E-7</v>
      </c>
      <c r="E70" s="31">
        <v>1.40960630437332E-7</v>
      </c>
      <c r="F70" s="31">
        <v>1.4096127699528201E-7</v>
      </c>
      <c r="G70" s="31">
        <v>1.4096095563532501E-7</v>
      </c>
      <c r="H70" s="31">
        <v>1.4096157320133899E-7</v>
      </c>
    </row>
    <row r="71" spans="1:8" x14ac:dyDescent="0.25">
      <c r="A71" s="1">
        <v>7.5</v>
      </c>
      <c r="B71" s="31">
        <v>1.4096219520833599E-7</v>
      </c>
      <c r="C71" s="31">
        <v>1.40961479153458E-7</v>
      </c>
      <c r="D71" s="31">
        <v>1.4096196580119599E-7</v>
      </c>
      <c r="E71" s="31">
        <v>1.4096063057855701E-7</v>
      </c>
      <c r="F71" s="31">
        <v>1.40961275509054E-7</v>
      </c>
      <c r="G71" s="31">
        <v>1.4096097534205499E-7</v>
      </c>
      <c r="H71" s="31">
        <v>1.4096158252121001E-7</v>
      </c>
    </row>
    <row r="72" spans="1:8" x14ac:dyDescent="0.25">
      <c r="A72" s="1">
        <v>7.625</v>
      </c>
      <c r="B72" s="31">
        <v>1.4096219123835401E-7</v>
      </c>
      <c r="C72" s="31">
        <v>1.4096147530530301E-7</v>
      </c>
      <c r="D72" s="31">
        <v>1.40962010091773E-7</v>
      </c>
      <c r="E72" s="31">
        <v>1.40960616676203E-7</v>
      </c>
      <c r="F72" s="31">
        <v>1.40961271593302E-7</v>
      </c>
      <c r="G72" s="31">
        <v>1.4096100011780999E-7</v>
      </c>
      <c r="H72" s="31">
        <v>1.4096159736859399E-7</v>
      </c>
    </row>
    <row r="73" spans="1:8" x14ac:dyDescent="0.25">
      <c r="A73" s="1">
        <v>7.75</v>
      </c>
      <c r="B73" s="31">
        <v>1.40962179656847E-7</v>
      </c>
      <c r="C73" s="31">
        <v>1.40961442646248E-7</v>
      </c>
      <c r="D73" s="31">
        <v>1.4096201258398301E-7</v>
      </c>
      <c r="E73" s="31">
        <v>1.409606116364E-7</v>
      </c>
      <c r="F73" s="31">
        <v>1.4096127054795E-7</v>
      </c>
      <c r="G73" s="31">
        <v>1.4096104454130301E-7</v>
      </c>
      <c r="H73" s="31">
        <v>1.4096161051498399E-7</v>
      </c>
    </row>
    <row r="74" spans="1:8" x14ac:dyDescent="0.25">
      <c r="A74" s="1">
        <v>7.875</v>
      </c>
      <c r="B74" s="31">
        <v>1.4096217113904001E-7</v>
      </c>
      <c r="C74" s="31">
        <v>1.4096144197141701E-7</v>
      </c>
      <c r="D74" s="31">
        <v>1.40962000000975E-7</v>
      </c>
      <c r="E74" s="31">
        <v>1.4096061678669799E-7</v>
      </c>
      <c r="F74" s="31">
        <v>1.4096126851553499E-7</v>
      </c>
      <c r="G74" s="31">
        <v>1.4096105945816199E-7</v>
      </c>
      <c r="H74" s="31">
        <v>1.40961617646673E-7</v>
      </c>
    </row>
    <row r="75" spans="1:8" x14ac:dyDescent="0.25">
      <c r="A75" s="1">
        <v>8</v>
      </c>
      <c r="B75" s="31">
        <v>1.4096217317365701E-7</v>
      </c>
      <c r="C75" s="31">
        <v>1.4096143736180799E-7</v>
      </c>
      <c r="D75" s="31">
        <v>1.4096200921242699E-7</v>
      </c>
      <c r="E75" s="31">
        <v>1.4096063826638201E-7</v>
      </c>
      <c r="F75" s="31">
        <v>1.4096126493691499E-7</v>
      </c>
      <c r="G75" s="31">
        <v>1.40961098942596E-7</v>
      </c>
      <c r="H75" s="31">
        <v>1.4096164327779699E-7</v>
      </c>
    </row>
    <row r="76" spans="1:8" x14ac:dyDescent="0.25">
      <c r="A76" s="1">
        <v>8.125</v>
      </c>
      <c r="B76" s="31">
        <v>1.4096217305843199E-7</v>
      </c>
      <c r="C76" s="31">
        <v>1.4096143685739201E-7</v>
      </c>
      <c r="D76" s="31">
        <v>1.4096200434995601E-7</v>
      </c>
      <c r="E76" s="31">
        <v>1.4096064943142801E-7</v>
      </c>
      <c r="F76" s="31">
        <v>1.40961260932142E-7</v>
      </c>
      <c r="G76" s="31">
        <v>1.4096110041260799E-7</v>
      </c>
      <c r="H76" s="31">
        <v>1.4096164459700099E-7</v>
      </c>
    </row>
    <row r="77" spans="1:8" x14ac:dyDescent="0.25">
      <c r="A77" s="1">
        <v>8.25</v>
      </c>
      <c r="B77" s="31">
        <v>1.4096216647048401E-7</v>
      </c>
      <c r="C77" s="31">
        <v>1.40961490470843E-7</v>
      </c>
      <c r="D77" s="31">
        <v>1.4096199000225801E-7</v>
      </c>
      <c r="E77" s="31">
        <v>1.4096066850577899E-7</v>
      </c>
      <c r="F77" s="31">
        <v>1.4096125948722399E-7</v>
      </c>
      <c r="G77" s="31">
        <v>1.4096109807351801E-7</v>
      </c>
      <c r="H77" s="31">
        <v>1.4096158748945201E-7</v>
      </c>
    </row>
    <row r="78" spans="1:8" x14ac:dyDescent="0.25">
      <c r="A78" s="1">
        <v>8.375</v>
      </c>
      <c r="B78" s="31">
        <v>1.4096215694860501E-7</v>
      </c>
      <c r="C78" s="31">
        <v>1.4096156100311601E-7</v>
      </c>
      <c r="D78" s="31">
        <v>1.4096198642269799E-7</v>
      </c>
      <c r="E78" s="31">
        <v>1.4096068028187501E-7</v>
      </c>
      <c r="F78" s="31">
        <v>1.4096126236688201E-7</v>
      </c>
      <c r="G78" s="31">
        <v>1.40961091331214E-7</v>
      </c>
      <c r="H78" s="31">
        <v>1.40961520686187E-7</v>
      </c>
    </row>
    <row r="79" spans="1:8" x14ac:dyDescent="0.25">
      <c r="A79" s="1">
        <v>8.5</v>
      </c>
      <c r="B79" s="31">
        <v>1.40962146178594E-7</v>
      </c>
      <c r="C79" s="31">
        <v>1.40961587628996E-7</v>
      </c>
      <c r="D79" s="31">
        <v>1.4096196992799401E-7</v>
      </c>
      <c r="E79" s="31">
        <v>1.4096068494273799E-7</v>
      </c>
      <c r="F79" s="31">
        <v>1.4096126561689301E-7</v>
      </c>
      <c r="G79" s="31">
        <v>1.4096108770913801E-7</v>
      </c>
      <c r="H79" s="31">
        <v>1.40961505531371E-7</v>
      </c>
    </row>
    <row r="80" spans="1:8" x14ac:dyDescent="0.25">
      <c r="A80" s="1">
        <v>8.625</v>
      </c>
      <c r="B80" s="31">
        <v>1.4096214616791601E-7</v>
      </c>
      <c r="C80" s="31">
        <v>1.4096167558935899E-7</v>
      </c>
      <c r="D80" s="31">
        <v>1.40961970152083E-7</v>
      </c>
      <c r="E80" s="31">
        <v>1.4096068968212399E-7</v>
      </c>
      <c r="F80" s="31">
        <v>1.4096127009113999E-7</v>
      </c>
      <c r="G80" s="31">
        <v>1.40961070644506E-7</v>
      </c>
      <c r="H80" s="31">
        <v>1.4096151371858201E-7</v>
      </c>
    </row>
    <row r="81" spans="1:8" x14ac:dyDescent="0.25">
      <c r="A81" s="1">
        <v>8.75</v>
      </c>
      <c r="B81" s="31">
        <v>1.4096213859059501E-7</v>
      </c>
      <c r="C81" s="31">
        <v>1.4096170331336399E-7</v>
      </c>
      <c r="D81" s="31">
        <v>1.4096193983529599E-7</v>
      </c>
      <c r="E81" s="31">
        <v>1.4096070701017399E-7</v>
      </c>
      <c r="F81" s="31">
        <v>1.4096126840751899E-7</v>
      </c>
      <c r="G81" s="31">
        <v>1.40961014633966E-7</v>
      </c>
      <c r="H81" s="31">
        <v>1.4096135510486099E-7</v>
      </c>
    </row>
    <row r="82" spans="1:8" x14ac:dyDescent="0.25">
      <c r="A82" s="1">
        <v>8.875</v>
      </c>
      <c r="B82" s="31">
        <v>1.40962128823288E-7</v>
      </c>
      <c r="C82" s="31">
        <v>1.4096171657656701E-7</v>
      </c>
      <c r="D82" s="31">
        <v>1.4096190442459701E-7</v>
      </c>
      <c r="E82" s="31">
        <v>1.4096071015281101E-7</v>
      </c>
      <c r="F82" s="31">
        <v>1.40961266609472E-7</v>
      </c>
      <c r="G82" s="31">
        <v>1.4096098507828701E-7</v>
      </c>
      <c r="H82" s="31">
        <v>1.40961344774373E-7</v>
      </c>
    </row>
    <row r="83" spans="1:8" x14ac:dyDescent="0.25">
      <c r="A83" s="1">
        <v>9</v>
      </c>
      <c r="B83" s="31">
        <v>1.4096213247589301E-7</v>
      </c>
      <c r="C83" s="31">
        <v>1.40961725921861E-7</v>
      </c>
      <c r="D83" s="31">
        <v>1.4096192367217901E-7</v>
      </c>
      <c r="E83" s="31">
        <v>1.4096071430410501E-7</v>
      </c>
      <c r="F83" s="31">
        <v>1.40961270206382E-7</v>
      </c>
      <c r="G83" s="31">
        <v>1.4096095204406001E-7</v>
      </c>
      <c r="H83" s="31">
        <v>1.4096135453203E-7</v>
      </c>
    </row>
    <row r="84" spans="1:8" x14ac:dyDescent="0.25">
      <c r="A84" s="1">
        <v>9.125</v>
      </c>
      <c r="B84" s="31">
        <v>1.4096213478268899E-7</v>
      </c>
      <c r="C84" s="31">
        <v>1.4096173104997099E-7</v>
      </c>
      <c r="D84" s="31">
        <v>1.4096191514343399E-7</v>
      </c>
      <c r="E84" s="31">
        <v>1.40960716579452E-7</v>
      </c>
      <c r="F84" s="31">
        <v>1.40961274185214E-7</v>
      </c>
      <c r="G84" s="31">
        <v>1.40960917639268E-7</v>
      </c>
      <c r="H84" s="31">
        <v>1.40961235104336E-7</v>
      </c>
    </row>
    <row r="85" spans="1:8" x14ac:dyDescent="0.25">
      <c r="A85" s="1">
        <v>9.25</v>
      </c>
      <c r="B85" s="31">
        <v>1.40962127388979E-7</v>
      </c>
      <c r="C85" s="31">
        <v>1.4096172878443201E-7</v>
      </c>
      <c r="D85" s="31">
        <v>1.4096190683801E-7</v>
      </c>
      <c r="E85" s="31">
        <v>1.4096071727807199E-7</v>
      </c>
      <c r="F85" s="31">
        <v>1.4096128056918099E-7</v>
      </c>
      <c r="G85" s="31">
        <v>1.4096086211928399E-7</v>
      </c>
      <c r="H85" s="31">
        <v>1.4096123477796399E-7</v>
      </c>
    </row>
    <row r="86" spans="1:8" x14ac:dyDescent="0.25">
      <c r="A86" s="1">
        <v>9.375</v>
      </c>
      <c r="B86" s="31">
        <v>1.4096212854588899E-7</v>
      </c>
      <c r="C86" s="31">
        <v>1.4096172427299501E-7</v>
      </c>
      <c r="D86" s="31">
        <v>1.40961891534652E-7</v>
      </c>
      <c r="E86" s="31">
        <v>1.4096072101440399E-7</v>
      </c>
      <c r="F86" s="31">
        <v>1.40961304869111E-7</v>
      </c>
      <c r="G86" s="31">
        <v>1.4096085662708699E-7</v>
      </c>
      <c r="H86" s="31">
        <v>1.4096122881769201E-7</v>
      </c>
    </row>
    <row r="87" spans="1:8" x14ac:dyDescent="0.25">
      <c r="A87" s="1">
        <v>9.5</v>
      </c>
      <c r="B87" s="31">
        <v>1.40962128207013E-7</v>
      </c>
      <c r="C87" s="31">
        <v>1.4096167022626599E-7</v>
      </c>
      <c r="D87" s="31">
        <v>1.4096189625874499E-7</v>
      </c>
      <c r="E87" s="31">
        <v>1.4096073705559801E-7</v>
      </c>
      <c r="F87" s="31">
        <v>1.4096130728277101E-7</v>
      </c>
      <c r="G87" s="31">
        <v>1.4096085195014701E-7</v>
      </c>
      <c r="H87" s="31">
        <v>1.40961231591242E-7</v>
      </c>
    </row>
    <row r="88" spans="1:8" x14ac:dyDescent="0.25">
      <c r="A88" s="1">
        <v>9.625</v>
      </c>
      <c r="B88" s="31">
        <v>1.4096212878833399E-7</v>
      </c>
      <c r="C88" s="31">
        <v>1.4096165070878199E-7</v>
      </c>
      <c r="D88" s="31">
        <v>1.4096188921731399E-7</v>
      </c>
      <c r="E88" s="31">
        <v>1.40960739885208E-7</v>
      </c>
      <c r="F88" s="31">
        <v>1.4096130486215199E-7</v>
      </c>
      <c r="G88" s="31">
        <v>1.4096084891634501E-7</v>
      </c>
      <c r="H88" s="31">
        <v>1.4096123694512899E-7</v>
      </c>
    </row>
    <row r="89" spans="1:8" x14ac:dyDescent="0.25">
      <c r="A89" s="1">
        <v>9.75</v>
      </c>
      <c r="B89" s="31">
        <v>1.4096213449518901E-7</v>
      </c>
      <c r="C89" s="31">
        <v>1.4096163807723101E-7</v>
      </c>
      <c r="D89" s="31">
        <v>1.4096189731184001E-7</v>
      </c>
      <c r="E89" s="31">
        <v>1.4096073934015E-7</v>
      </c>
      <c r="F89" s="31">
        <v>1.4096130691346901E-7</v>
      </c>
      <c r="G89" s="31">
        <v>1.40960847517055E-7</v>
      </c>
      <c r="H89" s="31">
        <v>1.40961227601047E-7</v>
      </c>
    </row>
    <row r="90" spans="1:8" x14ac:dyDescent="0.25">
      <c r="A90" s="1">
        <v>9.875</v>
      </c>
      <c r="B90" s="31">
        <v>1.4096213627504899E-7</v>
      </c>
      <c r="C90" s="31">
        <v>1.4096159324199699E-7</v>
      </c>
      <c r="D90" s="31">
        <v>1.4096190043707101E-7</v>
      </c>
      <c r="E90" s="31">
        <v>1.4096075044608099E-7</v>
      </c>
      <c r="F90" s="31">
        <v>1.4096130390903301E-7</v>
      </c>
      <c r="G90" s="31">
        <v>1.40960848396445E-7</v>
      </c>
      <c r="H90" s="31">
        <v>1.4096122462222101E-7</v>
      </c>
    </row>
    <row r="91" spans="1:8" x14ac:dyDescent="0.25">
      <c r="A91" s="1">
        <v>10</v>
      </c>
      <c r="B91" s="31">
        <v>1.4096214512041101E-7</v>
      </c>
      <c r="C91" s="31">
        <v>1.4096156983795801E-7</v>
      </c>
      <c r="D91" s="31">
        <v>1.40961867916331E-7</v>
      </c>
      <c r="E91" s="31">
        <v>1.4096075685017801E-7</v>
      </c>
      <c r="F91" s="31">
        <v>1.40961301770555E-7</v>
      </c>
      <c r="G91" s="31">
        <v>1.4096084745428999E-7</v>
      </c>
      <c r="H91" s="31">
        <v>1.4096121860441501E-7</v>
      </c>
    </row>
    <row r="92" spans="1:8" x14ac:dyDescent="0.25">
      <c r="A92" s="1">
        <v>10.125</v>
      </c>
      <c r="B92" s="31">
        <v>1.40962154794344E-7</v>
      </c>
      <c r="C92" s="31">
        <v>1.40961539961891E-7</v>
      </c>
      <c r="D92" s="31">
        <v>1.4096187765758301E-7</v>
      </c>
      <c r="E92" s="31">
        <v>1.4096075927303799E-7</v>
      </c>
      <c r="F92" s="31">
        <v>1.4096127894972401E-7</v>
      </c>
      <c r="G92" s="31">
        <v>1.40960821418188E-7</v>
      </c>
      <c r="H92" s="31">
        <v>1.4096120131344301E-7</v>
      </c>
    </row>
    <row r="93" spans="1:8" x14ac:dyDescent="0.25">
      <c r="A93" s="1">
        <v>10.25</v>
      </c>
      <c r="B93" s="31">
        <v>1.4096215959245699E-7</v>
      </c>
      <c r="C93" s="31">
        <v>1.40961523442714E-7</v>
      </c>
      <c r="D93" s="31">
        <v>1.4096188411175699E-7</v>
      </c>
      <c r="E93" s="31">
        <v>1.4096075335798701E-7</v>
      </c>
      <c r="F93" s="31">
        <v>1.4096126677291799E-7</v>
      </c>
      <c r="G93" s="31">
        <v>1.4096082451293701E-7</v>
      </c>
      <c r="H93" s="31">
        <v>1.4096119889273701E-7</v>
      </c>
    </row>
    <row r="94" spans="1:8" x14ac:dyDescent="0.25">
      <c r="A94" s="1">
        <v>10.375</v>
      </c>
      <c r="B94" s="31">
        <v>1.40962165564033E-7</v>
      </c>
      <c r="C94" s="31">
        <v>1.40961510684652E-7</v>
      </c>
      <c r="D94" s="31">
        <v>1.4096188432177399E-7</v>
      </c>
      <c r="E94" s="31">
        <v>1.40960755694501E-7</v>
      </c>
      <c r="F94" s="31">
        <v>1.4096126431038301E-7</v>
      </c>
      <c r="G94" s="31">
        <v>1.40960835339742E-7</v>
      </c>
      <c r="H94" s="31">
        <v>1.4096119794945899E-7</v>
      </c>
    </row>
    <row r="95" spans="1:8" x14ac:dyDescent="0.25">
      <c r="A95" s="1">
        <v>10.5</v>
      </c>
      <c r="B95" s="31">
        <v>1.4096218501971699E-7</v>
      </c>
      <c r="C95" s="31">
        <v>1.4096150578331399E-7</v>
      </c>
      <c r="D95" s="31">
        <v>1.40961914338634E-7</v>
      </c>
      <c r="E95" s="31">
        <v>1.4096076873156901E-7</v>
      </c>
      <c r="F95" s="31">
        <v>1.4096126452404001E-7</v>
      </c>
      <c r="G95" s="31">
        <v>1.40960851191714E-7</v>
      </c>
      <c r="H95" s="31">
        <v>1.4096120353038099E-7</v>
      </c>
    </row>
    <row r="96" spans="1:8" x14ac:dyDescent="0.25">
      <c r="A96" s="1">
        <v>10.625</v>
      </c>
      <c r="B96" s="31">
        <v>1.4096218149324601E-7</v>
      </c>
      <c r="C96" s="31">
        <v>1.4096149409454101E-7</v>
      </c>
      <c r="D96" s="31">
        <v>1.4096195695495099E-7</v>
      </c>
      <c r="E96" s="31">
        <v>1.4096077306584099E-7</v>
      </c>
      <c r="F96" s="31">
        <v>1.40961265178032E-7</v>
      </c>
      <c r="G96" s="31">
        <v>1.40960893101495E-7</v>
      </c>
      <c r="H96" s="31">
        <v>1.4096120521522799E-7</v>
      </c>
    </row>
    <row r="97" spans="1:8" x14ac:dyDescent="0.25">
      <c r="A97" s="1">
        <v>10.75</v>
      </c>
      <c r="B97" s="31">
        <v>1.4096218194034999E-7</v>
      </c>
      <c r="C97" s="31">
        <v>1.4096148842558301E-7</v>
      </c>
      <c r="D97" s="31">
        <v>1.4096197152643401E-7</v>
      </c>
      <c r="E97" s="31">
        <v>1.40960774912567E-7</v>
      </c>
      <c r="F97" s="31">
        <v>1.4096126850498001E-7</v>
      </c>
      <c r="G97" s="31">
        <v>1.40960988629422E-7</v>
      </c>
      <c r="H97" s="31">
        <v>1.40961331038862E-7</v>
      </c>
    </row>
    <row r="98" spans="1:8" x14ac:dyDescent="0.25">
      <c r="A98" s="1">
        <v>10.875</v>
      </c>
      <c r="B98" s="31">
        <v>1.4096218226644299E-7</v>
      </c>
      <c r="C98" s="31">
        <v>1.4096146979923199E-7</v>
      </c>
      <c r="D98" s="31">
        <v>1.4096197845522501E-7</v>
      </c>
      <c r="E98" s="31">
        <v>1.4096080352463099E-7</v>
      </c>
      <c r="F98" s="31">
        <v>1.4096127147983301E-7</v>
      </c>
      <c r="G98" s="31">
        <v>1.40961062673909E-7</v>
      </c>
      <c r="H98" s="31">
        <v>1.40961436482691E-7</v>
      </c>
    </row>
    <row r="99" spans="1:8" x14ac:dyDescent="0.25">
      <c r="A99" s="1">
        <v>11</v>
      </c>
      <c r="B99" s="31">
        <v>1.4096218815500299E-7</v>
      </c>
      <c r="C99" s="31">
        <v>1.40961447184333E-7</v>
      </c>
      <c r="D99" s="31">
        <v>1.40962014055357E-7</v>
      </c>
      <c r="E99" s="31">
        <v>1.40960819503131E-7</v>
      </c>
      <c r="F99" s="31">
        <v>1.4096127309109699E-7</v>
      </c>
      <c r="G99" s="31">
        <v>1.4096110605282701E-7</v>
      </c>
      <c r="H99" s="31">
        <v>1.40961495297341E-7</v>
      </c>
    </row>
    <row r="100" spans="1:8" x14ac:dyDescent="0.25">
      <c r="A100" s="1">
        <v>11.125</v>
      </c>
      <c r="B100" s="31">
        <v>1.4096218648328799E-7</v>
      </c>
      <c r="C100" s="31">
        <v>1.40961447344388E-7</v>
      </c>
      <c r="D100" s="31">
        <v>1.4096199712112E-7</v>
      </c>
      <c r="E100" s="31">
        <v>1.40960827869624E-7</v>
      </c>
      <c r="F100" s="31">
        <v>1.4096127311266099E-7</v>
      </c>
      <c r="G100" s="31">
        <v>1.40961129448928E-7</v>
      </c>
      <c r="H100" s="31">
        <v>1.4096155222654E-7</v>
      </c>
    </row>
    <row r="101" spans="1:8" x14ac:dyDescent="0.25">
      <c r="A101" s="1">
        <v>11.25</v>
      </c>
      <c r="B101" s="31">
        <v>1.40962196427613E-7</v>
      </c>
      <c r="C101" s="31">
        <v>1.40961455752121E-7</v>
      </c>
      <c r="D101" s="31">
        <v>1.40962027366894E-7</v>
      </c>
      <c r="E101" s="31">
        <v>1.4096083473912899E-7</v>
      </c>
      <c r="F101" s="31">
        <v>1.4096127629897101E-7</v>
      </c>
      <c r="G101" s="31">
        <v>1.4096116351074001E-7</v>
      </c>
      <c r="H101" s="31">
        <v>1.40961606639547E-7</v>
      </c>
    </row>
    <row r="102" spans="1:8" x14ac:dyDescent="0.25">
      <c r="A102" s="1">
        <v>11.375</v>
      </c>
      <c r="B102" s="31">
        <v>1.4096220101183401E-7</v>
      </c>
      <c r="C102" s="31">
        <v>1.4096146515440599E-7</v>
      </c>
      <c r="D102" s="31">
        <v>1.40962040509124E-7</v>
      </c>
      <c r="E102" s="31">
        <v>1.4096084897107999E-7</v>
      </c>
      <c r="F102" s="31">
        <v>1.4096129940185799E-7</v>
      </c>
      <c r="G102" s="31">
        <v>1.4096118358056701E-7</v>
      </c>
      <c r="H102" s="31">
        <v>1.4096161267494E-7</v>
      </c>
    </row>
    <row r="103" spans="1:8" x14ac:dyDescent="0.25">
      <c r="A103" s="1">
        <v>11.5</v>
      </c>
      <c r="B103" s="31">
        <v>1.4096220117701501E-7</v>
      </c>
      <c r="C103" s="31">
        <v>1.4096145458426101E-7</v>
      </c>
      <c r="D103" s="31">
        <v>1.4096206370866199E-7</v>
      </c>
      <c r="E103" s="31">
        <v>1.4096085371010601E-7</v>
      </c>
      <c r="F103" s="31">
        <v>1.40961299387217E-7</v>
      </c>
      <c r="G103" s="31">
        <v>1.40961219019145E-7</v>
      </c>
      <c r="H103" s="31">
        <v>1.4096167769160699E-7</v>
      </c>
    </row>
    <row r="104" spans="1:8" x14ac:dyDescent="0.25">
      <c r="A104" s="1">
        <v>11.625</v>
      </c>
      <c r="B104" s="31">
        <v>1.4096219584360599E-7</v>
      </c>
      <c r="C104" s="31">
        <v>1.4096142480438499E-7</v>
      </c>
      <c r="D104" s="31">
        <v>1.40962084557891E-7</v>
      </c>
      <c r="E104" s="31">
        <v>1.4096086229993401E-7</v>
      </c>
      <c r="F104" s="31">
        <v>1.4096129962657601E-7</v>
      </c>
      <c r="G104" s="31">
        <v>1.4096123704990401E-7</v>
      </c>
      <c r="H104" s="31">
        <v>1.409616814991E-7</v>
      </c>
    </row>
    <row r="105" spans="1:8" x14ac:dyDescent="0.25">
      <c r="A105" s="1">
        <v>11.75</v>
      </c>
      <c r="B105" s="31">
        <v>1.4096218096298599E-7</v>
      </c>
      <c r="C105" s="31">
        <v>1.40961452533607E-7</v>
      </c>
      <c r="D105" s="31">
        <v>1.4096207889272901E-7</v>
      </c>
      <c r="E105" s="31">
        <v>1.4096086512612299E-7</v>
      </c>
      <c r="F105" s="31">
        <v>1.40961300211764E-7</v>
      </c>
      <c r="G105" s="31">
        <v>1.4096126267094399E-7</v>
      </c>
      <c r="H105" s="31">
        <v>1.4096166509956199E-7</v>
      </c>
    </row>
    <row r="106" spans="1:8" x14ac:dyDescent="0.25">
      <c r="A106" s="1">
        <v>11.875</v>
      </c>
      <c r="B106" s="31">
        <v>1.4096218191994701E-7</v>
      </c>
      <c r="C106" s="31">
        <v>1.40961525989656E-7</v>
      </c>
      <c r="D106" s="31">
        <v>1.40962074239832E-7</v>
      </c>
      <c r="E106" s="31">
        <v>1.40960865261431E-7</v>
      </c>
      <c r="F106" s="31">
        <v>1.4096130169386601E-7</v>
      </c>
      <c r="G106" s="31">
        <v>1.40961267188185E-7</v>
      </c>
      <c r="H106" s="31">
        <v>1.4096166611545101E-7</v>
      </c>
    </row>
    <row r="107" spans="1:8" x14ac:dyDescent="0.25">
      <c r="A107" s="1">
        <v>12</v>
      </c>
      <c r="B107" s="31">
        <v>1.4096218313612901E-7</v>
      </c>
      <c r="C107" s="31">
        <v>1.4096154290262501E-7</v>
      </c>
      <c r="D107" s="31">
        <v>1.4096204293103401E-7</v>
      </c>
      <c r="E107" s="31">
        <v>1.4096086958320401E-7</v>
      </c>
      <c r="F107" s="31">
        <v>1.4096130299359601E-7</v>
      </c>
      <c r="G107" s="31">
        <v>1.40961257496622E-7</v>
      </c>
      <c r="H107" s="31">
        <v>1.40961605097733E-7</v>
      </c>
    </row>
    <row r="108" spans="1:8" x14ac:dyDescent="0.25">
      <c r="A108" s="1">
        <v>12.125</v>
      </c>
      <c r="B108" s="31">
        <v>1.4096218322103199E-7</v>
      </c>
      <c r="C108" s="31">
        <v>1.40961566948825E-7</v>
      </c>
      <c r="D108" s="31">
        <v>1.40962043194603E-7</v>
      </c>
      <c r="E108" s="31">
        <v>1.4096087288419001E-7</v>
      </c>
      <c r="F108" s="31">
        <v>1.4096130422201899E-7</v>
      </c>
      <c r="G108" s="31">
        <v>1.4096123197720799E-7</v>
      </c>
      <c r="H108" s="31">
        <v>1.4096150735888601E-7</v>
      </c>
    </row>
    <row r="109" spans="1:8" x14ac:dyDescent="0.25">
      <c r="A109" s="1">
        <v>12.25</v>
      </c>
      <c r="B109" s="31">
        <v>1.4096217585699799E-7</v>
      </c>
      <c r="C109" s="31">
        <v>1.40961585150565E-7</v>
      </c>
      <c r="D109" s="31">
        <v>1.40962028091282E-7</v>
      </c>
      <c r="E109" s="31">
        <v>1.40960876522664E-7</v>
      </c>
      <c r="F109" s="31">
        <v>1.40961308502855E-7</v>
      </c>
      <c r="G109" s="31">
        <v>1.4096120489436101E-7</v>
      </c>
      <c r="H109" s="31">
        <v>1.4096151136922599E-7</v>
      </c>
    </row>
    <row r="110" spans="1:8" x14ac:dyDescent="0.25">
      <c r="A110" s="1">
        <v>12.375</v>
      </c>
      <c r="B110" s="31">
        <v>1.4096217052866799E-7</v>
      </c>
      <c r="C110" s="31">
        <v>1.4096162624107001E-7</v>
      </c>
      <c r="D110" s="31">
        <v>1.40962021350179E-7</v>
      </c>
      <c r="E110" s="31">
        <v>1.4096087626235701E-7</v>
      </c>
      <c r="F110" s="31">
        <v>1.40961309133859E-7</v>
      </c>
      <c r="G110" s="31">
        <v>1.4096119143228699E-7</v>
      </c>
      <c r="H110" s="31">
        <v>1.4096151561088001E-7</v>
      </c>
    </row>
    <row r="111" spans="1:8" x14ac:dyDescent="0.25">
      <c r="A111" s="1">
        <v>12.5</v>
      </c>
      <c r="B111" s="31">
        <v>1.4096217123041199E-7</v>
      </c>
      <c r="C111" s="31">
        <v>1.40961685484641E-7</v>
      </c>
      <c r="D111" s="31">
        <v>1.4096201205116101E-7</v>
      </c>
      <c r="E111" s="31">
        <v>1.4096087320330501E-7</v>
      </c>
      <c r="F111" s="31">
        <v>1.4096131788471699E-7</v>
      </c>
      <c r="G111" s="31">
        <v>1.4096118268376E-7</v>
      </c>
      <c r="H111" s="31">
        <v>1.4096149494365199E-7</v>
      </c>
    </row>
    <row r="112" spans="1:8" x14ac:dyDescent="0.25">
      <c r="A112" s="1">
        <v>12.625</v>
      </c>
      <c r="B112" s="31">
        <v>1.4096217114893499E-7</v>
      </c>
      <c r="C112" s="31">
        <v>1.4096170067385599E-7</v>
      </c>
      <c r="D112" s="31">
        <v>1.40961984903168E-7</v>
      </c>
      <c r="E112" s="31">
        <v>1.40960879006338E-7</v>
      </c>
      <c r="F112" s="31">
        <v>1.40961328338161E-7</v>
      </c>
      <c r="G112" s="31">
        <v>1.40961193922562E-7</v>
      </c>
      <c r="H112" s="31">
        <v>1.40961474702333E-7</v>
      </c>
    </row>
    <row r="113" spans="1:8" x14ac:dyDescent="0.25">
      <c r="A113" s="1">
        <v>12.75</v>
      </c>
      <c r="B113" s="31">
        <v>1.40962167232754E-7</v>
      </c>
      <c r="C113" s="31">
        <v>1.40961735810531E-7</v>
      </c>
      <c r="D113" s="31">
        <v>1.40961968671611E-7</v>
      </c>
      <c r="E113" s="31">
        <v>1.4096089650307101E-7</v>
      </c>
      <c r="F113" s="31">
        <v>1.4096132677172299E-7</v>
      </c>
      <c r="G113" s="31">
        <v>1.40961196136129E-7</v>
      </c>
      <c r="H113" s="31">
        <v>1.40961481130754E-7</v>
      </c>
    </row>
    <row r="114" spans="1:8" x14ac:dyDescent="0.25">
      <c r="A114" s="1">
        <v>12.875</v>
      </c>
      <c r="B114" s="31">
        <v>1.40962189114614E-7</v>
      </c>
      <c r="C114" s="31">
        <v>1.40961766059124E-7</v>
      </c>
      <c r="D114" s="31">
        <v>1.40961977918919E-7</v>
      </c>
      <c r="E114" s="31">
        <v>1.4096089668110701E-7</v>
      </c>
      <c r="F114" s="31">
        <v>1.4096132980300501E-7</v>
      </c>
      <c r="G114" s="31">
        <v>1.40961193564509E-7</v>
      </c>
      <c r="H114" s="31">
        <v>1.4096143667629099E-7</v>
      </c>
    </row>
    <row r="115" spans="1:8" x14ac:dyDescent="0.25">
      <c r="A115" s="1">
        <v>13</v>
      </c>
      <c r="B115" s="31">
        <v>1.40962189466515E-7</v>
      </c>
      <c r="C115" s="31">
        <v>1.4096178208110999E-7</v>
      </c>
      <c r="D115" s="31">
        <v>1.40961953124531E-7</v>
      </c>
      <c r="E115" s="31">
        <v>1.40960901396158E-7</v>
      </c>
      <c r="F115" s="31">
        <v>1.4096134909628899E-7</v>
      </c>
      <c r="G115" s="31">
        <v>1.40961172234421E-7</v>
      </c>
      <c r="H115" s="31">
        <v>1.4096141984949601E-7</v>
      </c>
    </row>
    <row r="116" spans="1:8" x14ac:dyDescent="0.25">
      <c r="A116" s="1">
        <v>13.125</v>
      </c>
      <c r="B116" s="31">
        <v>1.4096218913972299E-7</v>
      </c>
      <c r="C116" s="31">
        <v>1.4096175344438699E-7</v>
      </c>
      <c r="D116" s="31">
        <v>1.4096196091823901E-7</v>
      </c>
      <c r="E116" s="31">
        <v>1.40960905689142E-7</v>
      </c>
      <c r="F116" s="31">
        <v>1.4096135354867199E-7</v>
      </c>
      <c r="G116" s="31">
        <v>1.40961161305722E-7</v>
      </c>
      <c r="H116" s="31">
        <v>1.40961332681537E-7</v>
      </c>
    </row>
    <row r="117" spans="1:8" x14ac:dyDescent="0.25">
      <c r="A117" s="1">
        <v>13.25</v>
      </c>
      <c r="B117" s="31">
        <v>1.4096219248854801E-7</v>
      </c>
      <c r="C117" s="31">
        <v>1.4096171112326E-7</v>
      </c>
      <c r="D117" s="31">
        <v>1.4096195872481501E-7</v>
      </c>
      <c r="E117" s="31">
        <v>1.40960905762365E-7</v>
      </c>
      <c r="F117" s="31">
        <v>1.4096135922672099E-7</v>
      </c>
      <c r="G117" s="31">
        <v>1.4096115908042801E-7</v>
      </c>
      <c r="H117" s="31">
        <v>1.40961335815977E-7</v>
      </c>
    </row>
    <row r="118" spans="1:8" x14ac:dyDescent="0.25">
      <c r="A118" s="1">
        <v>13.375</v>
      </c>
      <c r="B118" s="31">
        <v>1.40962196232234E-7</v>
      </c>
      <c r="C118" s="31">
        <v>1.4096167445150101E-7</v>
      </c>
      <c r="D118" s="31">
        <v>1.4096195059976401E-7</v>
      </c>
      <c r="E118" s="31">
        <v>1.4096090216472001E-7</v>
      </c>
      <c r="F118" s="31">
        <v>1.40961371524995E-7</v>
      </c>
      <c r="G118" s="31">
        <v>1.4096115062661999E-7</v>
      </c>
      <c r="H118" s="31">
        <v>1.40961341973929E-7</v>
      </c>
    </row>
    <row r="119" spans="1:8" x14ac:dyDescent="0.25">
      <c r="A119" s="1">
        <v>13.5</v>
      </c>
      <c r="B119" s="31">
        <v>1.40962214581925E-7</v>
      </c>
      <c r="C119" s="31">
        <v>1.4096165501067101E-7</v>
      </c>
      <c r="D119" s="31">
        <v>1.40961942400933E-7</v>
      </c>
      <c r="E119" s="31">
        <v>1.40960908598368E-7</v>
      </c>
      <c r="F119" s="31">
        <v>1.4096138798689401E-7</v>
      </c>
      <c r="G119" s="31">
        <v>1.4096114155109001E-7</v>
      </c>
      <c r="H119" s="31">
        <v>1.40961329837825E-7</v>
      </c>
    </row>
    <row r="120" spans="1:8" x14ac:dyDescent="0.25">
      <c r="A120" s="1">
        <v>13.625</v>
      </c>
      <c r="B120" s="31">
        <v>1.40962204866342E-7</v>
      </c>
      <c r="C120" s="31">
        <v>1.4096161569120299E-7</v>
      </c>
      <c r="D120" s="31">
        <v>1.4096194317214401E-7</v>
      </c>
      <c r="E120" s="31">
        <v>1.40960901418211E-7</v>
      </c>
      <c r="F120" s="31">
        <v>1.40961407491377E-7</v>
      </c>
      <c r="G120" s="31">
        <v>1.4096111706333701E-7</v>
      </c>
      <c r="H120" s="31">
        <v>1.4096133011123E-7</v>
      </c>
    </row>
    <row r="121" spans="1:8" x14ac:dyDescent="0.25">
      <c r="A121" s="1">
        <v>13.75</v>
      </c>
      <c r="B121" s="31">
        <v>1.4096221020618E-7</v>
      </c>
      <c r="C121" s="31">
        <v>1.40961598036357E-7</v>
      </c>
      <c r="D121" s="31">
        <v>1.4096190758878099E-7</v>
      </c>
      <c r="E121" s="31">
        <v>1.4096089753100301E-7</v>
      </c>
      <c r="F121" s="31">
        <v>1.4096141069022199E-7</v>
      </c>
      <c r="G121" s="31">
        <v>1.4096109880548201E-7</v>
      </c>
      <c r="H121" s="31">
        <v>1.4096133445911701E-7</v>
      </c>
    </row>
    <row r="122" spans="1:8" x14ac:dyDescent="0.25">
      <c r="A122" s="1">
        <v>13.875</v>
      </c>
      <c r="B122" s="31">
        <v>1.40962213390107E-7</v>
      </c>
      <c r="C122" s="31">
        <v>1.4096156763683699E-7</v>
      </c>
      <c r="D122" s="31">
        <v>1.4096194381169801E-7</v>
      </c>
      <c r="E122" s="31">
        <v>1.40960899827927E-7</v>
      </c>
      <c r="F122" s="31">
        <v>1.4096141803167201E-7</v>
      </c>
      <c r="G122" s="31">
        <v>1.4096109423785999E-7</v>
      </c>
      <c r="H122" s="31">
        <v>1.4096134493716399E-7</v>
      </c>
    </row>
    <row r="123" spans="1:8" x14ac:dyDescent="0.25">
      <c r="A123" s="1">
        <v>14</v>
      </c>
      <c r="B123" s="31">
        <v>1.4096221633007E-7</v>
      </c>
      <c r="C123" s="31">
        <v>1.40961547018106E-7</v>
      </c>
      <c r="D123" s="31">
        <v>1.40961969234971E-7</v>
      </c>
      <c r="E123" s="31">
        <v>1.4096090453954901E-7</v>
      </c>
      <c r="F123" s="31">
        <v>1.4096142262180999E-7</v>
      </c>
      <c r="G123" s="31">
        <v>1.4096108467064501E-7</v>
      </c>
      <c r="H123" s="31">
        <v>1.4096125479213101E-7</v>
      </c>
    </row>
    <row r="124" spans="1:8" x14ac:dyDescent="0.25">
      <c r="A124" s="1">
        <v>14.125</v>
      </c>
      <c r="B124" s="31">
        <v>1.4096221298384599E-7</v>
      </c>
      <c r="C124" s="31">
        <v>1.4096152243709399E-7</v>
      </c>
      <c r="D124" s="31">
        <v>1.4096200178691999E-7</v>
      </c>
      <c r="E124" s="31">
        <v>1.40960908559678E-7</v>
      </c>
      <c r="F124" s="31">
        <v>1.4096141817503901E-7</v>
      </c>
      <c r="G124" s="31">
        <v>1.40961083134493E-7</v>
      </c>
      <c r="H124" s="31">
        <v>1.4096125742032199E-7</v>
      </c>
    </row>
    <row r="125" spans="1:8" x14ac:dyDescent="0.25">
      <c r="A125" s="1">
        <v>14.25</v>
      </c>
      <c r="B125" s="31">
        <v>1.4096220932825E-7</v>
      </c>
      <c r="C125" s="31">
        <v>1.40961527038623E-7</v>
      </c>
      <c r="D125" s="31">
        <v>1.4096204352901399E-7</v>
      </c>
      <c r="E125" s="31">
        <v>1.40960912334425E-7</v>
      </c>
      <c r="F125" s="31">
        <v>1.4096141466477701E-7</v>
      </c>
      <c r="G125" s="31">
        <v>1.4096108707324099E-7</v>
      </c>
      <c r="H125" s="31">
        <v>1.4096127053858099E-7</v>
      </c>
    </row>
    <row r="126" spans="1:8" x14ac:dyDescent="0.25">
      <c r="A126" s="1">
        <v>14.375</v>
      </c>
      <c r="B126" s="31">
        <v>1.4096221087636399E-7</v>
      </c>
      <c r="C126" s="31">
        <v>1.4096153016523001E-7</v>
      </c>
      <c r="D126" s="31">
        <v>1.4096204102114301E-7</v>
      </c>
      <c r="E126" s="31">
        <v>1.4096090843276401E-7</v>
      </c>
      <c r="F126" s="31">
        <v>1.4096141788037401E-7</v>
      </c>
      <c r="G126" s="31">
        <v>1.4096108647694401E-7</v>
      </c>
      <c r="H126" s="31">
        <v>1.4096128321931201E-7</v>
      </c>
    </row>
    <row r="127" spans="1:8" x14ac:dyDescent="0.25">
      <c r="A127" s="1">
        <v>14.5</v>
      </c>
      <c r="B127" s="31">
        <v>1.4096221964489501E-7</v>
      </c>
      <c r="C127" s="31">
        <v>1.4096153630171499E-7</v>
      </c>
      <c r="D127" s="31">
        <v>1.40962045334763E-7</v>
      </c>
      <c r="E127" s="31">
        <v>1.4096091008378001E-7</v>
      </c>
      <c r="F127" s="31">
        <v>1.40961416623873E-7</v>
      </c>
      <c r="G127" s="31">
        <v>1.40961093111797E-7</v>
      </c>
      <c r="H127" s="31">
        <v>1.4096128740104799E-7</v>
      </c>
    </row>
    <row r="128" spans="1:8" x14ac:dyDescent="0.25">
      <c r="A128" s="1">
        <v>14.625</v>
      </c>
      <c r="B128" s="31">
        <v>1.4096220991570199E-7</v>
      </c>
      <c r="C128" s="31">
        <v>1.40961538909257E-7</v>
      </c>
      <c r="D128" s="31">
        <v>1.40962061123197E-7</v>
      </c>
      <c r="E128" s="31">
        <v>1.4096090888561101E-7</v>
      </c>
      <c r="F128" s="31">
        <v>1.4096141925468301E-7</v>
      </c>
      <c r="G128" s="31">
        <v>1.40961158390023E-7</v>
      </c>
      <c r="H128" s="31">
        <v>1.4096144081541101E-7</v>
      </c>
    </row>
    <row r="129" spans="1:8" x14ac:dyDescent="0.25">
      <c r="A129" s="1">
        <v>14.75</v>
      </c>
      <c r="B129" s="31">
        <v>1.4096220741834999E-7</v>
      </c>
      <c r="C129" s="31">
        <v>1.40961518316434E-7</v>
      </c>
      <c r="D129" s="31">
        <v>1.4096212348326301E-7</v>
      </c>
      <c r="E129" s="31">
        <v>1.40960907375144E-7</v>
      </c>
      <c r="F129" s="31">
        <v>1.4096143259785199E-7</v>
      </c>
      <c r="G129" s="31">
        <v>1.40961187631329E-7</v>
      </c>
      <c r="H129" s="31">
        <v>1.40961550022835E-7</v>
      </c>
    </row>
    <row r="130" spans="1:8" x14ac:dyDescent="0.25">
      <c r="A130" s="1">
        <v>14.875</v>
      </c>
      <c r="B130" s="31">
        <v>1.40962216703638E-7</v>
      </c>
      <c r="C130" s="31">
        <v>1.40961508470795E-7</v>
      </c>
      <c r="D130" s="31">
        <v>1.40962141349133E-7</v>
      </c>
      <c r="E130" s="31">
        <v>1.40960910628945E-7</v>
      </c>
      <c r="F130" s="31">
        <v>1.4096144903236E-7</v>
      </c>
      <c r="G130" s="31">
        <v>1.40961225776777E-7</v>
      </c>
      <c r="H130" s="31">
        <v>1.40961643453586E-7</v>
      </c>
    </row>
    <row r="131" spans="1:8" x14ac:dyDescent="0.25">
      <c r="A131" s="1">
        <v>15</v>
      </c>
      <c r="B131" s="31">
        <v>1.4096221143381601E-7</v>
      </c>
      <c r="C131" s="31">
        <v>1.4096150705036699E-7</v>
      </c>
      <c r="D131" s="31">
        <v>1.4096216012600699E-7</v>
      </c>
      <c r="E131" s="31">
        <v>1.4096091298442001E-7</v>
      </c>
      <c r="F131" s="31">
        <v>1.4096145995359899E-7</v>
      </c>
      <c r="G131" s="31">
        <v>1.40961259892222E-7</v>
      </c>
      <c r="H131" s="31">
        <v>1.4096174635592099E-7</v>
      </c>
    </row>
    <row r="132" spans="1:8" x14ac:dyDescent="0.25">
      <c r="A132" s="1">
        <v>15.125</v>
      </c>
      <c r="B132" s="31">
        <v>1.4096221177637101E-7</v>
      </c>
      <c r="C132" s="31">
        <v>1.4096151959031901E-7</v>
      </c>
      <c r="D132" s="31">
        <v>1.4096215423525799E-7</v>
      </c>
      <c r="E132" s="31">
        <v>1.4096091481702799E-7</v>
      </c>
      <c r="F132" s="31">
        <v>1.40961463322647E-7</v>
      </c>
      <c r="G132" s="31">
        <v>1.4096126843587699E-7</v>
      </c>
      <c r="H132" s="31">
        <v>1.4096179913627101E-7</v>
      </c>
    </row>
    <row r="133" spans="1:8" x14ac:dyDescent="0.25">
      <c r="A133" s="1">
        <v>15.25</v>
      </c>
      <c r="B133" s="31">
        <v>1.40962200521486E-7</v>
      </c>
      <c r="C133" s="31">
        <v>1.4096155928626E-7</v>
      </c>
      <c r="D133" s="31">
        <v>1.4096214929042301E-7</v>
      </c>
      <c r="E133" s="31">
        <v>1.4096092336886199E-7</v>
      </c>
      <c r="F133" s="31">
        <v>1.4096146753843699E-7</v>
      </c>
      <c r="G133" s="31">
        <v>1.40961291585161E-7</v>
      </c>
      <c r="H133" s="31">
        <v>1.4096180084413599E-7</v>
      </c>
    </row>
    <row r="134" spans="1:8" x14ac:dyDescent="0.25">
      <c r="A134" s="1">
        <v>15.375</v>
      </c>
      <c r="B134" s="31">
        <v>1.4096218449513699E-7</v>
      </c>
      <c r="C134" s="31">
        <v>1.4096160462076301E-7</v>
      </c>
      <c r="D134" s="31">
        <v>1.4096215230977801E-7</v>
      </c>
      <c r="E134" s="31">
        <v>1.4096092757204901E-7</v>
      </c>
      <c r="F134" s="31">
        <v>1.4096147066116901E-7</v>
      </c>
      <c r="G134" s="31">
        <v>1.4096130776407601E-7</v>
      </c>
      <c r="H134" s="31">
        <v>1.40961831995641E-7</v>
      </c>
    </row>
    <row r="135" spans="1:8" x14ac:dyDescent="0.25">
      <c r="A135" s="1">
        <v>15.5</v>
      </c>
      <c r="B135" s="31">
        <v>1.4096217062213E-7</v>
      </c>
      <c r="C135" s="31">
        <v>1.4096162315904401E-7</v>
      </c>
      <c r="D135" s="31">
        <v>1.4096214874441101E-7</v>
      </c>
      <c r="E135" s="31">
        <v>1.4096092879429701E-7</v>
      </c>
      <c r="F135" s="31">
        <v>1.40961474833487E-7</v>
      </c>
      <c r="G135" s="31">
        <v>1.4096132515537901E-7</v>
      </c>
      <c r="H135" s="31">
        <v>1.40961797121163E-7</v>
      </c>
    </row>
    <row r="136" spans="1:8" x14ac:dyDescent="0.25">
      <c r="A136" s="1">
        <v>15.625</v>
      </c>
      <c r="B136" s="31">
        <v>1.4096216895845099E-7</v>
      </c>
      <c r="C136" s="31">
        <v>1.40961669789267E-7</v>
      </c>
      <c r="D136" s="31">
        <v>1.4096213441669799E-7</v>
      </c>
      <c r="E136" s="31">
        <v>1.4096092626368499E-7</v>
      </c>
      <c r="F136" s="31">
        <v>1.40961476639031E-7</v>
      </c>
      <c r="G136" s="31">
        <v>1.40961350166395E-7</v>
      </c>
      <c r="H136" s="31">
        <v>1.4096175939983699E-7</v>
      </c>
    </row>
    <row r="137" spans="1:8" x14ac:dyDescent="0.25">
      <c r="A137" s="1">
        <v>15.75</v>
      </c>
      <c r="B137" s="31">
        <v>1.4096216965054999E-7</v>
      </c>
      <c r="C137" s="31">
        <v>1.4096168648792699E-7</v>
      </c>
      <c r="D137" s="31">
        <v>1.4096212153845599E-7</v>
      </c>
      <c r="E137" s="31">
        <v>1.4096092432249001E-7</v>
      </c>
      <c r="F137" s="31">
        <v>1.4096147938007801E-7</v>
      </c>
      <c r="G137" s="31">
        <v>1.4096134749588401E-7</v>
      </c>
      <c r="H137" s="31">
        <v>1.4096168684728E-7</v>
      </c>
    </row>
    <row r="138" spans="1:8" x14ac:dyDescent="0.25">
      <c r="A138" s="1">
        <v>15.875</v>
      </c>
      <c r="B138" s="31">
        <v>1.4096216756891599E-7</v>
      </c>
      <c r="C138" s="31">
        <v>1.4096170260977499E-7</v>
      </c>
      <c r="D138" s="31">
        <v>1.409621198034E-7</v>
      </c>
      <c r="E138" s="31">
        <v>1.4096092638892001E-7</v>
      </c>
      <c r="F138" s="31">
        <v>1.4096148023764601E-7</v>
      </c>
      <c r="G138" s="31">
        <v>1.4096133441313101E-7</v>
      </c>
      <c r="H138" s="31">
        <v>1.40961640640579E-7</v>
      </c>
    </row>
    <row r="139" spans="1:8" x14ac:dyDescent="0.25">
      <c r="A139" s="1">
        <v>16</v>
      </c>
      <c r="B139" s="31">
        <v>1.4096216935582001E-7</v>
      </c>
      <c r="C139" s="31">
        <v>1.4096173531869901E-7</v>
      </c>
      <c r="D139" s="31">
        <v>1.40962096754629E-7</v>
      </c>
      <c r="E139" s="31">
        <v>1.4096092622759599E-7</v>
      </c>
      <c r="F139" s="31">
        <v>1.4096147994643301E-7</v>
      </c>
      <c r="G139" s="31">
        <v>1.4096132522099399E-7</v>
      </c>
      <c r="H139" s="31">
        <v>1.40961638858233E-7</v>
      </c>
    </row>
    <row r="140" spans="1:8" x14ac:dyDescent="0.25">
      <c r="A140" s="1">
        <v>16.125</v>
      </c>
      <c r="B140" s="31">
        <v>1.40962171258278E-7</v>
      </c>
      <c r="C140" s="31">
        <v>1.40961749188213E-7</v>
      </c>
      <c r="D140" s="31">
        <v>1.4096207461307E-7</v>
      </c>
      <c r="E140" s="31">
        <v>1.40960929155667E-7</v>
      </c>
      <c r="F140" s="31">
        <v>1.4096148104156299E-7</v>
      </c>
      <c r="G140" s="31">
        <v>1.4096130269535701E-7</v>
      </c>
      <c r="H140" s="31">
        <v>1.4096157504442599E-7</v>
      </c>
    </row>
    <row r="141" spans="1:8" x14ac:dyDescent="0.25">
      <c r="A141" s="1">
        <v>16.25</v>
      </c>
      <c r="B141" s="31">
        <v>1.40962171665767E-7</v>
      </c>
      <c r="C141" s="31">
        <v>1.40961752489702E-7</v>
      </c>
      <c r="D141" s="31">
        <v>1.4096205860023501E-7</v>
      </c>
      <c r="E141" s="31">
        <v>1.4096093528566799E-7</v>
      </c>
      <c r="F141" s="31">
        <v>1.4096147931250799E-7</v>
      </c>
      <c r="G141" s="31">
        <v>1.4096125176636899E-7</v>
      </c>
      <c r="H141" s="31">
        <v>1.40961559970573E-7</v>
      </c>
    </row>
    <row r="142" spans="1:8" x14ac:dyDescent="0.25">
      <c r="A142" s="1">
        <v>16.375</v>
      </c>
      <c r="B142" s="31">
        <v>1.4096217430628E-7</v>
      </c>
      <c r="C142" s="31">
        <v>1.4096175635363901E-7</v>
      </c>
      <c r="D142" s="31">
        <v>1.4096206571193099E-7</v>
      </c>
      <c r="E142" s="31">
        <v>1.4096093744272E-7</v>
      </c>
      <c r="F142" s="31">
        <v>1.40961475202812E-7</v>
      </c>
      <c r="G142" s="31">
        <v>1.40961243495554E-7</v>
      </c>
      <c r="H142" s="31">
        <v>1.4096152019677199E-7</v>
      </c>
    </row>
    <row r="143" spans="1:8" x14ac:dyDescent="0.25">
      <c r="A143" s="1">
        <v>16.5</v>
      </c>
      <c r="B143" s="31">
        <v>1.4096217793181001E-7</v>
      </c>
      <c r="C143" s="31">
        <v>1.40961735054186E-7</v>
      </c>
      <c r="D143" s="31">
        <v>1.4096207074953501E-7</v>
      </c>
      <c r="E143" s="31">
        <v>1.4096094048241899E-7</v>
      </c>
      <c r="F143" s="31">
        <v>1.40961476129283E-7</v>
      </c>
      <c r="G143" s="31">
        <v>1.4096124578385501E-7</v>
      </c>
      <c r="H143" s="31">
        <v>1.40961525411187E-7</v>
      </c>
    </row>
    <row r="144" spans="1:8" x14ac:dyDescent="0.25">
      <c r="A144" s="1">
        <v>16.625</v>
      </c>
      <c r="B144" s="31">
        <v>1.40962182673704E-7</v>
      </c>
      <c r="C144" s="31">
        <v>1.4096169369242401E-7</v>
      </c>
      <c r="D144" s="31">
        <v>1.4096207163526E-7</v>
      </c>
      <c r="E144" s="31">
        <v>1.40960950215325E-7</v>
      </c>
      <c r="F144" s="31">
        <v>1.4096146905118699E-7</v>
      </c>
      <c r="G144" s="31">
        <v>1.40961245016134E-7</v>
      </c>
      <c r="H144" s="31">
        <v>1.40961503853839E-7</v>
      </c>
    </row>
    <row r="145" spans="1:8" x14ac:dyDescent="0.25">
      <c r="A145" s="1">
        <v>16.75</v>
      </c>
      <c r="B145" s="31">
        <v>1.4096219070575401E-7</v>
      </c>
      <c r="C145" s="31">
        <v>1.4096167777608701E-7</v>
      </c>
      <c r="D145" s="31">
        <v>1.40962053717693E-7</v>
      </c>
      <c r="E145" s="31">
        <v>1.4096095857608301E-7</v>
      </c>
      <c r="F145" s="31">
        <v>1.4096147026548E-7</v>
      </c>
      <c r="G145" s="31">
        <v>1.4096124375026999E-7</v>
      </c>
      <c r="H145" s="31">
        <v>1.4096150545962199E-7</v>
      </c>
    </row>
    <row r="146" spans="1:8" x14ac:dyDescent="0.25">
      <c r="A146" s="1">
        <v>16.875</v>
      </c>
      <c r="B146" s="31">
        <v>1.4096219026080599E-7</v>
      </c>
      <c r="C146" s="31">
        <v>1.4096164633254101E-7</v>
      </c>
      <c r="D146" s="31">
        <v>1.4096205298115499E-7</v>
      </c>
      <c r="E146" s="31">
        <v>1.4096095932293901E-7</v>
      </c>
      <c r="F146" s="31">
        <v>1.40961473443074E-7</v>
      </c>
      <c r="G146" s="31">
        <v>1.4096123794565299E-7</v>
      </c>
      <c r="H146" s="31">
        <v>1.4096148347209201E-7</v>
      </c>
    </row>
    <row r="147" spans="1:8" x14ac:dyDescent="0.25">
      <c r="A147" s="1">
        <v>17</v>
      </c>
      <c r="B147" s="31">
        <v>1.4096219088344299E-7</v>
      </c>
      <c r="C147" s="31">
        <v>1.40961611493006E-7</v>
      </c>
      <c r="D147" s="31">
        <v>1.4096204741906799E-7</v>
      </c>
      <c r="E147" s="31">
        <v>1.4096095909944E-7</v>
      </c>
      <c r="F147" s="31">
        <v>1.4096147699342599E-7</v>
      </c>
      <c r="G147" s="31">
        <v>1.4096122489766901E-7</v>
      </c>
      <c r="H147" s="31">
        <v>1.40961468214867E-7</v>
      </c>
    </row>
    <row r="148" spans="1:8" x14ac:dyDescent="0.25">
      <c r="A148" s="1">
        <v>17.125</v>
      </c>
      <c r="B148" s="31">
        <v>1.4096218736362699E-7</v>
      </c>
      <c r="C148" s="31">
        <v>1.40961613032911E-7</v>
      </c>
      <c r="D148" s="31">
        <v>1.40962059306264E-7</v>
      </c>
      <c r="E148" s="31">
        <v>1.4096096194154701E-7</v>
      </c>
      <c r="F148" s="31">
        <v>1.4096147853913801E-7</v>
      </c>
      <c r="G148" s="31">
        <v>1.40961229060746E-7</v>
      </c>
      <c r="H148" s="31">
        <v>1.40961461224565E-7</v>
      </c>
    </row>
    <row r="149" spans="1:8" x14ac:dyDescent="0.25">
      <c r="A149" s="1">
        <v>17.25</v>
      </c>
      <c r="B149" s="31">
        <v>1.40962185000666E-7</v>
      </c>
      <c r="C149" s="31">
        <v>1.4096158240983701E-7</v>
      </c>
      <c r="D149" s="31">
        <v>1.4096204783268799E-7</v>
      </c>
      <c r="E149" s="31">
        <v>1.40960959737216E-7</v>
      </c>
      <c r="F149" s="31">
        <v>1.4096147862764001E-7</v>
      </c>
      <c r="G149" s="31">
        <v>1.4096123027498599E-7</v>
      </c>
      <c r="H149" s="31">
        <v>1.40961464913057E-7</v>
      </c>
    </row>
    <row r="150" spans="1:8" x14ac:dyDescent="0.25">
      <c r="A150" s="1">
        <v>17.375</v>
      </c>
      <c r="B150" s="31">
        <v>1.40962167404144E-7</v>
      </c>
      <c r="C150" s="31">
        <v>1.4096156612613099E-7</v>
      </c>
      <c r="D150" s="31">
        <v>1.40961961444672E-7</v>
      </c>
      <c r="E150" s="31">
        <v>1.4096095996692101E-7</v>
      </c>
      <c r="F150" s="31">
        <v>1.40961479777533E-7</v>
      </c>
      <c r="G150" s="31">
        <v>1.4096122107830901E-7</v>
      </c>
      <c r="H150" s="31">
        <v>1.40961462600263E-7</v>
      </c>
    </row>
    <row r="151" spans="1:8" x14ac:dyDescent="0.25">
      <c r="A151" s="1">
        <v>17.5</v>
      </c>
      <c r="B151" s="31">
        <v>1.4096216157229801E-7</v>
      </c>
      <c r="C151" s="31">
        <v>1.4096156419422801E-7</v>
      </c>
      <c r="D151" s="31">
        <v>1.40961961988178E-7</v>
      </c>
      <c r="E151" s="31">
        <v>1.40960961865534E-7</v>
      </c>
      <c r="F151" s="31">
        <v>1.4096147843512599E-7</v>
      </c>
      <c r="G151" s="31">
        <v>1.4096121070651699E-7</v>
      </c>
      <c r="H151" s="31">
        <v>1.40961453328376E-7</v>
      </c>
    </row>
    <row r="152" spans="1:8" x14ac:dyDescent="0.25">
      <c r="A152" s="1">
        <v>17.625</v>
      </c>
      <c r="B152" s="31">
        <v>1.4096216769766399E-7</v>
      </c>
      <c r="C152" s="31">
        <v>1.40961538942021E-7</v>
      </c>
      <c r="D152" s="31">
        <v>1.4096196000449399E-7</v>
      </c>
      <c r="E152" s="31">
        <v>1.4096096256950301E-7</v>
      </c>
      <c r="F152" s="31">
        <v>1.40961480247045E-7</v>
      </c>
      <c r="G152" s="31">
        <v>1.40961203772485E-7</v>
      </c>
      <c r="H152" s="31">
        <v>1.4096144541832399E-7</v>
      </c>
    </row>
    <row r="153" spans="1:8" x14ac:dyDescent="0.25">
      <c r="A153" s="1">
        <v>17.75</v>
      </c>
      <c r="B153" s="31">
        <v>1.40962169874415E-7</v>
      </c>
      <c r="C153" s="31">
        <v>1.40961533737051E-7</v>
      </c>
      <c r="D153" s="31">
        <v>1.4096202479001299E-7</v>
      </c>
      <c r="E153" s="31">
        <v>1.4096094111007499E-7</v>
      </c>
      <c r="F153" s="31">
        <v>1.40961491874044E-7</v>
      </c>
      <c r="G153" s="31">
        <v>1.4096120332466199E-7</v>
      </c>
      <c r="H153" s="31">
        <v>1.4096143898770301E-7</v>
      </c>
    </row>
    <row r="154" spans="1:8" x14ac:dyDescent="0.25">
      <c r="A154" s="1">
        <v>17.875</v>
      </c>
      <c r="B154" s="31">
        <v>1.4096217027468799E-7</v>
      </c>
      <c r="C154" s="31">
        <v>1.40961520195525E-7</v>
      </c>
      <c r="D154" s="31">
        <v>1.40962056600908E-7</v>
      </c>
      <c r="E154" s="31">
        <v>1.40960945158653E-7</v>
      </c>
      <c r="F154" s="31">
        <v>1.4096149587682599E-7</v>
      </c>
      <c r="G154" s="31">
        <v>1.4096121074908101E-7</v>
      </c>
      <c r="H154" s="31">
        <v>1.40961445363274E-7</v>
      </c>
    </row>
    <row r="155" spans="1:8" x14ac:dyDescent="0.25">
      <c r="A155" s="1">
        <v>18</v>
      </c>
      <c r="B155" s="31">
        <v>1.4096217731323201E-7</v>
      </c>
      <c r="C155" s="31">
        <v>1.40961499269185E-7</v>
      </c>
      <c r="D155" s="31">
        <v>1.4096209104833001E-7</v>
      </c>
      <c r="E155" s="31">
        <v>1.4096095453531101E-7</v>
      </c>
      <c r="F155" s="31">
        <v>1.4096149560486399E-7</v>
      </c>
      <c r="G155" s="31">
        <v>1.4096121520179999E-7</v>
      </c>
      <c r="H155" s="31">
        <v>1.4096144778087599E-7</v>
      </c>
    </row>
    <row r="156" spans="1:8" x14ac:dyDescent="0.25">
      <c r="A156" s="1">
        <v>18.125</v>
      </c>
      <c r="B156" s="31">
        <v>1.4096217956712199E-7</v>
      </c>
      <c r="C156" s="31">
        <v>1.4096149030554299E-7</v>
      </c>
      <c r="D156" s="31">
        <v>1.4096212348362401E-7</v>
      </c>
      <c r="E156" s="31">
        <v>1.4096096612420401E-7</v>
      </c>
      <c r="F156" s="31">
        <v>1.4096149479339901E-7</v>
      </c>
      <c r="G156" s="31">
        <v>1.4096131698463101E-7</v>
      </c>
      <c r="H156" s="31">
        <v>1.4096161945172599E-7</v>
      </c>
    </row>
    <row r="157" spans="1:8" x14ac:dyDescent="0.25">
      <c r="A157" s="1">
        <v>18.25</v>
      </c>
      <c r="B157" s="31">
        <v>1.4096218306017501E-7</v>
      </c>
      <c r="C157" s="31">
        <v>1.40961488076717E-7</v>
      </c>
      <c r="D157" s="31">
        <v>1.4096213151576801E-7</v>
      </c>
      <c r="E157" s="31">
        <v>1.4096096206619899E-7</v>
      </c>
      <c r="F157" s="31">
        <v>1.4096149100478499E-7</v>
      </c>
      <c r="G157" s="31">
        <v>1.4096132975867999E-7</v>
      </c>
      <c r="H157" s="31">
        <v>1.4096175337535301E-7</v>
      </c>
    </row>
    <row r="158" spans="1:8" x14ac:dyDescent="0.25">
      <c r="A158" s="1">
        <v>18.375</v>
      </c>
      <c r="B158" s="31">
        <v>1.40962182857069E-7</v>
      </c>
      <c r="C158" s="31">
        <v>1.4096146524026101E-7</v>
      </c>
      <c r="D158" s="31">
        <v>1.4096214738642601E-7</v>
      </c>
      <c r="E158" s="31">
        <v>1.40960962966913E-7</v>
      </c>
      <c r="F158" s="31">
        <v>1.40961493342008E-7</v>
      </c>
      <c r="G158" s="31">
        <v>1.4096133922098399E-7</v>
      </c>
      <c r="H158" s="31">
        <v>1.4096180138454399E-7</v>
      </c>
    </row>
    <row r="159" spans="1:8" x14ac:dyDescent="0.25">
      <c r="A159" s="1">
        <v>18.5</v>
      </c>
      <c r="B159" s="31">
        <v>1.40962189508375E-7</v>
      </c>
      <c r="C159" s="31">
        <v>1.40961468604525E-7</v>
      </c>
      <c r="D159" s="31">
        <v>1.4096216658085799E-7</v>
      </c>
      <c r="E159" s="31">
        <v>1.4096096334039201E-7</v>
      </c>
      <c r="F159" s="31">
        <v>1.40961493925818E-7</v>
      </c>
      <c r="G159" s="31">
        <v>1.4096137455867701E-7</v>
      </c>
      <c r="H159" s="31">
        <v>1.4096192386816801E-7</v>
      </c>
    </row>
    <row r="160" spans="1:8" x14ac:dyDescent="0.25">
      <c r="A160" s="1">
        <v>18.625</v>
      </c>
      <c r="B160" s="31">
        <v>1.40962184775378E-7</v>
      </c>
      <c r="C160" s="31">
        <v>1.40961465293995E-7</v>
      </c>
      <c r="D160" s="31">
        <v>1.4096217594437301E-7</v>
      </c>
      <c r="E160" s="31">
        <v>1.4096096498269299E-7</v>
      </c>
      <c r="F160" s="31">
        <v>1.4096148806185599E-7</v>
      </c>
      <c r="G160" s="31">
        <v>1.4096138095083799E-7</v>
      </c>
      <c r="H160" s="31">
        <v>1.4096194925739501E-7</v>
      </c>
    </row>
    <row r="161" spans="1:8" x14ac:dyDescent="0.25">
      <c r="A161" s="1">
        <v>18.75</v>
      </c>
      <c r="B161" s="31">
        <v>1.4096220289328101E-7</v>
      </c>
      <c r="C161" s="31">
        <v>1.40961487931195E-7</v>
      </c>
      <c r="D161" s="31">
        <v>1.4096214418322099E-7</v>
      </c>
      <c r="E161" s="31">
        <v>1.4096096837061101E-7</v>
      </c>
      <c r="F161" s="31">
        <v>1.4096148846126199E-7</v>
      </c>
      <c r="G161" s="31">
        <v>1.4096139078965001E-7</v>
      </c>
      <c r="H161" s="31">
        <v>1.40961953366751E-7</v>
      </c>
    </row>
    <row r="162" spans="1:8" x14ac:dyDescent="0.25">
      <c r="A162" s="1">
        <v>18.875</v>
      </c>
      <c r="B162" s="31">
        <v>1.4096220529164299E-7</v>
      </c>
      <c r="C162" s="31">
        <v>1.4096153420710399E-7</v>
      </c>
      <c r="D162" s="31">
        <v>1.40962118862495E-7</v>
      </c>
      <c r="E162" s="31">
        <v>1.4096097205709001E-7</v>
      </c>
      <c r="F162" s="31">
        <v>1.40961485741635E-7</v>
      </c>
      <c r="G162" s="31">
        <v>1.4096139025629401E-7</v>
      </c>
      <c r="H162" s="31">
        <v>1.4096190276071E-7</v>
      </c>
    </row>
    <row r="163" spans="1:8" x14ac:dyDescent="0.25">
      <c r="A163" s="1">
        <v>19</v>
      </c>
      <c r="B163" s="31">
        <v>1.4096220822447699E-7</v>
      </c>
      <c r="C163" s="31">
        <v>1.40961606516413E-7</v>
      </c>
      <c r="D163" s="31">
        <v>1.4096213405560501E-7</v>
      </c>
      <c r="E163" s="31">
        <v>1.40960989900175E-7</v>
      </c>
      <c r="F163" s="31">
        <v>1.40961494386278E-7</v>
      </c>
      <c r="G163" s="31">
        <v>1.4096143452717901E-7</v>
      </c>
      <c r="H163" s="31">
        <v>1.4096190050066799E-7</v>
      </c>
    </row>
    <row r="164" spans="1:8" x14ac:dyDescent="0.25">
      <c r="A164" s="1">
        <v>19.125</v>
      </c>
      <c r="B164" s="31">
        <v>1.4096220792803899E-7</v>
      </c>
      <c r="C164" s="31">
        <v>1.4096162957683801E-7</v>
      </c>
      <c r="D164" s="31">
        <v>1.4096210611010301E-7</v>
      </c>
      <c r="E164" s="31">
        <v>1.4096098921686399E-7</v>
      </c>
      <c r="F164" s="31">
        <v>1.4096149367703E-7</v>
      </c>
      <c r="G164" s="31">
        <v>1.4096143869629101E-7</v>
      </c>
      <c r="H164" s="31">
        <v>1.4096188795374401E-7</v>
      </c>
    </row>
    <row r="165" spans="1:8" x14ac:dyDescent="0.25">
      <c r="A165" s="1">
        <v>19.25</v>
      </c>
      <c r="B165" s="31">
        <v>1.4096220801889E-7</v>
      </c>
      <c r="C165" s="31">
        <v>1.4096169167845799E-7</v>
      </c>
      <c r="D165" s="31">
        <v>1.40962092444097E-7</v>
      </c>
      <c r="E165" s="31">
        <v>1.4096099029626799E-7</v>
      </c>
      <c r="F165" s="31">
        <v>1.4096149782391201E-7</v>
      </c>
      <c r="G165" s="31">
        <v>1.4096143787231099E-7</v>
      </c>
      <c r="H165" s="31">
        <v>1.40961805418681E-7</v>
      </c>
    </row>
    <row r="166" spans="1:8" x14ac:dyDescent="0.25">
      <c r="A166" s="1">
        <v>19.375</v>
      </c>
      <c r="B166" s="31">
        <v>1.40962208481919E-7</v>
      </c>
      <c r="C166" s="31">
        <v>1.4096169736924001E-7</v>
      </c>
      <c r="D166" s="31">
        <v>1.4096208939262899E-7</v>
      </c>
      <c r="E166" s="31">
        <v>1.40960996627956E-7</v>
      </c>
      <c r="F166" s="31">
        <v>1.4096150407821099E-7</v>
      </c>
      <c r="G166" s="31">
        <v>1.40961432080732E-7</v>
      </c>
      <c r="H166" s="31">
        <v>1.4096174033916099E-7</v>
      </c>
    </row>
    <row r="167" spans="1:8" x14ac:dyDescent="0.25">
      <c r="A167" s="1">
        <v>19.5</v>
      </c>
      <c r="B167" s="31">
        <v>1.4096220292237299E-7</v>
      </c>
      <c r="C167" s="31">
        <v>1.40961717059679E-7</v>
      </c>
      <c r="D167" s="31">
        <v>1.40962079681476E-7</v>
      </c>
      <c r="E167" s="31">
        <v>1.4096100583226901E-7</v>
      </c>
      <c r="F167" s="31">
        <v>1.4096150483536699E-7</v>
      </c>
      <c r="G167" s="31">
        <v>1.4096136421528201E-7</v>
      </c>
      <c r="H167" s="31">
        <v>1.40961679879219E-7</v>
      </c>
    </row>
    <row r="168" spans="1:8" x14ac:dyDescent="0.25">
      <c r="A168" s="1">
        <v>19.625</v>
      </c>
      <c r="B168" s="31">
        <v>1.4096219187098701E-7</v>
      </c>
      <c r="C168" s="31">
        <v>1.40961733799731E-7</v>
      </c>
      <c r="D168" s="31">
        <v>1.40962061730191E-7</v>
      </c>
      <c r="E168" s="31">
        <v>1.4096099631858299E-7</v>
      </c>
      <c r="F168" s="31">
        <v>1.4096150516244E-7</v>
      </c>
      <c r="G168" s="31">
        <v>1.4096136939688499E-7</v>
      </c>
      <c r="H168" s="31">
        <v>1.40961671911354E-7</v>
      </c>
    </row>
    <row r="169" spans="1:8" x14ac:dyDescent="0.25">
      <c r="A169" s="1">
        <v>19.75</v>
      </c>
      <c r="B169" s="31">
        <v>1.40962193613436E-7</v>
      </c>
      <c r="C169" s="31">
        <v>1.4096174891801701E-7</v>
      </c>
      <c r="D169" s="31">
        <v>1.40962051411241E-7</v>
      </c>
      <c r="E169" s="31">
        <v>1.4096100389567E-7</v>
      </c>
      <c r="F169" s="31">
        <v>1.409615081991E-7</v>
      </c>
      <c r="G169" s="31">
        <v>1.40961360862414E-7</v>
      </c>
      <c r="H169" s="31">
        <v>1.40961670813757E-7</v>
      </c>
    </row>
    <row r="170" spans="1:8" x14ac:dyDescent="0.25">
      <c r="A170" s="1">
        <v>19.875</v>
      </c>
      <c r="B170" s="31">
        <v>1.40962185892417E-7</v>
      </c>
      <c r="C170" s="31">
        <v>1.4096176812344801E-7</v>
      </c>
      <c r="D170" s="31">
        <v>1.4096205556441199E-7</v>
      </c>
      <c r="E170" s="31">
        <v>1.40961001355697E-7</v>
      </c>
      <c r="F170" s="31">
        <v>1.40961510290908E-7</v>
      </c>
      <c r="G170" s="31">
        <v>1.4096133448234901E-7</v>
      </c>
      <c r="H170" s="31">
        <v>1.40961594461161E-7</v>
      </c>
    </row>
    <row r="171" spans="1:8" x14ac:dyDescent="0.25">
      <c r="A171" s="1">
        <v>20</v>
      </c>
      <c r="B171" s="31">
        <v>1.40962194250953E-7</v>
      </c>
      <c r="C171" s="31">
        <v>1.4096177254699001E-7</v>
      </c>
      <c r="D171" s="31">
        <v>1.40962055723396E-7</v>
      </c>
      <c r="E171" s="31">
        <v>1.4096100296080601E-7</v>
      </c>
      <c r="F171" s="31">
        <v>1.40961512934496E-7</v>
      </c>
      <c r="G171" s="31">
        <v>1.4096132158086E-7</v>
      </c>
      <c r="H171" s="31">
        <v>1.4096157453642401E-7</v>
      </c>
    </row>
    <row r="172" spans="1:8" x14ac:dyDescent="0.25">
      <c r="A172" s="1">
        <v>20.125</v>
      </c>
      <c r="B172" s="31">
        <v>1.40962190681285E-7</v>
      </c>
      <c r="C172" s="31">
        <v>1.4096174825883199E-7</v>
      </c>
      <c r="D172" s="31">
        <v>1.40962043718759E-7</v>
      </c>
      <c r="E172" s="31">
        <v>1.40961011684029E-7</v>
      </c>
      <c r="F172" s="31">
        <v>1.40961515670801E-7</v>
      </c>
      <c r="G172" s="31">
        <v>1.40961320400087E-7</v>
      </c>
      <c r="H172" s="31">
        <v>1.4096157203208701E-7</v>
      </c>
    </row>
    <row r="173" spans="1:8" x14ac:dyDescent="0.25">
      <c r="A173" s="1">
        <v>20.25</v>
      </c>
      <c r="B173" s="31">
        <v>1.40962191112926E-7</v>
      </c>
      <c r="C173" s="31">
        <v>1.4096171232101199E-7</v>
      </c>
      <c r="D173" s="31">
        <v>1.4096204217843899E-7</v>
      </c>
      <c r="E173" s="31">
        <v>1.40961016954617E-7</v>
      </c>
      <c r="F173" s="31">
        <v>1.4096151500793599E-7</v>
      </c>
      <c r="G173" s="31">
        <v>1.40961316003819E-7</v>
      </c>
      <c r="H173" s="31">
        <v>1.40961569717768E-7</v>
      </c>
    </row>
    <row r="174" spans="1:8" x14ac:dyDescent="0.25">
      <c r="A174" s="1">
        <v>20.375</v>
      </c>
      <c r="B174" s="31">
        <v>1.4096218547476001E-7</v>
      </c>
      <c r="C174" s="31">
        <v>1.4096168516613499E-7</v>
      </c>
      <c r="D174" s="31">
        <v>1.40962016389936E-7</v>
      </c>
      <c r="E174" s="31">
        <v>1.4096102189552901E-7</v>
      </c>
      <c r="F174" s="31">
        <v>1.4096151581605201E-7</v>
      </c>
      <c r="G174" s="31">
        <v>1.4096130146136399E-7</v>
      </c>
      <c r="H174" s="31">
        <v>1.40961550649139E-7</v>
      </c>
    </row>
    <row r="175" spans="1:8" x14ac:dyDescent="0.25">
      <c r="A175" s="1">
        <v>20.5</v>
      </c>
      <c r="B175" s="31">
        <v>1.40962182121906E-7</v>
      </c>
      <c r="C175" s="31">
        <v>1.40961646046701E-7</v>
      </c>
      <c r="D175" s="31">
        <v>1.4096202077439901E-7</v>
      </c>
      <c r="E175" s="31">
        <v>1.4096102558712901E-7</v>
      </c>
      <c r="F175" s="31">
        <v>1.40961517783159E-7</v>
      </c>
      <c r="G175" s="31">
        <v>1.4096129921347601E-7</v>
      </c>
      <c r="H175" s="31">
        <v>1.4096155335296999E-7</v>
      </c>
    </row>
    <row r="176" spans="1:8" x14ac:dyDescent="0.25">
      <c r="A176" s="1">
        <v>20.625</v>
      </c>
      <c r="B176" s="31">
        <v>1.4096218760813599E-7</v>
      </c>
      <c r="C176" s="31">
        <v>1.4096162765886901E-7</v>
      </c>
      <c r="D176" s="31">
        <v>1.4096201801768801E-7</v>
      </c>
      <c r="E176" s="31">
        <v>1.4096103445472199E-7</v>
      </c>
      <c r="F176" s="31">
        <v>1.4096152181204101E-7</v>
      </c>
      <c r="G176" s="31">
        <v>1.4096128301301901E-7</v>
      </c>
      <c r="H176" s="31">
        <v>1.40961540267408E-7</v>
      </c>
    </row>
    <row r="177" spans="1:8" x14ac:dyDescent="0.25">
      <c r="A177" s="1">
        <v>20.75</v>
      </c>
      <c r="B177" s="31">
        <v>1.4096218388989601E-7</v>
      </c>
      <c r="C177" s="31">
        <v>1.4096159051231899E-7</v>
      </c>
      <c r="D177" s="31">
        <v>1.40961961818366E-7</v>
      </c>
      <c r="E177" s="31">
        <v>1.40961035644193E-7</v>
      </c>
      <c r="F177" s="31">
        <v>1.4096152706385601E-7</v>
      </c>
      <c r="G177" s="31">
        <v>1.40961269969536E-7</v>
      </c>
      <c r="H177" s="31">
        <v>1.4096153499555101E-7</v>
      </c>
    </row>
    <row r="178" spans="1:8" x14ac:dyDescent="0.25">
      <c r="A178" s="1">
        <v>20.875</v>
      </c>
      <c r="B178" s="31">
        <v>1.4096218486894399E-7</v>
      </c>
      <c r="C178" s="31">
        <v>1.40961586411567E-7</v>
      </c>
      <c r="D178" s="31">
        <v>1.40961964592904E-7</v>
      </c>
      <c r="E178" s="31">
        <v>1.4096103916302099E-7</v>
      </c>
      <c r="F178" s="31">
        <v>1.40961527284253E-7</v>
      </c>
      <c r="G178" s="31">
        <v>1.40961267321177E-7</v>
      </c>
      <c r="H178" s="31">
        <v>1.4096149255257899E-7</v>
      </c>
    </row>
    <row r="179" spans="1:8" x14ac:dyDescent="0.25">
      <c r="A179" s="1">
        <v>21</v>
      </c>
      <c r="B179" s="31">
        <v>1.40962190158618E-7</v>
      </c>
      <c r="C179" s="31">
        <v>1.4096155316436101E-7</v>
      </c>
      <c r="D179" s="31">
        <v>1.4096197167973001E-7</v>
      </c>
      <c r="E179" s="31">
        <v>1.4096104451317101E-7</v>
      </c>
      <c r="F179" s="31">
        <v>1.4096152879321599E-7</v>
      </c>
      <c r="G179" s="31">
        <v>1.4096125913832199E-7</v>
      </c>
      <c r="H179" s="31">
        <v>1.40961500711264E-7</v>
      </c>
    </row>
    <row r="180" spans="1:8" x14ac:dyDescent="0.25">
      <c r="A180" s="1">
        <v>21.125</v>
      </c>
      <c r="B180" s="31">
        <v>1.40962189371905E-7</v>
      </c>
      <c r="C180" s="31">
        <v>1.4096155230143399E-7</v>
      </c>
      <c r="D180" s="31">
        <v>1.4096201856045499E-7</v>
      </c>
      <c r="E180" s="31">
        <v>1.40961048562324E-7</v>
      </c>
      <c r="F180" s="31">
        <v>1.40961529943763E-7</v>
      </c>
      <c r="G180" s="31">
        <v>1.4096125897960599E-7</v>
      </c>
      <c r="H180" s="31">
        <v>1.40961507792059E-7</v>
      </c>
    </row>
    <row r="181" spans="1:8" x14ac:dyDescent="0.25">
      <c r="A181" s="1">
        <v>21.25</v>
      </c>
      <c r="B181" s="31">
        <v>1.4096220555689001E-7</v>
      </c>
      <c r="C181" s="31">
        <v>1.4096154441313299E-7</v>
      </c>
      <c r="D181" s="31">
        <v>1.4096203198087701E-7</v>
      </c>
      <c r="E181" s="31">
        <v>1.4096105342392E-7</v>
      </c>
      <c r="F181" s="31">
        <v>1.40961526296142E-7</v>
      </c>
      <c r="G181" s="31">
        <v>1.4096125055193701E-7</v>
      </c>
      <c r="H181" s="31">
        <v>1.40961506011544E-7</v>
      </c>
    </row>
    <row r="182" spans="1:8" x14ac:dyDescent="0.25">
      <c r="A182" s="1">
        <v>21.375</v>
      </c>
      <c r="B182" s="31">
        <v>1.40962227926137E-7</v>
      </c>
      <c r="C182" s="31">
        <v>1.40961549119159E-7</v>
      </c>
      <c r="D182" s="31">
        <v>1.4096207236731799E-7</v>
      </c>
      <c r="E182" s="31">
        <v>1.40961061897498E-7</v>
      </c>
      <c r="F182" s="31">
        <v>1.4096152592141201E-7</v>
      </c>
      <c r="G182" s="31">
        <v>1.4096127148093201E-7</v>
      </c>
      <c r="H182" s="31">
        <v>1.40961493741789E-7</v>
      </c>
    </row>
    <row r="183" spans="1:8" x14ac:dyDescent="0.25">
      <c r="A183" s="1">
        <v>21.5</v>
      </c>
      <c r="B183" s="31">
        <v>1.40962233634453E-7</v>
      </c>
      <c r="C183" s="31">
        <v>1.40961536079274E-7</v>
      </c>
      <c r="D183" s="31">
        <v>1.40962099554209E-7</v>
      </c>
      <c r="E183" s="31">
        <v>1.4096106884833499E-7</v>
      </c>
      <c r="F183" s="31">
        <v>1.4096152716499899E-7</v>
      </c>
      <c r="G183" s="31">
        <v>1.4096128760940201E-7</v>
      </c>
      <c r="H183" s="31">
        <v>1.40961493694469E-7</v>
      </c>
    </row>
    <row r="184" spans="1:8" x14ac:dyDescent="0.25">
      <c r="A184" s="1">
        <v>21.625</v>
      </c>
      <c r="B184" s="31">
        <v>1.409622394733E-7</v>
      </c>
      <c r="C184" s="31">
        <v>1.4096153221305799E-7</v>
      </c>
      <c r="D184" s="31">
        <v>1.40962099698567E-7</v>
      </c>
      <c r="E184" s="31">
        <v>1.4096107074036299E-7</v>
      </c>
      <c r="F184" s="31">
        <v>1.4096152865217201E-7</v>
      </c>
      <c r="G184" s="31">
        <v>1.4096134679323201E-7</v>
      </c>
      <c r="H184" s="31">
        <v>1.4096150960415999E-7</v>
      </c>
    </row>
    <row r="185" spans="1:8" x14ac:dyDescent="0.25">
      <c r="A185" s="1">
        <v>21.75</v>
      </c>
      <c r="B185" s="31">
        <v>1.40962248562964E-7</v>
      </c>
      <c r="C185" s="31">
        <v>1.40961524153888E-7</v>
      </c>
      <c r="D185" s="31">
        <v>1.4096210495535901E-7</v>
      </c>
      <c r="E185" s="31">
        <v>1.4096107817801401E-7</v>
      </c>
      <c r="F185" s="31">
        <v>1.4096152925398E-7</v>
      </c>
      <c r="G185" s="31">
        <v>1.40961374512824E-7</v>
      </c>
      <c r="H185" s="31">
        <v>1.4096160709850799E-7</v>
      </c>
    </row>
    <row r="186" spans="1:8" x14ac:dyDescent="0.25">
      <c r="A186" s="1">
        <v>21.875</v>
      </c>
      <c r="B186" s="31">
        <v>1.40962254534534E-7</v>
      </c>
      <c r="C186" s="31">
        <v>1.40961517544243E-7</v>
      </c>
      <c r="D186" s="31">
        <v>1.4096212699684099E-7</v>
      </c>
      <c r="E186" s="31">
        <v>1.40961080636449E-7</v>
      </c>
      <c r="F186" s="31">
        <v>1.4096153551398099E-7</v>
      </c>
      <c r="G186" s="31">
        <v>1.4096138341053699E-7</v>
      </c>
      <c r="H186" s="31">
        <v>1.40961643638606E-7</v>
      </c>
    </row>
    <row r="187" spans="1:8" x14ac:dyDescent="0.25">
      <c r="A187" s="1">
        <v>22</v>
      </c>
      <c r="B187" s="31">
        <v>1.40962256526803E-7</v>
      </c>
      <c r="C187" s="31">
        <v>1.4096149345295201E-7</v>
      </c>
      <c r="D187" s="31">
        <v>1.40962124549919E-7</v>
      </c>
      <c r="E187" s="31">
        <v>1.40961082328632E-7</v>
      </c>
      <c r="F187" s="31">
        <v>1.4096154318931599E-7</v>
      </c>
      <c r="G187" s="31">
        <v>1.4096142048179901E-7</v>
      </c>
      <c r="H187" s="31">
        <v>1.4096177768810699E-7</v>
      </c>
    </row>
    <row r="188" spans="1:8" x14ac:dyDescent="0.25">
      <c r="A188" s="1">
        <v>22.125</v>
      </c>
      <c r="B188" s="31">
        <v>1.4096225688730999E-7</v>
      </c>
      <c r="C188" s="31">
        <v>1.4096149011643899E-7</v>
      </c>
      <c r="D188" s="31">
        <v>1.40962125750191E-7</v>
      </c>
      <c r="E188" s="31">
        <v>1.40961104863603E-7</v>
      </c>
      <c r="F188" s="31">
        <v>1.40961547146084E-7</v>
      </c>
      <c r="G188" s="31">
        <v>1.409614365279E-7</v>
      </c>
      <c r="H188" s="31">
        <v>1.40961842803526E-7</v>
      </c>
    </row>
    <row r="189" spans="1:8" x14ac:dyDescent="0.25">
      <c r="A189" s="1">
        <v>22.25</v>
      </c>
      <c r="B189" s="31">
        <v>1.40962257612686E-7</v>
      </c>
      <c r="C189" s="31">
        <v>1.40961530379019E-7</v>
      </c>
      <c r="D189" s="31">
        <v>1.40962131235016E-7</v>
      </c>
      <c r="E189" s="31">
        <v>1.40961110808952E-7</v>
      </c>
      <c r="F189" s="31">
        <v>1.40961556467147E-7</v>
      </c>
      <c r="G189" s="31">
        <v>1.40961460996876E-7</v>
      </c>
      <c r="H189" s="31">
        <v>1.40961870115604E-7</v>
      </c>
    </row>
    <row r="190" spans="1:8" x14ac:dyDescent="0.25">
      <c r="A190" s="1">
        <v>22.375</v>
      </c>
      <c r="B190" s="31">
        <v>1.4096225027481899E-7</v>
      </c>
      <c r="C190" s="31">
        <v>1.40961631806141E-7</v>
      </c>
      <c r="D190" s="31">
        <v>1.4096211774892699E-7</v>
      </c>
      <c r="E190" s="31">
        <v>1.40961117954921E-7</v>
      </c>
      <c r="F190" s="31">
        <v>1.40961558078949E-7</v>
      </c>
      <c r="G190" s="31">
        <v>1.4096149083224801E-7</v>
      </c>
      <c r="H190" s="31">
        <v>1.4096188763466101E-7</v>
      </c>
    </row>
    <row r="191" spans="1:8" x14ac:dyDescent="0.25">
      <c r="A191" s="1">
        <v>22.5</v>
      </c>
      <c r="B191" s="31">
        <v>1.4096225023515299E-7</v>
      </c>
      <c r="C191" s="31">
        <v>1.4096164598887499E-7</v>
      </c>
      <c r="D191" s="31">
        <v>1.40962108416426E-7</v>
      </c>
      <c r="E191" s="31">
        <v>1.40961127904613E-7</v>
      </c>
      <c r="F191" s="31">
        <v>1.40961555611271E-7</v>
      </c>
      <c r="G191" s="31">
        <v>1.40961496391031E-7</v>
      </c>
      <c r="H191" s="31">
        <v>1.40961923461341E-7</v>
      </c>
    </row>
    <row r="192" spans="1:8" x14ac:dyDescent="0.25">
      <c r="A192" s="1">
        <v>22.625</v>
      </c>
      <c r="B192" s="31">
        <v>1.4096224819603899E-7</v>
      </c>
      <c r="C192" s="31">
        <v>1.4096167312188801E-7</v>
      </c>
      <c r="D192" s="31">
        <v>1.40962103061603E-7</v>
      </c>
      <c r="E192" s="31">
        <v>1.4096112727121399E-7</v>
      </c>
      <c r="F192" s="31">
        <v>1.4096155156796299E-7</v>
      </c>
      <c r="G192" s="31">
        <v>1.40961506589212E-7</v>
      </c>
      <c r="H192" s="31">
        <v>1.4096194266928E-7</v>
      </c>
    </row>
    <row r="193" spans="1:8" x14ac:dyDescent="0.25">
      <c r="A193" s="1">
        <v>22.75</v>
      </c>
      <c r="B193" s="31">
        <v>1.40962242659702E-7</v>
      </c>
      <c r="C193" s="31">
        <v>1.4096168844119E-7</v>
      </c>
      <c r="D193" s="31">
        <v>1.4096203871937899E-7</v>
      </c>
      <c r="E193" s="31">
        <v>1.4096113319531099E-7</v>
      </c>
      <c r="F193" s="31">
        <v>1.4096155134983901E-7</v>
      </c>
      <c r="G193" s="31">
        <v>1.4096151806756701E-7</v>
      </c>
      <c r="H193" s="31">
        <v>1.4096195083342901E-7</v>
      </c>
    </row>
    <row r="194" spans="1:8" x14ac:dyDescent="0.25">
      <c r="A194" s="1">
        <v>22.875</v>
      </c>
      <c r="B194" s="31">
        <v>1.4096222198151499E-7</v>
      </c>
      <c r="C194" s="31">
        <v>1.4096172083852101E-7</v>
      </c>
      <c r="D194" s="31">
        <v>1.4096205092731101E-7</v>
      </c>
      <c r="E194" s="31">
        <v>1.4096113710938899E-7</v>
      </c>
      <c r="F194" s="31">
        <v>1.4096155105902801E-7</v>
      </c>
      <c r="G194" s="31">
        <v>1.40961507571779E-7</v>
      </c>
      <c r="H194" s="31">
        <v>1.40961885781411E-7</v>
      </c>
    </row>
    <row r="195" spans="1:8" x14ac:dyDescent="0.25">
      <c r="A195" s="1">
        <v>23</v>
      </c>
      <c r="B195" s="31">
        <v>1.40962221359637E-7</v>
      </c>
      <c r="C195" s="31">
        <v>1.40961728316335E-7</v>
      </c>
      <c r="D195" s="31">
        <v>1.4096205736485E-7</v>
      </c>
      <c r="E195" s="31">
        <v>1.4096113809333399E-7</v>
      </c>
      <c r="F195" s="31">
        <v>1.4096155274185899E-7</v>
      </c>
      <c r="G195" s="31">
        <v>1.40961490467748E-7</v>
      </c>
      <c r="H195" s="31">
        <v>1.4096183043200301E-7</v>
      </c>
    </row>
    <row r="196" spans="1:8" x14ac:dyDescent="0.25">
      <c r="A196" s="1">
        <v>23.125</v>
      </c>
      <c r="B196" s="31">
        <v>1.4096223039234E-7</v>
      </c>
      <c r="C196" s="31">
        <v>1.40961745486507E-7</v>
      </c>
      <c r="D196" s="31">
        <v>1.4096206340533301E-7</v>
      </c>
      <c r="E196" s="31">
        <v>1.40961140035293E-7</v>
      </c>
      <c r="F196" s="31">
        <v>1.40961554822265E-7</v>
      </c>
      <c r="G196" s="31">
        <v>1.4096149261062099E-7</v>
      </c>
      <c r="H196" s="31">
        <v>1.4096181867015999E-7</v>
      </c>
    </row>
    <row r="197" spans="1:8" x14ac:dyDescent="0.25">
      <c r="A197" s="1">
        <v>23.25</v>
      </c>
      <c r="B197" s="31">
        <v>1.40962234337617E-7</v>
      </c>
      <c r="C197" s="31">
        <v>1.4096174163220199E-7</v>
      </c>
      <c r="D197" s="31">
        <v>1.4096206345199201E-7</v>
      </c>
      <c r="E197" s="31">
        <v>1.4096114657166099E-7</v>
      </c>
      <c r="F197" s="31">
        <v>1.4096155941147E-7</v>
      </c>
      <c r="G197" s="31">
        <v>1.40961446912246E-7</v>
      </c>
      <c r="H197" s="31">
        <v>1.40961781516535E-7</v>
      </c>
    </row>
    <row r="198" spans="1:8" x14ac:dyDescent="0.25">
      <c r="A198" s="1">
        <v>23.375</v>
      </c>
      <c r="B198" s="31">
        <v>1.4096224012115201E-7</v>
      </c>
      <c r="C198" s="31">
        <v>1.4096173821201099E-7</v>
      </c>
      <c r="D198" s="31">
        <v>1.4096204004876501E-7</v>
      </c>
      <c r="E198" s="31">
        <v>1.40961156126143E-7</v>
      </c>
      <c r="F198" s="31">
        <v>1.40961556258835E-7</v>
      </c>
      <c r="G198" s="31">
        <v>1.4096143629902699E-7</v>
      </c>
      <c r="H198" s="31">
        <v>1.4096171599843899E-7</v>
      </c>
    </row>
    <row r="199" spans="1:8" x14ac:dyDescent="0.25">
      <c r="A199" s="1">
        <v>23.5</v>
      </c>
      <c r="B199" s="31">
        <v>1.40962242882946E-7</v>
      </c>
      <c r="C199" s="31">
        <v>1.40961736921285E-7</v>
      </c>
      <c r="D199" s="31">
        <v>1.4096203831032399E-7</v>
      </c>
      <c r="E199" s="31">
        <v>1.4096116062245501E-7</v>
      </c>
      <c r="F199" s="31">
        <v>1.4096155525852299E-7</v>
      </c>
      <c r="G199" s="31">
        <v>1.40961431400576E-7</v>
      </c>
      <c r="H199" s="31">
        <v>1.4096172076711301E-7</v>
      </c>
    </row>
    <row r="200" spans="1:8" x14ac:dyDescent="0.25">
      <c r="A200" s="1">
        <v>23.625</v>
      </c>
      <c r="B200" s="31">
        <v>1.4096225043357199E-7</v>
      </c>
      <c r="C200" s="31">
        <v>1.4096172052434101E-7</v>
      </c>
      <c r="D200" s="31">
        <v>1.4096201427174301E-7</v>
      </c>
      <c r="E200" s="31">
        <v>1.4096117515739099E-7</v>
      </c>
      <c r="F200" s="31">
        <v>1.40961555995021E-7</v>
      </c>
      <c r="G200" s="31">
        <v>1.40961436624526E-7</v>
      </c>
      <c r="H200" s="31">
        <v>1.40961725674096E-7</v>
      </c>
    </row>
    <row r="201" spans="1:8" x14ac:dyDescent="0.25">
      <c r="A201" s="1">
        <v>23.75</v>
      </c>
      <c r="B201" s="31">
        <v>1.4096225990889701E-7</v>
      </c>
      <c r="C201" s="31">
        <v>1.4096171282007499E-7</v>
      </c>
      <c r="D201" s="31">
        <v>1.4096200318107399E-7</v>
      </c>
      <c r="E201" s="31">
        <v>1.4096118107008399E-7</v>
      </c>
      <c r="F201" s="31">
        <v>1.40961558785274E-7</v>
      </c>
      <c r="G201" s="31">
        <v>1.4096143705569399E-7</v>
      </c>
      <c r="H201" s="31">
        <v>1.4096172709570001E-7</v>
      </c>
    </row>
    <row r="202" spans="1:8" x14ac:dyDescent="0.25">
      <c r="A202" s="1">
        <v>23.875</v>
      </c>
      <c r="B202" s="31">
        <v>1.4096225745599899E-7</v>
      </c>
      <c r="C202" s="31">
        <v>1.4096167035803099E-7</v>
      </c>
      <c r="D202" s="31">
        <v>1.4096199354781799E-7</v>
      </c>
      <c r="E202" s="31">
        <v>1.40961198457779E-7</v>
      </c>
      <c r="F202" s="31">
        <v>1.4096155828512601E-7</v>
      </c>
      <c r="G202" s="31">
        <v>1.40961394240964E-7</v>
      </c>
      <c r="H202" s="31">
        <v>1.40961648003463E-7</v>
      </c>
    </row>
    <row r="203" spans="1:8" x14ac:dyDescent="0.25">
      <c r="A203" s="1">
        <v>24</v>
      </c>
      <c r="B203" s="31">
        <v>1.40962271774088E-7</v>
      </c>
      <c r="C203" s="31">
        <v>1.4096166099497101E-7</v>
      </c>
      <c r="D203" s="31">
        <v>1.4096196639670801E-7</v>
      </c>
      <c r="E203" s="31">
        <v>1.4096120191092901E-7</v>
      </c>
      <c r="F203" s="31">
        <v>1.4096156027865299E-7</v>
      </c>
      <c r="G203" s="31">
        <v>1.40961388106642E-7</v>
      </c>
      <c r="H203" s="31">
        <v>1.4096164995809301E-7</v>
      </c>
    </row>
    <row r="204" spans="1:8" x14ac:dyDescent="0.25">
      <c r="A204" s="1">
        <v>24.125</v>
      </c>
      <c r="B204" s="31">
        <v>1.40962270274452E-7</v>
      </c>
      <c r="C204" s="31">
        <v>1.40961656950193E-7</v>
      </c>
      <c r="D204" s="31">
        <v>1.4096195626922901E-7</v>
      </c>
      <c r="E204" s="31">
        <v>1.4096120520402299E-7</v>
      </c>
      <c r="F204" s="31">
        <v>1.4096156803597001E-7</v>
      </c>
      <c r="G204" s="31">
        <v>1.4096137241511699E-7</v>
      </c>
      <c r="H204" s="31">
        <v>1.4096164822374199E-7</v>
      </c>
    </row>
    <row r="205" spans="1:8" x14ac:dyDescent="0.25">
      <c r="A205" s="1">
        <v>24.25</v>
      </c>
      <c r="B205" s="31">
        <v>1.40962265838661E-7</v>
      </c>
      <c r="C205" s="31">
        <v>1.4096164883409101E-7</v>
      </c>
      <c r="D205" s="31">
        <v>1.4096196932756001E-7</v>
      </c>
      <c r="E205" s="31">
        <v>1.4096120771237901E-7</v>
      </c>
      <c r="F205" s="31">
        <v>1.4096158131000101E-7</v>
      </c>
      <c r="G205" s="31">
        <v>1.40961349752336E-7</v>
      </c>
      <c r="H205" s="31">
        <v>1.4096162302007799E-7</v>
      </c>
    </row>
    <row r="206" spans="1:8" x14ac:dyDescent="0.25">
      <c r="A206" s="1">
        <v>24.375</v>
      </c>
      <c r="B206" s="31">
        <v>1.4096226596857299E-7</v>
      </c>
      <c r="C206" s="31">
        <v>1.4096163467326701E-7</v>
      </c>
      <c r="D206" s="31">
        <v>1.40961962919869E-7</v>
      </c>
      <c r="E206" s="31">
        <v>1.40961210025257E-7</v>
      </c>
      <c r="F206" s="31">
        <v>1.4096158504826499E-7</v>
      </c>
      <c r="G206" s="31">
        <v>1.40961348678134E-7</v>
      </c>
      <c r="H206" s="31">
        <v>1.40961623312533E-7</v>
      </c>
    </row>
    <row r="207" spans="1:8" x14ac:dyDescent="0.25">
      <c r="A207" s="1">
        <v>24.5</v>
      </c>
      <c r="B207" s="31">
        <v>1.4096226731785899E-7</v>
      </c>
      <c r="C207" s="31">
        <v>1.4096162178528601E-7</v>
      </c>
      <c r="D207" s="31">
        <v>1.40961961418996E-7</v>
      </c>
      <c r="E207" s="31">
        <v>1.40961206808285E-7</v>
      </c>
      <c r="F207" s="31">
        <v>1.4096158677546001E-7</v>
      </c>
      <c r="G207" s="31">
        <v>1.4096133647840099E-7</v>
      </c>
      <c r="H207" s="31">
        <v>1.4096160720631901E-7</v>
      </c>
    </row>
    <row r="208" spans="1:8" x14ac:dyDescent="0.25">
      <c r="A208" s="1">
        <v>24.625</v>
      </c>
      <c r="B208" s="31">
        <v>1.40962268274122E-7</v>
      </c>
      <c r="C208" s="31">
        <v>1.4096161641944201E-7</v>
      </c>
      <c r="D208" s="31">
        <v>1.4096200931292901E-7</v>
      </c>
      <c r="E208" s="31">
        <v>1.4096120869795801E-7</v>
      </c>
      <c r="F208" s="31">
        <v>1.4096160198260099E-7</v>
      </c>
      <c r="G208" s="31">
        <v>1.4096131301936001E-7</v>
      </c>
      <c r="H208" s="31">
        <v>1.4096158940712401E-7</v>
      </c>
    </row>
    <row r="209" spans="1:8" x14ac:dyDescent="0.25">
      <c r="A209" s="1">
        <v>24.75</v>
      </c>
      <c r="B209" s="31">
        <v>1.40962273938348E-7</v>
      </c>
      <c r="C209" s="31">
        <v>1.4096160919236801E-7</v>
      </c>
      <c r="D209" s="31">
        <v>1.40962053443068E-7</v>
      </c>
      <c r="E209" s="31">
        <v>1.4096121179509099E-7</v>
      </c>
      <c r="F209" s="31">
        <v>1.40961601284012E-7</v>
      </c>
      <c r="G209" s="31">
        <v>1.40961303160226E-7</v>
      </c>
      <c r="H209" s="31">
        <v>1.40961543907114E-7</v>
      </c>
    </row>
    <row r="210" spans="1:8" x14ac:dyDescent="0.25">
      <c r="A210" s="1">
        <v>24.875</v>
      </c>
      <c r="B210" s="31">
        <v>1.4096228102358701E-7</v>
      </c>
      <c r="C210" s="31">
        <v>1.4096161076549499E-7</v>
      </c>
      <c r="D210" s="31">
        <v>1.40962079341368E-7</v>
      </c>
      <c r="E210" s="31">
        <v>1.4096121378439999E-7</v>
      </c>
      <c r="F210" s="31">
        <v>1.4096160717339301E-7</v>
      </c>
      <c r="G210" s="31">
        <v>1.40961288546089E-7</v>
      </c>
      <c r="H210" s="31">
        <v>1.4096153123844701E-7</v>
      </c>
    </row>
    <row r="211" spans="1:8" x14ac:dyDescent="0.25">
      <c r="A211" s="1">
        <v>25</v>
      </c>
      <c r="B211" s="31">
        <v>1.4096227794599799E-7</v>
      </c>
      <c r="C211" s="31">
        <v>1.4096160649972899E-7</v>
      </c>
      <c r="D211" s="31">
        <v>1.4096208133846901E-7</v>
      </c>
      <c r="E211" s="31">
        <v>1.4096120680797501E-7</v>
      </c>
      <c r="F211" s="31">
        <v>1.4096161681598101E-7</v>
      </c>
      <c r="G211" s="31">
        <v>1.4096129412648801E-7</v>
      </c>
      <c r="H211" s="31">
        <v>1.40961561701343E-7</v>
      </c>
    </row>
    <row r="212" spans="1:8" x14ac:dyDescent="0.25">
      <c r="A212" s="1">
        <v>25.125</v>
      </c>
      <c r="B212" s="31">
        <v>1.40962278706992E-7</v>
      </c>
      <c r="C212" s="31">
        <v>1.4096159666814701E-7</v>
      </c>
      <c r="D212" s="31">
        <v>1.40962113744694E-7</v>
      </c>
      <c r="E212" s="31">
        <v>1.40961208312166E-7</v>
      </c>
      <c r="F212" s="31">
        <v>1.40961624862345E-7</v>
      </c>
      <c r="G212" s="31">
        <v>1.40961358366907E-7</v>
      </c>
      <c r="H212" s="31">
        <v>1.4096175962300201E-7</v>
      </c>
    </row>
    <row r="213" spans="1:8" x14ac:dyDescent="0.25">
      <c r="A213" s="1">
        <v>25.25</v>
      </c>
      <c r="B213" s="31">
        <v>1.4096227040378499E-7</v>
      </c>
      <c r="C213" s="31">
        <v>1.4096158908467199E-7</v>
      </c>
      <c r="D213" s="31">
        <v>1.4096212507203599E-7</v>
      </c>
      <c r="E213" s="31">
        <v>1.40961198325544E-7</v>
      </c>
      <c r="F213" s="31">
        <v>1.4096162619978199E-7</v>
      </c>
      <c r="G213" s="31">
        <v>1.4096140661362299E-7</v>
      </c>
      <c r="H213" s="31">
        <v>1.40961856096382E-7</v>
      </c>
    </row>
    <row r="214" spans="1:8" x14ac:dyDescent="0.25">
      <c r="A214" s="1">
        <v>25.375</v>
      </c>
      <c r="B214" s="31">
        <v>1.40962273278615E-7</v>
      </c>
      <c r="C214" s="31">
        <v>1.40961585839471E-7</v>
      </c>
      <c r="D214" s="31">
        <v>1.40962130720251E-7</v>
      </c>
      <c r="E214" s="31">
        <v>1.4096119466352001E-7</v>
      </c>
      <c r="F214" s="31">
        <v>1.40961630093777E-7</v>
      </c>
      <c r="G214" s="31">
        <v>1.4096147472511501E-7</v>
      </c>
      <c r="H214" s="31">
        <v>1.4096195030567301E-7</v>
      </c>
    </row>
    <row r="215" spans="1:8" x14ac:dyDescent="0.25">
      <c r="A215" s="1">
        <v>25.5</v>
      </c>
      <c r="B215" s="31">
        <v>1.40962270345321E-7</v>
      </c>
      <c r="C215" s="31">
        <v>1.4096158333295E-7</v>
      </c>
      <c r="D215" s="31">
        <v>1.4096214106068001E-7</v>
      </c>
      <c r="E215" s="31">
        <v>1.4096119305188601E-7</v>
      </c>
      <c r="F215" s="31">
        <v>1.40961632006405E-7</v>
      </c>
      <c r="G215" s="31">
        <v>1.4096149945053899E-7</v>
      </c>
      <c r="H215" s="31">
        <v>1.4096198864277799E-7</v>
      </c>
    </row>
    <row r="216" spans="1:8" x14ac:dyDescent="0.25">
      <c r="A216" s="1">
        <v>25.625</v>
      </c>
      <c r="B216" s="31">
        <v>1.40962270088333E-7</v>
      </c>
      <c r="C216" s="31">
        <v>1.40961587421951E-7</v>
      </c>
      <c r="D216" s="31">
        <v>1.4096214793642099E-7</v>
      </c>
      <c r="E216" s="31">
        <v>1.40961177128342E-7</v>
      </c>
      <c r="F216" s="31">
        <v>1.4096163074418599E-7</v>
      </c>
      <c r="G216" s="31">
        <v>1.4096152303972699E-7</v>
      </c>
      <c r="H216" s="31">
        <v>1.4096202308392799E-7</v>
      </c>
    </row>
    <row r="217" spans="1:8" x14ac:dyDescent="0.25">
      <c r="A217" s="1">
        <v>25.75</v>
      </c>
      <c r="B217" s="31">
        <v>1.4096227304190799E-7</v>
      </c>
      <c r="C217" s="31">
        <v>1.4096159471542099E-7</v>
      </c>
      <c r="D217" s="31">
        <v>1.4096216187502399E-7</v>
      </c>
      <c r="E217" s="31">
        <v>1.40961177200347E-7</v>
      </c>
      <c r="F217" s="31">
        <v>1.40961631794312E-7</v>
      </c>
      <c r="G217" s="31">
        <v>1.4096155776963301E-7</v>
      </c>
      <c r="H217" s="31">
        <v>1.4096206108692199E-7</v>
      </c>
    </row>
    <row r="218" spans="1:8" x14ac:dyDescent="0.25">
      <c r="A218" s="1">
        <v>25.875</v>
      </c>
      <c r="B218" s="31">
        <v>1.40962258737226E-7</v>
      </c>
      <c r="C218" s="31">
        <v>1.4096167750332199E-7</v>
      </c>
      <c r="D218" s="31">
        <v>1.4096215657311501E-7</v>
      </c>
      <c r="E218" s="31">
        <v>1.4096117789312699E-7</v>
      </c>
      <c r="F218" s="31">
        <v>1.4096163450648799E-7</v>
      </c>
      <c r="G218" s="31">
        <v>1.4096159598254401E-7</v>
      </c>
      <c r="H218" s="31">
        <v>1.4096208874605899E-7</v>
      </c>
    </row>
    <row r="219" spans="1:8" x14ac:dyDescent="0.25">
      <c r="A219" s="1">
        <v>26</v>
      </c>
      <c r="B219" s="31">
        <v>1.40962250655997E-7</v>
      </c>
      <c r="C219" s="31">
        <v>1.4096168449385301E-7</v>
      </c>
      <c r="D219" s="31">
        <v>1.4096214673934E-7</v>
      </c>
      <c r="E219" s="31">
        <v>1.4096115937757601E-7</v>
      </c>
      <c r="F219" s="31">
        <v>1.4096163748247401E-7</v>
      </c>
      <c r="G219" s="31">
        <v>1.4096160985234901E-7</v>
      </c>
      <c r="H219" s="31">
        <v>1.4096209195866599E-7</v>
      </c>
    </row>
    <row r="220" spans="1:8" x14ac:dyDescent="0.25">
      <c r="A220" s="1">
        <v>26.125</v>
      </c>
      <c r="B220" s="31">
        <v>1.4096224848396701E-7</v>
      </c>
      <c r="C220" s="31">
        <v>1.40961760072654E-7</v>
      </c>
      <c r="D220" s="31">
        <v>1.4096212070673901E-7</v>
      </c>
      <c r="E220" s="31">
        <v>1.40961120850204E-7</v>
      </c>
      <c r="F220" s="31">
        <v>1.40961637688934E-7</v>
      </c>
      <c r="G220" s="31">
        <v>1.4096161176661999E-7</v>
      </c>
      <c r="H220" s="31">
        <v>1.40962069690394E-7</v>
      </c>
    </row>
    <row r="221" spans="1:8" x14ac:dyDescent="0.25">
      <c r="A221" s="1">
        <v>26.25</v>
      </c>
      <c r="B221" s="31">
        <v>1.4096223849547799E-7</v>
      </c>
      <c r="C221" s="31">
        <v>1.40961773647853E-7</v>
      </c>
      <c r="D221" s="31">
        <v>1.4096209007235199E-7</v>
      </c>
      <c r="E221" s="31">
        <v>1.40961111320784E-7</v>
      </c>
      <c r="F221" s="31">
        <v>1.4096163450756701E-7</v>
      </c>
      <c r="G221" s="31">
        <v>1.40961611264809E-7</v>
      </c>
      <c r="H221" s="31">
        <v>1.4096204023186299E-7</v>
      </c>
    </row>
    <row r="222" spans="1:8" x14ac:dyDescent="0.25">
      <c r="A222" s="1">
        <v>26.375</v>
      </c>
      <c r="B222" s="31">
        <v>1.40962238959021E-7</v>
      </c>
      <c r="C222" s="31">
        <v>1.4096179055512501E-7</v>
      </c>
      <c r="D222" s="31">
        <v>1.40962091196605E-7</v>
      </c>
      <c r="E222" s="31">
        <v>1.4096111580608701E-7</v>
      </c>
      <c r="F222" s="31">
        <v>1.4096162433470899E-7</v>
      </c>
      <c r="G222" s="31">
        <v>1.4096157778649999E-7</v>
      </c>
      <c r="H222" s="31">
        <v>1.4096191557939899E-7</v>
      </c>
    </row>
    <row r="223" spans="1:8" x14ac:dyDescent="0.25">
      <c r="A223" s="1">
        <v>26.5</v>
      </c>
      <c r="B223" s="31">
        <v>1.4096224402157901E-7</v>
      </c>
      <c r="C223" s="31">
        <v>1.4096183686487901E-7</v>
      </c>
      <c r="D223" s="31">
        <v>1.4096208828574899E-7</v>
      </c>
      <c r="E223" s="31">
        <v>1.40961115570099E-7</v>
      </c>
      <c r="F223" s="31">
        <v>1.4096162509247901E-7</v>
      </c>
      <c r="G223" s="31">
        <v>1.4096154866620199E-7</v>
      </c>
      <c r="H223" s="31">
        <v>1.4096187595635201E-7</v>
      </c>
    </row>
    <row r="224" spans="1:8" x14ac:dyDescent="0.25">
      <c r="A224" s="1">
        <v>26.625</v>
      </c>
      <c r="B224" s="31">
        <v>1.4096224398655899E-7</v>
      </c>
      <c r="C224" s="31">
        <v>1.40961845608082E-7</v>
      </c>
      <c r="D224" s="31">
        <v>1.40962083262874E-7</v>
      </c>
      <c r="E224" s="31">
        <v>1.40961125318031E-7</v>
      </c>
      <c r="F224" s="31">
        <v>1.40961617914492E-7</v>
      </c>
      <c r="G224" s="31">
        <v>1.4096151558246099E-7</v>
      </c>
      <c r="H224" s="31">
        <v>1.4096185182682899E-7</v>
      </c>
    </row>
    <row r="225" spans="1:8" x14ac:dyDescent="0.25">
      <c r="A225" s="1">
        <v>26.75</v>
      </c>
      <c r="B225" s="31">
        <v>1.40962243435297E-7</v>
      </c>
      <c r="C225" s="31">
        <v>1.4096184677674701E-7</v>
      </c>
      <c r="D225" s="31">
        <v>1.4096206209078899E-7</v>
      </c>
      <c r="E225" s="31">
        <v>1.4096112719979601E-7</v>
      </c>
      <c r="F225" s="31">
        <v>1.40961610819312E-7</v>
      </c>
      <c r="G225" s="31">
        <v>1.4096151072205399E-7</v>
      </c>
      <c r="H225" s="31">
        <v>1.4096184983458299E-7</v>
      </c>
    </row>
    <row r="226" spans="1:8" x14ac:dyDescent="0.25">
      <c r="A226" s="1">
        <v>26.875</v>
      </c>
      <c r="B226" s="31">
        <v>1.40962244704796E-7</v>
      </c>
      <c r="C226" s="31">
        <v>1.40961863458389E-7</v>
      </c>
      <c r="D226" s="31">
        <v>1.4096205645579601E-7</v>
      </c>
      <c r="E226" s="31">
        <v>1.4096113022153899E-7</v>
      </c>
      <c r="F226" s="31">
        <v>1.40961606127017E-7</v>
      </c>
      <c r="G226" s="31">
        <v>1.40961473274245E-7</v>
      </c>
      <c r="H226" s="31">
        <v>1.4096179837177901E-7</v>
      </c>
    </row>
    <row r="227" spans="1:8" x14ac:dyDescent="0.25">
      <c r="A227" s="1">
        <v>27</v>
      </c>
      <c r="B227" s="31">
        <v>1.4096223971552601E-7</v>
      </c>
      <c r="C227" s="31">
        <v>1.4096185268827E-7</v>
      </c>
      <c r="D227" s="31">
        <v>1.4096205739465201E-7</v>
      </c>
      <c r="E227" s="31">
        <v>1.40961136635935E-7</v>
      </c>
      <c r="F227" s="31">
        <v>1.4096159097894799E-7</v>
      </c>
      <c r="G227" s="31">
        <v>1.40961452863384E-7</v>
      </c>
      <c r="H227" s="31">
        <v>1.40961788386662E-7</v>
      </c>
    </row>
    <row r="228" spans="1:8" x14ac:dyDescent="0.25">
      <c r="A228" s="1">
        <v>27.125</v>
      </c>
      <c r="B228" s="31">
        <v>1.40962233716148E-7</v>
      </c>
      <c r="C228" s="31">
        <v>1.4096179494758101E-7</v>
      </c>
      <c r="D228" s="31">
        <v>1.4096205534941899E-7</v>
      </c>
      <c r="E228" s="31">
        <v>1.4096114167574001E-7</v>
      </c>
      <c r="F228" s="31">
        <v>1.4096158465877899E-7</v>
      </c>
      <c r="G228" s="31">
        <v>1.4096143788513999E-7</v>
      </c>
      <c r="H228" s="31">
        <v>1.40961770016678E-7</v>
      </c>
    </row>
    <row r="229" spans="1:8" x14ac:dyDescent="0.25">
      <c r="A229" s="1">
        <v>27.25</v>
      </c>
      <c r="B229" s="31">
        <v>1.40962232511795E-7</v>
      </c>
      <c r="C229" s="31">
        <v>1.4096178572213601E-7</v>
      </c>
      <c r="D229" s="31">
        <v>1.4096204676520901E-7</v>
      </c>
      <c r="E229" s="31">
        <v>1.4096115445828399E-7</v>
      </c>
      <c r="F229" s="31">
        <v>1.4096158206733201E-7</v>
      </c>
      <c r="G229" s="31">
        <v>1.40961429336863E-7</v>
      </c>
      <c r="H229" s="31">
        <v>1.40961761684695E-7</v>
      </c>
    </row>
    <row r="230" spans="1:8" x14ac:dyDescent="0.25">
      <c r="A230" s="1">
        <v>27.375</v>
      </c>
      <c r="B230" s="31">
        <v>1.40962232357372E-7</v>
      </c>
      <c r="C230" s="31">
        <v>1.4096176341205101E-7</v>
      </c>
      <c r="D230" s="31">
        <v>1.4096204520752799E-7</v>
      </c>
      <c r="E230" s="31">
        <v>1.40961162352295E-7</v>
      </c>
      <c r="F230" s="31">
        <v>1.4096157783003701E-7</v>
      </c>
      <c r="G230" s="31">
        <v>1.4096141884754299E-7</v>
      </c>
      <c r="H230" s="31">
        <v>1.4096175422798699E-7</v>
      </c>
    </row>
    <row r="231" spans="1:8" x14ac:dyDescent="0.25">
      <c r="A231" s="1">
        <v>27.5</v>
      </c>
      <c r="B231" s="31">
        <v>1.4096223214477901E-7</v>
      </c>
      <c r="C231" s="31">
        <v>1.40961756836221E-7</v>
      </c>
      <c r="D231" s="31">
        <v>1.40962050056289E-7</v>
      </c>
      <c r="E231" s="31">
        <v>1.4096116666637499E-7</v>
      </c>
      <c r="F231" s="31">
        <v>1.4096157808702601E-7</v>
      </c>
      <c r="G231" s="31">
        <v>1.4096140580661399E-7</v>
      </c>
      <c r="H231" s="31">
        <v>1.4096172403583301E-7</v>
      </c>
    </row>
    <row r="232" spans="1:8" x14ac:dyDescent="0.25">
      <c r="A232" s="1">
        <v>27.625</v>
      </c>
      <c r="B232" s="31">
        <v>1.40962229434472E-7</v>
      </c>
      <c r="C232" s="31">
        <v>1.4096173038628399E-7</v>
      </c>
      <c r="D232" s="31">
        <v>1.4096205365263301E-7</v>
      </c>
      <c r="E232" s="31">
        <v>1.40961169841498E-7</v>
      </c>
      <c r="F232" s="31">
        <v>1.4096157585981799E-7</v>
      </c>
      <c r="G232" s="31">
        <v>1.40961400860778E-7</v>
      </c>
      <c r="H232" s="31">
        <v>1.40961722258719E-7</v>
      </c>
    </row>
    <row r="233" spans="1:8" x14ac:dyDescent="0.25">
      <c r="A233" s="1">
        <v>27.75</v>
      </c>
      <c r="B233" s="31">
        <v>1.4096223350278501E-7</v>
      </c>
      <c r="C233" s="31">
        <v>1.4096173597992901E-7</v>
      </c>
      <c r="D233" s="31">
        <v>1.4096203726928E-7</v>
      </c>
      <c r="E233" s="31">
        <v>1.40961169170126E-7</v>
      </c>
      <c r="F233" s="31">
        <v>1.40961563357349E-7</v>
      </c>
      <c r="G233" s="31">
        <v>1.40961400203805E-7</v>
      </c>
      <c r="H233" s="31">
        <v>1.4096172209103401E-7</v>
      </c>
    </row>
    <row r="234" spans="1:8" x14ac:dyDescent="0.25">
      <c r="A234" s="1">
        <v>27.875</v>
      </c>
      <c r="B234" s="31">
        <v>1.4096222654699401E-7</v>
      </c>
      <c r="C234" s="31">
        <v>1.4096171719166301E-7</v>
      </c>
      <c r="D234" s="31">
        <v>1.4096205063954501E-7</v>
      </c>
      <c r="E234" s="31">
        <v>1.4096117889199901E-7</v>
      </c>
      <c r="F234" s="31">
        <v>1.4096156428850699E-7</v>
      </c>
      <c r="G234" s="31">
        <v>1.4096139776679799E-7</v>
      </c>
      <c r="H234" s="31">
        <v>1.4096171536424501E-7</v>
      </c>
    </row>
    <row r="235" spans="1:8" x14ac:dyDescent="0.25">
      <c r="A235" s="1">
        <v>28</v>
      </c>
      <c r="B235" s="31">
        <v>1.4096222746240099E-7</v>
      </c>
      <c r="C235" s="31">
        <v>1.40961696892824E-7</v>
      </c>
      <c r="D235" s="31">
        <v>1.4096208121214199E-7</v>
      </c>
      <c r="E235" s="31">
        <v>1.4096118515096999E-7</v>
      </c>
      <c r="F235" s="31">
        <v>1.4096157185845399E-7</v>
      </c>
      <c r="G235" s="31">
        <v>1.4096138139706299E-7</v>
      </c>
      <c r="H235" s="31">
        <v>1.40961667086074E-7</v>
      </c>
    </row>
    <row r="236" spans="1:8" x14ac:dyDescent="0.25">
      <c r="A236" s="1">
        <v>28.125</v>
      </c>
      <c r="B236" s="31">
        <v>1.40962221344867E-7</v>
      </c>
      <c r="C236" s="31">
        <v>1.4096168639479699E-7</v>
      </c>
      <c r="D236" s="31">
        <v>1.4096211012647699E-7</v>
      </c>
      <c r="E236" s="31">
        <v>1.4096119563001099E-7</v>
      </c>
      <c r="F236" s="31">
        <v>1.4096156919163201E-7</v>
      </c>
      <c r="G236" s="31">
        <v>1.4096136409263799E-7</v>
      </c>
      <c r="H236" s="31">
        <v>1.4096163313657499E-7</v>
      </c>
    </row>
    <row r="237" spans="1:8" x14ac:dyDescent="0.25">
      <c r="A237" s="1">
        <v>28.25</v>
      </c>
      <c r="B237" s="31">
        <v>1.4096222129570399E-7</v>
      </c>
      <c r="C237" s="31">
        <v>1.4096168455198499E-7</v>
      </c>
      <c r="D237" s="31">
        <v>1.4096212955975699E-7</v>
      </c>
      <c r="E237" s="31">
        <v>1.4096120443525599E-7</v>
      </c>
      <c r="F237" s="31">
        <v>1.4096157031403801E-7</v>
      </c>
      <c r="G237" s="31">
        <v>1.40961361731566E-7</v>
      </c>
      <c r="H237" s="31">
        <v>1.40961638558946E-7</v>
      </c>
    </row>
    <row r="238" spans="1:8" x14ac:dyDescent="0.25">
      <c r="A238" s="1">
        <v>28.375</v>
      </c>
      <c r="B238" s="31">
        <v>1.4096222352148301E-7</v>
      </c>
      <c r="C238" s="31">
        <v>1.4096167469552199E-7</v>
      </c>
      <c r="D238" s="31">
        <v>1.40962154022755E-7</v>
      </c>
      <c r="E238" s="31">
        <v>1.40961205979514E-7</v>
      </c>
      <c r="F238" s="31">
        <v>1.4096157069853901E-7</v>
      </c>
      <c r="G238" s="31">
        <v>1.40961353000231E-7</v>
      </c>
      <c r="H238" s="31">
        <v>1.4096163518938901E-7</v>
      </c>
    </row>
    <row r="239" spans="1:8" x14ac:dyDescent="0.25">
      <c r="A239" s="1">
        <v>28.5</v>
      </c>
      <c r="B239" s="31">
        <v>1.40962231083811E-7</v>
      </c>
      <c r="C239" s="31">
        <v>1.4096168074049099E-7</v>
      </c>
      <c r="D239" s="31">
        <v>1.40962191446425E-7</v>
      </c>
      <c r="E239" s="31">
        <v>1.4096120855989399E-7</v>
      </c>
      <c r="F239" s="31">
        <v>1.4096157040493201E-7</v>
      </c>
      <c r="G239" s="31">
        <v>1.4096134821942E-7</v>
      </c>
      <c r="H239" s="31">
        <v>1.4096162851674599E-7</v>
      </c>
    </row>
    <row r="240" spans="1:8" x14ac:dyDescent="0.25">
      <c r="A240" s="1">
        <v>28.625</v>
      </c>
      <c r="B240" s="31">
        <v>1.4096224418120401E-7</v>
      </c>
      <c r="C240" s="31">
        <v>1.4096167641269799E-7</v>
      </c>
      <c r="D240" s="31">
        <v>1.4096219260863801E-7</v>
      </c>
      <c r="E240" s="31">
        <v>1.4096121228757199E-7</v>
      </c>
      <c r="F240" s="31">
        <v>1.409615809595E-7</v>
      </c>
      <c r="G240" s="31">
        <v>1.4096134553033601E-7</v>
      </c>
      <c r="H240" s="31">
        <v>1.4096163394296801E-7</v>
      </c>
    </row>
    <row r="241" spans="1:8" x14ac:dyDescent="0.25">
      <c r="A241" s="1">
        <v>28.75</v>
      </c>
      <c r="B241" s="31">
        <v>1.40962244382379E-7</v>
      </c>
      <c r="C241" s="31">
        <v>1.40961653020636E-7</v>
      </c>
      <c r="D241" s="31">
        <v>1.4096220308992701E-7</v>
      </c>
      <c r="E241" s="31">
        <v>1.4096121481739799E-7</v>
      </c>
      <c r="F241" s="31">
        <v>1.40961585725778E-7</v>
      </c>
      <c r="G241" s="31">
        <v>1.40961386523583E-7</v>
      </c>
      <c r="H241" s="31">
        <v>1.4096164176791701E-7</v>
      </c>
    </row>
    <row r="242" spans="1:8" x14ac:dyDescent="0.25">
      <c r="A242" s="1">
        <v>28.875</v>
      </c>
      <c r="B242" s="31">
        <v>1.4096226566884299E-7</v>
      </c>
      <c r="C242" s="31">
        <v>1.4096163945470399E-7</v>
      </c>
      <c r="D242" s="31">
        <v>1.40962205968445E-7</v>
      </c>
      <c r="E242" s="31">
        <v>1.4096121821227801E-7</v>
      </c>
      <c r="F242" s="31">
        <v>1.4096159059221299E-7</v>
      </c>
      <c r="G242" s="31">
        <v>1.4096141216298399E-7</v>
      </c>
      <c r="H242" s="31">
        <v>1.40961699474414E-7</v>
      </c>
    </row>
    <row r="243" spans="1:8" x14ac:dyDescent="0.25">
      <c r="A243" s="1">
        <v>29</v>
      </c>
      <c r="B243" s="31">
        <v>1.40962265923341E-7</v>
      </c>
      <c r="C243" s="31">
        <v>1.40961641290374E-7</v>
      </c>
      <c r="D243" s="31">
        <v>1.4096221387899901E-7</v>
      </c>
      <c r="E243" s="31">
        <v>1.40961230687906E-7</v>
      </c>
      <c r="F243" s="31">
        <v>1.4096161770758001E-7</v>
      </c>
      <c r="G243" s="31">
        <v>1.4096145807142799E-7</v>
      </c>
      <c r="H243" s="31">
        <v>1.4096183864041399E-7</v>
      </c>
    </row>
    <row r="244" spans="1:8" x14ac:dyDescent="0.25">
      <c r="A244" s="1">
        <v>29.125</v>
      </c>
      <c r="B244" s="31">
        <v>1.40962269734382E-7</v>
      </c>
      <c r="C244" s="31">
        <v>1.40961665534308E-7</v>
      </c>
      <c r="D244" s="31">
        <v>1.4096224085723801E-7</v>
      </c>
      <c r="E244" s="31">
        <v>1.40961225907003E-7</v>
      </c>
      <c r="F244" s="31">
        <v>1.4096162157230799E-7</v>
      </c>
      <c r="G244" s="31">
        <v>1.4096147263720399E-7</v>
      </c>
      <c r="H244" s="31">
        <v>1.4096186679495199E-7</v>
      </c>
    </row>
    <row r="245" spans="1:8" x14ac:dyDescent="0.25">
      <c r="A245" s="1">
        <v>29.25</v>
      </c>
      <c r="B245" s="31">
        <v>1.4096227163399399E-7</v>
      </c>
      <c r="C245" s="31">
        <v>1.4096172754474399E-7</v>
      </c>
      <c r="D245" s="31">
        <v>1.40962229761015E-7</v>
      </c>
      <c r="E245" s="31">
        <v>1.4096122736461001E-7</v>
      </c>
      <c r="F245" s="31">
        <v>1.4096162697774901E-7</v>
      </c>
      <c r="G245" s="31">
        <v>1.40961509820659E-7</v>
      </c>
      <c r="H245" s="31">
        <v>1.4096196107541101E-7</v>
      </c>
    </row>
    <row r="246" spans="1:8" x14ac:dyDescent="0.25">
      <c r="A246" s="1">
        <v>29.375</v>
      </c>
      <c r="B246" s="31">
        <v>1.4096227201099401E-7</v>
      </c>
      <c r="C246" s="31">
        <v>1.4096177611166401E-7</v>
      </c>
      <c r="D246" s="31">
        <v>1.4096222779874499E-7</v>
      </c>
      <c r="E246" s="31">
        <v>1.4096122745280001E-7</v>
      </c>
      <c r="F246" s="31">
        <v>1.4096163036568299E-7</v>
      </c>
      <c r="G246" s="31">
        <v>1.40961534182085E-7</v>
      </c>
      <c r="H246" s="31">
        <v>1.4096196354175699E-7</v>
      </c>
    </row>
    <row r="247" spans="1:8" x14ac:dyDescent="0.25">
      <c r="A247" s="1">
        <v>29.5</v>
      </c>
      <c r="B247" s="31">
        <v>1.4096226527382701E-7</v>
      </c>
      <c r="C247" s="31">
        <v>1.4096180401994899E-7</v>
      </c>
      <c r="D247" s="31">
        <v>1.4096220952794399E-7</v>
      </c>
      <c r="E247" s="31">
        <v>1.40961229034786E-7</v>
      </c>
      <c r="F247" s="31">
        <v>1.40961629640025E-7</v>
      </c>
      <c r="G247" s="31">
        <v>1.4096154123594499E-7</v>
      </c>
      <c r="H247" s="31">
        <v>1.40961989708098E-7</v>
      </c>
    </row>
    <row r="248" spans="1:8" x14ac:dyDescent="0.25">
      <c r="A248" s="1">
        <v>29.625</v>
      </c>
      <c r="B248" s="31">
        <v>1.4096226449264399E-7</v>
      </c>
      <c r="C248" s="31">
        <v>1.40961811225141E-7</v>
      </c>
      <c r="D248" s="31">
        <v>1.4096220483245701E-7</v>
      </c>
      <c r="E248" s="31">
        <v>1.40961223126413E-7</v>
      </c>
      <c r="F248" s="31">
        <v>1.40961627538863E-7</v>
      </c>
      <c r="G248" s="31">
        <v>1.4096154670175701E-7</v>
      </c>
      <c r="H248" s="31">
        <v>1.4096199294862199E-7</v>
      </c>
    </row>
    <row r="249" spans="1:8" x14ac:dyDescent="0.25">
      <c r="A249" s="1">
        <v>29.75</v>
      </c>
      <c r="B249" s="31">
        <v>1.4096225801987301E-7</v>
      </c>
      <c r="C249" s="31">
        <v>1.4096182427054001E-7</v>
      </c>
      <c r="D249" s="31">
        <v>1.4096219670107399E-7</v>
      </c>
      <c r="E249" s="31">
        <v>1.4096122636936599E-7</v>
      </c>
      <c r="F249" s="31">
        <v>1.4096162789719899E-7</v>
      </c>
      <c r="G249" s="31">
        <v>1.40961569591209E-7</v>
      </c>
      <c r="H249" s="31">
        <v>1.4096202739152601E-7</v>
      </c>
    </row>
    <row r="250" spans="1:8" x14ac:dyDescent="0.25">
      <c r="A250" s="1">
        <v>29.875</v>
      </c>
      <c r="B250" s="31">
        <v>1.4096225630957701E-7</v>
      </c>
      <c r="C250" s="31">
        <v>1.40961835935417E-7</v>
      </c>
      <c r="D250" s="31">
        <v>1.4096217791634499E-7</v>
      </c>
      <c r="E250" s="31">
        <v>1.4096123029699199E-7</v>
      </c>
      <c r="F250" s="31">
        <v>1.4096162909445301E-7</v>
      </c>
      <c r="G250" s="31">
        <v>1.4096156752458699E-7</v>
      </c>
      <c r="H250" s="31">
        <v>1.4096199407266999E-7</v>
      </c>
    </row>
    <row r="251" spans="1:8" x14ac:dyDescent="0.25">
      <c r="A251" s="1">
        <v>30</v>
      </c>
      <c r="B251" s="31">
        <v>1.4096224768248601E-7</v>
      </c>
      <c r="C251" s="31">
        <v>1.40961859661586E-7</v>
      </c>
      <c r="D251" s="31">
        <v>1.40962162866879E-7</v>
      </c>
      <c r="E251" s="31">
        <v>1.4096123155968999E-7</v>
      </c>
      <c r="F251" s="31">
        <v>1.40961630509993E-7</v>
      </c>
      <c r="G251" s="31">
        <v>1.40961571258931E-7</v>
      </c>
      <c r="H251" s="31">
        <v>1.4096199151598101E-7</v>
      </c>
    </row>
  </sheetData>
  <mergeCells count="4">
    <mergeCell ref="A1:A2"/>
    <mergeCell ref="B1:H1"/>
    <mergeCell ref="B3:H3"/>
    <mergeCell ref="B4:H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1"/>
  <sheetViews>
    <sheetView topLeftCell="D1" workbookViewId="0">
      <selection activeCell="H2" sqref="H2"/>
    </sheetView>
  </sheetViews>
  <sheetFormatPr defaultRowHeight="15" x14ac:dyDescent="0.25"/>
  <cols>
    <col min="1" max="1" width="18.85546875" customWidth="1"/>
    <col min="2" max="2" width="23.140625" customWidth="1"/>
    <col min="3" max="4" width="34.85546875" customWidth="1"/>
    <col min="5" max="8" width="33.28515625" customWidth="1"/>
  </cols>
  <sheetData>
    <row r="1" spans="1:8" x14ac:dyDescent="0.25">
      <c r="A1" s="86" t="s">
        <v>246</v>
      </c>
      <c r="B1" s="26"/>
      <c r="C1" s="85" t="s">
        <v>263</v>
      </c>
      <c r="D1" s="85"/>
      <c r="E1" s="85"/>
      <c r="F1" s="85"/>
      <c r="G1" s="85"/>
      <c r="H1" s="85"/>
    </row>
    <row r="2" spans="1:8" x14ac:dyDescent="0.25">
      <c r="A2" s="87"/>
      <c r="B2" s="26" t="s">
        <v>275</v>
      </c>
      <c r="C2" s="26" t="s">
        <v>267</v>
      </c>
      <c r="D2" s="26" t="s">
        <v>271</v>
      </c>
      <c r="E2" s="26" t="s">
        <v>260</v>
      </c>
      <c r="F2" s="26" t="s">
        <v>261</v>
      </c>
      <c r="G2" s="26" t="s">
        <v>264</v>
      </c>
      <c r="H2" s="54" t="s">
        <v>356</v>
      </c>
    </row>
    <row r="3" spans="1:8" x14ac:dyDescent="0.25">
      <c r="A3" s="27" t="s">
        <v>249</v>
      </c>
      <c r="B3" s="27"/>
      <c r="C3" s="85">
        <v>31</v>
      </c>
      <c r="D3" s="85"/>
      <c r="E3" s="85"/>
      <c r="F3" s="85"/>
      <c r="G3" s="85"/>
      <c r="H3" s="85"/>
    </row>
    <row r="4" spans="1:8" x14ac:dyDescent="0.25">
      <c r="A4" s="27" t="s">
        <v>250</v>
      </c>
      <c r="B4" s="27"/>
      <c r="C4" s="85" t="s">
        <v>251</v>
      </c>
      <c r="D4" s="85"/>
      <c r="E4" s="85"/>
      <c r="F4" s="85"/>
      <c r="G4" s="85"/>
      <c r="H4" s="85"/>
    </row>
    <row r="5" spans="1:8" ht="61.5" x14ac:dyDescent="0.25">
      <c r="A5" s="28" t="s">
        <v>252</v>
      </c>
      <c r="B5" s="28">
        <v>4</v>
      </c>
      <c r="C5" s="27">
        <v>4</v>
      </c>
      <c r="D5" s="27">
        <v>4</v>
      </c>
      <c r="E5" s="27">
        <v>4</v>
      </c>
      <c r="F5" s="27">
        <v>4</v>
      </c>
      <c r="G5" s="27">
        <v>4</v>
      </c>
      <c r="H5" s="27">
        <v>4</v>
      </c>
    </row>
    <row r="6" spans="1:8" ht="30" x14ac:dyDescent="0.25">
      <c r="A6" s="28" t="s">
        <v>253</v>
      </c>
      <c r="B6" s="28">
        <v>44.104120000000002</v>
      </c>
      <c r="C6" s="27">
        <v>42.812860000000001</v>
      </c>
      <c r="D6" s="27">
        <v>39.894860000000001</v>
      </c>
      <c r="E6" s="27">
        <v>41.56812</v>
      </c>
      <c r="F6" s="27">
        <v>46.39602</v>
      </c>
      <c r="G6" s="27">
        <v>40.505099999999999</v>
      </c>
      <c r="H6" s="27">
        <v>40.505099999999999</v>
      </c>
    </row>
    <row r="7" spans="1:8" ht="48" x14ac:dyDescent="0.25">
      <c r="A7" s="28" t="s">
        <v>254</v>
      </c>
      <c r="B7" s="27">
        <v>37.44</v>
      </c>
      <c r="C7" s="27">
        <v>37.44</v>
      </c>
      <c r="D7" s="27">
        <v>37.44</v>
      </c>
      <c r="E7" s="27">
        <v>37.44</v>
      </c>
      <c r="F7" s="27">
        <v>37.44</v>
      </c>
      <c r="G7" s="27">
        <v>37.44</v>
      </c>
      <c r="H7" s="27">
        <v>37.44</v>
      </c>
    </row>
    <row r="8" spans="1:8" ht="48" x14ac:dyDescent="0.25">
      <c r="A8" s="28" t="s">
        <v>255</v>
      </c>
      <c r="B8" s="28">
        <v>32.193510000000003</v>
      </c>
      <c r="C8" s="27">
        <v>32.755629999999996</v>
      </c>
      <c r="D8" s="27">
        <v>33.433419999999998</v>
      </c>
      <c r="E8" s="27">
        <v>33.788719999999998</v>
      </c>
      <c r="F8" s="27">
        <v>34.259740000000001</v>
      </c>
      <c r="G8" s="27">
        <v>34.779559999999996</v>
      </c>
      <c r="H8" s="27">
        <v>34.779559999999996</v>
      </c>
    </row>
    <row r="9" spans="1:8" x14ac:dyDescent="0.25">
      <c r="A9" s="27" t="s">
        <v>256</v>
      </c>
      <c r="B9" s="38">
        <v>85</v>
      </c>
      <c r="C9" s="38">
        <v>85</v>
      </c>
      <c r="D9" s="38">
        <v>85</v>
      </c>
      <c r="E9" s="38">
        <v>85</v>
      </c>
      <c r="F9" s="38">
        <v>85</v>
      </c>
      <c r="G9" s="38">
        <v>85</v>
      </c>
      <c r="H9" s="38">
        <v>85</v>
      </c>
    </row>
    <row r="10" spans="1:8" ht="18" x14ac:dyDescent="0.25">
      <c r="A10" s="30" t="s">
        <v>257</v>
      </c>
      <c r="B10" s="30" t="s">
        <v>303</v>
      </c>
      <c r="C10" s="30" t="s">
        <v>304</v>
      </c>
      <c r="D10" s="30" t="s">
        <v>305</v>
      </c>
      <c r="E10" s="30" t="s">
        <v>306</v>
      </c>
      <c r="F10" s="30" t="s">
        <v>307</v>
      </c>
      <c r="G10" s="30" t="s">
        <v>308</v>
      </c>
      <c r="H10" s="30" t="s">
        <v>309</v>
      </c>
    </row>
    <row r="11" spans="1:8" x14ac:dyDescent="0.25">
      <c r="A11" s="1">
        <v>0</v>
      </c>
      <c r="B11" s="31">
        <v>1.40959679228809E-7</v>
      </c>
      <c r="C11" s="31">
        <v>1.4096127638569101E-7</v>
      </c>
      <c r="D11" s="31">
        <v>1.4095916141895799E-7</v>
      </c>
      <c r="E11" s="31">
        <v>1.4095959392939101E-7</v>
      </c>
      <c r="F11" s="31">
        <v>1.4095989987433601E-7</v>
      </c>
      <c r="G11" s="31">
        <v>1.4096149090214601E-7</v>
      </c>
      <c r="H11" s="31">
        <v>1.4096143310188599E-7</v>
      </c>
    </row>
    <row r="12" spans="1:8" x14ac:dyDescent="0.25">
      <c r="A12" s="1">
        <v>0.125</v>
      </c>
      <c r="B12" s="31">
        <v>1.40959669076474E-7</v>
      </c>
      <c r="C12" s="31">
        <v>1.4096128220944899E-7</v>
      </c>
      <c r="D12" s="31">
        <v>1.4095915477221999E-7</v>
      </c>
      <c r="E12" s="31">
        <v>1.4095960447544201E-7</v>
      </c>
      <c r="F12" s="31">
        <v>1.4095991640437901E-7</v>
      </c>
      <c r="G12" s="31">
        <v>1.40961545938787E-7</v>
      </c>
      <c r="H12" s="31">
        <v>1.40961465979159E-7</v>
      </c>
    </row>
    <row r="13" spans="1:8" x14ac:dyDescent="0.25">
      <c r="A13" s="1">
        <v>0.25</v>
      </c>
      <c r="B13" s="31">
        <v>1.4095965050533601E-7</v>
      </c>
      <c r="C13" s="31">
        <v>1.4096127692658301E-7</v>
      </c>
      <c r="D13" s="31">
        <v>1.40959270127135E-7</v>
      </c>
      <c r="E13" s="31">
        <v>1.40959614930634E-7</v>
      </c>
      <c r="F13" s="31">
        <v>1.40959922825009E-7</v>
      </c>
      <c r="G13" s="31">
        <v>1.40961546222346E-7</v>
      </c>
      <c r="H13" s="31">
        <v>1.4096147764448299E-7</v>
      </c>
    </row>
    <row r="14" spans="1:8" x14ac:dyDescent="0.25">
      <c r="A14" s="1">
        <v>0.375</v>
      </c>
      <c r="B14" s="31">
        <v>1.4095961662113601E-7</v>
      </c>
      <c r="C14" s="31">
        <v>1.4096130171893199E-7</v>
      </c>
      <c r="D14" s="31">
        <v>1.40959286625971E-7</v>
      </c>
      <c r="E14" s="31">
        <v>1.4095961068686701E-7</v>
      </c>
      <c r="F14" s="31">
        <v>1.4095994005228301E-7</v>
      </c>
      <c r="G14" s="31">
        <v>1.40961552614389E-7</v>
      </c>
      <c r="H14" s="31">
        <v>1.40961483843157E-7</v>
      </c>
    </row>
    <row r="15" spans="1:8" x14ac:dyDescent="0.25">
      <c r="A15" s="1">
        <v>0.5</v>
      </c>
      <c r="B15" s="31">
        <v>1.4095961415612399E-7</v>
      </c>
      <c r="C15" s="31">
        <v>1.4096130018346201E-7</v>
      </c>
      <c r="D15" s="31">
        <v>1.4095928377665799E-7</v>
      </c>
      <c r="E15" s="31">
        <v>1.40959605427939E-7</v>
      </c>
      <c r="F15" s="31">
        <v>1.40959953116978E-7</v>
      </c>
      <c r="G15" s="31">
        <v>1.4096156404923201E-7</v>
      </c>
      <c r="H15" s="31">
        <v>1.4096146802034001E-7</v>
      </c>
    </row>
    <row r="16" spans="1:8" x14ac:dyDescent="0.25">
      <c r="A16" s="1">
        <v>0.625</v>
      </c>
      <c r="B16" s="31">
        <v>1.4095961262564401E-7</v>
      </c>
      <c r="C16" s="31">
        <v>1.40961268346358E-7</v>
      </c>
      <c r="D16" s="31">
        <v>1.4095927846156701E-7</v>
      </c>
      <c r="E16" s="31">
        <v>1.40959601832573E-7</v>
      </c>
      <c r="F16" s="31">
        <v>1.4095998139606E-7</v>
      </c>
      <c r="G16" s="31">
        <v>1.409615754199E-7</v>
      </c>
      <c r="H16" s="31">
        <v>1.4096148121467299E-7</v>
      </c>
    </row>
    <row r="17" spans="1:8" x14ac:dyDescent="0.25">
      <c r="A17" s="1">
        <v>0.75</v>
      </c>
      <c r="B17" s="31">
        <v>1.4095962222503899E-7</v>
      </c>
      <c r="C17" s="31">
        <v>1.40961260301536E-7</v>
      </c>
      <c r="D17" s="31">
        <v>1.40959212386042E-7</v>
      </c>
      <c r="E17" s="31">
        <v>1.4095959130541799E-7</v>
      </c>
      <c r="F17" s="31">
        <v>1.4096000620282501E-7</v>
      </c>
      <c r="G17" s="31">
        <v>1.4096157858191099E-7</v>
      </c>
      <c r="H17" s="31">
        <v>1.4096148886621201E-7</v>
      </c>
    </row>
    <row r="18" spans="1:8" x14ac:dyDescent="0.25">
      <c r="A18" s="1">
        <v>0.875</v>
      </c>
      <c r="B18" s="31">
        <v>1.40959610358703E-7</v>
      </c>
      <c r="C18" s="31">
        <v>1.4096123732765799E-7</v>
      </c>
      <c r="D18" s="31">
        <v>1.4095923584090201E-7</v>
      </c>
      <c r="E18" s="31">
        <v>1.4095959953589899E-7</v>
      </c>
      <c r="F18" s="31">
        <v>1.4096002132849201E-7</v>
      </c>
      <c r="G18" s="31">
        <v>1.4096158691332799E-7</v>
      </c>
      <c r="H18" s="31">
        <v>1.4096155299976699E-7</v>
      </c>
    </row>
    <row r="19" spans="1:8" x14ac:dyDescent="0.25">
      <c r="A19" s="1">
        <v>1</v>
      </c>
      <c r="B19" s="31">
        <v>1.4095961150271401E-7</v>
      </c>
      <c r="C19" s="31">
        <v>1.4096122014930601E-7</v>
      </c>
      <c r="D19" s="31">
        <v>1.40959191103337E-7</v>
      </c>
      <c r="E19" s="31">
        <v>1.4095966087951401E-7</v>
      </c>
      <c r="F19" s="31">
        <v>1.4096002523542399E-7</v>
      </c>
      <c r="G19" s="31">
        <v>1.40961595198671E-7</v>
      </c>
      <c r="H19" s="31">
        <v>1.4096157459398199E-7</v>
      </c>
    </row>
    <row r="20" spans="1:8" x14ac:dyDescent="0.25">
      <c r="A20" s="1">
        <v>1.125</v>
      </c>
      <c r="B20" s="31">
        <v>1.40959615577783E-7</v>
      </c>
      <c r="C20" s="31">
        <v>1.4096120537460399E-7</v>
      </c>
      <c r="D20" s="31">
        <v>1.4095919630625099E-7</v>
      </c>
      <c r="E20" s="31">
        <v>1.4095969037028101E-7</v>
      </c>
      <c r="F20" s="31">
        <v>1.4096002797651499E-7</v>
      </c>
      <c r="G20" s="31">
        <v>1.4096160666683901E-7</v>
      </c>
      <c r="H20" s="31">
        <v>1.4096158381642E-7</v>
      </c>
    </row>
    <row r="21" spans="1:8" x14ac:dyDescent="0.25">
      <c r="A21" s="1">
        <v>1.25</v>
      </c>
      <c r="B21" s="31">
        <v>1.4095960902088301E-7</v>
      </c>
      <c r="C21" s="31">
        <v>1.4096120467024501E-7</v>
      </c>
      <c r="D21" s="31">
        <v>1.40959206075706E-7</v>
      </c>
      <c r="E21" s="31">
        <v>1.4095969923985099E-7</v>
      </c>
      <c r="F21" s="31">
        <v>1.40960044915751E-7</v>
      </c>
      <c r="G21" s="31">
        <v>1.4096161184271401E-7</v>
      </c>
      <c r="H21" s="31">
        <v>1.4096160828399101E-7</v>
      </c>
    </row>
    <row r="22" spans="1:8" x14ac:dyDescent="0.25">
      <c r="A22" s="1">
        <v>1.375</v>
      </c>
      <c r="B22" s="31">
        <v>1.4095963318626599E-7</v>
      </c>
      <c r="C22" s="31">
        <v>1.4096116694545699E-7</v>
      </c>
      <c r="D22" s="31">
        <v>1.4095926238506701E-7</v>
      </c>
      <c r="E22" s="31">
        <v>1.4095970963549599E-7</v>
      </c>
      <c r="F22" s="31">
        <v>1.4096007647123201E-7</v>
      </c>
      <c r="G22" s="31">
        <v>1.4096161216798901E-7</v>
      </c>
      <c r="H22" s="31">
        <v>1.4096162490404001E-7</v>
      </c>
    </row>
    <row r="23" spans="1:8" x14ac:dyDescent="0.25">
      <c r="A23" s="1">
        <v>1.5</v>
      </c>
      <c r="B23" s="31">
        <v>1.4095960122156801E-7</v>
      </c>
      <c r="C23" s="31">
        <v>1.40961171711866E-7</v>
      </c>
      <c r="D23" s="31">
        <v>1.40959284136838E-7</v>
      </c>
      <c r="E23" s="31">
        <v>1.4095971809529401E-7</v>
      </c>
      <c r="F23" s="31">
        <v>1.40960081388421E-7</v>
      </c>
      <c r="G23" s="31">
        <v>1.4096161210793001E-7</v>
      </c>
      <c r="H23" s="31">
        <v>1.4096171993413001E-7</v>
      </c>
    </row>
    <row r="24" spans="1:8" x14ac:dyDescent="0.25">
      <c r="A24" s="1">
        <v>1.625</v>
      </c>
      <c r="B24" s="31">
        <v>1.4095960801555901E-7</v>
      </c>
      <c r="C24" s="31">
        <v>1.4096122772830999E-7</v>
      </c>
      <c r="D24" s="31">
        <v>1.4095931017157801E-7</v>
      </c>
      <c r="E24" s="31">
        <v>1.40959780376286E-7</v>
      </c>
      <c r="F24" s="31">
        <v>1.4096007933629999E-7</v>
      </c>
      <c r="G24" s="31">
        <v>1.4096161975524799E-7</v>
      </c>
      <c r="H24" s="31">
        <v>1.4096172408952201E-7</v>
      </c>
    </row>
    <row r="25" spans="1:8" x14ac:dyDescent="0.25">
      <c r="A25" s="1">
        <v>1.75</v>
      </c>
      <c r="B25" s="31">
        <v>1.40959615876225E-7</v>
      </c>
      <c r="C25" s="31">
        <v>1.4096122980960499E-7</v>
      </c>
      <c r="D25" s="31">
        <v>1.409594043962E-7</v>
      </c>
      <c r="E25" s="31">
        <v>1.4095981701318699E-7</v>
      </c>
      <c r="F25" s="31">
        <v>1.4096006602482901E-7</v>
      </c>
      <c r="G25" s="31">
        <v>1.4096159989457801E-7</v>
      </c>
      <c r="H25" s="31">
        <v>1.4096170619644E-7</v>
      </c>
    </row>
    <row r="26" spans="1:8" x14ac:dyDescent="0.25">
      <c r="A26" s="1">
        <v>1.875</v>
      </c>
      <c r="B26" s="31">
        <v>1.4095961369576301E-7</v>
      </c>
      <c r="C26" s="31">
        <v>1.40961347316002E-7</v>
      </c>
      <c r="D26" s="31">
        <v>1.40959457162868E-7</v>
      </c>
      <c r="E26" s="31">
        <v>1.4095982773554599E-7</v>
      </c>
      <c r="F26" s="31">
        <v>1.4096005833323601E-7</v>
      </c>
      <c r="G26" s="31">
        <v>1.40961597522096E-7</v>
      </c>
      <c r="H26" s="31">
        <v>1.40961648227802E-7</v>
      </c>
    </row>
    <row r="27" spans="1:8" x14ac:dyDescent="0.25">
      <c r="A27" s="1">
        <v>2</v>
      </c>
      <c r="B27" s="31">
        <v>1.4095962850791199E-7</v>
      </c>
      <c r="C27" s="31">
        <v>1.4096141627170399E-7</v>
      </c>
      <c r="D27" s="31">
        <v>1.4095956310499801E-7</v>
      </c>
      <c r="E27" s="31">
        <v>1.4095982720327901E-7</v>
      </c>
      <c r="F27" s="31">
        <v>1.40960058004702E-7</v>
      </c>
      <c r="G27" s="31">
        <v>1.40961595407258E-7</v>
      </c>
      <c r="H27" s="31">
        <v>1.4096164632710099E-7</v>
      </c>
    </row>
    <row r="28" spans="1:8" x14ac:dyDescent="0.25">
      <c r="A28" s="1">
        <v>2.125</v>
      </c>
      <c r="B28" s="31">
        <v>1.40959650747672E-7</v>
      </c>
      <c r="C28" s="31">
        <v>1.4096142668829299E-7</v>
      </c>
      <c r="D28" s="31">
        <v>1.4095945628614501E-7</v>
      </c>
      <c r="E28" s="31">
        <v>1.4095982993792501E-7</v>
      </c>
      <c r="F28" s="31">
        <v>1.4096004736327099E-7</v>
      </c>
      <c r="G28" s="31">
        <v>1.4096158367934E-7</v>
      </c>
      <c r="H28" s="31">
        <v>1.4096163336802399E-7</v>
      </c>
    </row>
    <row r="29" spans="1:8" x14ac:dyDescent="0.25">
      <c r="A29" s="1">
        <v>2.25</v>
      </c>
      <c r="B29" s="31">
        <v>1.4095965243161699E-7</v>
      </c>
      <c r="C29" s="31">
        <v>1.40961444123368E-7</v>
      </c>
      <c r="D29" s="31">
        <v>1.40959567770269E-7</v>
      </c>
      <c r="E29" s="31">
        <v>1.4095981720539899E-7</v>
      </c>
      <c r="F29" s="31">
        <v>1.4096003055268999E-7</v>
      </c>
      <c r="G29" s="31">
        <v>1.40961585222707E-7</v>
      </c>
      <c r="H29" s="31">
        <v>1.4096161834717901E-7</v>
      </c>
    </row>
    <row r="30" spans="1:8" x14ac:dyDescent="0.25">
      <c r="A30" s="1">
        <v>2.375</v>
      </c>
      <c r="B30" s="31">
        <v>1.4095966420903599E-7</v>
      </c>
      <c r="C30" s="31">
        <v>1.40961452308763E-7</v>
      </c>
      <c r="D30" s="31">
        <v>1.4095950741800499E-7</v>
      </c>
      <c r="E30" s="31">
        <v>1.40959816979095E-7</v>
      </c>
      <c r="F30" s="31">
        <v>1.4096001909950501E-7</v>
      </c>
      <c r="G30" s="31">
        <v>1.4096157693499299E-7</v>
      </c>
      <c r="H30" s="31">
        <v>1.4096159490387799E-7</v>
      </c>
    </row>
    <row r="31" spans="1:8" x14ac:dyDescent="0.25">
      <c r="A31" s="1">
        <v>2.5</v>
      </c>
      <c r="B31" s="31">
        <v>1.4095968646750701E-7</v>
      </c>
      <c r="C31" s="31">
        <v>1.40961491094031E-7</v>
      </c>
      <c r="D31" s="31">
        <v>1.4095942804438501E-7</v>
      </c>
      <c r="E31" s="31">
        <v>1.4095982397461001E-7</v>
      </c>
      <c r="F31" s="31">
        <v>1.4096002039214601E-7</v>
      </c>
      <c r="G31" s="31">
        <v>1.4096156883266601E-7</v>
      </c>
      <c r="H31" s="31">
        <v>1.4096155252957101E-7</v>
      </c>
    </row>
    <row r="32" spans="1:8" x14ac:dyDescent="0.25">
      <c r="A32" s="1">
        <v>2.625</v>
      </c>
      <c r="B32" s="31">
        <v>1.4095969937227199E-7</v>
      </c>
      <c r="C32" s="31">
        <v>1.4096149809239699E-7</v>
      </c>
      <c r="D32" s="31">
        <v>1.4095941163534199E-7</v>
      </c>
      <c r="E32" s="31">
        <v>1.4095980833304899E-7</v>
      </c>
      <c r="F32" s="31">
        <v>1.4096001974766201E-7</v>
      </c>
      <c r="G32" s="31">
        <v>1.40961558092894E-7</v>
      </c>
      <c r="H32" s="31">
        <v>1.4096151751948799E-7</v>
      </c>
    </row>
    <row r="33" spans="1:8" x14ac:dyDescent="0.25">
      <c r="A33" s="1">
        <v>2.75</v>
      </c>
      <c r="B33" s="31">
        <v>1.4095971018023399E-7</v>
      </c>
      <c r="C33" s="31">
        <v>1.4096152122634499E-7</v>
      </c>
      <c r="D33" s="31">
        <v>1.40959567583801E-7</v>
      </c>
      <c r="E33" s="31">
        <v>1.4095979582242599E-7</v>
      </c>
      <c r="F33" s="31">
        <v>1.4096001407473E-7</v>
      </c>
      <c r="G33" s="31">
        <v>1.4096154818581199E-7</v>
      </c>
      <c r="H33" s="31">
        <v>1.4096142220681001E-7</v>
      </c>
    </row>
    <row r="34" spans="1:8" x14ac:dyDescent="0.25">
      <c r="A34" s="1">
        <v>2.875</v>
      </c>
      <c r="B34" s="31">
        <v>1.40959731265183E-7</v>
      </c>
      <c r="C34" s="31">
        <v>1.4096153751628101E-7</v>
      </c>
      <c r="D34" s="31">
        <v>1.40959669474934E-7</v>
      </c>
      <c r="E34" s="31">
        <v>1.40959767237938E-7</v>
      </c>
      <c r="F34" s="31">
        <v>1.4096001318714E-7</v>
      </c>
      <c r="G34" s="31">
        <v>1.4096155427600501E-7</v>
      </c>
      <c r="H34" s="31">
        <v>1.4096144428387799E-7</v>
      </c>
    </row>
    <row r="35" spans="1:8" x14ac:dyDescent="0.25">
      <c r="A35" s="1">
        <v>3</v>
      </c>
      <c r="B35" s="31">
        <v>1.40959766883644E-7</v>
      </c>
      <c r="C35" s="31">
        <v>1.4096152947045099E-7</v>
      </c>
      <c r="D35" s="31">
        <v>1.4095957872582401E-7</v>
      </c>
      <c r="E35" s="31">
        <v>1.40959744901757E-7</v>
      </c>
      <c r="F35" s="31">
        <v>1.4096000958725601E-7</v>
      </c>
      <c r="G35" s="31">
        <v>1.40961555415042E-7</v>
      </c>
      <c r="H35" s="31">
        <v>1.4096154201255901E-7</v>
      </c>
    </row>
    <row r="36" spans="1:8" x14ac:dyDescent="0.25">
      <c r="A36" s="1">
        <v>3.125</v>
      </c>
      <c r="B36" s="31">
        <v>1.4095977565406401E-7</v>
      </c>
      <c r="C36" s="31">
        <v>1.4096144381139801E-7</v>
      </c>
      <c r="D36" s="31">
        <v>1.4095957003531099E-7</v>
      </c>
      <c r="E36" s="31">
        <v>1.4095972906532499E-7</v>
      </c>
      <c r="F36" s="31">
        <v>1.4095998896285501E-7</v>
      </c>
      <c r="G36" s="31">
        <v>1.4096153596369101E-7</v>
      </c>
      <c r="H36" s="31">
        <v>1.4096154120954599E-7</v>
      </c>
    </row>
    <row r="37" spans="1:8" x14ac:dyDescent="0.25">
      <c r="A37" s="1">
        <v>3.25</v>
      </c>
      <c r="B37" s="31">
        <v>1.4095975308350799E-7</v>
      </c>
      <c r="C37" s="31">
        <v>1.4096144012661901E-7</v>
      </c>
      <c r="D37" s="31">
        <v>1.40959527922056E-7</v>
      </c>
      <c r="E37" s="31">
        <v>1.4095967426650001E-7</v>
      </c>
      <c r="F37" s="31">
        <v>1.40959966520298E-7</v>
      </c>
      <c r="G37" s="31">
        <v>1.4096152823231599E-7</v>
      </c>
      <c r="H37" s="31">
        <v>1.40961486217552E-7</v>
      </c>
    </row>
    <row r="38" spans="1:8" x14ac:dyDescent="0.25">
      <c r="A38" s="1">
        <v>3.375</v>
      </c>
      <c r="B38" s="31">
        <v>1.4095975665234399E-7</v>
      </c>
      <c r="C38" s="31">
        <v>1.40961394609353E-7</v>
      </c>
      <c r="D38" s="31">
        <v>1.40959553186909E-7</v>
      </c>
      <c r="E38" s="31">
        <v>1.4095968148263E-7</v>
      </c>
      <c r="F38" s="31">
        <v>1.40959977333009E-7</v>
      </c>
      <c r="G38" s="31">
        <v>1.4096153010631701E-7</v>
      </c>
      <c r="H38" s="31">
        <v>1.4096149929746701E-7</v>
      </c>
    </row>
    <row r="39" spans="1:8" x14ac:dyDescent="0.25">
      <c r="A39" s="1">
        <v>3.5</v>
      </c>
      <c r="B39" s="31">
        <v>1.4095979406413901E-7</v>
      </c>
      <c r="C39" s="31">
        <v>1.40961369628778E-7</v>
      </c>
      <c r="D39" s="31">
        <v>1.4095959093786001E-7</v>
      </c>
      <c r="E39" s="31">
        <v>1.4095970068494399E-7</v>
      </c>
      <c r="F39" s="31">
        <v>1.4095998720306799E-7</v>
      </c>
      <c r="G39" s="31">
        <v>1.4096151896816E-7</v>
      </c>
      <c r="H39" s="31">
        <v>1.40961480093331E-7</v>
      </c>
    </row>
    <row r="40" spans="1:8" x14ac:dyDescent="0.25">
      <c r="A40" s="1">
        <v>3.625</v>
      </c>
      <c r="B40" s="31">
        <v>1.4095980331307199E-7</v>
      </c>
      <c r="C40" s="31">
        <v>1.40961293594235E-7</v>
      </c>
      <c r="D40" s="31">
        <v>1.4095968625127199E-7</v>
      </c>
      <c r="E40" s="31">
        <v>1.4095974924280001E-7</v>
      </c>
      <c r="F40" s="31">
        <v>1.4095998787225599E-7</v>
      </c>
      <c r="G40" s="31">
        <v>1.40961521665402E-7</v>
      </c>
      <c r="H40" s="31">
        <v>1.4096140130832501E-7</v>
      </c>
    </row>
    <row r="41" spans="1:8" x14ac:dyDescent="0.25">
      <c r="A41" s="1">
        <v>3.75</v>
      </c>
      <c r="B41" s="31">
        <v>1.4095987809771099E-7</v>
      </c>
      <c r="C41" s="31">
        <v>1.4096125803288401E-7</v>
      </c>
      <c r="D41" s="31">
        <v>1.40959728367555E-7</v>
      </c>
      <c r="E41" s="31">
        <v>1.40959778113955E-7</v>
      </c>
      <c r="F41" s="31">
        <v>1.4096000233005099E-7</v>
      </c>
      <c r="G41" s="31">
        <v>1.40961509596562E-7</v>
      </c>
      <c r="H41" s="31">
        <v>1.40961409914087E-7</v>
      </c>
    </row>
    <row r="42" spans="1:8" x14ac:dyDescent="0.25">
      <c r="A42" s="1">
        <v>3.875</v>
      </c>
      <c r="B42" s="31">
        <v>1.40959894505998E-7</v>
      </c>
      <c r="C42" s="31">
        <v>1.40961261715358E-7</v>
      </c>
      <c r="D42" s="31">
        <v>1.40959738262107E-7</v>
      </c>
      <c r="E42" s="31">
        <v>1.4095978075576301E-7</v>
      </c>
      <c r="F42" s="31">
        <v>1.4096000801398699E-7</v>
      </c>
      <c r="G42" s="31">
        <v>1.40961492438326E-7</v>
      </c>
      <c r="H42" s="31">
        <v>1.4096139737455601E-7</v>
      </c>
    </row>
    <row r="43" spans="1:8" x14ac:dyDescent="0.25">
      <c r="A43" s="1">
        <v>4</v>
      </c>
      <c r="B43" s="31">
        <v>1.4095989936882601E-7</v>
      </c>
      <c r="C43" s="31">
        <v>1.40961219883237E-7</v>
      </c>
      <c r="D43" s="31">
        <v>1.4095972593570501E-7</v>
      </c>
      <c r="E43" s="31">
        <v>1.40959785154169E-7</v>
      </c>
      <c r="F43" s="31">
        <v>1.4096002425663801E-7</v>
      </c>
      <c r="G43" s="31">
        <v>1.4096151490832499E-7</v>
      </c>
      <c r="H43" s="31">
        <v>1.4096144685203401E-7</v>
      </c>
    </row>
    <row r="44" spans="1:8" x14ac:dyDescent="0.25">
      <c r="A44" s="1">
        <v>4.125</v>
      </c>
      <c r="B44" s="31">
        <v>1.4095988215591E-7</v>
      </c>
      <c r="C44" s="31">
        <v>1.4096112868449E-7</v>
      </c>
      <c r="D44" s="31">
        <v>1.40959549572938E-7</v>
      </c>
      <c r="E44" s="31">
        <v>1.40959815820837E-7</v>
      </c>
      <c r="F44" s="31">
        <v>1.4096003344931199E-7</v>
      </c>
      <c r="G44" s="31">
        <v>1.40961510628868E-7</v>
      </c>
      <c r="H44" s="31">
        <v>1.4096145194923E-7</v>
      </c>
    </row>
    <row r="45" spans="1:8" x14ac:dyDescent="0.25">
      <c r="A45" s="1">
        <v>4.25</v>
      </c>
      <c r="B45" s="31">
        <v>1.40959874171295E-7</v>
      </c>
      <c r="C45" s="31">
        <v>1.4096103775572901E-7</v>
      </c>
      <c r="D45" s="31">
        <v>1.4095954093428E-7</v>
      </c>
      <c r="E45" s="31">
        <v>1.4095982466162401E-7</v>
      </c>
      <c r="F45" s="31">
        <v>1.40960044739783E-7</v>
      </c>
      <c r="G45" s="31">
        <v>1.40961503628265E-7</v>
      </c>
      <c r="H45" s="31">
        <v>1.40961448883718E-7</v>
      </c>
    </row>
    <row r="46" spans="1:8" x14ac:dyDescent="0.25">
      <c r="A46" s="1">
        <v>4.375</v>
      </c>
      <c r="B46" s="31">
        <v>1.4095987577963301E-7</v>
      </c>
      <c r="C46" s="31">
        <v>1.40961018599607E-7</v>
      </c>
      <c r="D46" s="31">
        <v>1.40959561640832E-7</v>
      </c>
      <c r="E46" s="31">
        <v>1.4095982564076501E-7</v>
      </c>
      <c r="F46" s="31">
        <v>1.4096004100061E-7</v>
      </c>
      <c r="G46" s="31">
        <v>1.40961500125197E-7</v>
      </c>
      <c r="H46" s="31">
        <v>1.40961435174159E-7</v>
      </c>
    </row>
    <row r="47" spans="1:8" x14ac:dyDescent="0.25">
      <c r="A47" s="1">
        <v>4.5</v>
      </c>
      <c r="B47" s="31">
        <v>1.4095987112931699E-7</v>
      </c>
      <c r="C47" s="31">
        <v>1.4096101598291899E-7</v>
      </c>
      <c r="D47" s="31">
        <v>1.4095961162656499E-7</v>
      </c>
      <c r="E47" s="31">
        <v>1.4095984008447101E-7</v>
      </c>
      <c r="F47" s="31">
        <v>1.4096002546932899E-7</v>
      </c>
      <c r="G47" s="31">
        <v>1.40961481518806E-7</v>
      </c>
      <c r="H47" s="31">
        <v>1.40961395673043E-7</v>
      </c>
    </row>
    <row r="48" spans="1:8" x14ac:dyDescent="0.25">
      <c r="A48" s="1">
        <v>4.625</v>
      </c>
      <c r="B48" s="31">
        <v>1.4095986788526699E-7</v>
      </c>
      <c r="C48" s="31">
        <v>1.4096105254466801E-7</v>
      </c>
      <c r="D48" s="31">
        <v>1.4095969732518799E-7</v>
      </c>
      <c r="E48" s="31">
        <v>1.4095984717417799E-7</v>
      </c>
      <c r="F48" s="31">
        <v>1.4095996874921499E-7</v>
      </c>
      <c r="G48" s="31">
        <v>1.40961479636798E-7</v>
      </c>
      <c r="H48" s="31">
        <v>1.4096139510378601E-7</v>
      </c>
    </row>
    <row r="49" spans="1:8" x14ac:dyDescent="0.25">
      <c r="A49" s="1">
        <v>4.75</v>
      </c>
      <c r="B49" s="31">
        <v>1.4095988773651E-7</v>
      </c>
      <c r="C49" s="31">
        <v>1.4096105641222799E-7</v>
      </c>
      <c r="D49" s="31">
        <v>1.4095977299642299E-7</v>
      </c>
      <c r="E49" s="31">
        <v>1.4095983691511399E-7</v>
      </c>
      <c r="F49" s="31">
        <v>1.4095995775897301E-7</v>
      </c>
      <c r="G49" s="31">
        <v>1.4096147906429499E-7</v>
      </c>
      <c r="H49" s="31">
        <v>1.4096135652765E-7</v>
      </c>
    </row>
    <row r="50" spans="1:8" x14ac:dyDescent="0.25">
      <c r="A50" s="1">
        <v>4.875</v>
      </c>
      <c r="B50" s="31">
        <v>1.4095992395844401E-7</v>
      </c>
      <c r="C50" s="31">
        <v>1.40961075621786E-7</v>
      </c>
      <c r="D50" s="31">
        <v>1.40959825637051E-7</v>
      </c>
      <c r="E50" s="31">
        <v>1.4095984501017999E-7</v>
      </c>
      <c r="F50" s="31">
        <v>1.40959934541871E-7</v>
      </c>
      <c r="G50" s="31">
        <v>1.40961481702835E-7</v>
      </c>
      <c r="H50" s="31">
        <v>1.4096135149040901E-7</v>
      </c>
    </row>
    <row r="51" spans="1:8" x14ac:dyDescent="0.25">
      <c r="A51" s="1">
        <v>5</v>
      </c>
      <c r="B51" s="31">
        <v>1.4095994083721399E-7</v>
      </c>
      <c r="C51" s="31">
        <v>1.4096114583732199E-7</v>
      </c>
      <c r="D51" s="31">
        <v>1.4095998815062601E-7</v>
      </c>
      <c r="E51" s="31">
        <v>1.4095984766919699E-7</v>
      </c>
      <c r="F51" s="31">
        <v>1.4095993417968E-7</v>
      </c>
      <c r="G51" s="31">
        <v>1.4096147646541199E-7</v>
      </c>
      <c r="H51" s="31">
        <v>1.40961344093986E-7</v>
      </c>
    </row>
    <row r="52" spans="1:8" x14ac:dyDescent="0.25">
      <c r="A52" s="1">
        <v>5.125</v>
      </c>
      <c r="B52" s="31">
        <v>1.40959959687806E-7</v>
      </c>
      <c r="C52" s="31">
        <v>1.4096129484978601E-7</v>
      </c>
      <c r="D52" s="31">
        <v>1.40960065788045E-7</v>
      </c>
      <c r="E52" s="31">
        <v>1.4095985302027501E-7</v>
      </c>
      <c r="F52" s="31">
        <v>1.4095990264727399E-7</v>
      </c>
      <c r="G52" s="31">
        <v>1.40961482708906E-7</v>
      </c>
      <c r="H52" s="31">
        <v>1.4096134924952001E-7</v>
      </c>
    </row>
    <row r="53" spans="1:8" x14ac:dyDescent="0.25">
      <c r="A53" s="1">
        <v>5.25</v>
      </c>
      <c r="B53" s="31">
        <v>1.40959960979001E-7</v>
      </c>
      <c r="C53" s="31">
        <v>1.40961400045866E-7</v>
      </c>
      <c r="D53" s="31">
        <v>1.40960075978831E-7</v>
      </c>
      <c r="E53" s="31">
        <v>1.40959850865915E-7</v>
      </c>
      <c r="F53" s="31">
        <v>1.4095988363182899E-7</v>
      </c>
      <c r="G53" s="31">
        <v>1.40961484623895E-7</v>
      </c>
      <c r="H53" s="31">
        <v>1.40961365296802E-7</v>
      </c>
    </row>
    <row r="54" spans="1:8" x14ac:dyDescent="0.25">
      <c r="A54" s="1">
        <v>5.375</v>
      </c>
      <c r="B54" s="31">
        <v>1.4095998211682199E-7</v>
      </c>
      <c r="C54" s="31">
        <v>1.4096146790506499E-7</v>
      </c>
      <c r="D54" s="31">
        <v>1.40960031077733E-7</v>
      </c>
      <c r="E54" s="31">
        <v>1.4095985628100701E-7</v>
      </c>
      <c r="F54" s="31">
        <v>1.40959789814827E-7</v>
      </c>
      <c r="G54" s="31">
        <v>1.40961507549062E-7</v>
      </c>
      <c r="H54" s="31">
        <v>1.40961370222021E-7</v>
      </c>
    </row>
    <row r="55" spans="1:8" x14ac:dyDescent="0.25">
      <c r="A55" s="1">
        <v>5.5</v>
      </c>
      <c r="B55" s="31">
        <v>1.4095998382749301E-7</v>
      </c>
      <c r="C55" s="31">
        <v>1.409613807006E-7</v>
      </c>
      <c r="D55" s="31">
        <v>1.4096002739871001E-7</v>
      </c>
      <c r="E55" s="31">
        <v>1.4095985791056499E-7</v>
      </c>
      <c r="F55" s="31">
        <v>1.4095979780775599E-7</v>
      </c>
      <c r="G55" s="31">
        <v>1.40961516372676E-7</v>
      </c>
      <c r="H55" s="31">
        <v>1.40961364151589E-7</v>
      </c>
    </row>
    <row r="56" spans="1:8" x14ac:dyDescent="0.25">
      <c r="A56" s="1">
        <v>5.625</v>
      </c>
      <c r="B56" s="31">
        <v>1.4096004774612501E-7</v>
      </c>
      <c r="C56" s="31">
        <v>1.4096131010265301E-7</v>
      </c>
      <c r="D56" s="31">
        <v>1.40960019675887E-7</v>
      </c>
      <c r="E56" s="31">
        <v>1.4095985812983501E-7</v>
      </c>
      <c r="F56" s="31">
        <v>1.4095979595970999E-7</v>
      </c>
      <c r="G56" s="31">
        <v>1.4096152561872201E-7</v>
      </c>
      <c r="H56" s="31">
        <v>1.4096136935309699E-7</v>
      </c>
    </row>
    <row r="57" spans="1:8" x14ac:dyDescent="0.25">
      <c r="A57" s="1">
        <v>5.75</v>
      </c>
      <c r="B57" s="31">
        <v>1.409600855832E-7</v>
      </c>
      <c r="C57" s="31">
        <v>1.4096130692726299E-7</v>
      </c>
      <c r="D57" s="31">
        <v>1.40960055727793E-7</v>
      </c>
      <c r="E57" s="31">
        <v>1.40959843892693E-7</v>
      </c>
      <c r="F57" s="31">
        <v>1.40959776986425E-7</v>
      </c>
      <c r="G57" s="31">
        <v>1.4096152867775E-7</v>
      </c>
      <c r="H57" s="31">
        <v>1.4096137360571399E-7</v>
      </c>
    </row>
    <row r="58" spans="1:8" x14ac:dyDescent="0.25">
      <c r="A58" s="1">
        <v>5.875</v>
      </c>
      <c r="B58" s="31">
        <v>1.4096015256986199E-7</v>
      </c>
      <c r="C58" s="31">
        <v>1.4096122804244201E-7</v>
      </c>
      <c r="D58" s="31">
        <v>1.40960187182726E-7</v>
      </c>
      <c r="E58" s="31">
        <v>1.4095981289786299E-7</v>
      </c>
      <c r="F58" s="31">
        <v>1.4095977657842299E-7</v>
      </c>
      <c r="G58" s="31">
        <v>1.4096153614170199E-7</v>
      </c>
      <c r="H58" s="31">
        <v>1.40961395290509E-7</v>
      </c>
    </row>
    <row r="59" spans="1:8" x14ac:dyDescent="0.25">
      <c r="A59" s="1">
        <v>6</v>
      </c>
      <c r="B59" s="31">
        <v>1.4096016425776901E-7</v>
      </c>
      <c r="C59" s="31">
        <v>1.4096120836918299E-7</v>
      </c>
      <c r="D59" s="31">
        <v>1.4096022690663999E-7</v>
      </c>
      <c r="E59" s="31">
        <v>1.4095981191269901E-7</v>
      </c>
      <c r="F59" s="31">
        <v>1.4095978978314701E-7</v>
      </c>
      <c r="G59" s="31">
        <v>1.4096153578403201E-7</v>
      </c>
      <c r="H59" s="31">
        <v>1.40961399896234E-7</v>
      </c>
    </row>
    <row r="60" spans="1:8" x14ac:dyDescent="0.25">
      <c r="A60" s="1">
        <v>6.125</v>
      </c>
      <c r="B60" s="31">
        <v>1.4096019672924E-7</v>
      </c>
      <c r="C60" s="31">
        <v>1.40961178722538E-7</v>
      </c>
      <c r="D60" s="31">
        <v>1.4096013493134499E-7</v>
      </c>
      <c r="E60" s="31">
        <v>1.4095982068118601E-7</v>
      </c>
      <c r="F60" s="31">
        <v>1.40959807968995E-7</v>
      </c>
      <c r="G60" s="31">
        <v>1.4096153198964501E-7</v>
      </c>
      <c r="H60" s="31">
        <v>1.4096138801486899E-7</v>
      </c>
    </row>
    <row r="61" spans="1:8" x14ac:dyDescent="0.25">
      <c r="A61" s="1">
        <v>6.25</v>
      </c>
      <c r="B61" s="31">
        <v>1.4096020576000001E-7</v>
      </c>
      <c r="C61" s="31">
        <v>1.4096117639062099E-7</v>
      </c>
      <c r="D61" s="31">
        <v>1.4096014358322901E-7</v>
      </c>
      <c r="E61" s="31">
        <v>1.40959827103186E-7</v>
      </c>
      <c r="F61" s="31">
        <v>1.40959863217012E-7</v>
      </c>
      <c r="G61" s="31">
        <v>1.40961533949601E-7</v>
      </c>
      <c r="H61" s="31">
        <v>1.40961388785365E-7</v>
      </c>
    </row>
    <row r="62" spans="1:8" x14ac:dyDescent="0.25">
      <c r="A62" s="1">
        <v>6.375</v>
      </c>
      <c r="B62" s="31">
        <v>1.4096021605872199E-7</v>
      </c>
      <c r="C62" s="31">
        <v>1.4096114840358499E-7</v>
      </c>
      <c r="D62" s="31">
        <v>1.40960187866122E-7</v>
      </c>
      <c r="E62" s="31">
        <v>1.40959885279454E-7</v>
      </c>
      <c r="F62" s="31">
        <v>1.4095989659289901E-7</v>
      </c>
      <c r="G62" s="31">
        <v>1.4096152783692699E-7</v>
      </c>
      <c r="H62" s="31">
        <v>1.40961371826138E-7</v>
      </c>
    </row>
    <row r="63" spans="1:8" x14ac:dyDescent="0.25">
      <c r="A63" s="1">
        <v>6.5</v>
      </c>
      <c r="B63" s="31">
        <v>1.4096028016206699E-7</v>
      </c>
      <c r="C63" s="31">
        <v>1.4096115406458199E-7</v>
      </c>
      <c r="D63" s="31">
        <v>1.4096020460306799E-7</v>
      </c>
      <c r="E63" s="31">
        <v>1.40959926487586E-7</v>
      </c>
      <c r="F63" s="31">
        <v>1.4095992911672399E-7</v>
      </c>
      <c r="G63" s="31">
        <v>1.4096152561306901E-7</v>
      </c>
      <c r="H63" s="31">
        <v>1.4096132042749799E-7</v>
      </c>
    </row>
    <row r="64" spans="1:8" x14ac:dyDescent="0.25">
      <c r="A64" s="1">
        <v>6.625</v>
      </c>
      <c r="B64" s="31">
        <v>1.4096032280803199E-7</v>
      </c>
      <c r="C64" s="31">
        <v>1.40961135141993E-7</v>
      </c>
      <c r="D64" s="31">
        <v>1.40960177775948E-7</v>
      </c>
      <c r="E64" s="31">
        <v>1.4095999334163799E-7</v>
      </c>
      <c r="F64" s="31">
        <v>1.40959935149014E-7</v>
      </c>
      <c r="G64" s="31">
        <v>1.4096152440074199E-7</v>
      </c>
      <c r="H64" s="31">
        <v>1.40961321200452E-7</v>
      </c>
    </row>
    <row r="65" spans="1:8" x14ac:dyDescent="0.25">
      <c r="A65" s="1">
        <v>6.75</v>
      </c>
      <c r="B65" s="31">
        <v>1.4096033553556899E-7</v>
      </c>
      <c r="C65" s="31">
        <v>1.4096113292620601E-7</v>
      </c>
      <c r="D65" s="31">
        <v>1.40960187672312E-7</v>
      </c>
      <c r="E65" s="31">
        <v>1.40960004270142E-7</v>
      </c>
      <c r="F65" s="31">
        <v>1.4095993339351201E-7</v>
      </c>
      <c r="G65" s="31">
        <v>1.4096152826812801E-7</v>
      </c>
      <c r="H65" s="31">
        <v>1.40961316663461E-7</v>
      </c>
    </row>
    <row r="66" spans="1:8" x14ac:dyDescent="0.25">
      <c r="A66" s="1">
        <v>6.875</v>
      </c>
      <c r="B66" s="31">
        <v>1.4096029660001101E-7</v>
      </c>
      <c r="C66" s="31">
        <v>1.4096117594911099E-7</v>
      </c>
      <c r="D66" s="31">
        <v>1.40960113103819E-7</v>
      </c>
      <c r="E66" s="31">
        <v>1.4096000182328999E-7</v>
      </c>
      <c r="F66" s="31">
        <v>1.40959937362427E-7</v>
      </c>
      <c r="G66" s="31">
        <v>1.4096152123671E-7</v>
      </c>
      <c r="H66" s="31">
        <v>1.4096129819761801E-7</v>
      </c>
    </row>
    <row r="67" spans="1:8" x14ac:dyDescent="0.25">
      <c r="A67" s="1">
        <v>7</v>
      </c>
      <c r="B67" s="31">
        <v>1.4096033168478701E-7</v>
      </c>
      <c r="C67" s="31">
        <v>1.4096123658947299E-7</v>
      </c>
      <c r="D67" s="31">
        <v>1.4096011790659399E-7</v>
      </c>
      <c r="E67" s="31">
        <v>1.4095998702206401E-7</v>
      </c>
      <c r="F67" s="31">
        <v>1.4095993726341499E-7</v>
      </c>
      <c r="G67" s="31">
        <v>1.40961530747724E-7</v>
      </c>
      <c r="H67" s="31">
        <v>1.4096130961382701E-7</v>
      </c>
    </row>
    <row r="68" spans="1:8" x14ac:dyDescent="0.25">
      <c r="A68" s="1">
        <v>7.125</v>
      </c>
      <c r="B68" s="31">
        <v>1.4096035854762701E-7</v>
      </c>
      <c r="C68" s="31">
        <v>1.4096128596592301E-7</v>
      </c>
      <c r="D68" s="31">
        <v>1.4095997903926799E-7</v>
      </c>
      <c r="E68" s="31">
        <v>1.4095999307329401E-7</v>
      </c>
      <c r="F68" s="31">
        <v>1.40959937583455E-7</v>
      </c>
      <c r="G68" s="31">
        <v>1.40961534843181E-7</v>
      </c>
      <c r="H68" s="31">
        <v>1.40961334839125E-7</v>
      </c>
    </row>
    <row r="69" spans="1:8" x14ac:dyDescent="0.25">
      <c r="A69" s="1">
        <v>7.25</v>
      </c>
      <c r="B69" s="31">
        <v>1.4096046532602701E-7</v>
      </c>
      <c r="C69" s="31">
        <v>1.4096135822845401E-7</v>
      </c>
      <c r="D69" s="31">
        <v>1.4096016651719401E-7</v>
      </c>
      <c r="E69" s="31">
        <v>1.40960009188065E-7</v>
      </c>
      <c r="F69" s="31">
        <v>1.4095995243806601E-7</v>
      </c>
      <c r="G69" s="31">
        <v>1.4096153284976599E-7</v>
      </c>
      <c r="H69" s="31">
        <v>1.40961332615648E-7</v>
      </c>
    </row>
    <row r="70" spans="1:8" x14ac:dyDescent="0.25">
      <c r="A70" s="1">
        <v>7.375</v>
      </c>
      <c r="B70" s="31">
        <v>1.40960453635792E-7</v>
      </c>
      <c r="C70" s="31">
        <v>1.4096139409252701E-7</v>
      </c>
      <c r="D70" s="31">
        <v>1.4096028384060199E-7</v>
      </c>
      <c r="E70" s="31">
        <v>1.4096000567712799E-7</v>
      </c>
      <c r="F70" s="31">
        <v>1.40959970309911E-7</v>
      </c>
      <c r="G70" s="31">
        <v>1.40961531445024E-7</v>
      </c>
      <c r="H70" s="31">
        <v>1.4096132701467401E-7</v>
      </c>
    </row>
    <row r="71" spans="1:8" x14ac:dyDescent="0.25">
      <c r="A71" s="1">
        <v>7.5</v>
      </c>
      <c r="B71" s="31">
        <v>1.4096041037374301E-7</v>
      </c>
      <c r="C71" s="31">
        <v>1.4096141295736301E-7</v>
      </c>
      <c r="D71" s="31">
        <v>1.40960284884007E-7</v>
      </c>
      <c r="E71" s="31">
        <v>1.40959999753405E-7</v>
      </c>
      <c r="F71" s="31">
        <v>1.40959960466268E-7</v>
      </c>
      <c r="G71" s="31">
        <v>1.4096152859602701E-7</v>
      </c>
      <c r="H71" s="31">
        <v>1.4096133433954799E-7</v>
      </c>
    </row>
    <row r="72" spans="1:8" x14ac:dyDescent="0.25">
      <c r="A72" s="1">
        <v>7.625</v>
      </c>
      <c r="B72" s="31">
        <v>1.40960390306155E-7</v>
      </c>
      <c r="C72" s="31">
        <v>1.40961414869884E-7</v>
      </c>
      <c r="D72" s="31">
        <v>1.4096020313471501E-7</v>
      </c>
      <c r="E72" s="31">
        <v>1.4095998492472499E-7</v>
      </c>
      <c r="F72" s="31">
        <v>1.40959944981114E-7</v>
      </c>
      <c r="G72" s="31">
        <v>1.4096154230897699E-7</v>
      </c>
      <c r="H72" s="31">
        <v>1.4096133073543399E-7</v>
      </c>
    </row>
    <row r="73" spans="1:8" x14ac:dyDescent="0.25">
      <c r="A73" s="1">
        <v>7.75</v>
      </c>
      <c r="B73" s="31">
        <v>1.4096027571491799E-7</v>
      </c>
      <c r="C73" s="31">
        <v>1.4096145101013399E-7</v>
      </c>
      <c r="D73" s="31">
        <v>1.4096030354015E-7</v>
      </c>
      <c r="E73" s="31">
        <v>1.40959985416852E-7</v>
      </c>
      <c r="F73" s="31">
        <v>1.4095993387699799E-7</v>
      </c>
      <c r="G73" s="31">
        <v>1.4096154381647499E-7</v>
      </c>
      <c r="H73" s="31">
        <v>1.40961306791428E-7</v>
      </c>
    </row>
    <row r="74" spans="1:8" x14ac:dyDescent="0.25">
      <c r="A74" s="1">
        <v>7.875</v>
      </c>
      <c r="B74" s="31">
        <v>1.40960280254262E-7</v>
      </c>
      <c r="C74" s="31">
        <v>1.4096151458783801E-7</v>
      </c>
      <c r="D74" s="31">
        <v>1.409603010029E-7</v>
      </c>
      <c r="E74" s="31">
        <v>1.4095999511418599E-7</v>
      </c>
      <c r="F74" s="31">
        <v>1.40959918959327E-7</v>
      </c>
      <c r="G74" s="31">
        <v>1.4096154464773099E-7</v>
      </c>
      <c r="H74" s="31">
        <v>1.4096131243521199E-7</v>
      </c>
    </row>
    <row r="75" spans="1:8" x14ac:dyDescent="0.25">
      <c r="A75" s="1">
        <v>8</v>
      </c>
      <c r="B75" s="31">
        <v>1.40960284986956E-7</v>
      </c>
      <c r="C75" s="31">
        <v>1.4096147467479299E-7</v>
      </c>
      <c r="D75" s="31">
        <v>1.40960381753257E-7</v>
      </c>
      <c r="E75" s="31">
        <v>1.40959969308446E-7</v>
      </c>
      <c r="F75" s="31">
        <v>1.4095991080069001E-7</v>
      </c>
      <c r="G75" s="31">
        <v>1.4096155591398901E-7</v>
      </c>
      <c r="H75" s="31">
        <v>1.40961320632478E-7</v>
      </c>
    </row>
    <row r="76" spans="1:8" x14ac:dyDescent="0.25">
      <c r="A76" s="1">
        <v>8.125</v>
      </c>
      <c r="B76" s="31">
        <v>1.4096027876703999E-7</v>
      </c>
      <c r="C76" s="31">
        <v>1.4096140307665301E-7</v>
      </c>
      <c r="D76" s="31">
        <v>1.4096036907311901E-7</v>
      </c>
      <c r="E76" s="31">
        <v>1.4095998499904101E-7</v>
      </c>
      <c r="F76" s="31">
        <v>1.40959914627699E-7</v>
      </c>
      <c r="G76" s="31">
        <v>1.4096156595339E-7</v>
      </c>
      <c r="H76" s="31">
        <v>1.4096135433215301E-7</v>
      </c>
    </row>
    <row r="77" spans="1:8" x14ac:dyDescent="0.25">
      <c r="A77" s="1">
        <v>8.25</v>
      </c>
      <c r="B77" s="31">
        <v>1.40960294251548E-7</v>
      </c>
      <c r="C77" s="31">
        <v>1.40961395127482E-7</v>
      </c>
      <c r="D77" s="31">
        <v>1.4096033548467901E-7</v>
      </c>
      <c r="E77" s="31">
        <v>1.4095998023663299E-7</v>
      </c>
      <c r="F77" s="31">
        <v>1.40959903752704E-7</v>
      </c>
      <c r="G77" s="31">
        <v>1.4096156260912899E-7</v>
      </c>
      <c r="H77" s="31">
        <v>1.40961375769717E-7</v>
      </c>
    </row>
    <row r="78" spans="1:8" x14ac:dyDescent="0.25">
      <c r="A78" s="1">
        <v>8.375</v>
      </c>
      <c r="B78" s="31">
        <v>1.40960306749053E-7</v>
      </c>
      <c r="C78" s="31">
        <v>1.4096137023280299E-7</v>
      </c>
      <c r="D78" s="31">
        <v>1.40960368206122E-7</v>
      </c>
      <c r="E78" s="31">
        <v>1.4095996673169101E-7</v>
      </c>
      <c r="F78" s="31">
        <v>1.40959906445715E-7</v>
      </c>
      <c r="G78" s="31">
        <v>1.4096155146573601E-7</v>
      </c>
      <c r="H78" s="31">
        <v>1.4096139902372E-7</v>
      </c>
    </row>
    <row r="79" spans="1:8" x14ac:dyDescent="0.25">
      <c r="A79" s="1">
        <v>8.5</v>
      </c>
      <c r="B79" s="31">
        <v>1.40960294200794E-7</v>
      </c>
      <c r="C79" s="31">
        <v>1.4096138157988701E-7</v>
      </c>
      <c r="D79" s="31">
        <v>1.4096037394308801E-7</v>
      </c>
      <c r="E79" s="31">
        <v>1.40959970483871E-7</v>
      </c>
      <c r="F79" s="31">
        <v>1.40959892753208E-7</v>
      </c>
      <c r="G79" s="31">
        <v>1.4096155159900799E-7</v>
      </c>
      <c r="H79" s="31">
        <v>1.4096139975727001E-7</v>
      </c>
    </row>
    <row r="80" spans="1:8" x14ac:dyDescent="0.25">
      <c r="A80" s="1">
        <v>8.625</v>
      </c>
      <c r="B80" s="31">
        <v>1.4096028593047201E-7</v>
      </c>
      <c r="C80" s="31">
        <v>1.4096137818290801E-7</v>
      </c>
      <c r="D80" s="31">
        <v>1.4096031831310401E-7</v>
      </c>
      <c r="E80" s="31">
        <v>1.4095996635930899E-7</v>
      </c>
      <c r="F80" s="31">
        <v>1.40959889234903E-7</v>
      </c>
      <c r="G80" s="31">
        <v>1.4096153258398701E-7</v>
      </c>
      <c r="H80" s="31">
        <v>1.4096136995895001E-7</v>
      </c>
    </row>
    <row r="81" spans="1:8" x14ac:dyDescent="0.25">
      <c r="A81" s="1">
        <v>8.75</v>
      </c>
      <c r="B81" s="31">
        <v>1.4096030702248601E-7</v>
      </c>
      <c r="C81" s="31">
        <v>1.4096137129727501E-7</v>
      </c>
      <c r="D81" s="31">
        <v>1.4096031642372701E-7</v>
      </c>
      <c r="E81" s="31">
        <v>1.4095997528966899E-7</v>
      </c>
      <c r="F81" s="31">
        <v>1.4095984461434299E-7</v>
      </c>
      <c r="G81" s="31">
        <v>1.40961529839755E-7</v>
      </c>
      <c r="H81" s="31">
        <v>1.4096136100625399E-7</v>
      </c>
    </row>
    <row r="82" spans="1:8" x14ac:dyDescent="0.25">
      <c r="A82" s="1">
        <v>8.875</v>
      </c>
      <c r="B82" s="31">
        <v>1.4096030712496599E-7</v>
      </c>
      <c r="C82" s="31">
        <v>1.4096136341657801E-7</v>
      </c>
      <c r="D82" s="31">
        <v>1.4096026456088199E-7</v>
      </c>
      <c r="E82" s="31">
        <v>1.4095997742779199E-7</v>
      </c>
      <c r="F82" s="31">
        <v>1.4095986825855301E-7</v>
      </c>
      <c r="G82" s="31">
        <v>1.40961527390673E-7</v>
      </c>
      <c r="H82" s="31">
        <v>1.4096136404188301E-7</v>
      </c>
    </row>
    <row r="83" spans="1:8" x14ac:dyDescent="0.25">
      <c r="A83" s="1">
        <v>9</v>
      </c>
      <c r="B83" s="31">
        <v>1.4096032069224499E-7</v>
      </c>
      <c r="C83" s="31">
        <v>1.4096135511483801E-7</v>
      </c>
      <c r="D83" s="31">
        <v>1.4096025718686499E-7</v>
      </c>
      <c r="E83" s="31">
        <v>1.4095999513406101E-7</v>
      </c>
      <c r="F83" s="31">
        <v>1.4095988014370801E-7</v>
      </c>
      <c r="G83" s="31">
        <v>1.4096154160796199E-7</v>
      </c>
      <c r="H83" s="31">
        <v>1.4096138563884801E-7</v>
      </c>
    </row>
    <row r="84" spans="1:8" x14ac:dyDescent="0.25">
      <c r="A84" s="1">
        <v>9.125</v>
      </c>
      <c r="B84" s="31">
        <v>1.4096032271689699E-7</v>
      </c>
      <c r="C84" s="31">
        <v>1.40961366760459E-7</v>
      </c>
      <c r="D84" s="31">
        <v>1.40960274388242E-7</v>
      </c>
      <c r="E84" s="31">
        <v>1.4096001955221101E-7</v>
      </c>
      <c r="F84" s="31">
        <v>1.40959895689131E-7</v>
      </c>
      <c r="G84" s="31">
        <v>1.4096155410131799E-7</v>
      </c>
      <c r="H84" s="31">
        <v>1.4096130914368799E-7</v>
      </c>
    </row>
    <row r="85" spans="1:8" x14ac:dyDescent="0.25">
      <c r="A85" s="1">
        <v>9.25</v>
      </c>
      <c r="B85" s="31">
        <v>1.4096033513997999E-7</v>
      </c>
      <c r="C85" s="31">
        <v>1.4096142238041701E-7</v>
      </c>
      <c r="D85" s="31">
        <v>1.4096032936372499E-7</v>
      </c>
      <c r="E85" s="31">
        <v>1.40960024565274E-7</v>
      </c>
      <c r="F85" s="31">
        <v>1.40959920840521E-7</v>
      </c>
      <c r="G85" s="31">
        <v>1.40961567610436E-7</v>
      </c>
      <c r="H85" s="31">
        <v>1.4096135446474199E-7</v>
      </c>
    </row>
    <row r="86" spans="1:8" x14ac:dyDescent="0.25">
      <c r="A86" s="1">
        <v>9.375</v>
      </c>
      <c r="B86" s="31">
        <v>1.4096035535947001E-7</v>
      </c>
      <c r="C86" s="31">
        <v>1.4096142182619499E-7</v>
      </c>
      <c r="D86" s="31">
        <v>1.4096033054041601E-7</v>
      </c>
      <c r="E86" s="31">
        <v>1.40960035794183E-7</v>
      </c>
      <c r="F86" s="31">
        <v>1.4095995626734399E-7</v>
      </c>
      <c r="G86" s="31">
        <v>1.4096156741803501E-7</v>
      </c>
      <c r="H86" s="31">
        <v>1.40961322684099E-7</v>
      </c>
    </row>
    <row r="87" spans="1:8" x14ac:dyDescent="0.25">
      <c r="A87" s="1">
        <v>9.5</v>
      </c>
      <c r="B87" s="31">
        <v>1.4096037116640199E-7</v>
      </c>
      <c r="C87" s="31">
        <v>1.40961424527694E-7</v>
      </c>
      <c r="D87" s="31">
        <v>1.40960401498174E-7</v>
      </c>
      <c r="E87" s="31">
        <v>1.4096003681524699E-7</v>
      </c>
      <c r="F87" s="31">
        <v>1.40959991788733E-7</v>
      </c>
      <c r="G87" s="31">
        <v>1.40961570856335E-7</v>
      </c>
      <c r="H87" s="31">
        <v>1.4096133075448501E-7</v>
      </c>
    </row>
    <row r="88" spans="1:8" x14ac:dyDescent="0.25">
      <c r="A88" s="1">
        <v>9.625</v>
      </c>
      <c r="B88" s="31">
        <v>1.40960383281741E-7</v>
      </c>
      <c r="C88" s="31">
        <v>1.40961463693741E-7</v>
      </c>
      <c r="D88" s="31">
        <v>1.40960368124085E-7</v>
      </c>
      <c r="E88" s="31">
        <v>1.4096002845845101E-7</v>
      </c>
      <c r="F88" s="31">
        <v>1.4096002679638001E-7</v>
      </c>
      <c r="G88" s="31">
        <v>1.40961574911075E-7</v>
      </c>
      <c r="H88" s="31">
        <v>1.4096130778778399E-7</v>
      </c>
    </row>
    <row r="89" spans="1:8" x14ac:dyDescent="0.25">
      <c r="A89" s="1">
        <v>9.75</v>
      </c>
      <c r="B89" s="31">
        <v>1.40960386910844E-7</v>
      </c>
      <c r="C89" s="31">
        <v>1.40961478165505E-7</v>
      </c>
      <c r="D89" s="31">
        <v>1.4096033708689901E-7</v>
      </c>
      <c r="E89" s="31">
        <v>1.4096002311293299E-7</v>
      </c>
      <c r="F89" s="31">
        <v>1.4096003455020201E-7</v>
      </c>
      <c r="G89" s="31">
        <v>1.4096158519066099E-7</v>
      </c>
      <c r="H89" s="31">
        <v>1.4096129689606901E-7</v>
      </c>
    </row>
    <row r="90" spans="1:8" x14ac:dyDescent="0.25">
      <c r="A90" s="1">
        <v>9.875</v>
      </c>
      <c r="B90" s="31">
        <v>1.4096040379739599E-7</v>
      </c>
      <c r="C90" s="31">
        <v>1.4096153480489199E-7</v>
      </c>
      <c r="D90" s="31">
        <v>1.4096030774646699E-7</v>
      </c>
      <c r="E90" s="31">
        <v>1.40960035114293E-7</v>
      </c>
      <c r="F90" s="31">
        <v>1.4096004069385101E-7</v>
      </c>
      <c r="G90" s="31">
        <v>1.4096163375759901E-7</v>
      </c>
      <c r="H90" s="31">
        <v>1.4096131874354501E-7</v>
      </c>
    </row>
    <row r="91" spans="1:8" x14ac:dyDescent="0.25">
      <c r="A91" s="1">
        <v>10</v>
      </c>
      <c r="B91" s="31">
        <v>1.4096042074860301E-7</v>
      </c>
      <c r="C91" s="31">
        <v>1.4096159903243799E-7</v>
      </c>
      <c r="D91" s="31">
        <v>1.40960283670882E-7</v>
      </c>
      <c r="E91" s="31">
        <v>1.4096004222893599E-7</v>
      </c>
      <c r="F91" s="31">
        <v>1.4096003675596101E-7</v>
      </c>
      <c r="G91" s="31">
        <v>1.40961649464059E-7</v>
      </c>
      <c r="H91" s="31">
        <v>1.4096138928383401E-7</v>
      </c>
    </row>
    <row r="92" spans="1:8" x14ac:dyDescent="0.25">
      <c r="A92" s="1">
        <v>10.125</v>
      </c>
      <c r="B92" s="31">
        <v>1.4096041746947401E-7</v>
      </c>
      <c r="C92" s="31">
        <v>1.4096159612290599E-7</v>
      </c>
      <c r="D92" s="31">
        <v>1.4096035203059501E-7</v>
      </c>
      <c r="E92" s="31">
        <v>1.4096004168126101E-7</v>
      </c>
      <c r="F92" s="31">
        <v>1.40960042681639E-7</v>
      </c>
      <c r="G92" s="31">
        <v>1.4096164028787501E-7</v>
      </c>
      <c r="H92" s="31">
        <v>1.40961389698423E-7</v>
      </c>
    </row>
    <row r="93" spans="1:8" x14ac:dyDescent="0.25">
      <c r="A93" s="1">
        <v>10.25</v>
      </c>
      <c r="B93" s="31">
        <v>1.4096042113520499E-7</v>
      </c>
      <c r="C93" s="31">
        <v>1.40961604162103E-7</v>
      </c>
      <c r="D93" s="31">
        <v>1.4096036146511699E-7</v>
      </c>
      <c r="E93" s="31">
        <v>1.4096005073413E-7</v>
      </c>
      <c r="F93" s="31">
        <v>1.40960051544187E-7</v>
      </c>
      <c r="G93" s="31">
        <v>1.4096162398453101E-7</v>
      </c>
      <c r="H93" s="31">
        <v>1.4096130070455199E-7</v>
      </c>
    </row>
    <row r="94" spans="1:8" x14ac:dyDescent="0.25">
      <c r="A94" s="1">
        <v>10.375</v>
      </c>
      <c r="B94" s="31">
        <v>1.4096038497194601E-7</v>
      </c>
      <c r="C94" s="31">
        <v>1.4096156410490701E-7</v>
      </c>
      <c r="D94" s="31">
        <v>1.4096032379409899E-7</v>
      </c>
      <c r="E94" s="31">
        <v>1.40960058275614E-7</v>
      </c>
      <c r="F94" s="31">
        <v>1.4096004549187401E-7</v>
      </c>
      <c r="G94" s="31">
        <v>1.4096162733341899E-7</v>
      </c>
      <c r="H94" s="31">
        <v>1.4096130281108299E-7</v>
      </c>
    </row>
    <row r="95" spans="1:8" x14ac:dyDescent="0.25">
      <c r="A95" s="1">
        <v>10.5</v>
      </c>
      <c r="B95" s="31">
        <v>1.40960382877259E-7</v>
      </c>
      <c r="C95" s="31">
        <v>1.4096153321491599E-7</v>
      </c>
      <c r="D95" s="31">
        <v>1.4096025692033699E-7</v>
      </c>
      <c r="E95" s="31">
        <v>1.4096008525173899E-7</v>
      </c>
      <c r="F95" s="31">
        <v>1.4096005400506099E-7</v>
      </c>
      <c r="G95" s="31">
        <v>1.4096164784899399E-7</v>
      </c>
      <c r="H95" s="31">
        <v>1.4096124954384099E-7</v>
      </c>
    </row>
    <row r="96" spans="1:8" x14ac:dyDescent="0.25">
      <c r="A96" s="1">
        <v>10.625</v>
      </c>
      <c r="B96" s="31">
        <v>1.40960432180666E-7</v>
      </c>
      <c r="C96" s="31">
        <v>1.4096149414125101E-7</v>
      </c>
      <c r="D96" s="31">
        <v>1.4096025024776801E-7</v>
      </c>
      <c r="E96" s="31">
        <v>1.40960091457407E-7</v>
      </c>
      <c r="F96" s="31">
        <v>1.40960037085568E-7</v>
      </c>
      <c r="G96" s="31">
        <v>1.4096165748169201E-7</v>
      </c>
      <c r="H96" s="31">
        <v>1.409612420828E-7</v>
      </c>
    </row>
    <row r="97" spans="1:8" x14ac:dyDescent="0.25">
      <c r="A97" s="1">
        <v>10.75</v>
      </c>
      <c r="B97" s="31">
        <v>1.4096044372646099E-7</v>
      </c>
      <c r="C97" s="31">
        <v>1.40961475209878E-7</v>
      </c>
      <c r="D97" s="31">
        <v>1.4096028414968799E-7</v>
      </c>
      <c r="E97" s="31">
        <v>1.4096009810001299E-7</v>
      </c>
      <c r="F97" s="31">
        <v>1.40960018491206E-7</v>
      </c>
      <c r="G97" s="31">
        <v>1.4096165062969201E-7</v>
      </c>
      <c r="H97" s="31">
        <v>1.4096122841392999E-7</v>
      </c>
    </row>
    <row r="98" spans="1:8" x14ac:dyDescent="0.25">
      <c r="A98" s="1">
        <v>10.875</v>
      </c>
      <c r="B98" s="31">
        <v>1.4096049068139199E-7</v>
      </c>
      <c r="C98" s="31">
        <v>1.4096149602326499E-7</v>
      </c>
      <c r="D98" s="31">
        <v>1.4096026273779001E-7</v>
      </c>
      <c r="E98" s="31">
        <v>1.4096010384812701E-7</v>
      </c>
      <c r="F98" s="31">
        <v>1.4096001930243399E-7</v>
      </c>
      <c r="G98" s="31">
        <v>1.4096164264375101E-7</v>
      </c>
      <c r="H98" s="31">
        <v>1.40961268018889E-7</v>
      </c>
    </row>
    <row r="99" spans="1:8" x14ac:dyDescent="0.25">
      <c r="A99" s="1">
        <v>11</v>
      </c>
      <c r="B99" s="31">
        <v>1.4096051313432801E-7</v>
      </c>
      <c r="C99" s="31">
        <v>1.4096144792438301E-7</v>
      </c>
      <c r="D99" s="31">
        <v>1.4096026281991901E-7</v>
      </c>
      <c r="E99" s="31">
        <v>1.4096013801994801E-7</v>
      </c>
      <c r="F99" s="31">
        <v>1.4096001969400401E-7</v>
      </c>
      <c r="G99" s="31">
        <v>1.4096162659279199E-7</v>
      </c>
      <c r="H99" s="31">
        <v>1.40961274964847E-7</v>
      </c>
    </row>
    <row r="100" spans="1:8" x14ac:dyDescent="0.25">
      <c r="A100" s="1">
        <v>11.125</v>
      </c>
      <c r="B100" s="31">
        <v>1.40960487839501E-7</v>
      </c>
      <c r="C100" s="31">
        <v>1.40961438095073E-7</v>
      </c>
      <c r="D100" s="31">
        <v>1.40960374743089E-7</v>
      </c>
      <c r="E100" s="31">
        <v>1.4096014500865899E-7</v>
      </c>
      <c r="F100" s="31">
        <v>1.4095998752272401E-7</v>
      </c>
      <c r="G100" s="31">
        <v>1.4096161164879299E-7</v>
      </c>
      <c r="H100" s="31">
        <v>1.4096126366326501E-7</v>
      </c>
    </row>
    <row r="101" spans="1:8" x14ac:dyDescent="0.25">
      <c r="A101" s="1">
        <v>11.25</v>
      </c>
      <c r="B101" s="31">
        <v>1.40960462171098E-7</v>
      </c>
      <c r="C101" s="31">
        <v>1.40961413162659E-7</v>
      </c>
      <c r="D101" s="31">
        <v>1.4096041535019599E-7</v>
      </c>
      <c r="E101" s="31">
        <v>1.4096014346069799E-7</v>
      </c>
      <c r="F101" s="31">
        <v>1.4095995554179201E-7</v>
      </c>
      <c r="G101" s="31">
        <v>1.40961611751917E-7</v>
      </c>
      <c r="H101" s="31">
        <v>1.40961238309787E-7</v>
      </c>
    </row>
    <row r="102" spans="1:8" x14ac:dyDescent="0.25">
      <c r="A102" s="1">
        <v>11.375</v>
      </c>
      <c r="B102" s="31">
        <v>1.4096045955371299E-7</v>
      </c>
      <c r="C102" s="31">
        <v>1.4096144129267799E-7</v>
      </c>
      <c r="D102" s="31">
        <v>1.4096044978825299E-7</v>
      </c>
      <c r="E102" s="31">
        <v>1.4096013937469401E-7</v>
      </c>
      <c r="F102" s="31">
        <v>1.40959930114444E-7</v>
      </c>
      <c r="G102" s="31">
        <v>1.4096160262686899E-7</v>
      </c>
      <c r="H102" s="31">
        <v>1.40961211098353E-7</v>
      </c>
    </row>
    <row r="103" spans="1:8" x14ac:dyDescent="0.25">
      <c r="A103" s="1">
        <v>11.5</v>
      </c>
      <c r="B103" s="31">
        <v>1.4096044867532899E-7</v>
      </c>
      <c r="C103" s="31">
        <v>1.40961445078313E-7</v>
      </c>
      <c r="D103" s="31">
        <v>1.40960479397131E-7</v>
      </c>
      <c r="E103" s="31">
        <v>1.4096014241528199E-7</v>
      </c>
      <c r="F103" s="31">
        <v>1.40959933428559E-7</v>
      </c>
      <c r="G103" s="31">
        <v>1.40961626949145E-7</v>
      </c>
      <c r="H103" s="31">
        <v>1.4096133720402299E-7</v>
      </c>
    </row>
    <row r="104" spans="1:8" x14ac:dyDescent="0.25">
      <c r="A104" s="1">
        <v>11.625</v>
      </c>
      <c r="B104" s="31">
        <v>1.40960511993556E-7</v>
      </c>
      <c r="C104" s="31">
        <v>1.4096148896579899E-7</v>
      </c>
      <c r="D104" s="31">
        <v>1.4096043741983401E-7</v>
      </c>
      <c r="E104" s="31">
        <v>1.4096013639428701E-7</v>
      </c>
      <c r="F104" s="31">
        <v>1.4095994498811801E-7</v>
      </c>
      <c r="G104" s="31">
        <v>1.4096163307405401E-7</v>
      </c>
      <c r="H104" s="31">
        <v>1.4096132681454E-7</v>
      </c>
    </row>
    <row r="105" spans="1:8" x14ac:dyDescent="0.25">
      <c r="A105" s="1">
        <v>11.75</v>
      </c>
      <c r="B105" s="31">
        <v>1.4096052129405799E-7</v>
      </c>
      <c r="C105" s="31">
        <v>1.4096152759025699E-7</v>
      </c>
      <c r="D105" s="31">
        <v>1.4096039691421599E-7</v>
      </c>
      <c r="E105" s="31">
        <v>1.40960130545225E-7</v>
      </c>
      <c r="F105" s="31">
        <v>1.40959983918228E-7</v>
      </c>
      <c r="G105" s="31">
        <v>1.40961629253479E-7</v>
      </c>
      <c r="H105" s="31">
        <v>1.40961300264286E-7</v>
      </c>
    </row>
    <row r="106" spans="1:8" x14ac:dyDescent="0.25">
      <c r="A106" s="1">
        <v>11.875</v>
      </c>
      <c r="B106" s="31">
        <v>1.4096055298036401E-7</v>
      </c>
      <c r="C106" s="31">
        <v>1.40961558880779E-7</v>
      </c>
      <c r="D106" s="31">
        <v>1.4096043819422199E-7</v>
      </c>
      <c r="E106" s="31">
        <v>1.40960126095746E-7</v>
      </c>
      <c r="F106" s="31">
        <v>1.4096002132890399E-7</v>
      </c>
      <c r="G106" s="31">
        <v>1.4096163420467599E-7</v>
      </c>
      <c r="H106" s="31">
        <v>1.40961315401606E-7</v>
      </c>
    </row>
    <row r="107" spans="1:8" x14ac:dyDescent="0.25">
      <c r="A107" s="1">
        <v>12</v>
      </c>
      <c r="B107" s="31">
        <v>1.40960606405121E-7</v>
      </c>
      <c r="C107" s="31">
        <v>1.4096162196614499E-7</v>
      </c>
      <c r="D107" s="31">
        <v>1.4096044122509101E-7</v>
      </c>
      <c r="E107" s="31">
        <v>1.40960128656038E-7</v>
      </c>
      <c r="F107" s="31">
        <v>1.40960065681182E-7</v>
      </c>
      <c r="G107" s="31">
        <v>1.40961634800426E-7</v>
      </c>
      <c r="H107" s="31">
        <v>1.4096137216437999E-7</v>
      </c>
    </row>
    <row r="108" spans="1:8" x14ac:dyDescent="0.25">
      <c r="A108" s="1">
        <v>12.125</v>
      </c>
      <c r="B108" s="31">
        <v>1.40960596509304E-7</v>
      </c>
      <c r="C108" s="31">
        <v>1.4096161135200699E-7</v>
      </c>
      <c r="D108" s="31">
        <v>1.40960508284034E-7</v>
      </c>
      <c r="E108" s="31">
        <v>1.4096012206661301E-7</v>
      </c>
      <c r="F108" s="31">
        <v>1.4096007048596599E-7</v>
      </c>
      <c r="G108" s="31">
        <v>1.40961637546913E-7</v>
      </c>
      <c r="H108" s="31">
        <v>1.40961409469007E-7</v>
      </c>
    </row>
    <row r="109" spans="1:8" x14ac:dyDescent="0.25">
      <c r="A109" s="1">
        <v>12.25</v>
      </c>
      <c r="B109" s="31">
        <v>1.4096060937424801E-7</v>
      </c>
      <c r="C109" s="31">
        <v>1.4096162129141299E-7</v>
      </c>
      <c r="D109" s="31">
        <v>1.40960506752733E-7</v>
      </c>
      <c r="E109" s="31">
        <v>1.40960120658254E-7</v>
      </c>
      <c r="F109" s="31">
        <v>1.4096008112286601E-7</v>
      </c>
      <c r="G109" s="31">
        <v>1.40961635534462E-7</v>
      </c>
      <c r="H109" s="31">
        <v>1.4096141376471101E-7</v>
      </c>
    </row>
    <row r="110" spans="1:8" x14ac:dyDescent="0.25">
      <c r="A110" s="1">
        <v>12.375</v>
      </c>
      <c r="B110" s="31">
        <v>1.40960596416816E-7</v>
      </c>
      <c r="C110" s="31">
        <v>1.40961623624835E-7</v>
      </c>
      <c r="D110" s="31">
        <v>1.40960487301879E-7</v>
      </c>
      <c r="E110" s="31">
        <v>1.4096012417339099E-7</v>
      </c>
      <c r="F110" s="31">
        <v>1.4096008883230899E-7</v>
      </c>
      <c r="G110" s="31">
        <v>1.4096163980335699E-7</v>
      </c>
      <c r="H110" s="31">
        <v>1.4096140945525799E-7</v>
      </c>
    </row>
    <row r="111" spans="1:8" x14ac:dyDescent="0.25">
      <c r="A111" s="1">
        <v>12.5</v>
      </c>
      <c r="B111" s="31">
        <v>1.4096060336805001E-7</v>
      </c>
      <c r="C111" s="31">
        <v>1.4096160071335701E-7</v>
      </c>
      <c r="D111" s="31">
        <v>1.40960468124605E-7</v>
      </c>
      <c r="E111" s="31">
        <v>1.40960134412467E-7</v>
      </c>
      <c r="F111" s="31">
        <v>1.4096010642360099E-7</v>
      </c>
      <c r="G111" s="31">
        <v>1.40961637647027E-7</v>
      </c>
      <c r="H111" s="31">
        <v>1.40961408062934E-7</v>
      </c>
    </row>
    <row r="112" spans="1:8" x14ac:dyDescent="0.25">
      <c r="A112" s="1">
        <v>12.625</v>
      </c>
      <c r="B112" s="31">
        <v>1.40960616797587E-7</v>
      </c>
      <c r="C112" s="31">
        <v>1.40961556538021E-7</v>
      </c>
      <c r="D112" s="31">
        <v>1.4096040540009699E-7</v>
      </c>
      <c r="E112" s="31">
        <v>1.4096013338390799E-7</v>
      </c>
      <c r="F112" s="31">
        <v>1.4096015255340999E-7</v>
      </c>
      <c r="G112" s="31">
        <v>1.40961643791002E-7</v>
      </c>
      <c r="H112" s="31">
        <v>1.40961394710701E-7</v>
      </c>
    </row>
    <row r="113" spans="1:8" x14ac:dyDescent="0.25">
      <c r="A113" s="1">
        <v>12.75</v>
      </c>
      <c r="B113" s="31">
        <v>1.4096059552520699E-7</v>
      </c>
      <c r="C113" s="31">
        <v>1.4096155108066001E-7</v>
      </c>
      <c r="D113" s="31">
        <v>1.40960409230705E-7</v>
      </c>
      <c r="E113" s="31">
        <v>1.40960137364348E-7</v>
      </c>
      <c r="F113" s="31">
        <v>1.4096025833009101E-7</v>
      </c>
      <c r="G113" s="31">
        <v>1.4096164456026001E-7</v>
      </c>
      <c r="H113" s="31">
        <v>1.4096137451296299E-7</v>
      </c>
    </row>
    <row r="114" spans="1:8" x14ac:dyDescent="0.25">
      <c r="A114" s="1">
        <v>12.875</v>
      </c>
      <c r="B114" s="31">
        <v>1.40960604480959E-7</v>
      </c>
      <c r="C114" s="31">
        <v>1.4096152908192299E-7</v>
      </c>
      <c r="D114" s="31">
        <v>1.40960427648809E-7</v>
      </c>
      <c r="E114" s="31">
        <v>1.4096013757191099E-7</v>
      </c>
      <c r="F114" s="31">
        <v>1.4096031720987801E-7</v>
      </c>
      <c r="G114" s="31">
        <v>1.4096165924736101E-7</v>
      </c>
      <c r="H114" s="31">
        <v>1.4096139334632899E-7</v>
      </c>
    </row>
    <row r="115" spans="1:8" x14ac:dyDescent="0.25">
      <c r="A115" s="1">
        <v>13</v>
      </c>
      <c r="B115" s="31">
        <v>1.40960600310413E-7</v>
      </c>
      <c r="C115" s="31">
        <v>1.40961531098113E-7</v>
      </c>
      <c r="D115" s="31">
        <v>1.4096042345471999E-7</v>
      </c>
      <c r="E115" s="31">
        <v>1.40960093003771E-7</v>
      </c>
      <c r="F115" s="31">
        <v>1.4096031704366899E-7</v>
      </c>
      <c r="G115" s="31">
        <v>1.40961681483616E-7</v>
      </c>
      <c r="H115" s="31">
        <v>1.4096139481636899E-7</v>
      </c>
    </row>
    <row r="116" spans="1:8" x14ac:dyDescent="0.25">
      <c r="A116" s="1">
        <v>13.125</v>
      </c>
      <c r="B116" s="31">
        <v>1.40960567114687E-7</v>
      </c>
      <c r="C116" s="31">
        <v>1.40961570073712E-7</v>
      </c>
      <c r="D116" s="31">
        <v>1.40960360557281E-7</v>
      </c>
      <c r="E116" s="31">
        <v>1.40960087653566E-7</v>
      </c>
      <c r="F116" s="31">
        <v>1.40960316824321E-7</v>
      </c>
      <c r="G116" s="31">
        <v>1.40961681420414E-7</v>
      </c>
      <c r="H116" s="31">
        <v>1.40961396959615E-7</v>
      </c>
    </row>
    <row r="117" spans="1:8" x14ac:dyDescent="0.25">
      <c r="A117" s="1">
        <v>13.25</v>
      </c>
      <c r="B117" s="31">
        <v>1.40960578673061E-7</v>
      </c>
      <c r="C117" s="31">
        <v>1.40961569150069E-7</v>
      </c>
      <c r="D117" s="31">
        <v>1.40960391436819E-7</v>
      </c>
      <c r="E117" s="31">
        <v>1.4096008293343401E-7</v>
      </c>
      <c r="F117" s="31">
        <v>1.4096030071769699E-7</v>
      </c>
      <c r="G117" s="31">
        <v>1.4096167344626301E-7</v>
      </c>
      <c r="H117" s="31">
        <v>1.40961396799098E-7</v>
      </c>
    </row>
    <row r="118" spans="1:8" x14ac:dyDescent="0.25">
      <c r="A118" s="1">
        <v>13.375</v>
      </c>
      <c r="B118" s="31">
        <v>1.4096058385127101E-7</v>
      </c>
      <c r="C118" s="31">
        <v>1.40961587754586E-7</v>
      </c>
      <c r="D118" s="31">
        <v>1.40960316294588E-7</v>
      </c>
      <c r="E118" s="31">
        <v>1.4096009011785899E-7</v>
      </c>
      <c r="F118" s="31">
        <v>1.4096026903826999E-7</v>
      </c>
      <c r="G118" s="31">
        <v>1.4096166238702601E-7</v>
      </c>
      <c r="H118" s="31">
        <v>1.4096135811666001E-7</v>
      </c>
    </row>
    <row r="119" spans="1:8" x14ac:dyDescent="0.25">
      <c r="A119" s="1">
        <v>13.5</v>
      </c>
      <c r="B119" s="31">
        <v>1.4096059501492099E-7</v>
      </c>
      <c r="C119" s="31">
        <v>1.40961577125605E-7</v>
      </c>
      <c r="D119" s="31">
        <v>1.40960294311136E-7</v>
      </c>
      <c r="E119" s="31">
        <v>1.4096009747054699E-7</v>
      </c>
      <c r="F119" s="31">
        <v>1.40960222775947E-7</v>
      </c>
      <c r="G119" s="31">
        <v>1.4096166145405E-7</v>
      </c>
      <c r="H119" s="31">
        <v>1.4096127635210401E-7</v>
      </c>
    </row>
    <row r="120" spans="1:8" x14ac:dyDescent="0.25">
      <c r="A120" s="1">
        <v>13.625</v>
      </c>
      <c r="B120" s="31">
        <v>1.409605927036E-7</v>
      </c>
      <c r="C120" s="31">
        <v>1.4096155689009501E-7</v>
      </c>
      <c r="D120" s="31">
        <v>1.4096023795958401E-7</v>
      </c>
      <c r="E120" s="31">
        <v>1.4096009911631901E-7</v>
      </c>
      <c r="F120" s="31">
        <v>1.4096021898196901E-7</v>
      </c>
      <c r="G120" s="31">
        <v>1.40961654488034E-7</v>
      </c>
      <c r="H120" s="31">
        <v>1.4096128949996001E-7</v>
      </c>
    </row>
    <row r="121" spans="1:8" x14ac:dyDescent="0.25">
      <c r="A121" s="1">
        <v>13.75</v>
      </c>
      <c r="B121" s="31">
        <v>1.4096056576260599E-7</v>
      </c>
      <c r="C121" s="31">
        <v>1.40961504114727E-7</v>
      </c>
      <c r="D121" s="31">
        <v>1.4096035862237399E-7</v>
      </c>
      <c r="E121" s="31">
        <v>1.4096010772840501E-7</v>
      </c>
      <c r="F121" s="31">
        <v>1.40960214395874E-7</v>
      </c>
      <c r="G121" s="31">
        <v>1.4096163469023199E-7</v>
      </c>
      <c r="H121" s="31">
        <v>1.4096128600418399E-7</v>
      </c>
    </row>
    <row r="122" spans="1:8" x14ac:dyDescent="0.25">
      <c r="A122" s="1">
        <v>13.875</v>
      </c>
      <c r="B122" s="31">
        <v>1.40960585721887E-7</v>
      </c>
      <c r="C122" s="31">
        <v>1.4096149883204599E-7</v>
      </c>
      <c r="D122" s="31">
        <v>1.4096069426859199E-7</v>
      </c>
      <c r="E122" s="31">
        <v>1.4096011236702699E-7</v>
      </c>
      <c r="F122" s="31">
        <v>1.40960199358266E-7</v>
      </c>
      <c r="G122" s="31">
        <v>1.40961629459376E-7</v>
      </c>
      <c r="H122" s="31">
        <v>1.4096125295426301E-7</v>
      </c>
    </row>
    <row r="123" spans="1:8" x14ac:dyDescent="0.25">
      <c r="A123" s="1">
        <v>14</v>
      </c>
      <c r="B123" s="31">
        <v>1.40960607374763E-7</v>
      </c>
      <c r="C123" s="31">
        <v>1.4096150604420199E-7</v>
      </c>
      <c r="D123" s="31">
        <v>1.4096069033975E-7</v>
      </c>
      <c r="E123" s="31">
        <v>1.40960103781543E-7</v>
      </c>
      <c r="F123" s="31">
        <v>1.40960130401667E-7</v>
      </c>
      <c r="G123" s="31">
        <v>1.4096163076144699E-7</v>
      </c>
      <c r="H123" s="31">
        <v>1.4096128867722899E-7</v>
      </c>
    </row>
    <row r="124" spans="1:8" x14ac:dyDescent="0.25">
      <c r="A124" s="1">
        <v>14.125</v>
      </c>
      <c r="B124" s="31">
        <v>1.4096060816165901E-7</v>
      </c>
      <c r="C124" s="31">
        <v>1.4096151582513299E-7</v>
      </c>
      <c r="D124" s="31">
        <v>1.40960844323085E-7</v>
      </c>
      <c r="E124" s="31">
        <v>1.4096010131356999E-7</v>
      </c>
      <c r="F124" s="31">
        <v>1.40960129045266E-7</v>
      </c>
      <c r="G124" s="31">
        <v>1.4096162800915199E-7</v>
      </c>
      <c r="H124" s="31">
        <v>1.40961311281678E-7</v>
      </c>
    </row>
    <row r="125" spans="1:8" x14ac:dyDescent="0.25">
      <c r="A125" s="1">
        <v>14.25</v>
      </c>
      <c r="B125" s="31">
        <v>1.40960612122643E-7</v>
      </c>
      <c r="C125" s="31">
        <v>1.40961572191E-7</v>
      </c>
      <c r="D125" s="31">
        <v>1.40960929298389E-7</v>
      </c>
      <c r="E125" s="31">
        <v>1.40960079064693E-7</v>
      </c>
      <c r="F125" s="31">
        <v>1.4096013268888799E-7</v>
      </c>
      <c r="G125" s="31">
        <v>1.40961624426E-7</v>
      </c>
      <c r="H125" s="31">
        <v>1.4096129726558999E-7</v>
      </c>
    </row>
    <row r="126" spans="1:8" x14ac:dyDescent="0.25">
      <c r="A126" s="1">
        <v>14.375</v>
      </c>
      <c r="B126" s="31">
        <v>1.4096065335598799E-7</v>
      </c>
      <c r="C126" s="31">
        <v>1.40961696331703E-7</v>
      </c>
      <c r="D126" s="31">
        <v>1.4096096094312301E-7</v>
      </c>
      <c r="E126" s="31">
        <v>1.4096007239851901E-7</v>
      </c>
      <c r="F126" s="31">
        <v>1.409601417435E-7</v>
      </c>
      <c r="G126" s="31">
        <v>1.40961626988775E-7</v>
      </c>
      <c r="H126" s="31">
        <v>1.40961365939902E-7</v>
      </c>
    </row>
    <row r="127" spans="1:8" x14ac:dyDescent="0.25">
      <c r="A127" s="1">
        <v>14.5</v>
      </c>
      <c r="B127" s="31">
        <v>1.4096066229236701E-7</v>
      </c>
      <c r="C127" s="31">
        <v>1.4096172442877299E-7</v>
      </c>
      <c r="D127" s="31">
        <v>1.40961001957837E-7</v>
      </c>
      <c r="E127" s="31">
        <v>1.40960076562252E-7</v>
      </c>
      <c r="F127" s="31">
        <v>1.40960148110369E-7</v>
      </c>
      <c r="G127" s="31">
        <v>1.4096162820035899E-7</v>
      </c>
      <c r="H127" s="31">
        <v>1.4096137793210301E-7</v>
      </c>
    </row>
    <row r="128" spans="1:8" x14ac:dyDescent="0.25">
      <c r="A128" s="1">
        <v>14.625</v>
      </c>
      <c r="B128" s="31">
        <v>1.40960743488359E-7</v>
      </c>
      <c r="C128" s="31">
        <v>1.40961756441261E-7</v>
      </c>
      <c r="D128" s="31">
        <v>1.40960976380543E-7</v>
      </c>
      <c r="E128" s="31">
        <v>1.4096008253016699E-7</v>
      </c>
      <c r="F128" s="31">
        <v>1.4096015132692301E-7</v>
      </c>
      <c r="G128" s="31">
        <v>1.40961620836491E-7</v>
      </c>
      <c r="H128" s="31">
        <v>1.40961389871122E-7</v>
      </c>
    </row>
    <row r="129" spans="1:8" x14ac:dyDescent="0.25">
      <c r="A129" s="1">
        <v>14.75</v>
      </c>
      <c r="B129" s="31">
        <v>1.4096072311038601E-7</v>
      </c>
      <c r="C129" s="31">
        <v>1.4096175615179299E-7</v>
      </c>
      <c r="D129" s="31">
        <v>1.4096090046263801E-7</v>
      </c>
      <c r="E129" s="31">
        <v>1.4096010196540999E-7</v>
      </c>
      <c r="F129" s="31">
        <v>1.40960148069427E-7</v>
      </c>
      <c r="G129" s="31">
        <v>1.4096162150132901E-7</v>
      </c>
      <c r="H129" s="31">
        <v>1.40961400719052E-7</v>
      </c>
    </row>
    <row r="130" spans="1:8" x14ac:dyDescent="0.25">
      <c r="A130" s="1">
        <v>14.875</v>
      </c>
      <c r="B130" s="31">
        <v>1.40960721095282E-7</v>
      </c>
      <c r="C130" s="31">
        <v>1.40961755083544E-7</v>
      </c>
      <c r="D130" s="31">
        <v>1.4096087970508301E-7</v>
      </c>
      <c r="E130" s="31">
        <v>1.40960114987736E-7</v>
      </c>
      <c r="F130" s="31">
        <v>1.4096017282925201E-7</v>
      </c>
      <c r="G130" s="31">
        <v>1.40961608631941E-7</v>
      </c>
      <c r="H130" s="31">
        <v>1.40961380467156E-7</v>
      </c>
    </row>
    <row r="131" spans="1:8" x14ac:dyDescent="0.25">
      <c r="A131" s="1">
        <v>15</v>
      </c>
      <c r="B131" s="31">
        <v>1.4096073258386701E-7</v>
      </c>
      <c r="C131" s="31">
        <v>1.4096176130977299E-7</v>
      </c>
      <c r="D131" s="31">
        <v>1.409608221533E-7</v>
      </c>
      <c r="E131" s="31">
        <v>1.4096012196128801E-7</v>
      </c>
      <c r="F131" s="31">
        <v>1.4096018224156801E-7</v>
      </c>
      <c r="G131" s="31">
        <v>1.4096160948908101E-7</v>
      </c>
      <c r="H131" s="31">
        <v>1.4096138320119301E-7</v>
      </c>
    </row>
    <row r="132" spans="1:8" x14ac:dyDescent="0.25">
      <c r="A132" s="1">
        <v>15.125</v>
      </c>
      <c r="B132" s="31">
        <v>1.4096072598233301E-7</v>
      </c>
      <c r="C132" s="31">
        <v>1.4096169949099401E-7</v>
      </c>
      <c r="D132" s="31">
        <v>1.4096082185578301E-7</v>
      </c>
      <c r="E132" s="31">
        <v>1.4096012601471499E-7</v>
      </c>
      <c r="F132" s="31">
        <v>1.4096018731712199E-7</v>
      </c>
      <c r="G132" s="31">
        <v>1.40961618846425E-7</v>
      </c>
      <c r="H132" s="31">
        <v>1.4096138243413001E-7</v>
      </c>
    </row>
    <row r="133" spans="1:8" x14ac:dyDescent="0.25">
      <c r="A133" s="1">
        <v>15.25</v>
      </c>
      <c r="B133" s="31">
        <v>1.4096071850434901E-7</v>
      </c>
      <c r="C133" s="31">
        <v>1.4096168532303E-7</v>
      </c>
      <c r="D133" s="31">
        <v>1.4096076925477001E-7</v>
      </c>
      <c r="E133" s="31">
        <v>1.4096014677046899E-7</v>
      </c>
      <c r="F133" s="31">
        <v>1.4096019068515599E-7</v>
      </c>
      <c r="G133" s="31">
        <v>1.40961636055157E-7</v>
      </c>
      <c r="H133" s="31">
        <v>1.4096131365997899E-7</v>
      </c>
    </row>
    <row r="134" spans="1:8" x14ac:dyDescent="0.25">
      <c r="A134" s="1">
        <v>15.375</v>
      </c>
      <c r="B134" s="31">
        <v>1.4096071172904801E-7</v>
      </c>
      <c r="C134" s="31">
        <v>1.4096162346836099E-7</v>
      </c>
      <c r="D134" s="31">
        <v>1.40960734941696E-7</v>
      </c>
      <c r="E134" s="31">
        <v>1.40960153092277E-7</v>
      </c>
      <c r="F134" s="31">
        <v>1.40960187459586E-7</v>
      </c>
      <c r="G134" s="31">
        <v>1.4096164037851399E-7</v>
      </c>
      <c r="H134" s="31">
        <v>1.4096131828472899E-7</v>
      </c>
    </row>
    <row r="135" spans="1:8" x14ac:dyDescent="0.25">
      <c r="A135" s="1">
        <v>15.5</v>
      </c>
      <c r="B135" s="31">
        <v>1.4096068085437899E-7</v>
      </c>
      <c r="C135" s="31">
        <v>1.4096160110601199E-7</v>
      </c>
      <c r="D135" s="31">
        <v>1.4096065560223199E-7</v>
      </c>
      <c r="E135" s="31">
        <v>1.4096016314831001E-7</v>
      </c>
      <c r="F135" s="31">
        <v>1.40960186438811E-7</v>
      </c>
      <c r="G135" s="31">
        <v>1.40961651414995E-7</v>
      </c>
      <c r="H135" s="31">
        <v>1.4096139850442501E-7</v>
      </c>
    </row>
    <row r="136" spans="1:8" x14ac:dyDescent="0.25">
      <c r="A136" s="1">
        <v>15.625</v>
      </c>
      <c r="B136" s="31">
        <v>1.4096063686691201E-7</v>
      </c>
      <c r="C136" s="31">
        <v>1.4096152508875599E-7</v>
      </c>
      <c r="D136" s="31">
        <v>1.4096068665335401E-7</v>
      </c>
      <c r="E136" s="31">
        <v>1.4096016383783401E-7</v>
      </c>
      <c r="F136" s="31">
        <v>1.40960164233552E-7</v>
      </c>
      <c r="G136" s="31">
        <v>1.40961658922346E-7</v>
      </c>
      <c r="H136" s="31">
        <v>1.40961420146316E-7</v>
      </c>
    </row>
    <row r="137" spans="1:8" x14ac:dyDescent="0.25">
      <c r="A137" s="1">
        <v>15.75</v>
      </c>
      <c r="B137" s="31">
        <v>1.4096063645202201E-7</v>
      </c>
      <c r="C137" s="31">
        <v>1.4096157361619699E-7</v>
      </c>
      <c r="D137" s="31">
        <v>1.40960850002819E-7</v>
      </c>
      <c r="E137" s="31">
        <v>1.40960174097045E-7</v>
      </c>
      <c r="F137" s="31">
        <v>1.40960164237868E-7</v>
      </c>
      <c r="G137" s="31">
        <v>1.4096166648407501E-7</v>
      </c>
      <c r="H137" s="31">
        <v>1.4096142978301E-7</v>
      </c>
    </row>
    <row r="138" spans="1:8" x14ac:dyDescent="0.25">
      <c r="A138" s="1">
        <v>15.875</v>
      </c>
      <c r="B138" s="31">
        <v>1.4096065068666901E-7</v>
      </c>
      <c r="C138" s="31">
        <v>1.4096157360458401E-7</v>
      </c>
      <c r="D138" s="31">
        <v>1.40960884018435E-7</v>
      </c>
      <c r="E138" s="31">
        <v>1.40960181074736E-7</v>
      </c>
      <c r="F138" s="31">
        <v>1.4096015740825699E-7</v>
      </c>
      <c r="G138" s="31">
        <v>1.40961700315158E-7</v>
      </c>
      <c r="H138" s="31">
        <v>1.40961342251437E-7</v>
      </c>
    </row>
    <row r="139" spans="1:8" x14ac:dyDescent="0.25">
      <c r="A139" s="1">
        <v>16</v>
      </c>
      <c r="B139" s="31">
        <v>1.4096068597277201E-7</v>
      </c>
      <c r="C139" s="31">
        <v>1.4096156738117799E-7</v>
      </c>
      <c r="D139" s="31">
        <v>1.4096095185321199E-7</v>
      </c>
      <c r="E139" s="31">
        <v>1.4096019816002601E-7</v>
      </c>
      <c r="F139" s="31">
        <v>1.4096014950196199E-7</v>
      </c>
      <c r="G139" s="31">
        <v>1.40961701249508E-7</v>
      </c>
      <c r="H139" s="31">
        <v>1.4096136923416001E-7</v>
      </c>
    </row>
    <row r="140" spans="1:8" x14ac:dyDescent="0.25">
      <c r="A140" s="1">
        <v>16.125</v>
      </c>
      <c r="B140" s="31">
        <v>1.4096067625455E-7</v>
      </c>
      <c r="C140" s="31">
        <v>1.4096156061752901E-7</v>
      </c>
      <c r="D140" s="31">
        <v>1.4096098395381699E-7</v>
      </c>
      <c r="E140" s="31">
        <v>1.4096020516494899E-7</v>
      </c>
      <c r="F140" s="31">
        <v>1.4096016351355501E-7</v>
      </c>
      <c r="G140" s="31">
        <v>1.4096168610083799E-7</v>
      </c>
      <c r="H140" s="31">
        <v>1.40961376614774E-7</v>
      </c>
    </row>
    <row r="141" spans="1:8" x14ac:dyDescent="0.25">
      <c r="A141" s="1">
        <v>16.25</v>
      </c>
      <c r="B141" s="31">
        <v>1.4096069889175701E-7</v>
      </c>
      <c r="C141" s="31">
        <v>1.4096158453865299E-7</v>
      </c>
      <c r="D141" s="31">
        <v>1.4096108353619499E-7</v>
      </c>
      <c r="E141" s="31">
        <v>1.4096022037263901E-7</v>
      </c>
      <c r="F141" s="31">
        <v>1.40960184757396E-7</v>
      </c>
      <c r="G141" s="31">
        <v>1.4096168729822301E-7</v>
      </c>
      <c r="H141" s="31">
        <v>1.4096141888251801E-7</v>
      </c>
    </row>
    <row r="142" spans="1:8" x14ac:dyDescent="0.25">
      <c r="A142" s="1">
        <v>16.375</v>
      </c>
      <c r="B142" s="31">
        <v>1.4096071338669101E-7</v>
      </c>
      <c r="C142" s="31">
        <v>1.4096163157658001E-7</v>
      </c>
      <c r="D142" s="31">
        <v>1.4096109098766799E-7</v>
      </c>
      <c r="E142" s="31">
        <v>1.4096022001510701E-7</v>
      </c>
      <c r="F142" s="31">
        <v>1.40960239187773E-7</v>
      </c>
      <c r="G142" s="31">
        <v>1.4096171762044901E-7</v>
      </c>
      <c r="H142" s="31">
        <v>1.4096148508467399E-7</v>
      </c>
    </row>
    <row r="143" spans="1:8" x14ac:dyDescent="0.25">
      <c r="A143" s="1">
        <v>16.5</v>
      </c>
      <c r="B143" s="31">
        <v>1.4096065731224799E-7</v>
      </c>
      <c r="C143" s="31">
        <v>1.40961667026779E-7</v>
      </c>
      <c r="D143" s="31">
        <v>1.4096100936755401E-7</v>
      </c>
      <c r="E143" s="31">
        <v>1.4096022173344601E-7</v>
      </c>
      <c r="F143" s="31">
        <v>1.4096024651640399E-7</v>
      </c>
      <c r="G143" s="31">
        <v>1.4096171721668E-7</v>
      </c>
      <c r="H143" s="31">
        <v>1.4096146212092901E-7</v>
      </c>
    </row>
    <row r="144" spans="1:8" x14ac:dyDescent="0.25">
      <c r="A144" s="1">
        <v>16.625</v>
      </c>
      <c r="B144" s="31">
        <v>1.4096064735742401E-7</v>
      </c>
      <c r="C144" s="31">
        <v>1.40961690795804E-7</v>
      </c>
      <c r="D144" s="31">
        <v>1.40960925874282E-7</v>
      </c>
      <c r="E144" s="31">
        <v>1.40960229732548E-7</v>
      </c>
      <c r="F144" s="31">
        <v>1.4096025287954999E-7</v>
      </c>
      <c r="G144" s="31">
        <v>1.4096172969004199E-7</v>
      </c>
      <c r="H144" s="31">
        <v>1.40961459582326E-7</v>
      </c>
    </row>
    <row r="145" spans="1:8" x14ac:dyDescent="0.25">
      <c r="A145" s="1">
        <v>16.75</v>
      </c>
      <c r="B145" s="31">
        <v>1.4096065835953099E-7</v>
      </c>
      <c r="C145" s="31">
        <v>1.4096172619587899E-7</v>
      </c>
      <c r="D145" s="31">
        <v>1.4096088396238201E-7</v>
      </c>
      <c r="E145" s="31">
        <v>1.4096023339173801E-7</v>
      </c>
      <c r="F145" s="31">
        <v>1.4096027416251201E-7</v>
      </c>
      <c r="G145" s="31">
        <v>1.40961705726635E-7</v>
      </c>
      <c r="H145" s="31">
        <v>1.4096142025096599E-7</v>
      </c>
    </row>
    <row r="146" spans="1:8" x14ac:dyDescent="0.25">
      <c r="A146" s="1">
        <v>16.875</v>
      </c>
      <c r="B146" s="31">
        <v>1.4096064314402299E-7</v>
      </c>
      <c r="C146" s="31">
        <v>1.40961726640789E-7</v>
      </c>
      <c r="D146" s="31">
        <v>1.4096082945944301E-7</v>
      </c>
      <c r="E146" s="31">
        <v>1.40960228459452E-7</v>
      </c>
      <c r="F146" s="31">
        <v>1.40960316632965E-7</v>
      </c>
      <c r="G146" s="31">
        <v>1.4096171150239901E-7</v>
      </c>
      <c r="H146" s="31">
        <v>1.4096145946551701E-7</v>
      </c>
    </row>
    <row r="147" spans="1:8" x14ac:dyDescent="0.25">
      <c r="A147" s="1">
        <v>17</v>
      </c>
      <c r="B147" s="31">
        <v>1.4096064206525501E-7</v>
      </c>
      <c r="C147" s="31">
        <v>1.4096174664935099E-7</v>
      </c>
      <c r="D147" s="31">
        <v>1.4096074741055001E-7</v>
      </c>
      <c r="E147" s="31">
        <v>1.4096021359221001E-7</v>
      </c>
      <c r="F147" s="31">
        <v>1.40960321363745E-7</v>
      </c>
      <c r="G147" s="31">
        <v>1.40961725421129E-7</v>
      </c>
      <c r="H147" s="31">
        <v>1.4096150703824801E-7</v>
      </c>
    </row>
    <row r="148" spans="1:8" x14ac:dyDescent="0.25">
      <c r="A148" s="1">
        <v>17.125</v>
      </c>
      <c r="B148" s="31">
        <v>1.4096064190048799E-7</v>
      </c>
      <c r="C148" s="31">
        <v>1.40961760023275E-7</v>
      </c>
      <c r="D148" s="31">
        <v>1.4096066882840201E-7</v>
      </c>
      <c r="E148" s="31">
        <v>1.4096021026013301E-7</v>
      </c>
      <c r="F148" s="31">
        <v>1.4096032311156601E-7</v>
      </c>
      <c r="G148" s="31">
        <v>1.40961746910485E-7</v>
      </c>
      <c r="H148" s="31">
        <v>1.4096149907092601E-7</v>
      </c>
    </row>
    <row r="149" spans="1:8" x14ac:dyDescent="0.25">
      <c r="A149" s="1">
        <v>17.25</v>
      </c>
      <c r="B149" s="31">
        <v>1.4096065677521301E-7</v>
      </c>
      <c r="C149" s="31">
        <v>1.4096180805894601E-7</v>
      </c>
      <c r="D149" s="31">
        <v>1.4096065160548601E-7</v>
      </c>
      <c r="E149" s="31">
        <v>1.4096021124371E-7</v>
      </c>
      <c r="F149" s="31">
        <v>1.40960371449131E-7</v>
      </c>
      <c r="G149" s="31">
        <v>1.4096176702079399E-7</v>
      </c>
      <c r="H149" s="31">
        <v>1.4096152623220499E-7</v>
      </c>
    </row>
    <row r="150" spans="1:8" x14ac:dyDescent="0.25">
      <c r="A150" s="1">
        <v>17.375</v>
      </c>
      <c r="B150" s="31">
        <v>1.4096068869711099E-7</v>
      </c>
      <c r="C150" s="31">
        <v>1.40961825105228E-7</v>
      </c>
      <c r="D150" s="31">
        <v>1.40960672055704E-7</v>
      </c>
      <c r="E150" s="31">
        <v>1.4096019936712999E-7</v>
      </c>
      <c r="F150" s="31">
        <v>1.4096037633268E-7</v>
      </c>
      <c r="G150" s="31">
        <v>1.40961771504228E-7</v>
      </c>
      <c r="H150" s="31">
        <v>1.4096155006510801E-7</v>
      </c>
    </row>
    <row r="151" spans="1:8" x14ac:dyDescent="0.25">
      <c r="A151" s="1">
        <v>17.5</v>
      </c>
      <c r="B151" s="31">
        <v>1.4096078465563201E-7</v>
      </c>
      <c r="C151" s="31">
        <v>1.4096182722852001E-7</v>
      </c>
      <c r="D151" s="31">
        <v>1.40960712319132E-7</v>
      </c>
      <c r="E151" s="31">
        <v>1.4096018002422801E-7</v>
      </c>
      <c r="F151" s="31">
        <v>1.40960393202909E-7</v>
      </c>
      <c r="G151" s="31">
        <v>1.4096177474184399E-7</v>
      </c>
      <c r="H151" s="31">
        <v>1.40961553970857E-7</v>
      </c>
    </row>
    <row r="152" spans="1:8" x14ac:dyDescent="0.25">
      <c r="A152" s="1">
        <v>17.625</v>
      </c>
      <c r="B152" s="31">
        <v>1.4096079632644101E-7</v>
      </c>
      <c r="C152" s="31">
        <v>1.4096183245662499E-7</v>
      </c>
      <c r="D152" s="31">
        <v>1.4096093672337201E-7</v>
      </c>
      <c r="E152" s="31">
        <v>1.4096017068585999E-7</v>
      </c>
      <c r="F152" s="31">
        <v>1.40960414105889E-7</v>
      </c>
      <c r="G152" s="31">
        <v>1.4096178529308701E-7</v>
      </c>
      <c r="H152" s="31">
        <v>1.4096153404551801E-7</v>
      </c>
    </row>
    <row r="153" spans="1:8" x14ac:dyDescent="0.25">
      <c r="A153" s="1">
        <v>17.75</v>
      </c>
      <c r="B153" s="31">
        <v>1.4096083995761899E-7</v>
      </c>
      <c r="C153" s="31">
        <v>1.4096179831623001E-7</v>
      </c>
      <c r="D153" s="31">
        <v>1.40961067679462E-7</v>
      </c>
      <c r="E153" s="31">
        <v>1.40960163166415E-7</v>
      </c>
      <c r="F153" s="31">
        <v>1.40960418101902E-7</v>
      </c>
      <c r="G153" s="31">
        <v>1.40961827820874E-7</v>
      </c>
      <c r="H153" s="31">
        <v>1.40961550768808E-7</v>
      </c>
    </row>
    <row r="154" spans="1:8" x14ac:dyDescent="0.25">
      <c r="A154" s="1">
        <v>17.875</v>
      </c>
      <c r="B154" s="31">
        <v>1.40960853960295E-7</v>
      </c>
      <c r="C154" s="31">
        <v>1.40961738987164E-7</v>
      </c>
      <c r="D154" s="31">
        <v>1.4096116058571199E-7</v>
      </c>
      <c r="E154" s="31">
        <v>1.4096016834964301E-7</v>
      </c>
      <c r="F154" s="31">
        <v>1.40960419543466E-7</v>
      </c>
      <c r="G154" s="31">
        <v>1.4096182248992701E-7</v>
      </c>
      <c r="H154" s="31">
        <v>1.4096161600749301E-7</v>
      </c>
    </row>
    <row r="155" spans="1:8" x14ac:dyDescent="0.25">
      <c r="A155" s="1">
        <v>18</v>
      </c>
      <c r="B155" s="31">
        <v>1.4096085184740599E-7</v>
      </c>
      <c r="C155" s="31">
        <v>1.4096171740992699E-7</v>
      </c>
      <c r="D155" s="31">
        <v>1.4096124699188599E-7</v>
      </c>
      <c r="E155" s="31">
        <v>1.4096015603106001E-7</v>
      </c>
      <c r="F155" s="31">
        <v>1.4096042578304299E-7</v>
      </c>
      <c r="G155" s="31">
        <v>1.40961813311551E-7</v>
      </c>
      <c r="H155" s="31">
        <v>1.40961707857702E-7</v>
      </c>
    </row>
    <row r="156" spans="1:8" x14ac:dyDescent="0.25">
      <c r="A156" s="1">
        <v>18.125</v>
      </c>
      <c r="B156" s="31">
        <v>1.4096085823159001E-7</v>
      </c>
      <c r="C156" s="31">
        <v>1.40961714603062E-7</v>
      </c>
      <c r="D156" s="31">
        <v>1.4096127851000001E-7</v>
      </c>
      <c r="E156" s="31">
        <v>1.4096014785382299E-7</v>
      </c>
      <c r="F156" s="31">
        <v>1.4096042756300999E-7</v>
      </c>
      <c r="G156" s="31">
        <v>1.40961813540047E-7</v>
      </c>
      <c r="H156" s="31">
        <v>1.4096170485164099E-7</v>
      </c>
    </row>
    <row r="157" spans="1:8" x14ac:dyDescent="0.25">
      <c r="A157" s="1">
        <v>18.25</v>
      </c>
      <c r="B157" s="31">
        <v>1.40960871387203E-7</v>
      </c>
      <c r="C157" s="31">
        <v>1.4096168940384501E-7</v>
      </c>
      <c r="D157" s="31">
        <v>1.4096130451456299E-7</v>
      </c>
      <c r="E157" s="31">
        <v>1.4096014069923501E-7</v>
      </c>
      <c r="F157" s="31">
        <v>1.40960431027174E-7</v>
      </c>
      <c r="G157" s="31">
        <v>1.4096182482390801E-7</v>
      </c>
      <c r="H157" s="31">
        <v>1.4096170125047401E-7</v>
      </c>
    </row>
    <row r="158" spans="1:8" x14ac:dyDescent="0.25">
      <c r="A158" s="1">
        <v>18.375</v>
      </c>
      <c r="B158" s="31">
        <v>1.4096087792072899E-7</v>
      </c>
      <c r="C158" s="31">
        <v>1.4096165643813799E-7</v>
      </c>
      <c r="D158" s="31">
        <v>1.4096135712267399E-7</v>
      </c>
      <c r="E158" s="31">
        <v>1.4096015295031899E-7</v>
      </c>
      <c r="F158" s="31">
        <v>1.4096043071523799E-7</v>
      </c>
      <c r="G158" s="31">
        <v>1.409618305642E-7</v>
      </c>
      <c r="H158" s="31">
        <v>1.4096168870156099E-7</v>
      </c>
    </row>
    <row r="159" spans="1:8" x14ac:dyDescent="0.25">
      <c r="A159" s="1">
        <v>18.5</v>
      </c>
      <c r="B159" s="31">
        <v>1.40960866160881E-7</v>
      </c>
      <c r="C159" s="31">
        <v>1.4096163121700899E-7</v>
      </c>
      <c r="D159" s="31">
        <v>1.40961391638884E-7</v>
      </c>
      <c r="E159" s="31">
        <v>1.40960156443213E-7</v>
      </c>
      <c r="F159" s="31">
        <v>1.40960397992956E-7</v>
      </c>
      <c r="G159" s="31">
        <v>1.40961820616317E-7</v>
      </c>
      <c r="H159" s="31">
        <v>1.40961668843704E-7</v>
      </c>
    </row>
    <row r="160" spans="1:8" x14ac:dyDescent="0.25">
      <c r="A160" s="1">
        <v>18.625</v>
      </c>
      <c r="B160" s="31">
        <v>1.4096090361118399E-7</v>
      </c>
      <c r="C160" s="31">
        <v>1.4096162439513701E-7</v>
      </c>
      <c r="D160" s="31">
        <v>1.4096130395510101E-7</v>
      </c>
      <c r="E160" s="31">
        <v>1.4096016391052799E-7</v>
      </c>
      <c r="F160" s="31">
        <v>1.4096037997431999E-7</v>
      </c>
      <c r="G160" s="31">
        <v>1.4096180736423701E-7</v>
      </c>
      <c r="H160" s="31">
        <v>1.4096164239782E-7</v>
      </c>
    </row>
    <row r="161" spans="1:8" x14ac:dyDescent="0.25">
      <c r="A161" s="1">
        <v>18.75</v>
      </c>
      <c r="B161" s="31">
        <v>1.4096091119437001E-7</v>
      </c>
      <c r="C161" s="31">
        <v>1.4096162784765299E-7</v>
      </c>
      <c r="D161" s="31">
        <v>1.40961235539975E-7</v>
      </c>
      <c r="E161" s="31">
        <v>1.4096016347565E-7</v>
      </c>
      <c r="F161" s="31">
        <v>1.40960311237031E-7</v>
      </c>
      <c r="G161" s="31">
        <v>1.40961809418413E-7</v>
      </c>
      <c r="H161" s="31">
        <v>1.4096160072389799E-7</v>
      </c>
    </row>
    <row r="162" spans="1:8" x14ac:dyDescent="0.25">
      <c r="A162" s="1">
        <v>18.875</v>
      </c>
      <c r="B162" s="31">
        <v>1.4096091386285699E-7</v>
      </c>
      <c r="C162" s="31">
        <v>1.4096158652226299E-7</v>
      </c>
      <c r="D162" s="31">
        <v>1.4096120889737E-7</v>
      </c>
      <c r="E162" s="31">
        <v>1.4096016891577101E-7</v>
      </c>
      <c r="F162" s="31">
        <v>1.4096028206586301E-7</v>
      </c>
      <c r="G162" s="31">
        <v>1.40961794622933E-7</v>
      </c>
      <c r="H162" s="31">
        <v>1.40961591668655E-7</v>
      </c>
    </row>
    <row r="163" spans="1:8" x14ac:dyDescent="0.25">
      <c r="A163" s="1">
        <v>19</v>
      </c>
      <c r="B163" s="31">
        <v>1.40960916218476E-7</v>
      </c>
      <c r="C163" s="31">
        <v>1.4096158721300999E-7</v>
      </c>
      <c r="D163" s="31">
        <v>1.4096114724476901E-7</v>
      </c>
      <c r="E163" s="31">
        <v>1.40960181627013E-7</v>
      </c>
      <c r="F163" s="31">
        <v>1.4096026803375101E-7</v>
      </c>
      <c r="G163" s="31">
        <v>1.40961795671392E-7</v>
      </c>
      <c r="H163" s="31">
        <v>1.40961590276279E-7</v>
      </c>
    </row>
    <row r="164" spans="1:8" x14ac:dyDescent="0.25">
      <c r="A164" s="1">
        <v>19.125</v>
      </c>
      <c r="B164" s="31">
        <v>1.4096092634106701E-7</v>
      </c>
      <c r="C164" s="31">
        <v>1.4096159319402001E-7</v>
      </c>
      <c r="D164" s="31">
        <v>1.4096101299618701E-7</v>
      </c>
      <c r="E164" s="31">
        <v>1.40960184951392E-7</v>
      </c>
      <c r="F164" s="31">
        <v>1.4096026421349099E-7</v>
      </c>
      <c r="G164" s="31">
        <v>1.4096182647114899E-7</v>
      </c>
      <c r="H164" s="31">
        <v>1.40961593089494E-7</v>
      </c>
    </row>
    <row r="165" spans="1:8" x14ac:dyDescent="0.25">
      <c r="A165" s="1">
        <v>19.25</v>
      </c>
      <c r="B165" s="31">
        <v>1.4096091194598901E-7</v>
      </c>
      <c r="C165" s="31">
        <v>1.40961661468918E-7</v>
      </c>
      <c r="D165" s="31">
        <v>1.4096099239821299E-7</v>
      </c>
      <c r="E165" s="31">
        <v>1.40960196693925E-7</v>
      </c>
      <c r="F165" s="31">
        <v>1.40960247034209E-7</v>
      </c>
      <c r="G165" s="31">
        <v>1.4096182417538001E-7</v>
      </c>
      <c r="H165" s="31">
        <v>1.40961590966556E-7</v>
      </c>
    </row>
    <row r="166" spans="1:8" x14ac:dyDescent="0.25">
      <c r="A166" s="1">
        <v>19.375</v>
      </c>
      <c r="B166" s="31">
        <v>1.4096089449915199E-7</v>
      </c>
      <c r="C166" s="31">
        <v>1.4096166384542899E-7</v>
      </c>
      <c r="D166" s="31">
        <v>1.4096102335901099E-7</v>
      </c>
      <c r="E166" s="31">
        <v>1.40960221353041E-7</v>
      </c>
      <c r="F166" s="31">
        <v>1.4096023625449901E-7</v>
      </c>
      <c r="G166" s="31">
        <v>1.4096182828227601E-7</v>
      </c>
      <c r="H166" s="31">
        <v>1.40961593486548E-7</v>
      </c>
    </row>
    <row r="167" spans="1:8" x14ac:dyDescent="0.25">
      <c r="A167" s="1">
        <v>19.5</v>
      </c>
      <c r="B167" s="31">
        <v>1.4096088177820099E-7</v>
      </c>
      <c r="C167" s="31">
        <v>1.40961674594867E-7</v>
      </c>
      <c r="D167" s="31">
        <v>1.4096103859945601E-7</v>
      </c>
      <c r="E167" s="31">
        <v>1.4096020146592299E-7</v>
      </c>
      <c r="F167" s="31">
        <v>1.4096023393835301E-7</v>
      </c>
      <c r="G167" s="31">
        <v>1.4096182973383999E-7</v>
      </c>
      <c r="H167" s="31">
        <v>1.40961585858357E-7</v>
      </c>
    </row>
    <row r="168" spans="1:8" x14ac:dyDescent="0.25">
      <c r="A168" s="1">
        <v>19.625</v>
      </c>
      <c r="B168" s="31">
        <v>1.4096088314995301E-7</v>
      </c>
      <c r="C168" s="31">
        <v>1.4096169863258999E-7</v>
      </c>
      <c r="D168" s="31">
        <v>1.40961006937428E-7</v>
      </c>
      <c r="E168" s="31">
        <v>1.4096020475830499E-7</v>
      </c>
      <c r="F168" s="31">
        <v>1.4096024794564599E-7</v>
      </c>
      <c r="G168" s="31">
        <v>1.4096183531457599E-7</v>
      </c>
      <c r="H168" s="31">
        <v>1.4096160078379799E-7</v>
      </c>
    </row>
    <row r="169" spans="1:8" x14ac:dyDescent="0.25">
      <c r="A169" s="1">
        <v>19.75</v>
      </c>
      <c r="B169" s="31">
        <v>1.40960892174527E-7</v>
      </c>
      <c r="C169" s="31">
        <v>1.4096169495772201E-7</v>
      </c>
      <c r="D169" s="31">
        <v>1.4096104945362601E-7</v>
      </c>
      <c r="E169" s="31">
        <v>1.4096020443436899E-7</v>
      </c>
      <c r="F169" s="31">
        <v>1.4096025031077199E-7</v>
      </c>
      <c r="G169" s="31">
        <v>1.40961831154801E-7</v>
      </c>
      <c r="H169" s="31">
        <v>1.40961630563917E-7</v>
      </c>
    </row>
    <row r="170" spans="1:8" x14ac:dyDescent="0.25">
      <c r="A170" s="1">
        <v>19.875</v>
      </c>
      <c r="B170" s="31">
        <v>1.4096090511906299E-7</v>
      </c>
      <c r="C170" s="31">
        <v>1.40961689938802E-7</v>
      </c>
      <c r="D170" s="31">
        <v>1.4096118186652099E-7</v>
      </c>
      <c r="E170" s="31">
        <v>1.4096021016929799E-7</v>
      </c>
      <c r="F170" s="31">
        <v>1.4096024084936899E-7</v>
      </c>
      <c r="G170" s="31">
        <v>1.40961839148165E-7</v>
      </c>
      <c r="H170" s="31">
        <v>1.40961643842168E-7</v>
      </c>
    </row>
    <row r="171" spans="1:8" x14ac:dyDescent="0.25">
      <c r="A171" s="1">
        <v>20</v>
      </c>
      <c r="B171" s="31">
        <v>1.4096090419179101E-7</v>
      </c>
      <c r="C171" s="31">
        <v>1.4096167301757E-7</v>
      </c>
      <c r="D171" s="31">
        <v>1.4096126733568901E-7</v>
      </c>
      <c r="E171" s="31">
        <v>1.40960212844791E-7</v>
      </c>
      <c r="F171" s="31">
        <v>1.40960246524919E-7</v>
      </c>
      <c r="G171" s="31">
        <v>1.4096184147663099E-7</v>
      </c>
      <c r="H171" s="31">
        <v>1.40961637880214E-7</v>
      </c>
    </row>
    <row r="172" spans="1:8" x14ac:dyDescent="0.25">
      <c r="A172" s="1">
        <v>20.125</v>
      </c>
      <c r="B172" s="31">
        <v>1.4096089235192601E-7</v>
      </c>
      <c r="C172" s="31">
        <v>1.4096163593403E-7</v>
      </c>
      <c r="D172" s="31">
        <v>1.40961373622759E-7</v>
      </c>
      <c r="E172" s="31">
        <v>1.4096021388206699E-7</v>
      </c>
      <c r="F172" s="31">
        <v>1.4096024894685E-7</v>
      </c>
      <c r="G172" s="31">
        <v>1.40961839616124E-7</v>
      </c>
      <c r="H172" s="31">
        <v>1.4096163180700799E-7</v>
      </c>
    </row>
    <row r="173" spans="1:8" x14ac:dyDescent="0.25">
      <c r="A173" s="1">
        <v>20.25</v>
      </c>
      <c r="B173" s="31">
        <v>1.40960884843696E-7</v>
      </c>
      <c r="C173" s="31">
        <v>1.4096163400930599E-7</v>
      </c>
      <c r="D173" s="31">
        <v>1.4096141111831901E-7</v>
      </c>
      <c r="E173" s="31">
        <v>1.4096015093063399E-7</v>
      </c>
      <c r="F173" s="31">
        <v>1.4096024521111799E-7</v>
      </c>
      <c r="G173" s="31">
        <v>1.4096184691449101E-7</v>
      </c>
      <c r="H173" s="31">
        <v>1.4096162581475499E-7</v>
      </c>
    </row>
    <row r="174" spans="1:8" x14ac:dyDescent="0.25">
      <c r="A174" s="1">
        <v>20.375</v>
      </c>
      <c r="B174" s="31">
        <v>1.4096092097218899E-7</v>
      </c>
      <c r="C174" s="31">
        <v>1.40961616973347E-7</v>
      </c>
      <c r="D174" s="31">
        <v>1.40961475679797E-7</v>
      </c>
      <c r="E174" s="31">
        <v>1.4096011484098699E-7</v>
      </c>
      <c r="F174" s="31">
        <v>1.4096024952215901E-7</v>
      </c>
      <c r="G174" s="31">
        <v>1.40961853754345E-7</v>
      </c>
      <c r="H174" s="31">
        <v>1.4096162089914399E-7</v>
      </c>
    </row>
    <row r="175" spans="1:8" x14ac:dyDescent="0.25">
      <c r="A175" s="1">
        <v>20.5</v>
      </c>
      <c r="B175" s="31">
        <v>1.4096093147255899E-7</v>
      </c>
      <c r="C175" s="31">
        <v>1.40961608036003E-7</v>
      </c>
      <c r="D175" s="31">
        <v>1.4096142755609399E-7</v>
      </c>
      <c r="E175" s="31">
        <v>1.4096011524888499E-7</v>
      </c>
      <c r="F175" s="31">
        <v>1.40960253982094E-7</v>
      </c>
      <c r="G175" s="31">
        <v>1.40961850353669E-7</v>
      </c>
      <c r="H175" s="31">
        <v>1.4096162463244999E-7</v>
      </c>
    </row>
    <row r="176" spans="1:8" x14ac:dyDescent="0.25">
      <c r="A176" s="1">
        <v>20.625</v>
      </c>
      <c r="B176" s="31">
        <v>1.4096090911677699E-7</v>
      </c>
      <c r="C176" s="31">
        <v>1.4096160814929199E-7</v>
      </c>
      <c r="D176" s="31">
        <v>1.4096143384411801E-7</v>
      </c>
      <c r="E176" s="31">
        <v>1.4096011642884501E-7</v>
      </c>
      <c r="F176" s="31">
        <v>1.4096025413413101E-7</v>
      </c>
      <c r="G176" s="31">
        <v>1.40961855428873E-7</v>
      </c>
      <c r="H176" s="31">
        <v>1.4096159900587001E-7</v>
      </c>
    </row>
    <row r="177" spans="1:8" x14ac:dyDescent="0.25">
      <c r="A177" s="1">
        <v>20.75</v>
      </c>
      <c r="B177" s="31">
        <v>1.4096090438214099E-7</v>
      </c>
      <c r="C177" s="31">
        <v>1.40961568125865E-7</v>
      </c>
      <c r="D177" s="31">
        <v>1.40961392267618E-7</v>
      </c>
      <c r="E177" s="31">
        <v>1.40960102605928E-7</v>
      </c>
      <c r="F177" s="31">
        <v>1.4096025362800701E-7</v>
      </c>
      <c r="G177" s="31">
        <v>1.40961857395892E-7</v>
      </c>
      <c r="H177" s="31">
        <v>1.40961614431575E-7</v>
      </c>
    </row>
    <row r="178" spans="1:8" x14ac:dyDescent="0.25">
      <c r="A178" s="1">
        <v>20.875</v>
      </c>
      <c r="B178" s="31">
        <v>1.4096089334885499E-7</v>
      </c>
      <c r="C178" s="31">
        <v>1.4096155954478899E-7</v>
      </c>
      <c r="D178" s="31">
        <v>1.4096132462143099E-7</v>
      </c>
      <c r="E178" s="31">
        <v>1.4096008699026199E-7</v>
      </c>
      <c r="F178" s="31">
        <v>1.4096025230616901E-7</v>
      </c>
      <c r="G178" s="31">
        <v>1.4096186269950799E-7</v>
      </c>
      <c r="H178" s="31">
        <v>1.40961614515159E-7</v>
      </c>
    </row>
    <row r="179" spans="1:8" x14ac:dyDescent="0.25">
      <c r="A179" s="1">
        <v>21</v>
      </c>
      <c r="B179" s="31">
        <v>1.40960895140848E-7</v>
      </c>
      <c r="C179" s="31">
        <v>1.4096153701844899E-7</v>
      </c>
      <c r="D179" s="31">
        <v>1.4096133803097901E-7</v>
      </c>
      <c r="E179" s="31">
        <v>1.4096008673436701E-7</v>
      </c>
      <c r="F179" s="31">
        <v>1.4096024507886801E-7</v>
      </c>
      <c r="G179" s="31">
        <v>1.40961860981425E-7</v>
      </c>
      <c r="H179" s="31">
        <v>1.40961612461264E-7</v>
      </c>
    </row>
    <row r="180" spans="1:8" x14ac:dyDescent="0.25">
      <c r="A180" s="1">
        <v>21.125</v>
      </c>
      <c r="B180" s="31">
        <v>1.40960897778559E-7</v>
      </c>
      <c r="C180" s="31">
        <v>1.40961535099364E-7</v>
      </c>
      <c r="D180" s="31">
        <v>1.40961306525981E-7</v>
      </c>
      <c r="E180" s="31">
        <v>1.40960080128004E-7</v>
      </c>
      <c r="F180" s="31">
        <v>1.40960244190489E-7</v>
      </c>
      <c r="G180" s="31">
        <v>1.40961863869168E-7</v>
      </c>
      <c r="H180" s="31">
        <v>1.4096160869871599E-7</v>
      </c>
    </row>
    <row r="181" spans="1:8" x14ac:dyDescent="0.25">
      <c r="A181" s="1">
        <v>21.25</v>
      </c>
      <c r="B181" s="31">
        <v>1.4096089283327599E-7</v>
      </c>
      <c r="C181" s="31">
        <v>1.4096157695331601E-7</v>
      </c>
      <c r="D181" s="31">
        <v>1.4096130503020899E-7</v>
      </c>
      <c r="E181" s="31">
        <v>1.40960059943639E-7</v>
      </c>
      <c r="F181" s="31">
        <v>1.4096023917897201E-7</v>
      </c>
      <c r="G181" s="31">
        <v>1.40961863173296E-7</v>
      </c>
      <c r="H181" s="31">
        <v>1.4096152138358501E-7</v>
      </c>
    </row>
    <row r="182" spans="1:8" x14ac:dyDescent="0.25">
      <c r="A182" s="1">
        <v>21.375</v>
      </c>
      <c r="B182" s="31">
        <v>1.4096089586763001E-7</v>
      </c>
      <c r="C182" s="31">
        <v>1.4096158285438499E-7</v>
      </c>
      <c r="D182" s="31">
        <v>1.4096130291436701E-7</v>
      </c>
      <c r="E182" s="31">
        <v>1.40960054845427E-7</v>
      </c>
      <c r="F182" s="31">
        <v>1.4096022725317001E-7</v>
      </c>
      <c r="G182" s="31">
        <v>1.4096185926839899E-7</v>
      </c>
      <c r="H182" s="31">
        <v>1.40961514168441E-7</v>
      </c>
    </row>
    <row r="183" spans="1:8" x14ac:dyDescent="0.25">
      <c r="A183" s="1">
        <v>21.5</v>
      </c>
      <c r="B183" s="31">
        <v>1.4096087179820999E-7</v>
      </c>
      <c r="C183" s="31">
        <v>1.4096159775187201E-7</v>
      </c>
      <c r="D183" s="31">
        <v>1.4096130133148499E-7</v>
      </c>
      <c r="E183" s="31">
        <v>1.4096004692908899E-7</v>
      </c>
      <c r="F183" s="31">
        <v>1.4096021665605399E-7</v>
      </c>
      <c r="G183" s="31">
        <v>1.40961854514364E-7</v>
      </c>
      <c r="H183" s="31">
        <v>1.4096150857928801E-7</v>
      </c>
    </row>
    <row r="184" spans="1:8" x14ac:dyDescent="0.25">
      <c r="A184" s="1">
        <v>21.625</v>
      </c>
      <c r="B184" s="31">
        <v>1.4096089266203401E-7</v>
      </c>
      <c r="C184" s="31">
        <v>1.4096165440730599E-7</v>
      </c>
      <c r="D184" s="31">
        <v>1.4096126710705801E-7</v>
      </c>
      <c r="E184" s="31">
        <v>1.4096005341549501E-7</v>
      </c>
      <c r="F184" s="31">
        <v>1.4096019158600301E-7</v>
      </c>
      <c r="G184" s="31">
        <v>1.4096186145282499E-7</v>
      </c>
      <c r="H184" s="31">
        <v>1.40961503578005E-7</v>
      </c>
    </row>
    <row r="185" spans="1:8" x14ac:dyDescent="0.25">
      <c r="A185" s="1">
        <v>21.75</v>
      </c>
      <c r="B185" s="31">
        <v>1.4096088728347199E-7</v>
      </c>
      <c r="C185" s="31">
        <v>1.4096165083039099E-7</v>
      </c>
      <c r="D185" s="31">
        <v>1.4096122674202901E-7</v>
      </c>
      <c r="E185" s="31">
        <v>1.4096005506462999E-7</v>
      </c>
      <c r="F185" s="31">
        <v>1.4096017823301799E-7</v>
      </c>
      <c r="G185" s="31">
        <v>1.4096186528386999E-7</v>
      </c>
      <c r="H185" s="31">
        <v>1.4096149664808401E-7</v>
      </c>
    </row>
    <row r="186" spans="1:8" x14ac:dyDescent="0.25">
      <c r="A186" s="1">
        <v>21.875</v>
      </c>
      <c r="B186" s="31">
        <v>1.409608831887E-7</v>
      </c>
      <c r="C186" s="31">
        <v>1.4096164338992301E-7</v>
      </c>
      <c r="D186" s="31">
        <v>1.4096122217604899E-7</v>
      </c>
      <c r="E186" s="31">
        <v>1.4096006528066401E-7</v>
      </c>
      <c r="F186" s="31">
        <v>1.4096015093129099E-7</v>
      </c>
      <c r="G186" s="31">
        <v>1.40961874179956E-7</v>
      </c>
      <c r="H186" s="31">
        <v>1.4096159809144299E-7</v>
      </c>
    </row>
    <row r="187" spans="1:8" x14ac:dyDescent="0.25">
      <c r="A187" s="1">
        <v>22</v>
      </c>
      <c r="B187" s="31">
        <v>1.40960888961598E-7</v>
      </c>
      <c r="C187" s="31">
        <v>1.4096166626032501E-7</v>
      </c>
      <c r="D187" s="31">
        <v>1.4096125360152101E-7</v>
      </c>
      <c r="E187" s="31">
        <v>1.4096006724399699E-7</v>
      </c>
      <c r="F187" s="31">
        <v>1.40960115434589E-7</v>
      </c>
      <c r="G187" s="31">
        <v>1.4096187694000499E-7</v>
      </c>
      <c r="H187" s="31">
        <v>1.40961597703302E-7</v>
      </c>
    </row>
    <row r="188" spans="1:8" x14ac:dyDescent="0.25">
      <c r="A188" s="1">
        <v>22.125</v>
      </c>
      <c r="B188" s="31">
        <v>1.40960892533688E-7</v>
      </c>
      <c r="C188" s="31">
        <v>1.4096167384418601E-7</v>
      </c>
      <c r="D188" s="31">
        <v>1.40961288682608E-7</v>
      </c>
      <c r="E188" s="31">
        <v>1.4096006669575801E-7</v>
      </c>
      <c r="F188" s="31">
        <v>1.40960116440735E-7</v>
      </c>
      <c r="G188" s="31">
        <v>1.40961880737714E-7</v>
      </c>
      <c r="H188" s="31">
        <v>1.4096164161740201E-7</v>
      </c>
    </row>
    <row r="189" spans="1:8" x14ac:dyDescent="0.25">
      <c r="A189" s="1">
        <v>22.25</v>
      </c>
      <c r="B189" s="31">
        <v>1.4096089018565899E-7</v>
      </c>
      <c r="C189" s="31">
        <v>1.4096165400498E-7</v>
      </c>
      <c r="D189" s="31">
        <v>1.4096139271375499E-7</v>
      </c>
      <c r="E189" s="31">
        <v>1.40960067651262E-7</v>
      </c>
      <c r="F189" s="31">
        <v>1.4096012242476199E-7</v>
      </c>
      <c r="G189" s="31">
        <v>1.40961885486901E-7</v>
      </c>
      <c r="H189" s="31">
        <v>1.4096165164095199E-7</v>
      </c>
    </row>
    <row r="190" spans="1:8" x14ac:dyDescent="0.25">
      <c r="A190" s="1">
        <v>22.375</v>
      </c>
      <c r="B190" s="31">
        <v>1.4096089744442499E-7</v>
      </c>
      <c r="C190" s="31">
        <v>1.4096164408543801E-7</v>
      </c>
      <c r="D190" s="31">
        <v>1.40961457180332E-7</v>
      </c>
      <c r="E190" s="31">
        <v>1.4096007044708101E-7</v>
      </c>
      <c r="F190" s="31">
        <v>1.40960106800496E-7</v>
      </c>
      <c r="G190" s="31">
        <v>1.4096187183055E-7</v>
      </c>
      <c r="H190" s="31">
        <v>1.4096161554821899E-7</v>
      </c>
    </row>
    <row r="191" spans="1:8" x14ac:dyDescent="0.25">
      <c r="A191" s="1">
        <v>22.5</v>
      </c>
      <c r="B191" s="31">
        <v>1.40960909070146E-7</v>
      </c>
      <c r="C191" s="31">
        <v>1.4096161092316401E-7</v>
      </c>
      <c r="D191" s="31">
        <v>1.4096152336742601E-7</v>
      </c>
      <c r="E191" s="31">
        <v>1.4096007771237001E-7</v>
      </c>
      <c r="F191" s="31">
        <v>1.40960107046261E-7</v>
      </c>
      <c r="G191" s="31">
        <v>1.4096188086919901E-7</v>
      </c>
      <c r="H191" s="31">
        <v>1.4096160950946999E-7</v>
      </c>
    </row>
    <row r="192" spans="1:8" x14ac:dyDescent="0.25">
      <c r="A192" s="1">
        <v>22.625</v>
      </c>
      <c r="B192" s="31">
        <v>1.4096086226649699E-7</v>
      </c>
      <c r="C192" s="31">
        <v>1.4096158238191999E-7</v>
      </c>
      <c r="D192" s="31">
        <v>1.4096155164332899E-7</v>
      </c>
      <c r="E192" s="31">
        <v>1.4096010769610899E-7</v>
      </c>
      <c r="F192" s="31">
        <v>1.4096010233439599E-7</v>
      </c>
      <c r="G192" s="31">
        <v>1.40961894078903E-7</v>
      </c>
      <c r="H192" s="31">
        <v>1.40961534377383E-7</v>
      </c>
    </row>
    <row r="193" spans="1:8" x14ac:dyDescent="0.25">
      <c r="A193" s="1">
        <v>22.75</v>
      </c>
      <c r="B193" s="31">
        <v>1.4096084763813899E-7</v>
      </c>
      <c r="C193" s="31">
        <v>1.4096157237446501E-7</v>
      </c>
      <c r="D193" s="31">
        <v>1.4096155257186699E-7</v>
      </c>
      <c r="E193" s="31">
        <v>1.4096012013263501E-7</v>
      </c>
      <c r="F193" s="31">
        <v>1.4096010248878101E-7</v>
      </c>
      <c r="G193" s="31">
        <v>1.40961915193864E-7</v>
      </c>
      <c r="H193" s="31">
        <v>1.4096153377541699E-7</v>
      </c>
    </row>
    <row r="194" spans="1:8" x14ac:dyDescent="0.25">
      <c r="A194" s="1">
        <v>22.875</v>
      </c>
      <c r="B194" s="31">
        <v>1.40960863662752E-7</v>
      </c>
      <c r="C194" s="31">
        <v>1.40961585862754E-7</v>
      </c>
      <c r="D194" s="31">
        <v>1.4096156883122499E-7</v>
      </c>
      <c r="E194" s="31">
        <v>1.4096014327736499E-7</v>
      </c>
      <c r="F194" s="31">
        <v>1.4096009640280399E-7</v>
      </c>
      <c r="G194" s="31">
        <v>1.40961914384018E-7</v>
      </c>
      <c r="H194" s="31">
        <v>1.4096153397156801E-7</v>
      </c>
    </row>
    <row r="195" spans="1:8" x14ac:dyDescent="0.25">
      <c r="A195" s="1">
        <v>23</v>
      </c>
      <c r="B195" s="31">
        <v>1.4096088661405201E-7</v>
      </c>
      <c r="C195" s="31">
        <v>1.4096158394061599E-7</v>
      </c>
      <c r="D195" s="31">
        <v>1.40961572817142E-7</v>
      </c>
      <c r="E195" s="31">
        <v>1.4096018617654501E-7</v>
      </c>
      <c r="F195" s="31">
        <v>1.40959079774606E-7</v>
      </c>
      <c r="G195" s="31">
        <v>1.4096190960924499E-7</v>
      </c>
      <c r="H195" s="31">
        <v>1.4096153636808399E-7</v>
      </c>
    </row>
    <row r="196" spans="1:8" x14ac:dyDescent="0.25">
      <c r="A196" s="1">
        <v>23.125</v>
      </c>
      <c r="B196" s="31">
        <v>1.4096089060598599E-7</v>
      </c>
      <c r="C196" s="31">
        <v>1.40961549485887E-7</v>
      </c>
      <c r="D196" s="31">
        <v>1.4096151121447799E-7</v>
      </c>
      <c r="E196" s="31">
        <v>1.4096020308181299E-7</v>
      </c>
      <c r="F196" s="31">
        <v>1.4095903604617601E-7</v>
      </c>
      <c r="G196" s="31">
        <v>1.4096191504999E-7</v>
      </c>
      <c r="H196" s="31">
        <v>1.4096154573570601E-7</v>
      </c>
    </row>
    <row r="197" spans="1:8" x14ac:dyDescent="0.25">
      <c r="A197" s="1">
        <v>23.25</v>
      </c>
      <c r="B197" s="31">
        <v>1.4096090573895899E-7</v>
      </c>
      <c r="C197" s="31">
        <v>1.4096153120083599E-7</v>
      </c>
      <c r="D197" s="31">
        <v>1.4096145298651499E-7</v>
      </c>
      <c r="E197" s="31">
        <v>1.40960224212119E-7</v>
      </c>
      <c r="F197" s="31">
        <v>1.4095891779107999E-7</v>
      </c>
      <c r="G197" s="31">
        <v>1.4096191634259899E-7</v>
      </c>
      <c r="H197" s="31">
        <v>1.4096160481128001E-7</v>
      </c>
    </row>
    <row r="198" spans="1:8" x14ac:dyDescent="0.25">
      <c r="A198" s="1">
        <v>23.375</v>
      </c>
      <c r="B198" s="31">
        <v>1.40960959390975E-7</v>
      </c>
      <c r="C198" s="31">
        <v>1.40961494529962E-7</v>
      </c>
      <c r="D198" s="31">
        <v>1.4096141094617301E-7</v>
      </c>
      <c r="E198" s="31">
        <v>1.4096022596750399E-7</v>
      </c>
      <c r="F198" s="31">
        <v>1.4095879490239299E-7</v>
      </c>
      <c r="G198" s="31">
        <v>1.4096192004186801E-7</v>
      </c>
      <c r="H198" s="31">
        <v>1.4096160476505999E-7</v>
      </c>
    </row>
    <row r="199" spans="1:8" x14ac:dyDescent="0.25">
      <c r="A199" s="1">
        <v>23.5</v>
      </c>
      <c r="B199" s="31">
        <v>1.4096097683329101E-7</v>
      </c>
      <c r="C199" s="31">
        <v>1.4096151296366001E-7</v>
      </c>
      <c r="D199" s="31">
        <v>1.4096132815239699E-7</v>
      </c>
      <c r="E199" s="31">
        <v>1.4096024040405299E-7</v>
      </c>
      <c r="F199" s="31">
        <v>1.4095865156350499E-7</v>
      </c>
      <c r="G199" s="31">
        <v>1.4096192103313899E-7</v>
      </c>
      <c r="H199" s="31">
        <v>1.4096162424690301E-7</v>
      </c>
    </row>
    <row r="200" spans="1:8" x14ac:dyDescent="0.25">
      <c r="A200" s="1">
        <v>23.625</v>
      </c>
      <c r="B200" s="31">
        <v>1.40961039748742E-7</v>
      </c>
      <c r="C200" s="31">
        <v>1.40961553043722E-7</v>
      </c>
      <c r="D200" s="31">
        <v>1.40961328884851E-7</v>
      </c>
      <c r="E200" s="31">
        <v>1.4096025095811401E-7</v>
      </c>
      <c r="F200" s="31">
        <v>1.4095853175298E-7</v>
      </c>
      <c r="G200" s="31">
        <v>1.4096192402398401E-7</v>
      </c>
      <c r="H200" s="31">
        <v>1.4096164733163799E-7</v>
      </c>
    </row>
    <row r="201" spans="1:8" x14ac:dyDescent="0.25">
      <c r="A201" s="1">
        <v>23.75</v>
      </c>
      <c r="B201" s="31">
        <v>1.4096101944421399E-7</v>
      </c>
      <c r="C201" s="31">
        <v>1.4096160327688801E-7</v>
      </c>
      <c r="D201" s="31">
        <v>1.4096126538696001E-7</v>
      </c>
      <c r="E201" s="31">
        <v>1.40960262431521E-7</v>
      </c>
      <c r="F201" s="31">
        <v>1.40958303177534E-7</v>
      </c>
      <c r="G201" s="31">
        <v>1.40961932845413E-7</v>
      </c>
      <c r="H201" s="31">
        <v>1.4096166283772001E-7</v>
      </c>
    </row>
    <row r="202" spans="1:8" x14ac:dyDescent="0.25">
      <c r="A202" s="1">
        <v>23.875</v>
      </c>
      <c r="B202" s="31">
        <v>1.4096095679549699E-7</v>
      </c>
      <c r="C202" s="31">
        <v>1.4096168943080601E-7</v>
      </c>
      <c r="D202" s="31">
        <v>1.4096123176244099E-7</v>
      </c>
      <c r="E202" s="31">
        <v>1.40960262668915E-7</v>
      </c>
      <c r="F202" s="31">
        <v>1.4095827965275799E-7</v>
      </c>
      <c r="G202" s="31">
        <v>1.40961925992959E-7</v>
      </c>
      <c r="H202" s="31">
        <v>1.4096167380267099E-7</v>
      </c>
    </row>
    <row r="203" spans="1:8" x14ac:dyDescent="0.25">
      <c r="A203" s="1">
        <v>24</v>
      </c>
      <c r="B203" s="31">
        <v>1.4096092139978501E-7</v>
      </c>
      <c r="C203" s="31">
        <v>1.4096178627804601E-7</v>
      </c>
      <c r="D203" s="31">
        <v>1.40961218771937E-7</v>
      </c>
      <c r="E203" s="31">
        <v>1.4096026777394801E-7</v>
      </c>
      <c r="F203" s="31">
        <v>1.4095825571985901E-7</v>
      </c>
      <c r="G203" s="31">
        <v>1.4096191654477401E-7</v>
      </c>
      <c r="H203" s="31">
        <v>1.4096160656203901E-7</v>
      </c>
    </row>
    <row r="204" spans="1:8" x14ac:dyDescent="0.25">
      <c r="A204" s="1">
        <v>24.125</v>
      </c>
      <c r="B204" s="31">
        <v>1.4096089840312999E-7</v>
      </c>
      <c r="C204" s="31">
        <v>1.40961834223082E-7</v>
      </c>
      <c r="D204" s="31">
        <v>1.40961135409674E-7</v>
      </c>
      <c r="E204" s="31">
        <v>1.4096027345691299E-7</v>
      </c>
      <c r="F204" s="31">
        <v>1.40958235879219E-7</v>
      </c>
      <c r="G204" s="31">
        <v>1.40961919604396E-7</v>
      </c>
      <c r="H204" s="31">
        <v>1.40961610083513E-7</v>
      </c>
    </row>
    <row r="205" spans="1:8" x14ac:dyDescent="0.25">
      <c r="A205" s="1">
        <v>24.25</v>
      </c>
      <c r="B205" s="31">
        <v>1.40960899936695E-7</v>
      </c>
      <c r="C205" s="31">
        <v>1.40961853981134E-7</v>
      </c>
      <c r="D205" s="31">
        <v>1.40961131533593E-7</v>
      </c>
      <c r="E205" s="31">
        <v>1.4096026492246501E-7</v>
      </c>
      <c r="F205" s="31">
        <v>1.4095816174030101E-7</v>
      </c>
      <c r="G205" s="31">
        <v>1.4096191702614701E-7</v>
      </c>
      <c r="H205" s="31">
        <v>1.40961650298019E-7</v>
      </c>
    </row>
    <row r="206" spans="1:8" x14ac:dyDescent="0.25">
      <c r="A206" s="1">
        <v>24.375</v>
      </c>
      <c r="B206" s="31">
        <v>1.40960896816597E-7</v>
      </c>
      <c r="C206" s="31">
        <v>1.4096185558442001E-7</v>
      </c>
      <c r="D206" s="31">
        <v>1.4096106113056099E-7</v>
      </c>
      <c r="E206" s="31">
        <v>1.4096025931756099E-7</v>
      </c>
      <c r="F206" s="31">
        <v>1.40958120761055E-7</v>
      </c>
      <c r="G206" s="31">
        <v>1.40961921624619E-7</v>
      </c>
      <c r="H206" s="31">
        <v>1.40961652544978E-7</v>
      </c>
    </row>
    <row r="207" spans="1:8" x14ac:dyDescent="0.25">
      <c r="A207" s="1">
        <v>24.5</v>
      </c>
      <c r="B207" s="31">
        <v>1.4096089393020999E-7</v>
      </c>
      <c r="C207" s="31">
        <v>1.40961858985541E-7</v>
      </c>
      <c r="D207" s="31">
        <v>1.4096110206526099E-7</v>
      </c>
      <c r="E207" s="31">
        <v>1.4096024715650001E-7</v>
      </c>
      <c r="F207" s="31">
        <v>1.40958093773534E-7</v>
      </c>
      <c r="G207" s="31">
        <v>1.4096193048624601E-7</v>
      </c>
      <c r="H207" s="31">
        <v>1.4096165631896001E-7</v>
      </c>
    </row>
    <row r="208" spans="1:8" x14ac:dyDescent="0.25">
      <c r="A208" s="1">
        <v>24.625</v>
      </c>
      <c r="B208" s="31">
        <v>1.40960884811222E-7</v>
      </c>
      <c r="C208" s="31">
        <v>1.4096187378512E-7</v>
      </c>
      <c r="D208" s="31">
        <v>1.4096126740850499E-7</v>
      </c>
      <c r="E208" s="31">
        <v>1.4096025101734901E-7</v>
      </c>
      <c r="F208" s="31">
        <v>1.40958066189043E-7</v>
      </c>
      <c r="G208" s="31">
        <v>1.4096192687397401E-7</v>
      </c>
      <c r="H208" s="31">
        <v>1.4096163274548699E-7</v>
      </c>
    </row>
    <row r="209" spans="1:8" x14ac:dyDescent="0.25">
      <c r="A209" s="1">
        <v>24.75</v>
      </c>
      <c r="B209" s="31">
        <v>1.40960908508251E-7</v>
      </c>
      <c r="C209" s="31">
        <v>1.40961872481164E-7</v>
      </c>
      <c r="D209" s="31">
        <v>1.40961343566537E-7</v>
      </c>
      <c r="E209" s="31">
        <v>1.40960250242184E-7</v>
      </c>
      <c r="F209" s="31">
        <v>1.40958021919105E-7</v>
      </c>
      <c r="G209" s="31">
        <v>1.4096191766769501E-7</v>
      </c>
      <c r="H209" s="31">
        <v>1.4096162762129601E-7</v>
      </c>
    </row>
    <row r="210" spans="1:8" x14ac:dyDescent="0.25">
      <c r="A210" s="1">
        <v>24.875</v>
      </c>
      <c r="B210" s="31">
        <v>1.4096091216836001E-7</v>
      </c>
      <c r="C210" s="31">
        <v>1.4096186342289999E-7</v>
      </c>
      <c r="D210" s="31">
        <v>1.40961443492738E-7</v>
      </c>
      <c r="E210" s="31">
        <v>1.4096024815285899E-7</v>
      </c>
      <c r="F210" s="31">
        <v>1.4095799439928801E-7</v>
      </c>
      <c r="G210" s="31">
        <v>1.40961910807619E-7</v>
      </c>
      <c r="H210" s="31">
        <v>1.40961607115183E-7</v>
      </c>
    </row>
    <row r="211" spans="1:8" x14ac:dyDescent="0.25">
      <c r="A211" s="1">
        <v>25</v>
      </c>
      <c r="B211" s="31">
        <v>1.4096089250899699E-7</v>
      </c>
      <c r="C211" s="31">
        <v>1.4096180019267099E-7</v>
      </c>
      <c r="D211" s="31">
        <v>1.4096146218679601E-7</v>
      </c>
      <c r="E211" s="31">
        <v>1.4096026882589199E-7</v>
      </c>
      <c r="F211" s="31">
        <v>1.40957937690046E-7</v>
      </c>
      <c r="G211" s="31">
        <v>1.40961908465079E-7</v>
      </c>
      <c r="H211" s="31">
        <v>1.4096157868515801E-7</v>
      </c>
    </row>
    <row r="212" spans="1:8" x14ac:dyDescent="0.25">
      <c r="A212" s="1">
        <v>25.125</v>
      </c>
      <c r="B212" s="31">
        <v>1.4096089097049E-7</v>
      </c>
      <c r="C212" s="31">
        <v>1.4096178559667399E-7</v>
      </c>
      <c r="D212" s="31">
        <v>1.4096152427523299E-7</v>
      </c>
      <c r="E212" s="31">
        <v>1.40960269766409E-7</v>
      </c>
      <c r="F212" s="31">
        <v>1.4095794750350799E-7</v>
      </c>
      <c r="G212" s="31">
        <v>1.4096191103024401E-7</v>
      </c>
      <c r="H212" s="31">
        <v>1.4096158350047901E-7</v>
      </c>
    </row>
    <row r="213" spans="1:8" x14ac:dyDescent="0.25">
      <c r="A213" s="1">
        <v>25.25</v>
      </c>
      <c r="B213" s="31">
        <v>1.4096088405570699E-7</v>
      </c>
      <c r="C213" s="31">
        <v>1.4096177026208801E-7</v>
      </c>
      <c r="D213" s="31">
        <v>1.40961507584724E-7</v>
      </c>
      <c r="E213" s="31">
        <v>1.40960272132155E-7</v>
      </c>
      <c r="F213" s="31">
        <v>1.4095795734576101E-7</v>
      </c>
      <c r="G213" s="31">
        <v>1.4096191528586901E-7</v>
      </c>
      <c r="H213" s="31">
        <v>1.4096159817617201E-7</v>
      </c>
    </row>
    <row r="214" spans="1:8" x14ac:dyDescent="0.25">
      <c r="A214" s="1">
        <v>25.375</v>
      </c>
      <c r="B214" s="31">
        <v>1.4096089809937501E-7</v>
      </c>
      <c r="C214" s="31">
        <v>1.4096177616701801E-7</v>
      </c>
      <c r="D214" s="31">
        <v>1.4096154020623999E-7</v>
      </c>
      <c r="E214" s="31">
        <v>1.4096028030143001E-7</v>
      </c>
      <c r="F214" s="31">
        <v>1.4095792728851701E-7</v>
      </c>
      <c r="G214" s="31">
        <v>1.40961919634304E-7</v>
      </c>
      <c r="H214" s="31">
        <v>1.4096159543554101E-7</v>
      </c>
    </row>
    <row r="215" spans="1:8" x14ac:dyDescent="0.25">
      <c r="A215" s="1">
        <v>25.5</v>
      </c>
      <c r="B215" s="31">
        <v>1.4096091152606001E-7</v>
      </c>
      <c r="C215" s="31">
        <v>1.4096178591718401E-7</v>
      </c>
      <c r="D215" s="31">
        <v>1.4096152591788099E-7</v>
      </c>
      <c r="E215" s="31">
        <v>1.40960279816229E-7</v>
      </c>
      <c r="F215" s="31">
        <v>1.4095795366397401E-7</v>
      </c>
      <c r="G215" s="31">
        <v>1.4096191073242601E-7</v>
      </c>
      <c r="H215" s="31">
        <v>1.4096158024285499E-7</v>
      </c>
    </row>
    <row r="216" spans="1:8" x14ac:dyDescent="0.25">
      <c r="A216" s="1">
        <v>25.625</v>
      </c>
      <c r="B216" s="31">
        <v>1.4096089353911201E-7</v>
      </c>
      <c r="C216" s="31">
        <v>1.4096177652183399E-7</v>
      </c>
      <c r="D216" s="31">
        <v>1.4096146097717701E-7</v>
      </c>
      <c r="E216" s="31">
        <v>1.4096029783753901E-7</v>
      </c>
      <c r="F216" s="31">
        <v>1.4095785843721101E-7</v>
      </c>
      <c r="G216" s="31">
        <v>1.4096190253414499E-7</v>
      </c>
      <c r="H216" s="31">
        <v>1.40961582555497E-7</v>
      </c>
    </row>
    <row r="217" spans="1:8" x14ac:dyDescent="0.25">
      <c r="A217" s="1">
        <v>25.75</v>
      </c>
      <c r="B217" s="31">
        <v>1.4096090803027801E-7</v>
      </c>
      <c r="C217" s="31">
        <v>1.40961746084495E-7</v>
      </c>
      <c r="D217" s="31">
        <v>1.4096140329446999E-7</v>
      </c>
      <c r="E217" s="31">
        <v>1.40960330535659E-7</v>
      </c>
      <c r="F217" s="31">
        <v>1.4095781772025499E-7</v>
      </c>
      <c r="G217" s="31">
        <v>1.4096190480859701E-7</v>
      </c>
      <c r="H217" s="31">
        <v>1.4096158582023999E-7</v>
      </c>
    </row>
    <row r="218" spans="1:8" x14ac:dyDescent="0.25">
      <c r="A218" s="1">
        <v>25.875</v>
      </c>
      <c r="B218" s="31">
        <v>1.4096089298071401E-7</v>
      </c>
      <c r="C218" s="31">
        <v>1.40961718036076E-7</v>
      </c>
      <c r="D218" s="31">
        <v>1.4096137000113699E-7</v>
      </c>
      <c r="E218" s="31">
        <v>1.4096035587822401E-7</v>
      </c>
      <c r="F218" s="31">
        <v>1.4095785365303599E-7</v>
      </c>
      <c r="G218" s="31">
        <v>1.4096190244533099E-7</v>
      </c>
      <c r="H218" s="31">
        <v>1.40961585979564E-7</v>
      </c>
    </row>
    <row r="219" spans="1:8" x14ac:dyDescent="0.25">
      <c r="A219" s="1">
        <v>26</v>
      </c>
      <c r="B219" s="31">
        <v>1.4096087189077899E-7</v>
      </c>
      <c r="C219" s="31">
        <v>1.4096171127698901E-7</v>
      </c>
      <c r="D219" s="31">
        <v>1.4096129465649701E-7</v>
      </c>
      <c r="E219" s="31">
        <v>1.40960355736745E-7</v>
      </c>
      <c r="F219" s="31">
        <v>1.4095785645160101E-7</v>
      </c>
      <c r="G219" s="31">
        <v>1.4096190158409301E-7</v>
      </c>
      <c r="H219" s="31">
        <v>1.4096158715189601E-7</v>
      </c>
    </row>
    <row r="220" spans="1:8" x14ac:dyDescent="0.25">
      <c r="A220" s="1">
        <v>26.125</v>
      </c>
      <c r="B220" s="31">
        <v>1.4096085990628799E-7</v>
      </c>
      <c r="C220" s="31">
        <v>1.4096169823900599E-7</v>
      </c>
      <c r="D220" s="31">
        <v>1.4096127758937599E-7</v>
      </c>
      <c r="E220" s="31">
        <v>1.40960345972801E-7</v>
      </c>
      <c r="F220" s="31">
        <v>1.40957866706139E-7</v>
      </c>
      <c r="G220" s="31">
        <v>1.40961895596404E-7</v>
      </c>
      <c r="H220" s="31">
        <v>1.40961544058832E-7</v>
      </c>
    </row>
    <row r="221" spans="1:8" x14ac:dyDescent="0.25">
      <c r="A221" s="1">
        <v>26.25</v>
      </c>
      <c r="B221" s="31">
        <v>1.40960842258513E-7</v>
      </c>
      <c r="C221" s="31">
        <v>1.40961743838002E-7</v>
      </c>
      <c r="D221" s="31">
        <v>1.4096119881016901E-7</v>
      </c>
      <c r="E221" s="31">
        <v>1.40960345557358E-7</v>
      </c>
      <c r="F221" s="31">
        <v>1.4095786857710899E-7</v>
      </c>
      <c r="G221" s="31">
        <v>1.40961890566936E-7</v>
      </c>
      <c r="H221" s="31">
        <v>1.40961542481341E-7</v>
      </c>
    </row>
    <row r="222" spans="1:8" x14ac:dyDescent="0.25">
      <c r="A222" s="1">
        <v>26.375</v>
      </c>
      <c r="B222" s="31">
        <v>1.4096086262550701E-7</v>
      </c>
      <c r="C222" s="31">
        <v>1.40961724362564E-7</v>
      </c>
      <c r="D222" s="31">
        <v>1.4096116191559199E-7</v>
      </c>
      <c r="E222" s="31">
        <v>1.4096030996171101E-7</v>
      </c>
      <c r="F222" s="31">
        <v>1.40957848124805E-7</v>
      </c>
      <c r="G222" s="31">
        <v>1.40961881267157E-7</v>
      </c>
      <c r="H222" s="31">
        <v>1.4096153435148399E-7</v>
      </c>
    </row>
    <row r="223" spans="1:8" x14ac:dyDescent="0.25">
      <c r="A223" s="1">
        <v>26.5</v>
      </c>
      <c r="B223" s="31">
        <v>1.4096086823300901E-7</v>
      </c>
      <c r="C223" s="31">
        <v>1.40961700358647E-7</v>
      </c>
      <c r="D223" s="31">
        <v>1.40961114746308E-7</v>
      </c>
      <c r="E223" s="31">
        <v>1.40960303997091E-7</v>
      </c>
      <c r="F223" s="31">
        <v>1.4095786354206E-7</v>
      </c>
      <c r="G223" s="31">
        <v>1.4096186653403001E-7</v>
      </c>
      <c r="H223" s="31">
        <v>1.4096149810719601E-7</v>
      </c>
    </row>
    <row r="224" spans="1:8" x14ac:dyDescent="0.25">
      <c r="A224" s="1">
        <v>26.625</v>
      </c>
      <c r="B224" s="31">
        <v>1.40960920008013E-7</v>
      </c>
      <c r="C224" s="31">
        <v>1.4096168840857301E-7</v>
      </c>
      <c r="D224" s="31">
        <v>1.4096110489806501E-7</v>
      </c>
      <c r="E224" s="31">
        <v>1.4096028675627399E-7</v>
      </c>
      <c r="F224" s="31">
        <v>1.4095787304266399E-7</v>
      </c>
      <c r="G224" s="31">
        <v>1.40961865458108E-7</v>
      </c>
      <c r="H224" s="31">
        <v>1.40961480886893E-7</v>
      </c>
    </row>
    <row r="225" spans="1:8" x14ac:dyDescent="0.25">
      <c r="A225" s="1">
        <v>26.75</v>
      </c>
      <c r="B225" s="31">
        <v>1.4096096846256001E-7</v>
      </c>
      <c r="C225" s="31">
        <v>1.4096165361303999E-7</v>
      </c>
      <c r="D225" s="31">
        <v>1.4096105543627599E-7</v>
      </c>
      <c r="E225" s="31">
        <v>1.4096028756833599E-7</v>
      </c>
      <c r="F225" s="31">
        <v>1.4095792672696701E-7</v>
      </c>
      <c r="G225" s="31">
        <v>1.40961871268555E-7</v>
      </c>
      <c r="H225" s="31">
        <v>1.4096146265371099E-7</v>
      </c>
    </row>
    <row r="226" spans="1:8" x14ac:dyDescent="0.25">
      <c r="A226" s="1">
        <v>26.875</v>
      </c>
      <c r="B226" s="31">
        <v>1.4096101694484701E-7</v>
      </c>
      <c r="C226" s="31">
        <v>1.4096164000435201E-7</v>
      </c>
      <c r="D226" s="31">
        <v>1.4096110255601899E-7</v>
      </c>
      <c r="E226" s="31">
        <v>1.4096028721465101E-7</v>
      </c>
      <c r="F226" s="31">
        <v>1.4095793289357201E-7</v>
      </c>
      <c r="G226" s="31">
        <v>1.40961872880521E-7</v>
      </c>
      <c r="H226" s="31">
        <v>1.4096149458592401E-7</v>
      </c>
    </row>
    <row r="227" spans="1:8" x14ac:dyDescent="0.25">
      <c r="A227" s="1">
        <v>27</v>
      </c>
      <c r="B227" s="31">
        <v>1.4096103051131299E-7</v>
      </c>
      <c r="C227" s="31">
        <v>1.4096164043702999E-7</v>
      </c>
      <c r="D227" s="31">
        <v>1.4096130846653301E-7</v>
      </c>
      <c r="E227" s="31">
        <v>1.4096028846216301E-7</v>
      </c>
      <c r="F227" s="31">
        <v>1.4095795381224999E-7</v>
      </c>
      <c r="G227" s="31">
        <v>1.4096187447680899E-7</v>
      </c>
      <c r="H227" s="31">
        <v>1.40961520594818E-7</v>
      </c>
    </row>
    <row r="228" spans="1:8" x14ac:dyDescent="0.25">
      <c r="A228" s="1">
        <v>27.125</v>
      </c>
      <c r="B228" s="31">
        <v>1.40960996096387E-7</v>
      </c>
      <c r="C228" s="31">
        <v>1.40961672113981E-7</v>
      </c>
      <c r="D228" s="31">
        <v>1.4096142608103299E-7</v>
      </c>
      <c r="E228" s="31">
        <v>1.4096028390245199E-7</v>
      </c>
      <c r="F228" s="31">
        <v>1.4095796746436699E-7</v>
      </c>
      <c r="G228" s="31">
        <v>1.4096187655380601E-7</v>
      </c>
      <c r="H228" s="31">
        <v>1.4096152871874901E-7</v>
      </c>
    </row>
    <row r="229" spans="1:8" x14ac:dyDescent="0.25">
      <c r="A229" s="1">
        <v>27.25</v>
      </c>
      <c r="B229" s="31">
        <v>1.4096100199542199E-7</v>
      </c>
      <c r="C229" s="31">
        <v>1.4096167146499201E-7</v>
      </c>
      <c r="D229" s="31">
        <v>1.4096148884210201E-7</v>
      </c>
      <c r="E229" s="31">
        <v>1.40960286527065E-7</v>
      </c>
      <c r="F229" s="31">
        <v>1.4095797407245599E-7</v>
      </c>
      <c r="G229" s="31">
        <v>1.4096187495920399E-7</v>
      </c>
      <c r="H229" s="31">
        <v>1.40961527938811E-7</v>
      </c>
    </row>
    <row r="230" spans="1:8" x14ac:dyDescent="0.25">
      <c r="A230" s="1">
        <v>27.375</v>
      </c>
      <c r="B230" s="31">
        <v>1.40961010805816E-7</v>
      </c>
      <c r="C230" s="31">
        <v>1.4096173514800099E-7</v>
      </c>
      <c r="D230" s="31">
        <v>1.40961549038071E-7</v>
      </c>
      <c r="E230" s="31">
        <v>1.4096031581384899E-7</v>
      </c>
      <c r="F230" s="31">
        <v>1.40957972418014E-7</v>
      </c>
      <c r="G230" s="31">
        <v>1.4096186646541999E-7</v>
      </c>
      <c r="H230" s="31">
        <v>1.4096149046505401E-7</v>
      </c>
    </row>
    <row r="231" spans="1:8" x14ac:dyDescent="0.25">
      <c r="A231" s="1">
        <v>27.5</v>
      </c>
      <c r="B231" s="31">
        <v>1.40961019134505E-7</v>
      </c>
      <c r="C231" s="31">
        <v>1.4096178517937601E-7</v>
      </c>
      <c r="D231" s="31">
        <v>1.4096162556388199E-7</v>
      </c>
      <c r="E231" s="31">
        <v>1.40960322708276E-7</v>
      </c>
      <c r="F231" s="31">
        <v>1.4095798485942999E-7</v>
      </c>
      <c r="G231" s="31">
        <v>1.40961863959176E-7</v>
      </c>
      <c r="H231" s="31">
        <v>1.40961473785946E-7</v>
      </c>
    </row>
    <row r="232" spans="1:8" x14ac:dyDescent="0.25">
      <c r="A232" s="1">
        <v>27.625</v>
      </c>
      <c r="B232" s="31">
        <v>1.4096111537657799E-7</v>
      </c>
      <c r="C232" s="31">
        <v>1.4096178085225301E-7</v>
      </c>
      <c r="D232" s="31">
        <v>1.40961645615896E-7</v>
      </c>
      <c r="E232" s="31">
        <v>1.40960322408753E-7</v>
      </c>
      <c r="F232" s="31">
        <v>1.40958010671143E-7</v>
      </c>
      <c r="G232" s="31">
        <v>1.4096186038200099E-7</v>
      </c>
      <c r="H232" s="31">
        <v>1.4096144486354401E-7</v>
      </c>
    </row>
    <row r="233" spans="1:8" x14ac:dyDescent="0.25">
      <c r="A233" s="1">
        <v>27.75</v>
      </c>
      <c r="B233" s="31">
        <v>1.4096111503540199E-7</v>
      </c>
      <c r="C233" s="31">
        <v>1.4096178630529199E-7</v>
      </c>
      <c r="D233" s="31">
        <v>1.4096168410981899E-7</v>
      </c>
      <c r="E233" s="31">
        <v>1.4096033122339001E-7</v>
      </c>
      <c r="F233" s="31">
        <v>1.40958068389325E-7</v>
      </c>
      <c r="G233" s="31">
        <v>1.40961854482283E-7</v>
      </c>
      <c r="H233" s="31">
        <v>1.40961417958466E-7</v>
      </c>
    </row>
    <row r="234" spans="1:8" x14ac:dyDescent="0.25">
      <c r="A234" s="1">
        <v>27.875</v>
      </c>
      <c r="B234" s="31">
        <v>1.40961047237777E-7</v>
      </c>
      <c r="C234" s="31">
        <v>1.4096176076790701E-7</v>
      </c>
      <c r="D234" s="31">
        <v>1.4096167459181699E-7</v>
      </c>
      <c r="E234" s="31">
        <v>1.4096032520882801E-7</v>
      </c>
      <c r="F234" s="31">
        <v>1.40958063649333E-7</v>
      </c>
      <c r="G234" s="31">
        <v>1.4096184402667101E-7</v>
      </c>
      <c r="H234" s="31">
        <v>1.4096137632773801E-7</v>
      </c>
    </row>
    <row r="235" spans="1:8" x14ac:dyDescent="0.25">
      <c r="A235" s="1">
        <v>28</v>
      </c>
      <c r="B235" s="31">
        <v>1.4096104363026301E-7</v>
      </c>
      <c r="C235" s="31">
        <v>1.40961768635081E-7</v>
      </c>
      <c r="D235" s="31">
        <v>1.40961583135924E-7</v>
      </c>
      <c r="E235" s="31">
        <v>1.4096033903186E-7</v>
      </c>
      <c r="F235" s="31">
        <v>1.4095806744728701E-7</v>
      </c>
      <c r="G235" s="31">
        <v>1.4096183875191899E-7</v>
      </c>
      <c r="H235" s="31">
        <v>1.4096137708888899E-7</v>
      </c>
    </row>
    <row r="236" spans="1:8" x14ac:dyDescent="0.25">
      <c r="A236" s="1">
        <v>28.125</v>
      </c>
      <c r="B236" s="31">
        <v>1.4096104505543999E-7</v>
      </c>
      <c r="C236" s="31">
        <v>1.40961710169269E-7</v>
      </c>
      <c r="D236" s="31">
        <v>1.40961470967548E-7</v>
      </c>
      <c r="E236" s="31">
        <v>1.4096034311715301E-7</v>
      </c>
      <c r="F236" s="31">
        <v>1.4095806841720999E-7</v>
      </c>
      <c r="G236" s="31">
        <v>1.40961825436329E-7</v>
      </c>
      <c r="H236" s="31">
        <v>1.4096138303744799E-7</v>
      </c>
    </row>
    <row r="237" spans="1:8" x14ac:dyDescent="0.25">
      <c r="A237" s="1">
        <v>28.25</v>
      </c>
      <c r="B237" s="31">
        <v>1.40961044462837E-7</v>
      </c>
      <c r="C237" s="31">
        <v>1.40961698877986E-7</v>
      </c>
      <c r="D237" s="31">
        <v>1.4096141596839899E-7</v>
      </c>
      <c r="E237" s="31">
        <v>1.4096034637911101E-7</v>
      </c>
      <c r="F237" s="31">
        <v>1.40958094482276E-7</v>
      </c>
      <c r="G237" s="31">
        <v>1.4096183516629099E-7</v>
      </c>
      <c r="H237" s="31">
        <v>1.40961405285568E-7</v>
      </c>
    </row>
    <row r="238" spans="1:8" x14ac:dyDescent="0.25">
      <c r="A238" s="1">
        <v>28.375</v>
      </c>
      <c r="B238" s="31">
        <v>1.4096102732675001E-7</v>
      </c>
      <c r="C238" s="31">
        <v>1.40961632841509E-7</v>
      </c>
      <c r="D238" s="31">
        <v>1.4096136248725301E-7</v>
      </c>
      <c r="E238" s="31">
        <v>1.4096039610869301E-7</v>
      </c>
      <c r="F238" s="31">
        <v>1.409581265881E-7</v>
      </c>
      <c r="G238" s="31">
        <v>1.40961835246232E-7</v>
      </c>
      <c r="H238" s="31">
        <v>1.4096140929302799E-7</v>
      </c>
    </row>
    <row r="239" spans="1:8" x14ac:dyDescent="0.25">
      <c r="A239" s="1">
        <v>28.5</v>
      </c>
      <c r="B239" s="31">
        <v>1.40961028730655E-7</v>
      </c>
      <c r="C239" s="31">
        <v>1.40961557315239E-7</v>
      </c>
      <c r="D239" s="31">
        <v>1.4096129329056901E-7</v>
      </c>
      <c r="E239" s="31">
        <v>1.4096040526104401E-7</v>
      </c>
      <c r="F239" s="31">
        <v>1.4095815025655101E-7</v>
      </c>
      <c r="G239" s="31">
        <v>1.40961832365229E-7</v>
      </c>
      <c r="H239" s="31">
        <v>1.40961397167157E-7</v>
      </c>
    </row>
    <row r="240" spans="1:8" x14ac:dyDescent="0.25">
      <c r="A240" s="1">
        <v>28.625</v>
      </c>
      <c r="B240" s="31">
        <v>1.4096099342314199E-7</v>
      </c>
      <c r="C240" s="31">
        <v>1.4096155213389299E-7</v>
      </c>
      <c r="D240" s="31">
        <v>1.4096123092092101E-7</v>
      </c>
      <c r="E240" s="31">
        <v>1.4096039850857499E-7</v>
      </c>
      <c r="F240" s="31">
        <v>1.4095815727790301E-7</v>
      </c>
      <c r="G240" s="31">
        <v>1.40961833797236E-7</v>
      </c>
      <c r="H240" s="31">
        <v>1.40961409191241E-7</v>
      </c>
    </row>
    <row r="241" spans="1:8" x14ac:dyDescent="0.25">
      <c r="A241" s="1">
        <v>28.75</v>
      </c>
      <c r="B241" s="31">
        <v>1.40960944256446E-7</v>
      </c>
      <c r="C241" s="31">
        <v>1.40961554680938E-7</v>
      </c>
      <c r="D241" s="31">
        <v>1.40961193689765E-7</v>
      </c>
      <c r="E241" s="31">
        <v>1.40960394890565E-7</v>
      </c>
      <c r="F241" s="31">
        <v>1.40958155625149E-7</v>
      </c>
      <c r="G241" s="31">
        <v>1.40961843061279E-7</v>
      </c>
      <c r="H241" s="31">
        <v>1.4096143611568599E-7</v>
      </c>
    </row>
    <row r="242" spans="1:8" x14ac:dyDescent="0.25">
      <c r="A242" s="1">
        <v>28.875</v>
      </c>
      <c r="B242" s="31">
        <v>1.4096094634855801E-7</v>
      </c>
      <c r="C242" s="31">
        <v>1.4096154967914601E-7</v>
      </c>
      <c r="D242" s="31">
        <v>1.4096116695780401E-7</v>
      </c>
      <c r="E242" s="31">
        <v>1.4096042483187999E-7</v>
      </c>
      <c r="F242" s="31">
        <v>1.4095816394229799E-7</v>
      </c>
      <c r="G242" s="31">
        <v>1.4096184519921599E-7</v>
      </c>
      <c r="H242" s="31">
        <v>1.40961439401067E-7</v>
      </c>
    </row>
    <row r="243" spans="1:8" x14ac:dyDescent="0.25">
      <c r="A243" s="1">
        <v>29</v>
      </c>
      <c r="B243" s="31">
        <v>1.4096097115402001E-7</v>
      </c>
      <c r="C243" s="31">
        <v>1.40961577515011E-7</v>
      </c>
      <c r="D243" s="31">
        <v>1.4096117046166601E-7</v>
      </c>
      <c r="E243" s="31">
        <v>1.4096042242441201E-7</v>
      </c>
      <c r="F243" s="31">
        <v>1.4095816029563399E-7</v>
      </c>
      <c r="G243" s="31">
        <v>1.40961847488797E-7</v>
      </c>
      <c r="H243" s="31">
        <v>1.4096142590038601E-7</v>
      </c>
    </row>
    <row r="244" spans="1:8" x14ac:dyDescent="0.25">
      <c r="A244" s="1">
        <v>29.125</v>
      </c>
      <c r="B244" s="31">
        <v>1.4096098626182301E-7</v>
      </c>
      <c r="C244" s="31">
        <v>1.4096163285824701E-7</v>
      </c>
      <c r="D244" s="31">
        <v>1.40961099298966E-7</v>
      </c>
      <c r="E244" s="31">
        <v>1.40960413637102E-7</v>
      </c>
      <c r="F244" s="31">
        <v>1.40958157876192E-7</v>
      </c>
      <c r="G244" s="31">
        <v>1.4096185132689199E-7</v>
      </c>
      <c r="H244" s="31">
        <v>1.40961427432754E-7</v>
      </c>
    </row>
    <row r="245" spans="1:8" x14ac:dyDescent="0.25">
      <c r="A245" s="1">
        <v>29.25</v>
      </c>
      <c r="B245" s="31">
        <v>1.40960990281817E-7</v>
      </c>
      <c r="C245" s="31">
        <v>1.40961757453243E-7</v>
      </c>
      <c r="D245" s="31">
        <v>1.4096112941587201E-7</v>
      </c>
      <c r="E245" s="31">
        <v>1.4096042055729299E-7</v>
      </c>
      <c r="F245" s="31">
        <v>1.4095816817244999E-7</v>
      </c>
      <c r="G245" s="31">
        <v>1.4096185636084601E-7</v>
      </c>
      <c r="H245" s="31">
        <v>1.4096138878292599E-7</v>
      </c>
    </row>
    <row r="246" spans="1:8" x14ac:dyDescent="0.25">
      <c r="A246" s="1">
        <v>29.375</v>
      </c>
      <c r="B246" s="31">
        <v>1.4096104659888699E-7</v>
      </c>
      <c r="C246" s="31">
        <v>1.40961770797577E-7</v>
      </c>
      <c r="D246" s="31">
        <v>1.4096128535853E-7</v>
      </c>
      <c r="E246" s="31">
        <v>1.4096040521622401E-7</v>
      </c>
      <c r="F246" s="31">
        <v>1.4095821639503999E-7</v>
      </c>
      <c r="G246" s="31">
        <v>1.40961846791397E-7</v>
      </c>
      <c r="H246" s="31">
        <v>1.40961329435474E-7</v>
      </c>
    </row>
    <row r="247" spans="1:8" x14ac:dyDescent="0.25">
      <c r="A247" s="1">
        <v>29.5</v>
      </c>
      <c r="B247" s="31">
        <v>1.40961034957261E-7</v>
      </c>
      <c r="C247" s="31">
        <v>1.40961776813541E-7</v>
      </c>
      <c r="D247" s="31">
        <v>1.4096148318800999E-7</v>
      </c>
      <c r="E247" s="31">
        <v>1.4096041308302101E-7</v>
      </c>
      <c r="F247" s="31">
        <v>1.4095822531931401E-7</v>
      </c>
      <c r="G247" s="31">
        <v>1.40961853575006E-7</v>
      </c>
      <c r="H247" s="31">
        <v>1.40961438938106E-7</v>
      </c>
    </row>
    <row r="248" spans="1:8" x14ac:dyDescent="0.25">
      <c r="A248" s="1">
        <v>29.625</v>
      </c>
      <c r="B248" s="31">
        <v>1.40961031315397E-7</v>
      </c>
      <c r="C248" s="31">
        <v>1.4096180950000801E-7</v>
      </c>
      <c r="D248" s="31">
        <v>1.40961562354273E-7</v>
      </c>
      <c r="E248" s="31">
        <v>1.4096043338188199E-7</v>
      </c>
      <c r="F248" s="31">
        <v>1.4095823622272201E-7</v>
      </c>
      <c r="G248" s="31">
        <v>1.4096185590560101E-7</v>
      </c>
      <c r="H248" s="31">
        <v>1.40961452127926E-7</v>
      </c>
    </row>
    <row r="249" spans="1:8" x14ac:dyDescent="0.25">
      <c r="A249" s="1">
        <v>29.75</v>
      </c>
      <c r="B249" s="31">
        <v>1.4096098298281201E-7</v>
      </c>
      <c r="C249" s="31">
        <v>1.40961782185013E-7</v>
      </c>
      <c r="D249" s="31">
        <v>1.40961592012061E-7</v>
      </c>
      <c r="E249" s="31">
        <v>1.4096043447665601E-7</v>
      </c>
      <c r="F249" s="31">
        <v>1.40958219380483E-7</v>
      </c>
      <c r="G249" s="31">
        <v>1.4096185441743699E-7</v>
      </c>
      <c r="H249" s="31">
        <v>1.40961457394498E-7</v>
      </c>
    </row>
    <row r="250" spans="1:8" x14ac:dyDescent="0.25">
      <c r="A250" s="1">
        <v>29.875</v>
      </c>
      <c r="B250" s="31">
        <v>1.4096097561850799E-7</v>
      </c>
      <c r="C250" s="31">
        <v>1.4096177845879E-7</v>
      </c>
      <c r="D250" s="31">
        <v>1.40961620179897E-7</v>
      </c>
      <c r="E250" s="31">
        <v>1.40960436994814E-7</v>
      </c>
      <c r="F250" s="31">
        <v>1.4095824080347601E-7</v>
      </c>
      <c r="G250" s="31">
        <v>1.40961853318737E-7</v>
      </c>
      <c r="H250" s="31">
        <v>1.4096145574990201E-7</v>
      </c>
    </row>
    <row r="251" spans="1:8" x14ac:dyDescent="0.25">
      <c r="A251" s="1">
        <v>30</v>
      </c>
      <c r="B251" s="31">
        <v>1.4096098290789499E-7</v>
      </c>
      <c r="C251" s="31">
        <v>1.40961759846813E-7</v>
      </c>
      <c r="D251" s="31">
        <v>1.40961671916733E-7</v>
      </c>
      <c r="E251" s="31">
        <v>1.4096043737411599E-7</v>
      </c>
      <c r="F251" s="31">
        <v>1.4095824695455801E-7</v>
      </c>
      <c r="G251" s="31">
        <v>1.4096185473472301E-7</v>
      </c>
      <c r="H251" s="31">
        <v>1.4096145386400999E-7</v>
      </c>
    </row>
  </sheetData>
  <mergeCells count="4">
    <mergeCell ref="A1:A2"/>
    <mergeCell ref="C1:H1"/>
    <mergeCell ref="C3:H3"/>
    <mergeCell ref="C4:H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D2" sqref="D1:D1048576"/>
    </sheetView>
  </sheetViews>
  <sheetFormatPr defaultRowHeight="15" x14ac:dyDescent="0.25"/>
  <cols>
    <col min="1" max="1" width="18.85546875" customWidth="1"/>
    <col min="2" max="2" width="23.140625" customWidth="1"/>
    <col min="3" max="3" width="34.85546875" customWidth="1"/>
    <col min="4" max="4" width="34.85546875" style="4" customWidth="1"/>
    <col min="5" max="5" width="33.28515625" customWidth="1"/>
  </cols>
  <sheetData>
    <row r="1" spans="1:5" x14ac:dyDescent="0.25">
      <c r="A1" s="86" t="s">
        <v>246</v>
      </c>
      <c r="B1" s="85" t="s">
        <v>263</v>
      </c>
      <c r="C1" s="85"/>
      <c r="D1" s="85"/>
      <c r="E1" s="85"/>
    </row>
    <row r="2" spans="1:5" x14ac:dyDescent="0.25">
      <c r="A2" s="87"/>
      <c r="B2" s="26" t="s">
        <v>275</v>
      </c>
      <c r="C2" s="26" t="s">
        <v>267</v>
      </c>
      <c r="D2" s="54" t="s">
        <v>282</v>
      </c>
      <c r="E2" s="54" t="s">
        <v>408</v>
      </c>
    </row>
    <row r="3" spans="1:5" x14ac:dyDescent="0.25">
      <c r="A3" s="27" t="s">
        <v>249</v>
      </c>
      <c r="B3" s="85">
        <v>60</v>
      </c>
      <c r="C3" s="85"/>
      <c r="D3" s="85"/>
      <c r="E3" s="85"/>
    </row>
    <row r="4" spans="1:5" x14ac:dyDescent="0.25">
      <c r="A4" s="27" t="s">
        <v>250</v>
      </c>
      <c r="B4" s="85" t="s">
        <v>262</v>
      </c>
      <c r="C4" s="85"/>
      <c r="D4" s="85"/>
      <c r="E4" s="85"/>
    </row>
    <row r="5" spans="1:5" ht="61.5" x14ac:dyDescent="0.25">
      <c r="A5" s="28" t="s">
        <v>252</v>
      </c>
      <c r="B5" s="28">
        <v>4</v>
      </c>
      <c r="C5" s="27">
        <v>4</v>
      </c>
      <c r="D5" s="27">
        <v>4</v>
      </c>
      <c r="E5" s="27">
        <v>4</v>
      </c>
    </row>
    <row r="6" spans="1:5" ht="30" x14ac:dyDescent="0.25">
      <c r="A6" s="28" t="s">
        <v>253</v>
      </c>
      <c r="B6" s="28">
        <v>41.968809999999998</v>
      </c>
      <c r="C6" s="27">
        <v>41.832349999999998</v>
      </c>
      <c r="D6" s="27">
        <v>41.25177</v>
      </c>
      <c r="E6" s="27">
        <v>37.656730000000003</v>
      </c>
    </row>
    <row r="7" spans="1:5" ht="48" x14ac:dyDescent="0.25">
      <c r="A7" s="28" t="s">
        <v>254</v>
      </c>
      <c r="B7" s="27">
        <v>37.44</v>
      </c>
      <c r="C7" s="27">
        <v>37.44</v>
      </c>
      <c r="D7" s="27">
        <v>37.44</v>
      </c>
      <c r="E7" s="27">
        <v>37.44</v>
      </c>
    </row>
    <row r="8" spans="1:5" ht="48" x14ac:dyDescent="0.25">
      <c r="A8" s="28" t="s">
        <v>255</v>
      </c>
      <c r="B8" s="28">
        <v>31.811160000000001</v>
      </c>
      <c r="C8" s="27">
        <v>32.344160000000002</v>
      </c>
      <c r="D8" s="27">
        <v>32.891330000000004</v>
      </c>
      <c r="E8" s="27">
        <v>35.225819999999999</v>
      </c>
    </row>
    <row r="9" spans="1:5" x14ac:dyDescent="0.25">
      <c r="A9" s="27" t="s">
        <v>256</v>
      </c>
      <c r="B9" s="38">
        <v>85</v>
      </c>
      <c r="C9" s="38">
        <v>85</v>
      </c>
      <c r="D9" s="53">
        <v>85</v>
      </c>
      <c r="E9" s="38">
        <v>85</v>
      </c>
    </row>
    <row r="10" spans="1:5" ht="18" x14ac:dyDescent="0.25">
      <c r="A10" s="30" t="s">
        <v>257</v>
      </c>
      <c r="B10" s="30" t="s">
        <v>311</v>
      </c>
      <c r="C10" s="30" t="s">
        <v>312</v>
      </c>
      <c r="D10" s="30" t="s">
        <v>413</v>
      </c>
      <c r="E10" s="30" t="s">
        <v>313</v>
      </c>
    </row>
    <row r="11" spans="1:5" x14ac:dyDescent="0.25">
      <c r="A11" s="1">
        <v>0</v>
      </c>
      <c r="B11" s="31">
        <v>1.4096090359006499E-7</v>
      </c>
      <c r="C11" s="31">
        <v>1.4096203232843199E-7</v>
      </c>
      <c r="D11" s="31">
        <v>1.4096232942427101E-7</v>
      </c>
      <c r="E11" s="31">
        <v>1.4095976576688201E-7</v>
      </c>
    </row>
    <row r="12" spans="1:5" x14ac:dyDescent="0.25">
      <c r="A12" s="1">
        <v>0.125</v>
      </c>
      <c r="B12" s="31">
        <v>1.40960911710612E-7</v>
      </c>
      <c r="C12" s="31">
        <v>1.4096200782858699E-7</v>
      </c>
      <c r="D12" s="31">
        <v>1.40962317045303E-7</v>
      </c>
      <c r="E12" s="31">
        <v>1.4095982410844299E-7</v>
      </c>
    </row>
    <row r="13" spans="1:5" x14ac:dyDescent="0.25">
      <c r="A13" s="1">
        <v>0.25</v>
      </c>
      <c r="B13" s="31">
        <v>1.4096091145203899E-7</v>
      </c>
      <c r="C13" s="31">
        <v>1.40961965937386E-7</v>
      </c>
      <c r="D13" s="31">
        <v>1.4096233921868599E-7</v>
      </c>
      <c r="E13" s="31">
        <v>1.4095976560798199E-7</v>
      </c>
    </row>
    <row r="14" spans="1:5" x14ac:dyDescent="0.25">
      <c r="A14" s="1">
        <v>0.375</v>
      </c>
      <c r="B14" s="31">
        <v>1.4096088747294299E-7</v>
      </c>
      <c r="C14" s="31">
        <v>1.4096196351845599E-7</v>
      </c>
      <c r="D14" s="31">
        <v>1.40962343776537E-7</v>
      </c>
      <c r="E14" s="31">
        <v>1.4095977105691699E-7</v>
      </c>
    </row>
    <row r="15" spans="1:5" x14ac:dyDescent="0.25">
      <c r="A15" s="1">
        <v>0.5</v>
      </c>
      <c r="B15" s="31">
        <v>1.40960885657368E-7</v>
      </c>
      <c r="C15" s="31">
        <v>1.40961957810458E-7</v>
      </c>
      <c r="D15" s="31">
        <v>1.4096225835675201E-7</v>
      </c>
      <c r="E15" s="31">
        <v>1.4095979720977699E-7</v>
      </c>
    </row>
    <row r="16" spans="1:5" x14ac:dyDescent="0.25">
      <c r="A16" s="1">
        <v>0.625</v>
      </c>
      <c r="B16" s="31">
        <v>1.4096090834005199E-7</v>
      </c>
      <c r="C16" s="31">
        <v>1.40961962442048E-7</v>
      </c>
      <c r="D16" s="31">
        <v>1.4096227903708601E-7</v>
      </c>
      <c r="E16" s="31">
        <v>1.40959804341145E-7</v>
      </c>
    </row>
    <row r="17" spans="1:5" x14ac:dyDescent="0.25">
      <c r="A17" s="1">
        <v>0.75</v>
      </c>
      <c r="B17" s="31">
        <v>1.4096093908258201E-7</v>
      </c>
      <c r="C17" s="31">
        <v>1.4096194304685301E-7</v>
      </c>
      <c r="D17" s="31">
        <v>1.4096239431875799E-7</v>
      </c>
      <c r="E17" s="31">
        <v>1.4095980698338E-7</v>
      </c>
    </row>
    <row r="18" spans="1:5" x14ac:dyDescent="0.25">
      <c r="A18" s="1">
        <v>0.875</v>
      </c>
      <c r="B18" s="31">
        <v>1.4096096526808399E-7</v>
      </c>
      <c r="C18" s="31">
        <v>1.40961953091469E-7</v>
      </c>
      <c r="D18" s="31">
        <v>1.4096236775042301E-7</v>
      </c>
      <c r="E18" s="31">
        <v>1.4095983885870999E-7</v>
      </c>
    </row>
    <row r="19" spans="1:5" x14ac:dyDescent="0.25">
      <c r="A19" s="1">
        <v>1</v>
      </c>
      <c r="B19" s="31">
        <v>1.40961016490647E-7</v>
      </c>
      <c r="C19" s="31">
        <v>1.4096195505248601E-7</v>
      </c>
      <c r="D19" s="31">
        <v>1.4096238134980499E-7</v>
      </c>
      <c r="E19" s="31">
        <v>1.4095985663643699E-7</v>
      </c>
    </row>
    <row r="20" spans="1:5" x14ac:dyDescent="0.25">
      <c r="A20" s="1">
        <v>1.125</v>
      </c>
      <c r="B20" s="31">
        <v>1.40961020153626E-7</v>
      </c>
      <c r="C20" s="31">
        <v>1.40961990733298E-7</v>
      </c>
      <c r="D20" s="31">
        <v>1.40962402042219E-7</v>
      </c>
      <c r="E20" s="31">
        <v>1.40959838015591E-7</v>
      </c>
    </row>
    <row r="21" spans="1:5" x14ac:dyDescent="0.25">
      <c r="A21" s="1">
        <v>1.25</v>
      </c>
      <c r="B21" s="31">
        <v>1.40961026410814E-7</v>
      </c>
      <c r="C21" s="31">
        <v>1.40962030748794E-7</v>
      </c>
      <c r="D21" s="31">
        <v>1.4096239049477299E-7</v>
      </c>
      <c r="E21" s="31">
        <v>1.4095979531023199E-7</v>
      </c>
    </row>
    <row r="22" spans="1:5" x14ac:dyDescent="0.25">
      <c r="A22" s="1">
        <v>1.375</v>
      </c>
      <c r="B22" s="31">
        <v>1.4096104878636001E-7</v>
      </c>
      <c r="C22" s="31">
        <v>1.4096201574987299E-7</v>
      </c>
      <c r="D22" s="31">
        <v>1.40962401173596E-7</v>
      </c>
      <c r="E22" s="31">
        <v>1.4095986835627501E-7</v>
      </c>
    </row>
    <row r="23" spans="1:5" x14ac:dyDescent="0.25">
      <c r="A23" s="1">
        <v>1.5</v>
      </c>
      <c r="B23" s="31">
        <v>1.4096109316793001E-7</v>
      </c>
      <c r="C23" s="31">
        <v>1.40961983024575E-7</v>
      </c>
      <c r="D23" s="31">
        <v>1.4096238792800299E-7</v>
      </c>
      <c r="E23" s="31">
        <v>1.4095989696282E-7</v>
      </c>
    </row>
    <row r="24" spans="1:5" x14ac:dyDescent="0.25">
      <c r="A24" s="1">
        <v>1.625</v>
      </c>
      <c r="B24" s="31">
        <v>1.4096112115614301E-7</v>
      </c>
      <c r="C24" s="31">
        <v>1.4096195936235201E-7</v>
      </c>
      <c r="D24" s="31">
        <v>1.4096238191549901E-7</v>
      </c>
      <c r="E24" s="31">
        <v>1.4095991420468701E-7</v>
      </c>
    </row>
    <row r="25" spans="1:5" x14ac:dyDescent="0.25">
      <c r="A25" s="1">
        <v>1.75</v>
      </c>
      <c r="B25" s="31">
        <v>1.4096113640648299E-7</v>
      </c>
      <c r="C25" s="31">
        <v>1.4096194723892701E-7</v>
      </c>
      <c r="D25" s="31">
        <v>1.40962382484408E-7</v>
      </c>
      <c r="E25" s="31">
        <v>1.40960121646994E-7</v>
      </c>
    </row>
    <row r="26" spans="1:5" x14ac:dyDescent="0.25">
      <c r="A26" s="1">
        <v>1.875</v>
      </c>
      <c r="B26" s="31">
        <v>1.40961157004514E-7</v>
      </c>
      <c r="C26" s="31">
        <v>1.40961937562085E-7</v>
      </c>
      <c r="D26" s="31">
        <v>1.4096241122007901E-7</v>
      </c>
      <c r="E26" s="31">
        <v>1.40960066775646E-7</v>
      </c>
    </row>
    <row r="27" spans="1:5" x14ac:dyDescent="0.25">
      <c r="A27" s="1">
        <v>2</v>
      </c>
      <c r="B27" s="31">
        <v>1.40961180171937E-7</v>
      </c>
      <c r="C27" s="31">
        <v>1.40961916786463E-7</v>
      </c>
      <c r="D27" s="31">
        <v>1.4096243079811001E-7</v>
      </c>
      <c r="E27" s="31">
        <v>1.4095998103593701E-7</v>
      </c>
    </row>
    <row r="28" spans="1:5" x14ac:dyDescent="0.25">
      <c r="A28" s="1">
        <v>2.125</v>
      </c>
      <c r="B28" s="31">
        <v>1.40961173015591E-7</v>
      </c>
      <c r="C28" s="31">
        <v>1.40961946905779E-7</v>
      </c>
      <c r="D28" s="31">
        <v>1.4096242626300201E-7</v>
      </c>
      <c r="E28" s="31">
        <v>1.4095992488900399E-7</v>
      </c>
    </row>
    <row r="29" spans="1:5" x14ac:dyDescent="0.25">
      <c r="A29" s="1">
        <v>2.25</v>
      </c>
      <c r="B29" s="31">
        <v>1.40961173056851E-7</v>
      </c>
      <c r="C29" s="31">
        <v>1.4096195566627001E-7</v>
      </c>
      <c r="D29" s="31">
        <v>1.4096243103874301E-7</v>
      </c>
      <c r="E29" s="31">
        <v>1.4095991635499601E-7</v>
      </c>
    </row>
    <row r="30" spans="1:5" x14ac:dyDescent="0.25">
      <c r="A30" s="1">
        <v>2.375</v>
      </c>
      <c r="B30" s="31">
        <v>1.4096114819662001E-7</v>
      </c>
      <c r="C30" s="31">
        <v>1.4096196375027001E-7</v>
      </c>
      <c r="D30" s="31">
        <v>1.40962437771058E-7</v>
      </c>
      <c r="E30" s="31">
        <v>1.4095990305025799E-7</v>
      </c>
    </row>
    <row r="31" spans="1:5" x14ac:dyDescent="0.25">
      <c r="A31" s="1">
        <v>2.5</v>
      </c>
      <c r="B31" s="31">
        <v>1.4096114477411099E-7</v>
      </c>
      <c r="C31" s="31">
        <v>1.40961970060079E-7</v>
      </c>
      <c r="D31" s="31">
        <v>1.4096242411940501E-7</v>
      </c>
      <c r="E31" s="31">
        <v>1.4095989105630899E-7</v>
      </c>
    </row>
    <row r="32" spans="1:5" x14ac:dyDescent="0.25">
      <c r="A32" s="1">
        <v>2.625</v>
      </c>
      <c r="B32" s="31">
        <v>1.40961096202703E-7</v>
      </c>
      <c r="C32" s="31">
        <v>1.40961980255954E-7</v>
      </c>
      <c r="D32" s="31">
        <v>1.4096245354545901E-7</v>
      </c>
      <c r="E32" s="31">
        <v>1.4095993184911599E-7</v>
      </c>
    </row>
    <row r="33" spans="1:5" x14ac:dyDescent="0.25">
      <c r="A33" s="1">
        <v>2.75</v>
      </c>
      <c r="B33" s="31">
        <v>1.4096110598853999E-7</v>
      </c>
      <c r="C33" s="31">
        <v>1.4096198691375801E-7</v>
      </c>
      <c r="D33" s="31">
        <v>1.4096246361722701E-7</v>
      </c>
      <c r="E33" s="31">
        <v>1.40959935595068E-7</v>
      </c>
    </row>
    <row r="34" spans="1:5" x14ac:dyDescent="0.25">
      <c r="A34" s="1">
        <v>2.875</v>
      </c>
      <c r="B34" s="31">
        <v>1.4096116729581401E-7</v>
      </c>
      <c r="C34" s="31">
        <v>1.4096201362246401E-7</v>
      </c>
      <c r="D34" s="31">
        <v>1.4096248071231901E-7</v>
      </c>
      <c r="E34" s="31">
        <v>1.4095993682726801E-7</v>
      </c>
    </row>
    <row r="35" spans="1:5" x14ac:dyDescent="0.25">
      <c r="A35" s="1">
        <v>3</v>
      </c>
      <c r="B35" s="31">
        <v>1.4096119492933099E-7</v>
      </c>
      <c r="C35" s="31">
        <v>1.4096206403905101E-7</v>
      </c>
      <c r="D35" s="31">
        <v>1.40962474052868E-7</v>
      </c>
      <c r="E35" s="31">
        <v>1.4095992652640499E-7</v>
      </c>
    </row>
    <row r="36" spans="1:5" x14ac:dyDescent="0.25">
      <c r="A36" s="1">
        <v>3.125</v>
      </c>
      <c r="B36" s="31">
        <v>1.4096116381461199E-7</v>
      </c>
      <c r="C36" s="31">
        <v>1.40962092930767E-7</v>
      </c>
      <c r="D36" s="31">
        <v>1.4096249121090101E-7</v>
      </c>
      <c r="E36" s="31">
        <v>1.4095993942763999E-7</v>
      </c>
    </row>
    <row r="37" spans="1:5" x14ac:dyDescent="0.25">
      <c r="A37" s="1">
        <v>3.25</v>
      </c>
      <c r="B37" s="31">
        <v>1.4096111795955401E-7</v>
      </c>
      <c r="C37" s="31">
        <v>1.4096212258371601E-7</v>
      </c>
      <c r="D37" s="31">
        <v>1.4096250713032801E-7</v>
      </c>
      <c r="E37" s="31">
        <v>1.40959948042496E-7</v>
      </c>
    </row>
    <row r="38" spans="1:5" x14ac:dyDescent="0.25">
      <c r="A38" s="1">
        <v>3.375</v>
      </c>
      <c r="B38" s="31">
        <v>1.4096112518559399E-7</v>
      </c>
      <c r="C38" s="31">
        <v>1.4096211303575699E-7</v>
      </c>
      <c r="D38" s="31">
        <v>1.40962509275461E-7</v>
      </c>
      <c r="E38" s="31">
        <v>1.4095994713000199E-7</v>
      </c>
    </row>
    <row r="39" spans="1:5" x14ac:dyDescent="0.25">
      <c r="A39" s="1">
        <v>3.5</v>
      </c>
      <c r="B39" s="31">
        <v>1.4096112372264601E-7</v>
      </c>
      <c r="C39" s="31">
        <v>1.4096210029193301E-7</v>
      </c>
      <c r="D39" s="31">
        <v>1.40962509902376E-7</v>
      </c>
      <c r="E39" s="31">
        <v>1.4095993159406201E-7</v>
      </c>
    </row>
    <row r="40" spans="1:5" x14ac:dyDescent="0.25">
      <c r="A40" s="1">
        <v>3.625</v>
      </c>
      <c r="B40" s="31">
        <v>1.40961096804545E-7</v>
      </c>
      <c r="C40" s="31">
        <v>1.4096205315765599E-7</v>
      </c>
      <c r="D40" s="31">
        <v>1.40962515334919E-7</v>
      </c>
      <c r="E40" s="31">
        <v>1.40959933150645E-7</v>
      </c>
    </row>
    <row r="41" spans="1:5" x14ac:dyDescent="0.25">
      <c r="A41" s="1">
        <v>3.75</v>
      </c>
      <c r="B41" s="31">
        <v>1.4096105824389899E-7</v>
      </c>
      <c r="C41" s="31">
        <v>1.4096205283475599E-7</v>
      </c>
      <c r="D41" s="31">
        <v>1.4096251840673401E-7</v>
      </c>
      <c r="E41" s="31">
        <v>1.40959918322904E-7</v>
      </c>
    </row>
    <row r="42" spans="1:5" x14ac:dyDescent="0.25">
      <c r="A42" s="1">
        <v>3.875</v>
      </c>
      <c r="B42" s="31">
        <v>1.40961025369981E-7</v>
      </c>
      <c r="C42" s="31">
        <v>1.4096203745954199E-7</v>
      </c>
      <c r="D42" s="31">
        <v>1.40962527342E-7</v>
      </c>
      <c r="E42" s="31">
        <v>1.4095991500073199E-7</v>
      </c>
    </row>
    <row r="43" spans="1:5" x14ac:dyDescent="0.25">
      <c r="A43" s="1">
        <v>4</v>
      </c>
      <c r="B43" s="31">
        <v>1.4096098874301899E-7</v>
      </c>
      <c r="C43" s="31">
        <v>1.4096205406785099E-7</v>
      </c>
      <c r="D43" s="31">
        <v>1.4096252456014801E-7</v>
      </c>
      <c r="E43" s="31">
        <v>1.40959935497035E-7</v>
      </c>
    </row>
    <row r="44" spans="1:5" x14ac:dyDescent="0.25">
      <c r="A44" s="1">
        <v>4.125</v>
      </c>
      <c r="B44" s="31">
        <v>1.40960954207967E-7</v>
      </c>
      <c r="C44" s="31">
        <v>1.4096205728014599E-7</v>
      </c>
      <c r="D44" s="31">
        <v>1.40962527355506E-7</v>
      </c>
      <c r="E44" s="31">
        <v>1.40959933944295E-7</v>
      </c>
    </row>
    <row r="45" spans="1:5" x14ac:dyDescent="0.25">
      <c r="A45" s="1">
        <v>4.25</v>
      </c>
      <c r="B45" s="31">
        <v>1.4096094738287499E-7</v>
      </c>
      <c r="C45" s="31">
        <v>1.4096206893678199E-7</v>
      </c>
      <c r="D45" s="31">
        <v>1.4096253641913001E-7</v>
      </c>
      <c r="E45" s="31">
        <v>1.4095998360924701E-7</v>
      </c>
    </row>
    <row r="46" spans="1:5" x14ac:dyDescent="0.25">
      <c r="A46" s="1">
        <v>4.375</v>
      </c>
      <c r="B46" s="31">
        <v>1.4096095494582399E-7</v>
      </c>
      <c r="C46" s="31">
        <v>1.4096204981430199E-7</v>
      </c>
      <c r="D46" s="31">
        <v>1.4096254056737699E-7</v>
      </c>
      <c r="E46" s="31">
        <v>1.40959994663915E-7</v>
      </c>
    </row>
    <row r="47" spans="1:5" x14ac:dyDescent="0.25">
      <c r="A47" s="1">
        <v>4.5</v>
      </c>
      <c r="B47" s="31">
        <v>1.40960960910366E-7</v>
      </c>
      <c r="C47" s="31">
        <v>1.4096204521871099E-7</v>
      </c>
      <c r="D47" s="31">
        <v>1.40962531115981E-7</v>
      </c>
      <c r="E47" s="31">
        <v>1.4096003724037701E-7</v>
      </c>
    </row>
    <row r="48" spans="1:5" x14ac:dyDescent="0.25">
      <c r="A48" s="1">
        <v>4.625</v>
      </c>
      <c r="B48" s="31">
        <v>1.4096098046315901E-7</v>
      </c>
      <c r="C48" s="31">
        <v>1.4096204135107099E-7</v>
      </c>
      <c r="D48" s="31">
        <v>1.4096252877793801E-7</v>
      </c>
      <c r="E48" s="31">
        <v>1.40960083462904E-7</v>
      </c>
    </row>
    <row r="49" spans="1:5" x14ac:dyDescent="0.25">
      <c r="A49" s="1">
        <v>4.75</v>
      </c>
      <c r="B49" s="31">
        <v>1.4096108122522499E-7</v>
      </c>
      <c r="C49" s="31">
        <v>1.4096203866880101E-7</v>
      </c>
      <c r="D49" s="31">
        <v>1.40962515434703E-7</v>
      </c>
      <c r="E49" s="31">
        <v>1.40960056674379E-7</v>
      </c>
    </row>
    <row r="50" spans="1:5" x14ac:dyDescent="0.25">
      <c r="A50" s="1">
        <v>4.875</v>
      </c>
      <c r="B50" s="31">
        <v>1.4096112790242901E-7</v>
      </c>
      <c r="C50" s="31">
        <v>1.40962009444851E-7</v>
      </c>
      <c r="D50" s="31">
        <v>1.4096250410135601E-7</v>
      </c>
      <c r="E50" s="31">
        <v>1.4096005235971E-7</v>
      </c>
    </row>
    <row r="51" spans="1:5" x14ac:dyDescent="0.25">
      <c r="A51" s="1">
        <v>5</v>
      </c>
      <c r="B51" s="31">
        <v>1.4096120995605099E-7</v>
      </c>
      <c r="C51" s="31">
        <v>1.4096200970599899E-7</v>
      </c>
      <c r="D51" s="31">
        <v>1.40962509698805E-7</v>
      </c>
      <c r="E51" s="31">
        <v>1.4096004844710899E-7</v>
      </c>
    </row>
    <row r="52" spans="1:5" x14ac:dyDescent="0.25">
      <c r="A52" s="1">
        <v>5.125</v>
      </c>
      <c r="B52" s="31">
        <v>1.4096121903783401E-7</v>
      </c>
      <c r="C52" s="31">
        <v>1.4096199276520399E-7</v>
      </c>
      <c r="D52" s="31">
        <v>1.40962525649127E-7</v>
      </c>
      <c r="E52" s="31">
        <v>1.40960032025807E-7</v>
      </c>
    </row>
    <row r="53" spans="1:5" x14ac:dyDescent="0.25">
      <c r="A53" s="1">
        <v>5.25</v>
      </c>
      <c r="B53" s="31">
        <v>1.40961195311079E-7</v>
      </c>
      <c r="C53" s="31">
        <v>1.4096200948598099E-7</v>
      </c>
      <c r="D53" s="31">
        <v>1.4096253774344299E-7</v>
      </c>
      <c r="E53" s="31">
        <v>1.40960023299444E-7</v>
      </c>
    </row>
    <row r="54" spans="1:5" x14ac:dyDescent="0.25">
      <c r="A54" s="1">
        <v>5.375</v>
      </c>
      <c r="B54" s="31">
        <v>1.40961203372937E-7</v>
      </c>
      <c r="C54" s="31">
        <v>1.40962003012394E-7</v>
      </c>
      <c r="D54" s="31">
        <v>1.40962534226311E-7</v>
      </c>
      <c r="E54" s="31">
        <v>1.4096001728318799E-7</v>
      </c>
    </row>
    <row r="55" spans="1:5" x14ac:dyDescent="0.25">
      <c r="A55" s="1">
        <v>5.5</v>
      </c>
      <c r="B55" s="31">
        <v>1.4096121539066499E-7</v>
      </c>
      <c r="C55" s="31">
        <v>1.40961988561651E-7</v>
      </c>
      <c r="D55" s="31">
        <v>1.4096252723843101E-7</v>
      </c>
      <c r="E55" s="31">
        <v>1.4096003211887699E-7</v>
      </c>
    </row>
    <row r="56" spans="1:5" x14ac:dyDescent="0.25">
      <c r="A56" s="1">
        <v>5.625</v>
      </c>
      <c r="B56" s="31">
        <v>1.40961216939027E-7</v>
      </c>
      <c r="C56" s="31">
        <v>1.4096198132848599E-7</v>
      </c>
      <c r="D56" s="31">
        <v>1.40962537872345E-7</v>
      </c>
      <c r="E56" s="31">
        <v>1.40960024024902E-7</v>
      </c>
    </row>
    <row r="57" spans="1:5" x14ac:dyDescent="0.25">
      <c r="A57" s="1">
        <v>5.75</v>
      </c>
      <c r="B57" s="31">
        <v>1.4096122009203301E-7</v>
      </c>
      <c r="C57" s="31">
        <v>1.4096198451982699E-7</v>
      </c>
      <c r="D57" s="31">
        <v>1.4096253375738599E-7</v>
      </c>
      <c r="E57" s="31">
        <v>1.4096002266975299E-7</v>
      </c>
    </row>
    <row r="58" spans="1:5" x14ac:dyDescent="0.25">
      <c r="A58" s="1">
        <v>5.875</v>
      </c>
      <c r="B58" s="31">
        <v>1.4096122909703699E-7</v>
      </c>
      <c r="C58" s="31">
        <v>1.4096203727861901E-7</v>
      </c>
      <c r="D58" s="31">
        <v>1.40962537880307E-7</v>
      </c>
      <c r="E58" s="31">
        <v>1.4096004062799899E-7</v>
      </c>
    </row>
    <row r="59" spans="1:5" x14ac:dyDescent="0.25">
      <c r="A59" s="1">
        <v>6</v>
      </c>
      <c r="B59" s="31">
        <v>1.4096123719612E-7</v>
      </c>
      <c r="C59" s="31">
        <v>1.40962065666701E-7</v>
      </c>
      <c r="D59" s="31">
        <v>1.4096254112055001E-7</v>
      </c>
      <c r="E59" s="31">
        <v>1.4095994894241101E-7</v>
      </c>
    </row>
    <row r="60" spans="1:5" x14ac:dyDescent="0.25">
      <c r="A60" s="1">
        <v>6.125</v>
      </c>
      <c r="B60" s="31">
        <v>1.4096126694647901E-7</v>
      </c>
      <c r="C60" s="31">
        <v>1.40962059031938E-7</v>
      </c>
      <c r="D60" s="31">
        <v>1.4096254400210099E-7</v>
      </c>
      <c r="E60" s="31">
        <v>1.4095993154293401E-7</v>
      </c>
    </row>
    <row r="61" spans="1:5" x14ac:dyDescent="0.25">
      <c r="A61" s="1">
        <v>6.25</v>
      </c>
      <c r="B61" s="31">
        <v>1.4096127043790599E-7</v>
      </c>
      <c r="C61" s="31">
        <v>1.40962062621822E-7</v>
      </c>
      <c r="D61" s="31">
        <v>1.40962539939826E-7</v>
      </c>
      <c r="E61" s="31">
        <v>1.4095993348679699E-7</v>
      </c>
    </row>
    <row r="62" spans="1:5" x14ac:dyDescent="0.25">
      <c r="A62" s="1">
        <v>6.375</v>
      </c>
      <c r="B62" s="31">
        <v>1.4096126981467699E-7</v>
      </c>
      <c r="C62" s="31">
        <v>1.4096203720843299E-7</v>
      </c>
      <c r="D62" s="31">
        <v>1.4096252410349301E-7</v>
      </c>
      <c r="E62" s="31">
        <v>1.4095993731301001E-7</v>
      </c>
    </row>
    <row r="63" spans="1:5" x14ac:dyDescent="0.25">
      <c r="A63" s="1">
        <v>6.5</v>
      </c>
      <c r="B63" s="31">
        <v>1.40961254777845E-7</v>
      </c>
      <c r="C63" s="31">
        <v>1.4096204383477099E-7</v>
      </c>
      <c r="D63" s="31">
        <v>1.4096253259529601E-7</v>
      </c>
      <c r="E63" s="31">
        <v>1.40959950579922E-7</v>
      </c>
    </row>
    <row r="64" spans="1:5" x14ac:dyDescent="0.25">
      <c r="A64" s="1">
        <v>6.625</v>
      </c>
      <c r="B64" s="31">
        <v>1.4096122505620401E-7</v>
      </c>
      <c r="C64" s="31">
        <v>1.4096205036284399E-7</v>
      </c>
      <c r="D64" s="31">
        <v>1.4096253590013601E-7</v>
      </c>
      <c r="E64" s="31">
        <v>1.40959926243086E-7</v>
      </c>
    </row>
    <row r="65" spans="1:5" x14ac:dyDescent="0.25">
      <c r="A65" s="1">
        <v>6.75</v>
      </c>
      <c r="B65" s="31">
        <v>1.4096120872216301E-7</v>
      </c>
      <c r="C65" s="31">
        <v>1.4096205148370501E-7</v>
      </c>
      <c r="D65" s="31">
        <v>1.4096253602035701E-7</v>
      </c>
      <c r="E65" s="31">
        <v>1.4095998678819501E-7</v>
      </c>
    </row>
    <row r="66" spans="1:5" x14ac:dyDescent="0.25">
      <c r="A66" s="1">
        <v>6.875</v>
      </c>
      <c r="B66" s="31">
        <v>1.4096121597324099E-7</v>
      </c>
      <c r="C66" s="31">
        <v>1.4096206317338299E-7</v>
      </c>
      <c r="D66" s="31">
        <v>1.40962530084168E-7</v>
      </c>
      <c r="E66" s="31">
        <v>1.4096000320222099E-7</v>
      </c>
    </row>
    <row r="67" spans="1:5" x14ac:dyDescent="0.25">
      <c r="A67" s="1">
        <v>7</v>
      </c>
      <c r="B67" s="31">
        <v>1.4096121398311699E-7</v>
      </c>
      <c r="C67" s="31">
        <v>1.40962062492752E-7</v>
      </c>
      <c r="D67" s="31">
        <v>1.4096251436767299E-7</v>
      </c>
      <c r="E67" s="31">
        <v>1.4095999647975999E-7</v>
      </c>
    </row>
    <row r="68" spans="1:5" x14ac:dyDescent="0.25">
      <c r="A68" s="1">
        <v>7.125</v>
      </c>
      <c r="B68" s="31">
        <v>1.4096121362234699E-7</v>
      </c>
      <c r="C68" s="31">
        <v>1.4096207351741499E-7</v>
      </c>
      <c r="D68" s="31">
        <v>1.40962527571459E-7</v>
      </c>
      <c r="E68" s="31">
        <v>1.4096004334567299E-7</v>
      </c>
    </row>
    <row r="69" spans="1:5" x14ac:dyDescent="0.25">
      <c r="A69" s="1">
        <v>7.25</v>
      </c>
      <c r="B69" s="31">
        <v>1.4096122913590101E-7</v>
      </c>
      <c r="C69" s="31">
        <v>1.4096207297649599E-7</v>
      </c>
      <c r="D69" s="31">
        <v>1.4096251578870801E-7</v>
      </c>
      <c r="E69" s="31">
        <v>1.4096016578536699E-7</v>
      </c>
    </row>
    <row r="70" spans="1:5" x14ac:dyDescent="0.25">
      <c r="A70" s="1">
        <v>7.375</v>
      </c>
      <c r="B70" s="31">
        <v>1.40961235483011E-7</v>
      </c>
      <c r="C70" s="31">
        <v>1.4096207426960701E-7</v>
      </c>
      <c r="D70" s="31">
        <v>1.40962519818469E-7</v>
      </c>
      <c r="E70" s="31">
        <v>1.4096025600531599E-7</v>
      </c>
    </row>
    <row r="71" spans="1:5" x14ac:dyDescent="0.25">
      <c r="A71" s="1">
        <v>7.5</v>
      </c>
      <c r="B71" s="31">
        <v>1.4096122821278301E-7</v>
      </c>
      <c r="C71" s="31">
        <v>1.4096206923320101E-7</v>
      </c>
      <c r="D71" s="31">
        <v>1.4096252563719601E-7</v>
      </c>
      <c r="E71" s="31">
        <v>1.4096024430438301E-7</v>
      </c>
    </row>
    <row r="72" spans="1:5" x14ac:dyDescent="0.25">
      <c r="A72" s="1">
        <v>7.625</v>
      </c>
      <c r="B72" s="31">
        <v>1.4096121083543501E-7</v>
      </c>
      <c r="C72" s="31">
        <v>1.4096206076440199E-7</v>
      </c>
      <c r="D72" s="31">
        <v>1.4096252897223E-7</v>
      </c>
      <c r="E72" s="31">
        <v>1.4096023787460501E-7</v>
      </c>
    </row>
    <row r="73" spans="1:5" x14ac:dyDescent="0.25">
      <c r="A73" s="1">
        <v>7.75</v>
      </c>
      <c r="B73" s="31">
        <v>1.4096121209528601E-7</v>
      </c>
      <c r="C73" s="31">
        <v>1.40962086605232E-7</v>
      </c>
      <c r="D73" s="31">
        <v>1.4096252900889099E-7</v>
      </c>
      <c r="E73" s="31">
        <v>1.40960197577846E-7</v>
      </c>
    </row>
    <row r="74" spans="1:5" x14ac:dyDescent="0.25">
      <c r="A74" s="1">
        <v>7.875</v>
      </c>
      <c r="B74" s="31">
        <v>1.4096120383997701E-7</v>
      </c>
      <c r="C74" s="31">
        <v>1.4096208758798299E-7</v>
      </c>
      <c r="D74" s="31">
        <v>1.40962542277381E-7</v>
      </c>
      <c r="E74" s="31">
        <v>1.4096011017787799E-7</v>
      </c>
    </row>
    <row r="75" spans="1:5" x14ac:dyDescent="0.25">
      <c r="A75" s="1">
        <v>8</v>
      </c>
      <c r="B75" s="31">
        <v>1.4096119560823801E-7</v>
      </c>
      <c r="C75" s="31">
        <v>1.4096209429035999E-7</v>
      </c>
      <c r="D75" s="31">
        <v>1.40962555797113E-7</v>
      </c>
      <c r="E75" s="31">
        <v>1.40960121138287E-7</v>
      </c>
    </row>
    <row r="76" spans="1:5" x14ac:dyDescent="0.25">
      <c r="A76" s="1">
        <v>8.125</v>
      </c>
      <c r="B76" s="31">
        <v>1.40961235667325E-7</v>
      </c>
      <c r="C76" s="31">
        <v>1.4096210107331E-7</v>
      </c>
      <c r="D76" s="31">
        <v>1.4096255171260699E-7</v>
      </c>
      <c r="E76" s="31">
        <v>1.4096011839278301E-7</v>
      </c>
    </row>
    <row r="77" spans="1:5" x14ac:dyDescent="0.25">
      <c r="A77" s="1">
        <v>8.25</v>
      </c>
      <c r="B77" s="31">
        <v>1.4096125049368399E-7</v>
      </c>
      <c r="C77" s="31">
        <v>1.40962040250085E-7</v>
      </c>
      <c r="D77" s="31">
        <v>1.4096255218302501E-7</v>
      </c>
      <c r="E77" s="31">
        <v>1.40960127507776E-7</v>
      </c>
    </row>
    <row r="78" spans="1:5" x14ac:dyDescent="0.25">
      <c r="A78" s="1">
        <v>8.375</v>
      </c>
      <c r="B78" s="31">
        <v>1.40961255865595E-7</v>
      </c>
      <c r="C78" s="31">
        <v>1.4096203684325001E-7</v>
      </c>
      <c r="D78" s="31">
        <v>1.40962553897957E-7</v>
      </c>
      <c r="E78" s="31">
        <v>1.4096012772167E-7</v>
      </c>
    </row>
    <row r="79" spans="1:5" x14ac:dyDescent="0.25">
      <c r="A79" s="1">
        <v>8.5</v>
      </c>
      <c r="B79" s="31">
        <v>1.4096125953480699E-7</v>
      </c>
      <c r="C79" s="31">
        <v>1.4096203296317199E-7</v>
      </c>
      <c r="D79" s="31">
        <v>1.40962557174743E-7</v>
      </c>
      <c r="E79" s="31">
        <v>1.4096012327653999E-7</v>
      </c>
    </row>
    <row r="80" spans="1:5" x14ac:dyDescent="0.25">
      <c r="A80" s="1">
        <v>8.625</v>
      </c>
      <c r="B80" s="31">
        <v>1.40961272669605E-7</v>
      </c>
      <c r="C80" s="31">
        <v>1.40962029108321E-7</v>
      </c>
      <c r="D80" s="31">
        <v>1.4096254911437901E-7</v>
      </c>
      <c r="E80" s="31">
        <v>1.4096013171014799E-7</v>
      </c>
    </row>
    <row r="81" spans="1:5" x14ac:dyDescent="0.25">
      <c r="A81" s="1">
        <v>8.75</v>
      </c>
      <c r="B81" s="31">
        <v>1.4096127737187299E-7</v>
      </c>
      <c r="C81" s="31">
        <v>1.4096200423349001E-7</v>
      </c>
      <c r="D81" s="31">
        <v>1.40962535433785E-7</v>
      </c>
      <c r="E81" s="31">
        <v>1.4096011553991299E-7</v>
      </c>
    </row>
    <row r="82" spans="1:5" x14ac:dyDescent="0.25">
      <c r="A82" s="1">
        <v>8.875</v>
      </c>
      <c r="B82" s="31">
        <v>1.4096130391571199E-7</v>
      </c>
      <c r="C82" s="31">
        <v>1.4096200014889999E-7</v>
      </c>
      <c r="D82" s="31">
        <v>1.40962511713614E-7</v>
      </c>
      <c r="E82" s="31">
        <v>1.40960115865429E-7</v>
      </c>
    </row>
    <row r="83" spans="1:5" x14ac:dyDescent="0.25">
      <c r="A83" s="1">
        <v>9</v>
      </c>
      <c r="B83" s="31">
        <v>1.4096131365761E-7</v>
      </c>
      <c r="C83" s="31">
        <v>1.4096202050459E-7</v>
      </c>
      <c r="D83" s="31">
        <v>1.4096252778916799E-7</v>
      </c>
      <c r="E83" s="31">
        <v>1.40960132148142E-7</v>
      </c>
    </row>
    <row r="84" spans="1:5" x14ac:dyDescent="0.25">
      <c r="A84" s="1">
        <v>9.125</v>
      </c>
      <c r="B84" s="31">
        <v>1.40961341173122E-7</v>
      </c>
      <c r="C84" s="31">
        <v>1.4096205821691401E-7</v>
      </c>
      <c r="D84" s="31">
        <v>1.4096253781718899E-7</v>
      </c>
      <c r="E84" s="31">
        <v>1.4096009754463501E-7</v>
      </c>
    </row>
    <row r="85" spans="1:5" x14ac:dyDescent="0.25">
      <c r="A85" s="1">
        <v>9.25</v>
      </c>
      <c r="B85" s="31">
        <v>1.4096138327431599E-7</v>
      </c>
      <c r="C85" s="31">
        <v>1.4096206782802899E-7</v>
      </c>
      <c r="D85" s="31">
        <v>1.4096254459722099E-7</v>
      </c>
      <c r="E85" s="31">
        <v>1.40959965496374E-7</v>
      </c>
    </row>
    <row r="86" spans="1:5" x14ac:dyDescent="0.25">
      <c r="A86" s="1">
        <v>9.375</v>
      </c>
      <c r="B86" s="31">
        <v>1.4096141613265699E-7</v>
      </c>
      <c r="C86" s="31">
        <v>1.4096206037087999E-7</v>
      </c>
      <c r="D86" s="31">
        <v>1.4096253687526101E-7</v>
      </c>
      <c r="E86" s="31">
        <v>1.40959982434844E-7</v>
      </c>
    </row>
    <row r="87" spans="1:5" x14ac:dyDescent="0.25">
      <c r="A87" s="1">
        <v>9.5</v>
      </c>
      <c r="B87" s="31">
        <v>1.4096143792159301E-7</v>
      </c>
      <c r="C87" s="31">
        <v>1.40962075180054E-7</v>
      </c>
      <c r="D87" s="31">
        <v>1.40962514035338E-7</v>
      </c>
      <c r="E87" s="31">
        <v>1.40959982775417E-7</v>
      </c>
    </row>
    <row r="88" spans="1:5" x14ac:dyDescent="0.25">
      <c r="A88" s="1">
        <v>9.625</v>
      </c>
      <c r="B88" s="31">
        <v>1.40961436234045E-7</v>
      </c>
      <c r="C88" s="31">
        <v>1.4096213608082799E-7</v>
      </c>
      <c r="D88" s="31">
        <v>1.40962512983503E-7</v>
      </c>
      <c r="E88" s="31">
        <v>1.4095999320753799E-7</v>
      </c>
    </row>
    <row r="89" spans="1:5" x14ac:dyDescent="0.25">
      <c r="A89" s="1">
        <v>9.75</v>
      </c>
      <c r="B89" s="31">
        <v>1.4096142306626499E-7</v>
      </c>
      <c r="C89" s="31">
        <v>1.4096217792110301E-7</v>
      </c>
      <c r="D89" s="31">
        <v>1.40962505769375E-7</v>
      </c>
      <c r="E89" s="31">
        <v>1.4096003013300399E-7</v>
      </c>
    </row>
    <row r="90" spans="1:5" x14ac:dyDescent="0.25">
      <c r="A90" s="1">
        <v>9.875</v>
      </c>
      <c r="B90" s="31">
        <v>1.4096139159336199E-7</v>
      </c>
      <c r="C90" s="31">
        <v>1.4096215995963E-7</v>
      </c>
      <c r="D90" s="31">
        <v>1.4096250409058E-7</v>
      </c>
      <c r="E90" s="31">
        <v>1.4096006946247501E-7</v>
      </c>
    </row>
    <row r="91" spans="1:5" x14ac:dyDescent="0.25">
      <c r="A91" s="1">
        <v>10</v>
      </c>
      <c r="B91" s="31">
        <v>1.4096138185859399E-7</v>
      </c>
      <c r="C91" s="31">
        <v>1.4096210943687099E-7</v>
      </c>
      <c r="D91" s="31">
        <v>1.4096251313032499E-7</v>
      </c>
      <c r="E91" s="31">
        <v>1.40960050542483E-7</v>
      </c>
    </row>
    <row r="92" spans="1:5" x14ac:dyDescent="0.25">
      <c r="A92" s="1">
        <v>10.125</v>
      </c>
      <c r="B92" s="31">
        <v>1.4096135498914001E-7</v>
      </c>
      <c r="C92" s="31">
        <v>1.40962151003084E-7</v>
      </c>
      <c r="D92" s="31">
        <v>1.40962522770146E-7</v>
      </c>
      <c r="E92" s="31">
        <v>1.4096000971751999E-7</v>
      </c>
    </row>
    <row r="93" spans="1:5" x14ac:dyDescent="0.25">
      <c r="A93" s="1">
        <v>10.25</v>
      </c>
      <c r="B93" s="31">
        <v>1.40961337257845E-7</v>
      </c>
      <c r="C93" s="31">
        <v>1.4096214582991199E-7</v>
      </c>
      <c r="D93" s="31">
        <v>1.4096251862642699E-7</v>
      </c>
      <c r="E93" s="31">
        <v>1.4095998543373001E-7</v>
      </c>
    </row>
    <row r="94" spans="1:5" x14ac:dyDescent="0.25">
      <c r="A94" s="1">
        <v>10.375</v>
      </c>
      <c r="B94" s="31">
        <v>1.40961329838263E-7</v>
      </c>
      <c r="C94" s="31">
        <v>1.4096219741110499E-7</v>
      </c>
      <c r="D94" s="31">
        <v>1.40962513770614E-7</v>
      </c>
      <c r="E94" s="31">
        <v>1.4096000592957999E-7</v>
      </c>
    </row>
    <row r="95" spans="1:5" x14ac:dyDescent="0.25">
      <c r="A95" s="1">
        <v>10.5</v>
      </c>
      <c r="B95" s="31">
        <v>1.40961313063124E-7</v>
      </c>
      <c r="C95" s="31">
        <v>1.4096219374492299E-7</v>
      </c>
      <c r="D95" s="31">
        <v>1.4096250342707101E-7</v>
      </c>
      <c r="E95" s="31">
        <v>1.40960127997422E-7</v>
      </c>
    </row>
    <row r="96" spans="1:5" x14ac:dyDescent="0.25">
      <c r="A96" s="1">
        <v>10.625</v>
      </c>
      <c r="B96" s="31">
        <v>1.40961225078422E-7</v>
      </c>
      <c r="C96" s="31">
        <v>1.4096218992071199E-7</v>
      </c>
      <c r="D96" s="31">
        <v>1.4096249364558901E-7</v>
      </c>
      <c r="E96" s="31">
        <v>1.4096015843077899E-7</v>
      </c>
    </row>
    <row r="97" spans="1:5" x14ac:dyDescent="0.25">
      <c r="A97" s="1">
        <v>10.75</v>
      </c>
      <c r="B97" s="31">
        <v>1.4096121260338499E-7</v>
      </c>
      <c r="C97" s="31">
        <v>1.4096219129739599E-7</v>
      </c>
      <c r="D97" s="31">
        <v>1.4096249038118499E-7</v>
      </c>
      <c r="E97" s="31">
        <v>1.4096024999216099E-7</v>
      </c>
    </row>
    <row r="98" spans="1:5" x14ac:dyDescent="0.25">
      <c r="A98" s="1">
        <v>10.875</v>
      </c>
      <c r="B98" s="31">
        <v>1.40961203872458E-7</v>
      </c>
      <c r="C98" s="31">
        <v>1.4096216302297701E-7</v>
      </c>
      <c r="D98" s="31">
        <v>1.40962493971206E-7</v>
      </c>
      <c r="E98" s="31">
        <v>1.4096024474698099E-7</v>
      </c>
    </row>
    <row r="99" spans="1:5" x14ac:dyDescent="0.25">
      <c r="A99" s="1">
        <v>11</v>
      </c>
      <c r="B99" s="31">
        <v>1.4096119837877499E-7</v>
      </c>
      <c r="C99" s="31">
        <v>1.40962164376631E-7</v>
      </c>
      <c r="D99" s="31">
        <v>1.4096249755478201E-7</v>
      </c>
      <c r="E99" s="31">
        <v>1.4096027113944001E-7</v>
      </c>
    </row>
    <row r="100" spans="1:5" x14ac:dyDescent="0.25">
      <c r="A100" s="1">
        <v>11.125</v>
      </c>
      <c r="B100" s="31">
        <v>1.40961184093836E-7</v>
      </c>
      <c r="C100" s="31">
        <v>1.4096214863768301E-7</v>
      </c>
      <c r="D100" s="31">
        <v>1.40962497187111E-7</v>
      </c>
      <c r="E100" s="31">
        <v>1.40960234519633E-7</v>
      </c>
    </row>
    <row r="101" spans="1:5" x14ac:dyDescent="0.25">
      <c r="A101" s="1">
        <v>11.25</v>
      </c>
      <c r="B101" s="31">
        <v>1.4096118457438799E-7</v>
      </c>
      <c r="C101" s="31">
        <v>1.40962107709943E-7</v>
      </c>
      <c r="D101" s="31">
        <v>1.4096248986213E-7</v>
      </c>
      <c r="E101" s="31">
        <v>1.40960241916616E-7</v>
      </c>
    </row>
    <row r="102" spans="1:5" x14ac:dyDescent="0.25">
      <c r="A102" s="1">
        <v>11.375</v>
      </c>
      <c r="B102" s="31">
        <v>1.4096118642871501E-7</v>
      </c>
      <c r="C102" s="31">
        <v>1.4096210284072201E-7</v>
      </c>
      <c r="D102" s="31">
        <v>1.40962472211309E-7</v>
      </c>
      <c r="E102" s="31">
        <v>1.4096028026816099E-7</v>
      </c>
    </row>
    <row r="103" spans="1:5" x14ac:dyDescent="0.25">
      <c r="A103" s="1">
        <v>11.5</v>
      </c>
      <c r="B103" s="31">
        <v>1.4096119279844099E-7</v>
      </c>
      <c r="C103" s="31">
        <v>1.4096208118276101E-7</v>
      </c>
      <c r="D103" s="31">
        <v>1.4096246347612601E-7</v>
      </c>
      <c r="E103" s="31">
        <v>1.4096024765260401E-7</v>
      </c>
    </row>
    <row r="104" spans="1:5" x14ac:dyDescent="0.25">
      <c r="A104" s="1">
        <v>11.625</v>
      </c>
      <c r="B104" s="31">
        <v>1.4096120467569101E-7</v>
      </c>
      <c r="C104" s="31">
        <v>1.4096207449304501E-7</v>
      </c>
      <c r="D104" s="31">
        <v>1.40962458007136E-7</v>
      </c>
      <c r="E104" s="31">
        <v>1.40960259295792E-7</v>
      </c>
    </row>
    <row r="105" spans="1:5" x14ac:dyDescent="0.25">
      <c r="A105" s="1">
        <v>11.75</v>
      </c>
      <c r="B105" s="31">
        <v>1.4096124778340199E-7</v>
      </c>
      <c r="C105" s="31">
        <v>1.40962034819407E-7</v>
      </c>
      <c r="D105" s="31">
        <v>1.4096247346168199E-7</v>
      </c>
      <c r="E105" s="31">
        <v>1.40960263989218E-7</v>
      </c>
    </row>
    <row r="106" spans="1:5" x14ac:dyDescent="0.25">
      <c r="A106" s="1">
        <v>11.875</v>
      </c>
      <c r="B106" s="31">
        <v>1.40961275026669E-7</v>
      </c>
      <c r="C106" s="31">
        <v>1.4096202373441001E-7</v>
      </c>
      <c r="D106" s="31">
        <v>1.40962475907364E-7</v>
      </c>
      <c r="E106" s="31">
        <v>1.4096022986144301E-7</v>
      </c>
    </row>
    <row r="107" spans="1:5" x14ac:dyDescent="0.25">
      <c r="A107" s="1">
        <v>12</v>
      </c>
      <c r="B107" s="31">
        <v>1.4096128355055501E-7</v>
      </c>
      <c r="C107" s="31">
        <v>1.40962013135011E-7</v>
      </c>
      <c r="D107" s="31">
        <v>1.40962479412433E-7</v>
      </c>
      <c r="E107" s="31">
        <v>1.4096022340506E-7</v>
      </c>
    </row>
    <row r="108" spans="1:5" x14ac:dyDescent="0.25">
      <c r="A108" s="1">
        <v>12.125</v>
      </c>
      <c r="B108" s="31">
        <v>1.40961323876857E-7</v>
      </c>
      <c r="C108" s="31">
        <v>1.4096201543615401E-7</v>
      </c>
      <c r="D108" s="31">
        <v>1.4096247486072199E-7</v>
      </c>
      <c r="E108" s="31">
        <v>1.4096022099952499E-7</v>
      </c>
    </row>
    <row r="109" spans="1:5" x14ac:dyDescent="0.25">
      <c r="A109" s="1">
        <v>12.25</v>
      </c>
      <c r="B109" s="31">
        <v>1.40961333009141E-7</v>
      </c>
      <c r="C109" s="31">
        <v>1.40962024564963E-7</v>
      </c>
      <c r="D109" s="31">
        <v>1.4096247670462799E-7</v>
      </c>
      <c r="E109" s="31">
        <v>1.4096019695490901E-7</v>
      </c>
    </row>
    <row r="110" spans="1:5" x14ac:dyDescent="0.25">
      <c r="A110" s="1">
        <v>12.375</v>
      </c>
      <c r="B110" s="31">
        <v>1.4096133998213399E-7</v>
      </c>
      <c r="C110" s="31">
        <v>1.40962019282858E-7</v>
      </c>
      <c r="D110" s="31">
        <v>1.4096246855117701E-7</v>
      </c>
      <c r="E110" s="31">
        <v>1.4096023257943399E-7</v>
      </c>
    </row>
    <row r="111" spans="1:5" x14ac:dyDescent="0.25">
      <c r="A111" s="1">
        <v>12.5</v>
      </c>
      <c r="B111" s="31">
        <v>1.4096141294059999E-7</v>
      </c>
      <c r="C111" s="31">
        <v>1.4096204323935299E-7</v>
      </c>
      <c r="D111" s="31">
        <v>1.40962470746697E-7</v>
      </c>
      <c r="E111" s="31">
        <v>1.40960236482155E-7</v>
      </c>
    </row>
    <row r="112" spans="1:5" x14ac:dyDescent="0.25">
      <c r="A112" s="1">
        <v>12.625</v>
      </c>
      <c r="B112" s="31">
        <v>1.40961480490073E-7</v>
      </c>
      <c r="C112" s="31">
        <v>1.40962091917658E-7</v>
      </c>
      <c r="D112" s="31">
        <v>1.40962473085723E-7</v>
      </c>
      <c r="E112" s="31">
        <v>1.40960209983465E-7</v>
      </c>
    </row>
    <row r="113" spans="1:5" x14ac:dyDescent="0.25">
      <c r="A113" s="1">
        <v>12.75</v>
      </c>
      <c r="B113" s="31">
        <v>1.4096151461237499E-7</v>
      </c>
      <c r="C113" s="31">
        <v>1.4096210020326499E-7</v>
      </c>
      <c r="D113" s="31">
        <v>1.4096247130284999E-7</v>
      </c>
      <c r="E113" s="31">
        <v>1.4096018296009899E-7</v>
      </c>
    </row>
    <row r="114" spans="1:5" x14ac:dyDescent="0.25">
      <c r="A114" s="1">
        <v>12.875</v>
      </c>
      <c r="B114" s="31">
        <v>1.4096153166446599E-7</v>
      </c>
      <c r="C114" s="31">
        <v>1.4096210746888499E-7</v>
      </c>
      <c r="D114" s="31">
        <v>1.4096247024542401E-7</v>
      </c>
      <c r="E114" s="31">
        <v>1.40960144537575E-7</v>
      </c>
    </row>
    <row r="115" spans="1:5" x14ac:dyDescent="0.25">
      <c r="A115" s="1">
        <v>13</v>
      </c>
      <c r="B115" s="31">
        <v>1.4096152210173401E-7</v>
      </c>
      <c r="C115" s="31">
        <v>1.40962077031265E-7</v>
      </c>
      <c r="D115" s="31">
        <v>1.4096246823973901E-7</v>
      </c>
      <c r="E115" s="31">
        <v>1.4096006880233599E-7</v>
      </c>
    </row>
    <row r="116" spans="1:5" x14ac:dyDescent="0.25">
      <c r="A116" s="1">
        <v>13.125</v>
      </c>
      <c r="B116" s="31">
        <v>1.40961505843564E-7</v>
      </c>
      <c r="C116" s="31">
        <v>1.4096207327457101E-7</v>
      </c>
      <c r="D116" s="31">
        <v>1.4096248032004699E-7</v>
      </c>
      <c r="E116" s="31">
        <v>1.4096009768009201E-7</v>
      </c>
    </row>
    <row r="117" spans="1:5" x14ac:dyDescent="0.25">
      <c r="A117" s="1">
        <v>13.25</v>
      </c>
      <c r="B117" s="31">
        <v>1.4096149746044001E-7</v>
      </c>
      <c r="C117" s="31">
        <v>1.4096209871914601E-7</v>
      </c>
      <c r="D117" s="31">
        <v>1.4096247950605899E-7</v>
      </c>
      <c r="E117" s="31">
        <v>1.4096009815057501E-7</v>
      </c>
    </row>
    <row r="118" spans="1:5" x14ac:dyDescent="0.25">
      <c r="A118" s="1">
        <v>13.375</v>
      </c>
      <c r="B118" s="31">
        <v>1.4096150095157299E-7</v>
      </c>
      <c r="C118" s="31">
        <v>1.4096215267580199E-7</v>
      </c>
      <c r="D118" s="31">
        <v>1.40962484469774E-7</v>
      </c>
      <c r="E118" s="31">
        <v>1.40960106329301E-7</v>
      </c>
    </row>
    <row r="119" spans="1:5" x14ac:dyDescent="0.25">
      <c r="A119" s="1">
        <v>13.5</v>
      </c>
      <c r="B119" s="31">
        <v>1.4096147545632001E-7</v>
      </c>
      <c r="C119" s="31">
        <v>1.4096212437459999E-7</v>
      </c>
      <c r="D119" s="31">
        <v>1.4096248539041199E-7</v>
      </c>
      <c r="E119" s="31">
        <v>1.4096012399105201E-7</v>
      </c>
    </row>
    <row r="120" spans="1:5" x14ac:dyDescent="0.25">
      <c r="A120" s="1">
        <v>13.625</v>
      </c>
      <c r="B120" s="31">
        <v>1.4096145141474299E-7</v>
      </c>
      <c r="C120" s="31">
        <v>1.4096213529668999E-7</v>
      </c>
      <c r="D120" s="31">
        <v>1.4096246690632799E-7</v>
      </c>
      <c r="E120" s="31">
        <v>1.4096001350016399E-7</v>
      </c>
    </row>
    <row r="121" spans="1:5" x14ac:dyDescent="0.25">
      <c r="A121" s="1">
        <v>13.75</v>
      </c>
      <c r="B121" s="31">
        <v>1.40961431114315E-7</v>
      </c>
      <c r="C121" s="31">
        <v>1.40962227914882E-7</v>
      </c>
      <c r="D121" s="31">
        <v>1.4096247724516699E-7</v>
      </c>
      <c r="E121" s="31">
        <v>1.40960016730546E-7</v>
      </c>
    </row>
    <row r="122" spans="1:5" x14ac:dyDescent="0.25">
      <c r="A122" s="1">
        <v>13.875</v>
      </c>
      <c r="B122" s="31">
        <v>1.4096139181394099E-7</v>
      </c>
      <c r="C122" s="31">
        <v>1.4096225237617999E-7</v>
      </c>
      <c r="D122" s="31">
        <v>1.4096246584658E-7</v>
      </c>
      <c r="E122" s="31">
        <v>1.4096002857235301E-7</v>
      </c>
    </row>
    <row r="123" spans="1:5" x14ac:dyDescent="0.25">
      <c r="A123" s="1">
        <v>14</v>
      </c>
      <c r="B123" s="31">
        <v>1.4096136288065399E-7</v>
      </c>
      <c r="C123" s="31">
        <v>1.4096225025376299E-7</v>
      </c>
      <c r="D123" s="31">
        <v>1.4096246819171801E-7</v>
      </c>
      <c r="E123" s="31">
        <v>1.4096008380338801E-7</v>
      </c>
    </row>
    <row r="124" spans="1:5" x14ac:dyDescent="0.25">
      <c r="A124" s="1">
        <v>14.125</v>
      </c>
      <c r="B124" s="31">
        <v>1.4096135035764999E-7</v>
      </c>
      <c r="C124" s="31">
        <v>1.4096223269393E-7</v>
      </c>
      <c r="D124" s="31">
        <v>1.4096248569286401E-7</v>
      </c>
      <c r="E124" s="31">
        <v>1.4096017689300099E-7</v>
      </c>
    </row>
    <row r="125" spans="1:5" x14ac:dyDescent="0.25">
      <c r="A125" s="1">
        <v>14.25</v>
      </c>
      <c r="B125" s="31">
        <v>1.4096132584053901E-7</v>
      </c>
      <c r="C125" s="31">
        <v>1.40962231837108E-7</v>
      </c>
      <c r="D125" s="31">
        <v>1.4096248231516099E-7</v>
      </c>
      <c r="E125" s="31">
        <v>1.40960200937101E-7</v>
      </c>
    </row>
    <row r="126" spans="1:5" x14ac:dyDescent="0.25">
      <c r="A126" s="1">
        <v>14.375</v>
      </c>
      <c r="B126" s="31">
        <v>1.4096132052795199E-7</v>
      </c>
      <c r="C126" s="31">
        <v>1.4096221876169399E-7</v>
      </c>
      <c r="D126" s="31">
        <v>1.4096248684031799E-7</v>
      </c>
      <c r="E126" s="31">
        <v>1.4096023491204499E-7</v>
      </c>
    </row>
    <row r="127" spans="1:5" x14ac:dyDescent="0.25">
      <c r="A127" s="1">
        <v>14.5</v>
      </c>
      <c r="B127" s="31">
        <v>1.40961327504096E-7</v>
      </c>
      <c r="C127" s="31">
        <v>1.40962224817286E-7</v>
      </c>
      <c r="D127" s="31">
        <v>1.4096249308048899E-7</v>
      </c>
      <c r="E127" s="31">
        <v>1.4096024256131099E-7</v>
      </c>
    </row>
    <row r="128" spans="1:5" x14ac:dyDescent="0.25">
      <c r="A128" s="1">
        <v>14.625</v>
      </c>
      <c r="B128" s="31">
        <v>1.4096131704572699E-7</v>
      </c>
      <c r="C128" s="31">
        <v>1.4096221707229501E-7</v>
      </c>
      <c r="D128" s="31">
        <v>1.40962504058486E-7</v>
      </c>
      <c r="E128" s="31">
        <v>1.4096025407082901E-7</v>
      </c>
    </row>
    <row r="129" spans="1:5" x14ac:dyDescent="0.25">
      <c r="A129" s="1">
        <v>14.75</v>
      </c>
      <c r="B129" s="31">
        <v>1.4096129351532499E-7</v>
      </c>
      <c r="C129" s="31">
        <v>1.4096222695823801E-7</v>
      </c>
      <c r="D129" s="31">
        <v>1.4096249490859499E-7</v>
      </c>
      <c r="E129" s="31">
        <v>1.40960256977778E-7</v>
      </c>
    </row>
    <row r="130" spans="1:5" x14ac:dyDescent="0.25">
      <c r="A130" s="1">
        <v>14.875</v>
      </c>
      <c r="B130" s="31">
        <v>1.4096128685184001E-7</v>
      </c>
      <c r="C130" s="31">
        <v>1.4096222448799501E-7</v>
      </c>
      <c r="D130" s="31">
        <v>1.40962490633679E-7</v>
      </c>
      <c r="E130" s="31">
        <v>1.4096023556905099E-7</v>
      </c>
    </row>
    <row r="131" spans="1:5" x14ac:dyDescent="0.25">
      <c r="A131" s="1">
        <v>15</v>
      </c>
      <c r="B131" s="31">
        <v>1.4096128449924999E-7</v>
      </c>
      <c r="C131" s="31">
        <v>1.4096222082642201E-7</v>
      </c>
      <c r="D131" s="31">
        <v>1.40962485836732E-7</v>
      </c>
      <c r="E131" s="31">
        <v>1.40960213797479E-7</v>
      </c>
    </row>
    <row r="132" spans="1:5" x14ac:dyDescent="0.25">
      <c r="A132" s="1">
        <v>15.125</v>
      </c>
      <c r="B132" s="31">
        <v>1.4096128941356601E-7</v>
      </c>
      <c r="C132" s="31">
        <v>1.40962230935051E-7</v>
      </c>
      <c r="D132" s="31">
        <v>1.4096248262903299E-7</v>
      </c>
      <c r="E132" s="31">
        <v>1.4096015184784899E-7</v>
      </c>
    </row>
    <row r="133" spans="1:5" x14ac:dyDescent="0.25">
      <c r="A133" s="1">
        <v>15.25</v>
      </c>
      <c r="B133" s="31">
        <v>1.4096129664713201E-7</v>
      </c>
      <c r="C133" s="31">
        <v>1.4096224055927599E-7</v>
      </c>
      <c r="D133" s="31">
        <v>1.4096248677796001E-7</v>
      </c>
      <c r="E133" s="31">
        <v>1.4096008583752199E-7</v>
      </c>
    </row>
    <row r="134" spans="1:5" x14ac:dyDescent="0.25">
      <c r="A134" s="1">
        <v>15.375</v>
      </c>
      <c r="B134" s="31">
        <v>1.4096128780760999E-7</v>
      </c>
      <c r="C134" s="31">
        <v>1.4096223278890601E-7</v>
      </c>
      <c r="D134" s="31">
        <v>1.4096248948283201E-7</v>
      </c>
      <c r="E134" s="31">
        <v>1.40960080359271E-7</v>
      </c>
    </row>
    <row r="135" spans="1:5" x14ac:dyDescent="0.25">
      <c r="A135" s="1">
        <v>15.5</v>
      </c>
      <c r="B135" s="31">
        <v>1.4096127341424699E-7</v>
      </c>
      <c r="C135" s="31">
        <v>1.40962226178381E-7</v>
      </c>
      <c r="D135" s="31">
        <v>1.40962480747257E-7</v>
      </c>
      <c r="E135" s="31">
        <v>1.40960023974891E-7</v>
      </c>
    </row>
    <row r="136" spans="1:5" x14ac:dyDescent="0.25">
      <c r="A136" s="1">
        <v>15.625</v>
      </c>
      <c r="B136" s="31">
        <v>1.4096126223671801E-7</v>
      </c>
      <c r="C136" s="31">
        <v>1.4096221268370601E-7</v>
      </c>
      <c r="D136" s="31">
        <v>1.4096248798775099E-7</v>
      </c>
      <c r="E136" s="31">
        <v>1.4096001876219E-7</v>
      </c>
    </row>
    <row r="137" spans="1:5" x14ac:dyDescent="0.25">
      <c r="A137" s="1">
        <v>15.75</v>
      </c>
      <c r="B137" s="31">
        <v>1.40961282093333E-7</v>
      </c>
      <c r="C137" s="31">
        <v>1.4096220372936301E-7</v>
      </c>
      <c r="D137" s="31">
        <v>1.4096249498677499E-7</v>
      </c>
      <c r="E137" s="31">
        <v>1.4096000228195601E-7</v>
      </c>
    </row>
    <row r="138" spans="1:5" x14ac:dyDescent="0.25">
      <c r="A138" s="1">
        <v>15.875</v>
      </c>
      <c r="B138" s="31">
        <v>1.40961311539109E-7</v>
      </c>
      <c r="C138" s="31">
        <v>1.40962200554485E-7</v>
      </c>
      <c r="D138" s="31">
        <v>1.4096249733010101E-7</v>
      </c>
      <c r="E138" s="31">
        <v>1.40960007424989E-7</v>
      </c>
    </row>
    <row r="139" spans="1:5" x14ac:dyDescent="0.25">
      <c r="A139" s="1">
        <v>16</v>
      </c>
      <c r="B139" s="31">
        <v>1.40961335820949E-7</v>
      </c>
      <c r="C139" s="31">
        <v>1.40962193326356E-7</v>
      </c>
      <c r="D139" s="31">
        <v>1.4096249284534399E-7</v>
      </c>
      <c r="E139" s="31">
        <v>1.4095999588067601E-7</v>
      </c>
    </row>
    <row r="140" spans="1:5" x14ac:dyDescent="0.25">
      <c r="A140" s="1">
        <v>16.125</v>
      </c>
      <c r="B140" s="31">
        <v>1.40961350228376E-7</v>
      </c>
      <c r="C140" s="31">
        <v>1.4096218469616899E-7</v>
      </c>
      <c r="D140" s="31">
        <v>1.40962493823433E-7</v>
      </c>
      <c r="E140" s="31">
        <v>1.4095999897712999E-7</v>
      </c>
    </row>
    <row r="141" spans="1:5" x14ac:dyDescent="0.25">
      <c r="A141" s="1">
        <v>16.25</v>
      </c>
      <c r="B141" s="31">
        <v>1.4096135901080901E-7</v>
      </c>
      <c r="C141" s="31">
        <v>1.40962166459997E-7</v>
      </c>
      <c r="D141" s="31">
        <v>1.40962491385931E-7</v>
      </c>
      <c r="E141" s="31">
        <v>1.4095999819389E-7</v>
      </c>
    </row>
    <row r="142" spans="1:5" x14ac:dyDescent="0.25">
      <c r="A142" s="1">
        <v>16.375</v>
      </c>
      <c r="B142" s="31">
        <v>1.4096135680314799E-7</v>
      </c>
      <c r="C142" s="31">
        <v>1.4096214806736799E-7</v>
      </c>
      <c r="D142" s="31">
        <v>1.40962493311713E-7</v>
      </c>
      <c r="E142" s="31">
        <v>1.4095998886028099E-7</v>
      </c>
    </row>
    <row r="143" spans="1:5" x14ac:dyDescent="0.25">
      <c r="A143" s="1">
        <v>16.5</v>
      </c>
      <c r="B143" s="31">
        <v>1.40961358347628E-7</v>
      </c>
      <c r="C143" s="31">
        <v>1.40962145632531E-7</v>
      </c>
      <c r="D143" s="31">
        <v>1.4096248649320299E-7</v>
      </c>
      <c r="E143" s="31">
        <v>1.4095999038703699E-7</v>
      </c>
    </row>
    <row r="144" spans="1:5" x14ac:dyDescent="0.25">
      <c r="A144" s="1">
        <v>16.625</v>
      </c>
      <c r="B144" s="31">
        <v>1.4096137949246899E-7</v>
      </c>
      <c r="C144" s="31">
        <v>1.40962157260666E-7</v>
      </c>
      <c r="D144" s="31">
        <v>1.4096249755267999E-7</v>
      </c>
      <c r="E144" s="31">
        <v>1.4095993210945199E-7</v>
      </c>
    </row>
    <row r="145" spans="1:5" x14ac:dyDescent="0.25">
      <c r="A145" s="1">
        <v>16.75</v>
      </c>
      <c r="B145" s="31">
        <v>1.4096138271754299E-7</v>
      </c>
      <c r="C145" s="31">
        <v>1.4096215746504499E-7</v>
      </c>
      <c r="D145" s="31">
        <v>1.4096249717328599E-7</v>
      </c>
      <c r="E145" s="31">
        <v>1.40959934297653E-7</v>
      </c>
    </row>
    <row r="146" spans="1:5" x14ac:dyDescent="0.25">
      <c r="A146" s="1">
        <v>16.875</v>
      </c>
      <c r="B146" s="31">
        <v>1.40961403508821E-7</v>
      </c>
      <c r="C146" s="31">
        <v>1.40962174296884E-7</v>
      </c>
      <c r="D146" s="31">
        <v>1.4096249457628901E-7</v>
      </c>
      <c r="E146" s="31">
        <v>1.4095990356405301E-7</v>
      </c>
    </row>
    <row r="147" spans="1:5" x14ac:dyDescent="0.25">
      <c r="A147" s="1">
        <v>17</v>
      </c>
      <c r="B147" s="31">
        <v>1.4096140734829299E-7</v>
      </c>
      <c r="C147" s="31">
        <v>1.4096215342952701E-7</v>
      </c>
      <c r="D147" s="31">
        <v>1.4096248978223399E-7</v>
      </c>
      <c r="E147" s="31">
        <v>1.40959904110711E-7</v>
      </c>
    </row>
    <row r="148" spans="1:5" x14ac:dyDescent="0.25">
      <c r="A148" s="1">
        <v>17.125</v>
      </c>
      <c r="B148" s="31">
        <v>1.4096141429735799E-7</v>
      </c>
      <c r="C148" s="31">
        <v>1.4096214064288299E-7</v>
      </c>
      <c r="D148" s="31">
        <v>1.4096248668406299E-7</v>
      </c>
      <c r="E148" s="31">
        <v>1.4095991004886899E-7</v>
      </c>
    </row>
    <row r="149" spans="1:5" x14ac:dyDescent="0.25">
      <c r="A149" s="1">
        <v>17.25</v>
      </c>
      <c r="B149" s="31">
        <v>1.4096143224509401E-7</v>
      </c>
      <c r="C149" s="31">
        <v>1.4096212060820301E-7</v>
      </c>
      <c r="D149" s="31">
        <v>1.40962484868687E-7</v>
      </c>
      <c r="E149" s="31">
        <v>1.4095985398691499E-7</v>
      </c>
    </row>
    <row r="150" spans="1:5" x14ac:dyDescent="0.25">
      <c r="A150" s="1">
        <v>17.375</v>
      </c>
      <c r="B150" s="31">
        <v>1.4096142738800001E-7</v>
      </c>
      <c r="C150" s="31">
        <v>1.40962105513765E-7</v>
      </c>
      <c r="D150" s="31">
        <v>1.4096249052680599E-7</v>
      </c>
      <c r="E150" s="31">
        <v>1.4095986584557499E-7</v>
      </c>
    </row>
    <row r="151" spans="1:5" x14ac:dyDescent="0.25">
      <c r="A151" s="1">
        <v>17.5</v>
      </c>
      <c r="B151" s="31">
        <v>1.4096143104572799E-7</v>
      </c>
      <c r="C151" s="31">
        <v>1.4096210630247999E-7</v>
      </c>
      <c r="D151" s="31">
        <v>1.4096249944755601E-7</v>
      </c>
      <c r="E151" s="31">
        <v>1.4096000102412799E-7</v>
      </c>
    </row>
    <row r="152" spans="1:5" x14ac:dyDescent="0.25">
      <c r="A152" s="1">
        <v>17.625</v>
      </c>
      <c r="B152" s="31">
        <v>1.4096143213217199E-7</v>
      </c>
      <c r="C152" s="31">
        <v>1.4096208591875099E-7</v>
      </c>
      <c r="D152" s="31">
        <v>1.4096250185149099E-7</v>
      </c>
      <c r="E152" s="31">
        <v>1.4095991013868799E-7</v>
      </c>
    </row>
    <row r="153" spans="1:5" x14ac:dyDescent="0.25">
      <c r="A153" s="1">
        <v>17.75</v>
      </c>
      <c r="B153" s="31">
        <v>1.40961437649681E-7</v>
      </c>
      <c r="C153" s="31">
        <v>1.40962072366477E-7</v>
      </c>
      <c r="D153" s="31">
        <v>1.4096250025880099E-7</v>
      </c>
      <c r="E153" s="31">
        <v>1.4095992760835099E-7</v>
      </c>
    </row>
    <row r="154" spans="1:5" x14ac:dyDescent="0.25">
      <c r="A154" s="1">
        <v>17.875</v>
      </c>
      <c r="B154" s="31">
        <v>1.4096143347601401E-7</v>
      </c>
      <c r="C154" s="31">
        <v>1.4096206514098399E-7</v>
      </c>
      <c r="D154" s="31">
        <v>1.40962490551461E-7</v>
      </c>
      <c r="E154" s="31">
        <v>1.4095996772616201E-7</v>
      </c>
    </row>
    <row r="155" spans="1:5" x14ac:dyDescent="0.25">
      <c r="A155" s="1">
        <v>18</v>
      </c>
      <c r="B155" s="31">
        <v>1.40961434043114E-7</v>
      </c>
      <c r="C155" s="31">
        <v>1.40962064231932E-7</v>
      </c>
      <c r="D155" s="31">
        <v>1.4096248524279E-7</v>
      </c>
      <c r="E155" s="31">
        <v>1.4096001441595701E-7</v>
      </c>
    </row>
    <row r="156" spans="1:5" x14ac:dyDescent="0.25">
      <c r="A156" s="1">
        <v>18.125</v>
      </c>
      <c r="B156" s="31">
        <v>1.4096144315118501E-7</v>
      </c>
      <c r="C156" s="31">
        <v>1.4096177317936599E-7</v>
      </c>
      <c r="D156" s="31">
        <v>1.4096248890206699E-7</v>
      </c>
      <c r="E156" s="31">
        <v>1.40960028148066E-7</v>
      </c>
    </row>
    <row r="157" spans="1:5" x14ac:dyDescent="0.25">
      <c r="A157" s="1">
        <v>18.25</v>
      </c>
      <c r="B157" s="31">
        <v>1.4096146285019201E-7</v>
      </c>
      <c r="C157" s="31">
        <v>1.4096172117385201E-7</v>
      </c>
      <c r="D157" s="31">
        <v>1.4096248931496699E-7</v>
      </c>
      <c r="E157" s="31">
        <v>1.4096009143828301E-7</v>
      </c>
    </row>
    <row r="158" spans="1:5" x14ac:dyDescent="0.25">
      <c r="A158" s="1">
        <v>18.375</v>
      </c>
      <c r="B158" s="31">
        <v>1.4096146970611599E-7</v>
      </c>
      <c r="C158" s="31">
        <v>1.40961695189345E-7</v>
      </c>
      <c r="D158" s="31">
        <v>1.4096249137951999E-7</v>
      </c>
      <c r="E158" s="31">
        <v>1.4096012063146301E-7</v>
      </c>
    </row>
    <row r="159" spans="1:5" x14ac:dyDescent="0.25">
      <c r="A159" s="1">
        <v>18.5</v>
      </c>
      <c r="B159" s="31">
        <v>1.4096145416656701E-7</v>
      </c>
      <c r="C159" s="31">
        <v>1.4096165306974199E-7</v>
      </c>
      <c r="D159" s="31">
        <v>1.4096248989012799E-7</v>
      </c>
      <c r="E159" s="31">
        <v>1.4096014804719101E-7</v>
      </c>
    </row>
    <row r="160" spans="1:5" x14ac:dyDescent="0.25">
      <c r="A160" s="1">
        <v>18.625</v>
      </c>
      <c r="B160" s="31">
        <v>1.4096142915968999E-7</v>
      </c>
      <c r="C160" s="31">
        <v>1.4096163788029799E-7</v>
      </c>
      <c r="D160" s="31">
        <v>1.40962496073726E-7</v>
      </c>
      <c r="E160" s="31">
        <v>1.40960154077861E-7</v>
      </c>
    </row>
    <row r="161" spans="1:5" x14ac:dyDescent="0.25">
      <c r="A161" s="1">
        <v>18.75</v>
      </c>
      <c r="B161" s="31">
        <v>1.4096142406876199E-7</v>
      </c>
      <c r="C161" s="31">
        <v>1.4096160686599599E-7</v>
      </c>
      <c r="D161" s="31">
        <v>1.40962507202404E-7</v>
      </c>
      <c r="E161" s="31">
        <v>1.4096010377882601E-7</v>
      </c>
    </row>
    <row r="162" spans="1:5" x14ac:dyDescent="0.25">
      <c r="A162" s="1">
        <v>18.875</v>
      </c>
      <c r="B162" s="31">
        <v>1.40961405256088E-7</v>
      </c>
      <c r="C162" s="31">
        <v>1.4096153914572999E-7</v>
      </c>
      <c r="D162" s="31">
        <v>1.4096249507394699E-7</v>
      </c>
      <c r="E162" s="31">
        <v>1.4096011089670501E-7</v>
      </c>
    </row>
    <row r="163" spans="1:5" x14ac:dyDescent="0.25">
      <c r="A163" s="1">
        <v>19</v>
      </c>
      <c r="B163" s="31">
        <v>1.4096138086333199E-7</v>
      </c>
      <c r="C163" s="31">
        <v>1.4096148390925799E-7</v>
      </c>
      <c r="D163" s="31">
        <v>1.4096247642563101E-7</v>
      </c>
      <c r="E163" s="31">
        <v>1.40960030434067E-7</v>
      </c>
    </row>
    <row r="164" spans="1:5" x14ac:dyDescent="0.25">
      <c r="A164" s="1">
        <v>19.125</v>
      </c>
      <c r="B164" s="31">
        <v>1.40961360724221E-7</v>
      </c>
      <c r="C164" s="31">
        <v>1.40961500122211E-7</v>
      </c>
      <c r="D164" s="31">
        <v>1.4096248522215401E-7</v>
      </c>
      <c r="E164" s="31">
        <v>1.4096003598723999E-7</v>
      </c>
    </row>
    <row r="165" spans="1:5" x14ac:dyDescent="0.25">
      <c r="A165" s="1">
        <v>19.25</v>
      </c>
      <c r="B165" s="31">
        <v>1.4096134543491301E-7</v>
      </c>
      <c r="C165" s="31">
        <v>1.4096155433710499E-7</v>
      </c>
      <c r="D165" s="31">
        <v>1.40962470414271E-7</v>
      </c>
      <c r="E165" s="31">
        <v>1.4096002404060601E-7</v>
      </c>
    </row>
    <row r="166" spans="1:5" x14ac:dyDescent="0.25">
      <c r="A166" s="1">
        <v>19.375</v>
      </c>
      <c r="B166" s="31">
        <v>1.4096134248886301E-7</v>
      </c>
      <c r="C166" s="31">
        <v>1.40961598949397E-7</v>
      </c>
      <c r="D166" s="31">
        <v>1.4096247316414099E-7</v>
      </c>
      <c r="E166" s="31">
        <v>1.4096003612110201E-7</v>
      </c>
    </row>
    <row r="167" spans="1:5" x14ac:dyDescent="0.25">
      <c r="A167" s="1">
        <v>19.5</v>
      </c>
      <c r="B167" s="31">
        <v>1.4096136636933399E-7</v>
      </c>
      <c r="C167" s="31">
        <v>1.4096165850125101E-7</v>
      </c>
      <c r="D167" s="31">
        <v>1.4096247626053499E-7</v>
      </c>
      <c r="E167" s="31">
        <v>1.4096004421532E-7</v>
      </c>
    </row>
    <row r="168" spans="1:5" x14ac:dyDescent="0.25">
      <c r="A168" s="1">
        <v>19.625</v>
      </c>
      <c r="B168" s="31">
        <v>1.4096140176579001E-7</v>
      </c>
      <c r="C168" s="31">
        <v>1.40961655051653E-7</v>
      </c>
      <c r="D168" s="31">
        <v>1.4096248014439501E-7</v>
      </c>
      <c r="E168" s="31">
        <v>1.4096008868193899E-7</v>
      </c>
    </row>
    <row r="169" spans="1:5" x14ac:dyDescent="0.25">
      <c r="A169" s="1">
        <v>19.75</v>
      </c>
      <c r="B169" s="31">
        <v>1.4096146247421899E-7</v>
      </c>
      <c r="C169" s="31">
        <v>1.40961648196499E-7</v>
      </c>
      <c r="D169" s="31">
        <v>1.40962481833637E-7</v>
      </c>
      <c r="E169" s="31">
        <v>1.4096008024981599E-7</v>
      </c>
    </row>
    <row r="170" spans="1:5" x14ac:dyDescent="0.25">
      <c r="A170" s="1">
        <v>19.875</v>
      </c>
      <c r="B170" s="31">
        <v>1.40961472377331E-7</v>
      </c>
      <c r="C170" s="31">
        <v>1.40961662799866E-7</v>
      </c>
      <c r="D170" s="31">
        <v>1.40962472889172E-7</v>
      </c>
      <c r="E170" s="31">
        <v>1.4096007750147E-7</v>
      </c>
    </row>
    <row r="171" spans="1:5" x14ac:dyDescent="0.25">
      <c r="A171" s="1">
        <v>20</v>
      </c>
      <c r="B171" s="31">
        <v>1.4096150267548099E-7</v>
      </c>
      <c r="C171" s="31">
        <v>1.40961686994252E-7</v>
      </c>
      <c r="D171" s="31">
        <v>1.4096247277580701E-7</v>
      </c>
      <c r="E171" s="31">
        <v>1.4096007005891501E-7</v>
      </c>
    </row>
    <row r="172" spans="1:5" x14ac:dyDescent="0.25">
      <c r="A172" s="1">
        <v>20.125</v>
      </c>
      <c r="B172" s="31">
        <v>1.4096149878239901E-7</v>
      </c>
      <c r="C172" s="31">
        <v>1.40961687174342E-7</v>
      </c>
      <c r="D172" s="31">
        <v>1.4096247118375401E-7</v>
      </c>
      <c r="E172" s="31">
        <v>1.40960086996665E-7</v>
      </c>
    </row>
    <row r="173" spans="1:5" x14ac:dyDescent="0.25">
      <c r="A173" s="1">
        <v>20.25</v>
      </c>
      <c r="B173" s="31">
        <v>1.4096149659788701E-7</v>
      </c>
      <c r="C173" s="31">
        <v>1.4096173447497701E-7</v>
      </c>
      <c r="D173" s="31">
        <v>1.40962474049493E-7</v>
      </c>
      <c r="E173" s="31">
        <v>1.4096006304346799E-7</v>
      </c>
    </row>
    <row r="174" spans="1:5" x14ac:dyDescent="0.25">
      <c r="A174" s="1">
        <v>20.375</v>
      </c>
      <c r="B174" s="31">
        <v>1.4096152130951301E-7</v>
      </c>
      <c r="C174" s="31">
        <v>1.40961784193285E-7</v>
      </c>
      <c r="D174" s="31">
        <v>1.40962482235468E-7</v>
      </c>
      <c r="E174" s="31">
        <v>1.4096006169094899E-7</v>
      </c>
    </row>
    <row r="175" spans="1:5" x14ac:dyDescent="0.25">
      <c r="A175" s="1">
        <v>20.5</v>
      </c>
      <c r="B175" s="31">
        <v>1.40961546102456E-7</v>
      </c>
      <c r="C175" s="31">
        <v>1.4096175224127801E-7</v>
      </c>
      <c r="D175" s="31">
        <v>1.4096249070081401E-7</v>
      </c>
      <c r="E175" s="31">
        <v>1.40960032027133E-7</v>
      </c>
    </row>
    <row r="176" spans="1:5" x14ac:dyDescent="0.25">
      <c r="A176" s="1">
        <v>20.625</v>
      </c>
      <c r="B176" s="31">
        <v>1.4096154118174999E-7</v>
      </c>
      <c r="C176" s="31">
        <v>1.40961749437936E-7</v>
      </c>
      <c r="D176" s="31">
        <v>1.4096248136876499E-7</v>
      </c>
      <c r="E176" s="31">
        <v>1.4096005076359399E-7</v>
      </c>
    </row>
    <row r="177" spans="1:5" x14ac:dyDescent="0.25">
      <c r="A177" s="1">
        <v>20.75</v>
      </c>
      <c r="B177" s="31">
        <v>1.4096154299954101E-7</v>
      </c>
      <c r="C177" s="31">
        <v>1.4096174314855299E-7</v>
      </c>
      <c r="D177" s="31">
        <v>1.40962489089111E-7</v>
      </c>
      <c r="E177" s="31">
        <v>1.40960016199642E-7</v>
      </c>
    </row>
    <row r="178" spans="1:5" x14ac:dyDescent="0.25">
      <c r="A178" s="1">
        <v>20.875</v>
      </c>
      <c r="B178" s="31">
        <v>1.4096156046908E-7</v>
      </c>
      <c r="C178" s="31">
        <v>1.4096170688340601E-7</v>
      </c>
      <c r="D178" s="31">
        <v>1.40962495984012E-7</v>
      </c>
      <c r="E178" s="31">
        <v>1.40959980462479E-7</v>
      </c>
    </row>
    <row r="179" spans="1:5" x14ac:dyDescent="0.25">
      <c r="A179" s="1">
        <v>21</v>
      </c>
      <c r="B179" s="31">
        <v>1.4096157009819001E-7</v>
      </c>
      <c r="C179" s="31">
        <v>1.40961678307125E-7</v>
      </c>
      <c r="D179" s="31">
        <v>1.4096249859871099E-7</v>
      </c>
      <c r="E179" s="31">
        <v>1.4095999968424201E-7</v>
      </c>
    </row>
    <row r="180" spans="1:5" x14ac:dyDescent="0.25">
      <c r="A180" s="1">
        <v>21.125</v>
      </c>
      <c r="B180" s="31">
        <v>1.4096156628139599E-7</v>
      </c>
      <c r="C180" s="31">
        <v>1.4096160040396801E-7</v>
      </c>
      <c r="D180" s="31">
        <v>1.40962501856915E-7</v>
      </c>
      <c r="E180" s="31">
        <v>1.40959927340129E-7</v>
      </c>
    </row>
    <row r="181" spans="1:5" x14ac:dyDescent="0.25">
      <c r="A181" s="1">
        <v>21.25</v>
      </c>
      <c r="B181" s="31">
        <v>1.4096152956020999E-7</v>
      </c>
      <c r="C181" s="31">
        <v>1.40961590073319E-7</v>
      </c>
      <c r="D181" s="31">
        <v>1.4096250709546001E-7</v>
      </c>
      <c r="E181" s="31">
        <v>1.4095997502450101E-7</v>
      </c>
    </row>
    <row r="182" spans="1:5" x14ac:dyDescent="0.25">
      <c r="A182" s="1">
        <v>21.375</v>
      </c>
      <c r="B182" s="31">
        <v>1.40961516246999E-7</v>
      </c>
      <c r="C182" s="31">
        <v>1.4096156068073E-7</v>
      </c>
      <c r="D182" s="31">
        <v>1.4096250960166501E-7</v>
      </c>
      <c r="E182" s="31">
        <v>1.4095998672125201E-7</v>
      </c>
    </row>
    <row r="183" spans="1:5" x14ac:dyDescent="0.25">
      <c r="A183" s="1">
        <v>21.5</v>
      </c>
      <c r="B183" s="31">
        <v>1.4096150360979801E-7</v>
      </c>
      <c r="C183" s="31">
        <v>1.40961593690688E-7</v>
      </c>
      <c r="D183" s="31">
        <v>1.4096250809230799E-7</v>
      </c>
      <c r="E183" s="31">
        <v>1.4096003938713299E-7</v>
      </c>
    </row>
    <row r="184" spans="1:5" x14ac:dyDescent="0.25">
      <c r="A184" s="1">
        <v>21.625</v>
      </c>
      <c r="B184" s="31">
        <v>1.40961484360519E-7</v>
      </c>
      <c r="C184" s="31">
        <v>1.4096158444350199E-7</v>
      </c>
      <c r="D184" s="31">
        <v>1.40962506868189E-7</v>
      </c>
      <c r="E184" s="31">
        <v>1.4096007653594601E-7</v>
      </c>
    </row>
    <row r="185" spans="1:5" x14ac:dyDescent="0.25">
      <c r="A185" s="1">
        <v>21.75</v>
      </c>
      <c r="B185" s="31">
        <v>1.40961470910946E-7</v>
      </c>
      <c r="C185" s="31">
        <v>1.40961567045632E-7</v>
      </c>
      <c r="D185" s="31">
        <v>1.4096250985637499E-7</v>
      </c>
      <c r="E185" s="31">
        <v>1.40960079051454E-7</v>
      </c>
    </row>
    <row r="186" spans="1:5" x14ac:dyDescent="0.25">
      <c r="A186" s="1">
        <v>21.875</v>
      </c>
      <c r="B186" s="31">
        <v>1.4096147285579101E-7</v>
      </c>
      <c r="C186" s="31">
        <v>1.4096155112319001E-7</v>
      </c>
      <c r="D186" s="31">
        <v>1.4096250999018499E-7</v>
      </c>
      <c r="E186" s="31">
        <v>1.4096010960810601E-7</v>
      </c>
    </row>
    <row r="187" spans="1:5" x14ac:dyDescent="0.25">
      <c r="A187" s="1">
        <v>22</v>
      </c>
      <c r="B187" s="31">
        <v>1.40961463140717E-7</v>
      </c>
      <c r="C187" s="31">
        <v>1.4096154160347701E-7</v>
      </c>
      <c r="D187" s="31">
        <v>1.40962505772839E-7</v>
      </c>
      <c r="E187" s="31">
        <v>1.4096020308486299E-7</v>
      </c>
    </row>
    <row r="188" spans="1:5" x14ac:dyDescent="0.25">
      <c r="A188" s="1">
        <v>22.125</v>
      </c>
      <c r="B188" s="31">
        <v>1.40961453264807E-7</v>
      </c>
      <c r="C188" s="31">
        <v>1.4096153847784401E-7</v>
      </c>
      <c r="D188" s="31">
        <v>1.4096250819595999E-7</v>
      </c>
      <c r="E188" s="31">
        <v>1.4096020533715801E-7</v>
      </c>
    </row>
    <row r="189" spans="1:5" x14ac:dyDescent="0.25">
      <c r="A189" s="1">
        <v>22.25</v>
      </c>
      <c r="B189" s="31">
        <v>1.4096144464069899E-7</v>
      </c>
      <c r="C189" s="31">
        <v>1.40961514651994E-7</v>
      </c>
      <c r="D189" s="31">
        <v>1.4096251316617799E-7</v>
      </c>
      <c r="E189" s="31">
        <v>1.4096016798885401E-7</v>
      </c>
    </row>
    <row r="190" spans="1:5" x14ac:dyDescent="0.25">
      <c r="A190" s="1">
        <v>22.375</v>
      </c>
      <c r="B190" s="31">
        <v>1.4096143076025901E-7</v>
      </c>
      <c r="C190" s="31">
        <v>1.40961519778391E-7</v>
      </c>
      <c r="D190" s="31">
        <v>1.4096249403302E-7</v>
      </c>
      <c r="E190" s="31">
        <v>1.4096016486161599E-7</v>
      </c>
    </row>
    <row r="191" spans="1:5" x14ac:dyDescent="0.25">
      <c r="A191" s="1">
        <v>22.5</v>
      </c>
      <c r="B191" s="31">
        <v>1.4096144302548101E-7</v>
      </c>
      <c r="C191" s="31">
        <v>1.4096152956713099E-7</v>
      </c>
      <c r="D191" s="31">
        <v>1.4096248257846801E-7</v>
      </c>
      <c r="E191" s="31">
        <v>1.4096018259349E-7</v>
      </c>
    </row>
    <row r="192" spans="1:5" x14ac:dyDescent="0.25">
      <c r="A192" s="1">
        <v>22.625</v>
      </c>
      <c r="B192" s="31">
        <v>1.4096145351300999E-7</v>
      </c>
      <c r="C192" s="31">
        <v>1.4096148934350099E-7</v>
      </c>
      <c r="D192" s="31">
        <v>1.4096249050101699E-7</v>
      </c>
      <c r="E192" s="31">
        <v>1.4096014238139699E-7</v>
      </c>
    </row>
    <row r="193" spans="1:5" x14ac:dyDescent="0.25">
      <c r="A193" s="1">
        <v>22.75</v>
      </c>
      <c r="B193" s="31">
        <v>1.4096147017602501E-7</v>
      </c>
      <c r="C193" s="31">
        <v>1.4096147589161E-7</v>
      </c>
      <c r="D193" s="31">
        <v>1.40962454168152E-7</v>
      </c>
      <c r="E193" s="31">
        <v>1.4096003896784101E-7</v>
      </c>
    </row>
    <row r="194" spans="1:5" x14ac:dyDescent="0.25">
      <c r="A194" s="1">
        <v>22.875</v>
      </c>
      <c r="B194" s="31">
        <v>1.4096150017427801E-7</v>
      </c>
      <c r="C194" s="31">
        <v>1.40961535756568E-7</v>
      </c>
      <c r="D194" s="31">
        <v>1.4096245064088999E-7</v>
      </c>
      <c r="E194" s="31">
        <v>1.4096005036811301E-7</v>
      </c>
    </row>
    <row r="195" spans="1:5" x14ac:dyDescent="0.25">
      <c r="A195" s="1">
        <v>23</v>
      </c>
      <c r="B195" s="31">
        <v>1.40961532739033E-7</v>
      </c>
      <c r="C195" s="31">
        <v>1.4096158786476201E-7</v>
      </c>
      <c r="D195" s="31">
        <v>1.4096242043234701E-7</v>
      </c>
      <c r="E195" s="31">
        <v>1.4096010143826899E-7</v>
      </c>
    </row>
    <row r="196" spans="1:5" x14ac:dyDescent="0.25">
      <c r="A196" s="1">
        <v>23.125</v>
      </c>
      <c r="B196" s="31">
        <v>1.40961553093355E-7</v>
      </c>
      <c r="C196" s="31">
        <v>1.4096160716298901E-7</v>
      </c>
      <c r="D196" s="31">
        <v>1.40962431000088E-7</v>
      </c>
      <c r="E196" s="31">
        <v>1.40960107573361E-7</v>
      </c>
    </row>
    <row r="197" spans="1:5" x14ac:dyDescent="0.25">
      <c r="A197" s="1">
        <v>23.25</v>
      </c>
      <c r="B197" s="31">
        <v>1.4096158813819899E-7</v>
      </c>
      <c r="C197" s="31">
        <v>1.4096163443151401E-7</v>
      </c>
      <c r="D197" s="31">
        <v>1.4096245604815499E-7</v>
      </c>
      <c r="E197" s="31">
        <v>1.4096010341279199E-7</v>
      </c>
    </row>
    <row r="198" spans="1:5" x14ac:dyDescent="0.25">
      <c r="A198" s="1">
        <v>23.375</v>
      </c>
      <c r="B198" s="31">
        <v>1.4096160130704499E-7</v>
      </c>
      <c r="C198" s="31">
        <v>1.4096165545508799E-7</v>
      </c>
      <c r="D198" s="31">
        <v>1.4096244815066501E-7</v>
      </c>
      <c r="E198" s="31">
        <v>1.4096004015443499E-7</v>
      </c>
    </row>
    <row r="199" spans="1:5" x14ac:dyDescent="0.25">
      <c r="A199" s="1">
        <v>23.5</v>
      </c>
      <c r="B199" s="31">
        <v>1.4096160350009199E-7</v>
      </c>
      <c r="C199" s="31">
        <v>1.40961687383534E-7</v>
      </c>
      <c r="D199" s="31">
        <v>1.4096244919093899E-7</v>
      </c>
      <c r="E199" s="31">
        <v>1.40960061072702E-7</v>
      </c>
    </row>
    <row r="200" spans="1:5" x14ac:dyDescent="0.25">
      <c r="A200" s="1">
        <v>23.625</v>
      </c>
      <c r="B200" s="31">
        <v>1.4096160810138301E-7</v>
      </c>
      <c r="C200" s="31">
        <v>1.4096169644481599E-7</v>
      </c>
      <c r="D200" s="31">
        <v>1.40962450207144E-7</v>
      </c>
      <c r="E200" s="31">
        <v>1.40960073901684E-7</v>
      </c>
    </row>
    <row r="201" spans="1:5" x14ac:dyDescent="0.25">
      <c r="A201" s="1">
        <v>23.75</v>
      </c>
      <c r="B201" s="31">
        <v>1.40961620223535E-7</v>
      </c>
      <c r="C201" s="31">
        <v>1.4096169448460001E-7</v>
      </c>
      <c r="D201" s="31">
        <v>1.4096243522838301E-7</v>
      </c>
      <c r="E201" s="31">
        <v>1.40960097883167E-7</v>
      </c>
    </row>
    <row r="202" spans="1:5" x14ac:dyDescent="0.25">
      <c r="A202" s="1">
        <v>23.875</v>
      </c>
      <c r="B202" s="31">
        <v>1.40961630331649E-7</v>
      </c>
      <c r="C202" s="31">
        <v>1.4096169110466901E-7</v>
      </c>
      <c r="D202" s="31">
        <v>1.4096243542592099E-7</v>
      </c>
      <c r="E202" s="31">
        <v>1.4096019029936901E-7</v>
      </c>
    </row>
    <row r="203" spans="1:5" x14ac:dyDescent="0.25">
      <c r="A203" s="1">
        <v>24</v>
      </c>
      <c r="B203" s="31">
        <v>1.40961646176579E-7</v>
      </c>
      <c r="C203" s="31">
        <v>1.4096169453832601E-7</v>
      </c>
      <c r="D203" s="31">
        <v>1.40962438040025E-7</v>
      </c>
      <c r="E203" s="31">
        <v>1.40960366163106E-7</v>
      </c>
    </row>
    <row r="204" spans="1:5" x14ac:dyDescent="0.25">
      <c r="A204" s="1">
        <v>24.125</v>
      </c>
      <c r="B204" s="31">
        <v>1.40961649527649E-7</v>
      </c>
      <c r="C204" s="31">
        <v>1.4096169138913599E-7</v>
      </c>
      <c r="D204" s="31">
        <v>1.4096244418063799E-7</v>
      </c>
      <c r="E204" s="31">
        <v>1.40960340221592E-7</v>
      </c>
    </row>
    <row r="205" spans="1:5" x14ac:dyDescent="0.25">
      <c r="A205" s="1">
        <v>24.25</v>
      </c>
      <c r="B205" s="31">
        <v>1.40961664262898E-7</v>
      </c>
      <c r="C205" s="31">
        <v>1.40961676883871E-7</v>
      </c>
      <c r="D205" s="31">
        <v>1.4096243407219299E-7</v>
      </c>
      <c r="E205" s="31">
        <v>1.40960198040451E-7</v>
      </c>
    </row>
    <row r="206" spans="1:5" x14ac:dyDescent="0.25">
      <c r="A206" s="1">
        <v>24.375</v>
      </c>
      <c r="B206" s="31">
        <v>1.4096167059647299E-7</v>
      </c>
      <c r="C206" s="31">
        <v>1.40961682138333E-7</v>
      </c>
      <c r="D206" s="31">
        <v>1.4096244605586099E-7</v>
      </c>
      <c r="E206" s="31">
        <v>1.40960119442471E-7</v>
      </c>
    </row>
    <row r="207" spans="1:5" x14ac:dyDescent="0.25">
      <c r="A207" s="1">
        <v>24.5</v>
      </c>
      <c r="B207" s="31">
        <v>1.40961679642012E-7</v>
      </c>
      <c r="C207" s="31">
        <v>1.4096168053082299E-7</v>
      </c>
      <c r="D207" s="31">
        <v>1.40962442556149E-7</v>
      </c>
      <c r="E207" s="31">
        <v>1.4096011607275E-7</v>
      </c>
    </row>
    <row r="208" spans="1:5" x14ac:dyDescent="0.25">
      <c r="A208" s="1">
        <v>24.625</v>
      </c>
      <c r="B208" s="31">
        <v>1.4096170321189799E-7</v>
      </c>
      <c r="C208" s="31">
        <v>1.4096166074293101E-7</v>
      </c>
      <c r="D208" s="31">
        <v>1.4096244428791601E-7</v>
      </c>
      <c r="E208" s="31">
        <v>1.4096010978666799E-7</v>
      </c>
    </row>
    <row r="209" spans="1:5" x14ac:dyDescent="0.25">
      <c r="A209" s="1">
        <v>24.75</v>
      </c>
      <c r="B209" s="31">
        <v>1.4096170647043999E-7</v>
      </c>
      <c r="C209" s="31">
        <v>1.4096159287159599E-7</v>
      </c>
      <c r="D209" s="31">
        <v>1.4096242562246201E-7</v>
      </c>
      <c r="E209" s="31">
        <v>1.4096011219956501E-7</v>
      </c>
    </row>
    <row r="210" spans="1:5" x14ac:dyDescent="0.25">
      <c r="A210" s="1">
        <v>24.875</v>
      </c>
      <c r="B210" s="31">
        <v>1.40961699733736E-7</v>
      </c>
      <c r="C210" s="31">
        <v>1.4096159374148001E-7</v>
      </c>
      <c r="D210" s="31">
        <v>1.4096243588924301E-7</v>
      </c>
      <c r="E210" s="31">
        <v>1.40960110468374E-7</v>
      </c>
    </row>
    <row r="211" spans="1:5" x14ac:dyDescent="0.25">
      <c r="A211" s="1">
        <v>25</v>
      </c>
      <c r="B211" s="31">
        <v>1.40961690437078E-7</v>
      </c>
      <c r="C211" s="31">
        <v>1.4096159355434399E-7</v>
      </c>
      <c r="D211" s="31">
        <v>1.4096244977044799E-7</v>
      </c>
      <c r="E211" s="31">
        <v>1.40960093367719E-7</v>
      </c>
    </row>
    <row r="212" spans="1:5" x14ac:dyDescent="0.25">
      <c r="A212" s="1">
        <v>25.125</v>
      </c>
      <c r="B212" s="31">
        <v>1.4096167726019E-7</v>
      </c>
      <c r="C212" s="31">
        <v>1.40961598576286E-7</v>
      </c>
      <c r="D212" s="31">
        <v>1.4096246273882499E-7</v>
      </c>
      <c r="E212" s="31">
        <v>1.4096005553011901E-7</v>
      </c>
    </row>
    <row r="213" spans="1:5" x14ac:dyDescent="0.25">
      <c r="A213" s="1">
        <v>25.25</v>
      </c>
      <c r="B213" s="31">
        <v>1.4096166944812199E-7</v>
      </c>
      <c r="C213" s="31">
        <v>1.40961603783911E-7</v>
      </c>
      <c r="D213" s="31">
        <v>1.4096246551980999E-7</v>
      </c>
      <c r="E213" s="31">
        <v>1.4096016223965899E-7</v>
      </c>
    </row>
    <row r="214" spans="1:5" x14ac:dyDescent="0.25">
      <c r="A214" s="1">
        <v>25.375</v>
      </c>
      <c r="B214" s="31">
        <v>1.40961640142412E-7</v>
      </c>
      <c r="C214" s="31">
        <v>1.4096158848124601E-7</v>
      </c>
      <c r="D214" s="31">
        <v>1.4096247028492301E-7</v>
      </c>
      <c r="E214" s="31">
        <v>1.4096016426792099E-7</v>
      </c>
    </row>
    <row r="215" spans="1:5" x14ac:dyDescent="0.25">
      <c r="A215" s="1">
        <v>25.5</v>
      </c>
      <c r="B215" s="31">
        <v>1.4096162747592901E-7</v>
      </c>
      <c r="C215" s="31">
        <v>1.40961542492663E-7</v>
      </c>
      <c r="D215" s="31">
        <v>1.4096246672496699E-7</v>
      </c>
      <c r="E215" s="31">
        <v>1.4096015634927501E-7</v>
      </c>
    </row>
    <row r="216" spans="1:5" x14ac:dyDescent="0.25">
      <c r="A216" s="1">
        <v>25.625</v>
      </c>
      <c r="B216" s="31">
        <v>1.40961613028242E-7</v>
      </c>
      <c r="C216" s="31">
        <v>1.4096155175736101E-7</v>
      </c>
      <c r="D216" s="31">
        <v>1.4096245644029501E-7</v>
      </c>
      <c r="E216" s="31">
        <v>1.4096016679085101E-7</v>
      </c>
    </row>
    <row r="217" spans="1:5" x14ac:dyDescent="0.25">
      <c r="A217" s="1">
        <v>25.75</v>
      </c>
      <c r="B217" s="31">
        <v>1.4096155409899E-7</v>
      </c>
      <c r="C217" s="31">
        <v>1.40961554900255E-7</v>
      </c>
      <c r="D217" s="31">
        <v>1.40962457293674E-7</v>
      </c>
      <c r="E217" s="31">
        <v>1.40960157427498E-7</v>
      </c>
    </row>
    <row r="218" spans="1:5" x14ac:dyDescent="0.25">
      <c r="A218" s="1">
        <v>25.875</v>
      </c>
      <c r="B218" s="31">
        <v>1.40961542993459E-7</v>
      </c>
      <c r="C218" s="31">
        <v>1.4096157219499101E-7</v>
      </c>
      <c r="D218" s="31">
        <v>1.4096243893628001E-7</v>
      </c>
      <c r="E218" s="31">
        <v>1.40960129398921E-7</v>
      </c>
    </row>
    <row r="219" spans="1:5" x14ac:dyDescent="0.25">
      <c r="A219" s="1">
        <v>26</v>
      </c>
      <c r="B219" s="31">
        <v>1.4096153414923899E-7</v>
      </c>
      <c r="C219" s="31">
        <v>1.4096160113687001E-7</v>
      </c>
      <c r="D219" s="31">
        <v>1.4096243367981599E-7</v>
      </c>
      <c r="E219" s="31">
        <v>1.4096013877934899E-7</v>
      </c>
    </row>
    <row r="220" spans="1:5" x14ac:dyDescent="0.25">
      <c r="A220" s="1">
        <v>26.125</v>
      </c>
      <c r="B220" s="31">
        <v>1.4096153784456499E-7</v>
      </c>
      <c r="C220" s="31">
        <v>1.4096161770232301E-7</v>
      </c>
      <c r="D220" s="31">
        <v>1.40962434768441E-7</v>
      </c>
      <c r="E220" s="31">
        <v>1.40960144230611E-7</v>
      </c>
    </row>
    <row r="221" spans="1:5" x14ac:dyDescent="0.25">
      <c r="A221" s="1">
        <v>26.25</v>
      </c>
      <c r="B221" s="31">
        <v>1.4096153534204299E-7</v>
      </c>
      <c r="C221" s="31">
        <v>1.4096163068075601E-7</v>
      </c>
      <c r="D221" s="31">
        <v>1.4096243591284299E-7</v>
      </c>
      <c r="E221" s="31">
        <v>1.40960105087033E-7</v>
      </c>
    </row>
    <row r="222" spans="1:5" x14ac:dyDescent="0.25">
      <c r="A222" s="1">
        <v>26.375</v>
      </c>
      <c r="B222" s="31">
        <v>1.4096153471384201E-7</v>
      </c>
      <c r="C222" s="31">
        <v>1.40961635704428E-7</v>
      </c>
      <c r="D222" s="31">
        <v>1.40962431392251E-7</v>
      </c>
      <c r="E222" s="31">
        <v>1.4096006902763699E-7</v>
      </c>
    </row>
    <row r="223" spans="1:5" x14ac:dyDescent="0.25">
      <c r="A223" s="1">
        <v>26.5</v>
      </c>
      <c r="B223" s="31">
        <v>1.4096154724121099E-7</v>
      </c>
      <c r="C223" s="31">
        <v>1.4096163972831101E-7</v>
      </c>
      <c r="D223" s="31">
        <v>1.4096241896370199E-7</v>
      </c>
      <c r="E223" s="31">
        <v>1.40960064643569E-7</v>
      </c>
    </row>
    <row r="224" spans="1:5" x14ac:dyDescent="0.25">
      <c r="A224" s="1">
        <v>26.625</v>
      </c>
      <c r="B224" s="31">
        <v>1.40961543411281E-7</v>
      </c>
      <c r="C224" s="31">
        <v>1.40961643340169E-7</v>
      </c>
      <c r="D224" s="31">
        <v>1.4096240670409601E-7</v>
      </c>
      <c r="E224" s="31">
        <v>1.4096004306980701E-7</v>
      </c>
    </row>
    <row r="225" spans="1:5" x14ac:dyDescent="0.25">
      <c r="A225" s="1">
        <v>26.75</v>
      </c>
      <c r="B225" s="31">
        <v>1.4096153453341301E-7</v>
      </c>
      <c r="C225" s="31">
        <v>1.4096164048145499E-7</v>
      </c>
      <c r="D225" s="31">
        <v>1.4096241583621201E-7</v>
      </c>
      <c r="E225" s="31">
        <v>1.4096012181133901E-7</v>
      </c>
    </row>
    <row r="226" spans="1:5" x14ac:dyDescent="0.25">
      <c r="A226" s="1">
        <v>26.875</v>
      </c>
      <c r="B226" s="31">
        <v>1.4096153196290701E-7</v>
      </c>
      <c r="C226" s="31">
        <v>1.4096165389382601E-7</v>
      </c>
      <c r="D226" s="31">
        <v>1.4096245254756301E-7</v>
      </c>
      <c r="E226" s="31">
        <v>1.4096008773112899E-7</v>
      </c>
    </row>
    <row r="227" spans="1:5" x14ac:dyDescent="0.25">
      <c r="A227" s="1">
        <v>27</v>
      </c>
      <c r="B227" s="31">
        <v>1.40961533802333E-7</v>
      </c>
      <c r="C227" s="31">
        <v>1.4096173650184199E-7</v>
      </c>
      <c r="D227" s="31">
        <v>1.4096246019013999E-7</v>
      </c>
      <c r="E227" s="31">
        <v>1.4096006136281301E-7</v>
      </c>
    </row>
    <row r="228" spans="1:5" x14ac:dyDescent="0.25">
      <c r="A228" s="1">
        <v>27.125</v>
      </c>
      <c r="B228" s="31">
        <v>1.4096153068528799E-7</v>
      </c>
      <c r="C228" s="31">
        <v>1.4096174905674899E-7</v>
      </c>
      <c r="D228" s="31">
        <v>1.4096244473476999E-7</v>
      </c>
      <c r="E228" s="31">
        <v>1.4096007355619099E-7</v>
      </c>
    </row>
    <row r="229" spans="1:5" x14ac:dyDescent="0.25">
      <c r="A229" s="1">
        <v>27.25</v>
      </c>
      <c r="B229" s="31">
        <v>1.4096153320212799E-7</v>
      </c>
      <c r="C229" s="31">
        <v>1.4096172947057999E-7</v>
      </c>
      <c r="D229" s="31">
        <v>1.40962439559638E-7</v>
      </c>
      <c r="E229" s="31">
        <v>1.40960131739291E-7</v>
      </c>
    </row>
    <row r="230" spans="1:5" x14ac:dyDescent="0.25">
      <c r="A230" s="1">
        <v>27.375</v>
      </c>
      <c r="B230" s="31">
        <v>1.40961529036771E-7</v>
      </c>
      <c r="C230" s="31">
        <v>1.4096168922058E-7</v>
      </c>
      <c r="D230" s="31">
        <v>1.4096243497893501E-7</v>
      </c>
      <c r="E230" s="31">
        <v>1.4096016114027201E-7</v>
      </c>
    </row>
    <row r="231" spans="1:5" x14ac:dyDescent="0.25">
      <c r="A231" s="1">
        <v>27.5</v>
      </c>
      <c r="B231" s="31">
        <v>1.40961560915657E-7</v>
      </c>
      <c r="C231" s="31">
        <v>1.4096169347453699E-7</v>
      </c>
      <c r="D231" s="31">
        <v>1.40962442752468E-7</v>
      </c>
      <c r="E231" s="31">
        <v>1.4096016812645401E-7</v>
      </c>
    </row>
    <row r="232" spans="1:5" x14ac:dyDescent="0.25">
      <c r="A232" s="1">
        <v>27.625</v>
      </c>
      <c r="B232" s="31">
        <v>1.40961583403896E-7</v>
      </c>
      <c r="C232" s="31">
        <v>1.4096168076878499E-7</v>
      </c>
      <c r="D232" s="31">
        <v>1.4096245050518099E-7</v>
      </c>
      <c r="E232" s="31">
        <v>1.4096015930825301E-7</v>
      </c>
    </row>
    <row r="233" spans="1:5" x14ac:dyDescent="0.25">
      <c r="A233" s="1">
        <v>27.75</v>
      </c>
      <c r="B233" s="31">
        <v>1.4096163539609401E-7</v>
      </c>
      <c r="C233" s="31">
        <v>1.40961619270386E-7</v>
      </c>
      <c r="D233" s="31">
        <v>1.4096244769949701E-7</v>
      </c>
      <c r="E233" s="31">
        <v>1.40960183726733E-7</v>
      </c>
    </row>
    <row r="234" spans="1:5" x14ac:dyDescent="0.25">
      <c r="A234" s="1">
        <v>27.875</v>
      </c>
      <c r="B234" s="31">
        <v>1.4096168401155899E-7</v>
      </c>
      <c r="C234" s="31">
        <v>1.4096156676358999E-7</v>
      </c>
      <c r="D234" s="31">
        <v>1.4096246625309301E-7</v>
      </c>
      <c r="E234" s="31">
        <v>1.4096009467980999E-7</v>
      </c>
    </row>
    <row r="235" spans="1:5" x14ac:dyDescent="0.25">
      <c r="A235" s="1">
        <v>28</v>
      </c>
      <c r="B235" s="31">
        <v>1.4096172115374199E-7</v>
      </c>
      <c r="C235" s="31">
        <v>1.40961614381459E-7</v>
      </c>
      <c r="D235" s="31">
        <v>1.4096246935501599E-7</v>
      </c>
      <c r="E235" s="31">
        <v>1.4096012107129601E-7</v>
      </c>
    </row>
    <row r="236" spans="1:5" x14ac:dyDescent="0.25">
      <c r="A236" s="1">
        <v>28.125</v>
      </c>
      <c r="B236" s="31">
        <v>1.4096175545098099E-7</v>
      </c>
      <c r="C236" s="31">
        <v>1.40961658690679E-7</v>
      </c>
      <c r="D236" s="31">
        <v>1.40962460272746E-7</v>
      </c>
      <c r="E236" s="31">
        <v>1.4096012965347301E-7</v>
      </c>
    </row>
    <row r="237" spans="1:5" x14ac:dyDescent="0.25">
      <c r="A237" s="1">
        <v>28.25</v>
      </c>
      <c r="B237" s="31">
        <v>1.4096175285036601E-7</v>
      </c>
      <c r="C237" s="31">
        <v>1.4096165555616801E-7</v>
      </c>
      <c r="D237" s="31">
        <v>1.40962451094621E-7</v>
      </c>
      <c r="E237" s="31">
        <v>1.4096012305940399E-7</v>
      </c>
    </row>
    <row r="238" spans="1:5" x14ac:dyDescent="0.25">
      <c r="A238" s="1">
        <v>28.375</v>
      </c>
      <c r="B238" s="31">
        <v>1.4096174286583301E-7</v>
      </c>
      <c r="C238" s="31">
        <v>1.4096162202192499E-7</v>
      </c>
      <c r="D238" s="31">
        <v>1.40962437920795E-7</v>
      </c>
      <c r="E238" s="31">
        <v>1.4096012529652701E-7</v>
      </c>
    </row>
    <row r="239" spans="1:5" x14ac:dyDescent="0.25">
      <c r="A239" s="1">
        <v>28.5</v>
      </c>
      <c r="B239" s="31">
        <v>1.4096174824722901E-7</v>
      </c>
      <c r="C239" s="31">
        <v>1.4096149174333001E-7</v>
      </c>
      <c r="D239" s="31">
        <v>1.4096245117387999E-7</v>
      </c>
      <c r="E239" s="31">
        <v>1.4096008285236199E-7</v>
      </c>
    </row>
    <row r="240" spans="1:5" x14ac:dyDescent="0.25">
      <c r="A240" s="1">
        <v>28.625</v>
      </c>
      <c r="B240" s="31">
        <v>1.4096174226432799E-7</v>
      </c>
      <c r="C240" s="31">
        <v>1.4096145273564E-7</v>
      </c>
      <c r="D240" s="31">
        <v>1.4096245060272999E-7</v>
      </c>
      <c r="E240" s="31">
        <v>1.4096005602466899E-7</v>
      </c>
    </row>
    <row r="241" spans="1:5" x14ac:dyDescent="0.25">
      <c r="A241" s="1">
        <v>28.75</v>
      </c>
      <c r="B241" s="31">
        <v>1.40961740235978E-7</v>
      </c>
      <c r="C241" s="31">
        <v>1.40961481029608E-7</v>
      </c>
      <c r="D241" s="31">
        <v>1.4096244744252601E-7</v>
      </c>
      <c r="E241" s="31">
        <v>1.40960085624363E-7</v>
      </c>
    </row>
    <row r="242" spans="1:5" x14ac:dyDescent="0.25">
      <c r="A242" s="1">
        <v>28.875</v>
      </c>
      <c r="B242" s="31">
        <v>1.4096173016264699E-7</v>
      </c>
      <c r="C242" s="31">
        <v>1.4096152810108401E-7</v>
      </c>
      <c r="D242" s="31">
        <v>1.40962452457494E-7</v>
      </c>
      <c r="E242" s="31">
        <v>1.40960080795852E-7</v>
      </c>
    </row>
    <row r="243" spans="1:5" x14ac:dyDescent="0.25">
      <c r="A243" s="1">
        <v>29</v>
      </c>
      <c r="B243" s="31">
        <v>1.4096171351723901E-7</v>
      </c>
      <c r="C243" s="31">
        <v>1.4096155460676899E-7</v>
      </c>
      <c r="D243" s="31">
        <v>1.4096245964323E-7</v>
      </c>
      <c r="E243" s="31">
        <v>1.40960062431148E-7</v>
      </c>
    </row>
    <row r="244" spans="1:5" x14ac:dyDescent="0.25">
      <c r="A244" s="1">
        <v>29.125</v>
      </c>
      <c r="B244" s="31">
        <v>1.4096169476575301E-7</v>
      </c>
      <c r="C244" s="31">
        <v>1.4096159689108301E-7</v>
      </c>
      <c r="D244" s="31">
        <v>1.4096246743988699E-7</v>
      </c>
      <c r="E244" s="31">
        <v>1.4095996537366799E-7</v>
      </c>
    </row>
    <row r="245" spans="1:5" x14ac:dyDescent="0.25">
      <c r="A245" s="1">
        <v>29.25</v>
      </c>
      <c r="B245" s="31">
        <v>1.40961650984494E-7</v>
      </c>
      <c r="C245" s="31">
        <v>1.40961630542955E-7</v>
      </c>
      <c r="D245" s="31">
        <v>1.4096246888574899E-7</v>
      </c>
      <c r="E245" s="31">
        <v>1.4095997041295499E-7</v>
      </c>
    </row>
    <row r="246" spans="1:5" x14ac:dyDescent="0.25">
      <c r="A246" s="1">
        <v>29.375</v>
      </c>
      <c r="B246" s="31">
        <v>1.40961626747791E-7</v>
      </c>
      <c r="C246" s="31">
        <v>1.40961674098853E-7</v>
      </c>
      <c r="D246" s="31">
        <v>1.40962453786071E-7</v>
      </c>
      <c r="E246" s="31">
        <v>1.4095996103729799E-7</v>
      </c>
    </row>
    <row r="247" spans="1:5" x14ac:dyDescent="0.25">
      <c r="A247" s="1">
        <v>29.5</v>
      </c>
      <c r="B247" s="31">
        <v>1.4096160184995399E-7</v>
      </c>
      <c r="C247" s="31">
        <v>1.4096170273564001E-7</v>
      </c>
      <c r="D247" s="31">
        <v>1.40962454243704E-7</v>
      </c>
      <c r="E247" s="31">
        <v>1.40959953262959E-7</v>
      </c>
    </row>
    <row r="248" spans="1:5" x14ac:dyDescent="0.25">
      <c r="A248" s="1">
        <v>29.625</v>
      </c>
      <c r="B248" s="31">
        <v>1.40961594840035E-7</v>
      </c>
      <c r="C248" s="31">
        <v>1.4096167277786701E-7</v>
      </c>
      <c r="D248" s="31">
        <v>1.4096245097184199E-7</v>
      </c>
      <c r="E248" s="31">
        <v>1.4095990751760801E-7</v>
      </c>
    </row>
    <row r="249" spans="1:5" x14ac:dyDescent="0.25">
      <c r="A249" s="1">
        <v>29.75</v>
      </c>
      <c r="B249" s="31">
        <v>1.4096158417980401E-7</v>
      </c>
      <c r="C249" s="31">
        <v>1.40961685402291E-7</v>
      </c>
      <c r="D249" s="31">
        <v>1.4096242695925999E-7</v>
      </c>
      <c r="E249" s="31">
        <v>1.4095991195655799E-7</v>
      </c>
    </row>
    <row r="250" spans="1:5" x14ac:dyDescent="0.25">
      <c r="A250" s="1">
        <v>29.875</v>
      </c>
      <c r="B250" s="31">
        <v>1.40961580017493E-7</v>
      </c>
      <c r="C250" s="31">
        <v>1.4096171217731499E-7</v>
      </c>
      <c r="D250" s="31">
        <v>1.4096242212144799E-7</v>
      </c>
      <c r="E250" s="31">
        <v>1.4095993081737099E-7</v>
      </c>
    </row>
    <row r="251" spans="1:5" x14ac:dyDescent="0.25">
      <c r="A251" s="1">
        <v>30</v>
      </c>
      <c r="B251" s="31">
        <v>1.4096154279905999E-7</v>
      </c>
      <c r="C251" s="31">
        <v>1.40961715998744E-7</v>
      </c>
      <c r="D251" s="31">
        <v>1.4096241290960499E-7</v>
      </c>
      <c r="E251" s="31">
        <v>1.40959977488793E-7</v>
      </c>
    </row>
  </sheetData>
  <mergeCells count="4">
    <mergeCell ref="A1:A2"/>
    <mergeCell ref="B1:E1"/>
    <mergeCell ref="B3:E3"/>
    <mergeCell ref="B4:E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2"/>
  <sheetViews>
    <sheetView workbookViewId="0">
      <selection activeCell="B10" sqref="B10:I10"/>
    </sheetView>
  </sheetViews>
  <sheetFormatPr defaultRowHeight="15" x14ac:dyDescent="0.25"/>
  <cols>
    <col min="1" max="1" width="18.85546875" style="10" customWidth="1"/>
    <col min="2" max="2" width="23.140625" style="10" customWidth="1"/>
    <col min="3" max="5" width="34.85546875" customWidth="1"/>
    <col min="6" max="9" width="33.28515625" customWidth="1"/>
  </cols>
  <sheetData>
    <row r="1" spans="1:9" x14ac:dyDescent="0.25">
      <c r="A1" s="92" t="s">
        <v>246</v>
      </c>
      <c r="B1" s="93" t="s">
        <v>263</v>
      </c>
      <c r="C1" s="94"/>
      <c r="D1" s="94"/>
      <c r="E1" s="94"/>
      <c r="F1" s="94"/>
      <c r="G1" s="94"/>
      <c r="H1" s="94"/>
      <c r="I1" s="95"/>
    </row>
    <row r="2" spans="1:9" x14ac:dyDescent="0.25">
      <c r="A2" s="92"/>
      <c r="B2" s="26" t="s">
        <v>275</v>
      </c>
      <c r="C2" s="44" t="s">
        <v>267</v>
      </c>
      <c r="D2" s="26" t="s">
        <v>282</v>
      </c>
      <c r="E2" s="26" t="s">
        <v>271</v>
      </c>
      <c r="F2" s="26" t="s">
        <v>260</v>
      </c>
      <c r="G2" s="26" t="s">
        <v>261</v>
      </c>
      <c r="H2" s="26" t="s">
        <v>264</v>
      </c>
      <c r="I2" s="54" t="s">
        <v>356</v>
      </c>
    </row>
    <row r="3" spans="1:9" x14ac:dyDescent="0.25">
      <c r="A3" s="27" t="s">
        <v>249</v>
      </c>
      <c r="B3" s="88">
        <v>60</v>
      </c>
      <c r="C3" s="96"/>
      <c r="D3" s="96"/>
      <c r="E3" s="96"/>
      <c r="F3" s="96"/>
      <c r="G3" s="96"/>
      <c r="H3" s="96"/>
      <c r="I3" s="89"/>
    </row>
    <row r="4" spans="1:9" x14ac:dyDescent="0.25">
      <c r="A4" s="27" t="s">
        <v>250</v>
      </c>
      <c r="B4" s="88" t="s">
        <v>262</v>
      </c>
      <c r="C4" s="96"/>
      <c r="D4" s="96"/>
      <c r="E4" s="96"/>
      <c r="F4" s="96"/>
      <c r="G4" s="96"/>
      <c r="H4" s="96"/>
      <c r="I4" s="89"/>
    </row>
    <row r="5" spans="1:9" ht="61.5" x14ac:dyDescent="0.25">
      <c r="A5" s="28" t="s">
        <v>252</v>
      </c>
      <c r="B5" s="28">
        <v>4</v>
      </c>
      <c r="C5" s="45">
        <v>4</v>
      </c>
      <c r="D5" s="27">
        <v>4</v>
      </c>
      <c r="E5" s="27">
        <v>4</v>
      </c>
      <c r="F5" s="27">
        <v>4</v>
      </c>
      <c r="G5" s="27">
        <v>4</v>
      </c>
      <c r="H5" s="27">
        <v>4</v>
      </c>
      <c r="I5" s="27">
        <v>4</v>
      </c>
    </row>
    <row r="6" spans="1:9" ht="30" x14ac:dyDescent="0.25">
      <c r="A6" s="28" t="s">
        <v>253</v>
      </c>
      <c r="B6" s="28">
        <v>37.6875</v>
      </c>
      <c r="C6" s="45">
        <v>39.65831</v>
      </c>
      <c r="D6" s="27">
        <v>38.619999999999997</v>
      </c>
      <c r="E6" s="27">
        <v>36.086750000000002</v>
      </c>
      <c r="F6" s="27">
        <v>36.021560000000001</v>
      </c>
      <c r="G6" s="27">
        <v>49.67257</v>
      </c>
      <c r="H6" s="27">
        <v>32.923000000000002</v>
      </c>
      <c r="I6" s="27">
        <v>32.923000000000002</v>
      </c>
    </row>
    <row r="7" spans="1:9" ht="48" x14ac:dyDescent="0.25">
      <c r="A7" s="28" t="s">
        <v>254</v>
      </c>
      <c r="B7" s="27">
        <v>37.44</v>
      </c>
      <c r="C7" s="45">
        <v>37.44</v>
      </c>
      <c r="D7" s="27">
        <v>37.44</v>
      </c>
      <c r="E7" s="27">
        <v>37.44</v>
      </c>
      <c r="F7" s="27">
        <v>37.44</v>
      </c>
      <c r="G7" s="27">
        <v>37.44</v>
      </c>
      <c r="H7" s="27">
        <v>37.44</v>
      </c>
      <c r="I7" s="27">
        <v>37.44</v>
      </c>
    </row>
    <row r="8" spans="1:9" ht="48" x14ac:dyDescent="0.25">
      <c r="A8" s="28" t="s">
        <v>255</v>
      </c>
      <c r="B8" s="28">
        <v>30.364840000000001</v>
      </c>
      <c r="C8" s="45">
        <v>30.815550000000002</v>
      </c>
      <c r="D8" s="27">
        <v>31.32845</v>
      </c>
      <c r="E8" s="27">
        <v>32.0565</v>
      </c>
      <c r="F8" s="27">
        <v>32.751860000000001</v>
      </c>
      <c r="G8" s="27">
        <v>33.414659999999998</v>
      </c>
      <c r="H8" s="27">
        <v>33.768639999999998</v>
      </c>
      <c r="I8" s="27">
        <v>33.768639999999998</v>
      </c>
    </row>
    <row r="9" spans="1:9" x14ac:dyDescent="0.25">
      <c r="A9" s="27" t="s">
        <v>256</v>
      </c>
      <c r="B9" s="38">
        <v>85</v>
      </c>
      <c r="C9" s="37">
        <v>85</v>
      </c>
      <c r="D9" s="38">
        <v>85</v>
      </c>
      <c r="E9" s="38">
        <v>85</v>
      </c>
      <c r="F9" s="38">
        <v>85</v>
      </c>
      <c r="G9" s="38">
        <v>85</v>
      </c>
      <c r="H9" s="38">
        <v>85</v>
      </c>
      <c r="I9" s="38">
        <v>85</v>
      </c>
    </row>
    <row r="10" spans="1:9" ht="18" x14ac:dyDescent="0.25">
      <c r="A10" s="30" t="s">
        <v>257</v>
      </c>
      <c r="B10" s="30" t="s">
        <v>314</v>
      </c>
      <c r="C10" s="46" t="s">
        <v>315</v>
      </c>
      <c r="D10" s="30" t="s">
        <v>316</v>
      </c>
      <c r="E10" s="30" t="s">
        <v>317</v>
      </c>
      <c r="F10" s="30" t="s">
        <v>318</v>
      </c>
      <c r="G10" s="30" t="s">
        <v>414</v>
      </c>
      <c r="H10" s="30" t="s">
        <v>319</v>
      </c>
      <c r="I10" s="30" t="s">
        <v>415</v>
      </c>
    </row>
    <row r="11" spans="1:9" x14ac:dyDescent="0.25">
      <c r="A11" s="1">
        <v>0</v>
      </c>
      <c r="B11" s="31">
        <v>1.40961398299608E-7</v>
      </c>
      <c r="C11" s="31">
        <v>1.4096216035747701E-7</v>
      </c>
      <c r="D11" s="31">
        <v>1.40961968895538E-7</v>
      </c>
      <c r="E11" s="31">
        <v>1.40961602579419E-7</v>
      </c>
      <c r="F11" s="31">
        <v>1.4096073119848101E-7</v>
      </c>
      <c r="G11" s="31">
        <v>1.4096217861495301E-7</v>
      </c>
      <c r="H11" s="31">
        <v>1.4096218379127901E-7</v>
      </c>
      <c r="I11" s="31">
        <v>1.4096209287842399E-7</v>
      </c>
    </row>
    <row r="12" spans="1:9" x14ac:dyDescent="0.25">
      <c r="A12" s="1">
        <v>0.125</v>
      </c>
      <c r="B12" s="31">
        <v>1.4096139512162201E-7</v>
      </c>
      <c r="C12" s="31">
        <v>1.4096215852426401E-7</v>
      </c>
      <c r="D12" s="31">
        <v>1.4096195210524599E-7</v>
      </c>
      <c r="E12" s="31">
        <v>1.4096158565201599E-7</v>
      </c>
      <c r="F12" s="31">
        <v>1.4096073682558301E-7</v>
      </c>
      <c r="G12" s="31">
        <v>1.40962181801475E-7</v>
      </c>
      <c r="H12" s="31">
        <v>1.4096217335880999E-7</v>
      </c>
      <c r="I12" s="31">
        <v>1.4096205179066501E-7</v>
      </c>
    </row>
    <row r="13" spans="1:9" x14ac:dyDescent="0.25">
      <c r="A13" s="1">
        <v>0.25</v>
      </c>
      <c r="B13" s="31">
        <v>1.4096138834344501E-7</v>
      </c>
      <c r="C13" s="31">
        <v>1.40962156393988E-7</v>
      </c>
      <c r="D13" s="31">
        <v>1.4096195676558701E-7</v>
      </c>
      <c r="E13" s="31">
        <v>1.40961618439415E-7</v>
      </c>
      <c r="F13" s="31">
        <v>1.4096074111351599E-7</v>
      </c>
      <c r="G13" s="31">
        <v>1.40962183983875E-7</v>
      </c>
      <c r="H13" s="31">
        <v>1.4096215774401E-7</v>
      </c>
      <c r="I13" s="31">
        <v>1.40962021693096E-7</v>
      </c>
    </row>
    <row r="14" spans="1:9" x14ac:dyDescent="0.25">
      <c r="A14" s="1">
        <v>0.375</v>
      </c>
      <c r="B14" s="31">
        <v>1.4096136126197199E-7</v>
      </c>
      <c r="C14" s="31">
        <v>1.4096215306515199E-7</v>
      </c>
      <c r="D14" s="31">
        <v>1.4096195425010999E-7</v>
      </c>
      <c r="E14" s="31">
        <v>1.4096159933692299E-7</v>
      </c>
      <c r="F14" s="31">
        <v>1.40960750293048E-7</v>
      </c>
      <c r="G14" s="31">
        <v>1.4096218821615501E-7</v>
      </c>
      <c r="H14" s="31">
        <v>1.4096215959714E-7</v>
      </c>
      <c r="I14" s="31">
        <v>1.4096202662163801E-7</v>
      </c>
    </row>
    <row r="15" spans="1:9" x14ac:dyDescent="0.25">
      <c r="A15" s="1">
        <v>0.5</v>
      </c>
      <c r="B15" s="31">
        <v>1.4096136544992099E-7</v>
      </c>
      <c r="C15" s="31">
        <v>1.4096214916486599E-7</v>
      </c>
      <c r="D15" s="31">
        <v>1.40961963068338E-7</v>
      </c>
      <c r="E15" s="31">
        <v>1.40961609464816E-7</v>
      </c>
      <c r="F15" s="31">
        <v>1.40960756651065E-7</v>
      </c>
      <c r="G15" s="31">
        <v>1.4096219099481599E-7</v>
      </c>
      <c r="H15" s="31">
        <v>1.4096215848944301E-7</v>
      </c>
      <c r="I15" s="31">
        <v>1.4096199924583401E-7</v>
      </c>
    </row>
    <row r="16" spans="1:9" x14ac:dyDescent="0.25">
      <c r="A16" s="1">
        <v>0.625</v>
      </c>
      <c r="B16" s="31">
        <v>1.40961366369353E-7</v>
      </c>
      <c r="C16" s="31">
        <v>1.4096215121695601E-7</v>
      </c>
      <c r="D16" s="31">
        <v>1.40961989032125E-7</v>
      </c>
      <c r="E16" s="31">
        <v>1.4096158355229501E-7</v>
      </c>
      <c r="F16" s="31">
        <v>1.4096076282944899E-7</v>
      </c>
      <c r="G16" s="31">
        <v>1.4096219245816999E-7</v>
      </c>
      <c r="H16" s="31">
        <v>1.4096215780721401E-7</v>
      </c>
      <c r="I16" s="31">
        <v>1.4096200051419899E-7</v>
      </c>
    </row>
    <row r="17" spans="1:9" x14ac:dyDescent="0.25">
      <c r="A17" s="1">
        <v>0.75</v>
      </c>
      <c r="B17" s="31">
        <v>1.40961359397643E-7</v>
      </c>
      <c r="C17" s="31">
        <v>1.40962156097482E-7</v>
      </c>
      <c r="D17" s="31">
        <v>1.4096205340562401E-7</v>
      </c>
      <c r="E17" s="31">
        <v>1.409615733443E-7</v>
      </c>
      <c r="F17" s="31">
        <v>1.40960767262116E-7</v>
      </c>
      <c r="G17" s="31">
        <v>1.4096219531498501E-7</v>
      </c>
      <c r="H17" s="31">
        <v>1.40962162493966E-7</v>
      </c>
      <c r="I17" s="31">
        <v>1.4096202955817299E-7</v>
      </c>
    </row>
    <row r="18" spans="1:9" x14ac:dyDescent="0.25">
      <c r="A18" s="1">
        <v>0.875</v>
      </c>
      <c r="B18" s="31">
        <v>1.40961377396922E-7</v>
      </c>
      <c r="C18" s="31">
        <v>1.4096215837607401E-7</v>
      </c>
      <c r="D18" s="31">
        <v>1.4096207851311401E-7</v>
      </c>
      <c r="E18" s="31">
        <v>1.4096157923597501E-7</v>
      </c>
      <c r="F18" s="31">
        <v>1.4096077187999601E-7</v>
      </c>
      <c r="G18" s="31">
        <v>1.4096219440904201E-7</v>
      </c>
      <c r="H18" s="31">
        <v>1.4096216171960001E-7</v>
      </c>
      <c r="I18" s="31">
        <v>1.40962030129699E-7</v>
      </c>
    </row>
    <row r="19" spans="1:9" x14ac:dyDescent="0.25">
      <c r="A19" s="1">
        <v>1</v>
      </c>
      <c r="B19" s="31">
        <v>1.40961397561891E-7</v>
      </c>
      <c r="C19" s="31">
        <v>1.40962169899249E-7</v>
      </c>
      <c r="D19" s="31">
        <v>1.4096208233154301E-7</v>
      </c>
      <c r="E19" s="31">
        <v>1.40961595038323E-7</v>
      </c>
      <c r="F19" s="31">
        <v>1.40960776007812E-7</v>
      </c>
      <c r="G19" s="31">
        <v>1.4096219009459001E-7</v>
      </c>
      <c r="H19" s="31">
        <v>1.40962163507781E-7</v>
      </c>
      <c r="I19" s="31">
        <v>1.40962029764369E-7</v>
      </c>
    </row>
    <row r="20" spans="1:9" x14ac:dyDescent="0.25">
      <c r="A20" s="1">
        <v>1.125</v>
      </c>
      <c r="B20" s="31">
        <v>1.4096140459345799E-7</v>
      </c>
      <c r="C20" s="31">
        <v>1.4096216347494699E-7</v>
      </c>
      <c r="D20" s="31">
        <v>1.40962060589408E-7</v>
      </c>
      <c r="E20" s="31">
        <v>1.40961662233154E-7</v>
      </c>
      <c r="F20" s="31">
        <v>1.4096078124306199E-7</v>
      </c>
      <c r="G20" s="31">
        <v>1.4096218734819201E-7</v>
      </c>
      <c r="H20" s="31">
        <v>1.4096216188005499E-7</v>
      </c>
      <c r="I20" s="31">
        <v>1.4096203598082401E-7</v>
      </c>
    </row>
    <row r="21" spans="1:9" x14ac:dyDescent="0.25">
      <c r="A21" s="1">
        <v>1.25</v>
      </c>
      <c r="B21" s="31">
        <v>1.40961395398567E-7</v>
      </c>
      <c r="C21" s="31">
        <v>1.4096215672535899E-7</v>
      </c>
      <c r="D21" s="31">
        <v>1.4096207856633701E-7</v>
      </c>
      <c r="E21" s="31">
        <v>1.4096169559850101E-7</v>
      </c>
      <c r="F21" s="31">
        <v>1.4096078576583899E-7</v>
      </c>
      <c r="G21" s="31">
        <v>1.40962187213459E-7</v>
      </c>
      <c r="H21" s="31">
        <v>1.40962160078444E-7</v>
      </c>
      <c r="I21" s="31">
        <v>1.4096204536924799E-7</v>
      </c>
    </row>
    <row r="22" spans="1:9" x14ac:dyDescent="0.25">
      <c r="A22" s="1">
        <v>1.375</v>
      </c>
      <c r="B22" s="31">
        <v>1.40961409367278E-7</v>
      </c>
      <c r="C22" s="31">
        <v>1.4096215670297599E-7</v>
      </c>
      <c r="D22" s="31">
        <v>1.4096211273430501E-7</v>
      </c>
      <c r="E22" s="31">
        <v>1.40961656860289E-7</v>
      </c>
      <c r="F22" s="31">
        <v>1.40960793318499E-7</v>
      </c>
      <c r="G22" s="31">
        <v>1.40962185945085E-7</v>
      </c>
      <c r="H22" s="31">
        <v>1.4096215957657899E-7</v>
      </c>
      <c r="I22" s="31">
        <v>1.40962064252803E-7</v>
      </c>
    </row>
    <row r="23" spans="1:9" x14ac:dyDescent="0.25">
      <c r="A23" s="1">
        <v>1.5</v>
      </c>
      <c r="B23" s="31">
        <v>1.40961409746011E-7</v>
      </c>
      <c r="C23" s="31">
        <v>1.4096215171729101E-7</v>
      </c>
      <c r="D23" s="31">
        <v>1.40962117089806E-7</v>
      </c>
      <c r="E23" s="31">
        <v>1.40961646980797E-7</v>
      </c>
      <c r="F23" s="31">
        <v>1.4096079401629801E-7</v>
      </c>
      <c r="G23" s="31">
        <v>1.4096218690659901E-7</v>
      </c>
      <c r="H23" s="31">
        <v>1.4096216763790701E-7</v>
      </c>
      <c r="I23" s="31">
        <v>1.40962065107418E-7</v>
      </c>
    </row>
    <row r="24" spans="1:9" x14ac:dyDescent="0.25">
      <c r="A24" s="1">
        <v>1.625</v>
      </c>
      <c r="B24" s="31">
        <v>1.4096140691815799E-7</v>
      </c>
      <c r="C24" s="31">
        <v>1.4096215399949201E-7</v>
      </c>
      <c r="D24" s="31">
        <v>1.4096211851491799E-7</v>
      </c>
      <c r="E24" s="31">
        <v>1.4096164926807599E-7</v>
      </c>
      <c r="F24" s="31">
        <v>1.40960798836046E-7</v>
      </c>
      <c r="G24" s="31">
        <v>1.4096218635568899E-7</v>
      </c>
      <c r="H24" s="31">
        <v>1.40962189655412E-7</v>
      </c>
      <c r="I24" s="31">
        <v>1.4096207280101001E-7</v>
      </c>
    </row>
    <row r="25" spans="1:9" x14ac:dyDescent="0.25">
      <c r="A25" s="1">
        <v>1.75</v>
      </c>
      <c r="B25" s="31">
        <v>1.40961418443077E-7</v>
      </c>
      <c r="C25" s="31">
        <v>1.4096215678966499E-7</v>
      </c>
      <c r="D25" s="31">
        <v>1.4096211430067701E-7</v>
      </c>
      <c r="E25" s="31">
        <v>1.4096163976481101E-7</v>
      </c>
      <c r="F25" s="31">
        <v>1.4096080608978999E-7</v>
      </c>
      <c r="G25" s="31">
        <v>1.40962183822037E-7</v>
      </c>
      <c r="H25" s="31">
        <v>1.4096218688824801E-7</v>
      </c>
      <c r="I25" s="31">
        <v>1.4096207202590601E-7</v>
      </c>
    </row>
    <row r="26" spans="1:9" x14ac:dyDescent="0.25">
      <c r="A26" s="1">
        <v>1.875</v>
      </c>
      <c r="B26" s="31">
        <v>1.4096145108128899E-7</v>
      </c>
      <c r="C26" s="31">
        <v>1.4096216841577199E-7</v>
      </c>
      <c r="D26" s="31">
        <v>1.4096208606894399E-7</v>
      </c>
      <c r="E26" s="31">
        <v>1.40961658028762E-7</v>
      </c>
      <c r="F26" s="31">
        <v>1.4096080717854401E-7</v>
      </c>
      <c r="G26" s="31">
        <v>1.4096218176943399E-7</v>
      </c>
      <c r="H26" s="31">
        <v>1.4096218382931899E-7</v>
      </c>
      <c r="I26" s="31">
        <v>1.40962070126296E-7</v>
      </c>
    </row>
    <row r="27" spans="1:9" x14ac:dyDescent="0.25">
      <c r="A27" s="1">
        <v>2</v>
      </c>
      <c r="B27" s="31">
        <v>1.4096150621721601E-7</v>
      </c>
      <c r="C27" s="31">
        <v>1.4096217464760101E-7</v>
      </c>
      <c r="D27" s="31">
        <v>1.4096207848040501E-7</v>
      </c>
      <c r="E27" s="31">
        <v>1.4096165476762999E-7</v>
      </c>
      <c r="F27" s="31">
        <v>1.4096080273879001E-7</v>
      </c>
      <c r="G27" s="31">
        <v>1.40962181919616E-7</v>
      </c>
      <c r="H27" s="31">
        <v>1.4096218768574901E-7</v>
      </c>
      <c r="I27" s="31">
        <v>1.4096208283006301E-7</v>
      </c>
    </row>
    <row r="28" spans="1:9" x14ac:dyDescent="0.25">
      <c r="A28" s="1">
        <v>2.125</v>
      </c>
      <c r="B28" s="31">
        <v>1.4096150178878199E-7</v>
      </c>
      <c r="C28" s="31">
        <v>1.4096218255973601E-7</v>
      </c>
      <c r="D28" s="31">
        <v>1.40962101664463E-7</v>
      </c>
      <c r="E28" s="31">
        <v>1.4096164940296299E-7</v>
      </c>
      <c r="F28" s="31">
        <v>1.4096075699226699E-7</v>
      </c>
      <c r="G28" s="31">
        <v>1.4096217764506201E-7</v>
      </c>
      <c r="H28" s="31">
        <v>1.4096218711086301E-7</v>
      </c>
      <c r="I28" s="31">
        <v>1.4096207162726401E-7</v>
      </c>
    </row>
    <row r="29" spans="1:9" x14ac:dyDescent="0.25">
      <c r="A29" s="1">
        <v>2.25</v>
      </c>
      <c r="B29" s="31">
        <v>1.4096154137610999E-7</v>
      </c>
      <c r="C29" s="31">
        <v>1.40962181780893E-7</v>
      </c>
      <c r="D29" s="31">
        <v>1.4096210822312101E-7</v>
      </c>
      <c r="E29" s="31">
        <v>1.40961646971628E-7</v>
      </c>
      <c r="F29" s="31">
        <v>1.40960750371201E-7</v>
      </c>
      <c r="G29" s="31">
        <v>1.4096217229501001E-7</v>
      </c>
      <c r="H29" s="31">
        <v>1.4096217891744701E-7</v>
      </c>
      <c r="I29" s="31">
        <v>1.40962060172541E-7</v>
      </c>
    </row>
    <row r="30" spans="1:9" x14ac:dyDescent="0.25">
      <c r="A30" s="1">
        <v>2.375</v>
      </c>
      <c r="B30" s="31">
        <v>1.4096153203859999E-7</v>
      </c>
      <c r="C30" s="31">
        <v>1.4096216340037699E-7</v>
      </c>
      <c r="D30" s="31">
        <v>1.4096218805744801E-7</v>
      </c>
      <c r="E30" s="31">
        <v>1.4096165627799E-7</v>
      </c>
      <c r="F30" s="31">
        <v>1.4096073413731701E-7</v>
      </c>
      <c r="G30" s="31">
        <v>1.4096217378373601E-7</v>
      </c>
      <c r="H30" s="31">
        <v>1.40962174709734E-7</v>
      </c>
      <c r="I30" s="31">
        <v>1.4096206570488799E-7</v>
      </c>
    </row>
    <row r="31" spans="1:9" x14ac:dyDescent="0.25">
      <c r="A31" s="1">
        <v>2.5</v>
      </c>
      <c r="B31" s="31">
        <v>1.4096153862418801E-7</v>
      </c>
      <c r="C31" s="31">
        <v>1.4096216199200001E-7</v>
      </c>
      <c r="D31" s="31">
        <v>1.4096221204240399E-7</v>
      </c>
      <c r="E31" s="31">
        <v>1.40961669087868E-7</v>
      </c>
      <c r="F31" s="31">
        <v>1.40960712182812E-7</v>
      </c>
      <c r="G31" s="31">
        <v>1.4096217473442199E-7</v>
      </c>
      <c r="H31" s="31">
        <v>1.4096216690846E-7</v>
      </c>
      <c r="I31" s="31">
        <v>1.4096205187583899E-7</v>
      </c>
    </row>
    <row r="32" spans="1:9" x14ac:dyDescent="0.25">
      <c r="A32" s="1">
        <v>2.625</v>
      </c>
      <c r="B32" s="31">
        <v>1.4096154558318799E-7</v>
      </c>
      <c r="C32" s="31">
        <v>1.40962190666466E-7</v>
      </c>
      <c r="D32" s="31">
        <v>1.40962219367372E-7</v>
      </c>
      <c r="E32" s="31">
        <v>1.4096166283829599E-7</v>
      </c>
      <c r="F32" s="31">
        <v>1.4096071076077701E-7</v>
      </c>
      <c r="G32" s="31">
        <v>1.4096216449805699E-7</v>
      </c>
      <c r="H32" s="31">
        <v>1.4096215505713099E-7</v>
      </c>
      <c r="I32" s="31">
        <v>1.4096202105995999E-7</v>
      </c>
    </row>
    <row r="33" spans="1:9" x14ac:dyDescent="0.25">
      <c r="A33" s="1">
        <v>2.75</v>
      </c>
      <c r="B33" s="31">
        <v>1.40961549894073E-7</v>
      </c>
      <c r="C33" s="31">
        <v>1.4096219713550999E-7</v>
      </c>
      <c r="D33" s="31">
        <v>1.40962222173228E-7</v>
      </c>
      <c r="E33" s="31">
        <v>1.40961691462856E-7</v>
      </c>
      <c r="F33" s="31">
        <v>1.40960709792087E-7</v>
      </c>
      <c r="G33" s="31">
        <v>1.40962164308638E-7</v>
      </c>
      <c r="H33" s="31">
        <v>1.40962158677962E-7</v>
      </c>
      <c r="I33" s="31">
        <v>1.40962030451641E-7</v>
      </c>
    </row>
    <row r="34" spans="1:9" x14ac:dyDescent="0.25">
      <c r="A34" s="1">
        <v>2.875</v>
      </c>
      <c r="B34" s="31">
        <v>1.4096155519411199E-7</v>
      </c>
      <c r="C34" s="31">
        <v>1.40962190732622E-7</v>
      </c>
      <c r="D34" s="31">
        <v>1.40962236487651E-7</v>
      </c>
      <c r="E34" s="31">
        <v>1.4096166131451699E-7</v>
      </c>
      <c r="F34" s="31">
        <v>1.40960696489036E-7</v>
      </c>
      <c r="G34" s="31">
        <v>1.4096216532171799E-7</v>
      </c>
      <c r="H34" s="31">
        <v>1.40962155144586E-7</v>
      </c>
      <c r="I34" s="31">
        <v>1.4096203630809999E-7</v>
      </c>
    </row>
    <row r="35" spans="1:9" x14ac:dyDescent="0.25">
      <c r="A35" s="1">
        <v>3</v>
      </c>
      <c r="B35" s="31">
        <v>1.4096155239434699E-7</v>
      </c>
      <c r="C35" s="31">
        <v>1.4096218141674901E-7</v>
      </c>
      <c r="D35" s="31">
        <v>1.40962232312888E-7</v>
      </c>
      <c r="E35" s="31">
        <v>1.40961631260902E-7</v>
      </c>
      <c r="F35" s="31">
        <v>1.40960689061126E-7</v>
      </c>
      <c r="G35" s="31">
        <v>1.40962164165067E-7</v>
      </c>
      <c r="H35" s="31">
        <v>1.40962156600132E-7</v>
      </c>
      <c r="I35" s="31">
        <v>1.40962028454306E-7</v>
      </c>
    </row>
    <row r="36" spans="1:9" x14ac:dyDescent="0.25">
      <c r="A36" s="1">
        <v>3.125</v>
      </c>
      <c r="B36" s="31">
        <v>1.4096155119852001E-7</v>
      </c>
      <c r="C36" s="31">
        <v>1.40962183616056E-7</v>
      </c>
      <c r="D36" s="31">
        <v>1.4096221410456799E-7</v>
      </c>
      <c r="E36" s="31">
        <v>1.4096161840497599E-7</v>
      </c>
      <c r="F36" s="31">
        <v>1.4096068064409499E-7</v>
      </c>
      <c r="G36" s="31">
        <v>1.4096216380620201E-7</v>
      </c>
      <c r="H36" s="31">
        <v>1.4096215711976901E-7</v>
      </c>
      <c r="I36" s="31">
        <v>1.4096201221719101E-7</v>
      </c>
    </row>
    <row r="37" spans="1:9" x14ac:dyDescent="0.25">
      <c r="A37" s="1">
        <v>3.25</v>
      </c>
      <c r="B37" s="31">
        <v>1.4096158738003801E-7</v>
      </c>
      <c r="C37" s="31">
        <v>1.4096218253362799E-7</v>
      </c>
      <c r="D37" s="31">
        <v>1.4096217116581001E-7</v>
      </c>
      <c r="E37" s="31">
        <v>1.4096158965069E-7</v>
      </c>
      <c r="F37" s="31">
        <v>1.40960686394632E-7</v>
      </c>
      <c r="G37" s="31">
        <v>1.4096216228515199E-7</v>
      </c>
      <c r="H37" s="31">
        <v>1.4096215980588399E-7</v>
      </c>
      <c r="I37" s="31">
        <v>1.4096201152658601E-7</v>
      </c>
    </row>
    <row r="38" spans="1:9" x14ac:dyDescent="0.25">
      <c r="A38" s="1">
        <v>3.375</v>
      </c>
      <c r="B38" s="31">
        <v>1.4096160949418901E-7</v>
      </c>
      <c r="C38" s="31">
        <v>1.4096218740477299E-7</v>
      </c>
      <c r="D38" s="31">
        <v>1.4096213255824301E-7</v>
      </c>
      <c r="E38" s="31">
        <v>1.4096158416514301E-7</v>
      </c>
      <c r="F38" s="31">
        <v>1.4096068918993999E-7</v>
      </c>
      <c r="G38" s="31">
        <v>1.4096216212557099E-7</v>
      </c>
      <c r="H38" s="31">
        <v>1.40962156284868E-7</v>
      </c>
      <c r="I38" s="31">
        <v>1.4096200504286599E-7</v>
      </c>
    </row>
    <row r="39" spans="1:9" x14ac:dyDescent="0.25">
      <c r="A39" s="1">
        <v>3.5</v>
      </c>
      <c r="B39" s="31">
        <v>1.4096163048461701E-7</v>
      </c>
      <c r="C39" s="31">
        <v>1.40962197363935E-7</v>
      </c>
      <c r="D39" s="31">
        <v>1.4096217146788099E-7</v>
      </c>
      <c r="E39" s="31">
        <v>1.40961543877938E-7</v>
      </c>
      <c r="F39" s="31">
        <v>1.4096069089966501E-7</v>
      </c>
      <c r="G39" s="31">
        <v>1.40962158400378E-7</v>
      </c>
      <c r="H39" s="31">
        <v>1.40962154569998E-7</v>
      </c>
      <c r="I39" s="31">
        <v>1.4096200652597499E-7</v>
      </c>
    </row>
    <row r="40" spans="1:9" x14ac:dyDescent="0.25">
      <c r="A40" s="1">
        <v>3.625</v>
      </c>
      <c r="B40" s="31">
        <v>1.40961646084965E-7</v>
      </c>
      <c r="C40" s="31">
        <v>1.4096221031685301E-7</v>
      </c>
      <c r="D40" s="31">
        <v>1.4096220250497E-7</v>
      </c>
      <c r="E40" s="31">
        <v>1.4096151512302E-7</v>
      </c>
      <c r="F40" s="31">
        <v>1.4096069185678299E-7</v>
      </c>
      <c r="G40" s="31">
        <v>1.4096215979049099E-7</v>
      </c>
      <c r="H40" s="31">
        <v>1.4096214987151199E-7</v>
      </c>
      <c r="I40" s="31">
        <v>1.4096199849201E-7</v>
      </c>
    </row>
    <row r="41" spans="1:9" x14ac:dyDescent="0.25">
      <c r="A41" s="1">
        <v>3.75</v>
      </c>
      <c r="B41" s="31">
        <v>1.4096163533696701E-7</v>
      </c>
      <c r="C41" s="31">
        <v>1.4096221364451999E-7</v>
      </c>
      <c r="D41" s="31">
        <v>1.4096217268184199E-7</v>
      </c>
      <c r="E41" s="31">
        <v>1.40961512721742E-7</v>
      </c>
      <c r="F41" s="31">
        <v>1.4096069496675199E-7</v>
      </c>
      <c r="G41" s="31">
        <v>1.4096216435581001E-7</v>
      </c>
      <c r="H41" s="31">
        <v>1.4096214847402999E-7</v>
      </c>
      <c r="I41" s="31">
        <v>1.40961999573107E-7</v>
      </c>
    </row>
    <row r="42" spans="1:9" x14ac:dyDescent="0.25">
      <c r="A42" s="1">
        <v>3.875</v>
      </c>
      <c r="B42" s="31">
        <v>1.4096162351370401E-7</v>
      </c>
      <c r="C42" s="31">
        <v>1.40962217063622E-7</v>
      </c>
      <c r="D42" s="31">
        <v>1.40962177300989E-7</v>
      </c>
      <c r="E42" s="31">
        <v>1.4096150717023499E-7</v>
      </c>
      <c r="F42" s="31">
        <v>1.4096069709890399E-7</v>
      </c>
      <c r="G42" s="31">
        <v>1.4096216978433601E-7</v>
      </c>
      <c r="H42" s="31">
        <v>1.4096215021382601E-7</v>
      </c>
      <c r="I42" s="31">
        <v>1.40961999049783E-7</v>
      </c>
    </row>
    <row r="43" spans="1:9" x14ac:dyDescent="0.25">
      <c r="A43" s="1">
        <v>4</v>
      </c>
      <c r="B43" s="31">
        <v>1.4096160131242299E-7</v>
      </c>
      <c r="C43" s="31">
        <v>1.4096221729586499E-7</v>
      </c>
      <c r="D43" s="31">
        <v>1.4096213009896199E-7</v>
      </c>
      <c r="E43" s="31">
        <v>1.4096150594441499E-7</v>
      </c>
      <c r="F43" s="31">
        <v>1.40960706460247E-7</v>
      </c>
      <c r="G43" s="31">
        <v>1.4096217424526801E-7</v>
      </c>
      <c r="H43" s="31">
        <v>1.4096214751221299E-7</v>
      </c>
      <c r="I43" s="31">
        <v>1.4096200146266299E-7</v>
      </c>
    </row>
    <row r="44" spans="1:9" x14ac:dyDescent="0.25">
      <c r="A44" s="1">
        <v>4.125</v>
      </c>
      <c r="B44" s="31">
        <v>1.40961595628006E-7</v>
      </c>
      <c r="C44" s="31">
        <v>1.40962207093089E-7</v>
      </c>
      <c r="D44" s="31">
        <v>1.4096215484030199E-7</v>
      </c>
      <c r="E44" s="31">
        <v>1.4096147616376601E-7</v>
      </c>
      <c r="F44" s="31">
        <v>1.40960729025198E-7</v>
      </c>
      <c r="G44" s="31">
        <v>1.4096217562103001E-7</v>
      </c>
      <c r="H44" s="31">
        <v>1.4096214860943499E-7</v>
      </c>
      <c r="I44" s="31">
        <v>1.4096200981730899E-7</v>
      </c>
    </row>
    <row r="45" spans="1:9" x14ac:dyDescent="0.25">
      <c r="A45" s="1">
        <v>4.25</v>
      </c>
      <c r="B45" s="31">
        <v>1.4096159993726601E-7</v>
      </c>
      <c r="C45" s="31">
        <v>1.40962201983158E-7</v>
      </c>
      <c r="D45" s="31">
        <v>1.4096219264567799E-7</v>
      </c>
      <c r="E45" s="31">
        <v>1.4096148756959901E-7</v>
      </c>
      <c r="F45" s="31">
        <v>1.4096074476051799E-7</v>
      </c>
      <c r="G45" s="31">
        <v>1.4096217794464499E-7</v>
      </c>
      <c r="H45" s="31">
        <v>1.4096215578117499E-7</v>
      </c>
      <c r="I45" s="31">
        <v>1.4096203327900699E-7</v>
      </c>
    </row>
    <row r="46" spans="1:9" x14ac:dyDescent="0.25">
      <c r="A46" s="1">
        <v>4.375</v>
      </c>
      <c r="B46" s="31">
        <v>1.4096161031962E-7</v>
      </c>
      <c r="C46" s="31">
        <v>1.4096221085876201E-7</v>
      </c>
      <c r="D46" s="31">
        <v>1.4096220807408301E-7</v>
      </c>
      <c r="E46" s="31">
        <v>1.4096147816918599E-7</v>
      </c>
      <c r="F46" s="31">
        <v>1.40960757710056E-7</v>
      </c>
      <c r="G46" s="31">
        <v>1.40962180726296E-7</v>
      </c>
      <c r="H46" s="31">
        <v>1.4096216107040301E-7</v>
      </c>
      <c r="I46" s="31">
        <v>1.4096203742492601E-7</v>
      </c>
    </row>
    <row r="47" spans="1:9" x14ac:dyDescent="0.25">
      <c r="A47" s="1">
        <v>4.5</v>
      </c>
      <c r="B47" s="31">
        <v>1.4096164982046799E-7</v>
      </c>
      <c r="C47" s="31">
        <v>1.40962212485635E-7</v>
      </c>
      <c r="D47" s="31">
        <v>1.4096218736131001E-7</v>
      </c>
      <c r="E47" s="31">
        <v>1.4096146902236E-7</v>
      </c>
      <c r="F47" s="31">
        <v>1.4096081471578599E-7</v>
      </c>
      <c r="G47" s="31">
        <v>1.4096218189769201E-7</v>
      </c>
      <c r="H47" s="31">
        <v>1.40962175439034E-7</v>
      </c>
      <c r="I47" s="31">
        <v>1.4096203692920299E-7</v>
      </c>
    </row>
    <row r="48" spans="1:9" x14ac:dyDescent="0.25">
      <c r="A48" s="1">
        <v>4.625</v>
      </c>
      <c r="B48" s="31">
        <v>1.4096164691100101E-7</v>
      </c>
      <c r="C48" s="31">
        <v>1.4096222226735301E-7</v>
      </c>
      <c r="D48" s="31">
        <v>1.4096220415315299E-7</v>
      </c>
      <c r="E48" s="31">
        <v>1.4096144462696199E-7</v>
      </c>
      <c r="F48" s="31">
        <v>1.4096083402718001E-7</v>
      </c>
      <c r="G48" s="31">
        <v>1.4096218193043399E-7</v>
      </c>
      <c r="H48" s="31">
        <v>1.40962179407766E-7</v>
      </c>
      <c r="I48" s="31">
        <v>1.4096203614577401E-7</v>
      </c>
    </row>
    <row r="49" spans="1:9" x14ac:dyDescent="0.25">
      <c r="A49" s="1">
        <v>4.75</v>
      </c>
      <c r="B49" s="31">
        <v>1.4096164165104301E-7</v>
      </c>
      <c r="C49" s="31">
        <v>1.40962196425129E-7</v>
      </c>
      <c r="D49" s="31">
        <v>1.4096219308271099E-7</v>
      </c>
      <c r="E49" s="31">
        <v>1.4096144971641901E-7</v>
      </c>
      <c r="F49" s="31">
        <v>1.40960875590603E-7</v>
      </c>
      <c r="G49" s="31">
        <v>1.4096217972253099E-7</v>
      </c>
      <c r="H49" s="31">
        <v>1.4096217825557501E-7</v>
      </c>
      <c r="I49" s="31">
        <v>1.40962030241189E-7</v>
      </c>
    </row>
    <row r="50" spans="1:9" x14ac:dyDescent="0.25">
      <c r="A50" s="1">
        <v>4.875</v>
      </c>
      <c r="B50" s="31">
        <v>1.4096164873235499E-7</v>
      </c>
      <c r="C50" s="31">
        <v>1.4096216823110401E-7</v>
      </c>
      <c r="D50" s="31">
        <v>1.40962196217673E-7</v>
      </c>
      <c r="E50" s="31">
        <v>1.40961471290178E-7</v>
      </c>
      <c r="F50" s="31">
        <v>1.40960876468708E-7</v>
      </c>
      <c r="G50" s="31">
        <v>1.40962174199236E-7</v>
      </c>
      <c r="H50" s="31">
        <v>1.4096219482466699E-7</v>
      </c>
      <c r="I50" s="31">
        <v>1.4096205262375E-7</v>
      </c>
    </row>
    <row r="51" spans="1:9" x14ac:dyDescent="0.25">
      <c r="A51" s="1">
        <v>5</v>
      </c>
      <c r="B51" s="31">
        <v>1.4096163655286401E-7</v>
      </c>
      <c r="C51" s="31">
        <v>1.4096210369792999E-7</v>
      </c>
      <c r="D51" s="31">
        <v>1.4096219475912099E-7</v>
      </c>
      <c r="E51" s="31">
        <v>1.40961438963049E-7</v>
      </c>
      <c r="F51" s="31">
        <v>1.4096089675575401E-7</v>
      </c>
      <c r="G51" s="31">
        <v>1.4096217360774599E-7</v>
      </c>
      <c r="H51" s="31">
        <v>1.4096219407318799E-7</v>
      </c>
      <c r="I51" s="31">
        <v>1.4096205499959599E-7</v>
      </c>
    </row>
    <row r="52" spans="1:9" x14ac:dyDescent="0.25">
      <c r="A52" s="1">
        <v>5.125</v>
      </c>
      <c r="B52" s="31">
        <v>1.4096165685388E-7</v>
      </c>
      <c r="C52" s="31">
        <v>1.40962096736548E-7</v>
      </c>
      <c r="D52" s="31">
        <v>1.40962208438263E-7</v>
      </c>
      <c r="E52" s="31">
        <v>1.4096144464207899E-7</v>
      </c>
      <c r="F52" s="31">
        <v>1.40960924646791E-7</v>
      </c>
      <c r="G52" s="31">
        <v>1.40962170727677E-7</v>
      </c>
      <c r="H52" s="31">
        <v>1.40962222388329E-7</v>
      </c>
      <c r="I52" s="31">
        <v>1.4096206338143199E-7</v>
      </c>
    </row>
    <row r="53" spans="1:9" x14ac:dyDescent="0.25">
      <c r="A53" s="1">
        <v>5.25</v>
      </c>
      <c r="B53" s="31">
        <v>1.4096167366113999E-7</v>
      </c>
      <c r="C53" s="31">
        <v>1.4096209788444401E-7</v>
      </c>
      <c r="D53" s="31">
        <v>1.4096220883311101E-7</v>
      </c>
      <c r="E53" s="31">
        <v>1.40961428997727E-7</v>
      </c>
      <c r="F53" s="31">
        <v>1.40960942236621E-7</v>
      </c>
      <c r="G53" s="31">
        <v>1.4096216855512201E-7</v>
      </c>
      <c r="H53" s="31">
        <v>1.4096222343036299E-7</v>
      </c>
      <c r="I53" s="31">
        <v>1.4096206678596599E-7</v>
      </c>
    </row>
    <row r="54" spans="1:9" x14ac:dyDescent="0.25">
      <c r="A54" s="1">
        <v>5.375</v>
      </c>
      <c r="B54" s="31">
        <v>1.4096168311593499E-7</v>
      </c>
      <c r="C54" s="31">
        <v>1.40962096256276E-7</v>
      </c>
      <c r="D54" s="31">
        <v>1.4096222243676701E-7</v>
      </c>
      <c r="E54" s="31">
        <v>1.4096139510981E-7</v>
      </c>
      <c r="F54" s="31">
        <v>1.40960947541085E-7</v>
      </c>
      <c r="G54" s="31">
        <v>1.40962165823392E-7</v>
      </c>
      <c r="H54" s="31">
        <v>1.40962222348445E-7</v>
      </c>
      <c r="I54" s="31">
        <v>1.4096206300602E-7</v>
      </c>
    </row>
    <row r="55" spans="1:9" x14ac:dyDescent="0.25">
      <c r="A55" s="1">
        <v>5.5</v>
      </c>
      <c r="B55" s="31">
        <v>1.4096167288001301E-7</v>
      </c>
      <c r="C55" s="31">
        <v>1.4096208031157899E-7</v>
      </c>
      <c r="D55" s="31">
        <v>1.40962220688581E-7</v>
      </c>
      <c r="E55" s="31">
        <v>1.4096139502216899E-7</v>
      </c>
      <c r="F55" s="31">
        <v>1.4096094372667199E-7</v>
      </c>
      <c r="G55" s="31">
        <v>1.4096215130814501E-7</v>
      </c>
      <c r="H55" s="31">
        <v>1.4096221437953399E-7</v>
      </c>
      <c r="I55" s="31">
        <v>1.4096206127074701E-7</v>
      </c>
    </row>
    <row r="56" spans="1:9" x14ac:dyDescent="0.25">
      <c r="A56" s="1">
        <v>5.625</v>
      </c>
      <c r="B56" s="31">
        <v>1.40961687739361E-7</v>
      </c>
      <c r="C56" s="31">
        <v>1.4096208726476499E-7</v>
      </c>
      <c r="D56" s="31">
        <v>1.40962230811921E-7</v>
      </c>
      <c r="E56" s="31">
        <v>1.4096140000356401E-7</v>
      </c>
      <c r="F56" s="31">
        <v>1.4096093235362001E-7</v>
      </c>
      <c r="G56" s="31">
        <v>1.4096214656221199E-7</v>
      </c>
      <c r="H56" s="31">
        <v>1.4096221652895199E-7</v>
      </c>
      <c r="I56" s="31">
        <v>1.40962091426017E-7</v>
      </c>
    </row>
    <row r="57" spans="1:9" x14ac:dyDescent="0.25">
      <c r="A57" s="1">
        <v>5.75</v>
      </c>
      <c r="B57" s="31">
        <v>1.4096169457947601E-7</v>
      </c>
      <c r="C57" s="31">
        <v>1.4096208296476901E-7</v>
      </c>
      <c r="D57" s="31">
        <v>1.40962155359654E-7</v>
      </c>
      <c r="E57" s="31">
        <v>1.4096137989243099E-7</v>
      </c>
      <c r="F57" s="31">
        <v>1.4096091974982899E-7</v>
      </c>
      <c r="G57" s="31">
        <v>1.4096214575460001E-7</v>
      </c>
      <c r="H57" s="31">
        <v>1.4096221560574799E-7</v>
      </c>
      <c r="I57" s="31">
        <v>1.40962107699407E-7</v>
      </c>
    </row>
    <row r="58" spans="1:9" x14ac:dyDescent="0.25">
      <c r="A58" s="1">
        <v>5.875</v>
      </c>
      <c r="B58" s="31">
        <v>1.4096169245129599E-7</v>
      </c>
      <c r="C58" s="31">
        <v>1.4096212224277E-7</v>
      </c>
      <c r="D58" s="31">
        <v>1.4096211440723701E-7</v>
      </c>
      <c r="E58" s="31">
        <v>1.4096136599493201E-7</v>
      </c>
      <c r="F58" s="31">
        <v>1.40960909024146E-7</v>
      </c>
      <c r="G58" s="31">
        <v>1.40962145889367E-7</v>
      </c>
      <c r="H58" s="31">
        <v>1.40962215499411E-7</v>
      </c>
      <c r="I58" s="31">
        <v>1.4096210267107701E-7</v>
      </c>
    </row>
    <row r="59" spans="1:9" x14ac:dyDescent="0.25">
      <c r="A59" s="1">
        <v>6</v>
      </c>
      <c r="B59" s="31">
        <v>1.4096170298248799E-7</v>
      </c>
      <c r="C59" s="31">
        <v>1.4096214170998799E-7</v>
      </c>
      <c r="D59" s="31">
        <v>1.4096211242240699E-7</v>
      </c>
      <c r="E59" s="31">
        <v>1.4096137719585001E-7</v>
      </c>
      <c r="F59" s="31">
        <v>1.4096091310858501E-7</v>
      </c>
      <c r="G59" s="31">
        <v>1.4096214554939199E-7</v>
      </c>
      <c r="H59" s="31">
        <v>1.4096221274516799E-7</v>
      </c>
      <c r="I59" s="31">
        <v>1.4096210957692699E-7</v>
      </c>
    </row>
    <row r="60" spans="1:9" x14ac:dyDescent="0.25">
      <c r="A60" s="1">
        <v>6.125</v>
      </c>
      <c r="B60" s="31">
        <v>1.4096171340511101E-7</v>
      </c>
      <c r="C60" s="31">
        <v>1.4096218454481201E-7</v>
      </c>
      <c r="D60" s="31">
        <v>1.40962121871057E-7</v>
      </c>
      <c r="E60" s="31">
        <v>1.4096152107412401E-7</v>
      </c>
      <c r="F60" s="31">
        <v>1.40960917315015E-7</v>
      </c>
      <c r="G60" s="31">
        <v>1.4096214584978801E-7</v>
      </c>
      <c r="H60" s="31">
        <v>1.4096221000422101E-7</v>
      </c>
      <c r="I60" s="31">
        <v>1.4096210765528799E-7</v>
      </c>
    </row>
    <row r="61" spans="1:9" x14ac:dyDescent="0.25">
      <c r="A61" s="1">
        <v>6.25</v>
      </c>
      <c r="B61" s="31">
        <v>1.4096178115902301E-7</v>
      </c>
      <c r="C61" s="31">
        <v>1.4096218736509299E-7</v>
      </c>
      <c r="D61" s="31">
        <v>1.4096210364651401E-7</v>
      </c>
      <c r="E61" s="31">
        <v>1.40961561943852E-7</v>
      </c>
      <c r="F61" s="31">
        <v>1.40960913138955E-7</v>
      </c>
      <c r="G61" s="31">
        <v>1.4096214599433E-7</v>
      </c>
      <c r="H61" s="31">
        <v>1.40962201136718E-7</v>
      </c>
      <c r="I61" s="31">
        <v>1.40962044181227E-7</v>
      </c>
    </row>
    <row r="62" spans="1:9" x14ac:dyDescent="0.25">
      <c r="A62" s="1">
        <v>6.375</v>
      </c>
      <c r="B62" s="31">
        <v>1.40961772594706E-7</v>
      </c>
      <c r="C62" s="31">
        <v>1.4096218496446501E-7</v>
      </c>
      <c r="D62" s="31">
        <v>1.4096209609375299E-7</v>
      </c>
      <c r="E62" s="31">
        <v>1.4096165787341301E-7</v>
      </c>
      <c r="F62" s="31">
        <v>1.40960914501173E-7</v>
      </c>
      <c r="G62" s="31">
        <v>1.40962146869512E-7</v>
      </c>
      <c r="H62" s="31">
        <v>1.40962192045498E-7</v>
      </c>
      <c r="I62" s="31">
        <v>1.4096205525075701E-7</v>
      </c>
    </row>
    <row r="63" spans="1:9" x14ac:dyDescent="0.25">
      <c r="A63" s="1">
        <v>6.5</v>
      </c>
      <c r="B63" s="31">
        <v>1.40961769927275E-7</v>
      </c>
      <c r="C63" s="31">
        <v>1.4096218113931401E-7</v>
      </c>
      <c r="D63" s="31">
        <v>1.4096208757393299E-7</v>
      </c>
      <c r="E63" s="31">
        <v>1.40961691019161E-7</v>
      </c>
      <c r="F63" s="31">
        <v>1.4096092365887501E-7</v>
      </c>
      <c r="G63" s="31">
        <v>1.4096214848424701E-7</v>
      </c>
      <c r="H63" s="31">
        <v>1.40962191813768E-7</v>
      </c>
      <c r="I63" s="31">
        <v>1.4096204852210799E-7</v>
      </c>
    </row>
    <row r="64" spans="1:9" x14ac:dyDescent="0.25">
      <c r="A64" s="1">
        <v>6.625</v>
      </c>
      <c r="B64" s="31">
        <v>1.40961769769718E-7</v>
      </c>
      <c r="C64" s="31">
        <v>1.4096218338693801E-7</v>
      </c>
      <c r="D64" s="31">
        <v>1.4096210945994899E-7</v>
      </c>
      <c r="E64" s="31">
        <v>1.40961717530828E-7</v>
      </c>
      <c r="F64" s="31">
        <v>1.4096092631518801E-7</v>
      </c>
      <c r="G64" s="31">
        <v>1.4096214705408E-7</v>
      </c>
      <c r="H64" s="31">
        <v>1.40962190519597E-7</v>
      </c>
      <c r="I64" s="31">
        <v>1.4096204589597199E-7</v>
      </c>
    </row>
    <row r="65" spans="1:9" x14ac:dyDescent="0.25">
      <c r="A65" s="1">
        <v>6.75</v>
      </c>
      <c r="B65" s="31">
        <v>1.40961772553765E-7</v>
      </c>
      <c r="C65" s="31">
        <v>1.4096219642608699E-7</v>
      </c>
      <c r="D65" s="31">
        <v>1.4096211426688701E-7</v>
      </c>
      <c r="E65" s="31">
        <v>1.4096179535914701E-7</v>
      </c>
      <c r="F65" s="31">
        <v>1.40960929331587E-7</v>
      </c>
      <c r="G65" s="31">
        <v>1.4096214672927201E-7</v>
      </c>
      <c r="H65" s="31">
        <v>1.4096219125876199E-7</v>
      </c>
      <c r="I65" s="31">
        <v>1.4096202751234999E-7</v>
      </c>
    </row>
    <row r="66" spans="1:9" x14ac:dyDescent="0.25">
      <c r="A66" s="1">
        <v>6.875</v>
      </c>
      <c r="B66" s="31">
        <v>1.4096178898293799E-7</v>
      </c>
      <c r="C66" s="31">
        <v>1.4096220357125999E-7</v>
      </c>
      <c r="D66" s="31">
        <v>1.40962115587867E-7</v>
      </c>
      <c r="E66" s="31">
        <v>1.4096182139696101E-7</v>
      </c>
      <c r="F66" s="31">
        <v>1.4096093280806999E-7</v>
      </c>
      <c r="G66" s="31">
        <v>1.4096213694928201E-7</v>
      </c>
      <c r="H66" s="31">
        <v>1.40962182620802E-7</v>
      </c>
      <c r="I66" s="31">
        <v>1.4096202641409599E-7</v>
      </c>
    </row>
    <row r="67" spans="1:9" x14ac:dyDescent="0.25">
      <c r="A67" s="1">
        <v>7</v>
      </c>
      <c r="B67" s="31">
        <v>1.4096179634911899E-7</v>
      </c>
      <c r="C67" s="31">
        <v>1.4096220995300299E-7</v>
      </c>
      <c r="D67" s="31">
        <v>1.4096213342584401E-7</v>
      </c>
      <c r="E67" s="31">
        <v>1.4096183212221901E-7</v>
      </c>
      <c r="F67" s="31">
        <v>1.4096093161143899E-7</v>
      </c>
      <c r="G67" s="31">
        <v>1.40962136901595E-7</v>
      </c>
      <c r="H67" s="31">
        <v>1.40962184585296E-7</v>
      </c>
      <c r="I67" s="31">
        <v>1.40962037020402E-7</v>
      </c>
    </row>
    <row r="68" spans="1:9" x14ac:dyDescent="0.25">
      <c r="A68" s="1">
        <v>7.125</v>
      </c>
      <c r="B68" s="31">
        <v>1.4096179850825399E-7</v>
      </c>
      <c r="C68" s="31">
        <v>1.4096220929554301E-7</v>
      </c>
      <c r="D68" s="31">
        <v>1.4096217250398101E-7</v>
      </c>
      <c r="E68" s="31">
        <v>1.4096185490737E-7</v>
      </c>
      <c r="F68" s="31">
        <v>1.40960931233452E-7</v>
      </c>
      <c r="G68" s="31">
        <v>1.4096213379249299E-7</v>
      </c>
      <c r="H68" s="31">
        <v>1.40962191826452E-7</v>
      </c>
      <c r="I68" s="31">
        <v>1.4096204266774001E-7</v>
      </c>
    </row>
    <row r="69" spans="1:9" x14ac:dyDescent="0.25">
      <c r="A69" s="1">
        <v>7.25</v>
      </c>
      <c r="B69" s="31">
        <v>1.40961809042008E-7</v>
      </c>
      <c r="C69" s="31">
        <v>1.40962211985087E-7</v>
      </c>
      <c r="D69" s="31">
        <v>1.40962202809002E-7</v>
      </c>
      <c r="E69" s="31">
        <v>1.40961880365298E-7</v>
      </c>
      <c r="F69" s="31">
        <v>1.4096092974337199E-7</v>
      </c>
      <c r="G69" s="31">
        <v>1.4096213209907799E-7</v>
      </c>
      <c r="H69" s="31">
        <v>1.4096219386219701E-7</v>
      </c>
      <c r="I69" s="31">
        <v>1.4096204616170899E-7</v>
      </c>
    </row>
    <row r="70" spans="1:9" x14ac:dyDescent="0.25">
      <c r="A70" s="1">
        <v>7.375</v>
      </c>
      <c r="B70" s="31">
        <v>1.4096181372113799E-7</v>
      </c>
      <c r="C70" s="31">
        <v>1.4096224064936501E-7</v>
      </c>
      <c r="D70" s="31">
        <v>1.4096218499442599E-7</v>
      </c>
      <c r="E70" s="31">
        <v>1.4096189507688201E-7</v>
      </c>
      <c r="F70" s="31">
        <v>1.40960945952227E-7</v>
      </c>
      <c r="G70" s="31">
        <v>1.4096213087654499E-7</v>
      </c>
      <c r="H70" s="31">
        <v>1.4096219396490899E-7</v>
      </c>
      <c r="I70" s="31">
        <v>1.40962042048223E-7</v>
      </c>
    </row>
    <row r="71" spans="1:9" x14ac:dyDescent="0.25">
      <c r="A71" s="1">
        <v>7.5</v>
      </c>
      <c r="B71" s="31">
        <v>1.4096181735886201E-7</v>
      </c>
      <c r="C71" s="31">
        <v>1.4096221675641599E-7</v>
      </c>
      <c r="D71" s="31">
        <v>1.4096218172221799E-7</v>
      </c>
      <c r="E71" s="31">
        <v>1.4096190888547E-7</v>
      </c>
      <c r="F71" s="31">
        <v>1.4096094217100199E-7</v>
      </c>
      <c r="G71" s="31">
        <v>1.40962131140005E-7</v>
      </c>
      <c r="H71" s="31">
        <v>1.40962197880034E-7</v>
      </c>
      <c r="I71" s="31">
        <v>1.4096205022693599E-7</v>
      </c>
    </row>
    <row r="72" spans="1:9" x14ac:dyDescent="0.25">
      <c r="A72" s="1">
        <v>7.625</v>
      </c>
      <c r="B72" s="31">
        <v>1.4096184460586401E-7</v>
      </c>
      <c r="C72" s="31">
        <v>1.40962190724751E-7</v>
      </c>
      <c r="D72" s="31">
        <v>1.4096219583677099E-7</v>
      </c>
      <c r="E72" s="31">
        <v>1.4096189186203699E-7</v>
      </c>
      <c r="F72" s="31">
        <v>1.4096094646796601E-7</v>
      </c>
      <c r="G72" s="31">
        <v>1.4096213853894299E-7</v>
      </c>
      <c r="H72" s="31">
        <v>1.4096220076594201E-7</v>
      </c>
      <c r="I72" s="31">
        <v>1.4096205162741E-7</v>
      </c>
    </row>
    <row r="73" spans="1:9" x14ac:dyDescent="0.25">
      <c r="A73" s="1">
        <v>7.75</v>
      </c>
      <c r="B73" s="31">
        <v>1.4096184437947E-7</v>
      </c>
      <c r="C73" s="31">
        <v>1.4096218141269101E-7</v>
      </c>
      <c r="D73" s="31">
        <v>1.4096220168700601E-7</v>
      </c>
      <c r="E73" s="31">
        <v>1.4096180448187E-7</v>
      </c>
      <c r="F73" s="31">
        <v>1.4096095507395099E-7</v>
      </c>
      <c r="G73" s="31">
        <v>1.40962143246874E-7</v>
      </c>
      <c r="H73" s="31">
        <v>1.4096220505989901E-7</v>
      </c>
      <c r="I73" s="31">
        <v>1.40962051290387E-7</v>
      </c>
    </row>
    <row r="74" spans="1:9" x14ac:dyDescent="0.25">
      <c r="A74" s="1">
        <v>7.875</v>
      </c>
      <c r="B74" s="31">
        <v>1.4096185019641799E-7</v>
      </c>
      <c r="C74" s="31">
        <v>1.4096218426816999E-7</v>
      </c>
      <c r="D74" s="31">
        <v>1.4096221802064901E-7</v>
      </c>
      <c r="E74" s="31">
        <v>1.4096177618247501E-7</v>
      </c>
      <c r="F74" s="31">
        <v>1.40960980387375E-7</v>
      </c>
      <c r="G74" s="31">
        <v>1.4096215197501201E-7</v>
      </c>
      <c r="H74" s="31">
        <v>1.4096221395295899E-7</v>
      </c>
      <c r="I74" s="31">
        <v>1.4096205752928001E-7</v>
      </c>
    </row>
    <row r="75" spans="1:9" x14ac:dyDescent="0.25">
      <c r="A75" s="1">
        <v>8</v>
      </c>
      <c r="B75" s="31">
        <v>1.4096185026444199E-7</v>
      </c>
      <c r="C75" s="31">
        <v>1.4096219572494801E-7</v>
      </c>
      <c r="D75" s="31">
        <v>1.4096221690876E-7</v>
      </c>
      <c r="E75" s="31">
        <v>1.40961767626804E-7</v>
      </c>
      <c r="F75" s="31">
        <v>1.4096099242069301E-7</v>
      </c>
      <c r="G75" s="31">
        <v>1.4096216451339001E-7</v>
      </c>
      <c r="H75" s="31">
        <v>1.4096222560464E-7</v>
      </c>
      <c r="I75" s="31">
        <v>1.4096206536586901E-7</v>
      </c>
    </row>
    <row r="76" spans="1:9" x14ac:dyDescent="0.25">
      <c r="A76" s="1">
        <v>8.125</v>
      </c>
      <c r="B76" s="31">
        <v>1.4096186456243099E-7</v>
      </c>
      <c r="C76" s="31">
        <v>1.4096219319235001E-7</v>
      </c>
      <c r="D76" s="31">
        <v>1.4096222479367499E-7</v>
      </c>
      <c r="E76" s="31">
        <v>1.4096175193262101E-7</v>
      </c>
      <c r="F76" s="31">
        <v>1.4096099553907299E-7</v>
      </c>
      <c r="G76" s="31">
        <v>1.4096217374386799E-7</v>
      </c>
      <c r="H76" s="31">
        <v>1.4096222597363101E-7</v>
      </c>
      <c r="I76" s="31">
        <v>1.4096206573856499E-7</v>
      </c>
    </row>
    <row r="77" spans="1:9" x14ac:dyDescent="0.25">
      <c r="A77" s="1">
        <v>8.25</v>
      </c>
      <c r="B77" s="31">
        <v>1.4096186997388099E-7</v>
      </c>
      <c r="C77" s="31">
        <v>1.4096219835702801E-7</v>
      </c>
      <c r="D77" s="31">
        <v>1.40962233870344E-7</v>
      </c>
      <c r="E77" s="31">
        <v>1.4096170719564101E-7</v>
      </c>
      <c r="F77" s="31">
        <v>1.4096101497791101E-7</v>
      </c>
      <c r="G77" s="31">
        <v>1.40962178923376E-7</v>
      </c>
      <c r="H77" s="31">
        <v>1.4096222300015099E-7</v>
      </c>
      <c r="I77" s="31">
        <v>1.4096205902861401E-7</v>
      </c>
    </row>
    <row r="78" spans="1:9" x14ac:dyDescent="0.25">
      <c r="A78" s="1">
        <v>8.375</v>
      </c>
      <c r="B78" s="31">
        <v>1.4096188491914699E-7</v>
      </c>
      <c r="C78" s="31">
        <v>1.4096220395091599E-7</v>
      </c>
      <c r="D78" s="31">
        <v>1.4096222471569999E-7</v>
      </c>
      <c r="E78" s="31">
        <v>1.4096170202346699E-7</v>
      </c>
      <c r="F78" s="31">
        <v>1.4096102420998701E-7</v>
      </c>
      <c r="G78" s="31">
        <v>1.40962181569184E-7</v>
      </c>
      <c r="H78" s="31">
        <v>1.4096222743846699E-7</v>
      </c>
      <c r="I78" s="31">
        <v>1.4096206499560399E-7</v>
      </c>
    </row>
    <row r="79" spans="1:9" x14ac:dyDescent="0.25">
      <c r="A79" s="1">
        <v>8.5</v>
      </c>
      <c r="B79" s="31">
        <v>1.4096190063111501E-7</v>
      </c>
      <c r="C79" s="31">
        <v>1.4096222150529001E-7</v>
      </c>
      <c r="D79" s="31">
        <v>1.4096220581431801E-7</v>
      </c>
      <c r="E79" s="31">
        <v>1.4096169045632201E-7</v>
      </c>
      <c r="F79" s="31">
        <v>1.4096105413923599E-7</v>
      </c>
      <c r="G79" s="31">
        <v>1.4096218364022399E-7</v>
      </c>
      <c r="H79" s="31">
        <v>1.4096222286320699E-7</v>
      </c>
      <c r="I79" s="31">
        <v>1.4096204550017501E-7</v>
      </c>
    </row>
    <row r="80" spans="1:9" x14ac:dyDescent="0.25">
      <c r="A80" s="1">
        <v>8.625</v>
      </c>
      <c r="B80" s="31">
        <v>1.40961905717876E-7</v>
      </c>
      <c r="C80" s="31">
        <v>1.4096223419488401E-7</v>
      </c>
      <c r="D80" s="31">
        <v>1.4096220041243101E-7</v>
      </c>
      <c r="E80" s="31">
        <v>1.4096167201799801E-7</v>
      </c>
      <c r="F80" s="31">
        <v>1.40961075908291E-7</v>
      </c>
      <c r="G80" s="31">
        <v>1.40962184642993E-7</v>
      </c>
      <c r="H80" s="31">
        <v>1.4096223738467999E-7</v>
      </c>
      <c r="I80" s="31">
        <v>1.40962069068734E-7</v>
      </c>
    </row>
    <row r="81" spans="1:9" x14ac:dyDescent="0.25">
      <c r="A81" s="1">
        <v>8.75</v>
      </c>
      <c r="B81" s="31">
        <v>1.4096192579123299E-7</v>
      </c>
      <c r="C81" s="31">
        <v>1.4096224522990899E-7</v>
      </c>
      <c r="D81" s="31">
        <v>1.4096218408907199E-7</v>
      </c>
      <c r="E81" s="31">
        <v>1.4096167155269499E-7</v>
      </c>
      <c r="F81" s="31">
        <v>1.40961082045371E-7</v>
      </c>
      <c r="G81" s="31">
        <v>1.40962184380101E-7</v>
      </c>
      <c r="H81" s="31">
        <v>1.40962235596329E-7</v>
      </c>
      <c r="I81" s="31">
        <v>1.4096207026585101E-7</v>
      </c>
    </row>
    <row r="82" spans="1:9" x14ac:dyDescent="0.25">
      <c r="A82" s="1">
        <v>8.875</v>
      </c>
      <c r="B82" s="31">
        <v>1.4096192602887399E-7</v>
      </c>
      <c r="C82" s="31">
        <v>1.4096224623461101E-7</v>
      </c>
      <c r="D82" s="31">
        <v>1.40962184334888E-7</v>
      </c>
      <c r="E82" s="31">
        <v>1.4096165977709399E-7</v>
      </c>
      <c r="F82" s="31">
        <v>1.40961084675358E-7</v>
      </c>
      <c r="G82" s="31">
        <v>1.4096218031650199E-7</v>
      </c>
      <c r="H82" s="31">
        <v>1.40962223591103E-7</v>
      </c>
      <c r="I82" s="31">
        <v>1.40962039316102E-7</v>
      </c>
    </row>
    <row r="83" spans="1:9" x14ac:dyDescent="0.25">
      <c r="A83" s="1">
        <v>9</v>
      </c>
      <c r="B83" s="31">
        <v>1.40961923734177E-7</v>
      </c>
      <c r="C83" s="31">
        <v>1.4096225071228501E-7</v>
      </c>
      <c r="D83" s="31">
        <v>1.4096219007751301E-7</v>
      </c>
      <c r="E83" s="31">
        <v>1.4096159996253999E-7</v>
      </c>
      <c r="F83" s="31">
        <v>1.40961089691032E-7</v>
      </c>
      <c r="G83" s="31">
        <v>1.40962178468892E-7</v>
      </c>
      <c r="H83" s="31">
        <v>1.4096221019059701E-7</v>
      </c>
      <c r="I83" s="31">
        <v>1.4096203405360901E-7</v>
      </c>
    </row>
    <row r="84" spans="1:9" x14ac:dyDescent="0.25">
      <c r="A84" s="1">
        <v>9.125</v>
      </c>
      <c r="B84" s="31">
        <v>1.4096193827831401E-7</v>
      </c>
      <c r="C84" s="31">
        <v>1.4096224828345199E-7</v>
      </c>
      <c r="D84" s="31">
        <v>1.4096221778317501E-7</v>
      </c>
      <c r="E84" s="31">
        <v>1.4096158755435601E-7</v>
      </c>
      <c r="F84" s="31">
        <v>1.4096108567594E-7</v>
      </c>
      <c r="G84" s="31">
        <v>1.4096217900806299E-7</v>
      </c>
      <c r="H84" s="31">
        <v>1.40962208869238E-7</v>
      </c>
      <c r="I84" s="31">
        <v>1.4096202179562801E-7</v>
      </c>
    </row>
    <row r="85" spans="1:9" x14ac:dyDescent="0.25">
      <c r="A85" s="1">
        <v>9.25</v>
      </c>
      <c r="B85" s="31">
        <v>1.4096194894539299E-7</v>
      </c>
      <c r="C85" s="31">
        <v>1.4096224616921901E-7</v>
      </c>
      <c r="D85" s="31">
        <v>1.4096222653058201E-7</v>
      </c>
      <c r="E85" s="31">
        <v>1.4096157575246699E-7</v>
      </c>
      <c r="F85" s="31">
        <v>1.40961084100784E-7</v>
      </c>
      <c r="G85" s="31">
        <v>1.4096218422087E-7</v>
      </c>
      <c r="H85" s="31">
        <v>1.4096220518394299E-7</v>
      </c>
      <c r="I85" s="31">
        <v>1.4096202514643601E-7</v>
      </c>
    </row>
    <row r="86" spans="1:9" x14ac:dyDescent="0.25">
      <c r="A86" s="1">
        <v>9.375</v>
      </c>
      <c r="B86" s="31">
        <v>1.4096194383155699E-7</v>
      </c>
      <c r="C86" s="31">
        <v>1.4096224869778801E-7</v>
      </c>
      <c r="D86" s="31">
        <v>1.40962279295847E-7</v>
      </c>
      <c r="E86" s="31">
        <v>1.4096156314363301E-7</v>
      </c>
      <c r="F86" s="31">
        <v>1.4096108761390699E-7</v>
      </c>
      <c r="G86" s="31">
        <v>1.40962187333865E-7</v>
      </c>
      <c r="H86" s="31">
        <v>1.4096219852630299E-7</v>
      </c>
      <c r="I86" s="31">
        <v>1.40962008698523E-7</v>
      </c>
    </row>
    <row r="87" spans="1:9" x14ac:dyDescent="0.25">
      <c r="A87" s="1">
        <v>9.5</v>
      </c>
      <c r="B87" s="31">
        <v>1.40961938875612E-7</v>
      </c>
      <c r="C87" s="31">
        <v>1.4096225088478001E-7</v>
      </c>
      <c r="D87" s="31">
        <v>1.4096229293851501E-7</v>
      </c>
      <c r="E87" s="31">
        <v>1.4096156530100901E-7</v>
      </c>
      <c r="F87" s="31">
        <v>1.4096109144529801E-7</v>
      </c>
      <c r="G87" s="31">
        <v>1.40962192073941E-7</v>
      </c>
      <c r="H87" s="31">
        <v>1.4096219420979101E-7</v>
      </c>
      <c r="I87" s="31">
        <v>1.4096200522172901E-7</v>
      </c>
    </row>
    <row r="88" spans="1:9" x14ac:dyDescent="0.25">
      <c r="A88" s="1">
        <v>9.625</v>
      </c>
      <c r="B88" s="31">
        <v>1.4096193888457001E-7</v>
      </c>
      <c r="C88" s="31">
        <v>1.40962253949444E-7</v>
      </c>
      <c r="D88" s="31">
        <v>1.4096229128468101E-7</v>
      </c>
      <c r="E88" s="31">
        <v>1.4096155836499701E-7</v>
      </c>
      <c r="F88" s="31">
        <v>1.409610985721E-7</v>
      </c>
      <c r="G88" s="31">
        <v>1.4096219843297401E-7</v>
      </c>
      <c r="H88" s="31">
        <v>1.40962191315288E-7</v>
      </c>
      <c r="I88" s="31">
        <v>1.40961996506893E-7</v>
      </c>
    </row>
    <row r="89" spans="1:9" x14ac:dyDescent="0.25">
      <c r="A89" s="1">
        <v>9.75</v>
      </c>
      <c r="B89" s="31">
        <v>1.4096195330325601E-7</v>
      </c>
      <c r="C89" s="31">
        <v>1.4096226413031101E-7</v>
      </c>
      <c r="D89" s="31">
        <v>1.40962281788629E-7</v>
      </c>
      <c r="E89" s="31">
        <v>1.4096155643137E-7</v>
      </c>
      <c r="F89" s="31">
        <v>1.4096110172139701E-7</v>
      </c>
      <c r="G89" s="31">
        <v>1.40962201061058E-7</v>
      </c>
      <c r="H89" s="31">
        <v>1.40962188708391E-7</v>
      </c>
      <c r="I89" s="31">
        <v>1.4096199358838899E-7</v>
      </c>
    </row>
    <row r="90" spans="1:9" x14ac:dyDescent="0.25">
      <c r="A90" s="1">
        <v>9.875</v>
      </c>
      <c r="B90" s="31">
        <v>1.4096194703259399E-7</v>
      </c>
      <c r="C90" s="31">
        <v>1.40962288127856E-7</v>
      </c>
      <c r="D90" s="31">
        <v>1.4096228950676301E-7</v>
      </c>
      <c r="E90" s="31">
        <v>1.4096154613494001E-7</v>
      </c>
      <c r="F90" s="31">
        <v>1.4096110011968899E-7</v>
      </c>
      <c r="G90" s="31">
        <v>1.40962204232876E-7</v>
      </c>
      <c r="H90" s="31">
        <v>1.4096218078812999E-7</v>
      </c>
      <c r="I90" s="31">
        <v>1.4096198771320301E-7</v>
      </c>
    </row>
    <row r="91" spans="1:9" x14ac:dyDescent="0.25">
      <c r="A91" s="1">
        <v>10</v>
      </c>
      <c r="B91" s="31">
        <v>1.4096193417338501E-7</v>
      </c>
      <c r="C91" s="31">
        <v>1.40962299064109E-7</v>
      </c>
      <c r="D91" s="31">
        <v>1.4096229917069499E-7</v>
      </c>
      <c r="E91" s="31">
        <v>1.4096151498376299E-7</v>
      </c>
      <c r="F91" s="31">
        <v>1.4096109286174599E-7</v>
      </c>
      <c r="G91" s="31">
        <v>1.4096220509087101E-7</v>
      </c>
      <c r="H91" s="31">
        <v>1.4096217675502099E-7</v>
      </c>
      <c r="I91" s="31">
        <v>1.40961976659574E-7</v>
      </c>
    </row>
    <row r="92" spans="1:9" x14ac:dyDescent="0.25">
      <c r="A92" s="1">
        <v>10.125</v>
      </c>
      <c r="B92" s="31">
        <v>1.4096193009286599E-7</v>
      </c>
      <c r="C92" s="31">
        <v>1.40962296769413E-7</v>
      </c>
      <c r="D92" s="31">
        <v>1.4096226470188299E-7</v>
      </c>
      <c r="E92" s="31">
        <v>1.4096150265309701E-7</v>
      </c>
      <c r="F92" s="31">
        <v>1.4096109418650399E-7</v>
      </c>
      <c r="G92" s="31">
        <v>1.4096220474575501E-7</v>
      </c>
      <c r="H92" s="31">
        <v>1.40962179178781E-7</v>
      </c>
      <c r="I92" s="31">
        <v>1.4096198135362299E-7</v>
      </c>
    </row>
    <row r="93" spans="1:9" x14ac:dyDescent="0.25">
      <c r="A93" s="1">
        <v>10.25</v>
      </c>
      <c r="B93" s="31">
        <v>1.40961930806679E-7</v>
      </c>
      <c r="C93" s="31">
        <v>1.40962295713069E-7</v>
      </c>
      <c r="D93" s="31">
        <v>1.4096223365000201E-7</v>
      </c>
      <c r="E93" s="31">
        <v>1.40961473177939E-7</v>
      </c>
      <c r="F93" s="31">
        <v>1.40961095524487E-7</v>
      </c>
      <c r="G93" s="31">
        <v>1.40962205549397E-7</v>
      </c>
      <c r="H93" s="31">
        <v>1.40962188894868E-7</v>
      </c>
      <c r="I93" s="31">
        <v>1.40961988008695E-7</v>
      </c>
    </row>
    <row r="94" spans="1:9" x14ac:dyDescent="0.25">
      <c r="A94" s="1">
        <v>10.375</v>
      </c>
      <c r="B94" s="31">
        <v>1.4096194166634101E-7</v>
      </c>
      <c r="C94" s="31">
        <v>1.4096228681210699E-7</v>
      </c>
      <c r="D94" s="31">
        <v>1.4096222480340001E-7</v>
      </c>
      <c r="E94" s="31">
        <v>1.4096146241783701E-7</v>
      </c>
      <c r="F94" s="31">
        <v>1.4096108490505399E-7</v>
      </c>
      <c r="G94" s="31">
        <v>1.4096220537287999E-7</v>
      </c>
      <c r="H94" s="31">
        <v>1.40962188808148E-7</v>
      </c>
      <c r="I94" s="31">
        <v>1.4096199280244501E-7</v>
      </c>
    </row>
    <row r="95" spans="1:9" x14ac:dyDescent="0.25">
      <c r="A95" s="1">
        <v>10.5</v>
      </c>
      <c r="B95" s="31">
        <v>1.4096194938449E-7</v>
      </c>
      <c r="C95" s="31">
        <v>1.40962294700427E-7</v>
      </c>
      <c r="D95" s="31">
        <v>1.4096222409124999E-7</v>
      </c>
      <c r="E95" s="31">
        <v>1.4096144272250399E-7</v>
      </c>
      <c r="F95" s="31">
        <v>1.4096109554948699E-7</v>
      </c>
      <c r="G95" s="31">
        <v>1.4096220536021399E-7</v>
      </c>
      <c r="H95" s="31">
        <v>1.4096220173999999E-7</v>
      </c>
      <c r="I95" s="31">
        <v>1.4096199393516301E-7</v>
      </c>
    </row>
    <row r="96" spans="1:9" x14ac:dyDescent="0.25">
      <c r="A96" s="1">
        <v>10.625</v>
      </c>
      <c r="B96" s="31">
        <v>1.4096195544460599E-7</v>
      </c>
      <c r="C96" s="31">
        <v>1.4096230367947901E-7</v>
      </c>
      <c r="D96" s="31">
        <v>1.4096223985798999E-7</v>
      </c>
      <c r="E96" s="31">
        <v>1.4096144107691199E-7</v>
      </c>
      <c r="F96" s="31">
        <v>1.40961116147997E-7</v>
      </c>
      <c r="G96" s="31">
        <v>1.40962204896264E-7</v>
      </c>
      <c r="H96" s="31">
        <v>1.40962201920164E-7</v>
      </c>
      <c r="I96" s="31">
        <v>1.4096199346250899E-7</v>
      </c>
    </row>
    <row r="97" spans="1:9" x14ac:dyDescent="0.25">
      <c r="A97" s="1">
        <v>10.75</v>
      </c>
      <c r="B97" s="31">
        <v>1.40961955031482E-7</v>
      </c>
      <c r="C97" s="31">
        <v>1.40962303145679E-7</v>
      </c>
      <c r="D97" s="31">
        <v>1.4096223588221199E-7</v>
      </c>
      <c r="E97" s="31">
        <v>1.40961433660878E-7</v>
      </c>
      <c r="F97" s="31">
        <v>1.40961145367694E-7</v>
      </c>
      <c r="G97" s="31">
        <v>1.4096220596698501E-7</v>
      </c>
      <c r="H97" s="31">
        <v>1.4096218841482899E-7</v>
      </c>
      <c r="I97" s="31">
        <v>1.4096199141330399E-7</v>
      </c>
    </row>
    <row r="98" spans="1:9" x14ac:dyDescent="0.25">
      <c r="A98" s="1">
        <v>10.875</v>
      </c>
      <c r="B98" s="31">
        <v>1.4096195751466401E-7</v>
      </c>
      <c r="C98" s="31">
        <v>1.4096231035219799E-7</v>
      </c>
      <c r="D98" s="31">
        <v>1.40962241793969E-7</v>
      </c>
      <c r="E98" s="31">
        <v>1.4096141982358501E-7</v>
      </c>
      <c r="F98" s="31">
        <v>1.4096114993840599E-7</v>
      </c>
      <c r="G98" s="31">
        <v>1.4096220615226499E-7</v>
      </c>
      <c r="H98" s="31">
        <v>1.4096219790797701E-7</v>
      </c>
      <c r="I98" s="31">
        <v>1.4096199026474899E-7</v>
      </c>
    </row>
    <row r="99" spans="1:9" x14ac:dyDescent="0.25">
      <c r="A99" s="1">
        <v>11</v>
      </c>
      <c r="B99" s="31">
        <v>1.4096195880089E-7</v>
      </c>
      <c r="C99" s="31">
        <v>1.4096231821709E-7</v>
      </c>
      <c r="D99" s="31">
        <v>1.40962247472464E-7</v>
      </c>
      <c r="E99" s="31">
        <v>1.40961437164897E-7</v>
      </c>
      <c r="F99" s="31">
        <v>1.40961146511545E-7</v>
      </c>
      <c r="G99" s="31">
        <v>1.4096220654093599E-7</v>
      </c>
      <c r="H99" s="31">
        <v>1.4096220617827499E-7</v>
      </c>
      <c r="I99" s="31">
        <v>1.40961976784033E-7</v>
      </c>
    </row>
    <row r="100" spans="1:9" x14ac:dyDescent="0.25">
      <c r="A100" s="1">
        <v>11.125</v>
      </c>
      <c r="B100" s="31">
        <v>1.4096194425210699E-7</v>
      </c>
      <c r="C100" s="31">
        <v>1.4096231774471701E-7</v>
      </c>
      <c r="D100" s="31">
        <v>1.4096224059895901E-7</v>
      </c>
      <c r="E100" s="31">
        <v>1.4096154314394099E-7</v>
      </c>
      <c r="F100" s="31">
        <v>1.4096111527880601E-7</v>
      </c>
      <c r="G100" s="31">
        <v>1.4096220450273E-7</v>
      </c>
      <c r="H100" s="31">
        <v>1.4096220458368099E-7</v>
      </c>
      <c r="I100" s="31">
        <v>1.4096198146718899E-7</v>
      </c>
    </row>
    <row r="101" spans="1:9" x14ac:dyDescent="0.25">
      <c r="A101" s="1">
        <v>11.25</v>
      </c>
      <c r="B101" s="31">
        <v>1.4096192594182801E-7</v>
      </c>
      <c r="C101" s="31">
        <v>1.40962317445812E-7</v>
      </c>
      <c r="D101" s="31">
        <v>1.4096226513667501E-7</v>
      </c>
      <c r="E101" s="31">
        <v>1.40961640195635E-7</v>
      </c>
      <c r="F101" s="31">
        <v>1.4096111978360201E-7</v>
      </c>
      <c r="G101" s="31">
        <v>1.40962203629265E-7</v>
      </c>
      <c r="H101" s="31">
        <v>1.4096220441121E-7</v>
      </c>
      <c r="I101" s="31">
        <v>1.4096197702390701E-7</v>
      </c>
    </row>
    <row r="102" spans="1:9" x14ac:dyDescent="0.25">
      <c r="A102" s="1">
        <v>11.375</v>
      </c>
      <c r="B102" s="31">
        <v>1.4096192952577799E-7</v>
      </c>
      <c r="C102" s="31">
        <v>1.4096232673430499E-7</v>
      </c>
      <c r="D102" s="31">
        <v>1.4096224225275301E-7</v>
      </c>
      <c r="E102" s="31">
        <v>1.4096170223884701E-7</v>
      </c>
      <c r="F102" s="31">
        <v>1.4096111790428699E-7</v>
      </c>
      <c r="G102" s="31">
        <v>1.4096220342649799E-7</v>
      </c>
      <c r="H102" s="31">
        <v>1.4096219779279E-7</v>
      </c>
      <c r="I102" s="31">
        <v>1.40961967898212E-7</v>
      </c>
    </row>
    <row r="103" spans="1:9" x14ac:dyDescent="0.25">
      <c r="A103" s="1">
        <v>11.5</v>
      </c>
      <c r="B103" s="31">
        <v>1.4096192343513901E-7</v>
      </c>
      <c r="C103" s="31">
        <v>1.40962340088475E-7</v>
      </c>
      <c r="D103" s="31">
        <v>1.4096226388803701E-7</v>
      </c>
      <c r="E103" s="31">
        <v>1.4096179921010599E-7</v>
      </c>
      <c r="F103" s="31">
        <v>1.4096111269016501E-7</v>
      </c>
      <c r="G103" s="31">
        <v>1.4096220293044299E-7</v>
      </c>
      <c r="H103" s="31">
        <v>1.4096219484909601E-7</v>
      </c>
      <c r="I103" s="31">
        <v>1.40961974620809E-7</v>
      </c>
    </row>
    <row r="104" spans="1:9" x14ac:dyDescent="0.25">
      <c r="A104" s="1">
        <v>11.625</v>
      </c>
      <c r="B104" s="31">
        <v>1.4096192120658101E-7</v>
      </c>
      <c r="C104" s="31">
        <v>1.40962329705802E-7</v>
      </c>
      <c r="D104" s="31">
        <v>1.4096227657747499E-7</v>
      </c>
      <c r="E104" s="31">
        <v>1.40961843682938E-7</v>
      </c>
      <c r="F104" s="31">
        <v>1.4096111679524899E-7</v>
      </c>
      <c r="G104" s="31">
        <v>1.40962202675628E-7</v>
      </c>
      <c r="H104" s="31">
        <v>1.4096219441227799E-7</v>
      </c>
      <c r="I104" s="31">
        <v>1.4096197324271099E-7</v>
      </c>
    </row>
    <row r="105" spans="1:9" x14ac:dyDescent="0.25">
      <c r="A105" s="1">
        <v>11.75</v>
      </c>
      <c r="B105" s="31">
        <v>1.40961919091594E-7</v>
      </c>
      <c r="C105" s="31">
        <v>1.40962327513931E-7</v>
      </c>
      <c r="D105" s="31">
        <v>1.4096224374376499E-7</v>
      </c>
      <c r="E105" s="31">
        <v>1.4096184197679201E-7</v>
      </c>
      <c r="F105" s="31">
        <v>1.4096111671818199E-7</v>
      </c>
      <c r="G105" s="31">
        <v>1.40962201317101E-7</v>
      </c>
      <c r="H105" s="31">
        <v>1.40962198294318E-7</v>
      </c>
      <c r="I105" s="31">
        <v>1.40961978941807E-7</v>
      </c>
    </row>
    <row r="106" spans="1:9" x14ac:dyDescent="0.25">
      <c r="A106" s="1">
        <v>11.875</v>
      </c>
      <c r="B106" s="31">
        <v>1.4096191284310299E-7</v>
      </c>
      <c r="C106" s="31">
        <v>1.4096232710226799E-7</v>
      </c>
      <c r="D106" s="31">
        <v>1.4096226992983501E-7</v>
      </c>
      <c r="E106" s="31">
        <v>1.40961918512609E-7</v>
      </c>
      <c r="F106" s="31">
        <v>1.4096111154842299E-7</v>
      </c>
      <c r="G106" s="31">
        <v>1.4096220322516199E-7</v>
      </c>
      <c r="H106" s="31">
        <v>1.4096220037643801E-7</v>
      </c>
      <c r="I106" s="31">
        <v>1.4096198186664901E-7</v>
      </c>
    </row>
    <row r="107" spans="1:9" x14ac:dyDescent="0.25">
      <c r="A107" s="1">
        <v>12</v>
      </c>
      <c r="B107" s="31">
        <v>1.4096189922839001E-7</v>
      </c>
      <c r="C107" s="31">
        <v>1.4096232751572301E-7</v>
      </c>
      <c r="D107" s="31">
        <v>1.4096229366896099E-7</v>
      </c>
      <c r="E107" s="31">
        <v>1.40961910284957E-7</v>
      </c>
      <c r="F107" s="31">
        <v>1.4096110728841901E-7</v>
      </c>
      <c r="G107" s="31">
        <v>1.4096220354468799E-7</v>
      </c>
      <c r="H107" s="31">
        <v>1.4096220371025E-7</v>
      </c>
      <c r="I107" s="31">
        <v>1.4096197985986999E-7</v>
      </c>
    </row>
    <row r="108" spans="1:9" x14ac:dyDescent="0.25">
      <c r="A108" s="1">
        <v>12.125</v>
      </c>
      <c r="B108" s="31">
        <v>1.4096187839067499E-7</v>
      </c>
      <c r="C108" s="31">
        <v>1.4096232518091899E-7</v>
      </c>
      <c r="D108" s="31">
        <v>1.4096229258156299E-7</v>
      </c>
      <c r="E108" s="31">
        <v>1.40961914053225E-7</v>
      </c>
      <c r="F108" s="31">
        <v>1.4096109932658801E-7</v>
      </c>
      <c r="G108" s="31">
        <v>1.4096220127426599E-7</v>
      </c>
      <c r="H108" s="31">
        <v>1.4096220672373901E-7</v>
      </c>
      <c r="I108" s="31">
        <v>1.4096198206935699E-7</v>
      </c>
    </row>
    <row r="109" spans="1:9" x14ac:dyDescent="0.25">
      <c r="A109" s="1">
        <v>12.25</v>
      </c>
      <c r="B109" s="31">
        <v>1.4096188676281299E-7</v>
      </c>
      <c r="C109" s="31">
        <v>1.4096234156785E-7</v>
      </c>
      <c r="D109" s="31">
        <v>1.4096227844771101E-7</v>
      </c>
      <c r="E109" s="31">
        <v>1.4096192143579699E-7</v>
      </c>
      <c r="F109" s="31">
        <v>1.4096110147252999E-7</v>
      </c>
      <c r="G109" s="31">
        <v>1.4096220096780301E-7</v>
      </c>
      <c r="H109" s="31">
        <v>1.40962202960196E-7</v>
      </c>
      <c r="I109" s="31">
        <v>1.40961985205952E-7</v>
      </c>
    </row>
    <row r="110" spans="1:9" x14ac:dyDescent="0.25">
      <c r="A110" s="1">
        <v>12.375</v>
      </c>
      <c r="B110" s="31">
        <v>1.4096188517180901E-7</v>
      </c>
      <c r="C110" s="31">
        <v>1.40962343240602E-7</v>
      </c>
      <c r="D110" s="31">
        <v>1.4096229943283599E-7</v>
      </c>
      <c r="E110" s="31">
        <v>1.40961927210236E-7</v>
      </c>
      <c r="F110" s="31">
        <v>1.40961102896802E-7</v>
      </c>
      <c r="G110" s="31">
        <v>1.4096220020694E-7</v>
      </c>
      <c r="H110" s="31">
        <v>1.4096220224234E-7</v>
      </c>
      <c r="I110" s="31">
        <v>1.40961998679128E-7</v>
      </c>
    </row>
    <row r="111" spans="1:9" x14ac:dyDescent="0.25">
      <c r="A111" s="1">
        <v>12.5</v>
      </c>
      <c r="B111" s="31">
        <v>1.4096188056954101E-7</v>
      </c>
      <c r="C111" s="31">
        <v>1.40962333413908E-7</v>
      </c>
      <c r="D111" s="31">
        <v>1.4096229414942299E-7</v>
      </c>
      <c r="E111" s="31">
        <v>1.4096189947574899E-7</v>
      </c>
      <c r="F111" s="31">
        <v>1.40961095998025E-7</v>
      </c>
      <c r="G111" s="31">
        <v>1.4096220087324499E-7</v>
      </c>
      <c r="H111" s="31">
        <v>1.4096221445190999E-7</v>
      </c>
      <c r="I111" s="31">
        <v>1.4096198691325601E-7</v>
      </c>
    </row>
    <row r="112" spans="1:9" x14ac:dyDescent="0.25">
      <c r="A112" s="1">
        <v>12.625</v>
      </c>
      <c r="B112" s="31">
        <v>1.4096187574341499E-7</v>
      </c>
      <c r="C112" s="31">
        <v>1.4096231364599901E-7</v>
      </c>
      <c r="D112" s="31">
        <v>1.4096226433037699E-7</v>
      </c>
      <c r="E112" s="31">
        <v>1.40961850851945E-7</v>
      </c>
      <c r="F112" s="31">
        <v>1.40961093825961E-7</v>
      </c>
      <c r="G112" s="31">
        <v>1.4096220191619499E-7</v>
      </c>
      <c r="H112" s="31">
        <v>1.4096222148259299E-7</v>
      </c>
      <c r="I112" s="31">
        <v>1.4096199830287001E-7</v>
      </c>
    </row>
    <row r="113" spans="1:9" x14ac:dyDescent="0.25">
      <c r="A113" s="1">
        <v>12.75</v>
      </c>
      <c r="B113" s="31">
        <v>1.4096187284655599E-7</v>
      </c>
      <c r="C113" s="31">
        <v>1.40962310564188E-7</v>
      </c>
      <c r="D113" s="31">
        <v>1.4096227391510401E-7</v>
      </c>
      <c r="E113" s="31">
        <v>1.4096182675261399E-7</v>
      </c>
      <c r="F113" s="31">
        <v>1.4096109396569999E-7</v>
      </c>
      <c r="G113" s="31">
        <v>1.4096220144440399E-7</v>
      </c>
      <c r="H113" s="31">
        <v>1.40962214524259E-7</v>
      </c>
      <c r="I113" s="31">
        <v>1.4096197631937E-7</v>
      </c>
    </row>
    <row r="114" spans="1:9" x14ac:dyDescent="0.25">
      <c r="A114" s="1">
        <v>12.875</v>
      </c>
      <c r="B114" s="31">
        <v>1.40961871211157E-7</v>
      </c>
      <c r="C114" s="31">
        <v>1.4096230804157999E-7</v>
      </c>
      <c r="D114" s="31">
        <v>1.4096231251491499E-7</v>
      </c>
      <c r="E114" s="31">
        <v>1.4096181465736001E-7</v>
      </c>
      <c r="F114" s="31">
        <v>1.4096109432295001E-7</v>
      </c>
      <c r="G114" s="31">
        <v>1.4096219996104501E-7</v>
      </c>
      <c r="H114" s="31">
        <v>1.40962211366433E-7</v>
      </c>
      <c r="I114" s="31">
        <v>1.40961978240633E-7</v>
      </c>
    </row>
    <row r="115" spans="1:9" x14ac:dyDescent="0.25">
      <c r="A115" s="1">
        <v>13</v>
      </c>
      <c r="B115" s="31">
        <v>1.4096186297091799E-7</v>
      </c>
      <c r="C115" s="31">
        <v>1.4096230378856899E-7</v>
      </c>
      <c r="D115" s="31">
        <v>1.4096232223214099E-7</v>
      </c>
      <c r="E115" s="31">
        <v>1.40961790135959E-7</v>
      </c>
      <c r="F115" s="31">
        <v>1.4096108833406401E-7</v>
      </c>
      <c r="G115" s="31">
        <v>1.4096219875802799E-7</v>
      </c>
      <c r="H115" s="31">
        <v>1.40962202588605E-7</v>
      </c>
      <c r="I115" s="31">
        <v>1.4096197726482499E-7</v>
      </c>
    </row>
    <row r="116" spans="1:9" x14ac:dyDescent="0.25">
      <c r="A116" s="1">
        <v>13.125</v>
      </c>
      <c r="B116" s="31">
        <v>1.40961847556952E-7</v>
      </c>
      <c r="C116" s="31">
        <v>1.4096230874034199E-7</v>
      </c>
      <c r="D116" s="31">
        <v>1.4096232834564899E-7</v>
      </c>
      <c r="E116" s="31">
        <v>1.40961770028715E-7</v>
      </c>
      <c r="F116" s="31">
        <v>1.40961078665902E-7</v>
      </c>
      <c r="G116" s="31">
        <v>1.40962198815899E-7</v>
      </c>
      <c r="H116" s="31">
        <v>1.4096219651166601E-7</v>
      </c>
      <c r="I116" s="31">
        <v>1.4096197063623301E-7</v>
      </c>
    </row>
    <row r="117" spans="1:9" x14ac:dyDescent="0.25">
      <c r="A117" s="1">
        <v>13.25</v>
      </c>
      <c r="B117" s="31">
        <v>1.4096184120646401E-7</v>
      </c>
      <c r="C117" s="31">
        <v>1.40962320207527E-7</v>
      </c>
      <c r="D117" s="31">
        <v>1.4096227792350299E-7</v>
      </c>
      <c r="E117" s="31">
        <v>1.40961742157941E-7</v>
      </c>
      <c r="F117" s="31">
        <v>1.40961077530618E-7</v>
      </c>
      <c r="G117" s="31">
        <v>1.40962198706032E-7</v>
      </c>
      <c r="H117" s="31">
        <v>1.40962198223946E-7</v>
      </c>
      <c r="I117" s="31">
        <v>1.4096197054081099E-7</v>
      </c>
    </row>
    <row r="118" spans="1:9" x14ac:dyDescent="0.25">
      <c r="A118" s="1">
        <v>13.375</v>
      </c>
      <c r="B118" s="31">
        <v>1.40961823299915E-7</v>
      </c>
      <c r="C118" s="31">
        <v>1.4096232554269899E-7</v>
      </c>
      <c r="D118" s="31">
        <v>1.4096225132445301E-7</v>
      </c>
      <c r="E118" s="31">
        <v>1.4096173163055199E-7</v>
      </c>
      <c r="F118" s="31">
        <v>1.4096107581644399E-7</v>
      </c>
      <c r="G118" s="31">
        <v>1.40962199910738E-7</v>
      </c>
      <c r="H118" s="31">
        <v>1.4096219017208601E-7</v>
      </c>
      <c r="I118" s="31">
        <v>1.4096195140087599E-7</v>
      </c>
    </row>
    <row r="119" spans="1:9" x14ac:dyDescent="0.25">
      <c r="A119" s="1">
        <v>13.5</v>
      </c>
      <c r="B119" s="31">
        <v>1.4096181117582601E-7</v>
      </c>
      <c r="C119" s="31">
        <v>1.4096234006837499E-7</v>
      </c>
      <c r="D119" s="31">
        <v>1.4096224551087101E-7</v>
      </c>
      <c r="E119" s="31">
        <v>1.40961678323468E-7</v>
      </c>
      <c r="F119" s="31">
        <v>1.4096107412803601E-7</v>
      </c>
      <c r="G119" s="31">
        <v>1.40962219376275E-7</v>
      </c>
      <c r="H119" s="31">
        <v>1.4096219430582599E-7</v>
      </c>
      <c r="I119" s="31">
        <v>1.4096195039971601E-7</v>
      </c>
    </row>
    <row r="120" spans="1:9" x14ac:dyDescent="0.25">
      <c r="A120" s="1">
        <v>13.625</v>
      </c>
      <c r="B120" s="31">
        <v>1.4096181149728901E-7</v>
      </c>
      <c r="C120" s="31">
        <v>1.4096233499693899E-7</v>
      </c>
      <c r="D120" s="31">
        <v>1.4096219537402199E-7</v>
      </c>
      <c r="E120" s="31">
        <v>1.4096168635185599E-7</v>
      </c>
      <c r="F120" s="31">
        <v>1.4096107584842599E-7</v>
      </c>
      <c r="G120" s="31">
        <v>1.4096222466746499E-7</v>
      </c>
      <c r="H120" s="31">
        <v>1.4096220142053201E-7</v>
      </c>
      <c r="I120" s="31">
        <v>1.4096194419421999E-7</v>
      </c>
    </row>
    <row r="121" spans="1:9" x14ac:dyDescent="0.25">
      <c r="A121" s="1">
        <v>13.75</v>
      </c>
      <c r="B121" s="31">
        <v>1.4096180995467099E-7</v>
      </c>
      <c r="C121" s="31">
        <v>1.4096233230129899E-7</v>
      </c>
      <c r="D121" s="31">
        <v>1.4096217656639401E-7</v>
      </c>
      <c r="E121" s="31">
        <v>1.4096166757884101E-7</v>
      </c>
      <c r="F121" s="31">
        <v>1.40961075598197E-7</v>
      </c>
      <c r="G121" s="31">
        <v>1.40962225462796E-7</v>
      </c>
      <c r="H121" s="31">
        <v>1.4096220278221299E-7</v>
      </c>
      <c r="I121" s="31">
        <v>1.4096194667549401E-7</v>
      </c>
    </row>
    <row r="122" spans="1:9" x14ac:dyDescent="0.25">
      <c r="A122" s="1">
        <v>13.875</v>
      </c>
      <c r="B122" s="31">
        <v>1.40961809294771E-7</v>
      </c>
      <c r="C122" s="31">
        <v>1.4096233255586201E-7</v>
      </c>
      <c r="D122" s="31">
        <v>1.40962181811477E-7</v>
      </c>
      <c r="E122" s="31">
        <v>1.40961665362509E-7</v>
      </c>
      <c r="F122" s="31">
        <v>1.4096108070806101E-7</v>
      </c>
      <c r="G122" s="31">
        <v>1.40962224556754E-7</v>
      </c>
      <c r="H122" s="31">
        <v>1.4096220697245401E-7</v>
      </c>
      <c r="I122" s="31">
        <v>1.4096193489063801E-7</v>
      </c>
    </row>
    <row r="123" spans="1:9" x14ac:dyDescent="0.25">
      <c r="A123" s="1">
        <v>14</v>
      </c>
      <c r="B123" s="31">
        <v>1.40961816426668E-7</v>
      </c>
      <c r="C123" s="31">
        <v>1.40962328038031E-7</v>
      </c>
      <c r="D123" s="31">
        <v>1.4096217689368799E-7</v>
      </c>
      <c r="E123" s="31">
        <v>1.40961642502843E-7</v>
      </c>
      <c r="F123" s="31">
        <v>1.4096108709909E-7</v>
      </c>
      <c r="G123" s="31">
        <v>1.40962225678775E-7</v>
      </c>
      <c r="H123" s="31">
        <v>1.4096221244113001E-7</v>
      </c>
      <c r="I123" s="31">
        <v>1.4096193078477801E-7</v>
      </c>
    </row>
    <row r="124" spans="1:9" x14ac:dyDescent="0.25">
      <c r="A124" s="1">
        <v>14.125</v>
      </c>
      <c r="B124" s="31">
        <v>1.4096182270765299E-7</v>
      </c>
      <c r="C124" s="31">
        <v>1.4096232318189E-7</v>
      </c>
      <c r="D124" s="31">
        <v>1.4096218525666001E-7</v>
      </c>
      <c r="E124" s="31">
        <v>1.4096164752922201E-7</v>
      </c>
      <c r="F124" s="31">
        <v>1.4096108524589899E-7</v>
      </c>
      <c r="G124" s="31">
        <v>1.4096222463872201E-7</v>
      </c>
      <c r="H124" s="31">
        <v>1.40962214965092E-7</v>
      </c>
      <c r="I124" s="31">
        <v>1.4096193000588701E-7</v>
      </c>
    </row>
    <row r="125" spans="1:9" x14ac:dyDescent="0.25">
      <c r="A125" s="1">
        <v>14.25</v>
      </c>
      <c r="B125" s="31">
        <v>1.4096181887849201E-7</v>
      </c>
      <c r="C125" s="31">
        <v>1.4096231974774899E-7</v>
      </c>
      <c r="D125" s="31">
        <v>1.4096216351227099E-7</v>
      </c>
      <c r="E125" s="31">
        <v>1.40961643402258E-7</v>
      </c>
      <c r="F125" s="31">
        <v>1.4096108838437401E-7</v>
      </c>
      <c r="G125" s="31">
        <v>1.4096223144402E-7</v>
      </c>
      <c r="H125" s="31">
        <v>1.4096221564777401E-7</v>
      </c>
      <c r="I125" s="31">
        <v>1.40961919636557E-7</v>
      </c>
    </row>
    <row r="126" spans="1:9" x14ac:dyDescent="0.25">
      <c r="A126" s="1">
        <v>14.375</v>
      </c>
      <c r="B126" s="31">
        <v>1.4096181037079501E-7</v>
      </c>
      <c r="C126" s="31">
        <v>1.4096233563856201E-7</v>
      </c>
      <c r="D126" s="31">
        <v>1.4096213378107099E-7</v>
      </c>
      <c r="E126" s="31">
        <v>1.4096162170304401E-7</v>
      </c>
      <c r="F126" s="31">
        <v>1.40961090761313E-7</v>
      </c>
      <c r="G126" s="31">
        <v>1.40962231564721E-7</v>
      </c>
      <c r="H126" s="31">
        <v>1.4096221708972801E-7</v>
      </c>
      <c r="I126" s="31">
        <v>1.4096189846804199E-7</v>
      </c>
    </row>
    <row r="127" spans="1:9" x14ac:dyDescent="0.25">
      <c r="A127" s="1">
        <v>14.5</v>
      </c>
      <c r="B127" s="31">
        <v>1.4096179877919601E-7</v>
      </c>
      <c r="C127" s="31">
        <v>1.4096234089291101E-7</v>
      </c>
      <c r="D127" s="31">
        <v>1.40962151832936E-7</v>
      </c>
      <c r="E127" s="31">
        <v>1.40961605185946E-7</v>
      </c>
      <c r="F127" s="31">
        <v>1.4096108311108501E-7</v>
      </c>
      <c r="G127" s="31">
        <v>1.4096223388691201E-7</v>
      </c>
      <c r="H127" s="31">
        <v>1.4096221760153001E-7</v>
      </c>
      <c r="I127" s="31">
        <v>1.40961886404748E-7</v>
      </c>
    </row>
    <row r="128" spans="1:9" x14ac:dyDescent="0.25">
      <c r="A128" s="1">
        <v>14.625</v>
      </c>
      <c r="B128" s="31">
        <v>1.40961798786229E-7</v>
      </c>
      <c r="C128" s="31">
        <v>1.40962330466577E-7</v>
      </c>
      <c r="D128" s="31">
        <v>1.4096217863817699E-7</v>
      </c>
      <c r="E128" s="31">
        <v>1.4096155667539799E-7</v>
      </c>
      <c r="F128" s="31">
        <v>1.4096108101529201E-7</v>
      </c>
      <c r="G128" s="31">
        <v>1.40962233998156E-7</v>
      </c>
      <c r="H128" s="31">
        <v>1.40962221100915E-7</v>
      </c>
      <c r="I128" s="31">
        <v>1.4096188812164701E-7</v>
      </c>
    </row>
    <row r="129" spans="1:9" x14ac:dyDescent="0.25">
      <c r="A129" s="1">
        <v>14.75</v>
      </c>
      <c r="B129" s="31">
        <v>1.4096179976221401E-7</v>
      </c>
      <c r="C129" s="31">
        <v>1.4096233454353099E-7</v>
      </c>
      <c r="D129" s="31">
        <v>1.4096216313354599E-7</v>
      </c>
      <c r="E129" s="31">
        <v>1.4096155311936799E-7</v>
      </c>
      <c r="F129" s="31">
        <v>1.4096108304491199E-7</v>
      </c>
      <c r="G129" s="31">
        <v>1.40962234431145E-7</v>
      </c>
      <c r="H129" s="31">
        <v>1.40962218285227E-7</v>
      </c>
      <c r="I129" s="31">
        <v>1.4096188667306101E-7</v>
      </c>
    </row>
    <row r="130" spans="1:9" x14ac:dyDescent="0.25">
      <c r="A130" s="1">
        <v>14.875</v>
      </c>
      <c r="B130" s="31">
        <v>1.4096180396109E-7</v>
      </c>
      <c r="C130" s="31">
        <v>1.4096233772637699E-7</v>
      </c>
      <c r="D130" s="31">
        <v>1.4096217215096401E-7</v>
      </c>
      <c r="E130" s="31">
        <v>1.40961526923677E-7</v>
      </c>
      <c r="F130" s="31">
        <v>1.4096108460881999E-7</v>
      </c>
      <c r="G130" s="31">
        <v>1.4096223478478999E-7</v>
      </c>
      <c r="H130" s="31">
        <v>1.4096221536852199E-7</v>
      </c>
      <c r="I130" s="31">
        <v>1.4096188522745799E-7</v>
      </c>
    </row>
    <row r="131" spans="1:9" x14ac:dyDescent="0.25">
      <c r="A131" s="1">
        <v>15</v>
      </c>
      <c r="B131" s="31">
        <v>1.4096180300175099E-7</v>
      </c>
      <c r="C131" s="31">
        <v>1.4096233725757199E-7</v>
      </c>
      <c r="D131" s="31">
        <v>1.40962191791802E-7</v>
      </c>
      <c r="E131" s="31">
        <v>1.4096151675145201E-7</v>
      </c>
      <c r="F131" s="31">
        <v>1.4096108740939099E-7</v>
      </c>
      <c r="G131" s="31">
        <v>1.4096223645555401E-7</v>
      </c>
      <c r="H131" s="31">
        <v>1.4096220302631701E-7</v>
      </c>
      <c r="I131" s="31">
        <v>1.40961862782082E-7</v>
      </c>
    </row>
    <row r="132" spans="1:9" x14ac:dyDescent="0.25">
      <c r="A132" s="1">
        <v>15.125</v>
      </c>
      <c r="B132" s="31">
        <v>1.4096180412808E-7</v>
      </c>
      <c r="C132" s="31">
        <v>1.4096233397380001E-7</v>
      </c>
      <c r="D132" s="31">
        <v>1.4096220197246299E-7</v>
      </c>
      <c r="E132" s="31">
        <v>1.40961510074002E-7</v>
      </c>
      <c r="F132" s="31">
        <v>1.4096108635189699E-7</v>
      </c>
      <c r="G132" s="31">
        <v>1.40962236994233E-7</v>
      </c>
      <c r="H132" s="31">
        <v>1.40962201457845E-7</v>
      </c>
      <c r="I132" s="31">
        <v>1.40961866641693E-7</v>
      </c>
    </row>
    <row r="133" spans="1:9" x14ac:dyDescent="0.25">
      <c r="A133" s="1">
        <v>15.25</v>
      </c>
      <c r="B133" s="31">
        <v>1.40961806644924E-7</v>
      </c>
      <c r="C133" s="31">
        <v>1.40962338486909E-7</v>
      </c>
      <c r="D133" s="31">
        <v>1.4096226022509801E-7</v>
      </c>
      <c r="E133" s="31">
        <v>1.40961483295733E-7</v>
      </c>
      <c r="F133" s="31">
        <v>1.40961087535358E-7</v>
      </c>
      <c r="G133" s="31">
        <v>1.4096223760427299E-7</v>
      </c>
      <c r="H133" s="31">
        <v>1.4096219709993399E-7</v>
      </c>
      <c r="I133" s="31">
        <v>1.40961867781129E-7</v>
      </c>
    </row>
    <row r="134" spans="1:9" x14ac:dyDescent="0.25">
      <c r="A134" s="1">
        <v>15.375</v>
      </c>
      <c r="B134" s="31">
        <v>1.4096180832330499E-7</v>
      </c>
      <c r="C134" s="31">
        <v>1.409623440198E-7</v>
      </c>
      <c r="D134" s="31">
        <v>1.4096226486020801E-7</v>
      </c>
      <c r="E134" s="31">
        <v>1.4096145332845099E-7</v>
      </c>
      <c r="F134" s="31">
        <v>1.4096108896635899E-7</v>
      </c>
      <c r="G134" s="31">
        <v>1.4096223820012401E-7</v>
      </c>
      <c r="H134" s="31">
        <v>1.4096219605289399E-7</v>
      </c>
      <c r="I134" s="31">
        <v>1.40961858625219E-7</v>
      </c>
    </row>
    <row r="135" spans="1:9" x14ac:dyDescent="0.25">
      <c r="A135" s="1">
        <v>15.5</v>
      </c>
      <c r="B135" s="31">
        <v>1.40961814989862E-7</v>
      </c>
      <c r="C135" s="31">
        <v>1.4096234545157899E-7</v>
      </c>
      <c r="D135" s="31">
        <v>1.40962273009811E-7</v>
      </c>
      <c r="E135" s="31">
        <v>1.40961444999618E-7</v>
      </c>
      <c r="F135" s="31">
        <v>1.4096108849965599E-7</v>
      </c>
      <c r="G135" s="31">
        <v>1.40962238282577E-7</v>
      </c>
      <c r="H135" s="31">
        <v>1.4096219703358201E-7</v>
      </c>
      <c r="I135" s="31">
        <v>1.4096189974482701E-7</v>
      </c>
    </row>
    <row r="136" spans="1:9" x14ac:dyDescent="0.25">
      <c r="A136" s="1">
        <v>15.625</v>
      </c>
      <c r="B136" s="31">
        <v>1.4096182088262299E-7</v>
      </c>
      <c r="C136" s="31">
        <v>1.40962345401112E-7</v>
      </c>
      <c r="D136" s="31">
        <v>1.4096227711379201E-7</v>
      </c>
      <c r="E136" s="31">
        <v>1.4096145866072499E-7</v>
      </c>
      <c r="F136" s="31">
        <v>1.40961083695157E-7</v>
      </c>
      <c r="G136" s="31">
        <v>1.4096223814634501E-7</v>
      </c>
      <c r="H136" s="31">
        <v>1.4096220074960899E-7</v>
      </c>
      <c r="I136" s="31">
        <v>1.4096188911314E-7</v>
      </c>
    </row>
    <row r="137" spans="1:9" x14ac:dyDescent="0.25">
      <c r="A137" s="1">
        <v>15.75</v>
      </c>
      <c r="B137" s="31">
        <v>1.4096184515967099E-7</v>
      </c>
      <c r="C137" s="31">
        <v>1.40962343104245E-7</v>
      </c>
      <c r="D137" s="31">
        <v>1.40962263187441E-7</v>
      </c>
      <c r="E137" s="31">
        <v>1.4096153427706399E-7</v>
      </c>
      <c r="F137" s="31">
        <v>1.4096108403370799E-7</v>
      </c>
      <c r="G137" s="31">
        <v>1.4096224308214901E-7</v>
      </c>
      <c r="H137" s="31">
        <v>1.4096220509992799E-7</v>
      </c>
      <c r="I137" s="31">
        <v>1.4096191379245699E-7</v>
      </c>
    </row>
    <row r="138" spans="1:9" x14ac:dyDescent="0.25">
      <c r="A138" s="1">
        <v>15.875</v>
      </c>
      <c r="B138" s="31">
        <v>1.4096184298200201E-7</v>
      </c>
      <c r="C138" s="31">
        <v>1.40962347297211E-7</v>
      </c>
      <c r="D138" s="31">
        <v>1.4096226241393101E-7</v>
      </c>
      <c r="E138" s="31">
        <v>1.40961606775243E-7</v>
      </c>
      <c r="F138" s="31">
        <v>1.4096109138470299E-7</v>
      </c>
      <c r="G138" s="31">
        <v>1.40962248578005E-7</v>
      </c>
      <c r="H138" s="31">
        <v>1.40962202289086E-7</v>
      </c>
      <c r="I138" s="31">
        <v>1.4096191355489101E-7</v>
      </c>
    </row>
    <row r="139" spans="1:9" x14ac:dyDescent="0.25">
      <c r="A139" s="1">
        <v>16</v>
      </c>
      <c r="B139" s="31">
        <v>1.4096183964452501E-7</v>
      </c>
      <c r="C139" s="31">
        <v>1.4096234166883401E-7</v>
      </c>
      <c r="D139" s="31">
        <v>1.40962250093587E-7</v>
      </c>
      <c r="E139" s="31">
        <v>1.40961678505982E-7</v>
      </c>
      <c r="F139" s="31">
        <v>1.4096110262341999E-7</v>
      </c>
      <c r="G139" s="31">
        <v>1.4096225365488199E-7</v>
      </c>
      <c r="H139" s="31">
        <v>1.40962199103544E-7</v>
      </c>
      <c r="I139" s="31">
        <v>1.4096189669928201E-7</v>
      </c>
    </row>
    <row r="140" spans="1:9" x14ac:dyDescent="0.25">
      <c r="A140" s="1">
        <v>16.125</v>
      </c>
      <c r="B140" s="31">
        <v>1.4096184790005799E-7</v>
      </c>
      <c r="C140" s="31">
        <v>1.40962369038878E-7</v>
      </c>
      <c r="D140" s="31">
        <v>1.4096224798733801E-7</v>
      </c>
      <c r="E140" s="31">
        <v>1.4096175401667299E-7</v>
      </c>
      <c r="F140" s="31">
        <v>1.4096110369344199E-7</v>
      </c>
      <c r="G140" s="31">
        <v>1.40962257578384E-7</v>
      </c>
      <c r="H140" s="31">
        <v>1.40962192087883E-7</v>
      </c>
      <c r="I140" s="31">
        <v>1.40961887977929E-7</v>
      </c>
    </row>
    <row r="141" spans="1:9" x14ac:dyDescent="0.25">
      <c r="A141" s="1">
        <v>16.25</v>
      </c>
      <c r="B141" s="31">
        <v>1.4096185929145099E-7</v>
      </c>
      <c r="C141" s="31">
        <v>1.4096239604051401E-7</v>
      </c>
      <c r="D141" s="31">
        <v>1.4096225240227E-7</v>
      </c>
      <c r="E141" s="31">
        <v>1.4096174964151301E-7</v>
      </c>
      <c r="F141" s="31">
        <v>1.4096110124830999E-7</v>
      </c>
      <c r="G141" s="31">
        <v>1.4096225803403701E-7</v>
      </c>
      <c r="H141" s="31">
        <v>1.4096218930208899E-7</v>
      </c>
      <c r="I141" s="31">
        <v>1.4096188752930999E-7</v>
      </c>
    </row>
    <row r="142" spans="1:9" x14ac:dyDescent="0.25">
      <c r="A142" s="1">
        <v>16.375</v>
      </c>
      <c r="B142" s="31">
        <v>1.40961855576724E-7</v>
      </c>
      <c r="C142" s="31">
        <v>1.40962395897779E-7</v>
      </c>
      <c r="D142" s="31">
        <v>1.4096225569014901E-7</v>
      </c>
      <c r="E142" s="31">
        <v>1.40961777219425E-7</v>
      </c>
      <c r="F142" s="31">
        <v>1.40961098744233E-7</v>
      </c>
      <c r="G142" s="31">
        <v>1.4096225791149101E-7</v>
      </c>
      <c r="H142" s="31">
        <v>1.40962186198843E-7</v>
      </c>
      <c r="I142" s="31">
        <v>1.4096188396816799E-7</v>
      </c>
    </row>
    <row r="143" spans="1:9" x14ac:dyDescent="0.25">
      <c r="A143" s="1">
        <v>16.5</v>
      </c>
      <c r="B143" s="31">
        <v>1.4096182874867299E-7</v>
      </c>
      <c r="C143" s="31">
        <v>1.4096237982527099E-7</v>
      </c>
      <c r="D143" s="31">
        <v>1.4096226406944399E-7</v>
      </c>
      <c r="E143" s="31">
        <v>1.40961820289812E-7</v>
      </c>
      <c r="F143" s="31">
        <v>1.4096109649258401E-7</v>
      </c>
      <c r="G143" s="31">
        <v>1.4096225796952301E-7</v>
      </c>
      <c r="H143" s="31">
        <v>1.40962186555321E-7</v>
      </c>
      <c r="I143" s="31">
        <v>1.40961879405518E-7</v>
      </c>
    </row>
    <row r="144" spans="1:9" x14ac:dyDescent="0.25">
      <c r="A144" s="1">
        <v>16.625</v>
      </c>
      <c r="B144" s="31">
        <v>1.40961836820249E-7</v>
      </c>
      <c r="C144" s="31">
        <v>1.4096237856901099E-7</v>
      </c>
      <c r="D144" s="31">
        <v>1.4096227898584801E-7</v>
      </c>
      <c r="E144" s="31">
        <v>1.4096184292222001E-7</v>
      </c>
      <c r="F144" s="31">
        <v>1.40961095094629E-7</v>
      </c>
      <c r="G144" s="31">
        <v>1.4096225656051899E-7</v>
      </c>
      <c r="H144" s="31">
        <v>1.40962199186789E-7</v>
      </c>
      <c r="I144" s="31">
        <v>1.4096188158343299E-7</v>
      </c>
    </row>
    <row r="145" spans="1:9" x14ac:dyDescent="0.25">
      <c r="A145" s="1">
        <v>16.75</v>
      </c>
      <c r="B145" s="31">
        <v>1.4096183950604301E-7</v>
      </c>
      <c r="C145" s="31">
        <v>1.4096237102495101E-7</v>
      </c>
      <c r="D145" s="31">
        <v>1.4096227487195599E-7</v>
      </c>
      <c r="E145" s="31">
        <v>1.40961848143174E-7</v>
      </c>
      <c r="F145" s="31">
        <v>1.40961095714701E-7</v>
      </c>
      <c r="G145" s="31">
        <v>1.40962253480118E-7</v>
      </c>
      <c r="H145" s="31">
        <v>1.4096219794655499E-7</v>
      </c>
      <c r="I145" s="31">
        <v>1.40961872720805E-7</v>
      </c>
    </row>
    <row r="146" spans="1:9" x14ac:dyDescent="0.25">
      <c r="A146" s="1">
        <v>16.875</v>
      </c>
      <c r="B146" s="31">
        <v>1.4096185015280001E-7</v>
      </c>
      <c r="C146" s="31">
        <v>1.40962363546183E-7</v>
      </c>
      <c r="D146" s="31">
        <v>1.4096228024307601E-7</v>
      </c>
      <c r="E146" s="31">
        <v>1.40961848491773E-7</v>
      </c>
      <c r="F146" s="31">
        <v>1.40961105389894E-7</v>
      </c>
      <c r="G146" s="31">
        <v>1.40962253223803E-7</v>
      </c>
      <c r="H146" s="31">
        <v>1.40962197768344E-7</v>
      </c>
      <c r="I146" s="31">
        <v>1.4096186981641201E-7</v>
      </c>
    </row>
    <row r="147" spans="1:9" x14ac:dyDescent="0.25">
      <c r="A147" s="1">
        <v>17</v>
      </c>
      <c r="B147" s="31">
        <v>1.4096185794085299E-7</v>
      </c>
      <c r="C147" s="31">
        <v>1.40962361451498E-7</v>
      </c>
      <c r="D147" s="31">
        <v>1.4096227337816101E-7</v>
      </c>
      <c r="E147" s="31">
        <v>1.4096187040372901E-7</v>
      </c>
      <c r="F147" s="31">
        <v>1.4096111558140501E-7</v>
      </c>
      <c r="G147" s="31">
        <v>1.4096225228623599E-7</v>
      </c>
      <c r="H147" s="31">
        <v>1.40962193039242E-7</v>
      </c>
      <c r="I147" s="31">
        <v>1.40961873048387E-7</v>
      </c>
    </row>
    <row r="148" spans="1:9" x14ac:dyDescent="0.25">
      <c r="A148" s="1">
        <v>17.125</v>
      </c>
      <c r="B148" s="31">
        <v>1.40961865340641E-7</v>
      </c>
      <c r="C148" s="31">
        <v>1.4096236963228101E-7</v>
      </c>
      <c r="D148" s="31">
        <v>1.4096226824473599E-7</v>
      </c>
      <c r="E148" s="31">
        <v>1.4096188793985699E-7</v>
      </c>
      <c r="F148" s="31">
        <v>1.4096111865890499E-7</v>
      </c>
      <c r="G148" s="31">
        <v>1.4096224943984001E-7</v>
      </c>
      <c r="H148" s="31">
        <v>1.4096219440822301E-7</v>
      </c>
      <c r="I148" s="31">
        <v>1.4096187707420601E-7</v>
      </c>
    </row>
    <row r="149" spans="1:9" x14ac:dyDescent="0.25">
      <c r="A149" s="1">
        <v>17.25</v>
      </c>
      <c r="B149" s="31">
        <v>1.4096186464451801E-7</v>
      </c>
      <c r="C149" s="31">
        <v>1.4096237001430301E-7</v>
      </c>
      <c r="D149" s="31">
        <v>1.40962270684135E-7</v>
      </c>
      <c r="E149" s="31">
        <v>1.4096185017131501E-7</v>
      </c>
      <c r="F149" s="31">
        <v>1.4096112349974E-7</v>
      </c>
      <c r="G149" s="31">
        <v>1.4096223940970701E-7</v>
      </c>
      <c r="H149" s="31">
        <v>1.4096219521576699E-7</v>
      </c>
      <c r="I149" s="31">
        <v>1.4096186385292501E-7</v>
      </c>
    </row>
    <row r="150" spans="1:9" x14ac:dyDescent="0.25">
      <c r="A150" s="1">
        <v>17.375</v>
      </c>
      <c r="B150" s="31">
        <v>1.40961855812162E-7</v>
      </c>
      <c r="C150" s="31">
        <v>1.4096236854024299E-7</v>
      </c>
      <c r="D150" s="31">
        <v>1.4096225873588999E-7</v>
      </c>
      <c r="E150" s="31">
        <v>1.4096178519937499E-7</v>
      </c>
      <c r="F150" s="31">
        <v>1.40961129361869E-7</v>
      </c>
      <c r="G150" s="31">
        <v>1.4096223593367401E-7</v>
      </c>
      <c r="H150" s="31">
        <v>1.4096219639204601E-7</v>
      </c>
      <c r="I150" s="31">
        <v>1.4096186981494799E-7</v>
      </c>
    </row>
    <row r="151" spans="1:9" x14ac:dyDescent="0.25">
      <c r="A151" s="1">
        <v>17.5</v>
      </c>
      <c r="B151" s="31">
        <v>1.40961854604643E-7</v>
      </c>
      <c r="C151" s="31">
        <v>1.40962365348298E-7</v>
      </c>
      <c r="D151" s="31">
        <v>1.4096221636977801E-7</v>
      </c>
      <c r="E151" s="31">
        <v>1.4096175737985601E-7</v>
      </c>
      <c r="F151" s="31">
        <v>1.4096114515869701E-7</v>
      </c>
      <c r="G151" s="31">
        <v>1.40962236035206E-7</v>
      </c>
      <c r="H151" s="31">
        <v>1.4096220158724601E-7</v>
      </c>
      <c r="I151" s="31">
        <v>1.4096186865959799E-7</v>
      </c>
    </row>
    <row r="152" spans="1:9" x14ac:dyDescent="0.25">
      <c r="A152" s="1">
        <v>17.625</v>
      </c>
      <c r="B152" s="31">
        <v>1.4096185570093699E-7</v>
      </c>
      <c r="C152" s="31">
        <v>1.4096235457611899E-7</v>
      </c>
      <c r="D152" s="31">
        <v>1.4096218693067301E-7</v>
      </c>
      <c r="E152" s="31">
        <v>1.40961705351244E-7</v>
      </c>
      <c r="F152" s="31">
        <v>1.4096114932097101E-7</v>
      </c>
      <c r="G152" s="31">
        <v>1.4096223211735301E-7</v>
      </c>
      <c r="H152" s="31">
        <v>1.4096220123209E-7</v>
      </c>
      <c r="I152" s="31">
        <v>1.4096187241563499E-7</v>
      </c>
    </row>
    <row r="153" spans="1:9" x14ac:dyDescent="0.25">
      <c r="A153" s="1">
        <v>17.75</v>
      </c>
      <c r="B153" s="31">
        <v>1.40961856072201E-7</v>
      </c>
      <c r="C153" s="31">
        <v>1.40962351185858E-7</v>
      </c>
      <c r="D153" s="31">
        <v>1.40962166625064E-7</v>
      </c>
      <c r="E153" s="31">
        <v>1.4096169998546101E-7</v>
      </c>
      <c r="F153" s="31">
        <v>1.40961148529883E-7</v>
      </c>
      <c r="G153" s="31">
        <v>1.40962232166793E-7</v>
      </c>
      <c r="H153" s="31">
        <v>1.4096218252412399E-7</v>
      </c>
      <c r="I153" s="31">
        <v>1.4096186965518299E-7</v>
      </c>
    </row>
    <row r="154" spans="1:9" x14ac:dyDescent="0.25">
      <c r="A154" s="1">
        <v>17.875</v>
      </c>
      <c r="B154" s="31">
        <v>1.4096185511521601E-7</v>
      </c>
      <c r="C154" s="31">
        <v>1.40962344126958E-7</v>
      </c>
      <c r="D154" s="31">
        <v>1.4096212926931699E-7</v>
      </c>
      <c r="E154" s="31">
        <v>1.4096167765503999E-7</v>
      </c>
      <c r="F154" s="31">
        <v>1.4096115840784401E-7</v>
      </c>
      <c r="G154" s="31">
        <v>1.40962232492792E-7</v>
      </c>
      <c r="H154" s="31">
        <v>1.4096218039021599E-7</v>
      </c>
      <c r="I154" s="31">
        <v>1.4096186448085899E-7</v>
      </c>
    </row>
    <row r="155" spans="1:9" x14ac:dyDescent="0.25">
      <c r="A155" s="1">
        <v>18</v>
      </c>
      <c r="B155" s="31">
        <v>1.4096186831934599E-7</v>
      </c>
      <c r="C155" s="31">
        <v>1.40962342839766E-7</v>
      </c>
      <c r="D155" s="31">
        <v>1.4096213278537201E-7</v>
      </c>
      <c r="E155" s="31">
        <v>1.4096165817487799E-7</v>
      </c>
      <c r="F155" s="31">
        <v>1.40961162438752E-7</v>
      </c>
      <c r="G155" s="31">
        <v>1.4096222801941399E-7</v>
      </c>
      <c r="H155" s="31">
        <v>1.4096217856992501E-7</v>
      </c>
      <c r="I155" s="31">
        <v>1.40961863065162E-7</v>
      </c>
    </row>
    <row r="156" spans="1:9" x14ac:dyDescent="0.25">
      <c r="A156" s="1">
        <v>18.125</v>
      </c>
      <c r="B156" s="31">
        <v>1.40961866820492E-7</v>
      </c>
      <c r="C156" s="31">
        <v>1.4096234192235499E-7</v>
      </c>
      <c r="D156" s="31">
        <v>1.4096214438864599E-7</v>
      </c>
      <c r="E156" s="31">
        <v>1.4096163978310099E-7</v>
      </c>
      <c r="F156" s="31">
        <v>1.4096116797706901E-7</v>
      </c>
      <c r="G156" s="31">
        <v>1.40962227623248E-7</v>
      </c>
      <c r="H156" s="31">
        <v>1.4096217950929299E-7</v>
      </c>
      <c r="I156" s="31">
        <v>1.40961888534138E-7</v>
      </c>
    </row>
    <row r="157" spans="1:9" x14ac:dyDescent="0.25">
      <c r="A157" s="1">
        <v>18.25</v>
      </c>
      <c r="B157" s="31">
        <v>1.40961858611661E-7</v>
      </c>
      <c r="C157" s="31">
        <v>1.4096233774426399E-7</v>
      </c>
      <c r="D157" s="31">
        <v>1.40962151544714E-7</v>
      </c>
      <c r="E157" s="31">
        <v>1.4096164209384899E-7</v>
      </c>
      <c r="F157" s="31">
        <v>1.4096116637732899E-7</v>
      </c>
      <c r="G157" s="31">
        <v>1.40962226688559E-7</v>
      </c>
      <c r="H157" s="31">
        <v>1.4096216848385001E-7</v>
      </c>
      <c r="I157" s="31">
        <v>1.40961890425038E-7</v>
      </c>
    </row>
    <row r="158" spans="1:9" x14ac:dyDescent="0.25">
      <c r="A158" s="1">
        <v>18.375</v>
      </c>
      <c r="B158" s="31">
        <v>1.4096184083620301E-7</v>
      </c>
      <c r="C158" s="31">
        <v>1.4096232856295E-7</v>
      </c>
      <c r="D158" s="31">
        <v>1.4096214093488E-7</v>
      </c>
      <c r="E158" s="31">
        <v>1.40961622906047E-7</v>
      </c>
      <c r="F158" s="31">
        <v>1.40961159101633E-7</v>
      </c>
      <c r="G158" s="31">
        <v>1.4096222643282199E-7</v>
      </c>
      <c r="H158" s="31">
        <v>1.4096216712207199E-7</v>
      </c>
      <c r="I158" s="31">
        <v>1.4096189308441901E-7</v>
      </c>
    </row>
    <row r="159" spans="1:9" x14ac:dyDescent="0.25">
      <c r="A159" s="1">
        <v>18.5</v>
      </c>
      <c r="B159" s="31">
        <v>1.4096182791034799E-7</v>
      </c>
      <c r="C159" s="31">
        <v>1.4096231546779599E-7</v>
      </c>
      <c r="D159" s="31">
        <v>1.4096214753413701E-7</v>
      </c>
      <c r="E159" s="31">
        <v>1.4096161831846099E-7</v>
      </c>
      <c r="F159" s="31">
        <v>1.4096115833214701E-7</v>
      </c>
      <c r="G159" s="31">
        <v>1.4096222757948901E-7</v>
      </c>
      <c r="H159" s="31">
        <v>1.4096216365698599E-7</v>
      </c>
      <c r="I159" s="31">
        <v>1.4096189104823301E-7</v>
      </c>
    </row>
    <row r="160" spans="1:9" x14ac:dyDescent="0.25">
      <c r="A160" s="1">
        <v>18.625</v>
      </c>
      <c r="B160" s="31">
        <v>1.40961825209947E-7</v>
      </c>
      <c r="C160" s="31">
        <v>1.4096231536964599E-7</v>
      </c>
      <c r="D160" s="31">
        <v>1.4096217233511099E-7</v>
      </c>
      <c r="E160" s="31">
        <v>1.4096160555596099E-7</v>
      </c>
      <c r="F160" s="31">
        <v>1.40961154247727E-7</v>
      </c>
      <c r="G160" s="31">
        <v>1.4096222805743701E-7</v>
      </c>
      <c r="H160" s="31">
        <v>1.4096216313943599E-7</v>
      </c>
      <c r="I160" s="31">
        <v>1.4096188482712801E-7</v>
      </c>
    </row>
    <row r="161" spans="1:9" x14ac:dyDescent="0.25">
      <c r="A161" s="1">
        <v>18.75</v>
      </c>
      <c r="B161" s="31">
        <v>1.4096182656610401E-7</v>
      </c>
      <c r="C161" s="31">
        <v>1.40962315933229E-7</v>
      </c>
      <c r="D161" s="31">
        <v>1.4096218287692099E-7</v>
      </c>
      <c r="E161" s="31">
        <v>1.4096159660118E-7</v>
      </c>
      <c r="F161" s="31">
        <v>1.4096115080053899E-7</v>
      </c>
      <c r="G161" s="31">
        <v>1.4096222963363099E-7</v>
      </c>
      <c r="H161" s="31">
        <v>1.4096215765524201E-7</v>
      </c>
      <c r="I161" s="31">
        <v>1.40961887234801E-7</v>
      </c>
    </row>
    <row r="162" spans="1:9" x14ac:dyDescent="0.25">
      <c r="A162" s="1">
        <v>18.875</v>
      </c>
      <c r="B162" s="31">
        <v>1.4096182902510601E-7</v>
      </c>
      <c r="C162" s="31">
        <v>1.40962314221639E-7</v>
      </c>
      <c r="D162" s="31">
        <v>1.4096218164643499E-7</v>
      </c>
      <c r="E162" s="31">
        <v>1.4096159167408501E-7</v>
      </c>
      <c r="F162" s="31">
        <v>1.4096111986389501E-7</v>
      </c>
      <c r="G162" s="31">
        <v>1.40962229365923E-7</v>
      </c>
      <c r="H162" s="31">
        <v>1.40962153118921E-7</v>
      </c>
      <c r="I162" s="31">
        <v>1.4096188148182199E-7</v>
      </c>
    </row>
    <row r="163" spans="1:9" x14ac:dyDescent="0.25">
      <c r="A163" s="1">
        <v>19</v>
      </c>
      <c r="B163" s="31">
        <v>1.4096180597012801E-7</v>
      </c>
      <c r="C163" s="31">
        <v>1.4096231328245E-7</v>
      </c>
      <c r="D163" s="31">
        <v>1.40962157430767E-7</v>
      </c>
      <c r="E163" s="31">
        <v>1.4096159518262401E-7</v>
      </c>
      <c r="F163" s="31">
        <v>1.4096112428983701E-7</v>
      </c>
      <c r="G163" s="31">
        <v>1.4096222867376701E-7</v>
      </c>
      <c r="H163" s="31">
        <v>1.4096215761932601E-7</v>
      </c>
      <c r="I163" s="31">
        <v>1.4096188044028101E-7</v>
      </c>
    </row>
    <row r="164" spans="1:9" x14ac:dyDescent="0.25">
      <c r="A164" s="1">
        <v>19.125</v>
      </c>
      <c r="B164" s="31">
        <v>1.4096180927335099E-7</v>
      </c>
      <c r="C164" s="31">
        <v>1.40962318253026E-7</v>
      </c>
      <c r="D164" s="31">
        <v>1.4096211553519701E-7</v>
      </c>
      <c r="E164" s="31">
        <v>1.4096159474905101E-7</v>
      </c>
      <c r="F164" s="31">
        <v>1.4096112555035801E-7</v>
      </c>
      <c r="G164" s="31">
        <v>1.40962229004804E-7</v>
      </c>
      <c r="H164" s="31">
        <v>1.4096217496347299E-7</v>
      </c>
      <c r="I164" s="31">
        <v>1.4096188182373701E-7</v>
      </c>
    </row>
    <row r="165" spans="1:9" x14ac:dyDescent="0.25">
      <c r="A165" s="1">
        <v>19.25</v>
      </c>
      <c r="B165" s="31">
        <v>1.40961817463765E-7</v>
      </c>
      <c r="C165" s="31">
        <v>1.4096231843975299E-7</v>
      </c>
      <c r="D165" s="31">
        <v>1.4096210951587799E-7</v>
      </c>
      <c r="E165" s="31">
        <v>1.40961587505695E-7</v>
      </c>
      <c r="F165" s="31">
        <v>1.4096112720413301E-7</v>
      </c>
      <c r="G165" s="31">
        <v>1.40962228275518E-7</v>
      </c>
      <c r="H165" s="31">
        <v>1.4096218090837299E-7</v>
      </c>
      <c r="I165" s="31">
        <v>1.40961881214006E-7</v>
      </c>
    </row>
    <row r="166" spans="1:9" x14ac:dyDescent="0.25">
      <c r="A166" s="1">
        <v>19.375</v>
      </c>
      <c r="B166" s="31">
        <v>1.4096186168057399E-7</v>
      </c>
      <c r="C166" s="31">
        <v>1.40962307377076E-7</v>
      </c>
      <c r="D166" s="31">
        <v>1.4096211007779401E-7</v>
      </c>
      <c r="E166" s="31">
        <v>1.4096157123787001E-7</v>
      </c>
      <c r="F166" s="31">
        <v>1.4096110768587699E-7</v>
      </c>
      <c r="G166" s="31">
        <v>1.4096222876812499E-7</v>
      </c>
      <c r="H166" s="31">
        <v>1.4096218154592799E-7</v>
      </c>
      <c r="I166" s="31">
        <v>1.4096188161760799E-7</v>
      </c>
    </row>
    <row r="167" spans="1:9" x14ac:dyDescent="0.25">
      <c r="A167" s="1">
        <v>19.5</v>
      </c>
      <c r="B167" s="31">
        <v>1.40961870048452E-7</v>
      </c>
      <c r="C167" s="31">
        <v>1.4096230564465E-7</v>
      </c>
      <c r="D167" s="31">
        <v>1.4096211678964899E-7</v>
      </c>
      <c r="E167" s="31">
        <v>1.4096165305346199E-7</v>
      </c>
      <c r="F167" s="31">
        <v>1.4096111066111E-7</v>
      </c>
      <c r="G167" s="31">
        <v>1.4096222853486501E-7</v>
      </c>
      <c r="H167" s="31">
        <v>1.40962179544524E-7</v>
      </c>
      <c r="I167" s="31">
        <v>1.40961874855798E-7</v>
      </c>
    </row>
    <row r="168" spans="1:9" x14ac:dyDescent="0.25">
      <c r="A168" s="1">
        <v>19.625</v>
      </c>
      <c r="B168" s="31">
        <v>1.40961876471729E-7</v>
      </c>
      <c r="C168" s="31">
        <v>1.4096230440101301E-7</v>
      </c>
      <c r="D168" s="31">
        <v>1.40962117868231E-7</v>
      </c>
      <c r="E168" s="31">
        <v>1.4096174332759601E-7</v>
      </c>
      <c r="F168" s="31">
        <v>1.4096110928914101E-7</v>
      </c>
      <c r="G168" s="31">
        <v>1.4096223326159301E-7</v>
      </c>
      <c r="H168" s="31">
        <v>1.4096218407540901E-7</v>
      </c>
      <c r="I168" s="31">
        <v>1.4096185959356901E-7</v>
      </c>
    </row>
    <row r="169" spans="1:9" x14ac:dyDescent="0.25">
      <c r="A169" s="1">
        <v>19.75</v>
      </c>
      <c r="B169" s="31">
        <v>1.4096187787906E-7</v>
      </c>
      <c r="C169" s="31">
        <v>1.40962299277228E-7</v>
      </c>
      <c r="D169" s="31">
        <v>1.40962114649925E-7</v>
      </c>
      <c r="E169" s="31">
        <v>1.4096178717243199E-7</v>
      </c>
      <c r="F169" s="31">
        <v>1.40961097345794E-7</v>
      </c>
      <c r="G169" s="31">
        <v>1.40962234475815E-7</v>
      </c>
      <c r="H169" s="31">
        <v>1.4096218906455599E-7</v>
      </c>
      <c r="I169" s="31">
        <v>1.40961862901153E-7</v>
      </c>
    </row>
    <row r="170" spans="1:9" x14ac:dyDescent="0.25">
      <c r="A170" s="1">
        <v>19.875</v>
      </c>
      <c r="B170" s="31">
        <v>1.40961872278601E-7</v>
      </c>
      <c r="C170" s="31">
        <v>1.4096229838555501E-7</v>
      </c>
      <c r="D170" s="31">
        <v>1.40962123166114E-7</v>
      </c>
      <c r="E170" s="31">
        <v>1.4096181722656801E-7</v>
      </c>
      <c r="F170" s="31">
        <v>1.4096109413380599E-7</v>
      </c>
      <c r="G170" s="31">
        <v>1.4096223580633301E-7</v>
      </c>
      <c r="H170" s="31">
        <v>1.40962202158402E-7</v>
      </c>
      <c r="I170" s="31">
        <v>1.4096186683914901E-7</v>
      </c>
    </row>
    <row r="171" spans="1:9" x14ac:dyDescent="0.25">
      <c r="A171" s="1">
        <v>20</v>
      </c>
      <c r="B171" s="31">
        <v>1.4096187354826E-7</v>
      </c>
      <c r="C171" s="31">
        <v>1.40962297284888E-7</v>
      </c>
      <c r="D171" s="31">
        <v>1.40962135019961E-7</v>
      </c>
      <c r="E171" s="31">
        <v>1.4096183663612201E-7</v>
      </c>
      <c r="F171" s="31">
        <v>1.40961090077321E-7</v>
      </c>
      <c r="G171" s="31">
        <v>1.40962234766113E-7</v>
      </c>
      <c r="H171" s="31">
        <v>1.40962202364275E-7</v>
      </c>
      <c r="I171" s="31">
        <v>1.40961880549983E-7</v>
      </c>
    </row>
    <row r="172" spans="1:9" x14ac:dyDescent="0.25">
      <c r="A172" s="1">
        <v>20.125</v>
      </c>
      <c r="B172" s="31">
        <v>1.4096187252820199E-7</v>
      </c>
      <c r="C172" s="31">
        <v>1.40962287758057E-7</v>
      </c>
      <c r="D172" s="31">
        <v>1.4096212894333901E-7</v>
      </c>
      <c r="E172" s="31">
        <v>1.4096187599553599E-7</v>
      </c>
      <c r="F172" s="31">
        <v>1.40961092462907E-7</v>
      </c>
      <c r="G172" s="31">
        <v>1.4096223566628299E-7</v>
      </c>
      <c r="H172" s="31">
        <v>1.4096221483342801E-7</v>
      </c>
      <c r="I172" s="31">
        <v>1.40961926127299E-7</v>
      </c>
    </row>
    <row r="173" spans="1:9" x14ac:dyDescent="0.25">
      <c r="A173" s="1">
        <v>20.25</v>
      </c>
      <c r="B173" s="31">
        <v>1.4096188355378801E-7</v>
      </c>
      <c r="C173" s="31">
        <v>1.40962287016471E-7</v>
      </c>
      <c r="D173" s="31">
        <v>1.4096212704332899E-7</v>
      </c>
      <c r="E173" s="31">
        <v>1.4096191653923399E-7</v>
      </c>
      <c r="F173" s="31">
        <v>1.4096109181324599E-7</v>
      </c>
      <c r="G173" s="31">
        <v>1.40962237649071E-7</v>
      </c>
      <c r="H173" s="31">
        <v>1.40962206670234E-7</v>
      </c>
      <c r="I173" s="31">
        <v>1.4096193080190401E-7</v>
      </c>
    </row>
    <row r="174" spans="1:9" x14ac:dyDescent="0.25">
      <c r="A174" s="1">
        <v>20.375</v>
      </c>
      <c r="B174" s="31">
        <v>1.40961886606619E-7</v>
      </c>
      <c r="C174" s="31">
        <v>1.4096230973529299E-7</v>
      </c>
      <c r="D174" s="31">
        <v>1.40962173600574E-7</v>
      </c>
      <c r="E174" s="31">
        <v>1.4096192127720799E-7</v>
      </c>
      <c r="F174" s="31">
        <v>1.4096111652639599E-7</v>
      </c>
      <c r="G174" s="31">
        <v>1.40962237905372E-7</v>
      </c>
      <c r="H174" s="31">
        <v>1.40962209224527E-7</v>
      </c>
      <c r="I174" s="31">
        <v>1.40961940690899E-7</v>
      </c>
    </row>
    <row r="175" spans="1:9" x14ac:dyDescent="0.25">
      <c r="A175" s="1">
        <v>20.5</v>
      </c>
      <c r="B175" s="31">
        <v>1.4096189544635299E-7</v>
      </c>
      <c r="C175" s="31">
        <v>1.4096230913111E-7</v>
      </c>
      <c r="D175" s="31">
        <v>1.40962179868826E-7</v>
      </c>
      <c r="E175" s="31">
        <v>1.40961934715582E-7</v>
      </c>
      <c r="F175" s="31">
        <v>1.4096111803350401E-7</v>
      </c>
      <c r="G175" s="31">
        <v>1.40962240048495E-7</v>
      </c>
      <c r="H175" s="31">
        <v>1.40962208689801E-7</v>
      </c>
      <c r="I175" s="31">
        <v>1.4096194197194599E-7</v>
      </c>
    </row>
    <row r="176" spans="1:9" x14ac:dyDescent="0.25">
      <c r="A176" s="1">
        <v>20.625</v>
      </c>
      <c r="B176" s="31">
        <v>1.4096189904895799E-7</v>
      </c>
      <c r="C176" s="31">
        <v>1.4096231926817501E-7</v>
      </c>
      <c r="D176" s="31">
        <v>1.4096218782744301E-7</v>
      </c>
      <c r="E176" s="31">
        <v>1.40961958136705E-7</v>
      </c>
      <c r="F176" s="31">
        <v>1.4096112950330799E-7</v>
      </c>
      <c r="G176" s="31">
        <v>1.40962241279464E-7</v>
      </c>
      <c r="H176" s="31">
        <v>1.4096221543718801E-7</v>
      </c>
      <c r="I176" s="31">
        <v>1.4096193685273501E-7</v>
      </c>
    </row>
    <row r="177" spans="1:9" x14ac:dyDescent="0.25">
      <c r="A177" s="1">
        <v>20.75</v>
      </c>
      <c r="B177" s="31">
        <v>1.40961913188161E-7</v>
      </c>
      <c r="C177" s="31">
        <v>1.4096231910333101E-7</v>
      </c>
      <c r="D177" s="31">
        <v>1.4096218424216701E-7</v>
      </c>
      <c r="E177" s="31">
        <v>1.4096195803762999E-7</v>
      </c>
      <c r="F177" s="31">
        <v>1.4096113499163701E-7</v>
      </c>
      <c r="G177" s="31">
        <v>1.40962242402234E-7</v>
      </c>
      <c r="H177" s="31">
        <v>1.4096221447842999E-7</v>
      </c>
      <c r="I177" s="31">
        <v>1.40961939802457E-7</v>
      </c>
    </row>
    <row r="178" spans="1:9" x14ac:dyDescent="0.25">
      <c r="A178" s="1">
        <v>20.875</v>
      </c>
      <c r="B178" s="31">
        <v>1.4096194154346101E-7</v>
      </c>
      <c r="C178" s="31">
        <v>1.4096231468316499E-7</v>
      </c>
      <c r="D178" s="31">
        <v>1.4096216601107401E-7</v>
      </c>
      <c r="E178" s="31">
        <v>1.40961952810745E-7</v>
      </c>
      <c r="F178" s="31">
        <v>1.4096113571466401E-7</v>
      </c>
      <c r="G178" s="31">
        <v>1.40962243873785E-7</v>
      </c>
      <c r="H178" s="31">
        <v>1.4096220883821401E-7</v>
      </c>
      <c r="I178" s="31">
        <v>1.4096194102157399E-7</v>
      </c>
    </row>
    <row r="179" spans="1:9" x14ac:dyDescent="0.25">
      <c r="A179" s="1">
        <v>21</v>
      </c>
      <c r="B179" s="31">
        <v>1.40961946960395E-7</v>
      </c>
      <c r="C179" s="31">
        <v>1.40962298783608E-7</v>
      </c>
      <c r="D179" s="31">
        <v>1.4096215349090399E-7</v>
      </c>
      <c r="E179" s="31">
        <v>1.4096195799904801E-7</v>
      </c>
      <c r="F179" s="31">
        <v>1.4096113931249501E-7</v>
      </c>
      <c r="G179" s="31">
        <v>1.4096224478755699E-7</v>
      </c>
      <c r="H179" s="31">
        <v>1.4096221241013999E-7</v>
      </c>
      <c r="I179" s="31">
        <v>1.4096194310535501E-7</v>
      </c>
    </row>
    <row r="180" spans="1:9" x14ac:dyDescent="0.25">
      <c r="A180" s="1">
        <v>21.125</v>
      </c>
      <c r="B180" s="31">
        <v>1.40961956838436E-7</v>
      </c>
      <c r="C180" s="31">
        <v>1.4096226312032401E-7</v>
      </c>
      <c r="D180" s="31">
        <v>1.40962136692536E-7</v>
      </c>
      <c r="E180" s="31">
        <v>1.4096190351316499E-7</v>
      </c>
      <c r="F180" s="31">
        <v>1.4096114365850099E-7</v>
      </c>
      <c r="G180" s="31">
        <v>1.4096224529229501E-7</v>
      </c>
      <c r="H180" s="31">
        <v>1.4096221996064999E-7</v>
      </c>
      <c r="I180" s="31">
        <v>1.40961943288473E-7</v>
      </c>
    </row>
    <row r="181" spans="1:9" x14ac:dyDescent="0.25">
      <c r="A181" s="1">
        <v>21.25</v>
      </c>
      <c r="B181" s="31">
        <v>1.4096195763422999E-7</v>
      </c>
      <c r="C181" s="31">
        <v>1.40962258610151E-7</v>
      </c>
      <c r="D181" s="31">
        <v>1.4096212709691701E-7</v>
      </c>
      <c r="E181" s="31">
        <v>1.4096187311136001E-7</v>
      </c>
      <c r="F181" s="31">
        <v>1.40961144383998E-7</v>
      </c>
      <c r="G181" s="31">
        <v>1.4096224620832699E-7</v>
      </c>
      <c r="H181" s="31">
        <v>1.4096223145676401E-7</v>
      </c>
      <c r="I181" s="31">
        <v>1.4096195883295999E-7</v>
      </c>
    </row>
    <row r="182" spans="1:9" x14ac:dyDescent="0.25">
      <c r="A182" s="1">
        <v>21.375</v>
      </c>
      <c r="B182" s="31">
        <v>1.4096194319328201E-7</v>
      </c>
      <c r="C182" s="31">
        <v>1.40962270356562E-7</v>
      </c>
      <c r="D182" s="31">
        <v>1.4096212661470401E-7</v>
      </c>
      <c r="E182" s="31">
        <v>1.4096185232711E-7</v>
      </c>
      <c r="F182" s="31">
        <v>1.4096114843740601E-7</v>
      </c>
      <c r="G182" s="31">
        <v>1.4096225113117999E-7</v>
      </c>
      <c r="H182" s="31">
        <v>1.40962238841255E-7</v>
      </c>
      <c r="I182" s="31">
        <v>1.40961991572993E-7</v>
      </c>
    </row>
    <row r="183" spans="1:9" x14ac:dyDescent="0.25">
      <c r="A183" s="1">
        <v>21.5</v>
      </c>
      <c r="B183" s="31">
        <v>1.4096192354219E-7</v>
      </c>
      <c r="C183" s="31">
        <v>1.4096227305432599E-7</v>
      </c>
      <c r="D183" s="31">
        <v>1.40962128518605E-7</v>
      </c>
      <c r="E183" s="31">
        <v>1.4096183837680701E-7</v>
      </c>
      <c r="F183" s="31">
        <v>1.4096115833345099E-7</v>
      </c>
      <c r="G183" s="31">
        <v>1.40962252112305E-7</v>
      </c>
      <c r="H183" s="31">
        <v>1.4096223466331401E-7</v>
      </c>
      <c r="I183" s="31">
        <v>1.4096197529481501E-7</v>
      </c>
    </row>
    <row r="184" spans="1:9" x14ac:dyDescent="0.25">
      <c r="A184" s="1">
        <v>21.625</v>
      </c>
      <c r="B184" s="31">
        <v>1.4096190911853599E-7</v>
      </c>
      <c r="C184" s="31">
        <v>1.4096229606688601E-7</v>
      </c>
      <c r="D184" s="31">
        <v>1.4096210703365599E-7</v>
      </c>
      <c r="E184" s="31">
        <v>1.40961809597E-7</v>
      </c>
      <c r="F184" s="31">
        <v>1.4096116727735899E-7</v>
      </c>
      <c r="G184" s="31">
        <v>1.4096225471902899E-7</v>
      </c>
      <c r="H184" s="31">
        <v>1.4096223966777201E-7</v>
      </c>
      <c r="I184" s="31">
        <v>1.4096198031935E-7</v>
      </c>
    </row>
    <row r="185" spans="1:9" x14ac:dyDescent="0.25">
      <c r="A185" s="1">
        <v>21.75</v>
      </c>
      <c r="B185" s="31">
        <v>1.4096190712954299E-7</v>
      </c>
      <c r="C185" s="31">
        <v>1.40962299850735E-7</v>
      </c>
      <c r="D185" s="31">
        <v>1.4096210588073199E-7</v>
      </c>
      <c r="E185" s="31">
        <v>1.40961779839704E-7</v>
      </c>
      <c r="F185" s="31">
        <v>1.4096117918489599E-7</v>
      </c>
      <c r="G185" s="31">
        <v>1.4096225479040399E-7</v>
      </c>
      <c r="H185" s="31">
        <v>1.40962232487726E-7</v>
      </c>
      <c r="I185" s="31">
        <v>1.4096195563164201E-7</v>
      </c>
    </row>
    <row r="186" spans="1:9" x14ac:dyDescent="0.25">
      <c r="A186" s="1">
        <v>21.875</v>
      </c>
      <c r="B186" s="31">
        <v>1.40961906944271E-7</v>
      </c>
      <c r="C186" s="31">
        <v>1.40962314720847E-7</v>
      </c>
      <c r="D186" s="31">
        <v>1.40962108226177E-7</v>
      </c>
      <c r="E186" s="31">
        <v>1.40961765165124E-7</v>
      </c>
      <c r="F186" s="31">
        <v>1.4096118922260501E-7</v>
      </c>
      <c r="G186" s="31">
        <v>1.4096225471755301E-7</v>
      </c>
      <c r="H186" s="31">
        <v>1.40962226989014E-7</v>
      </c>
      <c r="I186" s="31">
        <v>1.4096195574415199E-7</v>
      </c>
    </row>
    <row r="187" spans="1:9" x14ac:dyDescent="0.25">
      <c r="A187" s="1">
        <v>22</v>
      </c>
      <c r="B187" s="31">
        <v>1.40961915235864E-7</v>
      </c>
      <c r="C187" s="31">
        <v>1.4096232074904501E-7</v>
      </c>
      <c r="D187" s="31">
        <v>1.4096212014730901E-7</v>
      </c>
      <c r="E187" s="31">
        <v>1.4096175428233601E-7</v>
      </c>
      <c r="F187" s="31">
        <v>1.4096119470576601E-7</v>
      </c>
      <c r="G187" s="31">
        <v>1.40962254933176E-7</v>
      </c>
      <c r="H187" s="31">
        <v>1.40962219365989E-7</v>
      </c>
      <c r="I187" s="31">
        <v>1.4096195264010301E-7</v>
      </c>
    </row>
    <row r="188" spans="1:9" x14ac:dyDescent="0.25">
      <c r="A188" s="1">
        <v>22.125</v>
      </c>
      <c r="B188" s="31">
        <v>1.4096191268547199E-7</v>
      </c>
      <c r="C188" s="31">
        <v>1.40962342095633E-7</v>
      </c>
      <c r="D188" s="31">
        <v>1.4096212364292899E-7</v>
      </c>
      <c r="E188" s="31">
        <v>1.4096174997914701E-7</v>
      </c>
      <c r="F188" s="31">
        <v>1.40961200575656E-7</v>
      </c>
      <c r="G188" s="31">
        <v>1.4096225199387699E-7</v>
      </c>
      <c r="H188" s="31">
        <v>1.4096221741987599E-7</v>
      </c>
      <c r="I188" s="31">
        <v>1.40961976922443E-7</v>
      </c>
    </row>
    <row r="189" spans="1:9" x14ac:dyDescent="0.25">
      <c r="A189" s="1">
        <v>22.25</v>
      </c>
      <c r="B189" s="31">
        <v>1.4096191273645501E-7</v>
      </c>
      <c r="C189" s="31">
        <v>1.4096235547905701E-7</v>
      </c>
      <c r="D189" s="31">
        <v>1.40962128399749E-7</v>
      </c>
      <c r="E189" s="31">
        <v>1.40961742971536E-7</v>
      </c>
      <c r="F189" s="31">
        <v>1.40961199683093E-7</v>
      </c>
      <c r="G189" s="31">
        <v>1.4096225160074599E-7</v>
      </c>
      <c r="H189" s="31">
        <v>1.40962216997226E-7</v>
      </c>
      <c r="I189" s="31">
        <v>1.4096197965791499E-7</v>
      </c>
    </row>
    <row r="190" spans="1:9" x14ac:dyDescent="0.25">
      <c r="A190" s="1">
        <v>22.375</v>
      </c>
      <c r="B190" s="31">
        <v>1.4096191405781399E-7</v>
      </c>
      <c r="C190" s="31">
        <v>1.4096237733160499E-7</v>
      </c>
      <c r="D190" s="31">
        <v>1.4096217638279599E-7</v>
      </c>
      <c r="E190" s="31">
        <v>1.4096172745767999E-7</v>
      </c>
      <c r="F190" s="31">
        <v>1.40961199505564E-7</v>
      </c>
      <c r="G190" s="31">
        <v>1.4096225070028901E-7</v>
      </c>
      <c r="H190" s="31">
        <v>1.40962223487302E-7</v>
      </c>
      <c r="I190" s="31">
        <v>1.4096197399437999E-7</v>
      </c>
    </row>
    <row r="191" spans="1:9" x14ac:dyDescent="0.25">
      <c r="A191" s="1">
        <v>22.5</v>
      </c>
      <c r="B191" s="31">
        <v>1.4096192189484401E-7</v>
      </c>
      <c r="C191" s="31">
        <v>1.40962378096485E-7</v>
      </c>
      <c r="D191" s="31">
        <v>1.4096218746762E-7</v>
      </c>
      <c r="E191" s="31">
        <v>1.4096171374267399E-7</v>
      </c>
      <c r="F191" s="31">
        <v>1.40961202930255E-7</v>
      </c>
      <c r="G191" s="31">
        <v>1.4096225259428001E-7</v>
      </c>
      <c r="H191" s="31">
        <v>1.40962216371469E-7</v>
      </c>
      <c r="I191" s="31">
        <v>1.4096194809796199E-7</v>
      </c>
    </row>
    <row r="192" spans="1:9" x14ac:dyDescent="0.25">
      <c r="A192" s="1">
        <v>22.625</v>
      </c>
      <c r="B192" s="31">
        <v>1.4096193189954399E-7</v>
      </c>
      <c r="C192" s="31">
        <v>1.4096237445952E-7</v>
      </c>
      <c r="D192" s="31">
        <v>1.4096218971642601E-7</v>
      </c>
      <c r="E192" s="31">
        <v>1.4096169847614899E-7</v>
      </c>
      <c r="F192" s="31">
        <v>1.40961226459142E-7</v>
      </c>
      <c r="G192" s="31">
        <v>1.4096225329402301E-7</v>
      </c>
      <c r="H192" s="31">
        <v>1.40962217391616E-7</v>
      </c>
      <c r="I192" s="31">
        <v>1.40961936223475E-7</v>
      </c>
    </row>
    <row r="193" spans="1:9" x14ac:dyDescent="0.25">
      <c r="A193" s="1">
        <v>22.75</v>
      </c>
      <c r="B193" s="31">
        <v>1.40961931336941E-7</v>
      </c>
      <c r="C193" s="31">
        <v>1.40962369474771E-7</v>
      </c>
      <c r="D193" s="31">
        <v>1.4096220608426699E-7</v>
      </c>
      <c r="E193" s="31">
        <v>1.4096167447252299E-7</v>
      </c>
      <c r="F193" s="31">
        <v>1.4096123235507601E-7</v>
      </c>
      <c r="G193" s="31">
        <v>1.4096225201062799E-7</v>
      </c>
      <c r="H193" s="31">
        <v>1.409622192793E-7</v>
      </c>
      <c r="I193" s="31">
        <v>1.40961935811719E-7</v>
      </c>
    </row>
    <row r="194" spans="1:9" x14ac:dyDescent="0.25">
      <c r="A194" s="1">
        <v>22.875</v>
      </c>
      <c r="B194" s="31">
        <v>1.4096192162899401E-7</v>
      </c>
      <c r="C194" s="31">
        <v>1.4096236709379701E-7</v>
      </c>
      <c r="D194" s="31">
        <v>1.4096220460744699E-7</v>
      </c>
      <c r="E194" s="31">
        <v>1.4096168458078599E-7</v>
      </c>
      <c r="F194" s="31">
        <v>1.4096123585605501E-7</v>
      </c>
      <c r="G194" s="31">
        <v>1.40962251620456E-7</v>
      </c>
      <c r="H194" s="31">
        <v>1.4096221787097601E-7</v>
      </c>
      <c r="I194" s="31">
        <v>1.4096191916573601E-7</v>
      </c>
    </row>
    <row r="195" spans="1:9" x14ac:dyDescent="0.25">
      <c r="A195" s="1">
        <v>23</v>
      </c>
      <c r="B195" s="31">
        <v>1.40961925953895E-7</v>
      </c>
      <c r="C195" s="31">
        <v>1.40962363266305E-7</v>
      </c>
      <c r="D195" s="31">
        <v>1.4096220187094699E-7</v>
      </c>
      <c r="E195" s="31">
        <v>1.4096168267452E-7</v>
      </c>
      <c r="F195" s="31">
        <v>1.4096125002106499E-7</v>
      </c>
      <c r="G195" s="31">
        <v>1.4096225236158701E-7</v>
      </c>
      <c r="H195" s="31">
        <v>1.40962218243117E-7</v>
      </c>
      <c r="I195" s="31">
        <v>1.4096192582774699E-7</v>
      </c>
    </row>
    <row r="196" spans="1:9" x14ac:dyDescent="0.25">
      <c r="A196" s="1">
        <v>23.125</v>
      </c>
      <c r="B196" s="31">
        <v>1.4096193181318999E-7</v>
      </c>
      <c r="C196" s="31">
        <v>1.4096235293812501E-7</v>
      </c>
      <c r="D196" s="31">
        <v>1.4096218839424199E-7</v>
      </c>
      <c r="E196" s="31">
        <v>1.4096168691659401E-7</v>
      </c>
      <c r="F196" s="31">
        <v>1.40961260502428E-7</v>
      </c>
      <c r="G196" s="31">
        <v>1.40962252613548E-7</v>
      </c>
      <c r="H196" s="31">
        <v>1.40962220566406E-7</v>
      </c>
      <c r="I196" s="31">
        <v>1.4096191896192101E-7</v>
      </c>
    </row>
    <row r="197" spans="1:9" x14ac:dyDescent="0.25">
      <c r="A197" s="1">
        <v>23.25</v>
      </c>
      <c r="B197" s="31">
        <v>1.4096193213954199E-7</v>
      </c>
      <c r="C197" s="31">
        <v>1.4096233935719001E-7</v>
      </c>
      <c r="D197" s="31">
        <v>1.4096218893349001E-7</v>
      </c>
      <c r="E197" s="31">
        <v>1.4096167995518999E-7</v>
      </c>
      <c r="F197" s="31">
        <v>1.40961268657407E-7</v>
      </c>
      <c r="G197" s="31">
        <v>1.4096225233747201E-7</v>
      </c>
      <c r="H197" s="31">
        <v>1.4096222115550299E-7</v>
      </c>
      <c r="I197" s="31">
        <v>1.4096196106237501E-7</v>
      </c>
    </row>
    <row r="198" spans="1:9" x14ac:dyDescent="0.25">
      <c r="A198" s="1">
        <v>23.375</v>
      </c>
      <c r="B198" s="31">
        <v>1.4096194831719601E-7</v>
      </c>
      <c r="C198" s="31">
        <v>1.40962343795499E-7</v>
      </c>
      <c r="D198" s="31">
        <v>1.4096220960415999E-7</v>
      </c>
      <c r="E198" s="31">
        <v>1.4096165377949099E-7</v>
      </c>
      <c r="F198" s="31">
        <v>1.4096127273177799E-7</v>
      </c>
      <c r="G198" s="31">
        <v>1.40962251132145E-7</v>
      </c>
      <c r="H198" s="31">
        <v>1.4096222442197901E-7</v>
      </c>
      <c r="I198" s="31">
        <v>1.4096196760909999E-7</v>
      </c>
    </row>
    <row r="199" spans="1:9" x14ac:dyDescent="0.25">
      <c r="A199" s="1">
        <v>23.5</v>
      </c>
      <c r="B199" s="31">
        <v>1.4096194803720199E-7</v>
      </c>
      <c r="C199" s="31">
        <v>1.40962354781049E-7</v>
      </c>
      <c r="D199" s="31">
        <v>1.40962199859961E-7</v>
      </c>
      <c r="E199" s="31">
        <v>1.4096171613195401E-7</v>
      </c>
      <c r="F199" s="31">
        <v>1.40961274220316E-7</v>
      </c>
      <c r="G199" s="31">
        <v>1.4096225038872999E-7</v>
      </c>
      <c r="H199" s="31">
        <v>1.40962223655933E-7</v>
      </c>
      <c r="I199" s="31">
        <v>1.4096197380426299E-7</v>
      </c>
    </row>
    <row r="200" spans="1:9" x14ac:dyDescent="0.25">
      <c r="A200" s="1">
        <v>23.625</v>
      </c>
      <c r="B200" s="31">
        <v>1.4096195488589999E-7</v>
      </c>
      <c r="C200" s="31">
        <v>1.4096235592789501E-7</v>
      </c>
      <c r="D200" s="31">
        <v>1.4096219207842101E-7</v>
      </c>
      <c r="E200" s="31">
        <v>1.40961773671212E-7</v>
      </c>
      <c r="F200" s="31">
        <v>1.4096127199569E-7</v>
      </c>
      <c r="G200" s="31">
        <v>1.4096224947358101E-7</v>
      </c>
      <c r="H200" s="31">
        <v>1.40962228880118E-7</v>
      </c>
      <c r="I200" s="31">
        <v>1.40961992373502E-7</v>
      </c>
    </row>
    <row r="201" spans="1:9" x14ac:dyDescent="0.25">
      <c r="A201" s="1">
        <v>23.75</v>
      </c>
      <c r="B201" s="31">
        <v>1.4096195700886099E-7</v>
      </c>
      <c r="C201" s="31">
        <v>1.4096234841420499E-7</v>
      </c>
      <c r="D201" s="31">
        <v>1.4096218775872201E-7</v>
      </c>
      <c r="E201" s="31">
        <v>1.40961807276548E-7</v>
      </c>
      <c r="F201" s="31">
        <v>1.4096125900228601E-7</v>
      </c>
      <c r="G201" s="31">
        <v>1.4096225031365701E-7</v>
      </c>
      <c r="H201" s="31">
        <v>1.4096223582092601E-7</v>
      </c>
      <c r="I201" s="31">
        <v>1.4096200056666799E-7</v>
      </c>
    </row>
    <row r="202" spans="1:9" x14ac:dyDescent="0.25">
      <c r="A202" s="1">
        <v>23.875</v>
      </c>
      <c r="B202" s="31">
        <v>1.40961961729774E-7</v>
      </c>
      <c r="C202" s="31">
        <v>1.40962356956496E-7</v>
      </c>
      <c r="D202" s="31">
        <v>1.4096219530533101E-7</v>
      </c>
      <c r="E202" s="31">
        <v>1.40961855698216E-7</v>
      </c>
      <c r="F202" s="31">
        <v>1.40961251300026E-7</v>
      </c>
      <c r="G202" s="31">
        <v>1.40962250795688E-7</v>
      </c>
      <c r="H202" s="31">
        <v>1.40962236423504E-7</v>
      </c>
      <c r="I202" s="31">
        <v>1.4096201399231099E-7</v>
      </c>
    </row>
    <row r="203" spans="1:9" x14ac:dyDescent="0.25">
      <c r="A203" s="1">
        <v>24</v>
      </c>
      <c r="B203" s="31">
        <v>1.4096196389638899E-7</v>
      </c>
      <c r="C203" s="31">
        <v>1.4096235917933201E-7</v>
      </c>
      <c r="D203" s="31">
        <v>1.4096220179772499E-7</v>
      </c>
      <c r="E203" s="31">
        <v>1.4096189366169099E-7</v>
      </c>
      <c r="F203" s="31">
        <v>1.40961248129025E-7</v>
      </c>
      <c r="G203" s="31">
        <v>1.40962251312913E-7</v>
      </c>
      <c r="H203" s="31">
        <v>1.4096223627671399E-7</v>
      </c>
      <c r="I203" s="31">
        <v>1.4096201359989799E-7</v>
      </c>
    </row>
    <row r="204" spans="1:9" x14ac:dyDescent="0.25">
      <c r="A204" s="1">
        <v>24.125</v>
      </c>
      <c r="B204" s="31">
        <v>1.40961973003181E-7</v>
      </c>
      <c r="C204" s="31">
        <v>1.4096235729236601E-7</v>
      </c>
      <c r="D204" s="31">
        <v>1.4096219812279399E-7</v>
      </c>
      <c r="E204" s="31">
        <v>1.4096192210611801E-7</v>
      </c>
      <c r="F204" s="31">
        <v>1.4096122872493399E-7</v>
      </c>
      <c r="G204" s="31">
        <v>1.40962251375065E-7</v>
      </c>
      <c r="H204" s="31">
        <v>1.4096224188094099E-7</v>
      </c>
      <c r="I204" s="31">
        <v>1.4096199997912499E-7</v>
      </c>
    </row>
    <row r="205" spans="1:9" x14ac:dyDescent="0.25">
      <c r="A205" s="1">
        <v>24.25</v>
      </c>
      <c r="B205" s="31">
        <v>1.40961999019213E-7</v>
      </c>
      <c r="C205" s="31">
        <v>1.4096236099754901E-7</v>
      </c>
      <c r="D205" s="31">
        <v>1.4096219868387401E-7</v>
      </c>
      <c r="E205" s="31">
        <v>1.4096192197306401E-7</v>
      </c>
      <c r="F205" s="31">
        <v>1.40961225062888E-7</v>
      </c>
      <c r="G205" s="31">
        <v>1.40962251653911E-7</v>
      </c>
      <c r="H205" s="31">
        <v>1.40962248551828E-7</v>
      </c>
      <c r="I205" s="31">
        <v>1.4096199360462701E-7</v>
      </c>
    </row>
    <row r="206" spans="1:9" x14ac:dyDescent="0.25">
      <c r="A206" s="1">
        <v>24.375</v>
      </c>
      <c r="B206" s="31">
        <v>1.4096200473137899E-7</v>
      </c>
      <c r="C206" s="31">
        <v>1.4096235508220799E-7</v>
      </c>
      <c r="D206" s="31">
        <v>1.4096220489678101E-7</v>
      </c>
      <c r="E206" s="31">
        <v>1.4096192811838799E-7</v>
      </c>
      <c r="F206" s="31">
        <v>1.4096122892680701E-7</v>
      </c>
      <c r="G206" s="31">
        <v>1.4096225390666399E-7</v>
      </c>
      <c r="H206" s="31">
        <v>1.4096224932496601E-7</v>
      </c>
      <c r="I206" s="31">
        <v>1.4096199885586899E-7</v>
      </c>
    </row>
    <row r="207" spans="1:9" x14ac:dyDescent="0.25">
      <c r="A207" s="1">
        <v>24.5</v>
      </c>
      <c r="B207" s="31">
        <v>1.40961995273659E-7</v>
      </c>
      <c r="C207" s="31">
        <v>1.4096237804388399E-7</v>
      </c>
      <c r="D207" s="31">
        <v>1.40962201142332E-7</v>
      </c>
      <c r="E207" s="31">
        <v>1.4096194901043999E-7</v>
      </c>
      <c r="F207" s="31">
        <v>1.4096122630334401E-7</v>
      </c>
      <c r="G207" s="31">
        <v>1.4096225537148399E-7</v>
      </c>
      <c r="H207" s="31">
        <v>1.40962253686859E-7</v>
      </c>
      <c r="I207" s="31">
        <v>1.4096199873049901E-7</v>
      </c>
    </row>
    <row r="208" spans="1:9" x14ac:dyDescent="0.25">
      <c r="A208" s="1">
        <v>24.625</v>
      </c>
      <c r="B208" s="31">
        <v>1.4096199289710701E-7</v>
      </c>
      <c r="C208" s="31">
        <v>1.4096238925931299E-7</v>
      </c>
      <c r="D208" s="31">
        <v>1.4096220394007201E-7</v>
      </c>
      <c r="E208" s="31">
        <v>1.4096196666022401E-7</v>
      </c>
      <c r="F208" s="31">
        <v>1.4096122304699E-7</v>
      </c>
      <c r="G208" s="31">
        <v>1.4096225564343099E-7</v>
      </c>
      <c r="H208" s="31">
        <v>1.4096224923079799E-7</v>
      </c>
      <c r="I208" s="31">
        <v>1.4096199212036501E-7</v>
      </c>
    </row>
    <row r="209" spans="1:9" x14ac:dyDescent="0.25">
      <c r="A209" s="1">
        <v>24.75</v>
      </c>
      <c r="B209" s="31">
        <v>1.4096198299345599E-7</v>
      </c>
      <c r="C209" s="31">
        <v>1.40962373724059E-7</v>
      </c>
      <c r="D209" s="31">
        <v>1.40962211927165E-7</v>
      </c>
      <c r="E209" s="31">
        <v>1.4096197549906901E-7</v>
      </c>
      <c r="F209" s="31">
        <v>1.40961218307216E-7</v>
      </c>
      <c r="G209" s="31">
        <v>1.4096225607056001E-7</v>
      </c>
      <c r="H209" s="31">
        <v>1.4096225325981201E-7</v>
      </c>
      <c r="I209" s="31">
        <v>1.40961999881609E-7</v>
      </c>
    </row>
    <row r="210" spans="1:9" x14ac:dyDescent="0.25">
      <c r="A210" s="1">
        <v>24.875</v>
      </c>
      <c r="B210" s="31">
        <v>1.40961977893084E-7</v>
      </c>
      <c r="C210" s="31">
        <v>1.4096236448625701E-7</v>
      </c>
      <c r="D210" s="31">
        <v>1.40962187964285E-7</v>
      </c>
      <c r="E210" s="31">
        <v>1.4096197641310401E-7</v>
      </c>
      <c r="F210" s="31">
        <v>1.4096121116827999E-7</v>
      </c>
      <c r="G210" s="31">
        <v>1.4096225643176101E-7</v>
      </c>
      <c r="H210" s="31">
        <v>1.4096225501941901E-7</v>
      </c>
      <c r="I210" s="31">
        <v>1.40962004223546E-7</v>
      </c>
    </row>
    <row r="211" spans="1:9" x14ac:dyDescent="0.25">
      <c r="A211" s="1">
        <v>25</v>
      </c>
      <c r="B211" s="31">
        <v>1.4096196198941699E-7</v>
      </c>
      <c r="C211" s="31">
        <v>1.4096236824538499E-7</v>
      </c>
      <c r="D211" s="31">
        <v>1.40962202308058E-7</v>
      </c>
      <c r="E211" s="31">
        <v>1.40961955176563E-7</v>
      </c>
      <c r="F211" s="31">
        <v>1.4096120572656201E-7</v>
      </c>
      <c r="G211" s="31">
        <v>1.40962256853634E-7</v>
      </c>
      <c r="H211" s="31">
        <v>1.4096225510984499E-7</v>
      </c>
      <c r="I211" s="31">
        <v>1.40962002188621E-7</v>
      </c>
    </row>
    <row r="212" spans="1:9" x14ac:dyDescent="0.25">
      <c r="A212" s="1">
        <v>25.125</v>
      </c>
      <c r="B212" s="31">
        <v>1.4096196952471699E-7</v>
      </c>
      <c r="C212" s="31">
        <v>1.4096236964594799E-7</v>
      </c>
      <c r="D212" s="31">
        <v>1.40962218068985E-7</v>
      </c>
      <c r="E212" s="31">
        <v>1.40961942723977E-7</v>
      </c>
      <c r="F212" s="31">
        <v>1.40961203737536E-7</v>
      </c>
      <c r="G212" s="31">
        <v>1.40962257656264E-7</v>
      </c>
      <c r="H212" s="31">
        <v>1.40962260326672E-7</v>
      </c>
      <c r="I212" s="31">
        <v>1.40961991602278E-7</v>
      </c>
    </row>
    <row r="213" spans="1:9" x14ac:dyDescent="0.25">
      <c r="A213" s="1">
        <v>25.25</v>
      </c>
      <c r="B213" s="31">
        <v>1.4096198823616901E-7</v>
      </c>
      <c r="C213" s="31">
        <v>1.4096237005191799E-7</v>
      </c>
      <c r="D213" s="31">
        <v>1.4096223263482701E-7</v>
      </c>
      <c r="E213" s="31">
        <v>1.4096188629003999E-7</v>
      </c>
      <c r="F213" s="31">
        <v>1.40961205595922E-7</v>
      </c>
      <c r="G213" s="31">
        <v>1.4096225763515901E-7</v>
      </c>
      <c r="H213" s="31">
        <v>1.40962286197072E-7</v>
      </c>
      <c r="I213" s="31">
        <v>1.4096198595211801E-7</v>
      </c>
    </row>
    <row r="214" spans="1:9" x14ac:dyDescent="0.25">
      <c r="A214" s="1">
        <v>25.375</v>
      </c>
      <c r="B214" s="31">
        <v>1.4096198085148299E-7</v>
      </c>
      <c r="C214" s="31">
        <v>1.4096238098572E-7</v>
      </c>
      <c r="D214" s="31">
        <v>1.4096223175400401E-7</v>
      </c>
      <c r="E214" s="31">
        <v>1.4096186960387101E-7</v>
      </c>
      <c r="F214" s="31">
        <v>1.4096119983325301E-7</v>
      </c>
      <c r="G214" s="31">
        <v>1.4096225596227301E-7</v>
      </c>
      <c r="H214" s="31">
        <v>1.40962289982343E-7</v>
      </c>
      <c r="I214" s="31">
        <v>1.4096200253088801E-7</v>
      </c>
    </row>
    <row r="215" spans="1:9" x14ac:dyDescent="0.25">
      <c r="A215" s="1">
        <v>25.5</v>
      </c>
      <c r="B215" s="31">
        <v>1.40961957011233E-7</v>
      </c>
      <c r="C215" s="31">
        <v>1.40962399525439E-7</v>
      </c>
      <c r="D215" s="31">
        <v>1.40962204708481E-7</v>
      </c>
      <c r="E215" s="31">
        <v>1.40961864614436E-7</v>
      </c>
      <c r="F215" s="31">
        <v>1.4096119508199301E-7</v>
      </c>
      <c r="G215" s="31">
        <v>1.40962255760668E-7</v>
      </c>
      <c r="H215" s="31">
        <v>1.4096229106833101E-7</v>
      </c>
      <c r="I215" s="31">
        <v>1.4096201446419299E-7</v>
      </c>
    </row>
    <row r="216" spans="1:9" x14ac:dyDescent="0.25">
      <c r="A216" s="1">
        <v>25.625</v>
      </c>
      <c r="B216" s="31">
        <v>1.40961952329333E-7</v>
      </c>
      <c r="C216" s="31">
        <v>1.40962403137275E-7</v>
      </c>
      <c r="D216" s="31">
        <v>1.4096218170637199E-7</v>
      </c>
      <c r="E216" s="31">
        <v>1.40961817219703E-7</v>
      </c>
      <c r="F216" s="31">
        <v>1.40961187108499E-7</v>
      </c>
      <c r="G216" s="31">
        <v>1.4096225641826899E-7</v>
      </c>
      <c r="H216" s="31">
        <v>1.40962287276757E-7</v>
      </c>
      <c r="I216" s="31">
        <v>1.4096201366843201E-7</v>
      </c>
    </row>
    <row r="217" spans="1:9" x14ac:dyDescent="0.25">
      <c r="A217" s="1">
        <v>25.75</v>
      </c>
      <c r="B217" s="31">
        <v>1.40961954001908E-7</v>
      </c>
      <c r="C217" s="31">
        <v>1.40962408699923E-7</v>
      </c>
      <c r="D217" s="31">
        <v>1.40962166277741E-7</v>
      </c>
      <c r="E217" s="31">
        <v>1.40961820503384E-7</v>
      </c>
      <c r="F217" s="31">
        <v>1.4096118347235299E-7</v>
      </c>
      <c r="G217" s="31">
        <v>1.4096225355099099E-7</v>
      </c>
      <c r="H217" s="31">
        <v>1.4096229382081399E-7</v>
      </c>
      <c r="I217" s="31">
        <v>1.40962019009562E-7</v>
      </c>
    </row>
    <row r="218" spans="1:9" x14ac:dyDescent="0.25">
      <c r="A218" s="1">
        <v>25.875</v>
      </c>
      <c r="B218" s="31">
        <v>1.40961934489077E-7</v>
      </c>
      <c r="C218" s="31">
        <v>1.40962415308374E-7</v>
      </c>
      <c r="D218" s="31">
        <v>1.4096213211100901E-7</v>
      </c>
      <c r="E218" s="31">
        <v>1.4096182002841401E-7</v>
      </c>
      <c r="F218" s="31">
        <v>1.40961171394662E-7</v>
      </c>
      <c r="G218" s="31">
        <v>1.4096224764032799E-7</v>
      </c>
      <c r="H218" s="31">
        <v>1.40962295581785E-7</v>
      </c>
      <c r="I218" s="31">
        <v>1.4096202106690201E-7</v>
      </c>
    </row>
    <row r="219" spans="1:9" x14ac:dyDescent="0.25">
      <c r="A219" s="1">
        <v>26</v>
      </c>
      <c r="B219" s="31">
        <v>1.4096193433619901E-7</v>
      </c>
      <c r="C219" s="31">
        <v>1.40962415871259E-7</v>
      </c>
      <c r="D219" s="31">
        <v>1.4096214296232999E-7</v>
      </c>
      <c r="E219" s="31">
        <v>1.4096181547698901E-7</v>
      </c>
      <c r="F219" s="31">
        <v>1.4096116693067201E-7</v>
      </c>
      <c r="G219" s="31">
        <v>1.4096224528417299E-7</v>
      </c>
      <c r="H219" s="31">
        <v>1.4096229846249501E-7</v>
      </c>
      <c r="I219" s="31">
        <v>1.4096203016052801E-7</v>
      </c>
    </row>
    <row r="220" spans="1:9" x14ac:dyDescent="0.25">
      <c r="A220" s="1">
        <v>26.125</v>
      </c>
      <c r="B220" s="31">
        <v>1.40961901564988E-7</v>
      </c>
      <c r="C220" s="31">
        <v>1.4096242564190099E-7</v>
      </c>
      <c r="D220" s="31">
        <v>1.4096214317319299E-7</v>
      </c>
      <c r="E220" s="31">
        <v>1.40961790223154E-7</v>
      </c>
      <c r="F220" s="31">
        <v>1.40961166547256E-7</v>
      </c>
      <c r="G220" s="31">
        <v>1.4096224238193599E-7</v>
      </c>
      <c r="H220" s="31">
        <v>1.40962293488529E-7</v>
      </c>
      <c r="I220" s="31">
        <v>1.4096203209666599E-7</v>
      </c>
    </row>
    <row r="221" spans="1:9" x14ac:dyDescent="0.25">
      <c r="A221" s="1">
        <v>26.25</v>
      </c>
      <c r="B221" s="31">
        <v>1.40961904359475E-7</v>
      </c>
      <c r="C221" s="31">
        <v>1.4096242668755901E-7</v>
      </c>
      <c r="D221" s="31">
        <v>1.40962116445132E-7</v>
      </c>
      <c r="E221" s="31">
        <v>1.40961774238105E-7</v>
      </c>
      <c r="F221" s="31">
        <v>1.4096116704898501E-7</v>
      </c>
      <c r="G221" s="31">
        <v>1.4096222564845699E-7</v>
      </c>
      <c r="H221" s="31">
        <v>1.4096228874262499E-7</v>
      </c>
      <c r="I221" s="31">
        <v>1.4096203069159101E-7</v>
      </c>
    </row>
    <row r="222" spans="1:9" x14ac:dyDescent="0.25">
      <c r="A222" s="1">
        <v>26.375</v>
      </c>
      <c r="B222" s="31">
        <v>1.40961900927379E-7</v>
      </c>
      <c r="C222" s="31">
        <v>1.4096243037468901E-7</v>
      </c>
      <c r="D222" s="31">
        <v>1.4096211393999601E-7</v>
      </c>
      <c r="E222" s="31">
        <v>1.4096174376025599E-7</v>
      </c>
      <c r="F222" s="31">
        <v>1.4096116650075501E-7</v>
      </c>
      <c r="G222" s="31">
        <v>1.4096222317432701E-7</v>
      </c>
      <c r="H222" s="31">
        <v>1.4096229648963301E-7</v>
      </c>
      <c r="I222" s="31">
        <v>1.4096203442278401E-7</v>
      </c>
    </row>
    <row r="223" spans="1:9" x14ac:dyDescent="0.25">
      <c r="A223" s="1">
        <v>26.5</v>
      </c>
      <c r="B223" s="31">
        <v>1.4096190054623201E-7</v>
      </c>
      <c r="C223" s="31">
        <v>1.40962436841305E-7</v>
      </c>
      <c r="D223" s="31">
        <v>1.4096212353752699E-7</v>
      </c>
      <c r="E223" s="31">
        <v>1.40961723321175E-7</v>
      </c>
      <c r="F223" s="31">
        <v>1.4096116420580399E-7</v>
      </c>
      <c r="G223" s="31">
        <v>1.40962223570032E-7</v>
      </c>
      <c r="H223" s="31">
        <v>1.4096230155123699E-7</v>
      </c>
      <c r="I223" s="31">
        <v>1.4096201882442601E-7</v>
      </c>
    </row>
    <row r="224" spans="1:9" x14ac:dyDescent="0.25">
      <c r="A224" s="1">
        <v>26.625</v>
      </c>
      <c r="B224" s="31">
        <v>1.4096191548299399E-7</v>
      </c>
      <c r="C224" s="31">
        <v>1.40962437291175E-7</v>
      </c>
      <c r="D224" s="31">
        <v>1.40962121103886E-7</v>
      </c>
      <c r="E224" s="31">
        <v>1.40961707757159E-7</v>
      </c>
      <c r="F224" s="31">
        <v>1.4096114965635201E-7</v>
      </c>
      <c r="G224" s="31">
        <v>1.40962224040249E-7</v>
      </c>
      <c r="H224" s="31">
        <v>1.40962313586491E-7</v>
      </c>
      <c r="I224" s="31">
        <v>1.4096204082890401E-7</v>
      </c>
    </row>
    <row r="225" spans="1:9" x14ac:dyDescent="0.25">
      <c r="A225" s="1">
        <v>26.75</v>
      </c>
      <c r="B225" s="31">
        <v>1.40961925627719E-7</v>
      </c>
      <c r="C225" s="31">
        <v>1.40962426867688E-7</v>
      </c>
      <c r="D225" s="31">
        <v>1.40962112400628E-7</v>
      </c>
      <c r="E225" s="31">
        <v>1.4096166680546501E-7</v>
      </c>
      <c r="F225" s="31">
        <v>1.4096115200118101E-7</v>
      </c>
      <c r="G225" s="31">
        <v>1.4096222406337501E-7</v>
      </c>
      <c r="H225" s="31">
        <v>1.4096231369614299E-7</v>
      </c>
      <c r="I225" s="31">
        <v>1.4096205438076799E-7</v>
      </c>
    </row>
    <row r="226" spans="1:9" x14ac:dyDescent="0.25">
      <c r="A226" s="1">
        <v>26.875</v>
      </c>
      <c r="B226" s="31">
        <v>1.4096193043786601E-7</v>
      </c>
      <c r="C226" s="31">
        <v>1.4096242806442801E-7</v>
      </c>
      <c r="D226" s="31">
        <v>1.4096209913482301E-7</v>
      </c>
      <c r="E226" s="31">
        <v>1.40961657069126E-7</v>
      </c>
      <c r="F226" s="31">
        <v>1.4096115846430199E-7</v>
      </c>
      <c r="G226" s="31">
        <v>1.40962222327975E-7</v>
      </c>
      <c r="H226" s="31">
        <v>1.40962317138147E-7</v>
      </c>
      <c r="I226" s="31">
        <v>1.4096205599341001E-7</v>
      </c>
    </row>
    <row r="227" spans="1:9" x14ac:dyDescent="0.25">
      <c r="A227" s="1">
        <v>27</v>
      </c>
      <c r="B227" s="31">
        <v>1.4096193184130701E-7</v>
      </c>
      <c r="C227" s="31">
        <v>1.4096242737259299E-7</v>
      </c>
      <c r="D227" s="31">
        <v>1.40962081392948E-7</v>
      </c>
      <c r="E227" s="31">
        <v>1.4096163657355001E-7</v>
      </c>
      <c r="F227" s="31">
        <v>1.4096115975981101E-7</v>
      </c>
      <c r="G227" s="31">
        <v>1.4096221995721599E-7</v>
      </c>
      <c r="H227" s="31">
        <v>1.40962315781475E-7</v>
      </c>
      <c r="I227" s="31">
        <v>1.4096206974247499E-7</v>
      </c>
    </row>
    <row r="228" spans="1:9" x14ac:dyDescent="0.25">
      <c r="A228" s="1">
        <v>27.125</v>
      </c>
      <c r="B228" s="31">
        <v>1.4096193588150199E-7</v>
      </c>
      <c r="C228" s="31">
        <v>1.40962400609253E-7</v>
      </c>
      <c r="D228" s="31">
        <v>1.40962091242328E-7</v>
      </c>
      <c r="E228" s="31">
        <v>1.4096164206809101E-7</v>
      </c>
      <c r="F228" s="31">
        <v>1.40961161406361E-7</v>
      </c>
      <c r="G228" s="31">
        <v>1.4096221862220601E-7</v>
      </c>
      <c r="H228" s="31">
        <v>1.40962307378121E-7</v>
      </c>
      <c r="I228" s="31">
        <v>1.4096206799950599E-7</v>
      </c>
    </row>
    <row r="229" spans="1:9" x14ac:dyDescent="0.25">
      <c r="A229" s="1">
        <v>27.25</v>
      </c>
      <c r="B229" s="31">
        <v>1.4096193100516E-7</v>
      </c>
      <c r="C229" s="31">
        <v>1.4096240491846E-7</v>
      </c>
      <c r="D229" s="31">
        <v>1.4096209840080101E-7</v>
      </c>
      <c r="E229" s="31">
        <v>1.4096171753913901E-7</v>
      </c>
      <c r="F229" s="31">
        <v>1.4096116602953001E-7</v>
      </c>
      <c r="G229" s="31">
        <v>1.40962214932002E-7</v>
      </c>
      <c r="H229" s="31">
        <v>1.4096230884664601E-7</v>
      </c>
      <c r="I229" s="31">
        <v>1.4096207575904999E-7</v>
      </c>
    </row>
    <row r="230" spans="1:9" x14ac:dyDescent="0.25">
      <c r="A230" s="1">
        <v>27.375</v>
      </c>
      <c r="B230" s="31">
        <v>1.4096191159063299E-7</v>
      </c>
      <c r="C230" s="31">
        <v>1.4096240875497001E-7</v>
      </c>
      <c r="D230" s="31">
        <v>1.4096209821643701E-7</v>
      </c>
      <c r="E230" s="31">
        <v>1.40961757392484E-7</v>
      </c>
      <c r="F230" s="31">
        <v>1.40961177977184E-7</v>
      </c>
      <c r="G230" s="31">
        <v>1.4096221499457801E-7</v>
      </c>
      <c r="H230" s="31">
        <v>1.4096230491118E-7</v>
      </c>
      <c r="I230" s="31">
        <v>1.4096207468514401E-7</v>
      </c>
    </row>
    <row r="231" spans="1:9" x14ac:dyDescent="0.25">
      <c r="A231" s="1">
        <v>27.5</v>
      </c>
      <c r="B231" s="31">
        <v>1.4096190544424E-7</v>
      </c>
      <c r="C231" s="31">
        <v>1.4096240582831299E-7</v>
      </c>
      <c r="D231" s="31">
        <v>1.40962092892322E-7</v>
      </c>
      <c r="E231" s="31">
        <v>1.4096181331738499E-7</v>
      </c>
      <c r="F231" s="31">
        <v>1.40961182946752E-7</v>
      </c>
      <c r="G231" s="31">
        <v>1.4096221612000001E-7</v>
      </c>
      <c r="H231" s="31">
        <v>1.40962304178781E-7</v>
      </c>
      <c r="I231" s="31">
        <v>1.4096207404202699E-7</v>
      </c>
    </row>
    <row r="232" spans="1:9" x14ac:dyDescent="0.25">
      <c r="A232" s="1">
        <v>27.625</v>
      </c>
      <c r="B232" s="31">
        <v>1.40961916291969E-7</v>
      </c>
      <c r="C232" s="31">
        <v>1.4096237598922601E-7</v>
      </c>
      <c r="D232" s="31">
        <v>1.40962077786621E-7</v>
      </c>
      <c r="E232" s="31">
        <v>1.40961847560603E-7</v>
      </c>
      <c r="F232" s="31">
        <v>1.40961194442229E-7</v>
      </c>
      <c r="G232" s="31">
        <v>1.4096221628309999E-7</v>
      </c>
      <c r="H232" s="31">
        <v>1.40962300497043E-7</v>
      </c>
      <c r="I232" s="31">
        <v>1.4096207229306899E-7</v>
      </c>
    </row>
    <row r="233" spans="1:9" x14ac:dyDescent="0.25">
      <c r="A233" s="1">
        <v>27.75</v>
      </c>
      <c r="B233" s="31">
        <v>1.4096191458438499E-7</v>
      </c>
      <c r="C233" s="31">
        <v>1.4096235590818701E-7</v>
      </c>
      <c r="D233" s="31">
        <v>1.40962070189556E-7</v>
      </c>
      <c r="E233" s="31">
        <v>1.4096193027773199E-7</v>
      </c>
      <c r="F233" s="31">
        <v>1.40961197733165E-7</v>
      </c>
      <c r="G233" s="31">
        <v>1.4096221402644E-7</v>
      </c>
      <c r="H233" s="31">
        <v>1.4096229086943999E-7</v>
      </c>
      <c r="I233" s="31">
        <v>1.4096206049925199E-7</v>
      </c>
    </row>
    <row r="234" spans="1:9" x14ac:dyDescent="0.25">
      <c r="A234" s="1">
        <v>27.875</v>
      </c>
      <c r="B234" s="31">
        <v>1.4096192005071799E-7</v>
      </c>
      <c r="C234" s="31">
        <v>1.4096235852961801E-7</v>
      </c>
      <c r="D234" s="31">
        <v>1.40962024046815E-7</v>
      </c>
      <c r="E234" s="31">
        <v>1.4096193764329701E-7</v>
      </c>
      <c r="F234" s="31">
        <v>1.4096120091314101E-7</v>
      </c>
      <c r="G234" s="31">
        <v>1.40962213454209E-7</v>
      </c>
      <c r="H234" s="31">
        <v>1.40962283446983E-7</v>
      </c>
      <c r="I234" s="31">
        <v>1.40962058919081E-7</v>
      </c>
    </row>
    <row r="235" spans="1:9" x14ac:dyDescent="0.25">
      <c r="A235" s="1">
        <v>28</v>
      </c>
      <c r="B235" s="31">
        <v>1.40961921165019E-7</v>
      </c>
      <c r="C235" s="31">
        <v>1.4096235393596399E-7</v>
      </c>
      <c r="D235" s="31">
        <v>1.40962025238356E-7</v>
      </c>
      <c r="E235" s="31">
        <v>1.4096193758547301E-7</v>
      </c>
      <c r="F235" s="31">
        <v>1.4096122884142799E-7</v>
      </c>
      <c r="G235" s="31">
        <v>1.4096221424293201E-7</v>
      </c>
      <c r="H235" s="31">
        <v>1.40962287919888E-7</v>
      </c>
      <c r="I235" s="31">
        <v>1.40962042860055E-7</v>
      </c>
    </row>
    <row r="236" spans="1:9" x14ac:dyDescent="0.25">
      <c r="A236" s="1">
        <v>28.125</v>
      </c>
      <c r="B236" s="31">
        <v>1.4096192257784399E-7</v>
      </c>
      <c r="C236" s="31">
        <v>1.40962371229801E-7</v>
      </c>
      <c r="D236" s="31">
        <v>1.40962029640392E-7</v>
      </c>
      <c r="E236" s="31">
        <v>1.40961927887236E-7</v>
      </c>
      <c r="F236" s="31">
        <v>1.4096123367111001E-7</v>
      </c>
      <c r="G236" s="31">
        <v>1.4096221418953299E-7</v>
      </c>
      <c r="H236" s="31">
        <v>1.40962293976642E-7</v>
      </c>
      <c r="I236" s="31">
        <v>1.4096204363212299E-7</v>
      </c>
    </row>
    <row r="237" spans="1:9" x14ac:dyDescent="0.25">
      <c r="A237" s="1">
        <v>28.25</v>
      </c>
      <c r="B237" s="31">
        <v>1.4096192668180899E-7</v>
      </c>
      <c r="C237" s="31">
        <v>1.4096238846474799E-7</v>
      </c>
      <c r="D237" s="31">
        <v>1.4096198858327599E-7</v>
      </c>
      <c r="E237" s="31">
        <v>1.4096195928671999E-7</v>
      </c>
      <c r="F237" s="31">
        <v>1.4096123081857201E-7</v>
      </c>
      <c r="G237" s="31">
        <v>1.4096221421646001E-7</v>
      </c>
      <c r="H237" s="31">
        <v>1.4096229118849099E-7</v>
      </c>
      <c r="I237" s="31">
        <v>1.40962037947637E-7</v>
      </c>
    </row>
    <row r="238" spans="1:9" x14ac:dyDescent="0.25">
      <c r="A238" s="1">
        <v>28.375</v>
      </c>
      <c r="B238" s="31">
        <v>1.40961928471928E-7</v>
      </c>
      <c r="C238" s="31">
        <v>1.4096238757517401E-7</v>
      </c>
      <c r="D238" s="31">
        <v>1.4096196741707201E-7</v>
      </c>
      <c r="E238" s="31">
        <v>1.4096196274013401E-7</v>
      </c>
      <c r="F238" s="31">
        <v>1.4096122900606801E-7</v>
      </c>
      <c r="G238" s="31">
        <v>1.4096221552903399E-7</v>
      </c>
      <c r="H238" s="31">
        <v>1.4096228825829899E-7</v>
      </c>
      <c r="I238" s="31">
        <v>1.4096205760260299E-7</v>
      </c>
    </row>
    <row r="239" spans="1:9" x14ac:dyDescent="0.25">
      <c r="A239" s="1">
        <v>28.5</v>
      </c>
      <c r="B239" s="31">
        <v>1.40961937666387E-7</v>
      </c>
      <c r="C239" s="31">
        <v>1.4096238492082501E-7</v>
      </c>
      <c r="D239" s="31">
        <v>1.4096193084795801E-7</v>
      </c>
      <c r="E239" s="31">
        <v>1.40961965804631E-7</v>
      </c>
      <c r="F239" s="31">
        <v>1.4096123575300799E-7</v>
      </c>
      <c r="G239" s="31">
        <v>1.40962216041412E-7</v>
      </c>
      <c r="H239" s="31">
        <v>1.4096228519254199E-7</v>
      </c>
      <c r="I239" s="31">
        <v>1.4096205901048599E-7</v>
      </c>
    </row>
    <row r="240" spans="1:9" x14ac:dyDescent="0.25">
      <c r="A240" s="1">
        <v>28.625</v>
      </c>
      <c r="B240" s="31">
        <v>1.40961951744826E-7</v>
      </c>
      <c r="C240" s="31">
        <v>1.40962387594696E-7</v>
      </c>
      <c r="D240" s="31">
        <v>1.4096190899047001E-7</v>
      </c>
      <c r="E240" s="31">
        <v>1.4096196174084099E-7</v>
      </c>
      <c r="F240" s="31">
        <v>1.4096125062663899E-7</v>
      </c>
      <c r="G240" s="31">
        <v>1.4096221651515599E-7</v>
      </c>
      <c r="H240" s="31">
        <v>1.40962272225845E-7</v>
      </c>
      <c r="I240" s="31">
        <v>1.4096201726607001E-7</v>
      </c>
    </row>
    <row r="241" spans="1:9" x14ac:dyDescent="0.25">
      <c r="A241" s="1">
        <v>28.75</v>
      </c>
      <c r="B241" s="31">
        <v>1.4096195679593001E-7</v>
      </c>
      <c r="C241" s="31">
        <v>1.40962388352055E-7</v>
      </c>
      <c r="D241" s="31">
        <v>1.4096194463907201E-7</v>
      </c>
      <c r="E241" s="31">
        <v>1.4096193607991401E-7</v>
      </c>
      <c r="F241" s="31">
        <v>1.4096125948776001E-7</v>
      </c>
      <c r="G241" s="31">
        <v>1.4096221751242E-7</v>
      </c>
      <c r="H241" s="31">
        <v>1.4096227388920799E-7</v>
      </c>
      <c r="I241" s="31">
        <v>1.4096200556721999E-7</v>
      </c>
    </row>
    <row r="242" spans="1:9" x14ac:dyDescent="0.25">
      <c r="A242" s="1">
        <v>28.875</v>
      </c>
      <c r="B242" s="31">
        <v>1.4096195758444799E-7</v>
      </c>
      <c r="C242" s="31">
        <v>1.40962387897897E-7</v>
      </c>
      <c r="D242" s="31">
        <v>1.4096194653945599E-7</v>
      </c>
      <c r="E242" s="31">
        <v>1.4096191691961401E-7</v>
      </c>
      <c r="F242" s="31">
        <v>1.4096127143881301E-7</v>
      </c>
      <c r="G242" s="31">
        <v>1.4096221994904699E-7</v>
      </c>
      <c r="H242" s="31">
        <v>1.4096225950436799E-7</v>
      </c>
      <c r="I242" s="31">
        <v>1.4096197002385701E-7</v>
      </c>
    </row>
    <row r="243" spans="1:9" x14ac:dyDescent="0.25">
      <c r="A243" s="1">
        <v>29</v>
      </c>
      <c r="B243" s="31">
        <v>1.40961969630298E-7</v>
      </c>
      <c r="C243" s="31">
        <v>1.4096239404515701E-7</v>
      </c>
      <c r="D243" s="31">
        <v>1.4096191756634201E-7</v>
      </c>
      <c r="E243" s="31">
        <v>1.4096187169066301E-7</v>
      </c>
      <c r="F243" s="31">
        <v>1.4096127356434801E-7</v>
      </c>
      <c r="G243" s="31">
        <v>1.40962236471159E-7</v>
      </c>
      <c r="H243" s="31">
        <v>1.4096225667107201E-7</v>
      </c>
      <c r="I243" s="31">
        <v>1.40961968663446E-7</v>
      </c>
    </row>
    <row r="244" spans="1:9" x14ac:dyDescent="0.25">
      <c r="A244" s="1">
        <v>29.125</v>
      </c>
      <c r="B244" s="31">
        <v>1.4096197099350801E-7</v>
      </c>
      <c r="C244" s="31">
        <v>1.4096239385496399E-7</v>
      </c>
      <c r="D244" s="31">
        <v>1.4096193488880399E-7</v>
      </c>
      <c r="E244" s="31">
        <v>1.4096186610437699E-7</v>
      </c>
      <c r="F244" s="31">
        <v>1.4096128339000799E-7</v>
      </c>
      <c r="G244" s="31">
        <v>1.4096223894647801E-7</v>
      </c>
      <c r="H244" s="31">
        <v>1.4096225671770699E-7</v>
      </c>
      <c r="I244" s="31">
        <v>1.4096196232970999E-7</v>
      </c>
    </row>
    <row r="245" spans="1:9" x14ac:dyDescent="0.25">
      <c r="A245" s="1">
        <v>29.25</v>
      </c>
      <c r="B245" s="31">
        <v>1.40961977425903E-7</v>
      </c>
      <c r="C245" s="31">
        <v>1.4096240102954201E-7</v>
      </c>
      <c r="D245" s="31">
        <v>1.4096193049885399E-7</v>
      </c>
      <c r="E245" s="31">
        <v>1.4096182046523901E-7</v>
      </c>
      <c r="F245" s="31">
        <v>1.4096128996905199E-7</v>
      </c>
      <c r="G245" s="31">
        <v>1.40962243370538E-7</v>
      </c>
      <c r="H245" s="31">
        <v>1.40962254705749E-7</v>
      </c>
      <c r="I245" s="31">
        <v>1.4096196681697601E-7</v>
      </c>
    </row>
    <row r="246" spans="1:9" x14ac:dyDescent="0.25">
      <c r="A246" s="1">
        <v>29.375</v>
      </c>
      <c r="B246" s="31">
        <v>1.40961981932043E-7</v>
      </c>
      <c r="C246" s="31">
        <v>1.40962405001415E-7</v>
      </c>
      <c r="D246" s="31">
        <v>1.4096197874159801E-7</v>
      </c>
      <c r="E246" s="31">
        <v>1.4096180460537301E-7</v>
      </c>
      <c r="F246" s="31">
        <v>1.40961300277545E-7</v>
      </c>
      <c r="G246" s="31">
        <v>1.40962262370088E-7</v>
      </c>
      <c r="H246" s="31">
        <v>1.40962250653677E-7</v>
      </c>
      <c r="I246" s="31">
        <v>1.4096196257135301E-7</v>
      </c>
    </row>
    <row r="247" spans="1:9" x14ac:dyDescent="0.25">
      <c r="A247" s="1">
        <v>29.5</v>
      </c>
      <c r="B247" s="31">
        <v>1.40961992658103E-7</v>
      </c>
      <c r="C247" s="31">
        <v>1.40962407033381E-7</v>
      </c>
      <c r="D247" s="31">
        <v>1.4096203977978099E-7</v>
      </c>
      <c r="E247" s="31">
        <v>1.40961766095429E-7</v>
      </c>
      <c r="F247" s="31">
        <v>1.4096131623008101E-7</v>
      </c>
      <c r="G247" s="31">
        <v>1.4096226675957399E-7</v>
      </c>
      <c r="H247" s="31">
        <v>1.4096225015694599E-7</v>
      </c>
      <c r="I247" s="31">
        <v>1.40961958194669E-7</v>
      </c>
    </row>
    <row r="248" spans="1:9" x14ac:dyDescent="0.25">
      <c r="A248" s="1">
        <v>29.625</v>
      </c>
      <c r="B248" s="31">
        <v>1.4096200243017301E-7</v>
      </c>
      <c r="C248" s="31">
        <v>1.40962414317217E-7</v>
      </c>
      <c r="D248" s="31">
        <v>1.40962088884363E-7</v>
      </c>
      <c r="E248" s="31">
        <v>1.4096174494415E-7</v>
      </c>
      <c r="F248" s="31">
        <v>1.4096132303459099E-7</v>
      </c>
      <c r="G248" s="31">
        <v>1.40962256168701E-7</v>
      </c>
      <c r="H248" s="31">
        <v>1.40962242081741E-7</v>
      </c>
      <c r="I248" s="31">
        <v>1.40961945530673E-7</v>
      </c>
    </row>
    <row r="249" spans="1:9" x14ac:dyDescent="0.25">
      <c r="A249" s="1">
        <v>29.75</v>
      </c>
      <c r="B249" s="31">
        <v>1.4096200871031999E-7</v>
      </c>
      <c r="C249" s="31">
        <v>1.4096241271843101E-7</v>
      </c>
      <c r="D249" s="31">
        <v>1.4096210979572799E-7</v>
      </c>
      <c r="E249" s="31">
        <v>1.40961744126679E-7</v>
      </c>
      <c r="F249" s="31">
        <v>1.4096132381807201E-7</v>
      </c>
      <c r="G249" s="31">
        <v>1.4096225766653001E-7</v>
      </c>
      <c r="H249" s="31">
        <v>1.4096224478794599E-7</v>
      </c>
      <c r="I249" s="31">
        <v>1.40961937346888E-7</v>
      </c>
    </row>
    <row r="250" spans="1:9" x14ac:dyDescent="0.25">
      <c r="A250" s="1">
        <v>29.875</v>
      </c>
      <c r="B250" s="31">
        <v>1.4096201450693401E-7</v>
      </c>
      <c r="C250" s="31">
        <v>1.4096240935663601E-7</v>
      </c>
      <c r="D250" s="31">
        <v>1.40962128943324E-7</v>
      </c>
      <c r="E250" s="31">
        <v>1.4096175177136999E-7</v>
      </c>
      <c r="F250" s="31">
        <v>1.40961324921242E-7</v>
      </c>
      <c r="G250" s="31">
        <v>1.4096225669851699E-7</v>
      </c>
      <c r="H250" s="31">
        <v>1.4096224737712301E-7</v>
      </c>
      <c r="I250" s="31">
        <v>1.4096193812504901E-7</v>
      </c>
    </row>
    <row r="251" spans="1:9" x14ac:dyDescent="0.25">
      <c r="A251" s="1">
        <v>30</v>
      </c>
      <c r="B251" s="31">
        <v>1.40962013519946E-7</v>
      </c>
      <c r="C251" s="31">
        <v>1.4096240167412699E-7</v>
      </c>
      <c r="D251" s="31">
        <v>1.40962091533355E-7</v>
      </c>
      <c r="E251" s="31">
        <v>1.4096175846276201E-7</v>
      </c>
      <c r="F251" s="31">
        <v>1.4096132770216999E-7</v>
      </c>
      <c r="G251" s="31">
        <v>1.4096225325504999E-7</v>
      </c>
      <c r="H251" s="31">
        <v>1.4096225100611399E-7</v>
      </c>
      <c r="I251" s="31">
        <v>1.40961940137703E-7</v>
      </c>
    </row>
    <row r="252" spans="1:9" x14ac:dyDescent="0.25">
      <c r="A252" s="51"/>
      <c r="B252" s="51"/>
    </row>
  </sheetData>
  <mergeCells count="4">
    <mergeCell ref="A1:A2"/>
    <mergeCell ref="B1:I1"/>
    <mergeCell ref="B3:I3"/>
    <mergeCell ref="B4:I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workbookViewId="0">
      <selection activeCell="B1" sqref="B1:F1"/>
    </sheetView>
  </sheetViews>
  <sheetFormatPr defaultRowHeight="15" x14ac:dyDescent="0.25"/>
  <cols>
    <col min="1" max="1" width="18.85546875" customWidth="1"/>
    <col min="2" max="2" width="23.140625" customWidth="1"/>
    <col min="3" max="4" width="34.85546875" customWidth="1"/>
    <col min="5" max="5" width="30.28515625" customWidth="1"/>
    <col min="6" max="6" width="33.28515625" customWidth="1"/>
  </cols>
  <sheetData>
    <row r="1" spans="1:6" x14ac:dyDescent="0.25">
      <c r="A1" s="86" t="s">
        <v>246</v>
      </c>
      <c r="B1" s="85" t="s">
        <v>263</v>
      </c>
      <c r="C1" s="85"/>
      <c r="D1" s="85"/>
      <c r="E1" s="85"/>
      <c r="F1" s="85"/>
    </row>
    <row r="2" spans="1:6" x14ac:dyDescent="0.25">
      <c r="A2" s="87"/>
      <c r="B2" s="26" t="s">
        <v>275</v>
      </c>
      <c r="C2" s="26" t="s">
        <v>267</v>
      </c>
      <c r="D2" s="26" t="s">
        <v>282</v>
      </c>
      <c r="E2" s="26" t="s">
        <v>259</v>
      </c>
      <c r="F2" s="26" t="s">
        <v>264</v>
      </c>
    </row>
    <row r="3" spans="1:6" x14ac:dyDescent="0.25">
      <c r="A3" s="27" t="s">
        <v>249</v>
      </c>
      <c r="B3" s="85">
        <v>26</v>
      </c>
      <c r="C3" s="85"/>
      <c r="D3" s="85"/>
      <c r="E3" s="85"/>
      <c r="F3" s="85"/>
    </row>
    <row r="4" spans="1:6" x14ac:dyDescent="0.25">
      <c r="A4" s="27" t="s">
        <v>250</v>
      </c>
      <c r="B4" s="85" t="s">
        <v>262</v>
      </c>
      <c r="C4" s="85"/>
      <c r="D4" s="85"/>
      <c r="E4" s="85"/>
      <c r="F4" s="85"/>
    </row>
    <row r="5" spans="1:6" ht="61.5" x14ac:dyDescent="0.25">
      <c r="A5" s="28" t="s">
        <v>252</v>
      </c>
      <c r="B5" s="28">
        <v>4</v>
      </c>
      <c r="C5" s="27">
        <v>4</v>
      </c>
      <c r="D5" s="27">
        <v>4</v>
      </c>
      <c r="E5" s="27">
        <v>4</v>
      </c>
      <c r="F5" s="27">
        <v>4</v>
      </c>
    </row>
    <row r="6" spans="1:6" ht="30" x14ac:dyDescent="0.25">
      <c r="A6" s="28" t="s">
        <v>253</v>
      </c>
      <c r="B6" s="28">
        <v>36.367669999999997</v>
      </c>
      <c r="C6" s="27">
        <v>36.639600000000002</v>
      </c>
      <c r="D6" s="27">
        <v>35.441279999999999</v>
      </c>
      <c r="E6" s="27">
        <v>34.90907</v>
      </c>
      <c r="F6" s="27">
        <v>32.749699999999997</v>
      </c>
    </row>
    <row r="7" spans="1:6" ht="48" x14ac:dyDescent="0.25">
      <c r="A7" s="28" t="s">
        <v>254</v>
      </c>
      <c r="B7" s="27">
        <v>37.44</v>
      </c>
      <c r="C7" s="27">
        <v>37.44</v>
      </c>
      <c r="D7" s="27">
        <v>37.44</v>
      </c>
      <c r="E7" s="27">
        <v>37.44</v>
      </c>
      <c r="F7" s="27">
        <v>37.44</v>
      </c>
    </row>
    <row r="8" spans="1:6" ht="48" x14ac:dyDescent="0.25">
      <c r="A8" s="28" t="s">
        <v>255</v>
      </c>
      <c r="B8" s="28">
        <v>30.351050000000001</v>
      </c>
      <c r="C8" s="27">
        <v>30.581189999999999</v>
      </c>
      <c r="D8" s="27">
        <v>31.325189999999999</v>
      </c>
      <c r="E8" s="27">
        <v>31.774650000000001</v>
      </c>
      <c r="F8" s="27">
        <v>33.569789999999998</v>
      </c>
    </row>
    <row r="9" spans="1:6" x14ac:dyDescent="0.25">
      <c r="A9" s="27" t="s">
        <v>256</v>
      </c>
      <c r="B9" s="38">
        <v>85</v>
      </c>
      <c r="C9" s="38">
        <v>85</v>
      </c>
      <c r="D9" s="38">
        <v>85</v>
      </c>
      <c r="E9" s="38">
        <v>85</v>
      </c>
      <c r="F9" s="38">
        <v>85</v>
      </c>
    </row>
    <row r="10" spans="1:6" ht="18" x14ac:dyDescent="0.25">
      <c r="A10" s="30" t="s">
        <v>257</v>
      </c>
      <c r="B10" s="30" t="s">
        <v>320</v>
      </c>
      <c r="C10" s="30" t="s">
        <v>321</v>
      </c>
      <c r="D10" s="30" t="s">
        <v>322</v>
      </c>
      <c r="E10" s="30" t="s">
        <v>323</v>
      </c>
      <c r="F10" s="30" t="s">
        <v>324</v>
      </c>
    </row>
    <row r="11" spans="1:6" x14ac:dyDescent="0.25">
      <c r="A11" s="1">
        <v>0</v>
      </c>
      <c r="B11" s="31">
        <v>1.40960731756719E-7</v>
      </c>
      <c r="C11" s="31">
        <v>1.40961850336756E-7</v>
      </c>
      <c r="D11" s="31">
        <v>1.4096211172384701E-7</v>
      </c>
      <c r="E11" s="31">
        <v>1.4096142806351699E-7</v>
      </c>
      <c r="F11" s="31">
        <v>1.4096136365870399E-7</v>
      </c>
    </row>
    <row r="12" spans="1:6" x14ac:dyDescent="0.25">
      <c r="A12" s="1">
        <v>0.125</v>
      </c>
      <c r="B12" s="31">
        <v>1.40960672444303E-7</v>
      </c>
      <c r="C12" s="31">
        <v>1.4096184661077699E-7</v>
      </c>
      <c r="D12" s="31">
        <v>1.40962107230336E-7</v>
      </c>
      <c r="E12" s="31">
        <v>1.4096139323357199E-7</v>
      </c>
      <c r="F12" s="31">
        <v>1.4096134890498499E-7</v>
      </c>
    </row>
    <row r="13" spans="1:6" x14ac:dyDescent="0.25">
      <c r="A13" s="1">
        <v>0.25</v>
      </c>
      <c r="B13" s="31">
        <v>1.4096071912139901E-7</v>
      </c>
      <c r="C13" s="31">
        <v>1.4096184209175701E-7</v>
      </c>
      <c r="D13" s="31">
        <v>1.40962120333322E-7</v>
      </c>
      <c r="E13" s="31">
        <v>1.4096138472087801E-7</v>
      </c>
      <c r="F13" s="31">
        <v>1.4096134087446001E-7</v>
      </c>
    </row>
    <row r="14" spans="1:6" x14ac:dyDescent="0.25">
      <c r="A14" s="1">
        <v>0.375</v>
      </c>
      <c r="B14" s="31">
        <v>1.4096072763599199E-7</v>
      </c>
      <c r="C14" s="31">
        <v>1.4096184303671099E-7</v>
      </c>
      <c r="D14" s="31">
        <v>1.4096214921960801E-7</v>
      </c>
      <c r="E14" s="31">
        <v>1.4096138259413601E-7</v>
      </c>
      <c r="F14" s="31">
        <v>1.4096134349003801E-7</v>
      </c>
    </row>
    <row r="15" spans="1:6" x14ac:dyDescent="0.25">
      <c r="A15" s="1">
        <v>0.5</v>
      </c>
      <c r="B15" s="31">
        <v>1.4096076532490999E-7</v>
      </c>
      <c r="C15" s="31">
        <v>1.40961831875765E-7</v>
      </c>
      <c r="D15" s="31">
        <v>1.4096213161590999E-7</v>
      </c>
      <c r="E15" s="31">
        <v>1.4096137478560201E-7</v>
      </c>
      <c r="F15" s="31">
        <v>1.4096133164762201E-7</v>
      </c>
    </row>
    <row r="16" spans="1:6" x14ac:dyDescent="0.25">
      <c r="A16" s="1">
        <v>0.625</v>
      </c>
      <c r="B16" s="31">
        <v>1.4096077252393801E-7</v>
      </c>
      <c r="C16" s="31">
        <v>1.4096181250412301E-7</v>
      </c>
      <c r="D16" s="31">
        <v>1.4096211154004001E-7</v>
      </c>
      <c r="E16" s="31">
        <v>1.40961391652545E-7</v>
      </c>
      <c r="F16" s="31">
        <v>1.40961330999399E-7</v>
      </c>
    </row>
    <row r="17" spans="1:6" x14ac:dyDescent="0.25">
      <c r="A17" s="1">
        <v>0.75</v>
      </c>
      <c r="B17" s="31">
        <v>1.40960703974999E-7</v>
      </c>
      <c r="C17" s="31">
        <v>1.4096180698667001E-7</v>
      </c>
      <c r="D17" s="31">
        <v>1.40962101482461E-7</v>
      </c>
      <c r="E17" s="31">
        <v>1.4096137858611099E-7</v>
      </c>
      <c r="F17" s="31">
        <v>1.4096131806711201E-7</v>
      </c>
    </row>
    <row r="18" spans="1:6" x14ac:dyDescent="0.25">
      <c r="A18" s="1">
        <v>0.875</v>
      </c>
      <c r="B18" s="31">
        <v>1.40960693817085E-7</v>
      </c>
      <c r="C18" s="31">
        <v>1.4096180483730601E-7</v>
      </c>
      <c r="D18" s="31">
        <v>1.40962096982811E-7</v>
      </c>
      <c r="E18" s="31">
        <v>1.4096137118368601E-7</v>
      </c>
      <c r="F18" s="31">
        <v>1.4096130518099599E-7</v>
      </c>
    </row>
    <row r="19" spans="1:6" x14ac:dyDescent="0.25">
      <c r="A19" s="1">
        <v>1</v>
      </c>
      <c r="B19" s="31">
        <v>1.40960710943438E-7</v>
      </c>
      <c r="C19" s="31">
        <v>1.4096179936469901E-7</v>
      </c>
      <c r="D19" s="31">
        <v>1.4096209867932E-7</v>
      </c>
      <c r="E19" s="31">
        <v>1.40961373807734E-7</v>
      </c>
      <c r="F19" s="31">
        <v>1.4096127047333701E-7</v>
      </c>
    </row>
    <row r="20" spans="1:6" x14ac:dyDescent="0.25">
      <c r="A20" s="1">
        <v>1.125</v>
      </c>
      <c r="B20" s="31">
        <v>1.4096077472827399E-7</v>
      </c>
      <c r="C20" s="31">
        <v>1.4096178797099999E-7</v>
      </c>
      <c r="D20" s="31">
        <v>1.4096209888304E-7</v>
      </c>
      <c r="E20" s="31">
        <v>1.4096138876820699E-7</v>
      </c>
      <c r="F20" s="31">
        <v>1.4096127415913499E-7</v>
      </c>
    </row>
    <row r="21" spans="1:6" x14ac:dyDescent="0.25">
      <c r="A21" s="1">
        <v>1.25</v>
      </c>
      <c r="B21" s="31">
        <v>1.4096079194725899E-7</v>
      </c>
      <c r="C21" s="31">
        <v>1.4096178537155201E-7</v>
      </c>
      <c r="D21" s="31">
        <v>1.4096209398816601E-7</v>
      </c>
      <c r="E21" s="31">
        <v>1.40961437512102E-7</v>
      </c>
      <c r="F21" s="31">
        <v>1.40961263342028E-7</v>
      </c>
    </row>
    <row r="22" spans="1:6" x14ac:dyDescent="0.25">
      <c r="A22" s="1">
        <v>1.375</v>
      </c>
      <c r="B22" s="31">
        <v>1.4096080031004299E-7</v>
      </c>
      <c r="C22" s="31">
        <v>1.4096179959050399E-7</v>
      </c>
      <c r="D22" s="31">
        <v>1.40962121834307E-7</v>
      </c>
      <c r="E22" s="31">
        <v>1.40961462289626E-7</v>
      </c>
      <c r="F22" s="31">
        <v>1.4096126697072501E-7</v>
      </c>
    </row>
    <row r="23" spans="1:6" x14ac:dyDescent="0.25">
      <c r="A23" s="1">
        <v>1.5</v>
      </c>
      <c r="B23" s="31">
        <v>1.4096091662406301E-7</v>
      </c>
      <c r="C23" s="31">
        <v>1.4096181738339399E-7</v>
      </c>
      <c r="D23" s="31">
        <v>1.4096212292175E-7</v>
      </c>
      <c r="E23" s="31">
        <v>1.4096146566606E-7</v>
      </c>
      <c r="F23" s="31">
        <v>1.4096126545488099E-7</v>
      </c>
    </row>
    <row r="24" spans="1:6" x14ac:dyDescent="0.25">
      <c r="A24" s="1">
        <v>1.625</v>
      </c>
      <c r="B24" s="31">
        <v>1.40961010712102E-7</v>
      </c>
      <c r="C24" s="31">
        <v>1.4096181099787399E-7</v>
      </c>
      <c r="D24" s="31">
        <v>1.4096213197696699E-7</v>
      </c>
      <c r="E24" s="31">
        <v>1.4096147967305199E-7</v>
      </c>
      <c r="F24" s="31">
        <v>1.4096125833182801E-7</v>
      </c>
    </row>
    <row r="25" spans="1:6" x14ac:dyDescent="0.25">
      <c r="A25" s="1">
        <v>1.75</v>
      </c>
      <c r="B25" s="31">
        <v>1.4096107097420399E-7</v>
      </c>
      <c r="C25" s="31">
        <v>1.4096180988688599E-7</v>
      </c>
      <c r="D25" s="31">
        <v>1.40962137521209E-7</v>
      </c>
      <c r="E25" s="31">
        <v>1.4096146545273801E-7</v>
      </c>
      <c r="F25" s="31">
        <v>1.4096125783863501E-7</v>
      </c>
    </row>
    <row r="26" spans="1:6" x14ac:dyDescent="0.25">
      <c r="A26" s="1">
        <v>1.875</v>
      </c>
      <c r="B26" s="31">
        <v>1.40961102133866E-7</v>
      </c>
      <c r="C26" s="31">
        <v>1.4096182283747199E-7</v>
      </c>
      <c r="D26" s="31">
        <v>1.4096216090318201E-7</v>
      </c>
      <c r="E26" s="31">
        <v>1.40961491404542E-7</v>
      </c>
      <c r="F26" s="31">
        <v>1.4096125613705299E-7</v>
      </c>
    </row>
    <row r="27" spans="1:6" x14ac:dyDescent="0.25">
      <c r="A27" s="1">
        <v>2</v>
      </c>
      <c r="B27" s="31">
        <v>1.40961100242368E-7</v>
      </c>
      <c r="C27" s="31">
        <v>1.4096183313252399E-7</v>
      </c>
      <c r="D27" s="31">
        <v>1.4096214356282799E-7</v>
      </c>
      <c r="E27" s="31">
        <v>1.40961475316859E-7</v>
      </c>
      <c r="F27" s="31">
        <v>1.4096125134890801E-7</v>
      </c>
    </row>
    <row r="28" spans="1:6" x14ac:dyDescent="0.25">
      <c r="A28" s="1">
        <v>2.125</v>
      </c>
      <c r="B28" s="31">
        <v>1.40961088586722E-7</v>
      </c>
      <c r="C28" s="31">
        <v>1.4096188665007899E-7</v>
      </c>
      <c r="D28" s="31">
        <v>1.4096214400619801E-7</v>
      </c>
      <c r="E28" s="31">
        <v>1.4096146920652301E-7</v>
      </c>
      <c r="F28" s="31">
        <v>1.4096124689268099E-7</v>
      </c>
    </row>
    <row r="29" spans="1:6" x14ac:dyDescent="0.25">
      <c r="A29" s="1">
        <v>2.25</v>
      </c>
      <c r="B29" s="31">
        <v>1.40961023059259E-7</v>
      </c>
      <c r="C29" s="31">
        <v>1.40961917867922E-7</v>
      </c>
      <c r="D29" s="31">
        <v>1.4096214719921899E-7</v>
      </c>
      <c r="E29" s="31">
        <v>1.40961427427311E-7</v>
      </c>
      <c r="F29" s="31">
        <v>1.40961235175504E-7</v>
      </c>
    </row>
    <row r="30" spans="1:6" x14ac:dyDescent="0.25">
      <c r="A30" s="1">
        <v>2.375</v>
      </c>
      <c r="B30" s="31">
        <v>1.4096106879711401E-7</v>
      </c>
      <c r="C30" s="31">
        <v>1.4096192189689099E-7</v>
      </c>
      <c r="D30" s="31">
        <v>1.4096213845865501E-7</v>
      </c>
      <c r="E30" s="31">
        <v>1.4096145114392901E-7</v>
      </c>
      <c r="F30" s="31">
        <v>1.40961230990282E-7</v>
      </c>
    </row>
    <row r="31" spans="1:6" x14ac:dyDescent="0.25">
      <c r="A31" s="1">
        <v>2.5</v>
      </c>
      <c r="B31" s="31">
        <v>1.4096108350353401E-7</v>
      </c>
      <c r="C31" s="31">
        <v>1.40961978127229E-7</v>
      </c>
      <c r="D31" s="31">
        <v>1.4096213577073399E-7</v>
      </c>
      <c r="E31" s="31">
        <v>1.4096141621249001E-7</v>
      </c>
      <c r="F31" s="31">
        <v>1.4096123328949999E-7</v>
      </c>
    </row>
    <row r="32" spans="1:6" x14ac:dyDescent="0.25">
      <c r="A32" s="1">
        <v>2.625</v>
      </c>
      <c r="B32" s="31">
        <v>1.4096110678809301E-7</v>
      </c>
      <c r="C32" s="31">
        <v>1.4096199735958201E-7</v>
      </c>
      <c r="D32" s="31">
        <v>1.40962128873364E-7</v>
      </c>
      <c r="E32" s="31">
        <v>1.4096139661644799E-7</v>
      </c>
      <c r="F32" s="31">
        <v>1.40961238880709E-7</v>
      </c>
    </row>
    <row r="33" spans="1:6" x14ac:dyDescent="0.25">
      <c r="A33" s="1">
        <v>2.75</v>
      </c>
      <c r="B33" s="31">
        <v>1.4096108707085699E-7</v>
      </c>
      <c r="C33" s="31">
        <v>1.4096198861631901E-7</v>
      </c>
      <c r="D33" s="31">
        <v>1.4096211689865001E-7</v>
      </c>
      <c r="E33" s="31">
        <v>1.40961392928283E-7</v>
      </c>
      <c r="F33" s="31">
        <v>1.40961240454655E-7</v>
      </c>
    </row>
    <row r="34" spans="1:6" x14ac:dyDescent="0.25">
      <c r="A34" s="1">
        <v>2.875</v>
      </c>
      <c r="B34" s="31">
        <v>1.4096108128027599E-7</v>
      </c>
      <c r="C34" s="31">
        <v>1.4096193764695799E-7</v>
      </c>
      <c r="D34" s="31">
        <v>1.40962112455425E-7</v>
      </c>
      <c r="E34" s="31">
        <v>1.40961391259991E-7</v>
      </c>
      <c r="F34" s="31">
        <v>1.4096124570721301E-7</v>
      </c>
    </row>
    <row r="35" spans="1:6" x14ac:dyDescent="0.25">
      <c r="A35" s="1">
        <v>3</v>
      </c>
      <c r="B35" s="31">
        <v>1.4096107241564601E-7</v>
      </c>
      <c r="C35" s="31">
        <v>1.4096191807315499E-7</v>
      </c>
      <c r="D35" s="31">
        <v>1.4096210143790101E-7</v>
      </c>
      <c r="E35" s="31">
        <v>1.4096138066088E-7</v>
      </c>
      <c r="F35" s="31">
        <v>1.40961248413233E-7</v>
      </c>
    </row>
    <row r="36" spans="1:6" x14ac:dyDescent="0.25">
      <c r="A36" s="1">
        <v>3.125</v>
      </c>
      <c r="B36" s="31">
        <v>1.4096106216277099E-7</v>
      </c>
      <c r="C36" s="31">
        <v>1.40961855311684E-7</v>
      </c>
      <c r="D36" s="31">
        <v>1.4096209884470001E-7</v>
      </c>
      <c r="E36" s="31">
        <v>1.40961348878765E-7</v>
      </c>
      <c r="F36" s="31">
        <v>1.4096124452596799E-7</v>
      </c>
    </row>
    <row r="37" spans="1:6" x14ac:dyDescent="0.25">
      <c r="A37" s="1">
        <v>3.25</v>
      </c>
      <c r="B37" s="31">
        <v>1.4096104321325101E-7</v>
      </c>
      <c r="C37" s="31">
        <v>1.4096183585714599E-7</v>
      </c>
      <c r="D37" s="31">
        <v>1.40962093578376E-7</v>
      </c>
      <c r="E37" s="31">
        <v>1.40961351503643E-7</v>
      </c>
      <c r="F37" s="31">
        <v>1.40961248195644E-7</v>
      </c>
    </row>
    <row r="38" spans="1:6" x14ac:dyDescent="0.25">
      <c r="A38" s="1">
        <v>3.375</v>
      </c>
      <c r="B38" s="31">
        <v>1.4096104055951799E-7</v>
      </c>
      <c r="C38" s="31">
        <v>1.4096181414262799E-7</v>
      </c>
      <c r="D38" s="31">
        <v>1.4096210753215499E-7</v>
      </c>
      <c r="E38" s="31">
        <v>1.4096134159291701E-7</v>
      </c>
      <c r="F38" s="31">
        <v>1.4096126088353099E-7</v>
      </c>
    </row>
    <row r="39" spans="1:6" x14ac:dyDescent="0.25">
      <c r="A39" s="1">
        <v>3.5</v>
      </c>
      <c r="B39" s="31">
        <v>1.4096104329019699E-7</v>
      </c>
      <c r="C39" s="31">
        <v>1.4096180296255801E-7</v>
      </c>
      <c r="D39" s="31">
        <v>1.4096212375164299E-7</v>
      </c>
      <c r="E39" s="31">
        <v>1.4096135096923099E-7</v>
      </c>
      <c r="F39" s="31">
        <v>1.4096126880153601E-7</v>
      </c>
    </row>
    <row r="40" spans="1:6" x14ac:dyDescent="0.25">
      <c r="A40" s="1">
        <v>3.625</v>
      </c>
      <c r="B40" s="31">
        <v>1.4096103620870999E-7</v>
      </c>
      <c r="C40" s="31">
        <v>1.4096179995714501E-7</v>
      </c>
      <c r="D40" s="31">
        <v>1.4096212182851901E-7</v>
      </c>
      <c r="E40" s="31">
        <v>1.4096137053408001E-7</v>
      </c>
      <c r="F40" s="31">
        <v>1.40961265247707E-7</v>
      </c>
    </row>
    <row r="41" spans="1:6" x14ac:dyDescent="0.25">
      <c r="A41" s="1">
        <v>3.75</v>
      </c>
      <c r="B41" s="31">
        <v>1.40961048143104E-7</v>
      </c>
      <c r="C41" s="31">
        <v>1.4096179486629099E-7</v>
      </c>
      <c r="D41" s="31">
        <v>1.4096213057904701E-7</v>
      </c>
      <c r="E41" s="31">
        <v>1.40961373842181E-7</v>
      </c>
      <c r="F41" s="31">
        <v>1.40961262222848E-7</v>
      </c>
    </row>
    <row r="42" spans="1:6" x14ac:dyDescent="0.25">
      <c r="A42" s="1">
        <v>3.875</v>
      </c>
      <c r="B42" s="31">
        <v>1.40961087740417E-7</v>
      </c>
      <c r="C42" s="31">
        <v>1.4096178978893299E-7</v>
      </c>
      <c r="D42" s="31">
        <v>1.4096216481683699E-7</v>
      </c>
      <c r="E42" s="31">
        <v>1.4096138718074099E-7</v>
      </c>
      <c r="F42" s="31">
        <v>1.4096126759013199E-7</v>
      </c>
    </row>
    <row r="43" spans="1:6" x14ac:dyDescent="0.25">
      <c r="A43" s="1">
        <v>4</v>
      </c>
      <c r="B43" s="31">
        <v>1.40961087870064E-7</v>
      </c>
      <c r="C43" s="31">
        <v>1.4096178716859599E-7</v>
      </c>
      <c r="D43" s="31">
        <v>1.40962164571702E-7</v>
      </c>
      <c r="E43" s="31">
        <v>1.4096136508714999E-7</v>
      </c>
      <c r="F43" s="31">
        <v>1.4096127104771399E-7</v>
      </c>
    </row>
    <row r="44" spans="1:6" x14ac:dyDescent="0.25">
      <c r="A44" s="1">
        <v>4.125</v>
      </c>
      <c r="B44" s="31">
        <v>1.4096106659726399E-7</v>
      </c>
      <c r="C44" s="31">
        <v>1.40961859488296E-7</v>
      </c>
      <c r="D44" s="31">
        <v>1.4096218267627199E-7</v>
      </c>
      <c r="E44" s="31">
        <v>1.40961341551557E-7</v>
      </c>
      <c r="F44" s="31">
        <v>1.4096132339295999E-7</v>
      </c>
    </row>
    <row r="45" spans="1:6" x14ac:dyDescent="0.25">
      <c r="A45" s="1">
        <v>4.25</v>
      </c>
      <c r="B45" s="31">
        <v>1.4096106143089E-7</v>
      </c>
      <c r="C45" s="31">
        <v>1.40961877900877E-7</v>
      </c>
      <c r="D45" s="31">
        <v>1.4096219043794199E-7</v>
      </c>
      <c r="E45" s="31">
        <v>1.4096133476025501E-7</v>
      </c>
      <c r="F45" s="31">
        <v>1.40961294471063E-7</v>
      </c>
    </row>
    <row r="46" spans="1:6" x14ac:dyDescent="0.25">
      <c r="A46" s="1">
        <v>4.375</v>
      </c>
      <c r="B46" s="31">
        <v>1.4096101650053E-7</v>
      </c>
      <c r="C46" s="31">
        <v>1.40961905653489E-7</v>
      </c>
      <c r="D46" s="31">
        <v>1.4096221614773801E-7</v>
      </c>
      <c r="E46" s="31">
        <v>1.40961327691297E-7</v>
      </c>
      <c r="F46" s="31">
        <v>1.40961284767684E-7</v>
      </c>
    </row>
    <row r="47" spans="1:6" x14ac:dyDescent="0.25">
      <c r="A47" s="1">
        <v>4.5</v>
      </c>
      <c r="B47" s="31">
        <v>1.40961000871707E-7</v>
      </c>
      <c r="C47" s="31">
        <v>1.4096191217376199E-7</v>
      </c>
      <c r="D47" s="31">
        <v>1.4096222680159899E-7</v>
      </c>
      <c r="E47" s="31">
        <v>1.4096134020186601E-7</v>
      </c>
      <c r="F47" s="31">
        <v>1.40961255718071E-7</v>
      </c>
    </row>
    <row r="48" spans="1:6" x14ac:dyDescent="0.25">
      <c r="A48" s="1">
        <v>4.625</v>
      </c>
      <c r="B48" s="31">
        <v>1.4096097376705501E-7</v>
      </c>
      <c r="C48" s="31">
        <v>1.40961930639979E-7</v>
      </c>
      <c r="D48" s="31">
        <v>1.40962215147732E-7</v>
      </c>
      <c r="E48" s="31">
        <v>1.4096135322866099E-7</v>
      </c>
      <c r="F48" s="31">
        <v>1.4096124930585401E-7</v>
      </c>
    </row>
    <row r="49" spans="1:6" x14ac:dyDescent="0.25">
      <c r="A49" s="1">
        <v>4.75</v>
      </c>
      <c r="B49" s="31">
        <v>1.4096094082416301E-7</v>
      </c>
      <c r="C49" s="31">
        <v>1.4096194211297899E-7</v>
      </c>
      <c r="D49" s="31">
        <v>1.4096224142863201E-7</v>
      </c>
      <c r="E49" s="31">
        <v>1.40961367522192E-7</v>
      </c>
      <c r="F49" s="31">
        <v>1.4096125315469599E-7</v>
      </c>
    </row>
    <row r="50" spans="1:6" x14ac:dyDescent="0.25">
      <c r="A50" s="1">
        <v>4.875</v>
      </c>
      <c r="B50" s="31">
        <v>1.4096094425207099E-7</v>
      </c>
      <c r="C50" s="31">
        <v>1.40961942983595E-7</v>
      </c>
      <c r="D50" s="31">
        <v>1.40962287226256E-7</v>
      </c>
      <c r="E50" s="31">
        <v>1.4096135122435199E-7</v>
      </c>
      <c r="F50" s="31">
        <v>1.40961271444186E-7</v>
      </c>
    </row>
    <row r="51" spans="1:6" x14ac:dyDescent="0.25">
      <c r="A51" s="1">
        <v>5</v>
      </c>
      <c r="B51" s="31">
        <v>1.40960891677703E-7</v>
      </c>
      <c r="C51" s="31">
        <v>1.40961925911093E-7</v>
      </c>
      <c r="D51" s="31">
        <v>1.4096230400559101E-7</v>
      </c>
      <c r="E51" s="31">
        <v>1.4096131817656601E-7</v>
      </c>
      <c r="F51" s="31">
        <v>1.4096127614288899E-7</v>
      </c>
    </row>
    <row r="52" spans="1:6" x14ac:dyDescent="0.25">
      <c r="A52" s="1">
        <v>5.125</v>
      </c>
      <c r="B52" s="31">
        <v>1.4096089181159901E-7</v>
      </c>
      <c r="C52" s="31">
        <v>1.4096192444655501E-7</v>
      </c>
      <c r="D52" s="31">
        <v>1.4096229406164801E-7</v>
      </c>
      <c r="E52" s="31">
        <v>1.4096133409662799E-7</v>
      </c>
      <c r="F52" s="31">
        <v>1.4096127628929199E-7</v>
      </c>
    </row>
    <row r="53" spans="1:6" x14ac:dyDescent="0.25">
      <c r="A53" s="1">
        <v>5.25</v>
      </c>
      <c r="B53" s="31">
        <v>1.4096087735441499E-7</v>
      </c>
      <c r="C53" s="31">
        <v>1.4096190602209199E-7</v>
      </c>
      <c r="D53" s="31">
        <v>1.4096225388138001E-7</v>
      </c>
      <c r="E53" s="31">
        <v>1.40961309832155E-7</v>
      </c>
      <c r="F53" s="31">
        <v>1.4096127475384101E-7</v>
      </c>
    </row>
    <row r="54" spans="1:6" x14ac:dyDescent="0.25">
      <c r="A54" s="1">
        <v>5.375</v>
      </c>
      <c r="B54" s="31">
        <v>1.40960867468547E-7</v>
      </c>
      <c r="C54" s="31">
        <v>1.4096190308662199E-7</v>
      </c>
      <c r="D54" s="31">
        <v>1.4096222430672199E-7</v>
      </c>
      <c r="E54" s="31">
        <v>1.40961296394954E-7</v>
      </c>
      <c r="F54" s="31">
        <v>1.4096126996420001E-7</v>
      </c>
    </row>
    <row r="55" spans="1:6" x14ac:dyDescent="0.25">
      <c r="A55" s="1">
        <v>5.5</v>
      </c>
      <c r="B55" s="31">
        <v>1.4096088470421101E-7</v>
      </c>
      <c r="C55" s="31">
        <v>1.4096189968538001E-7</v>
      </c>
      <c r="D55" s="31">
        <v>1.40962198759124E-7</v>
      </c>
      <c r="E55" s="31">
        <v>1.4096129449811601E-7</v>
      </c>
      <c r="F55" s="31">
        <v>1.4096127952585499E-7</v>
      </c>
    </row>
    <row r="56" spans="1:6" x14ac:dyDescent="0.25">
      <c r="A56" s="1">
        <v>5.625</v>
      </c>
      <c r="B56" s="31">
        <v>1.4096098130127199E-7</v>
      </c>
      <c r="C56" s="31">
        <v>1.4096185184758E-7</v>
      </c>
      <c r="D56" s="31">
        <v>1.40962212823567E-7</v>
      </c>
      <c r="E56" s="31">
        <v>1.4096132663551501E-7</v>
      </c>
      <c r="F56" s="31">
        <v>1.4096129248732999E-7</v>
      </c>
    </row>
    <row r="57" spans="1:6" x14ac:dyDescent="0.25">
      <c r="A57" s="1">
        <v>5.75</v>
      </c>
      <c r="B57" s="31">
        <v>1.4096106937759E-7</v>
      </c>
      <c r="C57" s="31">
        <v>1.40961845091161E-7</v>
      </c>
      <c r="D57" s="31">
        <v>1.4096220022029E-7</v>
      </c>
      <c r="E57" s="31">
        <v>1.4096130265052601E-7</v>
      </c>
      <c r="F57" s="31">
        <v>1.40961284171127E-7</v>
      </c>
    </row>
    <row r="58" spans="1:6" x14ac:dyDescent="0.25">
      <c r="A58" s="1">
        <v>5.875</v>
      </c>
      <c r="B58" s="31">
        <v>1.4096109529240299E-7</v>
      </c>
      <c r="C58" s="31">
        <v>1.4096184489772001E-7</v>
      </c>
      <c r="D58" s="31">
        <v>1.4096217223457699E-7</v>
      </c>
      <c r="E58" s="31">
        <v>1.4096130027992101E-7</v>
      </c>
      <c r="F58" s="31">
        <v>1.4096128722634099E-7</v>
      </c>
    </row>
    <row r="59" spans="1:6" x14ac:dyDescent="0.25">
      <c r="A59" s="1">
        <v>6</v>
      </c>
      <c r="B59" s="31">
        <v>1.4096115725901201E-7</v>
      </c>
      <c r="C59" s="31">
        <v>1.4096184224818499E-7</v>
      </c>
      <c r="D59" s="31">
        <v>1.4096216172206299E-7</v>
      </c>
      <c r="E59" s="31">
        <v>1.40961297590917E-7</v>
      </c>
      <c r="F59" s="31">
        <v>1.4096129611079599E-7</v>
      </c>
    </row>
    <row r="60" spans="1:6" x14ac:dyDescent="0.25">
      <c r="A60" s="1">
        <v>6.125</v>
      </c>
      <c r="B60" s="31">
        <v>1.4096113356774E-7</v>
      </c>
      <c r="C60" s="31">
        <v>1.4096182347973199E-7</v>
      </c>
      <c r="D60" s="31">
        <v>1.4096215579782001E-7</v>
      </c>
      <c r="E60" s="31">
        <v>1.4096130991037801E-7</v>
      </c>
      <c r="F60" s="31">
        <v>1.4096129158460299E-7</v>
      </c>
    </row>
    <row r="61" spans="1:6" x14ac:dyDescent="0.25">
      <c r="A61" s="1">
        <v>6.25</v>
      </c>
      <c r="B61" s="31">
        <v>1.4096112565536399E-7</v>
      </c>
      <c r="C61" s="31">
        <v>1.4096182118442599E-7</v>
      </c>
      <c r="D61" s="31">
        <v>1.40962145183977E-7</v>
      </c>
      <c r="E61" s="31">
        <v>1.40961329171442E-7</v>
      </c>
      <c r="F61" s="31">
        <v>1.4096128902402699E-7</v>
      </c>
    </row>
    <row r="62" spans="1:6" x14ac:dyDescent="0.25">
      <c r="A62" s="1">
        <v>6.375</v>
      </c>
      <c r="B62" s="31">
        <v>1.4096113321893699E-7</v>
      </c>
      <c r="C62" s="31">
        <v>1.40961820336127E-7</v>
      </c>
      <c r="D62" s="31">
        <v>1.40962138462502E-7</v>
      </c>
      <c r="E62" s="31">
        <v>1.4096132799612799E-7</v>
      </c>
      <c r="F62" s="31">
        <v>1.4096131410930401E-7</v>
      </c>
    </row>
    <row r="63" spans="1:6" x14ac:dyDescent="0.25">
      <c r="A63" s="1">
        <v>6.5</v>
      </c>
      <c r="B63" s="31">
        <v>1.4096113301454101E-7</v>
      </c>
      <c r="C63" s="31">
        <v>1.40961822194984E-7</v>
      </c>
      <c r="D63" s="31">
        <v>1.40962114803575E-7</v>
      </c>
      <c r="E63" s="31">
        <v>1.4096128178446501E-7</v>
      </c>
      <c r="F63" s="31">
        <v>1.40961363858462E-7</v>
      </c>
    </row>
    <row r="64" spans="1:6" x14ac:dyDescent="0.25">
      <c r="A64" s="1">
        <v>6.625</v>
      </c>
      <c r="B64" s="31">
        <v>1.4096111412824E-7</v>
      </c>
      <c r="C64" s="31">
        <v>1.4096182282259499E-7</v>
      </c>
      <c r="D64" s="31">
        <v>1.4096209580619099E-7</v>
      </c>
      <c r="E64" s="31">
        <v>1.4096130972325001E-7</v>
      </c>
      <c r="F64" s="31">
        <v>1.4096136863495101E-7</v>
      </c>
    </row>
    <row r="65" spans="1:6" x14ac:dyDescent="0.25">
      <c r="A65" s="1">
        <v>6.75</v>
      </c>
      <c r="B65" s="31">
        <v>1.40961090565356E-7</v>
      </c>
      <c r="C65" s="31">
        <v>1.4096182628264901E-7</v>
      </c>
      <c r="D65" s="31">
        <v>1.4096214343235299E-7</v>
      </c>
      <c r="E65" s="31">
        <v>1.4096130415730699E-7</v>
      </c>
      <c r="F65" s="31">
        <v>1.4096134923342299E-7</v>
      </c>
    </row>
    <row r="66" spans="1:6" x14ac:dyDescent="0.25">
      <c r="A66" s="1">
        <v>6.875</v>
      </c>
      <c r="B66" s="31">
        <v>1.4096107870444401E-7</v>
      </c>
      <c r="C66" s="31">
        <v>1.40961829968605E-7</v>
      </c>
      <c r="D66" s="31">
        <v>1.4096218139958399E-7</v>
      </c>
      <c r="E66" s="31">
        <v>1.4096130297500901E-7</v>
      </c>
      <c r="F66" s="31">
        <v>1.4096135850675601E-7</v>
      </c>
    </row>
    <row r="67" spans="1:6" x14ac:dyDescent="0.25">
      <c r="A67" s="1">
        <v>7</v>
      </c>
      <c r="B67" s="31">
        <v>1.40961064604736E-7</v>
      </c>
      <c r="C67" s="31">
        <v>1.40961841898783E-7</v>
      </c>
      <c r="D67" s="31">
        <v>1.4096221077252601E-7</v>
      </c>
      <c r="E67" s="31">
        <v>1.4096135876721101E-7</v>
      </c>
      <c r="F67" s="31">
        <v>1.4096136487588999E-7</v>
      </c>
    </row>
    <row r="68" spans="1:6" x14ac:dyDescent="0.25">
      <c r="A68" s="1">
        <v>7.125</v>
      </c>
      <c r="B68" s="31">
        <v>1.4096110094615701E-7</v>
      </c>
      <c r="C68" s="31">
        <v>1.4096186802267699E-7</v>
      </c>
      <c r="D68" s="31">
        <v>1.4096224592875199E-7</v>
      </c>
      <c r="E68" s="31">
        <v>1.4096137902360301E-7</v>
      </c>
      <c r="F68" s="31">
        <v>1.4096133266244599E-7</v>
      </c>
    </row>
    <row r="69" spans="1:6" x14ac:dyDescent="0.25">
      <c r="A69" s="1">
        <v>7.25</v>
      </c>
      <c r="B69" s="31">
        <v>1.4096108772398001E-7</v>
      </c>
      <c r="C69" s="31">
        <v>1.4096189448146099E-7</v>
      </c>
      <c r="D69" s="31">
        <v>1.40962284795757E-7</v>
      </c>
      <c r="E69" s="31">
        <v>1.4096139596122399E-7</v>
      </c>
      <c r="F69" s="31">
        <v>1.4096133604122101E-7</v>
      </c>
    </row>
    <row r="70" spans="1:6" x14ac:dyDescent="0.25">
      <c r="A70" s="1">
        <v>7.375</v>
      </c>
      <c r="B70" s="31">
        <v>1.4096105571997401E-7</v>
      </c>
      <c r="C70" s="31">
        <v>1.4096190000142399E-7</v>
      </c>
      <c r="D70" s="31">
        <v>1.40962306595845E-7</v>
      </c>
      <c r="E70" s="31">
        <v>1.4096140753698901E-7</v>
      </c>
      <c r="F70" s="31">
        <v>1.4096133456019099E-7</v>
      </c>
    </row>
    <row r="71" spans="1:6" x14ac:dyDescent="0.25">
      <c r="A71" s="1">
        <v>7.5</v>
      </c>
      <c r="B71" s="31">
        <v>1.40961039237122E-7</v>
      </c>
      <c r="C71" s="31">
        <v>1.4096191312031999E-7</v>
      </c>
      <c r="D71" s="31">
        <v>1.4096231229761599E-7</v>
      </c>
      <c r="E71" s="31">
        <v>1.4096140560071701E-7</v>
      </c>
      <c r="F71" s="31">
        <v>1.4096134238129001E-7</v>
      </c>
    </row>
    <row r="72" spans="1:6" x14ac:dyDescent="0.25">
      <c r="A72" s="1">
        <v>7.625</v>
      </c>
      <c r="B72" s="31">
        <v>1.40961054854542E-7</v>
      </c>
      <c r="C72" s="31">
        <v>1.40961908794596E-7</v>
      </c>
      <c r="D72" s="31">
        <v>1.40962313401648E-7</v>
      </c>
      <c r="E72" s="31">
        <v>1.4096141413641101E-7</v>
      </c>
      <c r="F72" s="31">
        <v>1.4096134140134799E-7</v>
      </c>
    </row>
    <row r="73" spans="1:6" x14ac:dyDescent="0.25">
      <c r="A73" s="1">
        <v>7.75</v>
      </c>
      <c r="B73" s="31">
        <v>1.4096108560587301E-7</v>
      </c>
      <c r="C73" s="31">
        <v>1.4096191275086301E-7</v>
      </c>
      <c r="D73" s="31">
        <v>1.4096232391651699E-7</v>
      </c>
      <c r="E73" s="31">
        <v>1.4096141735961E-7</v>
      </c>
      <c r="F73" s="31">
        <v>1.4096134390617399E-7</v>
      </c>
    </row>
    <row r="74" spans="1:6" x14ac:dyDescent="0.25">
      <c r="A74" s="1">
        <v>7.875</v>
      </c>
      <c r="B74" s="31">
        <v>1.4096109912821501E-7</v>
      </c>
      <c r="C74" s="31">
        <v>1.4096193049692699E-7</v>
      </c>
      <c r="D74" s="31">
        <v>1.40962327458052E-7</v>
      </c>
      <c r="E74" s="31">
        <v>1.4096142848787701E-7</v>
      </c>
      <c r="F74" s="31">
        <v>1.40961353336268E-7</v>
      </c>
    </row>
    <row r="75" spans="1:6" x14ac:dyDescent="0.25">
      <c r="A75" s="1">
        <v>8</v>
      </c>
      <c r="B75" s="31">
        <v>1.4096109856515899E-7</v>
      </c>
      <c r="C75" s="31">
        <v>1.4096197919117001E-7</v>
      </c>
      <c r="D75" s="31">
        <v>1.4096233105086901E-7</v>
      </c>
      <c r="E75" s="31">
        <v>1.4096143499039399E-7</v>
      </c>
      <c r="F75" s="31">
        <v>1.4096135225786901E-7</v>
      </c>
    </row>
    <row r="76" spans="1:6" x14ac:dyDescent="0.25">
      <c r="A76" s="1">
        <v>8.125</v>
      </c>
      <c r="B76" s="31">
        <v>1.4096109642360501E-7</v>
      </c>
      <c r="C76" s="31">
        <v>1.40961981215509E-7</v>
      </c>
      <c r="D76" s="31">
        <v>1.4096231933340001E-7</v>
      </c>
      <c r="E76" s="31">
        <v>1.4096144880154399E-7</v>
      </c>
      <c r="F76" s="31">
        <v>1.4096134738772801E-7</v>
      </c>
    </row>
    <row r="77" spans="1:6" x14ac:dyDescent="0.25">
      <c r="A77" s="1">
        <v>8.25</v>
      </c>
      <c r="B77" s="31">
        <v>1.4096111108711601E-7</v>
      </c>
      <c r="C77" s="31">
        <v>1.4096197315192401E-7</v>
      </c>
      <c r="D77" s="31">
        <v>1.40962324880416E-7</v>
      </c>
      <c r="E77" s="31">
        <v>1.4096144400102E-7</v>
      </c>
      <c r="F77" s="31">
        <v>1.4096134861092199E-7</v>
      </c>
    </row>
    <row r="78" spans="1:6" x14ac:dyDescent="0.25">
      <c r="A78" s="1">
        <v>8.375</v>
      </c>
      <c r="B78" s="31">
        <v>1.40961125574617E-7</v>
      </c>
      <c r="C78" s="31">
        <v>1.4096193864008199E-7</v>
      </c>
      <c r="D78" s="31">
        <v>1.4096233009463801E-7</v>
      </c>
      <c r="E78" s="31">
        <v>1.4096144816909401E-7</v>
      </c>
      <c r="F78" s="31">
        <v>1.4096134580939E-7</v>
      </c>
    </row>
    <row r="79" spans="1:6" x14ac:dyDescent="0.25">
      <c r="A79" s="1">
        <v>8.5</v>
      </c>
      <c r="B79" s="31">
        <v>1.4096112634047201E-7</v>
      </c>
      <c r="C79" s="31">
        <v>1.40961915851521E-7</v>
      </c>
      <c r="D79" s="31">
        <v>1.4096232900286399E-7</v>
      </c>
      <c r="E79" s="31">
        <v>1.4096141028796001E-7</v>
      </c>
      <c r="F79" s="31">
        <v>1.4096134569359099E-7</v>
      </c>
    </row>
    <row r="80" spans="1:6" x14ac:dyDescent="0.25">
      <c r="A80" s="1">
        <v>8.625</v>
      </c>
      <c r="B80" s="31">
        <v>1.4096114802213201E-7</v>
      </c>
      <c r="C80" s="31">
        <v>1.4096190673024401E-7</v>
      </c>
      <c r="D80" s="31">
        <v>1.4096231352313799E-7</v>
      </c>
      <c r="E80" s="31">
        <v>1.4096140426263299E-7</v>
      </c>
      <c r="F80" s="31">
        <v>1.4096135494832001E-7</v>
      </c>
    </row>
    <row r="81" spans="1:6" x14ac:dyDescent="0.25">
      <c r="A81" s="1">
        <v>8.75</v>
      </c>
      <c r="B81" s="31">
        <v>1.4096115183332301E-7</v>
      </c>
      <c r="C81" s="31">
        <v>1.4096190246282601E-7</v>
      </c>
      <c r="D81" s="31">
        <v>1.4096231960323501E-7</v>
      </c>
      <c r="E81" s="31">
        <v>1.4096140553444899E-7</v>
      </c>
      <c r="F81" s="31">
        <v>1.40961349172524E-7</v>
      </c>
    </row>
    <row r="82" spans="1:6" x14ac:dyDescent="0.25">
      <c r="A82" s="1">
        <v>8.875</v>
      </c>
      <c r="B82" s="31">
        <v>1.40961147796747E-7</v>
      </c>
      <c r="C82" s="31">
        <v>1.40961901069417E-7</v>
      </c>
      <c r="D82" s="31">
        <v>1.4096228588888301E-7</v>
      </c>
      <c r="E82" s="31">
        <v>1.4096138314004001E-7</v>
      </c>
      <c r="F82" s="31">
        <v>1.4096135950631899E-7</v>
      </c>
    </row>
    <row r="83" spans="1:6" x14ac:dyDescent="0.25">
      <c r="A83" s="1">
        <v>9</v>
      </c>
      <c r="B83" s="31">
        <v>1.40961122449729E-7</v>
      </c>
      <c r="C83" s="31">
        <v>1.40961904094286E-7</v>
      </c>
      <c r="D83" s="31">
        <v>1.4096228102825599E-7</v>
      </c>
      <c r="E83" s="31">
        <v>1.4096137844781399E-7</v>
      </c>
      <c r="F83" s="31">
        <v>1.40961380681452E-7</v>
      </c>
    </row>
    <row r="84" spans="1:6" x14ac:dyDescent="0.25">
      <c r="A84" s="1">
        <v>9.125</v>
      </c>
      <c r="B84" s="31">
        <v>1.40961122569669E-7</v>
      </c>
      <c r="C84" s="31">
        <v>1.4096189507858701E-7</v>
      </c>
      <c r="D84" s="31">
        <v>1.40962283846199E-7</v>
      </c>
      <c r="E84" s="31">
        <v>1.4096139131290901E-7</v>
      </c>
      <c r="F84" s="31">
        <v>1.40961385916513E-7</v>
      </c>
    </row>
    <row r="85" spans="1:6" x14ac:dyDescent="0.25">
      <c r="A85" s="1">
        <v>9.25</v>
      </c>
      <c r="B85" s="31">
        <v>1.40961124505371E-7</v>
      </c>
      <c r="C85" s="31">
        <v>1.4096188837097E-7</v>
      </c>
      <c r="D85" s="31">
        <v>1.4096230761607299E-7</v>
      </c>
      <c r="E85" s="31">
        <v>1.4096139853498299E-7</v>
      </c>
      <c r="F85" s="31">
        <v>1.4096139813053101E-7</v>
      </c>
    </row>
    <row r="86" spans="1:6" x14ac:dyDescent="0.25">
      <c r="A86" s="1">
        <v>9.375</v>
      </c>
      <c r="B86" s="31">
        <v>1.4096109150743499E-7</v>
      </c>
      <c r="C86" s="31">
        <v>1.40961882519598E-7</v>
      </c>
      <c r="D86" s="31">
        <v>1.40962306810373E-7</v>
      </c>
      <c r="E86" s="31">
        <v>1.40961405601281E-7</v>
      </c>
      <c r="F86" s="31">
        <v>1.4096137846981501E-7</v>
      </c>
    </row>
    <row r="87" spans="1:6" x14ac:dyDescent="0.25">
      <c r="A87" s="1">
        <v>9.5</v>
      </c>
      <c r="B87" s="31">
        <v>1.4096108890922101E-7</v>
      </c>
      <c r="C87" s="31">
        <v>1.4096188698359999E-7</v>
      </c>
      <c r="D87" s="31">
        <v>1.4096230094525999E-7</v>
      </c>
      <c r="E87" s="31">
        <v>1.4096140654928599E-7</v>
      </c>
      <c r="F87" s="31">
        <v>1.4096137211093899E-7</v>
      </c>
    </row>
    <row r="88" spans="1:6" x14ac:dyDescent="0.25">
      <c r="A88" s="1">
        <v>9.625</v>
      </c>
      <c r="B88" s="31">
        <v>1.4096107827049E-7</v>
      </c>
      <c r="C88" s="31">
        <v>1.4096189027617299E-7</v>
      </c>
      <c r="D88" s="31">
        <v>1.4096230703161801E-7</v>
      </c>
      <c r="E88" s="31">
        <v>1.4096141282444599E-7</v>
      </c>
      <c r="F88" s="31">
        <v>1.4096135284462501E-7</v>
      </c>
    </row>
    <row r="89" spans="1:6" x14ac:dyDescent="0.25">
      <c r="A89" s="1">
        <v>9.75</v>
      </c>
      <c r="B89" s="31">
        <v>1.4096107208141301E-7</v>
      </c>
      <c r="C89" s="31">
        <v>1.40961893836037E-7</v>
      </c>
      <c r="D89" s="31">
        <v>1.4096231794210599E-7</v>
      </c>
      <c r="E89" s="31">
        <v>1.4096146832877501E-7</v>
      </c>
      <c r="F89" s="31">
        <v>1.4096135693195301E-7</v>
      </c>
    </row>
    <row r="90" spans="1:6" x14ac:dyDescent="0.25">
      <c r="A90" s="1">
        <v>9.875</v>
      </c>
      <c r="B90" s="31">
        <v>1.40961044340296E-7</v>
      </c>
      <c r="C90" s="31">
        <v>1.4096197229608899E-7</v>
      </c>
      <c r="D90" s="31">
        <v>1.4096232037851E-7</v>
      </c>
      <c r="E90" s="31">
        <v>1.40961471378024E-7</v>
      </c>
      <c r="F90" s="31">
        <v>1.4096135789756099E-7</v>
      </c>
    </row>
    <row r="91" spans="1:6" x14ac:dyDescent="0.25">
      <c r="A91" s="1">
        <v>10</v>
      </c>
      <c r="B91" s="31">
        <v>1.40961030264472E-7</v>
      </c>
      <c r="C91" s="31">
        <v>1.4096198439292499E-7</v>
      </c>
      <c r="D91" s="31">
        <v>1.4096233295335501E-7</v>
      </c>
      <c r="E91" s="31">
        <v>1.4096147431727201E-7</v>
      </c>
      <c r="F91" s="31">
        <v>1.4096134949649999E-7</v>
      </c>
    </row>
    <row r="92" spans="1:6" x14ac:dyDescent="0.25">
      <c r="A92" s="1">
        <v>10.125</v>
      </c>
      <c r="B92" s="31">
        <v>1.4096103728872999E-7</v>
      </c>
      <c r="C92" s="31">
        <v>1.40962008015851E-7</v>
      </c>
      <c r="D92" s="31">
        <v>1.4096236431374501E-7</v>
      </c>
      <c r="E92" s="31">
        <v>1.40961479096969E-7</v>
      </c>
      <c r="F92" s="31">
        <v>1.4096134222593599E-7</v>
      </c>
    </row>
    <row r="93" spans="1:6" x14ac:dyDescent="0.25">
      <c r="A93" s="1">
        <v>10.25</v>
      </c>
      <c r="B93" s="31">
        <v>1.4096103541304901E-7</v>
      </c>
      <c r="C93" s="31">
        <v>1.4096201932985801E-7</v>
      </c>
      <c r="D93" s="31">
        <v>1.4096237369057899E-7</v>
      </c>
      <c r="E93" s="31">
        <v>1.40961465657796E-7</v>
      </c>
      <c r="F93" s="31">
        <v>1.4096133032873401E-7</v>
      </c>
    </row>
    <row r="94" spans="1:6" x14ac:dyDescent="0.25">
      <c r="A94" s="1">
        <v>10.375</v>
      </c>
      <c r="B94" s="31">
        <v>1.4096103213651E-7</v>
      </c>
      <c r="C94" s="31">
        <v>1.40962024927827E-7</v>
      </c>
      <c r="D94" s="31">
        <v>1.4096239856664101E-7</v>
      </c>
      <c r="E94" s="31">
        <v>1.4096145916395499E-7</v>
      </c>
      <c r="F94" s="31">
        <v>1.4096132554894599E-7</v>
      </c>
    </row>
    <row r="95" spans="1:6" x14ac:dyDescent="0.25">
      <c r="A95" s="1">
        <v>10.5</v>
      </c>
      <c r="B95" s="31">
        <v>1.40961047250389E-7</v>
      </c>
      <c r="C95" s="31">
        <v>1.4096202328983201E-7</v>
      </c>
      <c r="D95" s="31">
        <v>1.40962401243687E-7</v>
      </c>
      <c r="E95" s="31">
        <v>1.40961453237965E-7</v>
      </c>
      <c r="F95" s="31">
        <v>1.40961314585545E-7</v>
      </c>
    </row>
    <row r="96" spans="1:6" x14ac:dyDescent="0.25">
      <c r="A96" s="1">
        <v>10.625</v>
      </c>
      <c r="B96" s="31">
        <v>1.4096105459633499E-7</v>
      </c>
      <c r="C96" s="31">
        <v>1.4096202690510799E-7</v>
      </c>
      <c r="D96" s="31">
        <v>1.4096239715098201E-7</v>
      </c>
      <c r="E96" s="31">
        <v>1.4096142966858699E-7</v>
      </c>
      <c r="F96" s="31">
        <v>1.4096130827999401E-7</v>
      </c>
    </row>
    <row r="97" spans="1:6" x14ac:dyDescent="0.25">
      <c r="A97" s="1">
        <v>10.75</v>
      </c>
      <c r="B97" s="31">
        <v>1.4096107211190399E-7</v>
      </c>
      <c r="C97" s="31">
        <v>1.40962024857383E-7</v>
      </c>
      <c r="D97" s="31">
        <v>1.4096237385024399E-7</v>
      </c>
      <c r="E97" s="31">
        <v>1.40961424654909E-7</v>
      </c>
      <c r="F97" s="31">
        <v>1.4096131397546899E-7</v>
      </c>
    </row>
    <row r="98" spans="1:6" x14ac:dyDescent="0.25">
      <c r="A98" s="1">
        <v>10.875</v>
      </c>
      <c r="B98" s="31">
        <v>1.40961132420094E-7</v>
      </c>
      <c r="C98" s="31">
        <v>1.40962028389222E-7</v>
      </c>
      <c r="D98" s="31">
        <v>1.4096237447840799E-7</v>
      </c>
      <c r="E98" s="31">
        <v>1.40961441241229E-7</v>
      </c>
      <c r="F98" s="31">
        <v>1.40961299555524E-7</v>
      </c>
    </row>
    <row r="99" spans="1:6" x14ac:dyDescent="0.25">
      <c r="A99" s="1">
        <v>11</v>
      </c>
      <c r="B99" s="31">
        <v>1.4096118060274201E-7</v>
      </c>
      <c r="C99" s="31">
        <v>1.4096197762040501E-7</v>
      </c>
      <c r="D99" s="31">
        <v>1.40962362116489E-7</v>
      </c>
      <c r="E99" s="31">
        <v>1.4096141820352801E-7</v>
      </c>
      <c r="F99" s="31">
        <v>1.4096129834110801E-7</v>
      </c>
    </row>
    <row r="100" spans="1:6" x14ac:dyDescent="0.25">
      <c r="A100" s="1">
        <v>11.125</v>
      </c>
      <c r="B100" s="31">
        <v>1.4096116057544399E-7</v>
      </c>
      <c r="C100" s="31">
        <v>1.4096195448810899E-7</v>
      </c>
      <c r="D100" s="31">
        <v>1.4096235192597699E-7</v>
      </c>
      <c r="E100" s="31">
        <v>1.40961425696104E-7</v>
      </c>
      <c r="F100" s="31">
        <v>1.4096129689785199E-7</v>
      </c>
    </row>
    <row r="101" spans="1:6" x14ac:dyDescent="0.25">
      <c r="A101" s="1">
        <v>11.25</v>
      </c>
      <c r="B101" s="31">
        <v>1.4096117235679E-7</v>
      </c>
      <c r="C101" s="31">
        <v>1.40961922589941E-7</v>
      </c>
      <c r="D101" s="31">
        <v>1.40962366897073E-7</v>
      </c>
      <c r="E101" s="31">
        <v>1.4096142133532301E-7</v>
      </c>
      <c r="F101" s="31">
        <v>1.4096130129067801E-7</v>
      </c>
    </row>
    <row r="102" spans="1:6" x14ac:dyDescent="0.25">
      <c r="A102" s="1">
        <v>11.375</v>
      </c>
      <c r="B102" s="31">
        <v>1.4096119310777801E-7</v>
      </c>
      <c r="C102" s="31">
        <v>1.4096191473054201E-7</v>
      </c>
      <c r="D102" s="31">
        <v>1.40962366529997E-7</v>
      </c>
      <c r="E102" s="31">
        <v>1.4096142491525699E-7</v>
      </c>
      <c r="F102" s="31">
        <v>1.4096133614512201E-7</v>
      </c>
    </row>
    <row r="103" spans="1:6" x14ac:dyDescent="0.25">
      <c r="A103" s="1">
        <v>11.5</v>
      </c>
      <c r="B103" s="31">
        <v>1.4096117867317401E-7</v>
      </c>
      <c r="C103" s="31">
        <v>1.4096187938084899E-7</v>
      </c>
      <c r="D103" s="31">
        <v>1.4096235486214899E-7</v>
      </c>
      <c r="E103" s="31">
        <v>1.40961465259969E-7</v>
      </c>
      <c r="F103" s="31">
        <v>1.4096133807595799E-7</v>
      </c>
    </row>
    <row r="104" spans="1:6" x14ac:dyDescent="0.25">
      <c r="A104" s="1">
        <v>11.625</v>
      </c>
      <c r="B104" s="31">
        <v>1.4096120296127599E-7</v>
      </c>
      <c r="C104" s="31">
        <v>1.40961837104803E-7</v>
      </c>
      <c r="D104" s="31">
        <v>1.4096231839233799E-7</v>
      </c>
      <c r="E104" s="31">
        <v>1.4096145443768399E-7</v>
      </c>
      <c r="F104" s="31">
        <v>1.4096136483987399E-7</v>
      </c>
    </row>
    <row r="105" spans="1:6" x14ac:dyDescent="0.25">
      <c r="A105" s="1">
        <v>11.75</v>
      </c>
      <c r="B105" s="31">
        <v>1.4096120470549799E-7</v>
      </c>
      <c r="C105" s="31">
        <v>1.40961824509832E-7</v>
      </c>
      <c r="D105" s="31">
        <v>1.40962305686072E-7</v>
      </c>
      <c r="E105" s="31">
        <v>1.40961455036595E-7</v>
      </c>
      <c r="F105" s="31">
        <v>1.40961390851163E-7</v>
      </c>
    </row>
    <row r="106" spans="1:6" x14ac:dyDescent="0.25">
      <c r="A106" s="1">
        <v>11.875</v>
      </c>
      <c r="B106" s="31">
        <v>1.4096118121619201E-7</v>
      </c>
      <c r="C106" s="31">
        <v>1.4096180117633199E-7</v>
      </c>
      <c r="D106" s="31">
        <v>1.40962304537313E-7</v>
      </c>
      <c r="E106" s="31">
        <v>1.4096146094513701E-7</v>
      </c>
      <c r="F106" s="31">
        <v>1.4096139125082801E-7</v>
      </c>
    </row>
    <row r="107" spans="1:6" x14ac:dyDescent="0.25">
      <c r="A107" s="1">
        <v>12</v>
      </c>
      <c r="B107" s="31">
        <v>1.4096116486558601E-7</v>
      </c>
      <c r="C107" s="31">
        <v>1.40961762708162E-7</v>
      </c>
      <c r="D107" s="31">
        <v>1.4096231531587499E-7</v>
      </c>
      <c r="E107" s="31">
        <v>1.40961469442371E-7</v>
      </c>
      <c r="F107" s="31">
        <v>1.4096138271795701E-7</v>
      </c>
    </row>
    <row r="108" spans="1:6" x14ac:dyDescent="0.25">
      <c r="A108" s="1">
        <v>12.125</v>
      </c>
      <c r="B108" s="31">
        <v>1.4096116830324199E-7</v>
      </c>
      <c r="C108" s="31">
        <v>1.40961761458108E-7</v>
      </c>
      <c r="D108" s="31">
        <v>1.4096233524899901E-7</v>
      </c>
      <c r="E108" s="31">
        <v>1.40961464465263E-7</v>
      </c>
      <c r="F108" s="31">
        <v>1.4096140595424199E-7</v>
      </c>
    </row>
    <row r="109" spans="1:6" x14ac:dyDescent="0.25">
      <c r="A109" s="1">
        <v>12.25</v>
      </c>
      <c r="B109" s="31">
        <v>1.4096115469297001E-7</v>
      </c>
      <c r="C109" s="31">
        <v>1.4096175370313001E-7</v>
      </c>
      <c r="D109" s="31">
        <v>1.4096235380135E-7</v>
      </c>
      <c r="E109" s="31">
        <v>1.4096146273184401E-7</v>
      </c>
      <c r="F109" s="31">
        <v>1.4096140829474E-7</v>
      </c>
    </row>
    <row r="110" spans="1:6" x14ac:dyDescent="0.25">
      <c r="A110" s="1">
        <v>12.375</v>
      </c>
      <c r="B110" s="31">
        <v>1.4096115858259199E-7</v>
      </c>
      <c r="C110" s="31">
        <v>1.4096176698153801E-7</v>
      </c>
      <c r="D110" s="31">
        <v>1.4096235513815799E-7</v>
      </c>
      <c r="E110" s="31">
        <v>1.4096146666376899E-7</v>
      </c>
      <c r="F110" s="31">
        <v>1.4096141532069899E-7</v>
      </c>
    </row>
    <row r="111" spans="1:6" x14ac:dyDescent="0.25">
      <c r="A111" s="1">
        <v>12.5</v>
      </c>
      <c r="B111" s="31">
        <v>1.4096116805849201E-7</v>
      </c>
      <c r="C111" s="31">
        <v>1.4096179233714601E-7</v>
      </c>
      <c r="D111" s="31">
        <v>1.40962344449568E-7</v>
      </c>
      <c r="E111" s="31">
        <v>1.40961478662158E-7</v>
      </c>
      <c r="F111" s="31">
        <v>1.40961449026702E-7</v>
      </c>
    </row>
    <row r="112" spans="1:6" x14ac:dyDescent="0.25">
      <c r="A112" s="1">
        <v>12.625</v>
      </c>
      <c r="B112" s="31">
        <v>1.4096115761081801E-7</v>
      </c>
      <c r="C112" s="31">
        <v>1.4096179880427901E-7</v>
      </c>
      <c r="D112" s="31">
        <v>1.4096235013993899E-7</v>
      </c>
      <c r="E112" s="31">
        <v>1.4096148678118601E-7</v>
      </c>
      <c r="F112" s="31">
        <v>1.4096147894494601E-7</v>
      </c>
    </row>
    <row r="113" spans="1:6" x14ac:dyDescent="0.25">
      <c r="A113" s="1">
        <v>12.75</v>
      </c>
      <c r="B113" s="31">
        <v>1.40961150167183E-7</v>
      </c>
      <c r="C113" s="31">
        <v>1.4096184773054399E-7</v>
      </c>
      <c r="D113" s="31">
        <v>1.4096237462130901E-7</v>
      </c>
      <c r="E113" s="31">
        <v>1.40961477621696E-7</v>
      </c>
      <c r="F113" s="31">
        <v>1.40961482286878E-7</v>
      </c>
    </row>
    <row r="114" spans="1:6" x14ac:dyDescent="0.25">
      <c r="A114" s="1">
        <v>12.875</v>
      </c>
      <c r="B114" s="31">
        <v>1.4096117119619999E-7</v>
      </c>
      <c r="C114" s="31">
        <v>1.4096186397753301E-7</v>
      </c>
      <c r="D114" s="31">
        <v>1.4096237523220601E-7</v>
      </c>
      <c r="E114" s="31">
        <v>1.4096147981187701E-7</v>
      </c>
      <c r="F114" s="31">
        <v>1.4096148796732E-7</v>
      </c>
    </row>
    <row r="115" spans="1:6" x14ac:dyDescent="0.25">
      <c r="A115" s="1">
        <v>13</v>
      </c>
      <c r="B115" s="31">
        <v>1.40961118104911E-7</v>
      </c>
      <c r="C115" s="31">
        <v>1.4096188104843499E-7</v>
      </c>
      <c r="D115" s="31">
        <v>1.40962386541442E-7</v>
      </c>
      <c r="E115" s="31">
        <v>1.4096143146865599E-7</v>
      </c>
      <c r="F115" s="31">
        <v>1.4096149335415001E-7</v>
      </c>
    </row>
    <row r="116" spans="1:6" x14ac:dyDescent="0.25">
      <c r="A116" s="1">
        <v>13.125</v>
      </c>
      <c r="B116" s="31">
        <v>1.4096116662982499E-7</v>
      </c>
      <c r="C116" s="31">
        <v>1.40961905958507E-7</v>
      </c>
      <c r="D116" s="31">
        <v>1.4096239632973399E-7</v>
      </c>
      <c r="E116" s="31">
        <v>1.4096143232883899E-7</v>
      </c>
      <c r="F116" s="31">
        <v>1.4096149140314901E-7</v>
      </c>
    </row>
    <row r="117" spans="1:6" x14ac:dyDescent="0.25">
      <c r="A117" s="1">
        <v>13.25</v>
      </c>
      <c r="B117" s="31">
        <v>1.4096116493948699E-7</v>
      </c>
      <c r="C117" s="31">
        <v>1.4096190587700401E-7</v>
      </c>
      <c r="D117" s="31">
        <v>1.4096240821657901E-7</v>
      </c>
      <c r="E117" s="31">
        <v>1.40961431046793E-7</v>
      </c>
      <c r="F117" s="31">
        <v>1.4096148377205501E-7</v>
      </c>
    </row>
    <row r="118" spans="1:6" x14ac:dyDescent="0.25">
      <c r="A118" s="1">
        <v>13.375</v>
      </c>
      <c r="B118" s="31">
        <v>1.4096115151986899E-7</v>
      </c>
      <c r="C118" s="31">
        <v>1.4096187173576699E-7</v>
      </c>
      <c r="D118" s="31">
        <v>1.4096243571826801E-7</v>
      </c>
      <c r="E118" s="31">
        <v>1.4096143379965601E-7</v>
      </c>
      <c r="F118" s="31">
        <v>1.4096146126788001E-7</v>
      </c>
    </row>
    <row r="119" spans="1:6" x14ac:dyDescent="0.25">
      <c r="A119" s="1">
        <v>13.5</v>
      </c>
      <c r="B119" s="31">
        <v>1.4096119852286099E-7</v>
      </c>
      <c r="C119" s="31">
        <v>1.4096184954920901E-7</v>
      </c>
      <c r="D119" s="31">
        <v>1.4096243256433501E-7</v>
      </c>
      <c r="E119" s="31">
        <v>1.4096140880403799E-7</v>
      </c>
      <c r="F119" s="31">
        <v>1.4096144255224899E-7</v>
      </c>
    </row>
    <row r="120" spans="1:6" x14ac:dyDescent="0.25">
      <c r="A120" s="1">
        <v>13.625</v>
      </c>
      <c r="B120" s="31">
        <v>1.409612333413E-7</v>
      </c>
      <c r="C120" s="31">
        <v>1.4096182676319701E-7</v>
      </c>
      <c r="D120" s="31">
        <v>1.4096243277452499E-7</v>
      </c>
      <c r="E120" s="31">
        <v>1.40961384501582E-7</v>
      </c>
      <c r="F120" s="31">
        <v>1.4096144243911099E-7</v>
      </c>
    </row>
    <row r="121" spans="1:6" x14ac:dyDescent="0.25">
      <c r="A121" s="1">
        <v>13.75</v>
      </c>
      <c r="B121" s="31">
        <v>1.4096128746767301E-7</v>
      </c>
      <c r="C121" s="31">
        <v>1.4096183147122299E-7</v>
      </c>
      <c r="D121" s="31">
        <v>1.4096242973769501E-7</v>
      </c>
      <c r="E121" s="31">
        <v>1.4096139478537399E-7</v>
      </c>
      <c r="F121" s="31">
        <v>1.4096143952552401E-7</v>
      </c>
    </row>
    <row r="122" spans="1:6" x14ac:dyDescent="0.25">
      <c r="A122" s="1">
        <v>13.875</v>
      </c>
      <c r="B122" s="31">
        <v>1.40961285833659E-7</v>
      </c>
      <c r="C122" s="31">
        <v>1.4096182318939999E-7</v>
      </c>
      <c r="D122" s="31">
        <v>1.4096243267296701E-7</v>
      </c>
      <c r="E122" s="31">
        <v>1.40961399580662E-7</v>
      </c>
      <c r="F122" s="31">
        <v>1.4096143191342899E-7</v>
      </c>
    </row>
    <row r="123" spans="1:6" x14ac:dyDescent="0.25">
      <c r="A123" s="1">
        <v>14</v>
      </c>
      <c r="B123" s="31">
        <v>1.4096127029232501E-7</v>
      </c>
      <c r="C123" s="31">
        <v>1.40961813805607E-7</v>
      </c>
      <c r="D123" s="31">
        <v>1.4096240439266899E-7</v>
      </c>
      <c r="E123" s="31">
        <v>1.4096141011324999E-7</v>
      </c>
      <c r="F123" s="31">
        <v>1.4096143736867899E-7</v>
      </c>
    </row>
    <row r="124" spans="1:6" x14ac:dyDescent="0.25">
      <c r="A124" s="1">
        <v>14.125</v>
      </c>
      <c r="B124" s="31">
        <v>1.40961251999724E-7</v>
      </c>
      <c r="C124" s="31">
        <v>1.4096180658150101E-7</v>
      </c>
      <c r="D124" s="31">
        <v>1.4096239799597901E-7</v>
      </c>
      <c r="E124" s="31">
        <v>1.4096148360246099E-7</v>
      </c>
      <c r="F124" s="31">
        <v>1.4096145328092199E-7</v>
      </c>
    </row>
    <row r="125" spans="1:6" x14ac:dyDescent="0.25">
      <c r="A125" s="1">
        <v>14.25</v>
      </c>
      <c r="B125" s="31">
        <v>1.40961257842859E-7</v>
      </c>
      <c r="C125" s="31">
        <v>1.4096180168874201E-7</v>
      </c>
      <c r="D125" s="31">
        <v>1.4096237524353301E-7</v>
      </c>
      <c r="E125" s="31">
        <v>1.40961502770385E-7</v>
      </c>
      <c r="F125" s="31">
        <v>1.40961449427737E-7</v>
      </c>
    </row>
    <row r="126" spans="1:6" x14ac:dyDescent="0.25">
      <c r="A126" s="1">
        <v>14.375</v>
      </c>
      <c r="B126" s="31">
        <v>1.40961246148102E-7</v>
      </c>
      <c r="C126" s="31">
        <v>1.40961801129131E-7</v>
      </c>
      <c r="D126" s="31">
        <v>1.40962355710762E-7</v>
      </c>
      <c r="E126" s="31">
        <v>1.4096147362687001E-7</v>
      </c>
      <c r="F126" s="31">
        <v>1.40961430693631E-7</v>
      </c>
    </row>
    <row r="127" spans="1:6" x14ac:dyDescent="0.25">
      <c r="A127" s="1">
        <v>14.5</v>
      </c>
      <c r="B127" s="31">
        <v>1.4096125821057901E-7</v>
      </c>
      <c r="C127" s="31">
        <v>1.4096178720368401E-7</v>
      </c>
      <c r="D127" s="31">
        <v>1.4096236244549701E-7</v>
      </c>
      <c r="E127" s="31">
        <v>1.4096143572317299E-7</v>
      </c>
      <c r="F127" s="31">
        <v>1.4096143404444901E-7</v>
      </c>
    </row>
    <row r="128" spans="1:6" x14ac:dyDescent="0.25">
      <c r="A128" s="1">
        <v>14.625</v>
      </c>
      <c r="B128" s="31">
        <v>1.40961216062468E-7</v>
      </c>
      <c r="C128" s="31">
        <v>1.4096177747913501E-7</v>
      </c>
      <c r="D128" s="31">
        <v>1.4096236608205901E-7</v>
      </c>
      <c r="E128" s="31">
        <v>1.4096142501460001E-7</v>
      </c>
      <c r="F128" s="31">
        <v>1.4096142306347301E-7</v>
      </c>
    </row>
    <row r="129" spans="1:6" x14ac:dyDescent="0.25">
      <c r="A129" s="1">
        <v>14.75</v>
      </c>
      <c r="B129" s="31">
        <v>1.40961204083384E-7</v>
      </c>
      <c r="C129" s="31">
        <v>1.4096175522429901E-7</v>
      </c>
      <c r="D129" s="31">
        <v>1.40962358926332E-7</v>
      </c>
      <c r="E129" s="31">
        <v>1.4096140966137401E-7</v>
      </c>
      <c r="F129" s="31">
        <v>1.40961417914779E-7</v>
      </c>
    </row>
    <row r="130" spans="1:6" x14ac:dyDescent="0.25">
      <c r="A130" s="1">
        <v>14.875</v>
      </c>
      <c r="B130" s="31">
        <v>1.4096118491668901E-7</v>
      </c>
      <c r="C130" s="31">
        <v>1.40961752106381E-7</v>
      </c>
      <c r="D130" s="31">
        <v>1.4096234768927201E-7</v>
      </c>
      <c r="E130" s="31">
        <v>1.40961420437729E-7</v>
      </c>
      <c r="F130" s="31">
        <v>1.40961422911115E-7</v>
      </c>
    </row>
    <row r="131" spans="1:6" x14ac:dyDescent="0.25">
      <c r="A131" s="1">
        <v>15</v>
      </c>
      <c r="B131" s="31">
        <v>1.4096118661160001E-7</v>
      </c>
      <c r="C131" s="31">
        <v>1.40961792896181E-7</v>
      </c>
      <c r="D131" s="31">
        <v>1.40962357967025E-7</v>
      </c>
      <c r="E131" s="31">
        <v>1.4096142817106101E-7</v>
      </c>
      <c r="F131" s="31">
        <v>1.40961420981873E-7</v>
      </c>
    </row>
    <row r="132" spans="1:6" x14ac:dyDescent="0.25">
      <c r="A132" s="1">
        <v>15.125</v>
      </c>
      <c r="B132" s="31">
        <v>1.4096116094675399E-7</v>
      </c>
      <c r="C132" s="31">
        <v>1.4096179660445199E-7</v>
      </c>
      <c r="D132" s="31">
        <v>1.4096237791509401E-7</v>
      </c>
      <c r="E132" s="31">
        <v>1.40961430047761E-7</v>
      </c>
      <c r="F132" s="31">
        <v>1.40961417224176E-7</v>
      </c>
    </row>
    <row r="133" spans="1:6" x14ac:dyDescent="0.25">
      <c r="A133" s="1">
        <v>15.25</v>
      </c>
      <c r="B133" s="31">
        <v>1.40961140385439E-7</v>
      </c>
      <c r="C133" s="31">
        <v>1.4096180605820699E-7</v>
      </c>
      <c r="D133" s="31">
        <v>1.40962403653126E-7</v>
      </c>
      <c r="E133" s="31">
        <v>1.4096142499135801E-7</v>
      </c>
      <c r="F133" s="31">
        <v>1.4096141546333299E-7</v>
      </c>
    </row>
    <row r="134" spans="1:6" x14ac:dyDescent="0.25">
      <c r="A134" s="1">
        <v>15.375</v>
      </c>
      <c r="B134" s="31">
        <v>1.4096116934301599E-7</v>
      </c>
      <c r="C134" s="31">
        <v>1.4096183710346701E-7</v>
      </c>
      <c r="D134" s="31">
        <v>1.40962395420732E-7</v>
      </c>
      <c r="E134" s="31">
        <v>1.40961414636473E-7</v>
      </c>
      <c r="F134" s="31">
        <v>1.4096141312933601E-7</v>
      </c>
    </row>
    <row r="135" spans="1:6" x14ac:dyDescent="0.25">
      <c r="A135" s="1">
        <v>15.5</v>
      </c>
      <c r="B135" s="31">
        <v>1.40961173797305E-7</v>
      </c>
      <c r="C135" s="31">
        <v>1.4096185105354299E-7</v>
      </c>
      <c r="D135" s="31">
        <v>1.40962410521953E-7</v>
      </c>
      <c r="E135" s="31">
        <v>1.40961412526268E-7</v>
      </c>
      <c r="F135" s="31">
        <v>1.4096137159063299E-7</v>
      </c>
    </row>
    <row r="136" spans="1:6" x14ac:dyDescent="0.25">
      <c r="A136" s="1">
        <v>15.625</v>
      </c>
      <c r="B136" s="31">
        <v>1.4096118599898301E-7</v>
      </c>
      <c r="C136" s="31">
        <v>1.40961853428648E-7</v>
      </c>
      <c r="D136" s="31">
        <v>1.40962440773075E-7</v>
      </c>
      <c r="E136" s="31">
        <v>1.4096141282569799E-7</v>
      </c>
      <c r="F136" s="31">
        <v>1.4096136880887999E-7</v>
      </c>
    </row>
    <row r="137" spans="1:6" x14ac:dyDescent="0.25">
      <c r="A137" s="1">
        <v>15.75</v>
      </c>
      <c r="B137" s="31">
        <v>1.4096122166790101E-7</v>
      </c>
      <c r="C137" s="31">
        <v>1.40961847778952E-7</v>
      </c>
      <c r="D137" s="31">
        <v>1.40962442057421E-7</v>
      </c>
      <c r="E137" s="31">
        <v>1.4096145319479099E-7</v>
      </c>
      <c r="F137" s="31">
        <v>1.409613767731E-7</v>
      </c>
    </row>
    <row r="138" spans="1:6" x14ac:dyDescent="0.25">
      <c r="A138" s="1">
        <v>15.875</v>
      </c>
      <c r="B138" s="31">
        <v>1.4096131757953899E-7</v>
      </c>
      <c r="C138" s="31">
        <v>1.40961864081044E-7</v>
      </c>
      <c r="D138" s="31">
        <v>1.4096242013408701E-7</v>
      </c>
      <c r="E138" s="31">
        <v>1.40961459179979E-7</v>
      </c>
      <c r="F138" s="31">
        <v>1.40961371147587E-7</v>
      </c>
    </row>
    <row r="139" spans="1:6" x14ac:dyDescent="0.25">
      <c r="A139" s="1">
        <v>16</v>
      </c>
      <c r="B139" s="31">
        <v>1.40961366256967E-7</v>
      </c>
      <c r="C139" s="31">
        <v>1.4096186670695501E-7</v>
      </c>
      <c r="D139" s="31">
        <v>1.40962425773346E-7</v>
      </c>
      <c r="E139" s="31">
        <v>1.4096146775796401E-7</v>
      </c>
      <c r="F139" s="31">
        <v>1.4096136832203499E-7</v>
      </c>
    </row>
    <row r="140" spans="1:6" x14ac:dyDescent="0.25">
      <c r="A140" s="1">
        <v>16.125</v>
      </c>
      <c r="B140" s="31">
        <v>1.4096142657485799E-7</v>
      </c>
      <c r="C140" s="31">
        <v>1.4096185850945101E-7</v>
      </c>
      <c r="D140" s="31">
        <v>1.4096241653772901E-7</v>
      </c>
      <c r="E140" s="31">
        <v>1.4096149028817201E-7</v>
      </c>
      <c r="F140" s="31">
        <v>1.4096136227686299E-7</v>
      </c>
    </row>
    <row r="141" spans="1:6" x14ac:dyDescent="0.25">
      <c r="A141" s="1">
        <v>16.25</v>
      </c>
      <c r="B141" s="31">
        <v>1.40961473721817E-7</v>
      </c>
      <c r="C141" s="31">
        <v>1.4096179712001299E-7</v>
      </c>
      <c r="D141" s="31">
        <v>1.40962400495914E-7</v>
      </c>
      <c r="E141" s="31">
        <v>1.40961473260091E-7</v>
      </c>
      <c r="F141" s="31">
        <v>1.4096135678894E-7</v>
      </c>
    </row>
    <row r="142" spans="1:6" x14ac:dyDescent="0.25">
      <c r="A142" s="1">
        <v>16.375</v>
      </c>
      <c r="B142" s="31">
        <v>1.40961482925124E-7</v>
      </c>
      <c r="C142" s="31">
        <v>1.4096175355795399E-7</v>
      </c>
      <c r="D142" s="31">
        <v>1.4096241267590101E-7</v>
      </c>
      <c r="E142" s="31">
        <v>1.40961450366596E-7</v>
      </c>
      <c r="F142" s="31">
        <v>1.40961344697727E-7</v>
      </c>
    </row>
    <row r="143" spans="1:6" x14ac:dyDescent="0.25">
      <c r="A143" s="1">
        <v>16.5</v>
      </c>
      <c r="B143" s="31">
        <v>1.4096152898812399E-7</v>
      </c>
      <c r="C143" s="31">
        <v>1.4096174649258401E-7</v>
      </c>
      <c r="D143" s="31">
        <v>1.4096237691034001E-7</v>
      </c>
      <c r="E143" s="31">
        <v>1.40961409245573E-7</v>
      </c>
      <c r="F143" s="31">
        <v>1.4096134360942E-7</v>
      </c>
    </row>
    <row r="144" spans="1:6" x14ac:dyDescent="0.25">
      <c r="A144" s="1">
        <v>16.625</v>
      </c>
      <c r="B144" s="31">
        <v>1.40961462670812E-7</v>
      </c>
      <c r="C144" s="31">
        <v>1.4096174399084999E-7</v>
      </c>
      <c r="D144" s="31">
        <v>1.4096236487807899E-7</v>
      </c>
      <c r="E144" s="31">
        <v>1.40961397801504E-7</v>
      </c>
      <c r="F144" s="31">
        <v>1.4096134020569399E-7</v>
      </c>
    </row>
    <row r="145" spans="1:6" x14ac:dyDescent="0.25">
      <c r="A145" s="1">
        <v>16.75</v>
      </c>
      <c r="B145" s="31">
        <v>1.4096141954893701E-7</v>
      </c>
      <c r="C145" s="31">
        <v>1.4096173602154599E-7</v>
      </c>
      <c r="D145" s="31">
        <v>1.40962372329937E-7</v>
      </c>
      <c r="E145" s="31">
        <v>1.4096136895239601E-7</v>
      </c>
      <c r="F145" s="31">
        <v>1.4096133385509999E-7</v>
      </c>
    </row>
    <row r="146" spans="1:6" x14ac:dyDescent="0.25">
      <c r="A146" s="1">
        <v>16.875</v>
      </c>
      <c r="B146" s="31">
        <v>1.4096139658329801E-7</v>
      </c>
      <c r="C146" s="31">
        <v>1.4096171423064899E-7</v>
      </c>
      <c r="D146" s="31">
        <v>1.40962378317927E-7</v>
      </c>
      <c r="E146" s="31">
        <v>1.4096134139778799E-7</v>
      </c>
      <c r="F146" s="31">
        <v>1.4096133831304E-7</v>
      </c>
    </row>
    <row r="147" spans="1:6" x14ac:dyDescent="0.25">
      <c r="A147" s="1">
        <v>17</v>
      </c>
      <c r="B147" s="31">
        <v>1.40961375869533E-7</v>
      </c>
      <c r="C147" s="31">
        <v>1.4096169951533901E-7</v>
      </c>
      <c r="D147" s="31">
        <v>1.40962378169607E-7</v>
      </c>
      <c r="E147" s="31">
        <v>1.4096135092084399E-7</v>
      </c>
      <c r="F147" s="31">
        <v>1.40961350866211E-7</v>
      </c>
    </row>
    <row r="148" spans="1:6" x14ac:dyDescent="0.25">
      <c r="A148" s="1">
        <v>17.125</v>
      </c>
      <c r="B148" s="31">
        <v>1.4096135274250701E-7</v>
      </c>
      <c r="C148" s="31">
        <v>1.40961690010195E-7</v>
      </c>
      <c r="D148" s="31">
        <v>1.40962355735889E-7</v>
      </c>
      <c r="E148" s="31">
        <v>1.40961388483445E-7</v>
      </c>
      <c r="F148" s="31">
        <v>1.4096137000665599E-7</v>
      </c>
    </row>
    <row r="149" spans="1:6" x14ac:dyDescent="0.25">
      <c r="A149" s="1">
        <v>17.25</v>
      </c>
      <c r="B149" s="31">
        <v>1.4096133308325699E-7</v>
      </c>
      <c r="C149" s="31">
        <v>1.4096168956062101E-7</v>
      </c>
      <c r="D149" s="31">
        <v>1.40962342803135E-7</v>
      </c>
      <c r="E149" s="31">
        <v>1.40961398814554E-7</v>
      </c>
      <c r="F149" s="31">
        <v>1.4096137965943499E-7</v>
      </c>
    </row>
    <row r="150" spans="1:6" x14ac:dyDescent="0.25">
      <c r="A150" s="1">
        <v>17.375</v>
      </c>
      <c r="B150" s="31">
        <v>1.4096132896069099E-7</v>
      </c>
      <c r="C150" s="31">
        <v>1.4096168854297199E-7</v>
      </c>
      <c r="D150" s="31">
        <v>1.4096233209009601E-7</v>
      </c>
      <c r="E150" s="31">
        <v>1.4096137240650301E-7</v>
      </c>
      <c r="F150" s="31">
        <v>1.4096136091288401E-7</v>
      </c>
    </row>
    <row r="151" spans="1:6" x14ac:dyDescent="0.25">
      <c r="A151" s="1">
        <v>17.5</v>
      </c>
      <c r="B151" s="31">
        <v>1.40961339506884E-7</v>
      </c>
      <c r="C151" s="31">
        <v>1.4096168341032301E-7</v>
      </c>
      <c r="D151" s="31">
        <v>1.4096229272074101E-7</v>
      </c>
      <c r="E151" s="31">
        <v>1.4096136878341701E-7</v>
      </c>
      <c r="F151" s="31">
        <v>1.4096135064825399E-7</v>
      </c>
    </row>
    <row r="152" spans="1:6" x14ac:dyDescent="0.25">
      <c r="A152" s="1">
        <v>17.625</v>
      </c>
      <c r="B152" s="31">
        <v>1.4096134894907001E-7</v>
      </c>
      <c r="C152" s="31">
        <v>1.40961692412002E-7</v>
      </c>
      <c r="D152" s="31">
        <v>1.4096225998354499E-7</v>
      </c>
      <c r="E152" s="31">
        <v>1.4096137534921E-7</v>
      </c>
      <c r="F152" s="31">
        <v>1.40961334185122E-7</v>
      </c>
    </row>
    <row r="153" spans="1:6" x14ac:dyDescent="0.25">
      <c r="A153" s="1">
        <v>17.75</v>
      </c>
      <c r="B153" s="31">
        <v>1.4096135976495201E-7</v>
      </c>
      <c r="C153" s="31">
        <v>1.4096177148200299E-7</v>
      </c>
      <c r="D153" s="31">
        <v>1.40962266678696E-7</v>
      </c>
      <c r="E153" s="31">
        <v>1.40961355220329E-7</v>
      </c>
      <c r="F153" s="31">
        <v>1.40961332099792E-7</v>
      </c>
    </row>
    <row r="154" spans="1:6" x14ac:dyDescent="0.25">
      <c r="A154" s="1">
        <v>17.875</v>
      </c>
      <c r="B154" s="31">
        <v>1.40961361239049E-7</v>
      </c>
      <c r="C154" s="31">
        <v>1.4096178649285499E-7</v>
      </c>
      <c r="D154" s="31">
        <v>1.4096227021290101E-7</v>
      </c>
      <c r="E154" s="31">
        <v>1.4096132892578799E-7</v>
      </c>
      <c r="F154" s="31">
        <v>1.4096133371414899E-7</v>
      </c>
    </row>
    <row r="155" spans="1:6" x14ac:dyDescent="0.25">
      <c r="A155" s="1">
        <v>18</v>
      </c>
      <c r="B155" s="31">
        <v>1.4096139384372799E-7</v>
      </c>
      <c r="C155" s="31">
        <v>1.4096179994280601E-7</v>
      </c>
      <c r="D155" s="31">
        <v>1.4096226766495499E-7</v>
      </c>
      <c r="E155" s="31">
        <v>1.4096133117588999E-7</v>
      </c>
      <c r="F155" s="31">
        <v>1.4096133220099999E-7</v>
      </c>
    </row>
    <row r="156" spans="1:6" x14ac:dyDescent="0.25">
      <c r="A156" s="1">
        <v>18.125</v>
      </c>
      <c r="B156" s="31">
        <v>1.40961398629684E-7</v>
      </c>
      <c r="C156" s="31">
        <v>1.4096181338525599E-7</v>
      </c>
      <c r="D156" s="31">
        <v>1.40962265612052E-7</v>
      </c>
      <c r="E156" s="31">
        <v>1.40961334651092E-7</v>
      </c>
      <c r="F156" s="31">
        <v>1.40961335865971E-7</v>
      </c>
    </row>
    <row r="157" spans="1:6" x14ac:dyDescent="0.25">
      <c r="A157" s="1">
        <v>18.25</v>
      </c>
      <c r="B157" s="31">
        <v>1.4096142487389E-7</v>
      </c>
      <c r="C157" s="31">
        <v>1.4096182238925E-7</v>
      </c>
      <c r="D157" s="31">
        <v>1.40962268956817E-7</v>
      </c>
      <c r="E157" s="31">
        <v>1.40961327263316E-7</v>
      </c>
      <c r="F157" s="31">
        <v>1.4096133206661999E-7</v>
      </c>
    </row>
    <row r="158" spans="1:6" x14ac:dyDescent="0.25">
      <c r="A158" s="1">
        <v>18.375</v>
      </c>
      <c r="B158" s="31">
        <v>1.4096147422849599E-7</v>
      </c>
      <c r="C158" s="31">
        <v>1.4096186919351999E-7</v>
      </c>
      <c r="D158" s="31">
        <v>1.4096228208590699E-7</v>
      </c>
      <c r="E158" s="31">
        <v>1.40961335960973E-7</v>
      </c>
      <c r="F158" s="31">
        <v>1.4096133467849399E-7</v>
      </c>
    </row>
    <row r="159" spans="1:6" x14ac:dyDescent="0.25">
      <c r="A159" s="1">
        <v>18.5</v>
      </c>
      <c r="B159" s="31">
        <v>1.4096147488419701E-7</v>
      </c>
      <c r="C159" s="31">
        <v>1.40961867847556E-7</v>
      </c>
      <c r="D159" s="31">
        <v>1.4096229585318701E-7</v>
      </c>
      <c r="E159" s="31">
        <v>1.4096132428471199E-7</v>
      </c>
      <c r="F159" s="31">
        <v>1.4096132978731799E-7</v>
      </c>
    </row>
    <row r="160" spans="1:6" x14ac:dyDescent="0.25">
      <c r="A160" s="1">
        <v>18.625</v>
      </c>
      <c r="B160" s="31">
        <v>1.4096146063080901E-7</v>
      </c>
      <c r="C160" s="31">
        <v>1.4096184205714301E-7</v>
      </c>
      <c r="D160" s="31">
        <v>1.40962296590274E-7</v>
      </c>
      <c r="E160" s="31">
        <v>1.4096132291191701E-7</v>
      </c>
      <c r="F160" s="31">
        <v>1.4096133920233399E-7</v>
      </c>
    </row>
    <row r="161" spans="1:6" x14ac:dyDescent="0.25">
      <c r="A161" s="1">
        <v>18.75</v>
      </c>
      <c r="B161" s="31">
        <v>1.4096143994082101E-7</v>
      </c>
      <c r="C161" s="31">
        <v>1.4096183810480599E-7</v>
      </c>
      <c r="D161" s="31">
        <v>1.4096229033860201E-7</v>
      </c>
      <c r="E161" s="31">
        <v>1.40961315737276E-7</v>
      </c>
      <c r="F161" s="31">
        <v>1.4096136768978599E-7</v>
      </c>
    </row>
    <row r="162" spans="1:6" x14ac:dyDescent="0.25">
      <c r="A162" s="1">
        <v>18.875</v>
      </c>
      <c r="B162" s="31">
        <v>1.4096141951810199E-7</v>
      </c>
      <c r="C162" s="31">
        <v>1.4096183548512801E-7</v>
      </c>
      <c r="D162" s="31">
        <v>1.4096226414359399E-7</v>
      </c>
      <c r="E162" s="31">
        <v>1.4096132031858199E-7</v>
      </c>
      <c r="F162" s="31">
        <v>1.4096137171127999E-7</v>
      </c>
    </row>
    <row r="163" spans="1:6" x14ac:dyDescent="0.25">
      <c r="A163" s="1">
        <v>19</v>
      </c>
      <c r="B163" s="31">
        <v>1.40961414773597E-7</v>
      </c>
      <c r="C163" s="31">
        <v>1.4096182488042501E-7</v>
      </c>
      <c r="D163" s="31">
        <v>1.4096226622303799E-7</v>
      </c>
      <c r="E163" s="31">
        <v>1.4096132199164899E-7</v>
      </c>
      <c r="F163" s="31">
        <v>1.4096137910696299E-7</v>
      </c>
    </row>
    <row r="164" spans="1:6" x14ac:dyDescent="0.25">
      <c r="A164" s="1">
        <v>19.125</v>
      </c>
      <c r="B164" s="31">
        <v>1.4096140945979499E-7</v>
      </c>
      <c r="C164" s="31">
        <v>1.4096182571863301E-7</v>
      </c>
      <c r="D164" s="31">
        <v>1.4096227873546001E-7</v>
      </c>
      <c r="E164" s="31">
        <v>1.4096130280019901E-7</v>
      </c>
      <c r="F164" s="31">
        <v>1.4096138371082801E-7</v>
      </c>
    </row>
    <row r="165" spans="1:6" x14ac:dyDescent="0.25">
      <c r="A165" s="1">
        <v>19.25</v>
      </c>
      <c r="B165" s="31">
        <v>1.4096139553247399E-7</v>
      </c>
      <c r="C165" s="31">
        <v>1.40961832994736E-7</v>
      </c>
      <c r="D165" s="31">
        <v>1.4096229125998899E-7</v>
      </c>
      <c r="E165" s="31">
        <v>1.4096132757625701E-7</v>
      </c>
      <c r="F165" s="31">
        <v>1.40961385666734E-7</v>
      </c>
    </row>
    <row r="166" spans="1:6" x14ac:dyDescent="0.25">
      <c r="A166" s="1">
        <v>19.375</v>
      </c>
      <c r="B166" s="31">
        <v>1.4096133481522401E-7</v>
      </c>
      <c r="C166" s="31">
        <v>1.40961823318227E-7</v>
      </c>
      <c r="D166" s="31">
        <v>1.409623104653E-7</v>
      </c>
      <c r="E166" s="31">
        <v>1.4096133189460401E-7</v>
      </c>
      <c r="F166" s="31">
        <v>1.40961401052542E-7</v>
      </c>
    </row>
    <row r="167" spans="1:6" x14ac:dyDescent="0.25">
      <c r="A167" s="1">
        <v>19.5</v>
      </c>
      <c r="B167" s="31">
        <v>1.40961349578955E-7</v>
      </c>
      <c r="C167" s="31">
        <v>1.40961804956828E-7</v>
      </c>
      <c r="D167" s="31">
        <v>1.4096232858705301E-7</v>
      </c>
      <c r="E167" s="31">
        <v>1.4096131336454499E-7</v>
      </c>
      <c r="F167" s="31">
        <v>1.40961417038239E-7</v>
      </c>
    </row>
    <row r="168" spans="1:6" x14ac:dyDescent="0.25">
      <c r="A168" s="1">
        <v>19.625</v>
      </c>
      <c r="B168" s="31">
        <v>1.4096135900023499E-7</v>
      </c>
      <c r="C168" s="31">
        <v>1.4096178864644399E-7</v>
      </c>
      <c r="D168" s="31">
        <v>1.4096232958206499E-7</v>
      </c>
      <c r="E168" s="31">
        <v>1.40961258650496E-7</v>
      </c>
      <c r="F168" s="31">
        <v>1.40961420152243E-7</v>
      </c>
    </row>
    <row r="169" spans="1:6" x14ac:dyDescent="0.25">
      <c r="A169" s="1">
        <v>19.75</v>
      </c>
      <c r="B169" s="31">
        <v>1.4096139170293401E-7</v>
      </c>
      <c r="C169" s="31">
        <v>1.4096176681293801E-7</v>
      </c>
      <c r="D169" s="31">
        <v>1.40962332547352E-7</v>
      </c>
      <c r="E169" s="31">
        <v>1.4096125651715101E-7</v>
      </c>
      <c r="F169" s="31">
        <v>1.40961418986637E-7</v>
      </c>
    </row>
    <row r="170" spans="1:6" x14ac:dyDescent="0.25">
      <c r="A170" s="1">
        <v>19.875</v>
      </c>
      <c r="B170" s="31">
        <v>1.4096142302862599E-7</v>
      </c>
      <c r="C170" s="31">
        <v>1.4096176250121401E-7</v>
      </c>
      <c r="D170" s="31">
        <v>1.4096233260284701E-7</v>
      </c>
      <c r="E170" s="31">
        <v>1.4096123944411299E-7</v>
      </c>
      <c r="F170" s="31">
        <v>1.4096141967585399E-7</v>
      </c>
    </row>
    <row r="171" spans="1:6" x14ac:dyDescent="0.25">
      <c r="A171" s="1">
        <v>20</v>
      </c>
      <c r="B171" s="31">
        <v>1.40961417016259E-7</v>
      </c>
      <c r="C171" s="31">
        <v>1.4096176108282399E-7</v>
      </c>
      <c r="D171" s="31">
        <v>1.4096232634402199E-7</v>
      </c>
      <c r="E171" s="31">
        <v>1.4096127665718299E-7</v>
      </c>
      <c r="F171" s="31">
        <v>1.40961417340407E-7</v>
      </c>
    </row>
    <row r="172" spans="1:6" x14ac:dyDescent="0.25">
      <c r="A172" s="1">
        <v>20.125</v>
      </c>
      <c r="B172" s="31">
        <v>1.4096145678602601E-7</v>
      </c>
      <c r="C172" s="31">
        <v>1.4096176345373199E-7</v>
      </c>
      <c r="D172" s="31">
        <v>1.4096232356056301E-7</v>
      </c>
      <c r="E172" s="31">
        <v>1.4096125289165099E-7</v>
      </c>
      <c r="F172" s="31">
        <v>1.40961416138954E-7</v>
      </c>
    </row>
    <row r="173" spans="1:6" x14ac:dyDescent="0.25">
      <c r="A173" s="1">
        <v>20.25</v>
      </c>
      <c r="B173" s="31">
        <v>1.4096146131300799E-7</v>
      </c>
      <c r="C173" s="31">
        <v>1.4096176599706301E-7</v>
      </c>
      <c r="D173" s="31">
        <v>1.4096233560637801E-7</v>
      </c>
      <c r="E173" s="31">
        <v>1.40961234467211E-7</v>
      </c>
      <c r="F173" s="31">
        <v>1.40961410178282E-7</v>
      </c>
    </row>
    <row r="174" spans="1:6" x14ac:dyDescent="0.25">
      <c r="A174" s="1">
        <v>20.375</v>
      </c>
      <c r="B174" s="31">
        <v>1.4096146278623101E-7</v>
      </c>
      <c r="C174" s="31">
        <v>1.4096177201482301E-7</v>
      </c>
      <c r="D174" s="31">
        <v>1.4096236797219199E-7</v>
      </c>
      <c r="E174" s="31">
        <v>1.40961202504757E-7</v>
      </c>
      <c r="F174" s="31">
        <v>1.4096141336786599E-7</v>
      </c>
    </row>
    <row r="175" spans="1:6" x14ac:dyDescent="0.25">
      <c r="A175" s="1">
        <v>20.5</v>
      </c>
      <c r="B175" s="31">
        <v>1.40961461354775E-7</v>
      </c>
      <c r="C175" s="31">
        <v>1.4096181029679001E-7</v>
      </c>
      <c r="D175" s="31">
        <v>1.40962384348389E-7</v>
      </c>
      <c r="E175" s="31">
        <v>1.40961210863543E-7</v>
      </c>
      <c r="F175" s="31">
        <v>1.4096142390958399E-7</v>
      </c>
    </row>
    <row r="176" spans="1:6" x14ac:dyDescent="0.25">
      <c r="A176" s="1">
        <v>20.625</v>
      </c>
      <c r="B176" s="31">
        <v>1.4096147030672699E-7</v>
      </c>
      <c r="C176" s="31">
        <v>1.40961844783437E-7</v>
      </c>
      <c r="D176" s="31">
        <v>1.4096237865341099E-7</v>
      </c>
      <c r="E176" s="31">
        <v>1.4096121169489499E-7</v>
      </c>
      <c r="F176" s="31">
        <v>1.40961428861109E-7</v>
      </c>
    </row>
    <row r="177" spans="1:6" x14ac:dyDescent="0.25">
      <c r="A177" s="1">
        <v>20.75</v>
      </c>
      <c r="B177" s="31">
        <v>1.40961477199966E-7</v>
      </c>
      <c r="C177" s="31">
        <v>1.40961828526037E-7</v>
      </c>
      <c r="D177" s="31">
        <v>1.4096238645154899E-7</v>
      </c>
      <c r="E177" s="31">
        <v>1.40961208247521E-7</v>
      </c>
      <c r="F177" s="31">
        <v>1.4096143397447101E-7</v>
      </c>
    </row>
    <row r="178" spans="1:6" x14ac:dyDescent="0.25">
      <c r="A178" s="1">
        <v>20.875</v>
      </c>
      <c r="B178" s="31">
        <v>1.4096147180347899E-7</v>
      </c>
      <c r="C178" s="31">
        <v>1.40961825261297E-7</v>
      </c>
      <c r="D178" s="31">
        <v>1.4096237868136401E-7</v>
      </c>
      <c r="E178" s="31">
        <v>1.4096118296690199E-7</v>
      </c>
      <c r="F178" s="31">
        <v>1.4096142266779499E-7</v>
      </c>
    </row>
    <row r="179" spans="1:6" x14ac:dyDescent="0.25">
      <c r="A179" s="1">
        <v>21</v>
      </c>
      <c r="B179" s="31">
        <v>1.40961467964375E-7</v>
      </c>
      <c r="C179" s="31">
        <v>1.4096186068244699E-7</v>
      </c>
      <c r="D179" s="31">
        <v>1.40962388070065E-7</v>
      </c>
      <c r="E179" s="31">
        <v>1.4096118228381899E-7</v>
      </c>
      <c r="F179" s="31">
        <v>1.40961423323763E-7</v>
      </c>
    </row>
    <row r="180" spans="1:6" x14ac:dyDescent="0.25">
      <c r="A180" s="1">
        <v>21.125</v>
      </c>
      <c r="B180" s="31">
        <v>1.4096144375646401E-7</v>
      </c>
      <c r="C180" s="31">
        <v>1.4096186203353E-7</v>
      </c>
      <c r="D180" s="31">
        <v>1.4096238257722201E-7</v>
      </c>
      <c r="E180" s="31">
        <v>1.4096115679177299E-7</v>
      </c>
      <c r="F180" s="31">
        <v>1.4096141323764399E-7</v>
      </c>
    </row>
    <row r="181" spans="1:6" x14ac:dyDescent="0.25">
      <c r="A181" s="1">
        <v>21.25</v>
      </c>
      <c r="B181" s="31">
        <v>1.40961428708373E-7</v>
      </c>
      <c r="C181" s="31">
        <v>1.4096186273802199E-7</v>
      </c>
      <c r="D181" s="31">
        <v>1.40962389722728E-7</v>
      </c>
      <c r="E181" s="31">
        <v>1.4096115996014399E-7</v>
      </c>
      <c r="F181" s="31">
        <v>1.40961410395417E-7</v>
      </c>
    </row>
    <row r="182" spans="1:6" x14ac:dyDescent="0.25">
      <c r="A182" s="1">
        <v>21.375</v>
      </c>
      <c r="B182" s="31">
        <v>1.4096142076814999E-7</v>
      </c>
      <c r="C182" s="31">
        <v>1.4096186020251601E-7</v>
      </c>
      <c r="D182" s="31">
        <v>1.4096236142791099E-7</v>
      </c>
      <c r="E182" s="31">
        <v>1.40961172993359E-7</v>
      </c>
      <c r="F182" s="31">
        <v>1.4096141143927801E-7</v>
      </c>
    </row>
    <row r="183" spans="1:6" x14ac:dyDescent="0.25">
      <c r="A183" s="1">
        <v>21.5</v>
      </c>
      <c r="B183" s="31">
        <v>1.4096142068233099E-7</v>
      </c>
      <c r="C183" s="31">
        <v>1.40961868147722E-7</v>
      </c>
      <c r="D183" s="31">
        <v>1.4096236699454201E-7</v>
      </c>
      <c r="E183" s="31">
        <v>1.4096119381589901E-7</v>
      </c>
      <c r="F183" s="31">
        <v>1.40961421262027E-7</v>
      </c>
    </row>
    <row r="184" spans="1:6" x14ac:dyDescent="0.25">
      <c r="A184" s="1">
        <v>21.625</v>
      </c>
      <c r="B184" s="31">
        <v>1.4096149195901401E-7</v>
      </c>
      <c r="C184" s="31">
        <v>1.4096186395508301E-7</v>
      </c>
      <c r="D184" s="31">
        <v>1.4096237618109599E-7</v>
      </c>
      <c r="E184" s="31">
        <v>1.40961229872767E-7</v>
      </c>
      <c r="F184" s="31">
        <v>1.40961432729699E-7</v>
      </c>
    </row>
    <row r="185" spans="1:6" x14ac:dyDescent="0.25">
      <c r="A185" s="1">
        <v>21.75</v>
      </c>
      <c r="B185" s="31">
        <v>1.4096150439850001E-7</v>
      </c>
      <c r="C185" s="31">
        <v>1.4096182713895199E-7</v>
      </c>
      <c r="D185" s="31">
        <v>1.4096241612467501E-7</v>
      </c>
      <c r="E185" s="31">
        <v>1.4096122503756499E-7</v>
      </c>
      <c r="F185" s="31">
        <v>1.4096143474246001E-7</v>
      </c>
    </row>
    <row r="186" spans="1:6" x14ac:dyDescent="0.25">
      <c r="A186" s="1">
        <v>21.875</v>
      </c>
      <c r="B186" s="31">
        <v>1.4096155259578699E-7</v>
      </c>
      <c r="C186" s="31">
        <v>1.4096181788444201E-7</v>
      </c>
      <c r="D186" s="31">
        <v>1.40962429361398E-7</v>
      </c>
      <c r="E186" s="31">
        <v>1.40961238754894E-7</v>
      </c>
      <c r="F186" s="31">
        <v>1.4096143710823801E-7</v>
      </c>
    </row>
    <row r="187" spans="1:6" x14ac:dyDescent="0.25">
      <c r="A187" s="1">
        <v>22</v>
      </c>
      <c r="B187" s="31">
        <v>1.4096156756298501E-7</v>
      </c>
      <c r="C187" s="31">
        <v>1.40961808905942E-7</v>
      </c>
      <c r="D187" s="31">
        <v>1.4096243467342799E-7</v>
      </c>
      <c r="E187" s="31">
        <v>1.4096122832486201E-7</v>
      </c>
      <c r="F187" s="31">
        <v>1.40961433846974E-7</v>
      </c>
    </row>
    <row r="188" spans="1:6" x14ac:dyDescent="0.25">
      <c r="A188" s="1">
        <v>22.125</v>
      </c>
      <c r="B188" s="31">
        <v>1.40961576266078E-7</v>
      </c>
      <c r="C188" s="31">
        <v>1.4096174567572301E-7</v>
      </c>
      <c r="D188" s="31">
        <v>1.40962440811972E-7</v>
      </c>
      <c r="E188" s="31">
        <v>1.4096122293729299E-7</v>
      </c>
      <c r="F188" s="31">
        <v>1.40961433426529E-7</v>
      </c>
    </row>
    <row r="189" spans="1:6" x14ac:dyDescent="0.25">
      <c r="A189" s="1">
        <v>22.25</v>
      </c>
      <c r="B189" s="31">
        <v>1.40961583021544E-7</v>
      </c>
      <c r="C189" s="31">
        <v>1.4096171858174501E-7</v>
      </c>
      <c r="D189" s="31">
        <v>1.40962432223013E-7</v>
      </c>
      <c r="E189" s="31">
        <v>1.4096121486403099E-7</v>
      </c>
      <c r="F189" s="31">
        <v>1.4096141249295999E-7</v>
      </c>
    </row>
    <row r="190" spans="1:6" x14ac:dyDescent="0.25">
      <c r="A190" s="1">
        <v>22.375</v>
      </c>
      <c r="B190" s="31">
        <v>1.4096156950767101E-7</v>
      </c>
      <c r="C190" s="31">
        <v>1.4096170786639399E-7</v>
      </c>
      <c r="D190" s="31">
        <v>1.4096243268539801E-7</v>
      </c>
      <c r="E190" s="31">
        <v>1.4096121892808501E-7</v>
      </c>
      <c r="F190" s="31">
        <v>1.40961409512003E-7</v>
      </c>
    </row>
    <row r="191" spans="1:6" x14ac:dyDescent="0.25">
      <c r="A191" s="1">
        <v>22.5</v>
      </c>
      <c r="B191" s="31">
        <v>1.4096156593691E-7</v>
      </c>
      <c r="C191" s="31">
        <v>1.4096169425850701E-7</v>
      </c>
      <c r="D191" s="31">
        <v>1.40962436317728E-7</v>
      </c>
      <c r="E191" s="31">
        <v>1.4096121655791101E-7</v>
      </c>
      <c r="F191" s="31">
        <v>1.4096141382493399E-7</v>
      </c>
    </row>
    <row r="192" spans="1:6" x14ac:dyDescent="0.25">
      <c r="A192" s="1">
        <v>22.625</v>
      </c>
      <c r="B192" s="31">
        <v>1.4096156734217199E-7</v>
      </c>
      <c r="C192" s="31">
        <v>1.40961686422257E-7</v>
      </c>
      <c r="D192" s="31">
        <v>1.4096242561782199E-7</v>
      </c>
      <c r="E192" s="31">
        <v>1.4096117488574199E-7</v>
      </c>
      <c r="F192" s="31">
        <v>1.40961416875199E-7</v>
      </c>
    </row>
    <row r="193" spans="1:6" x14ac:dyDescent="0.25">
      <c r="A193" s="1">
        <v>22.75</v>
      </c>
      <c r="B193" s="31">
        <v>1.4096154610688699E-7</v>
      </c>
      <c r="C193" s="31">
        <v>1.40961669855061E-7</v>
      </c>
      <c r="D193" s="31">
        <v>1.40962437046345E-7</v>
      </c>
      <c r="E193" s="31">
        <v>1.4096116169593099E-7</v>
      </c>
      <c r="F193" s="31">
        <v>1.40961415456613E-7</v>
      </c>
    </row>
    <row r="194" spans="1:6" x14ac:dyDescent="0.25">
      <c r="A194" s="1">
        <v>22.875</v>
      </c>
      <c r="B194" s="31">
        <v>1.40961544436127E-7</v>
      </c>
      <c r="C194" s="31">
        <v>1.4096165552100799E-7</v>
      </c>
      <c r="D194" s="31">
        <v>1.4096246515842201E-7</v>
      </c>
      <c r="E194" s="31">
        <v>1.4096118891303101E-7</v>
      </c>
      <c r="F194" s="31">
        <v>1.4096142017184099E-7</v>
      </c>
    </row>
    <row r="195" spans="1:6" x14ac:dyDescent="0.25">
      <c r="A195" s="1">
        <v>23</v>
      </c>
      <c r="B195" s="31">
        <v>1.4096152552030599E-7</v>
      </c>
      <c r="C195" s="31">
        <v>1.4096166072660299E-7</v>
      </c>
      <c r="D195" s="31">
        <v>1.4096248959227801E-7</v>
      </c>
      <c r="E195" s="31">
        <v>1.4096119684001701E-7</v>
      </c>
      <c r="F195" s="31">
        <v>1.40961414696191E-7</v>
      </c>
    </row>
    <row r="196" spans="1:6" x14ac:dyDescent="0.25">
      <c r="A196" s="1">
        <v>23.125</v>
      </c>
      <c r="B196" s="31">
        <v>1.4096150381240501E-7</v>
      </c>
      <c r="C196" s="31">
        <v>1.4096168418256099E-7</v>
      </c>
      <c r="D196" s="31">
        <v>1.40962481929142E-7</v>
      </c>
      <c r="E196" s="31">
        <v>1.40961192606483E-7</v>
      </c>
      <c r="F196" s="31">
        <v>1.4096140173786E-7</v>
      </c>
    </row>
    <row r="197" spans="1:6" x14ac:dyDescent="0.25">
      <c r="A197" s="1">
        <v>23.25</v>
      </c>
      <c r="B197" s="31">
        <v>1.4096150337947101E-7</v>
      </c>
      <c r="C197" s="31">
        <v>1.4096173242155199E-7</v>
      </c>
      <c r="D197" s="31">
        <v>1.4096248956749999E-7</v>
      </c>
      <c r="E197" s="31">
        <v>1.40961226777446E-7</v>
      </c>
      <c r="F197" s="31">
        <v>1.4096138384523801E-7</v>
      </c>
    </row>
    <row r="198" spans="1:6" x14ac:dyDescent="0.25">
      <c r="A198" s="1">
        <v>23.375</v>
      </c>
      <c r="B198" s="31">
        <v>1.40961490330668E-7</v>
      </c>
      <c r="C198" s="31">
        <v>1.40961761107018E-7</v>
      </c>
      <c r="D198" s="31">
        <v>1.4096246872653099E-7</v>
      </c>
      <c r="E198" s="31">
        <v>1.40961230900836E-7</v>
      </c>
      <c r="F198" s="31">
        <v>1.4096137308039501E-7</v>
      </c>
    </row>
    <row r="199" spans="1:6" x14ac:dyDescent="0.25">
      <c r="A199" s="1">
        <v>23.5</v>
      </c>
      <c r="B199" s="31">
        <v>1.4096148230828499E-7</v>
      </c>
      <c r="C199" s="31">
        <v>1.4096187472873099E-7</v>
      </c>
      <c r="D199" s="31">
        <v>1.40962446331691E-7</v>
      </c>
      <c r="E199" s="31">
        <v>1.40961226854269E-7</v>
      </c>
      <c r="F199" s="31">
        <v>1.4096137527065299E-7</v>
      </c>
    </row>
    <row r="200" spans="1:6" x14ac:dyDescent="0.25">
      <c r="A200" s="1">
        <v>23.625</v>
      </c>
      <c r="B200" s="31">
        <v>1.4096144552420999E-7</v>
      </c>
      <c r="C200" s="31">
        <v>1.40961887509182E-7</v>
      </c>
      <c r="D200" s="31">
        <v>1.40962440868371E-7</v>
      </c>
      <c r="E200" s="31">
        <v>1.4096122580631701E-7</v>
      </c>
      <c r="F200" s="31">
        <v>1.40961402479433E-7</v>
      </c>
    </row>
    <row r="201" spans="1:6" x14ac:dyDescent="0.25">
      <c r="A201" s="1">
        <v>23.75</v>
      </c>
      <c r="B201" s="31">
        <v>1.4096142144960999E-7</v>
      </c>
      <c r="C201" s="31">
        <v>1.40961899614309E-7</v>
      </c>
      <c r="D201" s="31">
        <v>1.40962416300321E-7</v>
      </c>
      <c r="E201" s="31">
        <v>1.4096120110234599E-7</v>
      </c>
      <c r="F201" s="31">
        <v>1.4096142451256999E-7</v>
      </c>
    </row>
    <row r="202" spans="1:6" x14ac:dyDescent="0.25">
      <c r="A202" s="1">
        <v>23.875</v>
      </c>
      <c r="B202" s="31">
        <v>1.4096145177258501E-7</v>
      </c>
      <c r="C202" s="31">
        <v>1.4096191434465701E-7</v>
      </c>
      <c r="D202" s="31">
        <v>1.4096240429559401E-7</v>
      </c>
      <c r="E202" s="31">
        <v>1.4096122616801601E-7</v>
      </c>
      <c r="F202" s="31">
        <v>1.4096144429219001E-7</v>
      </c>
    </row>
    <row r="203" spans="1:6" x14ac:dyDescent="0.25">
      <c r="A203" s="1">
        <v>24</v>
      </c>
      <c r="B203" s="31">
        <v>1.4096149589017499E-7</v>
      </c>
      <c r="C203" s="31">
        <v>1.4096189341371201E-7</v>
      </c>
      <c r="D203" s="31">
        <v>1.4096238605884101E-7</v>
      </c>
      <c r="E203" s="31">
        <v>1.40961198760626E-7</v>
      </c>
      <c r="F203" s="31">
        <v>1.40961463129611E-7</v>
      </c>
    </row>
    <row r="204" spans="1:6" x14ac:dyDescent="0.25">
      <c r="A204" s="1">
        <v>24.125</v>
      </c>
      <c r="B204" s="31">
        <v>1.40961557293105E-7</v>
      </c>
      <c r="C204" s="31">
        <v>1.40961851060713E-7</v>
      </c>
      <c r="D204" s="31">
        <v>1.40962367393291E-7</v>
      </c>
      <c r="E204" s="31">
        <v>1.40961196795541E-7</v>
      </c>
      <c r="F204" s="31">
        <v>1.4096146369563899E-7</v>
      </c>
    </row>
    <row r="205" spans="1:6" x14ac:dyDescent="0.25">
      <c r="A205" s="1">
        <v>24.25</v>
      </c>
      <c r="B205" s="31">
        <v>1.4096157948192E-7</v>
      </c>
      <c r="C205" s="31">
        <v>1.40961799004496E-7</v>
      </c>
      <c r="D205" s="31">
        <v>1.4096237742957401E-7</v>
      </c>
      <c r="E205" s="31">
        <v>1.4096119194898299E-7</v>
      </c>
      <c r="F205" s="31">
        <v>1.4096146680913599E-7</v>
      </c>
    </row>
    <row r="206" spans="1:6" x14ac:dyDescent="0.25">
      <c r="A206" s="1">
        <v>24.375</v>
      </c>
      <c r="B206" s="31">
        <v>1.4096161138787601E-7</v>
      </c>
      <c r="C206" s="31">
        <v>1.40961785469411E-7</v>
      </c>
      <c r="D206" s="31">
        <v>1.4096236652178801E-7</v>
      </c>
      <c r="E206" s="31">
        <v>1.4096118927605599E-7</v>
      </c>
      <c r="F206" s="31">
        <v>1.4096146457975599E-7</v>
      </c>
    </row>
    <row r="207" spans="1:6" x14ac:dyDescent="0.25">
      <c r="A207" s="1">
        <v>24.5</v>
      </c>
      <c r="B207" s="31">
        <v>1.4096162226054E-7</v>
      </c>
      <c r="C207" s="31">
        <v>1.40961741704756E-7</v>
      </c>
      <c r="D207" s="31">
        <v>1.4096236799760999E-7</v>
      </c>
      <c r="E207" s="31">
        <v>1.40961212889175E-7</v>
      </c>
      <c r="F207" s="31">
        <v>1.4096146560425701E-7</v>
      </c>
    </row>
    <row r="208" spans="1:6" x14ac:dyDescent="0.25">
      <c r="A208" s="1">
        <v>24.625</v>
      </c>
      <c r="B208" s="31">
        <v>1.40961633933023E-7</v>
      </c>
      <c r="C208" s="31">
        <v>1.4096171802264799E-7</v>
      </c>
      <c r="D208" s="31">
        <v>1.40962371663047E-7</v>
      </c>
      <c r="E208" s="31">
        <v>1.4096122764011801E-7</v>
      </c>
      <c r="F208" s="31">
        <v>1.4096146477258701E-7</v>
      </c>
    </row>
    <row r="209" spans="1:6" x14ac:dyDescent="0.25">
      <c r="A209" s="1">
        <v>24.75</v>
      </c>
      <c r="B209" s="31">
        <v>1.4096165065399699E-7</v>
      </c>
      <c r="C209" s="31">
        <v>1.4096166774961201E-7</v>
      </c>
      <c r="D209" s="31">
        <v>1.4096238019464099E-7</v>
      </c>
      <c r="E209" s="31">
        <v>1.40961273992717E-7</v>
      </c>
      <c r="F209" s="31">
        <v>1.40961461688604E-7</v>
      </c>
    </row>
    <row r="210" spans="1:6" x14ac:dyDescent="0.25">
      <c r="A210" s="1">
        <v>24.875</v>
      </c>
      <c r="B210" s="31">
        <v>1.4096165873922301E-7</v>
      </c>
      <c r="C210" s="31">
        <v>1.4096164689177101E-7</v>
      </c>
      <c r="D210" s="31">
        <v>1.4096238044555099E-7</v>
      </c>
      <c r="E210" s="31">
        <v>1.4096127715957001E-7</v>
      </c>
      <c r="F210" s="31">
        <v>1.4096146218024199E-7</v>
      </c>
    </row>
    <row r="211" spans="1:6" x14ac:dyDescent="0.25">
      <c r="A211" s="1">
        <v>25</v>
      </c>
      <c r="B211" s="31">
        <v>1.4096162541020199E-7</v>
      </c>
      <c r="C211" s="31">
        <v>1.4096163505459399E-7</v>
      </c>
      <c r="D211" s="31">
        <v>1.4096238588312699E-7</v>
      </c>
      <c r="E211" s="31">
        <v>1.4096128219575199E-7</v>
      </c>
      <c r="F211" s="31">
        <v>1.40961468749349E-7</v>
      </c>
    </row>
    <row r="212" spans="1:6" x14ac:dyDescent="0.25">
      <c r="A212" s="1">
        <v>25.125</v>
      </c>
      <c r="B212" s="31">
        <v>1.4096159054525399E-7</v>
      </c>
      <c r="C212" s="31">
        <v>1.40961628898173E-7</v>
      </c>
      <c r="D212" s="31">
        <v>1.4096239766475299E-7</v>
      </c>
      <c r="E212" s="31">
        <v>1.4096126030802499E-7</v>
      </c>
      <c r="F212" s="31">
        <v>1.4096148190295299E-7</v>
      </c>
    </row>
    <row r="213" spans="1:6" x14ac:dyDescent="0.25">
      <c r="A213" s="1">
        <v>25.25</v>
      </c>
      <c r="B213" s="31">
        <v>1.4096155578615199E-7</v>
      </c>
      <c r="C213" s="31">
        <v>1.40961627216339E-7</v>
      </c>
      <c r="D213" s="31">
        <v>1.4096239627998999E-7</v>
      </c>
      <c r="E213" s="31">
        <v>1.40961235139275E-7</v>
      </c>
      <c r="F213" s="31">
        <v>1.4096148533961701E-7</v>
      </c>
    </row>
    <row r="214" spans="1:6" x14ac:dyDescent="0.25">
      <c r="A214" s="1">
        <v>25.375</v>
      </c>
      <c r="B214" s="31">
        <v>1.4096154916488499E-7</v>
      </c>
      <c r="C214" s="31">
        <v>1.40961630623555E-7</v>
      </c>
      <c r="D214" s="31">
        <v>1.40962393973535E-7</v>
      </c>
      <c r="E214" s="31">
        <v>1.4096121823888699E-7</v>
      </c>
      <c r="F214" s="31">
        <v>1.4096147861768401E-7</v>
      </c>
    </row>
    <row r="215" spans="1:6" x14ac:dyDescent="0.25">
      <c r="A215" s="1">
        <v>25.5</v>
      </c>
      <c r="B215" s="31">
        <v>1.4096152788142899E-7</v>
      </c>
      <c r="C215" s="31">
        <v>1.4096164329470001E-7</v>
      </c>
      <c r="D215" s="31">
        <v>1.40962357199095E-7</v>
      </c>
      <c r="E215" s="31">
        <v>1.40961207465251E-7</v>
      </c>
      <c r="F215" s="31">
        <v>1.4096147913829899E-7</v>
      </c>
    </row>
    <row r="216" spans="1:6" x14ac:dyDescent="0.25">
      <c r="A216" s="1">
        <v>25.625</v>
      </c>
      <c r="B216" s="31">
        <v>1.40961504568247E-7</v>
      </c>
      <c r="C216" s="31">
        <v>1.40961710627948E-7</v>
      </c>
      <c r="D216" s="31">
        <v>1.409623562272E-7</v>
      </c>
      <c r="E216" s="31">
        <v>1.40961211737435E-7</v>
      </c>
      <c r="F216" s="31">
        <v>1.40961479033193E-7</v>
      </c>
    </row>
    <row r="217" spans="1:6" x14ac:dyDescent="0.25">
      <c r="A217" s="1">
        <v>25.75</v>
      </c>
      <c r="B217" s="31">
        <v>1.4096150341200801E-7</v>
      </c>
      <c r="C217" s="31">
        <v>1.4096173893390101E-7</v>
      </c>
      <c r="D217" s="31">
        <v>1.40962347092011E-7</v>
      </c>
      <c r="E217" s="31">
        <v>1.40961223270659E-7</v>
      </c>
      <c r="F217" s="31">
        <v>1.4096147991156699E-7</v>
      </c>
    </row>
    <row r="218" spans="1:6" x14ac:dyDescent="0.25">
      <c r="A218" s="1">
        <v>25.875</v>
      </c>
      <c r="B218" s="31">
        <v>1.40961514849444E-7</v>
      </c>
      <c r="C218" s="31">
        <v>1.40961757834547E-7</v>
      </c>
      <c r="D218" s="31">
        <v>1.4096232778583199E-7</v>
      </c>
      <c r="E218" s="31">
        <v>1.40961223244503E-7</v>
      </c>
      <c r="F218" s="31">
        <v>1.40961485932609E-7</v>
      </c>
    </row>
    <row r="219" spans="1:6" x14ac:dyDescent="0.25">
      <c r="A219" s="1">
        <v>26</v>
      </c>
      <c r="B219" s="31">
        <v>1.40961505186613E-7</v>
      </c>
      <c r="C219" s="31">
        <v>1.409617608175E-7</v>
      </c>
      <c r="D219" s="31">
        <v>1.4096232760562701E-7</v>
      </c>
      <c r="E219" s="31">
        <v>1.40961222232521E-7</v>
      </c>
      <c r="F219" s="31">
        <v>1.4096148918597099E-7</v>
      </c>
    </row>
    <row r="220" spans="1:6" x14ac:dyDescent="0.25">
      <c r="A220" s="1">
        <v>26.125</v>
      </c>
      <c r="B220" s="31">
        <v>1.4096148928793801E-7</v>
      </c>
      <c r="C220" s="31">
        <v>1.4096180138368301E-7</v>
      </c>
      <c r="D220" s="31">
        <v>1.4096232214469101E-7</v>
      </c>
      <c r="E220" s="31">
        <v>1.40961220312824E-7</v>
      </c>
      <c r="F220" s="31">
        <v>1.40961509180767E-7</v>
      </c>
    </row>
    <row r="221" spans="1:6" x14ac:dyDescent="0.25">
      <c r="A221" s="1">
        <v>26.25</v>
      </c>
      <c r="B221" s="31">
        <v>1.40961521149235E-7</v>
      </c>
      <c r="C221" s="31">
        <v>1.40961807134841E-7</v>
      </c>
      <c r="D221" s="31">
        <v>1.40962309288097E-7</v>
      </c>
      <c r="E221" s="31">
        <v>1.4096123216177801E-7</v>
      </c>
      <c r="F221" s="31">
        <v>1.40961515856016E-7</v>
      </c>
    </row>
    <row r="222" spans="1:6" x14ac:dyDescent="0.25">
      <c r="A222" s="1">
        <v>26.375</v>
      </c>
      <c r="B222" s="31">
        <v>1.4096156586273699E-7</v>
      </c>
      <c r="C222" s="31">
        <v>1.4096183161885499E-7</v>
      </c>
      <c r="D222" s="31">
        <v>1.4096230058349801E-7</v>
      </c>
      <c r="E222" s="31">
        <v>1.40961206608031E-7</v>
      </c>
      <c r="F222" s="31">
        <v>1.40961511578756E-7</v>
      </c>
    </row>
    <row r="223" spans="1:6" x14ac:dyDescent="0.25">
      <c r="A223" s="1">
        <v>26.5</v>
      </c>
      <c r="B223" s="31">
        <v>1.40961583644007E-7</v>
      </c>
      <c r="C223" s="31">
        <v>1.40961839842005E-7</v>
      </c>
      <c r="D223" s="31">
        <v>1.4096229575671599E-7</v>
      </c>
      <c r="E223" s="31">
        <v>1.4096120749148001E-7</v>
      </c>
      <c r="F223" s="31">
        <v>1.4096150303490799E-7</v>
      </c>
    </row>
    <row r="224" spans="1:6" x14ac:dyDescent="0.25">
      <c r="A224" s="1">
        <v>26.625</v>
      </c>
      <c r="B224" s="31">
        <v>1.4096161574397799E-7</v>
      </c>
      <c r="C224" s="31">
        <v>1.4096183698765699E-7</v>
      </c>
      <c r="D224" s="31">
        <v>1.4096228442381999E-7</v>
      </c>
      <c r="E224" s="31">
        <v>1.4096121273814399E-7</v>
      </c>
      <c r="F224" s="31">
        <v>1.4096150905412001E-7</v>
      </c>
    </row>
    <row r="225" spans="1:6" x14ac:dyDescent="0.25">
      <c r="A225" s="1">
        <v>26.75</v>
      </c>
      <c r="B225" s="31">
        <v>1.4096162160073799E-7</v>
      </c>
      <c r="C225" s="31">
        <v>1.40961823672723E-7</v>
      </c>
      <c r="D225" s="31">
        <v>1.4096228046584999E-7</v>
      </c>
      <c r="E225" s="31">
        <v>1.40961206534062E-7</v>
      </c>
      <c r="F225" s="31">
        <v>1.4096150797322799E-7</v>
      </c>
    </row>
    <row r="226" spans="1:6" x14ac:dyDescent="0.25">
      <c r="A226" s="1">
        <v>26.875</v>
      </c>
      <c r="B226" s="31">
        <v>1.4096163633514401E-7</v>
      </c>
      <c r="C226" s="31">
        <v>1.4096181941241001E-7</v>
      </c>
      <c r="D226" s="31">
        <v>1.4096227329320101E-7</v>
      </c>
      <c r="E226" s="31">
        <v>1.40961218066716E-7</v>
      </c>
      <c r="F226" s="31">
        <v>1.40961503973394E-7</v>
      </c>
    </row>
    <row r="227" spans="1:6" x14ac:dyDescent="0.25">
      <c r="A227" s="1">
        <v>27</v>
      </c>
      <c r="B227" s="31">
        <v>1.4096166835489601E-7</v>
      </c>
      <c r="C227" s="31">
        <v>1.4096181116468699E-7</v>
      </c>
      <c r="D227" s="31">
        <v>1.4096228528484301E-7</v>
      </c>
      <c r="E227" s="31">
        <v>1.4096125041175301E-7</v>
      </c>
      <c r="F227" s="31">
        <v>1.4096149968016499E-7</v>
      </c>
    </row>
    <row r="228" spans="1:6" x14ac:dyDescent="0.25">
      <c r="A228" s="1">
        <v>27.125</v>
      </c>
      <c r="B228" s="31">
        <v>1.40961670251635E-7</v>
      </c>
      <c r="C228" s="31">
        <v>1.40961807588668E-7</v>
      </c>
      <c r="D228" s="31">
        <v>1.4096231274371799E-7</v>
      </c>
      <c r="E228" s="31">
        <v>1.4096127468195001E-7</v>
      </c>
      <c r="F228" s="31">
        <v>1.40961503096294E-7</v>
      </c>
    </row>
    <row r="229" spans="1:6" x14ac:dyDescent="0.25">
      <c r="A229" s="1">
        <v>27.25</v>
      </c>
      <c r="B229" s="31">
        <v>1.40961685541099E-7</v>
      </c>
      <c r="C229" s="31">
        <v>1.40961756360631E-7</v>
      </c>
      <c r="D229" s="31">
        <v>1.4096232222958899E-7</v>
      </c>
      <c r="E229" s="31">
        <v>1.40961275415541E-7</v>
      </c>
      <c r="F229" s="31">
        <v>1.4096151120103201E-7</v>
      </c>
    </row>
    <row r="230" spans="1:6" x14ac:dyDescent="0.25">
      <c r="A230" s="1">
        <v>27.375</v>
      </c>
      <c r="B230" s="31">
        <v>1.40961710217549E-7</v>
      </c>
      <c r="C230" s="31">
        <v>1.4096175878040799E-7</v>
      </c>
      <c r="D230" s="31">
        <v>1.40962335267349E-7</v>
      </c>
      <c r="E230" s="31">
        <v>1.40961275532237E-7</v>
      </c>
      <c r="F230" s="31">
        <v>1.4096152487061999E-7</v>
      </c>
    </row>
    <row r="231" spans="1:6" x14ac:dyDescent="0.25">
      <c r="A231" s="1">
        <v>27.5</v>
      </c>
      <c r="B231" s="31">
        <v>1.40961716980053E-7</v>
      </c>
      <c r="C231" s="31">
        <v>1.4096175781534E-7</v>
      </c>
      <c r="D231" s="31">
        <v>1.40962338743269E-7</v>
      </c>
      <c r="E231" s="31">
        <v>1.40961307302053E-7</v>
      </c>
      <c r="F231" s="31">
        <v>1.4096153202757001E-7</v>
      </c>
    </row>
    <row r="232" spans="1:6" x14ac:dyDescent="0.25">
      <c r="A232" s="1">
        <v>27.625</v>
      </c>
      <c r="B232" s="31">
        <v>1.4096170979941799E-7</v>
      </c>
      <c r="C232" s="31">
        <v>1.4096176632658701E-7</v>
      </c>
      <c r="D232" s="31">
        <v>1.4096234806623801E-7</v>
      </c>
      <c r="E232" s="31">
        <v>1.4096132910437999E-7</v>
      </c>
      <c r="F232" s="31">
        <v>1.4096153349749899E-7</v>
      </c>
    </row>
    <row r="233" spans="1:6" x14ac:dyDescent="0.25">
      <c r="A233" s="1">
        <v>27.75</v>
      </c>
      <c r="B233" s="31">
        <v>1.4096169722445201E-7</v>
      </c>
      <c r="C233" s="31">
        <v>1.40961757959468E-7</v>
      </c>
      <c r="D233" s="31">
        <v>1.4096238191143601E-7</v>
      </c>
      <c r="E233" s="31">
        <v>1.4096133237186099E-7</v>
      </c>
      <c r="F233" s="31">
        <v>1.4096154299827499E-7</v>
      </c>
    </row>
    <row r="234" spans="1:6" x14ac:dyDescent="0.25">
      <c r="A234" s="1">
        <v>27.875</v>
      </c>
      <c r="B234" s="31">
        <v>1.40961695008257E-7</v>
      </c>
      <c r="C234" s="31">
        <v>1.40961755069087E-7</v>
      </c>
      <c r="D234" s="31">
        <v>1.40962388225986E-7</v>
      </c>
      <c r="E234" s="31">
        <v>1.4096133832486699E-7</v>
      </c>
      <c r="F234" s="31">
        <v>1.4096154097321699E-7</v>
      </c>
    </row>
    <row r="235" spans="1:6" x14ac:dyDescent="0.25">
      <c r="A235" s="1">
        <v>28</v>
      </c>
      <c r="B235" s="31">
        <v>1.40961684110557E-7</v>
      </c>
      <c r="C235" s="31">
        <v>1.4096174708304901E-7</v>
      </c>
      <c r="D235" s="31">
        <v>1.40962397404288E-7</v>
      </c>
      <c r="E235" s="31">
        <v>1.40961317592405E-7</v>
      </c>
      <c r="F235" s="31">
        <v>1.40961540970164E-7</v>
      </c>
    </row>
    <row r="236" spans="1:6" x14ac:dyDescent="0.25">
      <c r="A236" s="1">
        <v>28.125</v>
      </c>
      <c r="B236" s="31">
        <v>1.4096169139375301E-7</v>
      </c>
      <c r="C236" s="31">
        <v>1.40961727632158E-7</v>
      </c>
      <c r="D236" s="31">
        <v>1.4096239647931101E-7</v>
      </c>
      <c r="E236" s="31">
        <v>1.40961279277391E-7</v>
      </c>
      <c r="F236" s="31">
        <v>1.40961522634514E-7</v>
      </c>
    </row>
    <row r="237" spans="1:6" x14ac:dyDescent="0.25">
      <c r="A237" s="1">
        <v>28.25</v>
      </c>
      <c r="B237" s="31">
        <v>1.4096175027315699E-7</v>
      </c>
      <c r="C237" s="31">
        <v>1.40961837948598E-7</v>
      </c>
      <c r="D237" s="31">
        <v>1.40962395549466E-7</v>
      </c>
      <c r="E237" s="31">
        <v>1.4096128009148001E-7</v>
      </c>
      <c r="F237" s="31">
        <v>1.4096151759812399E-7</v>
      </c>
    </row>
    <row r="238" spans="1:6" x14ac:dyDescent="0.25">
      <c r="A238" s="1">
        <v>28.375</v>
      </c>
      <c r="B238" s="31">
        <v>1.4096177146678999E-7</v>
      </c>
      <c r="C238" s="31">
        <v>1.4096186377720799E-7</v>
      </c>
      <c r="D238" s="31">
        <v>1.4096237364967201E-7</v>
      </c>
      <c r="E238" s="31">
        <v>1.4096127933454E-7</v>
      </c>
      <c r="F238" s="31">
        <v>1.40961518531545E-7</v>
      </c>
    </row>
    <row r="239" spans="1:6" x14ac:dyDescent="0.25">
      <c r="A239" s="1">
        <v>28.5</v>
      </c>
      <c r="B239" s="31">
        <v>1.4096183214749799E-7</v>
      </c>
      <c r="C239" s="31">
        <v>1.4096192470050001E-7</v>
      </c>
      <c r="D239" s="31">
        <v>1.4096235073340399E-7</v>
      </c>
      <c r="E239" s="31">
        <v>1.40961275677649E-7</v>
      </c>
      <c r="F239" s="31">
        <v>1.40961512880286E-7</v>
      </c>
    </row>
    <row r="240" spans="1:6" x14ac:dyDescent="0.25">
      <c r="A240" s="1">
        <v>28.625</v>
      </c>
      <c r="B240" s="31">
        <v>1.4096184824152601E-7</v>
      </c>
      <c r="C240" s="31">
        <v>1.4096196484499799E-7</v>
      </c>
      <c r="D240" s="31">
        <v>1.4096233436254401E-7</v>
      </c>
      <c r="E240" s="31">
        <v>1.4096130447564101E-7</v>
      </c>
      <c r="F240" s="31">
        <v>1.4096150858278901E-7</v>
      </c>
    </row>
    <row r="241" spans="1:6" x14ac:dyDescent="0.25">
      <c r="A241" s="1">
        <v>28.75</v>
      </c>
      <c r="B241" s="31">
        <v>1.4096186765434E-7</v>
      </c>
      <c r="C241" s="31">
        <v>1.40961994341869E-7</v>
      </c>
      <c r="D241" s="31">
        <v>1.4096232840559999E-7</v>
      </c>
      <c r="E241" s="31">
        <v>1.4096134884897001E-7</v>
      </c>
      <c r="F241" s="31">
        <v>1.4096151104110001E-7</v>
      </c>
    </row>
    <row r="242" spans="1:6" x14ac:dyDescent="0.25">
      <c r="A242" s="1">
        <v>28.875</v>
      </c>
      <c r="B242" s="31">
        <v>1.40961863769849E-7</v>
      </c>
      <c r="C242" s="31">
        <v>1.40962023834404E-7</v>
      </c>
      <c r="D242" s="31">
        <v>1.40962313973377E-7</v>
      </c>
      <c r="E242" s="31">
        <v>1.40961342029337E-7</v>
      </c>
      <c r="F242" s="31">
        <v>1.4096151656951301E-7</v>
      </c>
    </row>
    <row r="243" spans="1:6" x14ac:dyDescent="0.25">
      <c r="A243" s="1">
        <v>29</v>
      </c>
      <c r="B243" s="31">
        <v>1.40961892623116E-7</v>
      </c>
      <c r="C243" s="31">
        <v>1.409620842311E-7</v>
      </c>
      <c r="D243" s="31">
        <v>1.40962295552536E-7</v>
      </c>
      <c r="E243" s="31">
        <v>1.40961346388229E-7</v>
      </c>
      <c r="F243" s="31">
        <v>1.4096152957461101E-7</v>
      </c>
    </row>
    <row r="244" spans="1:6" x14ac:dyDescent="0.25">
      <c r="A244" s="1">
        <v>29.125</v>
      </c>
      <c r="B244" s="31">
        <v>1.4096190164623701E-7</v>
      </c>
      <c r="C244" s="31">
        <v>1.4096208367599701E-7</v>
      </c>
      <c r="D244" s="31">
        <v>1.4096228555019E-7</v>
      </c>
      <c r="E244" s="31">
        <v>1.40961340995163E-7</v>
      </c>
      <c r="F244" s="31">
        <v>1.4096151595120101E-7</v>
      </c>
    </row>
    <row r="245" spans="1:6" x14ac:dyDescent="0.25">
      <c r="A245" s="1">
        <v>29.25</v>
      </c>
      <c r="B245" s="31">
        <v>1.4096188912439E-7</v>
      </c>
      <c r="C245" s="31">
        <v>1.4096204796651499E-7</v>
      </c>
      <c r="D245" s="31">
        <v>1.40962268206813E-7</v>
      </c>
      <c r="E245" s="31">
        <v>1.40961352828415E-7</v>
      </c>
      <c r="F245" s="31">
        <v>1.40961515783677E-7</v>
      </c>
    </row>
    <row r="246" spans="1:6" x14ac:dyDescent="0.25">
      <c r="A246" s="1">
        <v>29.375</v>
      </c>
      <c r="B246" s="31">
        <v>1.4096189673226301E-7</v>
      </c>
      <c r="C246" s="31">
        <v>1.40962010055268E-7</v>
      </c>
      <c r="D246" s="31">
        <v>1.40962262186442E-7</v>
      </c>
      <c r="E246" s="31">
        <v>1.4096135026110001E-7</v>
      </c>
      <c r="F246" s="31">
        <v>1.4096151518309599E-7</v>
      </c>
    </row>
    <row r="247" spans="1:6" x14ac:dyDescent="0.25">
      <c r="A247" s="1">
        <v>29.5</v>
      </c>
      <c r="B247" s="31">
        <v>1.4096191974853499E-7</v>
      </c>
      <c r="C247" s="31">
        <v>1.40961942327268E-7</v>
      </c>
      <c r="D247" s="31">
        <v>1.4096227619804399E-7</v>
      </c>
      <c r="E247" s="31">
        <v>1.4096136252539601E-7</v>
      </c>
      <c r="F247" s="31">
        <v>1.4096151532922501E-7</v>
      </c>
    </row>
    <row r="248" spans="1:6" x14ac:dyDescent="0.25">
      <c r="A248" s="1">
        <v>29.625</v>
      </c>
      <c r="B248" s="31">
        <v>1.4096191568007801E-7</v>
      </c>
      <c r="C248" s="31">
        <v>1.4096191121907701E-7</v>
      </c>
      <c r="D248" s="31">
        <v>1.4096227059949399E-7</v>
      </c>
      <c r="E248" s="31">
        <v>1.4096135142398601E-7</v>
      </c>
      <c r="F248" s="31">
        <v>1.40961507602701E-7</v>
      </c>
    </row>
    <row r="249" spans="1:6" x14ac:dyDescent="0.25">
      <c r="A249" s="1">
        <v>29.75</v>
      </c>
      <c r="B249" s="31">
        <v>1.4096193706301599E-7</v>
      </c>
      <c r="C249" s="31">
        <v>1.40961874959816E-7</v>
      </c>
      <c r="D249" s="31">
        <v>1.4096227018844801E-7</v>
      </c>
      <c r="E249" s="31">
        <v>1.40961346946269E-7</v>
      </c>
      <c r="F249" s="31">
        <v>1.40961503445367E-7</v>
      </c>
    </row>
    <row r="250" spans="1:6" x14ac:dyDescent="0.25">
      <c r="A250" s="1">
        <v>29.875</v>
      </c>
      <c r="B250" s="31">
        <v>1.40961947781527E-7</v>
      </c>
      <c r="C250" s="31">
        <v>1.40961864016063E-7</v>
      </c>
      <c r="D250" s="31">
        <v>1.4096227822265999E-7</v>
      </c>
      <c r="E250" s="31">
        <v>1.4096134175698999E-7</v>
      </c>
      <c r="F250" s="31">
        <v>1.40961501972207E-7</v>
      </c>
    </row>
    <row r="251" spans="1:6" x14ac:dyDescent="0.25">
      <c r="A251" s="1">
        <v>30</v>
      </c>
      <c r="B251" s="31">
        <v>1.4096196495471999E-7</v>
      </c>
      <c r="C251" s="31">
        <v>1.4096184421069101E-7</v>
      </c>
      <c r="D251" s="31">
        <v>1.4096228889397501E-7</v>
      </c>
      <c r="E251" s="31">
        <v>1.4096133425128501E-7</v>
      </c>
      <c r="F251" s="31">
        <v>1.40961509255345E-7</v>
      </c>
    </row>
  </sheetData>
  <mergeCells count="4">
    <mergeCell ref="A1:A2"/>
    <mergeCell ref="B1:F1"/>
    <mergeCell ref="B3:F3"/>
    <mergeCell ref="B4:F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A11" sqref="A11:E251"/>
    </sheetView>
  </sheetViews>
  <sheetFormatPr defaultRowHeight="15" x14ac:dyDescent="0.25"/>
  <cols>
    <col min="1" max="1" width="18.85546875" customWidth="1"/>
    <col min="2" max="4" width="30.28515625" customWidth="1"/>
    <col min="5" max="5" width="33.28515625" customWidth="1"/>
  </cols>
  <sheetData>
    <row r="1" spans="1:5" x14ac:dyDescent="0.25">
      <c r="A1" s="86" t="s">
        <v>246</v>
      </c>
      <c r="B1" s="85" t="s">
        <v>263</v>
      </c>
      <c r="C1" s="85"/>
      <c r="D1" s="85"/>
      <c r="E1" s="85"/>
    </row>
    <row r="2" spans="1:5" x14ac:dyDescent="0.25">
      <c r="A2" s="87"/>
      <c r="B2" s="43" t="s">
        <v>261</v>
      </c>
      <c r="C2" s="43" t="s">
        <v>264</v>
      </c>
      <c r="D2" s="43" t="s">
        <v>410</v>
      </c>
      <c r="E2" s="43" t="s">
        <v>409</v>
      </c>
    </row>
    <row r="3" spans="1:5" x14ac:dyDescent="0.25">
      <c r="A3" s="27" t="s">
        <v>249</v>
      </c>
      <c r="B3" s="85">
        <v>60</v>
      </c>
      <c r="C3" s="85"/>
      <c r="D3" s="85"/>
      <c r="E3" s="85"/>
    </row>
    <row r="4" spans="1:5" x14ac:dyDescent="0.25">
      <c r="A4" s="27" t="s">
        <v>250</v>
      </c>
      <c r="B4" s="85" t="s">
        <v>251</v>
      </c>
      <c r="C4" s="85"/>
      <c r="D4" s="85"/>
      <c r="E4" s="85"/>
    </row>
    <row r="5" spans="1:5" ht="61.5" x14ac:dyDescent="0.25">
      <c r="A5" s="28" t="s">
        <v>252</v>
      </c>
      <c r="B5" s="27">
        <v>4</v>
      </c>
      <c r="C5" s="27">
        <v>4</v>
      </c>
      <c r="D5" s="27">
        <v>4</v>
      </c>
      <c r="E5" s="27">
        <v>4</v>
      </c>
    </row>
    <row r="6" spans="1:5" ht="30" x14ac:dyDescent="0.25">
      <c r="A6" s="28" t="s">
        <v>253</v>
      </c>
      <c r="B6" s="27">
        <v>28.892469999999999</v>
      </c>
      <c r="C6" s="27">
        <v>28.772939999999998</v>
      </c>
      <c r="D6" s="27">
        <v>28.92024</v>
      </c>
      <c r="E6" s="27">
        <v>27.721589999999999</v>
      </c>
    </row>
    <row r="7" spans="1:5" ht="48" x14ac:dyDescent="0.25">
      <c r="A7" s="28" t="s">
        <v>254</v>
      </c>
      <c r="B7" s="27">
        <v>37.44</v>
      </c>
      <c r="C7" s="27">
        <v>37.44</v>
      </c>
      <c r="D7" s="27">
        <v>37.44</v>
      </c>
      <c r="E7" s="27">
        <v>37.44</v>
      </c>
    </row>
    <row r="8" spans="1:5" ht="48" x14ac:dyDescent="0.25">
      <c r="A8" s="28" t="s">
        <v>255</v>
      </c>
      <c r="B8" s="27">
        <v>34.006120000000003</v>
      </c>
      <c r="C8" s="27">
        <v>33.990119999999997</v>
      </c>
      <c r="D8" s="27">
        <v>33.968710000000002</v>
      </c>
      <c r="E8" s="27">
        <v>33.886589999999998</v>
      </c>
    </row>
    <row r="9" spans="1:5" x14ac:dyDescent="0.25">
      <c r="A9" s="27" t="s">
        <v>256</v>
      </c>
      <c r="B9" s="40">
        <v>85</v>
      </c>
      <c r="C9" s="40">
        <v>85</v>
      </c>
      <c r="D9" s="40">
        <v>85</v>
      </c>
      <c r="E9" s="40">
        <v>85</v>
      </c>
    </row>
    <row r="10" spans="1:5" ht="18" x14ac:dyDescent="0.25">
      <c r="A10" s="30" t="s">
        <v>257</v>
      </c>
      <c r="B10" s="30" t="s">
        <v>326</v>
      </c>
      <c r="C10" s="30" t="s">
        <v>327</v>
      </c>
      <c r="D10" s="30" t="s">
        <v>328</v>
      </c>
      <c r="E10" s="30" t="s">
        <v>329</v>
      </c>
    </row>
    <row r="11" spans="1:5" x14ac:dyDescent="0.25">
      <c r="A11" s="1">
        <v>0</v>
      </c>
      <c r="B11" s="31">
        <v>1.40959318062342E-7</v>
      </c>
      <c r="C11" s="31">
        <v>1.4096095031118499E-7</v>
      </c>
      <c r="D11" s="31">
        <v>1.4096116101295001E-7</v>
      </c>
      <c r="E11" s="31">
        <v>1.4095870436171401E-7</v>
      </c>
    </row>
    <row r="12" spans="1:5" x14ac:dyDescent="0.25">
      <c r="A12" s="1">
        <v>0.125</v>
      </c>
      <c r="B12" s="31">
        <v>1.40959336519716E-7</v>
      </c>
      <c r="C12" s="31">
        <v>1.4096096240407099E-7</v>
      </c>
      <c r="D12" s="31">
        <v>1.4096111967948001E-7</v>
      </c>
      <c r="E12" s="31">
        <v>1.40958687188465E-7</v>
      </c>
    </row>
    <row r="13" spans="1:5" x14ac:dyDescent="0.25">
      <c r="A13" s="1">
        <v>0.25</v>
      </c>
      <c r="B13" s="31">
        <v>1.4095929342604499E-7</v>
      </c>
      <c r="C13" s="31">
        <v>1.40960965998716E-7</v>
      </c>
      <c r="D13" s="31">
        <v>1.40961166655213E-7</v>
      </c>
      <c r="E13" s="31">
        <v>1.4095870947536499E-7</v>
      </c>
    </row>
    <row r="14" spans="1:5" x14ac:dyDescent="0.25">
      <c r="A14" s="1">
        <v>0.375</v>
      </c>
      <c r="B14" s="31">
        <v>1.40959287267651E-7</v>
      </c>
      <c r="C14" s="31">
        <v>1.4096095982205799E-7</v>
      </c>
      <c r="D14" s="31">
        <v>1.4096118776712601E-7</v>
      </c>
      <c r="E14" s="31">
        <v>1.40958633839687E-7</v>
      </c>
    </row>
    <row r="15" spans="1:5" x14ac:dyDescent="0.25">
      <c r="A15" s="1">
        <v>0.5</v>
      </c>
      <c r="B15" s="31">
        <v>1.4095927573728501E-7</v>
      </c>
      <c r="C15" s="31">
        <v>1.4096097986461901E-7</v>
      </c>
      <c r="D15" s="31">
        <v>1.40961172135292E-7</v>
      </c>
      <c r="E15" s="31">
        <v>1.40958649539103E-7</v>
      </c>
    </row>
    <row r="16" spans="1:5" x14ac:dyDescent="0.25">
      <c r="A16" s="1">
        <v>0.625</v>
      </c>
      <c r="B16" s="31">
        <v>1.4095922494277899E-7</v>
      </c>
      <c r="C16" s="31">
        <v>1.4096097999166699E-7</v>
      </c>
      <c r="D16" s="31">
        <v>1.4096116954032501E-7</v>
      </c>
      <c r="E16" s="31">
        <v>1.4095866884505099E-7</v>
      </c>
    </row>
    <row r="17" spans="1:5" x14ac:dyDescent="0.25">
      <c r="A17" s="1">
        <v>0.75</v>
      </c>
      <c r="B17" s="31">
        <v>1.4095924136676901E-7</v>
      </c>
      <c r="C17" s="31">
        <v>1.40960952334155E-7</v>
      </c>
      <c r="D17" s="31">
        <v>1.40961145180196E-7</v>
      </c>
      <c r="E17" s="31">
        <v>1.40958674197226E-7</v>
      </c>
    </row>
    <row r="18" spans="1:5" x14ac:dyDescent="0.25">
      <c r="A18" s="1">
        <v>0.875</v>
      </c>
      <c r="B18" s="31">
        <v>1.4095920290837399E-7</v>
      </c>
      <c r="C18" s="31">
        <v>1.40960927264309E-7</v>
      </c>
      <c r="D18" s="31">
        <v>1.4096117979954799E-7</v>
      </c>
      <c r="E18" s="31">
        <v>1.4095870877677999E-7</v>
      </c>
    </row>
    <row r="19" spans="1:5" x14ac:dyDescent="0.25">
      <c r="A19" s="1">
        <v>1</v>
      </c>
      <c r="B19" s="31">
        <v>1.4095918512358999E-7</v>
      </c>
      <c r="C19" s="31">
        <v>1.4096087723335201E-7</v>
      </c>
      <c r="D19" s="31">
        <v>1.40961213752425E-7</v>
      </c>
      <c r="E19" s="31">
        <v>1.4095875914073501E-7</v>
      </c>
    </row>
    <row r="20" spans="1:5" x14ac:dyDescent="0.25">
      <c r="A20" s="1">
        <v>1.125</v>
      </c>
      <c r="B20" s="31">
        <v>1.4095918148132899E-7</v>
      </c>
      <c r="C20" s="31">
        <v>1.4096090352932201E-7</v>
      </c>
      <c r="D20" s="31">
        <v>1.4096121600671999E-7</v>
      </c>
      <c r="E20" s="31">
        <v>1.4095876347679299E-7</v>
      </c>
    </row>
    <row r="21" spans="1:5" x14ac:dyDescent="0.25">
      <c r="A21" s="1">
        <v>1.25</v>
      </c>
      <c r="B21" s="31">
        <v>1.40959171902768E-7</v>
      </c>
      <c r="C21" s="31">
        <v>1.40960931824021E-7</v>
      </c>
      <c r="D21" s="31">
        <v>1.4096122126810501E-7</v>
      </c>
      <c r="E21" s="31">
        <v>1.4095875980484399E-7</v>
      </c>
    </row>
    <row r="22" spans="1:5" x14ac:dyDescent="0.25">
      <c r="A22" s="1">
        <v>1.375</v>
      </c>
      <c r="B22" s="31">
        <v>1.4095914861416299E-7</v>
      </c>
      <c r="C22" s="31">
        <v>1.4096097705231801E-7</v>
      </c>
      <c r="D22" s="31">
        <v>1.4096123412397999E-7</v>
      </c>
      <c r="E22" s="31">
        <v>1.40958728321741E-7</v>
      </c>
    </row>
    <row r="23" spans="1:5" x14ac:dyDescent="0.25">
      <c r="A23" s="1">
        <v>1.5</v>
      </c>
      <c r="B23" s="31">
        <v>1.40959109558179E-7</v>
      </c>
      <c r="C23" s="31">
        <v>1.4096103954618201E-7</v>
      </c>
      <c r="D23" s="31">
        <v>1.4096116089625301E-7</v>
      </c>
      <c r="E23" s="31">
        <v>1.40958675481409E-7</v>
      </c>
    </row>
    <row r="24" spans="1:5" x14ac:dyDescent="0.25">
      <c r="A24" s="1">
        <v>1.625</v>
      </c>
      <c r="B24" s="31">
        <v>1.4095905394776001E-7</v>
      </c>
      <c r="C24" s="31">
        <v>1.40961049727006E-7</v>
      </c>
      <c r="D24" s="31">
        <v>1.4096115490811701E-7</v>
      </c>
      <c r="E24" s="31">
        <v>1.40958647247805E-7</v>
      </c>
    </row>
    <row r="25" spans="1:5" x14ac:dyDescent="0.25">
      <c r="A25" s="1">
        <v>1.75</v>
      </c>
      <c r="B25" s="31">
        <v>1.4095906171581401E-7</v>
      </c>
      <c r="C25" s="31">
        <v>1.4096102330296401E-7</v>
      </c>
      <c r="D25" s="31">
        <v>1.4096115395888401E-7</v>
      </c>
      <c r="E25" s="31">
        <v>1.4095866735679801E-7</v>
      </c>
    </row>
    <row r="26" spans="1:5" x14ac:dyDescent="0.25">
      <c r="A26" s="1">
        <v>1.875</v>
      </c>
      <c r="B26" s="31">
        <v>1.4095904489114699E-7</v>
      </c>
      <c r="C26" s="31">
        <v>1.4096098576082499E-7</v>
      </c>
      <c r="D26" s="31">
        <v>1.4096115758513899E-7</v>
      </c>
      <c r="E26" s="31">
        <v>1.4095874673119401E-7</v>
      </c>
    </row>
    <row r="27" spans="1:5" x14ac:dyDescent="0.25">
      <c r="A27" s="1">
        <v>2</v>
      </c>
      <c r="B27" s="31">
        <v>1.4095902218951601E-7</v>
      </c>
      <c r="C27" s="31">
        <v>1.4096100852061201E-7</v>
      </c>
      <c r="D27" s="31">
        <v>1.40961180196341E-7</v>
      </c>
      <c r="E27" s="31">
        <v>1.4095877528470701E-7</v>
      </c>
    </row>
    <row r="28" spans="1:5" x14ac:dyDescent="0.25">
      <c r="A28" s="1">
        <v>2.125</v>
      </c>
      <c r="B28" s="31">
        <v>1.40959021662758E-7</v>
      </c>
      <c r="C28" s="31">
        <v>1.4096100570273901E-7</v>
      </c>
      <c r="D28" s="31">
        <v>1.4096111963242301E-7</v>
      </c>
      <c r="E28" s="31">
        <v>1.4095872415623E-7</v>
      </c>
    </row>
    <row r="29" spans="1:5" x14ac:dyDescent="0.25">
      <c r="A29" s="1">
        <v>2.25</v>
      </c>
      <c r="B29" s="31">
        <v>1.4095901670960999E-7</v>
      </c>
      <c r="C29" s="31">
        <v>1.4096103452997499E-7</v>
      </c>
      <c r="D29" s="31">
        <v>1.4096111093045901E-7</v>
      </c>
      <c r="E29" s="31">
        <v>1.40958718977722E-7</v>
      </c>
    </row>
    <row r="30" spans="1:5" x14ac:dyDescent="0.25">
      <c r="A30" s="1">
        <v>2.375</v>
      </c>
      <c r="B30" s="31">
        <v>1.4095902167672301E-7</v>
      </c>
      <c r="C30" s="31">
        <v>1.40961036580408E-7</v>
      </c>
      <c r="D30" s="31">
        <v>1.4096110678693001E-7</v>
      </c>
      <c r="E30" s="31">
        <v>1.4095868033790801E-7</v>
      </c>
    </row>
    <row r="31" spans="1:5" x14ac:dyDescent="0.25">
      <c r="A31" s="1">
        <v>2.5</v>
      </c>
      <c r="B31" s="31">
        <v>1.4095901842731899E-7</v>
      </c>
      <c r="C31" s="31">
        <v>1.40961037426382E-7</v>
      </c>
      <c r="D31" s="31">
        <v>1.4096106065414599E-7</v>
      </c>
      <c r="E31" s="31">
        <v>1.40958677927591E-7</v>
      </c>
    </row>
    <row r="32" spans="1:5" x14ac:dyDescent="0.25">
      <c r="A32" s="1">
        <v>2.625</v>
      </c>
      <c r="B32" s="31">
        <v>1.4095900099102401E-7</v>
      </c>
      <c r="C32" s="31">
        <v>1.40960989156155E-7</v>
      </c>
      <c r="D32" s="31">
        <v>1.4096103691370001E-7</v>
      </c>
      <c r="E32" s="31">
        <v>1.4095868543889201E-7</v>
      </c>
    </row>
    <row r="33" spans="1:5" x14ac:dyDescent="0.25">
      <c r="A33" s="1">
        <v>2.75</v>
      </c>
      <c r="B33" s="31">
        <v>1.4095902137173299E-7</v>
      </c>
      <c r="C33" s="31">
        <v>1.40960938291991E-7</v>
      </c>
      <c r="D33" s="31">
        <v>1.4096100013366801E-7</v>
      </c>
      <c r="E33" s="31">
        <v>1.4095889637140299E-7</v>
      </c>
    </row>
    <row r="34" spans="1:5" x14ac:dyDescent="0.25">
      <c r="A34" s="1">
        <v>2.875</v>
      </c>
      <c r="B34" s="31">
        <v>1.40959013336705E-7</v>
      </c>
      <c r="C34" s="31">
        <v>1.4096094361344799E-7</v>
      </c>
      <c r="D34" s="31">
        <v>1.40961063306764E-7</v>
      </c>
      <c r="E34" s="31">
        <v>1.4095905062629299E-7</v>
      </c>
    </row>
    <row r="35" spans="1:5" x14ac:dyDescent="0.25">
      <c r="A35" s="1">
        <v>3</v>
      </c>
      <c r="B35" s="31">
        <v>1.4095902413852501E-7</v>
      </c>
      <c r="C35" s="31">
        <v>1.4096095921623499E-7</v>
      </c>
      <c r="D35" s="31">
        <v>1.4096110625371699E-7</v>
      </c>
      <c r="E35" s="31">
        <v>1.4095907697303899E-7</v>
      </c>
    </row>
    <row r="36" spans="1:5" x14ac:dyDescent="0.25">
      <c r="A36" s="1">
        <v>3.125</v>
      </c>
      <c r="B36" s="31">
        <v>1.40959035414952E-7</v>
      </c>
      <c r="C36" s="31">
        <v>1.40960972305762E-7</v>
      </c>
      <c r="D36" s="31">
        <v>1.40961132751557E-7</v>
      </c>
      <c r="E36" s="31">
        <v>1.4095921198333199E-7</v>
      </c>
    </row>
    <row r="37" spans="1:5" x14ac:dyDescent="0.25">
      <c r="A37" s="1">
        <v>3.25</v>
      </c>
      <c r="B37" s="31">
        <v>1.4095903993056799E-7</v>
      </c>
      <c r="C37" s="31">
        <v>1.4096098898546301E-7</v>
      </c>
      <c r="D37" s="31">
        <v>1.40961090622782E-7</v>
      </c>
      <c r="E37" s="31">
        <v>1.4095942386170301E-7</v>
      </c>
    </row>
    <row r="38" spans="1:5" x14ac:dyDescent="0.25">
      <c r="A38" s="1">
        <v>3.375</v>
      </c>
      <c r="B38" s="31">
        <v>1.40959039868697E-7</v>
      </c>
      <c r="C38" s="31">
        <v>1.40961005416034E-7</v>
      </c>
      <c r="D38" s="31">
        <v>1.40961094553307E-7</v>
      </c>
      <c r="E38" s="31">
        <v>1.4095966217550301E-7</v>
      </c>
    </row>
    <row r="39" spans="1:5" x14ac:dyDescent="0.25">
      <c r="A39" s="1">
        <v>3.5</v>
      </c>
      <c r="B39" s="31">
        <v>1.40959042629302E-7</v>
      </c>
      <c r="C39" s="31">
        <v>1.4096100795245E-7</v>
      </c>
      <c r="D39" s="31">
        <v>1.4096108443140799E-7</v>
      </c>
      <c r="E39" s="31">
        <v>1.40959868247624E-7</v>
      </c>
    </row>
    <row r="40" spans="1:5" x14ac:dyDescent="0.25">
      <c r="A40" s="1">
        <v>3.625</v>
      </c>
      <c r="B40" s="31">
        <v>1.40959015799471E-7</v>
      </c>
      <c r="C40" s="31">
        <v>1.4096098946204199E-7</v>
      </c>
      <c r="D40" s="31">
        <v>1.4096112016502801E-7</v>
      </c>
      <c r="E40" s="31">
        <v>1.40959826468297E-7</v>
      </c>
    </row>
    <row r="41" spans="1:5" x14ac:dyDescent="0.25">
      <c r="A41" s="1">
        <v>3.75</v>
      </c>
      <c r="B41" s="31">
        <v>1.409590108354E-7</v>
      </c>
      <c r="C41" s="31">
        <v>1.4096096724773599E-7</v>
      </c>
      <c r="D41" s="31">
        <v>1.4096113903905199E-7</v>
      </c>
      <c r="E41" s="31">
        <v>1.4095988098231599E-7</v>
      </c>
    </row>
    <row r="42" spans="1:5" x14ac:dyDescent="0.25">
      <c r="A42" s="1">
        <v>3.875</v>
      </c>
      <c r="B42" s="31">
        <v>1.4095900540435201E-7</v>
      </c>
      <c r="C42" s="31">
        <v>1.4096096092952901E-7</v>
      </c>
      <c r="D42" s="31">
        <v>1.4096124145717101E-7</v>
      </c>
      <c r="E42" s="31">
        <v>1.4095988821828601E-7</v>
      </c>
    </row>
    <row r="43" spans="1:5" x14ac:dyDescent="0.25">
      <c r="A43" s="1">
        <v>4</v>
      </c>
      <c r="B43" s="31">
        <v>1.40959007632821E-7</v>
      </c>
      <c r="C43" s="31">
        <v>1.40960961900098E-7</v>
      </c>
      <c r="D43" s="31">
        <v>1.4096124742824401E-7</v>
      </c>
      <c r="E43" s="31">
        <v>1.4095993151531899E-7</v>
      </c>
    </row>
    <row r="44" spans="1:5" x14ac:dyDescent="0.25">
      <c r="A44" s="1">
        <v>4.125</v>
      </c>
      <c r="B44" s="31">
        <v>1.40958989471475E-7</v>
      </c>
      <c r="C44" s="31">
        <v>1.40960979742497E-7</v>
      </c>
      <c r="D44" s="31">
        <v>1.4096135402504899E-7</v>
      </c>
      <c r="E44" s="31">
        <v>1.4095994838993599E-7</v>
      </c>
    </row>
    <row r="45" spans="1:5" x14ac:dyDescent="0.25">
      <c r="A45" s="1">
        <v>4.25</v>
      </c>
      <c r="B45" s="31">
        <v>1.4095898442838099E-7</v>
      </c>
      <c r="C45" s="31">
        <v>1.4096097355486399E-7</v>
      </c>
      <c r="D45" s="31">
        <v>1.4096138200251899E-7</v>
      </c>
      <c r="E45" s="31">
        <v>1.40959926189605E-7</v>
      </c>
    </row>
    <row r="46" spans="1:5" x14ac:dyDescent="0.25">
      <c r="A46" s="1">
        <v>4.375</v>
      </c>
      <c r="B46" s="31">
        <v>1.4095890031126599E-7</v>
      </c>
      <c r="C46" s="31">
        <v>1.40960976231529E-7</v>
      </c>
      <c r="D46" s="31">
        <v>1.4096136785510199E-7</v>
      </c>
      <c r="E46" s="31">
        <v>1.4095985491445501E-7</v>
      </c>
    </row>
    <row r="47" spans="1:5" x14ac:dyDescent="0.25">
      <c r="A47" s="1">
        <v>4.5</v>
      </c>
      <c r="B47" s="31">
        <v>1.4095888594663901E-7</v>
      </c>
      <c r="C47" s="31">
        <v>1.4096099909504399E-7</v>
      </c>
      <c r="D47" s="31">
        <v>1.4096134851649701E-7</v>
      </c>
      <c r="E47" s="31">
        <v>1.4095975798112301E-7</v>
      </c>
    </row>
    <row r="48" spans="1:5" x14ac:dyDescent="0.25">
      <c r="A48" s="1">
        <v>4.625</v>
      </c>
      <c r="B48" s="31">
        <v>1.4095886790583599E-7</v>
      </c>
      <c r="C48" s="31">
        <v>1.4096098920656E-7</v>
      </c>
      <c r="D48" s="31">
        <v>1.4096134350668001E-7</v>
      </c>
      <c r="E48" s="31">
        <v>1.4095970374837301E-7</v>
      </c>
    </row>
    <row r="49" spans="1:5" x14ac:dyDescent="0.25">
      <c r="A49" s="1">
        <v>4.75</v>
      </c>
      <c r="B49" s="31">
        <v>1.40958872605597E-7</v>
      </c>
      <c r="C49" s="31">
        <v>1.4096098951178501E-7</v>
      </c>
      <c r="D49" s="31">
        <v>1.40961326529473E-7</v>
      </c>
      <c r="E49" s="31">
        <v>1.4095974050379301E-7</v>
      </c>
    </row>
    <row r="50" spans="1:5" x14ac:dyDescent="0.25">
      <c r="A50" s="1">
        <v>4.875</v>
      </c>
      <c r="B50" s="31">
        <v>1.4095887817745501E-7</v>
      </c>
      <c r="C50" s="31">
        <v>1.4096096603270399E-7</v>
      </c>
      <c r="D50" s="31">
        <v>1.40961326948702E-7</v>
      </c>
      <c r="E50" s="31">
        <v>1.4095981053787999E-7</v>
      </c>
    </row>
    <row r="51" spans="1:5" x14ac:dyDescent="0.25">
      <c r="A51" s="1">
        <v>5</v>
      </c>
      <c r="B51" s="31">
        <v>1.4095888890687699E-7</v>
      </c>
      <c r="C51" s="31">
        <v>1.4096097894287699E-7</v>
      </c>
      <c r="D51" s="31">
        <v>1.40961343096077E-7</v>
      </c>
      <c r="E51" s="31">
        <v>1.4095975748339501E-7</v>
      </c>
    </row>
    <row r="52" spans="1:5" x14ac:dyDescent="0.25">
      <c r="A52" s="1">
        <v>5.125</v>
      </c>
      <c r="B52" s="31">
        <v>1.4095888172372401E-7</v>
      </c>
      <c r="C52" s="31">
        <v>1.4096101316113E-7</v>
      </c>
      <c r="D52" s="31">
        <v>1.4096134444060099E-7</v>
      </c>
      <c r="E52" s="31">
        <v>1.40959718329392E-7</v>
      </c>
    </row>
    <row r="53" spans="1:5" x14ac:dyDescent="0.25">
      <c r="A53" s="1">
        <v>5.25</v>
      </c>
      <c r="B53" s="31">
        <v>1.4095887909689699E-7</v>
      </c>
      <c r="C53" s="31">
        <v>1.40961073838065E-7</v>
      </c>
      <c r="D53" s="31">
        <v>1.40961344689544E-7</v>
      </c>
      <c r="E53" s="31">
        <v>1.4095980496737199E-7</v>
      </c>
    </row>
    <row r="54" spans="1:5" x14ac:dyDescent="0.25">
      <c r="A54" s="1">
        <v>5.375</v>
      </c>
      <c r="B54" s="31">
        <v>1.4095887959091001E-7</v>
      </c>
      <c r="C54" s="31">
        <v>1.4096107411586801E-7</v>
      </c>
      <c r="D54" s="31">
        <v>1.4096133679245601E-7</v>
      </c>
      <c r="E54" s="31">
        <v>1.40959768275726E-7</v>
      </c>
    </row>
    <row r="55" spans="1:5" x14ac:dyDescent="0.25">
      <c r="A55" s="1">
        <v>5.5</v>
      </c>
      <c r="B55" s="31">
        <v>1.4095886968075801E-7</v>
      </c>
      <c r="C55" s="31">
        <v>1.4096108094065101E-7</v>
      </c>
      <c r="D55" s="31">
        <v>1.4096133239514E-7</v>
      </c>
      <c r="E55" s="31">
        <v>1.4095982830869499E-7</v>
      </c>
    </row>
    <row r="56" spans="1:5" x14ac:dyDescent="0.25">
      <c r="A56" s="1">
        <v>5.625</v>
      </c>
      <c r="B56" s="31">
        <v>1.40958873895991E-7</v>
      </c>
      <c r="C56" s="31">
        <v>1.4096108770585901E-7</v>
      </c>
      <c r="D56" s="31">
        <v>1.4096132146897399E-7</v>
      </c>
      <c r="E56" s="31">
        <v>1.4095993544902899E-7</v>
      </c>
    </row>
    <row r="57" spans="1:5" x14ac:dyDescent="0.25">
      <c r="A57" s="1">
        <v>5.75</v>
      </c>
      <c r="B57" s="31">
        <v>1.4095887151083699E-7</v>
      </c>
      <c r="C57" s="31">
        <v>1.4096107429895699E-7</v>
      </c>
      <c r="D57" s="31">
        <v>1.40961295704724E-7</v>
      </c>
      <c r="E57" s="31">
        <v>1.4095997549322501E-7</v>
      </c>
    </row>
    <row r="58" spans="1:5" x14ac:dyDescent="0.25">
      <c r="A58" s="1">
        <v>5.875</v>
      </c>
      <c r="B58" s="31">
        <v>1.40958876642723E-7</v>
      </c>
      <c r="C58" s="31">
        <v>1.4096109430262601E-7</v>
      </c>
      <c r="D58" s="31">
        <v>1.4096124526900999E-7</v>
      </c>
      <c r="E58" s="31">
        <v>1.4096005740217101E-7</v>
      </c>
    </row>
    <row r="59" spans="1:5" x14ac:dyDescent="0.25">
      <c r="A59" s="1">
        <v>6</v>
      </c>
      <c r="B59" s="31">
        <v>1.4095889309226401E-7</v>
      </c>
      <c r="C59" s="31">
        <v>1.4096114666384001E-7</v>
      </c>
      <c r="D59" s="31">
        <v>1.40961191402416E-7</v>
      </c>
      <c r="E59" s="31">
        <v>1.40960107918445E-7</v>
      </c>
    </row>
    <row r="60" spans="1:5" x14ac:dyDescent="0.25">
      <c r="A60" s="1">
        <v>6.125</v>
      </c>
      <c r="B60" s="31">
        <v>1.40958900055852E-7</v>
      </c>
      <c r="C60" s="31">
        <v>1.40961139111647E-7</v>
      </c>
      <c r="D60" s="31">
        <v>1.4096118905699199E-7</v>
      </c>
      <c r="E60" s="31">
        <v>1.4096023527662499E-7</v>
      </c>
    </row>
    <row r="61" spans="1:5" x14ac:dyDescent="0.25">
      <c r="A61" s="1">
        <v>6.25</v>
      </c>
      <c r="B61" s="31">
        <v>1.4095891084641501E-7</v>
      </c>
      <c r="C61" s="31">
        <v>1.4096115059715E-7</v>
      </c>
      <c r="D61" s="31">
        <v>1.4096120188655101E-7</v>
      </c>
      <c r="E61" s="31">
        <v>1.4096029004968E-7</v>
      </c>
    </row>
    <row r="62" spans="1:5" x14ac:dyDescent="0.25">
      <c r="A62" s="1">
        <v>6.375</v>
      </c>
      <c r="B62" s="31">
        <v>1.4095889306402899E-7</v>
      </c>
      <c r="C62" s="31">
        <v>1.4096113327842499E-7</v>
      </c>
      <c r="D62" s="31">
        <v>1.40961235446166E-7</v>
      </c>
      <c r="E62" s="31">
        <v>1.4096041695980499E-7</v>
      </c>
    </row>
    <row r="63" spans="1:5" x14ac:dyDescent="0.25">
      <c r="A63" s="1">
        <v>6.5</v>
      </c>
      <c r="B63" s="31">
        <v>1.4095888550496599E-7</v>
      </c>
      <c r="C63" s="31">
        <v>1.4096108843380299E-7</v>
      </c>
      <c r="D63" s="31">
        <v>1.4096124119861799E-7</v>
      </c>
      <c r="E63" s="31">
        <v>1.4096038629140399E-7</v>
      </c>
    </row>
    <row r="64" spans="1:5" x14ac:dyDescent="0.25">
      <c r="A64" s="1">
        <v>6.625</v>
      </c>
      <c r="B64" s="31">
        <v>1.40958897536932E-7</v>
      </c>
      <c r="C64" s="31">
        <v>1.4096108548802399E-7</v>
      </c>
      <c r="D64" s="31">
        <v>1.40961222640903E-7</v>
      </c>
      <c r="E64" s="31">
        <v>1.4096035101721E-7</v>
      </c>
    </row>
    <row r="65" spans="1:5" x14ac:dyDescent="0.25">
      <c r="A65" s="1">
        <v>6.75</v>
      </c>
      <c r="B65" s="31">
        <v>1.4095892262623101E-7</v>
      </c>
      <c r="C65" s="31">
        <v>1.40961096979305E-7</v>
      </c>
      <c r="D65" s="31">
        <v>1.4096122807721901E-7</v>
      </c>
      <c r="E65" s="31">
        <v>1.4096037366513499E-7</v>
      </c>
    </row>
    <row r="66" spans="1:5" x14ac:dyDescent="0.25">
      <c r="A66" s="1">
        <v>6.875</v>
      </c>
      <c r="B66" s="31">
        <v>1.4095896504433999E-7</v>
      </c>
      <c r="C66" s="31">
        <v>1.4096102419276799E-7</v>
      </c>
      <c r="D66" s="31">
        <v>1.4096128996085999E-7</v>
      </c>
      <c r="E66" s="31">
        <v>1.4096038376108401E-7</v>
      </c>
    </row>
    <row r="67" spans="1:5" x14ac:dyDescent="0.25">
      <c r="A67" s="1">
        <v>7</v>
      </c>
      <c r="B67" s="31">
        <v>1.40959007712141E-7</v>
      </c>
      <c r="C67" s="31">
        <v>1.4096099610907E-7</v>
      </c>
      <c r="D67" s="31">
        <v>1.40961450893845E-7</v>
      </c>
      <c r="E67" s="31">
        <v>1.40960354208782E-7</v>
      </c>
    </row>
    <row r="68" spans="1:5" x14ac:dyDescent="0.25">
      <c r="A68" s="1">
        <v>7.125</v>
      </c>
      <c r="B68" s="31">
        <v>1.4095904682119301E-7</v>
      </c>
      <c r="C68" s="31">
        <v>1.4096099781721501E-7</v>
      </c>
      <c r="D68" s="31">
        <v>1.4096136047544401E-7</v>
      </c>
      <c r="E68" s="31">
        <v>1.40960387266458E-7</v>
      </c>
    </row>
    <row r="69" spans="1:5" x14ac:dyDescent="0.25">
      <c r="A69" s="1">
        <v>7.25</v>
      </c>
      <c r="B69" s="31">
        <v>1.4095907043791601E-7</v>
      </c>
      <c r="C69" s="31">
        <v>1.4096102554544199E-7</v>
      </c>
      <c r="D69" s="31">
        <v>1.4096128381758501E-7</v>
      </c>
      <c r="E69" s="31">
        <v>1.4096039199394099E-7</v>
      </c>
    </row>
    <row r="70" spans="1:5" x14ac:dyDescent="0.25">
      <c r="A70" s="1">
        <v>7.375</v>
      </c>
      <c r="B70" s="31">
        <v>1.40959082814587E-7</v>
      </c>
      <c r="C70" s="31">
        <v>1.4096106195628701E-7</v>
      </c>
      <c r="D70" s="31">
        <v>1.4096129783051401E-7</v>
      </c>
      <c r="E70" s="31">
        <v>1.40960334250948E-7</v>
      </c>
    </row>
    <row r="71" spans="1:5" x14ac:dyDescent="0.25">
      <c r="A71" s="1">
        <v>7.5</v>
      </c>
      <c r="B71" s="31">
        <v>1.4095908878405E-7</v>
      </c>
      <c r="C71" s="31">
        <v>1.4096108370794399E-7</v>
      </c>
      <c r="D71" s="31">
        <v>1.40961350740896E-7</v>
      </c>
      <c r="E71" s="31">
        <v>1.4096032509824799E-7</v>
      </c>
    </row>
    <row r="72" spans="1:5" x14ac:dyDescent="0.25">
      <c r="A72" s="1">
        <v>7.625</v>
      </c>
      <c r="B72" s="31">
        <v>1.4095909410287801E-7</v>
      </c>
      <c r="C72" s="31">
        <v>1.4096107146374901E-7</v>
      </c>
      <c r="D72" s="31">
        <v>1.4096136062018399E-7</v>
      </c>
      <c r="E72" s="31">
        <v>1.40960359073847E-7</v>
      </c>
    </row>
    <row r="73" spans="1:5" x14ac:dyDescent="0.25">
      <c r="A73" s="1">
        <v>7.75</v>
      </c>
      <c r="B73" s="31">
        <v>1.40959094637657E-7</v>
      </c>
      <c r="C73" s="31">
        <v>1.4096107305710401E-7</v>
      </c>
      <c r="D73" s="31">
        <v>1.4096135196004299E-7</v>
      </c>
      <c r="E73" s="31">
        <v>1.40960382407378E-7</v>
      </c>
    </row>
    <row r="74" spans="1:5" x14ac:dyDescent="0.25">
      <c r="A74" s="1">
        <v>7.875</v>
      </c>
      <c r="B74" s="31">
        <v>1.40959096268023E-7</v>
      </c>
      <c r="C74" s="31">
        <v>1.4096106852455699E-7</v>
      </c>
      <c r="D74" s="31">
        <v>1.40961346471185E-7</v>
      </c>
      <c r="E74" s="31">
        <v>1.4096032471403501E-7</v>
      </c>
    </row>
    <row r="75" spans="1:5" x14ac:dyDescent="0.25">
      <c r="A75" s="1">
        <v>8</v>
      </c>
      <c r="B75" s="31">
        <v>1.4095910302948301E-7</v>
      </c>
      <c r="C75" s="31">
        <v>1.4096106406425701E-7</v>
      </c>
      <c r="D75" s="31">
        <v>1.4096135843311901E-7</v>
      </c>
      <c r="E75" s="31">
        <v>1.4096032671183601E-7</v>
      </c>
    </row>
    <row r="76" spans="1:5" x14ac:dyDescent="0.25">
      <c r="A76" s="1">
        <v>8.125</v>
      </c>
      <c r="B76" s="31">
        <v>1.4095911039299699E-7</v>
      </c>
      <c r="C76" s="31">
        <v>1.4096108170578299E-7</v>
      </c>
      <c r="D76" s="31">
        <v>1.4096135463994401E-7</v>
      </c>
      <c r="E76" s="31">
        <v>1.40960353077528E-7</v>
      </c>
    </row>
    <row r="77" spans="1:5" x14ac:dyDescent="0.25">
      <c r="A77" s="1">
        <v>8.25</v>
      </c>
      <c r="B77" s="31">
        <v>1.40959139314412E-7</v>
      </c>
      <c r="C77" s="31">
        <v>1.4096110603852401E-7</v>
      </c>
      <c r="D77" s="31">
        <v>1.4096123443269999E-7</v>
      </c>
      <c r="E77" s="31">
        <v>1.4096041524833101E-7</v>
      </c>
    </row>
    <row r="78" spans="1:5" x14ac:dyDescent="0.25">
      <c r="A78" s="1">
        <v>8.375</v>
      </c>
      <c r="B78" s="31">
        <v>1.4095914136104599E-7</v>
      </c>
      <c r="C78" s="31">
        <v>1.4096112192079001E-7</v>
      </c>
      <c r="D78" s="31">
        <v>1.4096124536728201E-7</v>
      </c>
      <c r="E78" s="31">
        <v>1.40960448310868E-7</v>
      </c>
    </row>
    <row r="79" spans="1:5" x14ac:dyDescent="0.25">
      <c r="A79" s="1">
        <v>8.5</v>
      </c>
      <c r="B79" s="31">
        <v>1.40959137923941E-7</v>
      </c>
      <c r="C79" s="31">
        <v>1.4096114191713601E-7</v>
      </c>
      <c r="D79" s="31">
        <v>1.40961254783938E-7</v>
      </c>
      <c r="E79" s="31">
        <v>1.40960469628224E-7</v>
      </c>
    </row>
    <row r="80" spans="1:5" x14ac:dyDescent="0.25">
      <c r="A80" s="1">
        <v>8.625</v>
      </c>
      <c r="B80" s="31">
        <v>1.4095914517394201E-7</v>
      </c>
      <c r="C80" s="31">
        <v>1.40961154589317E-7</v>
      </c>
      <c r="D80" s="31">
        <v>1.40961238658815E-7</v>
      </c>
      <c r="E80" s="31">
        <v>1.4096045130450301E-7</v>
      </c>
    </row>
    <row r="81" spans="1:5" x14ac:dyDescent="0.25">
      <c r="A81" s="1">
        <v>8.75</v>
      </c>
      <c r="B81" s="31">
        <v>1.4095911370953499E-7</v>
      </c>
      <c r="C81" s="31">
        <v>1.4096114141176701E-7</v>
      </c>
      <c r="D81" s="31">
        <v>1.4096124808812299E-7</v>
      </c>
      <c r="E81" s="31">
        <v>1.4096046082458701E-7</v>
      </c>
    </row>
    <row r="82" spans="1:5" x14ac:dyDescent="0.25">
      <c r="A82" s="1">
        <v>8.875</v>
      </c>
      <c r="B82" s="31">
        <v>1.4095909026660999E-7</v>
      </c>
      <c r="C82" s="31">
        <v>1.40961142342835E-7</v>
      </c>
      <c r="D82" s="31">
        <v>1.4096127590332401E-7</v>
      </c>
      <c r="E82" s="31">
        <v>1.4096046493366999E-7</v>
      </c>
    </row>
    <row r="83" spans="1:5" x14ac:dyDescent="0.25">
      <c r="A83" s="1">
        <v>9</v>
      </c>
      <c r="B83" s="31">
        <v>1.40959087316796E-7</v>
      </c>
      <c r="C83" s="31">
        <v>1.40961132924536E-7</v>
      </c>
      <c r="D83" s="31">
        <v>1.40961199529E-7</v>
      </c>
      <c r="E83" s="31">
        <v>1.4096045052156401E-7</v>
      </c>
    </row>
    <row r="84" spans="1:5" x14ac:dyDescent="0.25">
      <c r="A84" s="1">
        <v>9.125</v>
      </c>
      <c r="B84" s="31">
        <v>1.409590965939E-7</v>
      </c>
      <c r="C84" s="31">
        <v>1.40961124247257E-7</v>
      </c>
      <c r="D84" s="31">
        <v>1.4096117622890699E-7</v>
      </c>
      <c r="E84" s="31">
        <v>1.4096038397399199E-7</v>
      </c>
    </row>
    <row r="85" spans="1:5" x14ac:dyDescent="0.25">
      <c r="A85" s="1">
        <v>9.25</v>
      </c>
      <c r="B85" s="31">
        <v>1.4095909790478201E-7</v>
      </c>
      <c r="C85" s="31">
        <v>1.4096110622854E-7</v>
      </c>
      <c r="D85" s="31">
        <v>1.4096118671862799E-7</v>
      </c>
      <c r="E85" s="31">
        <v>1.40960394114062E-7</v>
      </c>
    </row>
    <row r="86" spans="1:5" x14ac:dyDescent="0.25">
      <c r="A86" s="1">
        <v>9.375</v>
      </c>
      <c r="B86" s="31">
        <v>1.4095910756339701E-7</v>
      </c>
      <c r="C86" s="31">
        <v>1.4096111058207301E-7</v>
      </c>
      <c r="D86" s="31">
        <v>1.4096120896689301E-7</v>
      </c>
      <c r="E86" s="31">
        <v>1.4096040807141E-7</v>
      </c>
    </row>
    <row r="87" spans="1:5" x14ac:dyDescent="0.25">
      <c r="A87" s="1">
        <v>9.5</v>
      </c>
      <c r="B87" s="31">
        <v>1.4095912900378799E-7</v>
      </c>
      <c r="C87" s="31">
        <v>1.4096110037034401E-7</v>
      </c>
      <c r="D87" s="31">
        <v>1.4096119467811499E-7</v>
      </c>
      <c r="E87" s="31">
        <v>1.4096036036495399E-7</v>
      </c>
    </row>
    <row r="88" spans="1:5" x14ac:dyDescent="0.25">
      <c r="A88" s="1">
        <v>9.625</v>
      </c>
      <c r="B88" s="31">
        <v>1.4095912139823E-7</v>
      </c>
      <c r="C88" s="31">
        <v>1.4096111412982001E-7</v>
      </c>
      <c r="D88" s="31">
        <v>1.4096116964684901E-7</v>
      </c>
      <c r="E88" s="31">
        <v>1.4096030018806701E-7</v>
      </c>
    </row>
    <row r="89" spans="1:5" x14ac:dyDescent="0.25">
      <c r="A89" s="1">
        <v>9.75</v>
      </c>
      <c r="B89" s="31">
        <v>1.4095912365481799E-7</v>
      </c>
      <c r="C89" s="31">
        <v>1.40961119634977E-7</v>
      </c>
      <c r="D89" s="31">
        <v>1.4096129297491E-7</v>
      </c>
      <c r="E89" s="31">
        <v>1.4096025597560801E-7</v>
      </c>
    </row>
    <row r="90" spans="1:5" x14ac:dyDescent="0.25">
      <c r="A90" s="1">
        <v>9.875</v>
      </c>
      <c r="B90" s="31">
        <v>1.40959137964738E-7</v>
      </c>
      <c r="C90" s="31">
        <v>1.4096110040121E-7</v>
      </c>
      <c r="D90" s="31">
        <v>1.4096133406816599E-7</v>
      </c>
      <c r="E90" s="31">
        <v>1.4096022913030699E-7</v>
      </c>
    </row>
    <row r="91" spans="1:5" x14ac:dyDescent="0.25">
      <c r="A91" s="1">
        <v>10</v>
      </c>
      <c r="B91" s="31">
        <v>1.40959136847941E-7</v>
      </c>
      <c r="C91" s="31">
        <v>1.4096108541029199E-7</v>
      </c>
      <c r="D91" s="31">
        <v>1.4096135157884899E-7</v>
      </c>
      <c r="E91" s="31">
        <v>1.40960216828084E-7</v>
      </c>
    </row>
    <row r="92" spans="1:5" x14ac:dyDescent="0.25">
      <c r="A92" s="1">
        <v>10.125</v>
      </c>
      <c r="B92" s="31">
        <v>1.4095914249627501E-7</v>
      </c>
      <c r="C92" s="31">
        <v>1.4096109314421499E-7</v>
      </c>
      <c r="D92" s="31">
        <v>1.40961353141202E-7</v>
      </c>
      <c r="E92" s="31">
        <v>1.4096017999880201E-7</v>
      </c>
    </row>
    <row r="93" spans="1:5" x14ac:dyDescent="0.25">
      <c r="A93" s="1">
        <v>10.25</v>
      </c>
      <c r="B93" s="31">
        <v>1.4095914888947001E-7</v>
      </c>
      <c r="C93" s="31">
        <v>1.40961095480207E-7</v>
      </c>
      <c r="D93" s="31">
        <v>1.4096136209252099E-7</v>
      </c>
      <c r="E93" s="31">
        <v>1.4096019054545E-7</v>
      </c>
    </row>
    <row r="94" spans="1:5" x14ac:dyDescent="0.25">
      <c r="A94" s="1">
        <v>10.375</v>
      </c>
      <c r="B94" s="31">
        <v>1.4095915342667301E-7</v>
      </c>
      <c r="C94" s="31">
        <v>1.4096111489843599E-7</v>
      </c>
      <c r="D94" s="31">
        <v>1.40961295601149E-7</v>
      </c>
      <c r="E94" s="31">
        <v>1.40960179097251E-7</v>
      </c>
    </row>
    <row r="95" spans="1:5" x14ac:dyDescent="0.25">
      <c r="A95" s="1">
        <v>10.5</v>
      </c>
      <c r="B95" s="31">
        <v>1.4095915318933199E-7</v>
      </c>
      <c r="C95" s="31">
        <v>1.4096112237235E-7</v>
      </c>
      <c r="D95" s="31">
        <v>1.4096123168228801E-7</v>
      </c>
      <c r="E95" s="31">
        <v>1.4096016270294599E-7</v>
      </c>
    </row>
    <row r="96" spans="1:5" x14ac:dyDescent="0.25">
      <c r="A96" s="1">
        <v>10.625</v>
      </c>
      <c r="B96" s="31">
        <v>1.4095917537237401E-7</v>
      </c>
      <c r="C96" s="31">
        <v>1.4096109494086401E-7</v>
      </c>
      <c r="D96" s="31">
        <v>1.4096122178288499E-7</v>
      </c>
      <c r="E96" s="31">
        <v>1.4096021958987601E-7</v>
      </c>
    </row>
    <row r="97" spans="1:5" x14ac:dyDescent="0.25">
      <c r="A97" s="1">
        <v>10.75</v>
      </c>
      <c r="B97" s="31">
        <v>1.40959208154776E-7</v>
      </c>
      <c r="C97" s="31">
        <v>1.4096110287646299E-7</v>
      </c>
      <c r="D97" s="31">
        <v>1.4096123054997E-7</v>
      </c>
      <c r="E97" s="31">
        <v>1.4096034327748001E-7</v>
      </c>
    </row>
    <row r="98" spans="1:5" x14ac:dyDescent="0.25">
      <c r="A98" s="1">
        <v>10.875</v>
      </c>
      <c r="B98" s="31">
        <v>1.4095920298269999E-7</v>
      </c>
      <c r="C98" s="31">
        <v>1.4096108067864101E-7</v>
      </c>
      <c r="D98" s="31">
        <v>1.40961201300468E-7</v>
      </c>
      <c r="E98" s="31">
        <v>1.4096039389353599E-7</v>
      </c>
    </row>
    <row r="99" spans="1:5" x14ac:dyDescent="0.25">
      <c r="A99" s="1">
        <v>11</v>
      </c>
      <c r="B99" s="31">
        <v>1.40959202658855E-7</v>
      </c>
      <c r="C99" s="31">
        <v>1.40961074144581E-7</v>
      </c>
      <c r="D99" s="31">
        <v>1.4096115966308599E-7</v>
      </c>
      <c r="E99" s="31">
        <v>1.40960398154965E-7</v>
      </c>
    </row>
    <row r="100" spans="1:5" x14ac:dyDescent="0.25">
      <c r="A100" s="1">
        <v>11.125</v>
      </c>
      <c r="B100" s="31">
        <v>1.4095916990849201E-7</v>
      </c>
      <c r="C100" s="31">
        <v>1.4096107714729599E-7</v>
      </c>
      <c r="D100" s="31">
        <v>1.4096117011452801E-7</v>
      </c>
      <c r="E100" s="31">
        <v>1.4096034559931299E-7</v>
      </c>
    </row>
    <row r="101" spans="1:5" x14ac:dyDescent="0.25">
      <c r="A101" s="1">
        <v>11.25</v>
      </c>
      <c r="B101" s="31">
        <v>1.4095915048692901E-7</v>
      </c>
      <c r="C101" s="31">
        <v>1.4096105287518299E-7</v>
      </c>
      <c r="D101" s="31">
        <v>1.4096120122121499E-7</v>
      </c>
      <c r="E101" s="31">
        <v>1.4096036634012001E-7</v>
      </c>
    </row>
    <row r="102" spans="1:5" x14ac:dyDescent="0.25">
      <c r="A102" s="1">
        <v>11.375</v>
      </c>
      <c r="B102" s="31">
        <v>1.40959141626649E-7</v>
      </c>
      <c r="C102" s="31">
        <v>1.4096104762456501E-7</v>
      </c>
      <c r="D102" s="31">
        <v>1.4096119487050299E-7</v>
      </c>
      <c r="E102" s="31">
        <v>1.4096041048595399E-7</v>
      </c>
    </row>
    <row r="103" spans="1:5" x14ac:dyDescent="0.25">
      <c r="A103" s="1">
        <v>11.5</v>
      </c>
      <c r="B103" s="31">
        <v>1.40959135086141E-7</v>
      </c>
      <c r="C103" s="31">
        <v>1.4096104644424E-7</v>
      </c>
      <c r="D103" s="31">
        <v>1.4096118536921599E-7</v>
      </c>
      <c r="E103" s="31">
        <v>1.40960361079899E-7</v>
      </c>
    </row>
    <row r="104" spans="1:5" x14ac:dyDescent="0.25">
      <c r="A104" s="1">
        <v>11.625</v>
      </c>
      <c r="B104" s="31">
        <v>1.4095915610785299E-7</v>
      </c>
      <c r="C104" s="31">
        <v>1.4096104720891099E-7</v>
      </c>
      <c r="D104" s="31">
        <v>1.4096121249422799E-7</v>
      </c>
      <c r="E104" s="31">
        <v>1.4096027797614299E-7</v>
      </c>
    </row>
    <row r="105" spans="1:5" x14ac:dyDescent="0.25">
      <c r="A105" s="1">
        <v>11.75</v>
      </c>
      <c r="B105" s="31">
        <v>1.4095914360139101E-7</v>
      </c>
      <c r="C105" s="31">
        <v>1.4096106575014401E-7</v>
      </c>
      <c r="D105" s="31">
        <v>1.40961254267464E-7</v>
      </c>
      <c r="E105" s="31">
        <v>1.4096024759790601E-7</v>
      </c>
    </row>
    <row r="106" spans="1:5" x14ac:dyDescent="0.25">
      <c r="A106" s="1">
        <v>11.875</v>
      </c>
      <c r="B106" s="31">
        <v>1.4095914752056399E-7</v>
      </c>
      <c r="C106" s="31">
        <v>1.4096106739551401E-7</v>
      </c>
      <c r="D106" s="31">
        <v>1.4096130689476501E-7</v>
      </c>
      <c r="E106" s="31">
        <v>1.40960177151276E-7</v>
      </c>
    </row>
    <row r="107" spans="1:5" x14ac:dyDescent="0.25">
      <c r="A107" s="1">
        <v>12</v>
      </c>
      <c r="B107" s="31">
        <v>1.4095914510877701E-7</v>
      </c>
      <c r="C107" s="31">
        <v>1.4096109335158499E-7</v>
      </c>
      <c r="D107" s="31">
        <v>1.40961428551462E-7</v>
      </c>
      <c r="E107" s="31">
        <v>1.40960231187037E-7</v>
      </c>
    </row>
    <row r="108" spans="1:5" x14ac:dyDescent="0.25">
      <c r="A108" s="1">
        <v>12.125</v>
      </c>
      <c r="B108" s="31">
        <v>1.40959124278794E-7</v>
      </c>
      <c r="C108" s="31">
        <v>1.40961080254231E-7</v>
      </c>
      <c r="D108" s="31">
        <v>1.4096137330600901E-7</v>
      </c>
      <c r="E108" s="31">
        <v>1.40960246970007E-7</v>
      </c>
    </row>
    <row r="109" spans="1:5" x14ac:dyDescent="0.25">
      <c r="A109" s="1">
        <v>12.25</v>
      </c>
      <c r="B109" s="31">
        <v>1.40959143476315E-7</v>
      </c>
      <c r="C109" s="31">
        <v>1.4096109495298399E-7</v>
      </c>
      <c r="D109" s="31">
        <v>1.40961388833012E-7</v>
      </c>
      <c r="E109" s="31">
        <v>1.4096029563987799E-7</v>
      </c>
    </row>
    <row r="110" spans="1:5" x14ac:dyDescent="0.25">
      <c r="A110" s="1">
        <v>12.375</v>
      </c>
      <c r="B110" s="31">
        <v>1.40959170213446E-7</v>
      </c>
      <c r="C110" s="31">
        <v>1.4096109921535E-7</v>
      </c>
      <c r="D110" s="31">
        <v>1.40961322435786E-7</v>
      </c>
      <c r="E110" s="31">
        <v>1.4096029340225099E-7</v>
      </c>
    </row>
    <row r="111" spans="1:5" x14ac:dyDescent="0.25">
      <c r="A111" s="1">
        <v>12.5</v>
      </c>
      <c r="B111" s="31">
        <v>1.4095917626942899E-7</v>
      </c>
      <c r="C111" s="31">
        <v>1.40961069245843E-7</v>
      </c>
      <c r="D111" s="31">
        <v>1.40961338189784E-7</v>
      </c>
      <c r="E111" s="31">
        <v>1.4096025401346299E-7</v>
      </c>
    </row>
    <row r="112" spans="1:5" x14ac:dyDescent="0.25">
      <c r="A112" s="1">
        <v>12.625</v>
      </c>
      <c r="B112" s="31">
        <v>1.40959173936674E-7</v>
      </c>
      <c r="C112" s="31">
        <v>1.40961110651901E-7</v>
      </c>
      <c r="D112" s="31">
        <v>1.4096141220018999E-7</v>
      </c>
      <c r="E112" s="31">
        <v>1.4096024395199599E-7</v>
      </c>
    </row>
    <row r="113" spans="1:5" x14ac:dyDescent="0.25">
      <c r="A113" s="1">
        <v>12.75</v>
      </c>
      <c r="B113" s="31">
        <v>1.40959194372514E-7</v>
      </c>
      <c r="C113" s="31">
        <v>1.40961112266895E-7</v>
      </c>
      <c r="D113" s="31">
        <v>1.40961422804389E-7</v>
      </c>
      <c r="E113" s="31">
        <v>1.4096017989112501E-7</v>
      </c>
    </row>
    <row r="114" spans="1:5" x14ac:dyDescent="0.25">
      <c r="A114" s="1">
        <v>12.875</v>
      </c>
      <c r="B114" s="31">
        <v>1.40959235973711E-7</v>
      </c>
      <c r="C114" s="31">
        <v>1.40961108520938E-7</v>
      </c>
      <c r="D114" s="31">
        <v>1.4096141732619601E-7</v>
      </c>
      <c r="E114" s="31">
        <v>1.4096015360939101E-7</v>
      </c>
    </row>
    <row r="115" spans="1:5" x14ac:dyDescent="0.25">
      <c r="A115" s="1">
        <v>13</v>
      </c>
      <c r="B115" s="31">
        <v>1.4095924740679899E-7</v>
      </c>
      <c r="C115" s="31">
        <v>1.40961115264966E-7</v>
      </c>
      <c r="D115" s="31">
        <v>1.4096141734961401E-7</v>
      </c>
      <c r="E115" s="31">
        <v>1.4096023050676801E-7</v>
      </c>
    </row>
    <row r="116" spans="1:5" x14ac:dyDescent="0.25">
      <c r="A116" s="1">
        <v>13.125</v>
      </c>
      <c r="B116" s="31">
        <v>1.4095925329942599E-7</v>
      </c>
      <c r="C116" s="31">
        <v>1.4096115437147201E-7</v>
      </c>
      <c r="D116" s="31">
        <v>1.40961416154153E-7</v>
      </c>
      <c r="E116" s="31">
        <v>1.4096021120706301E-7</v>
      </c>
    </row>
    <row r="117" spans="1:5" x14ac:dyDescent="0.25">
      <c r="A117" s="1">
        <v>13.25</v>
      </c>
      <c r="B117" s="31">
        <v>1.4095925606770799E-7</v>
      </c>
      <c r="C117" s="31">
        <v>1.40961158622636E-7</v>
      </c>
      <c r="D117" s="31">
        <v>1.40961403684848E-7</v>
      </c>
      <c r="E117" s="31">
        <v>1.4096015487966001E-7</v>
      </c>
    </row>
    <row r="118" spans="1:5" x14ac:dyDescent="0.25">
      <c r="A118" s="1">
        <v>13.375</v>
      </c>
      <c r="B118" s="31">
        <v>1.4095926294004101E-7</v>
      </c>
      <c r="C118" s="31">
        <v>1.4096113459340801E-7</v>
      </c>
      <c r="D118" s="31">
        <v>1.4096130657037101E-7</v>
      </c>
      <c r="E118" s="31">
        <v>1.40960130245095E-7</v>
      </c>
    </row>
    <row r="119" spans="1:5" x14ac:dyDescent="0.25">
      <c r="A119" s="1">
        <v>13.5</v>
      </c>
      <c r="B119" s="31">
        <v>1.40959262578694E-7</v>
      </c>
      <c r="C119" s="31">
        <v>1.4096112553429601E-7</v>
      </c>
      <c r="D119" s="31">
        <v>1.40961292503539E-7</v>
      </c>
      <c r="E119" s="31">
        <v>1.4096016198290599E-7</v>
      </c>
    </row>
    <row r="120" spans="1:5" x14ac:dyDescent="0.25">
      <c r="A120" s="1">
        <v>13.625</v>
      </c>
      <c r="B120" s="31">
        <v>1.4095925501491801E-7</v>
      </c>
      <c r="C120" s="31">
        <v>1.4096114737359401E-7</v>
      </c>
      <c r="D120" s="31">
        <v>1.40961249878157E-7</v>
      </c>
      <c r="E120" s="31">
        <v>1.4096018110140401E-7</v>
      </c>
    </row>
    <row r="121" spans="1:5" x14ac:dyDescent="0.25">
      <c r="A121" s="1">
        <v>13.75</v>
      </c>
      <c r="B121" s="31">
        <v>1.4095924749122501E-7</v>
      </c>
      <c r="C121" s="31">
        <v>1.40961130145189E-7</v>
      </c>
      <c r="D121" s="31">
        <v>1.4096124894358699E-7</v>
      </c>
      <c r="E121" s="31">
        <v>1.4096012148594E-7</v>
      </c>
    </row>
    <row r="122" spans="1:5" x14ac:dyDescent="0.25">
      <c r="A122" s="1">
        <v>13.875</v>
      </c>
      <c r="B122" s="31">
        <v>1.4095919502324899E-7</v>
      </c>
      <c r="C122" s="31">
        <v>1.4096114142232401E-7</v>
      </c>
      <c r="D122" s="31">
        <v>1.4096124030433199E-7</v>
      </c>
      <c r="E122" s="31">
        <v>1.40960133813624E-7</v>
      </c>
    </row>
    <row r="123" spans="1:5" x14ac:dyDescent="0.25">
      <c r="A123" s="1">
        <v>14</v>
      </c>
      <c r="B123" s="31">
        <v>1.40959201311962E-7</v>
      </c>
      <c r="C123" s="31">
        <v>1.4096113245062599E-7</v>
      </c>
      <c r="D123" s="31">
        <v>1.4096123874325101E-7</v>
      </c>
      <c r="E123" s="31">
        <v>1.4096010925335201E-7</v>
      </c>
    </row>
    <row r="124" spans="1:5" x14ac:dyDescent="0.25">
      <c r="A124" s="1">
        <v>14.125</v>
      </c>
      <c r="B124" s="31">
        <v>1.40959201504266E-7</v>
      </c>
      <c r="C124" s="31">
        <v>1.4096117091045099E-7</v>
      </c>
      <c r="D124" s="31">
        <v>1.4096124912677999E-7</v>
      </c>
      <c r="E124" s="31">
        <v>1.4096010967121099E-7</v>
      </c>
    </row>
    <row r="125" spans="1:5" x14ac:dyDescent="0.25">
      <c r="A125" s="1">
        <v>14.25</v>
      </c>
      <c r="B125" s="31">
        <v>1.4095921209160901E-7</v>
      </c>
      <c r="C125" s="31">
        <v>1.4096116866830001E-7</v>
      </c>
      <c r="D125" s="31">
        <v>1.4096123848717601E-7</v>
      </c>
      <c r="E125" s="31">
        <v>1.4096014570996201E-7</v>
      </c>
    </row>
    <row r="126" spans="1:5" x14ac:dyDescent="0.25">
      <c r="A126" s="1">
        <v>14.375</v>
      </c>
      <c r="B126" s="31">
        <v>1.4095916480453201E-7</v>
      </c>
      <c r="C126" s="31">
        <v>1.4096114866944499E-7</v>
      </c>
      <c r="D126" s="31">
        <v>1.4096122513348899E-7</v>
      </c>
      <c r="E126" s="31">
        <v>1.4096014381251601E-7</v>
      </c>
    </row>
    <row r="127" spans="1:5" x14ac:dyDescent="0.25">
      <c r="A127" s="1">
        <v>14.5</v>
      </c>
      <c r="B127" s="31">
        <v>1.4095915072793601E-7</v>
      </c>
      <c r="C127" s="31">
        <v>1.4096115497651701E-7</v>
      </c>
      <c r="D127" s="31">
        <v>1.4096122383560801E-7</v>
      </c>
      <c r="E127" s="31">
        <v>1.40960178013354E-7</v>
      </c>
    </row>
    <row r="128" spans="1:5" x14ac:dyDescent="0.25">
      <c r="A128" s="1">
        <v>14.625</v>
      </c>
      <c r="B128" s="31">
        <v>1.40959163066862E-7</v>
      </c>
      <c r="C128" s="31">
        <v>1.40961135605831E-7</v>
      </c>
      <c r="D128" s="31">
        <v>1.4096120914171399E-7</v>
      </c>
      <c r="E128" s="31">
        <v>1.4096017718113399E-7</v>
      </c>
    </row>
    <row r="129" spans="1:5" x14ac:dyDescent="0.25">
      <c r="A129" s="1">
        <v>14.75</v>
      </c>
      <c r="B129" s="31">
        <v>1.40959160087311E-7</v>
      </c>
      <c r="C129" s="31">
        <v>1.4096109980558501E-7</v>
      </c>
      <c r="D129" s="31">
        <v>1.4096128049127201E-7</v>
      </c>
      <c r="E129" s="31">
        <v>1.4096013900400301E-7</v>
      </c>
    </row>
    <row r="130" spans="1:5" x14ac:dyDescent="0.25">
      <c r="A130" s="1">
        <v>14.875</v>
      </c>
      <c r="B130" s="31">
        <v>1.40959167210798E-7</v>
      </c>
      <c r="C130" s="31">
        <v>1.40961101992656E-7</v>
      </c>
      <c r="D130" s="31">
        <v>1.4096129502054399E-7</v>
      </c>
      <c r="E130" s="31">
        <v>1.4096017988504101E-7</v>
      </c>
    </row>
    <row r="131" spans="1:5" x14ac:dyDescent="0.25">
      <c r="A131" s="1">
        <v>15</v>
      </c>
      <c r="B131" s="31">
        <v>1.4095918808769899E-7</v>
      </c>
      <c r="C131" s="31">
        <v>1.40961128136025E-7</v>
      </c>
      <c r="D131" s="31">
        <v>1.40961299417484E-7</v>
      </c>
      <c r="E131" s="31">
        <v>1.4096025297181699E-7</v>
      </c>
    </row>
    <row r="132" spans="1:5" x14ac:dyDescent="0.25">
      <c r="A132" s="1">
        <v>15.125</v>
      </c>
      <c r="B132" s="31">
        <v>1.4095918626160001E-7</v>
      </c>
      <c r="C132" s="31">
        <v>1.4096116458559199E-7</v>
      </c>
      <c r="D132" s="31">
        <v>1.4096127241051499E-7</v>
      </c>
      <c r="E132" s="31">
        <v>1.40960325489587E-7</v>
      </c>
    </row>
    <row r="133" spans="1:5" x14ac:dyDescent="0.25">
      <c r="A133" s="1">
        <v>15.25</v>
      </c>
      <c r="B133" s="31">
        <v>1.4095917717687799E-7</v>
      </c>
      <c r="C133" s="31">
        <v>1.4096117496916301E-7</v>
      </c>
      <c r="D133" s="31">
        <v>1.4096127730862401E-7</v>
      </c>
      <c r="E133" s="31">
        <v>1.40960354092166E-7</v>
      </c>
    </row>
    <row r="134" spans="1:5" x14ac:dyDescent="0.25">
      <c r="A134" s="1">
        <v>15.375</v>
      </c>
      <c r="B134" s="31">
        <v>1.4095918681268301E-7</v>
      </c>
      <c r="C134" s="31">
        <v>1.4096115361399E-7</v>
      </c>
      <c r="D134" s="31">
        <v>1.40961269206152E-7</v>
      </c>
      <c r="E134" s="31">
        <v>1.4096034833075599E-7</v>
      </c>
    </row>
    <row r="135" spans="1:5" x14ac:dyDescent="0.25">
      <c r="A135" s="1">
        <v>15.5</v>
      </c>
      <c r="B135" s="31">
        <v>1.40959191300638E-7</v>
      </c>
      <c r="C135" s="31">
        <v>1.40961127544905E-7</v>
      </c>
      <c r="D135" s="31">
        <v>1.4096127500477301E-7</v>
      </c>
      <c r="E135" s="31">
        <v>1.40960313053014E-7</v>
      </c>
    </row>
    <row r="136" spans="1:5" x14ac:dyDescent="0.25">
      <c r="A136" s="1">
        <v>15.625</v>
      </c>
      <c r="B136" s="31">
        <v>1.4095920171709399E-7</v>
      </c>
      <c r="C136" s="31">
        <v>1.40961105314202E-7</v>
      </c>
      <c r="D136" s="31">
        <v>1.4096127836927801E-7</v>
      </c>
      <c r="E136" s="31">
        <v>1.4096023288506E-7</v>
      </c>
    </row>
    <row r="137" spans="1:5" x14ac:dyDescent="0.25">
      <c r="A137" s="1">
        <v>15.75</v>
      </c>
      <c r="B137" s="31">
        <v>1.40959198065403E-7</v>
      </c>
      <c r="C137" s="31">
        <v>1.4096114456299001E-7</v>
      </c>
      <c r="D137" s="31">
        <v>1.40961375065093E-7</v>
      </c>
      <c r="E137" s="31">
        <v>1.40960208452317E-7</v>
      </c>
    </row>
    <row r="138" spans="1:5" x14ac:dyDescent="0.25">
      <c r="A138" s="1">
        <v>15.875</v>
      </c>
      <c r="B138" s="31">
        <v>1.40959250031422E-7</v>
      </c>
      <c r="C138" s="31">
        <v>1.4096114995993701E-7</v>
      </c>
      <c r="D138" s="31">
        <v>1.40961412942126E-7</v>
      </c>
      <c r="E138" s="31">
        <v>1.4096021569305699E-7</v>
      </c>
    </row>
    <row r="139" spans="1:5" x14ac:dyDescent="0.25">
      <c r="A139" s="1">
        <v>16</v>
      </c>
      <c r="B139" s="31">
        <v>1.40959270134282E-7</v>
      </c>
      <c r="C139" s="31">
        <v>1.4096116292165699E-7</v>
      </c>
      <c r="D139" s="31">
        <v>1.4096141770375901E-7</v>
      </c>
      <c r="E139" s="31">
        <v>1.4096022996321299E-7</v>
      </c>
    </row>
    <row r="140" spans="1:5" x14ac:dyDescent="0.25">
      <c r="A140" s="1">
        <v>16.125</v>
      </c>
      <c r="B140" s="31">
        <v>1.4095929154309901E-7</v>
      </c>
      <c r="C140" s="31">
        <v>1.4096115496272599E-7</v>
      </c>
      <c r="D140" s="31">
        <v>1.4096138230740501E-7</v>
      </c>
      <c r="E140" s="31">
        <v>1.4096024568599499E-7</v>
      </c>
    </row>
    <row r="141" spans="1:5" x14ac:dyDescent="0.25">
      <c r="A141" s="1">
        <v>16.25</v>
      </c>
      <c r="B141" s="31">
        <v>1.4095932044717501E-7</v>
      </c>
      <c r="C141" s="31">
        <v>1.4096115625710499E-7</v>
      </c>
      <c r="D141" s="31">
        <v>1.4096139665749799E-7</v>
      </c>
      <c r="E141" s="31">
        <v>1.40960262552625E-7</v>
      </c>
    </row>
    <row r="142" spans="1:5" x14ac:dyDescent="0.25">
      <c r="A142" s="1">
        <v>16.375</v>
      </c>
      <c r="B142" s="31">
        <v>1.40959321356323E-7</v>
      </c>
      <c r="C142" s="31">
        <v>1.40961168737869E-7</v>
      </c>
      <c r="D142" s="31">
        <v>1.4096142279068899E-7</v>
      </c>
      <c r="E142" s="31">
        <v>1.40960265255398E-7</v>
      </c>
    </row>
    <row r="143" spans="1:5" x14ac:dyDescent="0.25">
      <c r="A143" s="1">
        <v>16.5</v>
      </c>
      <c r="B143" s="31">
        <v>1.40959338562877E-7</v>
      </c>
      <c r="C143" s="31">
        <v>1.4096120344871701E-7</v>
      </c>
      <c r="D143" s="31">
        <v>1.4096144106952801E-7</v>
      </c>
      <c r="E143" s="31">
        <v>1.4096020678833401E-7</v>
      </c>
    </row>
    <row r="144" spans="1:5" x14ac:dyDescent="0.25">
      <c r="A144" s="1">
        <v>16.625</v>
      </c>
      <c r="B144" s="31">
        <v>1.40959337514223E-7</v>
      </c>
      <c r="C144" s="31">
        <v>1.4096120391927701E-7</v>
      </c>
      <c r="D144" s="31">
        <v>1.4096139750314101E-7</v>
      </c>
      <c r="E144" s="31">
        <v>1.40960208520283E-7</v>
      </c>
    </row>
    <row r="145" spans="1:5" x14ac:dyDescent="0.25">
      <c r="A145" s="1">
        <v>16.75</v>
      </c>
      <c r="B145" s="31">
        <v>1.40959311398208E-7</v>
      </c>
      <c r="C145" s="31">
        <v>1.4096119844180401E-7</v>
      </c>
      <c r="D145" s="31">
        <v>1.4096139707861601E-7</v>
      </c>
      <c r="E145" s="31">
        <v>1.40960071281346E-7</v>
      </c>
    </row>
    <row r="146" spans="1:5" x14ac:dyDescent="0.25">
      <c r="A146" s="1">
        <v>16.875</v>
      </c>
      <c r="B146" s="31">
        <v>1.4095931366539601E-7</v>
      </c>
      <c r="C146" s="31">
        <v>1.4096120483081101E-7</v>
      </c>
      <c r="D146" s="31">
        <v>1.40961364071663E-7</v>
      </c>
      <c r="E146" s="31">
        <v>1.4096002925640099E-7</v>
      </c>
    </row>
    <row r="147" spans="1:5" x14ac:dyDescent="0.25">
      <c r="A147" s="1">
        <v>17</v>
      </c>
      <c r="B147" s="31">
        <v>1.4095931464382899E-7</v>
      </c>
      <c r="C147" s="31">
        <v>1.4096120201201501E-7</v>
      </c>
      <c r="D147" s="31">
        <v>1.4096137732745299E-7</v>
      </c>
      <c r="E147" s="31">
        <v>1.40960000018675E-7</v>
      </c>
    </row>
    <row r="148" spans="1:5" x14ac:dyDescent="0.25">
      <c r="A148" s="1">
        <v>17.125</v>
      </c>
      <c r="B148" s="31">
        <v>1.4095926028008701E-7</v>
      </c>
      <c r="C148" s="31">
        <v>1.4096119845708099E-7</v>
      </c>
      <c r="D148" s="31">
        <v>1.40961423292907E-7</v>
      </c>
      <c r="E148" s="31">
        <v>1.4096006551447099E-7</v>
      </c>
    </row>
    <row r="149" spans="1:5" x14ac:dyDescent="0.25">
      <c r="A149" s="1">
        <v>17.25</v>
      </c>
      <c r="B149" s="31">
        <v>1.4095923035331301E-7</v>
      </c>
      <c r="C149" s="31">
        <v>1.4096119926709201E-7</v>
      </c>
      <c r="D149" s="31">
        <v>1.4096143485922501E-7</v>
      </c>
      <c r="E149" s="31">
        <v>1.40960132562399E-7</v>
      </c>
    </row>
    <row r="150" spans="1:5" x14ac:dyDescent="0.25">
      <c r="A150" s="1">
        <v>17.375</v>
      </c>
      <c r="B150" s="31">
        <v>1.4095921887373699E-7</v>
      </c>
      <c r="C150" s="31">
        <v>1.4096119742932001E-7</v>
      </c>
      <c r="D150" s="31">
        <v>1.4096140702757699E-7</v>
      </c>
      <c r="E150" s="31">
        <v>1.4096007722781499E-7</v>
      </c>
    </row>
    <row r="151" spans="1:5" x14ac:dyDescent="0.25">
      <c r="A151" s="1">
        <v>17.5</v>
      </c>
      <c r="B151" s="31">
        <v>1.4095920383919901E-7</v>
      </c>
      <c r="C151" s="31">
        <v>1.4096118654713E-7</v>
      </c>
      <c r="D151" s="31">
        <v>1.40961394311937E-7</v>
      </c>
      <c r="E151" s="31">
        <v>1.4096012474918001E-7</v>
      </c>
    </row>
    <row r="152" spans="1:5" x14ac:dyDescent="0.25">
      <c r="A152" s="1">
        <v>17.625</v>
      </c>
      <c r="B152" s="31">
        <v>1.40959129958925E-7</v>
      </c>
      <c r="C152" s="31">
        <v>1.40961169689364E-7</v>
      </c>
      <c r="D152" s="31">
        <v>1.4096142596429999E-7</v>
      </c>
      <c r="E152" s="31">
        <v>1.40960117678901E-7</v>
      </c>
    </row>
    <row r="153" spans="1:5" x14ac:dyDescent="0.25">
      <c r="A153" s="1">
        <v>17.75</v>
      </c>
      <c r="B153" s="31">
        <v>1.4095912221935999E-7</v>
      </c>
      <c r="C153" s="31">
        <v>1.40961182909654E-7</v>
      </c>
      <c r="D153" s="31">
        <v>1.40961472346123E-7</v>
      </c>
      <c r="E153" s="31">
        <v>1.4096014496441099E-7</v>
      </c>
    </row>
    <row r="154" spans="1:5" x14ac:dyDescent="0.25">
      <c r="A154" s="1">
        <v>17.875</v>
      </c>
      <c r="B154" s="31">
        <v>1.4095913213978999E-7</v>
      </c>
      <c r="C154" s="31">
        <v>1.4096116771320501E-7</v>
      </c>
      <c r="D154" s="31">
        <v>1.4096148671118599E-7</v>
      </c>
      <c r="E154" s="31">
        <v>1.4096019190465799E-7</v>
      </c>
    </row>
    <row r="155" spans="1:5" x14ac:dyDescent="0.25">
      <c r="A155" s="1">
        <v>18</v>
      </c>
      <c r="B155" s="31">
        <v>1.4095913808260401E-7</v>
      </c>
      <c r="C155" s="31">
        <v>1.40961177138859E-7</v>
      </c>
      <c r="D155" s="31">
        <v>1.4096148261002801E-7</v>
      </c>
      <c r="E155" s="31">
        <v>1.4096021386910699E-7</v>
      </c>
    </row>
    <row r="156" spans="1:5" x14ac:dyDescent="0.25">
      <c r="A156" s="1">
        <v>18.125</v>
      </c>
      <c r="B156" s="31">
        <v>1.40959183398277E-7</v>
      </c>
      <c r="C156" s="31">
        <v>1.40961159827571E-7</v>
      </c>
      <c r="D156" s="31">
        <v>1.4096143579611499E-7</v>
      </c>
      <c r="E156" s="31">
        <v>1.4096023229008899E-7</v>
      </c>
    </row>
    <row r="157" spans="1:5" x14ac:dyDescent="0.25">
      <c r="A157" s="1">
        <v>18.25</v>
      </c>
      <c r="B157" s="31">
        <v>1.40959283671131E-7</v>
      </c>
      <c r="C157" s="31">
        <v>1.4096114131476699E-7</v>
      </c>
      <c r="D157" s="31">
        <v>1.4096147436810399E-7</v>
      </c>
      <c r="E157" s="31">
        <v>1.4096029346472599E-7</v>
      </c>
    </row>
    <row r="158" spans="1:5" x14ac:dyDescent="0.25">
      <c r="A158" s="1">
        <v>18.375</v>
      </c>
      <c r="B158" s="31">
        <v>1.4095935091065501E-7</v>
      </c>
      <c r="C158" s="31">
        <v>1.40961138977773E-7</v>
      </c>
      <c r="D158" s="31">
        <v>1.4096143529153299E-7</v>
      </c>
      <c r="E158" s="31">
        <v>1.4096032787226699E-7</v>
      </c>
    </row>
    <row r="159" spans="1:5" x14ac:dyDescent="0.25">
      <c r="A159" s="1">
        <v>18.5</v>
      </c>
      <c r="B159" s="31">
        <v>1.40959372534249E-7</v>
      </c>
      <c r="C159" s="31">
        <v>1.40961133506945E-7</v>
      </c>
      <c r="D159" s="31">
        <v>1.40961400878321E-7</v>
      </c>
      <c r="E159" s="31">
        <v>1.4096033042749199E-7</v>
      </c>
    </row>
    <row r="160" spans="1:5" x14ac:dyDescent="0.25">
      <c r="A160" s="1">
        <v>18.625</v>
      </c>
      <c r="B160" s="31">
        <v>1.40959401951967E-7</v>
      </c>
      <c r="C160" s="31">
        <v>1.40961173157688E-7</v>
      </c>
      <c r="D160" s="31">
        <v>1.4096139047277199E-7</v>
      </c>
      <c r="E160" s="31">
        <v>1.40960326485863E-7</v>
      </c>
    </row>
    <row r="161" spans="1:5" x14ac:dyDescent="0.25">
      <c r="A161" s="1">
        <v>18.75</v>
      </c>
      <c r="B161" s="31">
        <v>1.40959415392153E-7</v>
      </c>
      <c r="C161" s="31">
        <v>1.4096120775625899E-7</v>
      </c>
      <c r="D161" s="31">
        <v>1.4096139652733399E-7</v>
      </c>
      <c r="E161" s="31">
        <v>1.4096031201943899E-7</v>
      </c>
    </row>
    <row r="162" spans="1:5" x14ac:dyDescent="0.25">
      <c r="A162" s="1">
        <v>18.875</v>
      </c>
      <c r="B162" s="31">
        <v>1.4095945107859601E-7</v>
      </c>
      <c r="C162" s="31">
        <v>1.4096123853945099E-7</v>
      </c>
      <c r="D162" s="31">
        <v>1.40961405623721E-7</v>
      </c>
      <c r="E162" s="31">
        <v>1.4096027370435101E-7</v>
      </c>
    </row>
    <row r="163" spans="1:5" x14ac:dyDescent="0.25">
      <c r="A163" s="1">
        <v>19</v>
      </c>
      <c r="B163" s="31">
        <v>1.40959495940631E-7</v>
      </c>
      <c r="C163" s="31">
        <v>1.4096124021422899E-7</v>
      </c>
      <c r="D163" s="31">
        <v>1.40961380277577E-7</v>
      </c>
      <c r="E163" s="31">
        <v>1.4096025589531E-7</v>
      </c>
    </row>
    <row r="164" spans="1:5" x14ac:dyDescent="0.25">
      <c r="A164" s="1">
        <v>19.125</v>
      </c>
      <c r="B164" s="31">
        <v>1.4095951218256899E-7</v>
      </c>
      <c r="C164" s="31">
        <v>1.40961232969749E-7</v>
      </c>
      <c r="D164" s="31">
        <v>1.40961385334615E-7</v>
      </c>
      <c r="E164" s="31">
        <v>1.40960264171515E-7</v>
      </c>
    </row>
    <row r="165" spans="1:5" x14ac:dyDescent="0.25">
      <c r="A165" s="1">
        <v>19.25</v>
      </c>
      <c r="B165" s="31">
        <v>1.4095951279669501E-7</v>
      </c>
      <c r="C165" s="31">
        <v>1.4096122320335599E-7</v>
      </c>
      <c r="D165" s="31">
        <v>1.4096135223564199E-7</v>
      </c>
      <c r="E165" s="31">
        <v>1.40960254692921E-7</v>
      </c>
    </row>
    <row r="166" spans="1:5" x14ac:dyDescent="0.25">
      <c r="A166" s="1">
        <v>19.375</v>
      </c>
      <c r="B166" s="31">
        <v>1.40959515162104E-7</v>
      </c>
      <c r="C166" s="31">
        <v>1.4096123300184101E-7</v>
      </c>
      <c r="D166" s="31">
        <v>1.40961344305843E-7</v>
      </c>
      <c r="E166" s="31">
        <v>1.4096026264743899E-7</v>
      </c>
    </row>
    <row r="167" spans="1:5" x14ac:dyDescent="0.25">
      <c r="A167" s="1">
        <v>19.5</v>
      </c>
      <c r="B167" s="31">
        <v>1.4095949427419301E-7</v>
      </c>
      <c r="C167" s="31">
        <v>1.40961231206519E-7</v>
      </c>
      <c r="D167" s="31">
        <v>1.4096135529471E-7</v>
      </c>
      <c r="E167" s="31">
        <v>1.4096027346897901E-7</v>
      </c>
    </row>
    <row r="168" spans="1:5" x14ac:dyDescent="0.25">
      <c r="A168" s="1">
        <v>19.625</v>
      </c>
      <c r="B168" s="31">
        <v>1.4095948336692299E-7</v>
      </c>
      <c r="C168" s="31">
        <v>1.40961228405206E-7</v>
      </c>
      <c r="D168" s="31">
        <v>1.4096133676271599E-7</v>
      </c>
      <c r="E168" s="31">
        <v>1.40960305869613E-7</v>
      </c>
    </row>
    <row r="169" spans="1:5" x14ac:dyDescent="0.25">
      <c r="A169" s="1">
        <v>19.75</v>
      </c>
      <c r="B169" s="31">
        <v>1.4095947453335501E-7</v>
      </c>
      <c r="C169" s="31">
        <v>1.4096120126840701E-7</v>
      </c>
      <c r="D169" s="31">
        <v>1.4096132129616299E-7</v>
      </c>
      <c r="E169" s="31">
        <v>1.4096037382375901E-7</v>
      </c>
    </row>
    <row r="170" spans="1:5" x14ac:dyDescent="0.25">
      <c r="A170" s="1">
        <v>19.875</v>
      </c>
      <c r="B170" s="31">
        <v>1.40959498985612E-7</v>
      </c>
      <c r="C170" s="31">
        <v>1.4096119903839801E-7</v>
      </c>
      <c r="D170" s="31">
        <v>1.4096132046917399E-7</v>
      </c>
      <c r="E170" s="31">
        <v>1.40960399651323E-7</v>
      </c>
    </row>
    <row r="171" spans="1:5" x14ac:dyDescent="0.25">
      <c r="A171" s="1">
        <v>20</v>
      </c>
      <c r="B171" s="31">
        <v>1.4095949863990001E-7</v>
      </c>
      <c r="C171" s="31">
        <v>1.4096119343587201E-7</v>
      </c>
      <c r="D171" s="31">
        <v>1.4096131804754899E-7</v>
      </c>
      <c r="E171" s="31">
        <v>1.4096043295939699E-7</v>
      </c>
    </row>
    <row r="172" spans="1:5" x14ac:dyDescent="0.25">
      <c r="A172" s="1">
        <v>20.125</v>
      </c>
      <c r="B172" s="31">
        <v>1.40959500376092E-7</v>
      </c>
      <c r="C172" s="31">
        <v>1.4096116048599901E-7</v>
      </c>
      <c r="D172" s="31">
        <v>1.4096131977371E-7</v>
      </c>
      <c r="E172" s="31">
        <v>1.4096044322794801E-7</v>
      </c>
    </row>
    <row r="173" spans="1:5" x14ac:dyDescent="0.25">
      <c r="A173" s="1">
        <v>20.25</v>
      </c>
      <c r="B173" s="31">
        <v>1.4095949632919301E-7</v>
      </c>
      <c r="C173" s="31">
        <v>1.40961139265925E-7</v>
      </c>
      <c r="D173" s="31">
        <v>1.40961320401232E-7</v>
      </c>
      <c r="E173" s="31">
        <v>1.4096041845970799E-7</v>
      </c>
    </row>
    <row r="174" spans="1:5" x14ac:dyDescent="0.25">
      <c r="A174" s="1">
        <v>20.375</v>
      </c>
      <c r="B174" s="31">
        <v>1.4095950370948799E-7</v>
      </c>
      <c r="C174" s="31">
        <v>1.40961138645953E-7</v>
      </c>
      <c r="D174" s="31">
        <v>1.4096131604729699E-7</v>
      </c>
      <c r="E174" s="31">
        <v>1.4096041612635599E-7</v>
      </c>
    </row>
    <row r="175" spans="1:5" x14ac:dyDescent="0.25">
      <c r="A175" s="1">
        <v>20.5</v>
      </c>
      <c r="B175" s="31">
        <v>1.40959502362037E-7</v>
      </c>
      <c r="C175" s="31">
        <v>1.4096112060271799E-7</v>
      </c>
      <c r="D175" s="31">
        <v>1.4096131614521699E-7</v>
      </c>
      <c r="E175" s="31">
        <v>1.40960390000105E-7</v>
      </c>
    </row>
    <row r="176" spans="1:5" x14ac:dyDescent="0.25">
      <c r="A176" s="1">
        <v>20.625</v>
      </c>
      <c r="B176" s="31">
        <v>1.4095951642378001E-7</v>
      </c>
      <c r="C176" s="31">
        <v>1.4096110972341001E-7</v>
      </c>
      <c r="D176" s="31">
        <v>1.4096131692110301E-7</v>
      </c>
      <c r="E176" s="31">
        <v>1.4096040748836199E-7</v>
      </c>
    </row>
    <row r="177" spans="1:5" x14ac:dyDescent="0.25">
      <c r="A177" s="1">
        <v>20.75</v>
      </c>
      <c r="B177" s="31">
        <v>1.4095949146978E-7</v>
      </c>
      <c r="C177" s="31">
        <v>1.4096111252221299E-7</v>
      </c>
      <c r="D177" s="31">
        <v>1.4096133016400201E-7</v>
      </c>
      <c r="E177" s="31">
        <v>1.4096041304094801E-7</v>
      </c>
    </row>
    <row r="178" spans="1:5" x14ac:dyDescent="0.25">
      <c r="A178" s="1">
        <v>20.875</v>
      </c>
      <c r="B178" s="31">
        <v>1.4095948598785699E-7</v>
      </c>
      <c r="C178" s="31">
        <v>1.4096110291447701E-7</v>
      </c>
      <c r="D178" s="31">
        <v>1.4096131215497699E-7</v>
      </c>
      <c r="E178" s="31">
        <v>1.40960422427383E-7</v>
      </c>
    </row>
    <row r="179" spans="1:5" x14ac:dyDescent="0.25">
      <c r="A179" s="1">
        <v>21</v>
      </c>
      <c r="B179" s="31">
        <v>1.40959501723446E-7</v>
      </c>
      <c r="C179" s="31">
        <v>1.4096110538748599E-7</v>
      </c>
      <c r="D179" s="31">
        <v>1.4096132113598599E-7</v>
      </c>
      <c r="E179" s="31">
        <v>1.40960428293362E-7</v>
      </c>
    </row>
    <row r="180" spans="1:5" x14ac:dyDescent="0.25">
      <c r="A180" s="1">
        <v>21.125</v>
      </c>
      <c r="B180" s="31">
        <v>1.40959503068064E-7</v>
      </c>
      <c r="C180" s="31">
        <v>1.40961113896958E-7</v>
      </c>
      <c r="D180" s="31">
        <v>1.4096132691998901E-7</v>
      </c>
      <c r="E180" s="31">
        <v>1.4096045454227901E-7</v>
      </c>
    </row>
    <row r="181" spans="1:5" x14ac:dyDescent="0.25">
      <c r="A181" s="1">
        <v>21.25</v>
      </c>
      <c r="B181" s="31">
        <v>1.40959511328824E-7</v>
      </c>
      <c r="C181" s="31">
        <v>1.4096114619788499E-7</v>
      </c>
      <c r="D181" s="31">
        <v>1.4096127849780999E-7</v>
      </c>
      <c r="E181" s="31">
        <v>1.4096036134717E-7</v>
      </c>
    </row>
    <row r="182" spans="1:5" x14ac:dyDescent="0.25">
      <c r="A182" s="1">
        <v>21.375</v>
      </c>
      <c r="B182" s="31">
        <v>1.4095951923341699E-7</v>
      </c>
      <c r="C182" s="31">
        <v>1.40961152849302E-7</v>
      </c>
      <c r="D182" s="31">
        <v>1.40961268584778E-7</v>
      </c>
      <c r="E182" s="31">
        <v>1.40960380921904E-7</v>
      </c>
    </row>
    <row r="183" spans="1:5" x14ac:dyDescent="0.25">
      <c r="A183" s="1">
        <v>21.5</v>
      </c>
      <c r="B183" s="31">
        <v>1.4095952034438E-7</v>
      </c>
      <c r="C183" s="31">
        <v>1.4096114865818599E-7</v>
      </c>
      <c r="D183" s="31">
        <v>1.4096128341319999E-7</v>
      </c>
      <c r="E183" s="31">
        <v>1.40960380324866E-7</v>
      </c>
    </row>
    <row r="184" spans="1:5" x14ac:dyDescent="0.25">
      <c r="A184" s="1">
        <v>21.625</v>
      </c>
      <c r="B184" s="31">
        <v>1.4095952423342699E-7</v>
      </c>
      <c r="C184" s="31">
        <v>1.40961158243865E-7</v>
      </c>
      <c r="D184" s="31">
        <v>1.40961327197358E-7</v>
      </c>
      <c r="E184" s="31">
        <v>1.4096038333225799E-7</v>
      </c>
    </row>
    <row r="185" spans="1:5" x14ac:dyDescent="0.25">
      <c r="A185" s="1">
        <v>21.75</v>
      </c>
      <c r="B185" s="31">
        <v>1.4095952801400899E-7</v>
      </c>
      <c r="C185" s="31">
        <v>1.40961142211664E-7</v>
      </c>
      <c r="D185" s="31">
        <v>1.4096134967002801E-7</v>
      </c>
      <c r="E185" s="31">
        <v>1.4096034438477201E-7</v>
      </c>
    </row>
    <row r="186" spans="1:5" x14ac:dyDescent="0.25">
      <c r="A186" s="1">
        <v>21.875</v>
      </c>
      <c r="B186" s="31">
        <v>1.4095948184741301E-7</v>
      </c>
      <c r="C186" s="31">
        <v>1.4096112382321799E-7</v>
      </c>
      <c r="D186" s="31">
        <v>1.4096129012105301E-7</v>
      </c>
      <c r="E186" s="31">
        <v>1.4096037283130401E-7</v>
      </c>
    </row>
    <row r="187" spans="1:5" x14ac:dyDescent="0.25">
      <c r="A187" s="1">
        <v>22</v>
      </c>
      <c r="B187" s="31">
        <v>1.4095947218402E-7</v>
      </c>
      <c r="C187" s="31">
        <v>1.40961120332219E-7</v>
      </c>
      <c r="D187" s="31">
        <v>1.4096124291993E-7</v>
      </c>
      <c r="E187" s="31">
        <v>1.4096038692769299E-7</v>
      </c>
    </row>
    <row r="188" spans="1:5" x14ac:dyDescent="0.25">
      <c r="A188" s="1">
        <v>22.125</v>
      </c>
      <c r="B188" s="31">
        <v>1.4095947597558599E-7</v>
      </c>
      <c r="C188" s="31">
        <v>1.4096114786410399E-7</v>
      </c>
      <c r="D188" s="31">
        <v>1.40961180565106E-7</v>
      </c>
      <c r="E188" s="31">
        <v>1.4096035203278099E-7</v>
      </c>
    </row>
    <row r="189" spans="1:5" x14ac:dyDescent="0.25">
      <c r="A189" s="1">
        <v>22.25</v>
      </c>
      <c r="B189" s="31">
        <v>1.40959499596871E-7</v>
      </c>
      <c r="C189" s="31">
        <v>1.40961211931149E-7</v>
      </c>
      <c r="D189" s="31">
        <v>1.40961234814886E-7</v>
      </c>
      <c r="E189" s="31">
        <v>1.4096035149330999E-7</v>
      </c>
    </row>
    <row r="190" spans="1:5" x14ac:dyDescent="0.25">
      <c r="A190" s="1">
        <v>22.375</v>
      </c>
      <c r="B190" s="31">
        <v>1.4095959709016701E-7</v>
      </c>
      <c r="C190" s="31">
        <v>1.4096120886130799E-7</v>
      </c>
      <c r="D190" s="31">
        <v>1.4096122942149799E-7</v>
      </c>
      <c r="E190" s="31">
        <v>1.4096039948656699E-7</v>
      </c>
    </row>
    <row r="191" spans="1:5" x14ac:dyDescent="0.25">
      <c r="A191" s="1">
        <v>22.5</v>
      </c>
      <c r="B191" s="31">
        <v>1.4095962803696501E-7</v>
      </c>
      <c r="C191" s="31">
        <v>1.4096119475334099E-7</v>
      </c>
      <c r="D191" s="31">
        <v>1.4096123118488101E-7</v>
      </c>
      <c r="E191" s="31">
        <v>1.4096041707877E-7</v>
      </c>
    </row>
    <row r="192" spans="1:5" x14ac:dyDescent="0.25">
      <c r="A192" s="1">
        <v>22.625</v>
      </c>
      <c r="B192" s="31">
        <v>1.4095964080969899E-7</v>
      </c>
      <c r="C192" s="31">
        <v>1.4096121727036199E-7</v>
      </c>
      <c r="D192" s="31">
        <v>1.40961192976821E-7</v>
      </c>
      <c r="E192" s="31">
        <v>1.4096044826637301E-7</v>
      </c>
    </row>
    <row r="193" spans="1:5" x14ac:dyDescent="0.25">
      <c r="A193" s="1">
        <v>22.75</v>
      </c>
      <c r="B193" s="31">
        <v>1.40959669026218E-7</v>
      </c>
      <c r="C193" s="31">
        <v>1.4096122301185899E-7</v>
      </c>
      <c r="D193" s="31">
        <v>1.40961187574464E-7</v>
      </c>
      <c r="E193" s="31">
        <v>1.4096049546018599E-7</v>
      </c>
    </row>
    <row r="194" spans="1:5" x14ac:dyDescent="0.25">
      <c r="A194" s="1">
        <v>22.875</v>
      </c>
      <c r="B194" s="31">
        <v>1.4095966660907801E-7</v>
      </c>
      <c r="C194" s="31">
        <v>1.40961233429376E-7</v>
      </c>
      <c r="D194" s="31">
        <v>1.4096118857861499E-7</v>
      </c>
      <c r="E194" s="31">
        <v>1.4096050569808701E-7</v>
      </c>
    </row>
    <row r="195" spans="1:5" x14ac:dyDescent="0.25">
      <c r="A195" s="1">
        <v>23</v>
      </c>
      <c r="B195" s="31">
        <v>1.4095966397088E-7</v>
      </c>
      <c r="C195" s="31">
        <v>1.40961208603579E-7</v>
      </c>
      <c r="D195" s="31">
        <v>1.40961200090846E-7</v>
      </c>
      <c r="E195" s="31">
        <v>1.40960485320507E-7</v>
      </c>
    </row>
    <row r="196" spans="1:5" x14ac:dyDescent="0.25">
      <c r="A196" s="1">
        <v>23.125</v>
      </c>
      <c r="B196" s="31">
        <v>1.40959668175498E-7</v>
      </c>
      <c r="C196" s="31">
        <v>1.40961207448048E-7</v>
      </c>
      <c r="D196" s="31">
        <v>1.4096119869200799E-7</v>
      </c>
      <c r="E196" s="31">
        <v>1.4096051207698901E-7</v>
      </c>
    </row>
    <row r="197" spans="1:5" x14ac:dyDescent="0.25">
      <c r="A197" s="1">
        <v>23.25</v>
      </c>
      <c r="B197" s="31">
        <v>1.4095963797325099E-7</v>
      </c>
      <c r="C197" s="31">
        <v>1.40961205074133E-7</v>
      </c>
      <c r="D197" s="31">
        <v>1.40961208737483E-7</v>
      </c>
      <c r="E197" s="31">
        <v>1.40960468655474E-7</v>
      </c>
    </row>
    <row r="198" spans="1:5" x14ac:dyDescent="0.25">
      <c r="A198" s="1">
        <v>23.375</v>
      </c>
      <c r="B198" s="31">
        <v>1.40959571869158E-7</v>
      </c>
      <c r="C198" s="31">
        <v>1.40961196391887E-7</v>
      </c>
      <c r="D198" s="31">
        <v>1.4096121462979001E-7</v>
      </c>
      <c r="E198" s="31">
        <v>1.40960537651903E-7</v>
      </c>
    </row>
    <row r="199" spans="1:5" x14ac:dyDescent="0.25">
      <c r="A199" s="1">
        <v>23.5</v>
      </c>
      <c r="B199" s="31">
        <v>1.40959554898717E-7</v>
      </c>
      <c r="C199" s="31">
        <v>1.4096118104756999E-7</v>
      </c>
      <c r="D199" s="31">
        <v>1.4096122533747901E-7</v>
      </c>
      <c r="E199" s="31">
        <v>1.4096055567786799E-7</v>
      </c>
    </row>
    <row r="200" spans="1:5" x14ac:dyDescent="0.25">
      <c r="A200" s="1">
        <v>23.625</v>
      </c>
      <c r="B200" s="31">
        <v>1.40959525596064E-7</v>
      </c>
      <c r="C200" s="31">
        <v>1.4096117672163101E-7</v>
      </c>
      <c r="D200" s="31">
        <v>1.4096123755433399E-7</v>
      </c>
      <c r="E200" s="31">
        <v>1.4096052793326399E-7</v>
      </c>
    </row>
    <row r="201" spans="1:5" x14ac:dyDescent="0.25">
      <c r="A201" s="1">
        <v>23.75</v>
      </c>
      <c r="B201" s="31">
        <v>1.4095952727421701E-7</v>
      </c>
      <c r="C201" s="31">
        <v>1.4096117214814699E-7</v>
      </c>
      <c r="D201" s="31">
        <v>1.4096121517195499E-7</v>
      </c>
      <c r="E201" s="31">
        <v>1.4096071494452801E-7</v>
      </c>
    </row>
    <row r="202" spans="1:5" x14ac:dyDescent="0.25">
      <c r="A202" s="1">
        <v>23.875</v>
      </c>
      <c r="B202" s="31">
        <v>1.4095952604273301E-7</v>
      </c>
      <c r="C202" s="31">
        <v>1.40961161106245E-7</v>
      </c>
      <c r="D202" s="31">
        <v>1.4096122119402599E-7</v>
      </c>
      <c r="E202" s="31">
        <v>1.4096072657353699E-7</v>
      </c>
    </row>
    <row r="203" spans="1:5" x14ac:dyDescent="0.25">
      <c r="A203" s="1">
        <v>24</v>
      </c>
      <c r="B203" s="31">
        <v>1.4095953242900499E-7</v>
      </c>
      <c r="C203" s="31">
        <v>1.4096115464668799E-7</v>
      </c>
      <c r="D203" s="31">
        <v>1.40961231443586E-7</v>
      </c>
      <c r="E203" s="31">
        <v>1.4096072895599E-7</v>
      </c>
    </row>
    <row r="204" spans="1:5" x14ac:dyDescent="0.25">
      <c r="A204" s="1">
        <v>24.125</v>
      </c>
      <c r="B204" s="31">
        <v>1.4095953444056499E-7</v>
      </c>
      <c r="C204" s="31">
        <v>1.4096114052408501E-7</v>
      </c>
      <c r="D204" s="31">
        <v>1.40961222555688E-7</v>
      </c>
      <c r="E204" s="31">
        <v>1.4096073695420899E-7</v>
      </c>
    </row>
    <row r="205" spans="1:5" x14ac:dyDescent="0.25">
      <c r="A205" s="1">
        <v>24.25</v>
      </c>
      <c r="B205" s="31">
        <v>1.40959529482485E-7</v>
      </c>
      <c r="C205" s="31">
        <v>1.4096114335768399E-7</v>
      </c>
      <c r="D205" s="31">
        <v>1.4096123040459299E-7</v>
      </c>
      <c r="E205" s="31">
        <v>1.4096073904934101E-7</v>
      </c>
    </row>
    <row r="206" spans="1:5" x14ac:dyDescent="0.25">
      <c r="A206" s="1">
        <v>24.375</v>
      </c>
      <c r="B206" s="31">
        <v>1.4095953051123301E-7</v>
      </c>
      <c r="C206" s="31">
        <v>1.40961139884938E-7</v>
      </c>
      <c r="D206" s="31">
        <v>1.40961193201349E-7</v>
      </c>
      <c r="E206" s="31">
        <v>1.40960721241964E-7</v>
      </c>
    </row>
    <row r="207" spans="1:5" x14ac:dyDescent="0.25">
      <c r="A207" s="1">
        <v>24.5</v>
      </c>
      <c r="B207" s="31">
        <v>1.4095950568340401E-7</v>
      </c>
      <c r="C207" s="31">
        <v>1.4096112860327799E-7</v>
      </c>
      <c r="D207" s="31">
        <v>1.4096115978455099E-7</v>
      </c>
      <c r="E207" s="31">
        <v>1.4096070412376901E-7</v>
      </c>
    </row>
    <row r="208" spans="1:5" x14ac:dyDescent="0.25">
      <c r="A208" s="1">
        <v>24.625</v>
      </c>
      <c r="B208" s="31">
        <v>1.4095951376183E-7</v>
      </c>
      <c r="C208" s="31">
        <v>1.40961124909161E-7</v>
      </c>
      <c r="D208" s="31">
        <v>1.40961110571301E-7</v>
      </c>
      <c r="E208" s="31">
        <v>1.40960669829513E-7</v>
      </c>
    </row>
    <row r="209" spans="1:5" x14ac:dyDescent="0.25">
      <c r="A209" s="1">
        <v>24.75</v>
      </c>
      <c r="B209" s="31">
        <v>1.40959572298189E-7</v>
      </c>
      <c r="C209" s="31">
        <v>1.40961120230987E-7</v>
      </c>
      <c r="D209" s="31">
        <v>1.40961119784039E-7</v>
      </c>
      <c r="E209" s="31">
        <v>1.40960634859928E-7</v>
      </c>
    </row>
    <row r="210" spans="1:5" x14ac:dyDescent="0.25">
      <c r="A210" s="1">
        <v>24.875</v>
      </c>
      <c r="B210" s="31">
        <v>1.4095959283379101E-7</v>
      </c>
      <c r="C210" s="31">
        <v>1.4096111547997901E-7</v>
      </c>
      <c r="D210" s="31">
        <v>1.40961109990869E-7</v>
      </c>
      <c r="E210" s="31">
        <v>1.40960624701219E-7</v>
      </c>
    </row>
    <row r="211" spans="1:5" x14ac:dyDescent="0.25">
      <c r="A211" s="1">
        <v>25</v>
      </c>
      <c r="B211" s="31">
        <v>1.4095960998866299E-7</v>
      </c>
      <c r="C211" s="31">
        <v>1.4096113171938599E-7</v>
      </c>
      <c r="D211" s="31">
        <v>1.4096111729876399E-7</v>
      </c>
      <c r="E211" s="31">
        <v>1.4096060198807499E-7</v>
      </c>
    </row>
    <row r="212" spans="1:5" x14ac:dyDescent="0.25">
      <c r="A212" s="1">
        <v>25.125</v>
      </c>
      <c r="B212" s="31">
        <v>1.4095963100667401E-7</v>
      </c>
      <c r="C212" s="31">
        <v>1.4096112577475001E-7</v>
      </c>
      <c r="D212" s="31">
        <v>1.40961099333463E-7</v>
      </c>
      <c r="E212" s="31">
        <v>1.40960613924102E-7</v>
      </c>
    </row>
    <row r="213" spans="1:5" x14ac:dyDescent="0.25">
      <c r="A213" s="1">
        <v>25.25</v>
      </c>
      <c r="B213" s="31">
        <v>1.4095964246150099E-7</v>
      </c>
      <c r="C213" s="31">
        <v>1.40961115981266E-7</v>
      </c>
      <c r="D213" s="31">
        <v>1.4096105767560201E-7</v>
      </c>
      <c r="E213" s="31">
        <v>1.4096062296013201E-7</v>
      </c>
    </row>
    <row r="214" spans="1:5" x14ac:dyDescent="0.25">
      <c r="A214" s="1">
        <v>25.375</v>
      </c>
      <c r="B214" s="31">
        <v>1.40959647459667E-7</v>
      </c>
      <c r="C214" s="31">
        <v>1.4096114465526901E-7</v>
      </c>
      <c r="D214" s="31">
        <v>1.40961071417133E-7</v>
      </c>
      <c r="E214" s="31">
        <v>1.4096062188752E-7</v>
      </c>
    </row>
    <row r="215" spans="1:5" x14ac:dyDescent="0.25">
      <c r="A215" s="1">
        <v>25.5</v>
      </c>
      <c r="B215" s="31">
        <v>1.4095965530625401E-7</v>
      </c>
      <c r="C215" s="31">
        <v>1.4096114508969699E-7</v>
      </c>
      <c r="D215" s="31">
        <v>1.4096107097673101E-7</v>
      </c>
      <c r="E215" s="31">
        <v>1.4096061771693901E-7</v>
      </c>
    </row>
    <row r="216" spans="1:5" x14ac:dyDescent="0.25">
      <c r="A216" s="1">
        <v>25.625</v>
      </c>
      <c r="B216" s="31">
        <v>1.4095967378656299E-7</v>
      </c>
      <c r="C216" s="31">
        <v>1.4096115527317E-7</v>
      </c>
      <c r="D216" s="31">
        <v>1.4096104094777201E-7</v>
      </c>
      <c r="E216" s="31">
        <v>1.4096063543200701E-7</v>
      </c>
    </row>
    <row r="217" spans="1:5" x14ac:dyDescent="0.25">
      <c r="A217" s="1">
        <v>25.75</v>
      </c>
      <c r="B217" s="31">
        <v>1.4095968643024899E-7</v>
      </c>
      <c r="C217" s="31">
        <v>1.40961154179186E-7</v>
      </c>
      <c r="D217" s="31">
        <v>1.40961103290012E-7</v>
      </c>
      <c r="E217" s="31">
        <v>1.4096063947640299E-7</v>
      </c>
    </row>
    <row r="218" spans="1:5" x14ac:dyDescent="0.25">
      <c r="A218" s="1">
        <v>25.875</v>
      </c>
      <c r="B218" s="31">
        <v>1.4095966817262899E-7</v>
      </c>
      <c r="C218" s="31">
        <v>1.40961133903004E-7</v>
      </c>
      <c r="D218" s="31">
        <v>1.40961123964955E-7</v>
      </c>
      <c r="E218" s="31">
        <v>1.40960650328752E-7</v>
      </c>
    </row>
    <row r="219" spans="1:5" x14ac:dyDescent="0.25">
      <c r="A219" s="1">
        <v>26</v>
      </c>
      <c r="B219" s="31">
        <v>1.40959667406029E-7</v>
      </c>
      <c r="C219" s="31">
        <v>1.4096114173088699E-7</v>
      </c>
      <c r="D219" s="31">
        <v>1.4096116511065199E-7</v>
      </c>
      <c r="E219" s="31">
        <v>1.4096066398867301E-7</v>
      </c>
    </row>
    <row r="220" spans="1:5" x14ac:dyDescent="0.25">
      <c r="A220" s="1">
        <v>26.125</v>
      </c>
      <c r="B220" s="31">
        <v>1.4095964551242499E-7</v>
      </c>
      <c r="C220" s="31">
        <v>1.4096115795426099E-7</v>
      </c>
      <c r="D220" s="31">
        <v>1.4096118368013301E-7</v>
      </c>
      <c r="E220" s="31">
        <v>1.4096066901252299E-7</v>
      </c>
    </row>
    <row r="221" spans="1:5" x14ac:dyDescent="0.25">
      <c r="A221" s="1">
        <v>26.25</v>
      </c>
      <c r="B221" s="31">
        <v>1.4095964355110001E-7</v>
      </c>
      <c r="C221" s="31">
        <v>1.4096114687719199E-7</v>
      </c>
      <c r="D221" s="31">
        <v>1.40961201262149E-7</v>
      </c>
      <c r="E221" s="31">
        <v>1.4096066985412601E-7</v>
      </c>
    </row>
    <row r="222" spans="1:5" x14ac:dyDescent="0.25">
      <c r="A222" s="1">
        <v>26.375</v>
      </c>
      <c r="B222" s="31">
        <v>1.4095965023416799E-7</v>
      </c>
      <c r="C222" s="31">
        <v>1.4096111090851501E-7</v>
      </c>
      <c r="D222" s="31">
        <v>1.40961186465436E-7</v>
      </c>
      <c r="E222" s="31">
        <v>1.40960678613502E-7</v>
      </c>
    </row>
    <row r="223" spans="1:5" x14ac:dyDescent="0.25">
      <c r="A223" s="1">
        <v>26.5</v>
      </c>
      <c r="B223" s="31">
        <v>1.40959655183088E-7</v>
      </c>
      <c r="C223" s="31">
        <v>1.40961156193394E-7</v>
      </c>
      <c r="D223" s="31">
        <v>1.4096122221331E-7</v>
      </c>
      <c r="E223" s="31">
        <v>1.4096073079962E-7</v>
      </c>
    </row>
    <row r="224" spans="1:5" x14ac:dyDescent="0.25">
      <c r="A224" s="1">
        <v>26.625</v>
      </c>
      <c r="B224" s="31">
        <v>1.4095966665517E-7</v>
      </c>
      <c r="C224" s="31">
        <v>1.40961191307956E-7</v>
      </c>
      <c r="D224" s="31">
        <v>1.40961155643454E-7</v>
      </c>
      <c r="E224" s="31">
        <v>1.4096072969473699E-7</v>
      </c>
    </row>
    <row r="225" spans="1:5" x14ac:dyDescent="0.25">
      <c r="A225" s="1">
        <v>26.75</v>
      </c>
      <c r="B225" s="31">
        <v>1.4095966359895E-7</v>
      </c>
      <c r="C225" s="31">
        <v>1.4096119542537799E-7</v>
      </c>
      <c r="D225" s="31">
        <v>1.4096118634528901E-7</v>
      </c>
      <c r="E225" s="31">
        <v>1.4096072975137901E-7</v>
      </c>
    </row>
    <row r="226" spans="1:5" x14ac:dyDescent="0.25">
      <c r="A226" s="1">
        <v>26.875</v>
      </c>
      <c r="B226" s="31">
        <v>1.4095966026731301E-7</v>
      </c>
      <c r="C226" s="31">
        <v>1.40961205821364E-7</v>
      </c>
      <c r="D226" s="31">
        <v>1.4096115555023E-7</v>
      </c>
      <c r="E226" s="31">
        <v>1.4096072545322501E-7</v>
      </c>
    </row>
    <row r="227" spans="1:5" x14ac:dyDescent="0.25">
      <c r="A227" s="1">
        <v>27</v>
      </c>
      <c r="B227" s="31">
        <v>1.4095968034301199E-7</v>
      </c>
      <c r="C227" s="31">
        <v>1.40961205644884E-7</v>
      </c>
      <c r="D227" s="31">
        <v>1.40961181180179E-7</v>
      </c>
      <c r="E227" s="31">
        <v>1.4096071833365599E-7</v>
      </c>
    </row>
    <row r="228" spans="1:5" x14ac:dyDescent="0.25">
      <c r="A228" s="1">
        <v>27.125</v>
      </c>
      <c r="B228" s="31">
        <v>1.4095967452698001E-7</v>
      </c>
      <c r="C228" s="31">
        <v>1.40961227997961E-7</v>
      </c>
      <c r="D228" s="31">
        <v>1.4096118090264E-7</v>
      </c>
      <c r="E228" s="31">
        <v>1.4096071252871699E-7</v>
      </c>
    </row>
    <row r="229" spans="1:5" x14ac:dyDescent="0.25">
      <c r="A229" s="1">
        <v>27.25</v>
      </c>
      <c r="B229" s="31">
        <v>1.40959679187356E-7</v>
      </c>
      <c r="C229" s="31">
        <v>1.4096127756746E-7</v>
      </c>
      <c r="D229" s="31">
        <v>1.40961144087496E-7</v>
      </c>
      <c r="E229" s="31">
        <v>1.40960712858767E-7</v>
      </c>
    </row>
    <row r="230" spans="1:5" x14ac:dyDescent="0.25">
      <c r="A230" s="1">
        <v>27.375</v>
      </c>
      <c r="B230" s="31">
        <v>1.40959674192529E-7</v>
      </c>
      <c r="C230" s="31">
        <v>1.40961304735777E-7</v>
      </c>
      <c r="D230" s="31">
        <v>1.4096112356378599E-7</v>
      </c>
      <c r="E230" s="31">
        <v>1.40960726672892E-7</v>
      </c>
    </row>
    <row r="231" spans="1:5" x14ac:dyDescent="0.25">
      <c r="A231" s="1">
        <v>27.5</v>
      </c>
      <c r="B231" s="31">
        <v>1.4095968076850999E-7</v>
      </c>
      <c r="C231" s="31">
        <v>1.40961303444252E-7</v>
      </c>
      <c r="D231" s="31">
        <v>1.4096113833927101E-7</v>
      </c>
      <c r="E231" s="31">
        <v>1.4096072347051501E-7</v>
      </c>
    </row>
    <row r="232" spans="1:5" x14ac:dyDescent="0.25">
      <c r="A232" s="1">
        <v>27.625</v>
      </c>
      <c r="B232" s="31">
        <v>1.4095968608173001E-7</v>
      </c>
      <c r="C232" s="31">
        <v>1.4096129951748299E-7</v>
      </c>
      <c r="D232" s="31">
        <v>1.4096113300151999E-7</v>
      </c>
      <c r="E232" s="31">
        <v>1.4096071380739901E-7</v>
      </c>
    </row>
    <row r="233" spans="1:5" x14ac:dyDescent="0.25">
      <c r="A233" s="1">
        <v>27.75</v>
      </c>
      <c r="B233" s="31">
        <v>1.4095968379942199E-7</v>
      </c>
      <c r="C233" s="31">
        <v>1.4096130396695299E-7</v>
      </c>
      <c r="D233" s="31">
        <v>1.4096112896804399E-7</v>
      </c>
      <c r="E233" s="31">
        <v>1.40960710539152E-7</v>
      </c>
    </row>
    <row r="234" spans="1:5" x14ac:dyDescent="0.25">
      <c r="A234" s="1">
        <v>27.875</v>
      </c>
      <c r="B234" s="31">
        <v>1.40959644469138E-7</v>
      </c>
      <c r="C234" s="31">
        <v>1.40961326220601E-7</v>
      </c>
      <c r="D234" s="31">
        <v>1.4096115412098801E-7</v>
      </c>
      <c r="E234" s="31">
        <v>1.4096070130477999E-7</v>
      </c>
    </row>
    <row r="235" spans="1:5" x14ac:dyDescent="0.25">
      <c r="A235" s="1">
        <v>28</v>
      </c>
      <c r="B235" s="31">
        <v>1.4095964173134001E-7</v>
      </c>
      <c r="C235" s="31">
        <v>1.4096132882216E-7</v>
      </c>
      <c r="D235" s="31">
        <v>1.4096113454719601E-7</v>
      </c>
      <c r="E235" s="31">
        <v>1.4096069517240201E-7</v>
      </c>
    </row>
    <row r="236" spans="1:5" x14ac:dyDescent="0.25">
      <c r="A236" s="1">
        <v>28.125</v>
      </c>
      <c r="B236" s="31">
        <v>1.40959632382918E-7</v>
      </c>
      <c r="C236" s="31">
        <v>1.4096134030814699E-7</v>
      </c>
      <c r="D236" s="31">
        <v>1.4096113952528101E-7</v>
      </c>
      <c r="E236" s="31">
        <v>1.4096066632161099E-7</v>
      </c>
    </row>
    <row r="237" spans="1:5" x14ac:dyDescent="0.25">
      <c r="A237" s="1">
        <v>28.25</v>
      </c>
      <c r="B237" s="31">
        <v>1.40959618869364E-7</v>
      </c>
      <c r="C237" s="31">
        <v>1.40961344097767E-7</v>
      </c>
      <c r="D237" s="31">
        <v>1.4096115447481799E-7</v>
      </c>
      <c r="E237" s="31">
        <v>1.40960641156013E-7</v>
      </c>
    </row>
    <row r="238" spans="1:5" x14ac:dyDescent="0.25">
      <c r="A238" s="1">
        <v>28.375</v>
      </c>
      <c r="B238" s="31">
        <v>1.4095960614674101E-7</v>
      </c>
      <c r="C238" s="31">
        <v>1.40961346023355E-7</v>
      </c>
      <c r="D238" s="31">
        <v>1.4096119028706099E-7</v>
      </c>
      <c r="E238" s="31">
        <v>1.40960639812677E-7</v>
      </c>
    </row>
    <row r="239" spans="1:5" x14ac:dyDescent="0.25">
      <c r="A239" s="1">
        <v>28.5</v>
      </c>
      <c r="B239" s="31">
        <v>1.4095959402758399E-7</v>
      </c>
      <c r="C239" s="31">
        <v>1.4096133964871101E-7</v>
      </c>
      <c r="D239" s="31">
        <v>1.4096120966166299E-7</v>
      </c>
      <c r="E239" s="31">
        <v>1.40960642582157E-7</v>
      </c>
    </row>
    <row r="240" spans="1:5" x14ac:dyDescent="0.25">
      <c r="A240" s="1">
        <v>28.625</v>
      </c>
      <c r="B240" s="31">
        <v>1.40959618257209E-7</v>
      </c>
      <c r="C240" s="31">
        <v>1.4096133754273101E-7</v>
      </c>
      <c r="D240" s="31">
        <v>1.4096125721839701E-7</v>
      </c>
      <c r="E240" s="31">
        <v>1.4096064652351901E-7</v>
      </c>
    </row>
    <row r="241" spans="1:5" x14ac:dyDescent="0.25">
      <c r="A241" s="1">
        <v>28.75</v>
      </c>
      <c r="B241" s="31">
        <v>1.4095962520130699E-7</v>
      </c>
      <c r="C241" s="31">
        <v>1.4096133241857899E-7</v>
      </c>
      <c r="D241" s="31">
        <v>1.4096129972801099E-7</v>
      </c>
      <c r="E241" s="31">
        <v>1.4096064854683299E-7</v>
      </c>
    </row>
    <row r="242" spans="1:5" x14ac:dyDescent="0.25">
      <c r="A242" s="1">
        <v>28.875</v>
      </c>
      <c r="B242" s="31">
        <v>1.4095962697814701E-7</v>
      </c>
      <c r="C242" s="31">
        <v>1.4096128201804501E-7</v>
      </c>
      <c r="D242" s="31">
        <v>1.4096132972737799E-7</v>
      </c>
      <c r="E242" s="31">
        <v>1.4096065195307699E-7</v>
      </c>
    </row>
    <row r="243" spans="1:5" x14ac:dyDescent="0.25">
      <c r="A243" s="1">
        <v>29</v>
      </c>
      <c r="B243" s="31">
        <v>1.4095964608361401E-7</v>
      </c>
      <c r="C243" s="31">
        <v>1.4096128235683E-7</v>
      </c>
      <c r="D243" s="31">
        <v>1.40961377645479E-7</v>
      </c>
      <c r="E243" s="31">
        <v>1.40960656942653E-7</v>
      </c>
    </row>
    <row r="244" spans="1:5" x14ac:dyDescent="0.25">
      <c r="A244" s="1">
        <v>29.125</v>
      </c>
      <c r="B244" s="31">
        <v>1.4095964855447701E-7</v>
      </c>
      <c r="C244" s="31">
        <v>1.40961272808218E-7</v>
      </c>
      <c r="D244" s="31">
        <v>1.4096140002561299E-7</v>
      </c>
      <c r="E244" s="31">
        <v>1.4096066539050701E-7</v>
      </c>
    </row>
    <row r="245" spans="1:5" x14ac:dyDescent="0.25">
      <c r="A245" s="1">
        <v>29.25</v>
      </c>
      <c r="B245" s="31">
        <v>1.4095965428006001E-7</v>
      </c>
      <c r="C245" s="31">
        <v>1.4096128241374701E-7</v>
      </c>
      <c r="D245" s="31">
        <v>1.4096139555547501E-7</v>
      </c>
      <c r="E245" s="31">
        <v>1.4096064758960701E-7</v>
      </c>
    </row>
    <row r="246" spans="1:5" x14ac:dyDescent="0.25">
      <c r="A246" s="1">
        <v>29.375</v>
      </c>
      <c r="B246" s="31">
        <v>1.4095968711530701E-7</v>
      </c>
      <c r="C246" s="31">
        <v>1.4096128288011801E-7</v>
      </c>
      <c r="D246" s="31">
        <v>1.40961361013765E-7</v>
      </c>
      <c r="E246" s="31">
        <v>1.40960662836719E-7</v>
      </c>
    </row>
    <row r="247" spans="1:5" x14ac:dyDescent="0.25">
      <c r="A247" s="1">
        <v>29.5</v>
      </c>
      <c r="B247" s="31">
        <v>1.4095969328932E-7</v>
      </c>
      <c r="C247" s="31">
        <v>1.4096123154941599E-7</v>
      </c>
      <c r="D247" s="31">
        <v>1.4096134657644499E-7</v>
      </c>
      <c r="E247" s="31">
        <v>1.4096064137050299E-7</v>
      </c>
    </row>
    <row r="248" spans="1:5" x14ac:dyDescent="0.25">
      <c r="A248" s="1">
        <v>29.625</v>
      </c>
      <c r="B248" s="31">
        <v>1.40959689703454E-7</v>
      </c>
      <c r="C248" s="31">
        <v>1.40961259225062E-7</v>
      </c>
      <c r="D248" s="31">
        <v>1.4096125849066101E-7</v>
      </c>
      <c r="E248" s="31">
        <v>1.4096064301893999E-7</v>
      </c>
    </row>
    <row r="249" spans="1:5" x14ac:dyDescent="0.25">
      <c r="A249" s="1">
        <v>29.75</v>
      </c>
      <c r="B249" s="31">
        <v>1.4095969126699501E-7</v>
      </c>
      <c r="C249" s="31">
        <v>1.4096129015149799E-7</v>
      </c>
      <c r="D249" s="31">
        <v>1.4096123427218601E-7</v>
      </c>
      <c r="E249" s="31">
        <v>1.4096066277046001E-7</v>
      </c>
    </row>
    <row r="250" spans="1:5" x14ac:dyDescent="0.25">
      <c r="A250" s="1">
        <v>29.875</v>
      </c>
      <c r="B250" s="31">
        <v>1.40959688331921E-7</v>
      </c>
      <c r="C250" s="31">
        <v>1.4096128549484701E-7</v>
      </c>
      <c r="D250" s="31">
        <v>1.4096122817902901E-7</v>
      </c>
      <c r="E250" s="31">
        <v>1.4096066531151899E-7</v>
      </c>
    </row>
    <row r="251" spans="1:5" x14ac:dyDescent="0.25">
      <c r="A251" s="1">
        <v>30</v>
      </c>
      <c r="B251" s="31">
        <v>1.4095968159128201E-7</v>
      </c>
      <c r="C251" s="31">
        <v>1.4096128901239199E-7</v>
      </c>
      <c r="D251" s="31">
        <v>1.4096120510702901E-7</v>
      </c>
      <c r="E251" s="31">
        <v>1.40960662551869E-7</v>
      </c>
    </row>
  </sheetData>
  <mergeCells count="4">
    <mergeCell ref="A1:A2"/>
    <mergeCell ref="B1:E1"/>
    <mergeCell ref="B3:E3"/>
    <mergeCell ref="B4:E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
  <sheetViews>
    <sheetView workbookViewId="0">
      <selection activeCell="A11" sqref="A11:B251"/>
    </sheetView>
  </sheetViews>
  <sheetFormatPr defaultRowHeight="15" x14ac:dyDescent="0.25"/>
  <cols>
    <col min="1" max="1" width="18.85546875" customWidth="1"/>
    <col min="2" max="2" width="56.7109375" customWidth="1"/>
  </cols>
  <sheetData>
    <row r="1" spans="1:2" x14ac:dyDescent="0.25">
      <c r="A1" s="86" t="s">
        <v>246</v>
      </c>
      <c r="B1" s="40" t="s">
        <v>263</v>
      </c>
    </row>
    <row r="2" spans="1:2" x14ac:dyDescent="0.25">
      <c r="A2" s="87"/>
      <c r="B2" s="43" t="s">
        <v>275</v>
      </c>
    </row>
    <row r="3" spans="1:2" x14ac:dyDescent="0.25">
      <c r="A3" s="27" t="s">
        <v>249</v>
      </c>
      <c r="B3" s="40">
        <v>40</v>
      </c>
    </row>
    <row r="4" spans="1:2" x14ac:dyDescent="0.25">
      <c r="A4" s="27" t="s">
        <v>250</v>
      </c>
      <c r="B4" s="40" t="s">
        <v>251</v>
      </c>
    </row>
    <row r="5" spans="1:2" ht="61.5" x14ac:dyDescent="0.25">
      <c r="A5" s="28" t="s">
        <v>252</v>
      </c>
      <c r="B5" s="28">
        <v>4</v>
      </c>
    </row>
    <row r="6" spans="1:2" ht="30" x14ac:dyDescent="0.25">
      <c r="A6" s="28" t="s">
        <v>253</v>
      </c>
      <c r="B6" s="28">
        <v>38.071710000000003</v>
      </c>
    </row>
    <row r="7" spans="1:2" ht="48" x14ac:dyDescent="0.25">
      <c r="A7" s="28" t="s">
        <v>254</v>
      </c>
      <c r="B7" s="27">
        <v>37.44</v>
      </c>
    </row>
    <row r="8" spans="1:2" ht="48" x14ac:dyDescent="0.25">
      <c r="A8" s="28" t="s">
        <v>255</v>
      </c>
      <c r="B8" s="28">
        <v>31.40493</v>
      </c>
    </row>
    <row r="9" spans="1:2" x14ac:dyDescent="0.25">
      <c r="A9" s="27" t="s">
        <v>256</v>
      </c>
      <c r="B9" s="40">
        <v>85</v>
      </c>
    </row>
    <row r="10" spans="1:2" ht="18" x14ac:dyDescent="0.25">
      <c r="A10" s="30" t="s">
        <v>257</v>
      </c>
      <c r="B10" s="30" t="s">
        <v>330</v>
      </c>
    </row>
    <row r="11" spans="1:2" x14ac:dyDescent="0.25">
      <c r="A11" s="1">
        <v>0</v>
      </c>
      <c r="B11" s="31">
        <v>1.4096090533632601E-7</v>
      </c>
    </row>
    <row r="12" spans="1:2" x14ac:dyDescent="0.25">
      <c r="A12" s="1">
        <v>0.125</v>
      </c>
      <c r="B12" s="31">
        <v>1.4096091776624999E-7</v>
      </c>
    </row>
    <row r="13" spans="1:2" x14ac:dyDescent="0.25">
      <c r="A13" s="1">
        <v>0.25</v>
      </c>
      <c r="B13" s="31">
        <v>1.4096091000050301E-7</v>
      </c>
    </row>
    <row r="14" spans="1:2" x14ac:dyDescent="0.25">
      <c r="A14" s="1">
        <v>0.375</v>
      </c>
      <c r="B14" s="31">
        <v>1.40960904233452E-7</v>
      </c>
    </row>
    <row r="15" spans="1:2" x14ac:dyDescent="0.25">
      <c r="A15" s="1">
        <v>0.5</v>
      </c>
      <c r="B15" s="31">
        <v>1.40960915375328E-7</v>
      </c>
    </row>
    <row r="16" spans="1:2" x14ac:dyDescent="0.25">
      <c r="A16" s="1">
        <v>0.625</v>
      </c>
      <c r="B16" s="31">
        <v>1.40960978391357E-7</v>
      </c>
    </row>
    <row r="17" spans="1:2" x14ac:dyDescent="0.25">
      <c r="A17" s="1">
        <v>0.75</v>
      </c>
      <c r="B17" s="31">
        <v>1.4096100877504599E-7</v>
      </c>
    </row>
    <row r="18" spans="1:2" x14ac:dyDescent="0.25">
      <c r="A18" s="1">
        <v>0.875</v>
      </c>
      <c r="B18" s="31">
        <v>1.40961045717508E-7</v>
      </c>
    </row>
    <row r="19" spans="1:2" x14ac:dyDescent="0.25">
      <c r="A19" s="1">
        <v>1</v>
      </c>
      <c r="B19" s="31">
        <v>1.40961054671395E-7</v>
      </c>
    </row>
    <row r="20" spans="1:2" x14ac:dyDescent="0.25">
      <c r="A20" s="1">
        <v>1.125</v>
      </c>
      <c r="B20" s="31">
        <v>1.40961018778045E-7</v>
      </c>
    </row>
    <row r="21" spans="1:2" x14ac:dyDescent="0.25">
      <c r="A21" s="1">
        <v>1.25</v>
      </c>
      <c r="B21" s="31">
        <v>1.40961018579464E-7</v>
      </c>
    </row>
    <row r="22" spans="1:2" x14ac:dyDescent="0.25">
      <c r="A22" s="1">
        <v>1.375</v>
      </c>
      <c r="B22" s="31">
        <v>1.40961009805635E-7</v>
      </c>
    </row>
    <row r="23" spans="1:2" x14ac:dyDescent="0.25">
      <c r="A23" s="1">
        <v>1.5</v>
      </c>
      <c r="B23" s="31">
        <v>1.40961045012101E-7</v>
      </c>
    </row>
    <row r="24" spans="1:2" x14ac:dyDescent="0.25">
      <c r="A24" s="1">
        <v>1.625</v>
      </c>
      <c r="B24" s="31">
        <v>1.4096112973339901E-7</v>
      </c>
    </row>
    <row r="25" spans="1:2" x14ac:dyDescent="0.25">
      <c r="A25" s="1">
        <v>1.75</v>
      </c>
      <c r="B25" s="31">
        <v>1.4096112800302801E-7</v>
      </c>
    </row>
    <row r="26" spans="1:2" x14ac:dyDescent="0.25">
      <c r="A26" s="1">
        <v>1.875</v>
      </c>
      <c r="B26" s="31">
        <v>1.40961140168787E-7</v>
      </c>
    </row>
    <row r="27" spans="1:2" x14ac:dyDescent="0.25">
      <c r="A27" s="1">
        <v>2</v>
      </c>
      <c r="B27" s="31">
        <v>1.4096113034113501E-7</v>
      </c>
    </row>
    <row r="28" spans="1:2" x14ac:dyDescent="0.25">
      <c r="A28" s="1">
        <v>2.125</v>
      </c>
      <c r="B28" s="31">
        <v>1.4096113971868301E-7</v>
      </c>
    </row>
    <row r="29" spans="1:2" x14ac:dyDescent="0.25">
      <c r="A29" s="1">
        <v>2.25</v>
      </c>
      <c r="B29" s="31">
        <v>1.40961134917518E-7</v>
      </c>
    </row>
    <row r="30" spans="1:2" x14ac:dyDescent="0.25">
      <c r="A30" s="1">
        <v>2.375</v>
      </c>
      <c r="B30" s="31">
        <v>1.4096113778643201E-7</v>
      </c>
    </row>
    <row r="31" spans="1:2" x14ac:dyDescent="0.25">
      <c r="A31" s="1">
        <v>2.5</v>
      </c>
      <c r="B31" s="31">
        <v>1.4096109227135201E-7</v>
      </c>
    </row>
    <row r="32" spans="1:2" x14ac:dyDescent="0.25">
      <c r="A32" s="1">
        <v>2.625</v>
      </c>
      <c r="B32" s="31">
        <v>1.40961093477376E-7</v>
      </c>
    </row>
    <row r="33" spans="1:2" x14ac:dyDescent="0.25">
      <c r="A33" s="1">
        <v>2.75</v>
      </c>
      <c r="B33" s="31">
        <v>1.40961073204939E-7</v>
      </c>
    </row>
    <row r="34" spans="1:2" x14ac:dyDescent="0.25">
      <c r="A34" s="1">
        <v>2.875</v>
      </c>
      <c r="B34" s="31">
        <v>1.4096107358711399E-7</v>
      </c>
    </row>
    <row r="35" spans="1:2" x14ac:dyDescent="0.25">
      <c r="A35" s="1">
        <v>3</v>
      </c>
      <c r="B35" s="31">
        <v>1.4096106968568799E-7</v>
      </c>
    </row>
    <row r="36" spans="1:2" x14ac:dyDescent="0.25">
      <c r="A36" s="1">
        <v>3.125</v>
      </c>
      <c r="B36" s="31">
        <v>1.40961072502975E-7</v>
      </c>
    </row>
    <row r="37" spans="1:2" x14ac:dyDescent="0.25">
      <c r="A37" s="1">
        <v>3.25</v>
      </c>
      <c r="B37" s="31">
        <v>1.40961069965789E-7</v>
      </c>
    </row>
    <row r="38" spans="1:2" x14ac:dyDescent="0.25">
      <c r="A38" s="1">
        <v>3.375</v>
      </c>
      <c r="B38" s="31">
        <v>1.4096106828446399E-7</v>
      </c>
    </row>
    <row r="39" spans="1:2" x14ac:dyDescent="0.25">
      <c r="A39" s="1">
        <v>3.5</v>
      </c>
      <c r="B39" s="31">
        <v>1.40961079075975E-7</v>
      </c>
    </row>
    <row r="40" spans="1:2" x14ac:dyDescent="0.25">
      <c r="A40" s="1">
        <v>3.625</v>
      </c>
      <c r="B40" s="31">
        <v>1.40961080011976E-7</v>
      </c>
    </row>
    <row r="41" spans="1:2" x14ac:dyDescent="0.25">
      <c r="A41" s="1">
        <v>3.75</v>
      </c>
      <c r="B41" s="31">
        <v>1.4096108941331401E-7</v>
      </c>
    </row>
    <row r="42" spans="1:2" x14ac:dyDescent="0.25">
      <c r="A42" s="1">
        <v>3.875</v>
      </c>
      <c r="B42" s="31">
        <v>1.40961091315608E-7</v>
      </c>
    </row>
    <row r="43" spans="1:2" x14ac:dyDescent="0.25">
      <c r="A43" s="1">
        <v>4</v>
      </c>
      <c r="B43" s="31">
        <v>1.4096111441400199E-7</v>
      </c>
    </row>
    <row r="44" spans="1:2" x14ac:dyDescent="0.25">
      <c r="A44" s="1">
        <v>4.125</v>
      </c>
      <c r="B44" s="31">
        <v>1.4096111575574099E-7</v>
      </c>
    </row>
    <row r="45" spans="1:2" x14ac:dyDescent="0.25">
      <c r="A45" s="1">
        <v>4.25</v>
      </c>
      <c r="B45" s="31">
        <v>1.40961152955582E-7</v>
      </c>
    </row>
    <row r="46" spans="1:2" x14ac:dyDescent="0.25">
      <c r="A46" s="1">
        <v>4.375</v>
      </c>
      <c r="B46" s="31">
        <v>1.4096127376708701E-7</v>
      </c>
    </row>
    <row r="47" spans="1:2" x14ac:dyDescent="0.25">
      <c r="A47" s="1">
        <v>4.5</v>
      </c>
      <c r="B47" s="31">
        <v>1.4096129580953599E-7</v>
      </c>
    </row>
    <row r="48" spans="1:2" x14ac:dyDescent="0.25">
      <c r="A48" s="1">
        <v>4.625</v>
      </c>
      <c r="B48" s="31">
        <v>1.4096130622949901E-7</v>
      </c>
    </row>
    <row r="49" spans="1:2" x14ac:dyDescent="0.25">
      <c r="A49" s="1">
        <v>4.75</v>
      </c>
      <c r="B49" s="31">
        <v>1.4096132254204401E-7</v>
      </c>
    </row>
    <row r="50" spans="1:2" x14ac:dyDescent="0.25">
      <c r="A50" s="1">
        <v>4.875</v>
      </c>
      <c r="B50" s="31">
        <v>1.4096134178132001E-7</v>
      </c>
    </row>
    <row r="51" spans="1:2" x14ac:dyDescent="0.25">
      <c r="A51" s="1">
        <v>5</v>
      </c>
      <c r="B51" s="31">
        <v>1.4096140772503401E-7</v>
      </c>
    </row>
    <row r="52" spans="1:2" x14ac:dyDescent="0.25">
      <c r="A52" s="1">
        <v>5.125</v>
      </c>
      <c r="B52" s="31">
        <v>1.4096142386663799E-7</v>
      </c>
    </row>
    <row r="53" spans="1:2" x14ac:dyDescent="0.25">
      <c r="A53" s="1">
        <v>5.25</v>
      </c>
      <c r="B53" s="31">
        <v>1.4096136464167901E-7</v>
      </c>
    </row>
    <row r="54" spans="1:2" x14ac:dyDescent="0.25">
      <c r="A54" s="1">
        <v>5.375</v>
      </c>
      <c r="B54" s="31">
        <v>1.4096132710416799E-7</v>
      </c>
    </row>
    <row r="55" spans="1:2" x14ac:dyDescent="0.25">
      <c r="A55" s="1">
        <v>5.5</v>
      </c>
      <c r="B55" s="31">
        <v>1.4096130802010901E-7</v>
      </c>
    </row>
    <row r="56" spans="1:2" x14ac:dyDescent="0.25">
      <c r="A56" s="1">
        <v>5.625</v>
      </c>
      <c r="B56" s="31">
        <v>1.4096129327035801E-7</v>
      </c>
    </row>
    <row r="57" spans="1:2" x14ac:dyDescent="0.25">
      <c r="A57" s="1">
        <v>5.75</v>
      </c>
      <c r="B57" s="31">
        <v>1.4096129642605601E-7</v>
      </c>
    </row>
    <row r="58" spans="1:2" x14ac:dyDescent="0.25">
      <c r="A58" s="1">
        <v>5.875</v>
      </c>
      <c r="B58" s="31">
        <v>1.4096129441163199E-7</v>
      </c>
    </row>
    <row r="59" spans="1:2" x14ac:dyDescent="0.25">
      <c r="A59" s="1">
        <v>6</v>
      </c>
      <c r="B59" s="31">
        <v>1.4096128118788199E-7</v>
      </c>
    </row>
    <row r="60" spans="1:2" x14ac:dyDescent="0.25">
      <c r="A60" s="1">
        <v>6.125</v>
      </c>
      <c r="B60" s="31">
        <v>1.40961279208276E-7</v>
      </c>
    </row>
    <row r="61" spans="1:2" x14ac:dyDescent="0.25">
      <c r="A61" s="1">
        <v>6.25</v>
      </c>
      <c r="B61" s="31">
        <v>1.40961252079568E-7</v>
      </c>
    </row>
    <row r="62" spans="1:2" x14ac:dyDescent="0.25">
      <c r="A62" s="1">
        <v>6.375</v>
      </c>
      <c r="B62" s="31">
        <v>1.4096124076315999E-7</v>
      </c>
    </row>
    <row r="63" spans="1:2" x14ac:dyDescent="0.25">
      <c r="A63" s="1">
        <v>6.5</v>
      </c>
      <c r="B63" s="31">
        <v>1.40961240925599E-7</v>
      </c>
    </row>
    <row r="64" spans="1:2" x14ac:dyDescent="0.25">
      <c r="A64" s="1">
        <v>6.625</v>
      </c>
      <c r="B64" s="31">
        <v>1.4096123038128299E-7</v>
      </c>
    </row>
    <row r="65" spans="1:2" x14ac:dyDescent="0.25">
      <c r="A65" s="1">
        <v>6.75</v>
      </c>
      <c r="B65" s="31">
        <v>1.4096123123942199E-7</v>
      </c>
    </row>
    <row r="66" spans="1:2" x14ac:dyDescent="0.25">
      <c r="A66" s="1">
        <v>6.875</v>
      </c>
      <c r="B66" s="31">
        <v>1.40961229545492E-7</v>
      </c>
    </row>
    <row r="67" spans="1:2" x14ac:dyDescent="0.25">
      <c r="A67" s="1">
        <v>7</v>
      </c>
      <c r="B67" s="31">
        <v>1.40961258385339E-7</v>
      </c>
    </row>
    <row r="68" spans="1:2" x14ac:dyDescent="0.25">
      <c r="A68" s="1">
        <v>7.125</v>
      </c>
      <c r="B68" s="31">
        <v>1.4096126643587201E-7</v>
      </c>
    </row>
    <row r="69" spans="1:2" x14ac:dyDescent="0.25">
      <c r="A69" s="1">
        <v>7.25</v>
      </c>
      <c r="B69" s="31">
        <v>1.4096126812833601E-7</v>
      </c>
    </row>
    <row r="70" spans="1:2" x14ac:dyDescent="0.25">
      <c r="A70" s="1">
        <v>7.375</v>
      </c>
      <c r="B70" s="31">
        <v>1.4096127172070099E-7</v>
      </c>
    </row>
    <row r="71" spans="1:2" x14ac:dyDescent="0.25">
      <c r="A71" s="1">
        <v>7.5</v>
      </c>
      <c r="B71" s="31">
        <v>1.40961315554834E-7</v>
      </c>
    </row>
    <row r="72" spans="1:2" x14ac:dyDescent="0.25">
      <c r="A72" s="1">
        <v>7.625</v>
      </c>
      <c r="B72" s="31">
        <v>1.4096132906431801E-7</v>
      </c>
    </row>
    <row r="73" spans="1:2" x14ac:dyDescent="0.25">
      <c r="A73" s="1">
        <v>7.75</v>
      </c>
      <c r="B73" s="31">
        <v>1.40961327844349E-7</v>
      </c>
    </row>
    <row r="74" spans="1:2" x14ac:dyDescent="0.25">
      <c r="A74" s="1">
        <v>7.875</v>
      </c>
      <c r="B74" s="31">
        <v>1.4096136261687999E-7</v>
      </c>
    </row>
    <row r="75" spans="1:2" x14ac:dyDescent="0.25">
      <c r="A75" s="1">
        <v>8</v>
      </c>
      <c r="B75" s="31">
        <v>1.40961360346469E-7</v>
      </c>
    </row>
    <row r="76" spans="1:2" x14ac:dyDescent="0.25">
      <c r="A76" s="1">
        <v>8.125</v>
      </c>
      <c r="B76" s="31">
        <v>1.4096133593836201E-7</v>
      </c>
    </row>
    <row r="77" spans="1:2" x14ac:dyDescent="0.25">
      <c r="A77" s="1">
        <v>8.25</v>
      </c>
      <c r="B77" s="31">
        <v>1.40961324343293E-7</v>
      </c>
    </row>
    <row r="78" spans="1:2" x14ac:dyDescent="0.25">
      <c r="A78" s="1">
        <v>8.375</v>
      </c>
      <c r="B78" s="31">
        <v>1.4096134397027501E-7</v>
      </c>
    </row>
    <row r="79" spans="1:2" x14ac:dyDescent="0.25">
      <c r="A79" s="1">
        <v>8.5</v>
      </c>
      <c r="B79" s="31">
        <v>1.4096139313623401E-7</v>
      </c>
    </row>
    <row r="80" spans="1:2" x14ac:dyDescent="0.25">
      <c r="A80" s="1">
        <v>8.625</v>
      </c>
      <c r="B80" s="31">
        <v>1.4096143951828E-7</v>
      </c>
    </row>
    <row r="81" spans="1:2" x14ac:dyDescent="0.25">
      <c r="A81" s="1">
        <v>8.75</v>
      </c>
      <c r="B81" s="31">
        <v>1.40961501442889E-7</v>
      </c>
    </row>
    <row r="82" spans="1:2" x14ac:dyDescent="0.25">
      <c r="A82" s="1">
        <v>8.875</v>
      </c>
      <c r="B82" s="31">
        <v>1.40961483834482E-7</v>
      </c>
    </row>
    <row r="83" spans="1:2" x14ac:dyDescent="0.25">
      <c r="A83" s="1">
        <v>9</v>
      </c>
      <c r="B83" s="31">
        <v>1.40961476821874E-7</v>
      </c>
    </row>
    <row r="84" spans="1:2" x14ac:dyDescent="0.25">
      <c r="A84" s="1">
        <v>9.125</v>
      </c>
      <c r="B84" s="31">
        <v>1.4096146688814E-7</v>
      </c>
    </row>
    <row r="85" spans="1:2" x14ac:dyDescent="0.25">
      <c r="A85" s="1">
        <v>9.25</v>
      </c>
      <c r="B85" s="31">
        <v>1.4096146879195899E-7</v>
      </c>
    </row>
    <row r="86" spans="1:2" x14ac:dyDescent="0.25">
      <c r="A86" s="1">
        <v>9.375</v>
      </c>
      <c r="B86" s="31">
        <v>1.4096146579840101E-7</v>
      </c>
    </row>
    <row r="87" spans="1:2" x14ac:dyDescent="0.25">
      <c r="A87" s="1">
        <v>9.5</v>
      </c>
      <c r="B87" s="31">
        <v>1.4096145249609601E-7</v>
      </c>
    </row>
    <row r="88" spans="1:2" x14ac:dyDescent="0.25">
      <c r="A88" s="1">
        <v>9.625</v>
      </c>
      <c r="B88" s="31">
        <v>1.4096146039756401E-7</v>
      </c>
    </row>
    <row r="89" spans="1:2" x14ac:dyDescent="0.25">
      <c r="A89" s="1">
        <v>9.75</v>
      </c>
      <c r="B89" s="31">
        <v>1.40961500188015E-7</v>
      </c>
    </row>
    <row r="90" spans="1:2" x14ac:dyDescent="0.25">
      <c r="A90" s="1">
        <v>9.875</v>
      </c>
      <c r="B90" s="31">
        <v>1.4096153271347299E-7</v>
      </c>
    </row>
    <row r="91" spans="1:2" x14ac:dyDescent="0.25">
      <c r="A91" s="1">
        <v>10</v>
      </c>
      <c r="B91" s="31">
        <v>1.4096158611728301E-7</v>
      </c>
    </row>
    <row r="92" spans="1:2" x14ac:dyDescent="0.25">
      <c r="A92" s="1">
        <v>10.125</v>
      </c>
      <c r="B92" s="31">
        <v>1.4096155856627699E-7</v>
      </c>
    </row>
    <row r="93" spans="1:2" x14ac:dyDescent="0.25">
      <c r="A93" s="1">
        <v>10.25</v>
      </c>
      <c r="B93" s="31">
        <v>1.4096154146043101E-7</v>
      </c>
    </row>
    <row r="94" spans="1:2" x14ac:dyDescent="0.25">
      <c r="A94" s="1">
        <v>10.375</v>
      </c>
      <c r="B94" s="31">
        <v>1.40961504540193E-7</v>
      </c>
    </row>
    <row r="95" spans="1:2" x14ac:dyDescent="0.25">
      <c r="A95" s="1">
        <v>10.5</v>
      </c>
      <c r="B95" s="31">
        <v>1.4096150753429801E-7</v>
      </c>
    </row>
    <row r="96" spans="1:2" x14ac:dyDescent="0.25">
      <c r="A96" s="1">
        <v>10.625</v>
      </c>
      <c r="B96" s="31">
        <v>1.4096150123516899E-7</v>
      </c>
    </row>
    <row r="97" spans="1:2" x14ac:dyDescent="0.25">
      <c r="A97" s="1">
        <v>10.75</v>
      </c>
      <c r="B97" s="31">
        <v>1.40961540951564E-7</v>
      </c>
    </row>
    <row r="98" spans="1:2" x14ac:dyDescent="0.25">
      <c r="A98" s="1">
        <v>10.875</v>
      </c>
      <c r="B98" s="31">
        <v>1.40961550818942E-7</v>
      </c>
    </row>
    <row r="99" spans="1:2" x14ac:dyDescent="0.25">
      <c r="A99" s="1">
        <v>11</v>
      </c>
      <c r="B99" s="31">
        <v>1.40961547394052E-7</v>
      </c>
    </row>
    <row r="100" spans="1:2" x14ac:dyDescent="0.25">
      <c r="A100" s="1">
        <v>11.125</v>
      </c>
      <c r="B100" s="31">
        <v>1.4096152229966999E-7</v>
      </c>
    </row>
    <row r="101" spans="1:2" x14ac:dyDescent="0.25">
      <c r="A101" s="1">
        <v>11.25</v>
      </c>
      <c r="B101" s="31">
        <v>1.4096151538393701E-7</v>
      </c>
    </row>
    <row r="102" spans="1:2" x14ac:dyDescent="0.25">
      <c r="A102" s="1">
        <v>11.375</v>
      </c>
      <c r="B102" s="31">
        <v>1.40961492037157E-7</v>
      </c>
    </row>
    <row r="103" spans="1:2" x14ac:dyDescent="0.25">
      <c r="A103" s="1">
        <v>11.5</v>
      </c>
      <c r="B103" s="31">
        <v>1.4096148164457501E-7</v>
      </c>
    </row>
    <row r="104" spans="1:2" x14ac:dyDescent="0.25">
      <c r="A104" s="1">
        <v>11.625</v>
      </c>
      <c r="B104" s="31">
        <v>1.4096148534931099E-7</v>
      </c>
    </row>
    <row r="105" spans="1:2" x14ac:dyDescent="0.25">
      <c r="A105" s="1">
        <v>11.75</v>
      </c>
      <c r="B105" s="31">
        <v>1.4096148146791801E-7</v>
      </c>
    </row>
    <row r="106" spans="1:2" x14ac:dyDescent="0.25">
      <c r="A106" s="1">
        <v>11.875</v>
      </c>
      <c r="B106" s="31">
        <v>1.4096146427772199E-7</v>
      </c>
    </row>
    <row r="107" spans="1:2" x14ac:dyDescent="0.25">
      <c r="A107" s="1">
        <v>12</v>
      </c>
      <c r="B107" s="31">
        <v>1.4096145194144899E-7</v>
      </c>
    </row>
    <row r="108" spans="1:2" x14ac:dyDescent="0.25">
      <c r="A108" s="1">
        <v>12.125</v>
      </c>
      <c r="B108" s="31">
        <v>1.4096144085942501E-7</v>
      </c>
    </row>
    <row r="109" spans="1:2" x14ac:dyDescent="0.25">
      <c r="A109" s="1">
        <v>12.25</v>
      </c>
      <c r="B109" s="31">
        <v>1.4096143545906399E-7</v>
      </c>
    </row>
    <row r="110" spans="1:2" x14ac:dyDescent="0.25">
      <c r="A110" s="1">
        <v>12.375</v>
      </c>
      <c r="B110" s="31">
        <v>1.4096144044848599E-7</v>
      </c>
    </row>
    <row r="111" spans="1:2" x14ac:dyDescent="0.25">
      <c r="A111" s="1">
        <v>12.5</v>
      </c>
      <c r="B111" s="31">
        <v>1.40961445584582E-7</v>
      </c>
    </row>
    <row r="112" spans="1:2" x14ac:dyDescent="0.25">
      <c r="A112" s="1">
        <v>12.625</v>
      </c>
      <c r="B112" s="31">
        <v>1.4096145934377799E-7</v>
      </c>
    </row>
    <row r="113" spans="1:2" x14ac:dyDescent="0.25">
      <c r="A113" s="1">
        <v>12.75</v>
      </c>
      <c r="B113" s="31">
        <v>1.4096148835721699E-7</v>
      </c>
    </row>
    <row r="114" spans="1:2" x14ac:dyDescent="0.25">
      <c r="A114" s="1">
        <v>12.875</v>
      </c>
      <c r="B114" s="31">
        <v>1.4096151432137899E-7</v>
      </c>
    </row>
    <row r="115" spans="1:2" x14ac:dyDescent="0.25">
      <c r="A115" s="1">
        <v>13</v>
      </c>
      <c r="B115" s="31">
        <v>1.40961508089985E-7</v>
      </c>
    </row>
    <row r="116" spans="1:2" x14ac:dyDescent="0.25">
      <c r="A116" s="1">
        <v>13.125</v>
      </c>
      <c r="B116" s="31">
        <v>1.4096153665309501E-7</v>
      </c>
    </row>
    <row r="117" spans="1:2" x14ac:dyDescent="0.25">
      <c r="A117" s="1">
        <v>13.25</v>
      </c>
      <c r="B117" s="31">
        <v>1.4096154979589801E-7</v>
      </c>
    </row>
    <row r="118" spans="1:2" x14ac:dyDescent="0.25">
      <c r="A118" s="1">
        <v>13.375</v>
      </c>
      <c r="B118" s="31">
        <v>1.4096154174623999E-7</v>
      </c>
    </row>
    <row r="119" spans="1:2" x14ac:dyDescent="0.25">
      <c r="A119" s="1">
        <v>13.5</v>
      </c>
      <c r="B119" s="31">
        <v>1.4096155608287801E-7</v>
      </c>
    </row>
    <row r="120" spans="1:2" x14ac:dyDescent="0.25">
      <c r="A120" s="1">
        <v>13.625</v>
      </c>
      <c r="B120" s="31">
        <v>1.4096155868612901E-7</v>
      </c>
    </row>
    <row r="121" spans="1:2" x14ac:dyDescent="0.25">
      <c r="A121" s="1">
        <v>13.75</v>
      </c>
      <c r="B121" s="31">
        <v>1.4096153883911399E-7</v>
      </c>
    </row>
    <row r="122" spans="1:2" x14ac:dyDescent="0.25">
      <c r="A122" s="1">
        <v>13.875</v>
      </c>
      <c r="B122" s="31">
        <v>1.4096152224177399E-7</v>
      </c>
    </row>
    <row r="123" spans="1:2" x14ac:dyDescent="0.25">
      <c r="A123" s="1">
        <v>14</v>
      </c>
      <c r="B123" s="31">
        <v>1.4096151160707599E-7</v>
      </c>
    </row>
    <row r="124" spans="1:2" x14ac:dyDescent="0.25">
      <c r="A124" s="1">
        <v>14.125</v>
      </c>
      <c r="B124" s="31">
        <v>1.4096150305841699E-7</v>
      </c>
    </row>
    <row r="125" spans="1:2" x14ac:dyDescent="0.25">
      <c r="A125" s="1">
        <v>14.25</v>
      </c>
      <c r="B125" s="31">
        <v>1.4096150242713199E-7</v>
      </c>
    </row>
    <row r="126" spans="1:2" x14ac:dyDescent="0.25">
      <c r="A126" s="1">
        <v>14.375</v>
      </c>
      <c r="B126" s="31">
        <v>1.4096151938361499E-7</v>
      </c>
    </row>
    <row r="127" spans="1:2" x14ac:dyDescent="0.25">
      <c r="A127" s="1">
        <v>14.5</v>
      </c>
      <c r="B127" s="31">
        <v>1.40961528182247E-7</v>
      </c>
    </row>
    <row r="128" spans="1:2" x14ac:dyDescent="0.25">
      <c r="A128" s="1">
        <v>14.625</v>
      </c>
      <c r="B128" s="31">
        <v>1.4096152269442101E-7</v>
      </c>
    </row>
    <row r="129" spans="1:2" x14ac:dyDescent="0.25">
      <c r="A129" s="1">
        <v>14.75</v>
      </c>
      <c r="B129" s="31">
        <v>1.40961524896111E-7</v>
      </c>
    </row>
    <row r="130" spans="1:2" x14ac:dyDescent="0.25">
      <c r="A130" s="1">
        <v>14.875</v>
      </c>
      <c r="B130" s="31">
        <v>1.4096154838515E-7</v>
      </c>
    </row>
    <row r="131" spans="1:2" x14ac:dyDescent="0.25">
      <c r="A131" s="1">
        <v>15</v>
      </c>
      <c r="B131" s="31">
        <v>1.4096154440923799E-7</v>
      </c>
    </row>
    <row r="132" spans="1:2" x14ac:dyDescent="0.25">
      <c r="A132" s="1">
        <v>15.125</v>
      </c>
      <c r="B132" s="31">
        <v>1.4096154564553501E-7</v>
      </c>
    </row>
    <row r="133" spans="1:2" x14ac:dyDescent="0.25">
      <c r="A133" s="1">
        <v>15.25</v>
      </c>
      <c r="B133" s="31">
        <v>1.4096156065084699E-7</v>
      </c>
    </row>
    <row r="134" spans="1:2" x14ac:dyDescent="0.25">
      <c r="A134" s="1">
        <v>15.375</v>
      </c>
      <c r="B134" s="31">
        <v>1.40961561826694E-7</v>
      </c>
    </row>
    <row r="135" spans="1:2" x14ac:dyDescent="0.25">
      <c r="A135" s="1">
        <v>15.5</v>
      </c>
      <c r="B135" s="31">
        <v>1.4096156625425499E-7</v>
      </c>
    </row>
    <row r="136" spans="1:2" x14ac:dyDescent="0.25">
      <c r="A136" s="1">
        <v>15.625</v>
      </c>
      <c r="B136" s="31">
        <v>1.40961565718241E-7</v>
      </c>
    </row>
    <row r="137" spans="1:2" x14ac:dyDescent="0.25">
      <c r="A137" s="1">
        <v>15.75</v>
      </c>
      <c r="B137" s="31">
        <v>1.40961580340981E-7</v>
      </c>
    </row>
    <row r="138" spans="1:2" x14ac:dyDescent="0.25">
      <c r="A138" s="1">
        <v>15.875</v>
      </c>
      <c r="B138" s="31">
        <v>1.4096159074130501E-7</v>
      </c>
    </row>
    <row r="139" spans="1:2" x14ac:dyDescent="0.25">
      <c r="A139" s="1">
        <v>16</v>
      </c>
      <c r="B139" s="31">
        <v>1.4096160886852E-7</v>
      </c>
    </row>
    <row r="140" spans="1:2" x14ac:dyDescent="0.25">
      <c r="A140" s="1">
        <v>16.125</v>
      </c>
      <c r="B140" s="31">
        <v>1.40961604858575E-7</v>
      </c>
    </row>
    <row r="141" spans="1:2" x14ac:dyDescent="0.25">
      <c r="A141" s="1">
        <v>16.25</v>
      </c>
      <c r="B141" s="31">
        <v>1.4096156029288301E-7</v>
      </c>
    </row>
    <row r="142" spans="1:2" x14ac:dyDescent="0.25">
      <c r="A142" s="1">
        <v>16.375</v>
      </c>
      <c r="B142" s="31">
        <v>1.4096157145826599E-7</v>
      </c>
    </row>
    <row r="143" spans="1:2" x14ac:dyDescent="0.25">
      <c r="A143" s="1">
        <v>16.5</v>
      </c>
      <c r="B143" s="31">
        <v>1.40961574477011E-7</v>
      </c>
    </row>
    <row r="144" spans="1:2" x14ac:dyDescent="0.25">
      <c r="A144" s="1">
        <v>16.625</v>
      </c>
      <c r="B144" s="31">
        <v>1.4096158036396601E-7</v>
      </c>
    </row>
    <row r="145" spans="1:2" x14ac:dyDescent="0.25">
      <c r="A145" s="1">
        <v>16.75</v>
      </c>
      <c r="B145" s="31">
        <v>1.4096159717018801E-7</v>
      </c>
    </row>
    <row r="146" spans="1:2" x14ac:dyDescent="0.25">
      <c r="A146" s="1">
        <v>16.875</v>
      </c>
      <c r="B146" s="31">
        <v>1.4096160511999499E-7</v>
      </c>
    </row>
    <row r="147" spans="1:2" x14ac:dyDescent="0.25">
      <c r="A147" s="1">
        <v>17</v>
      </c>
      <c r="B147" s="31">
        <v>1.40961624297808E-7</v>
      </c>
    </row>
    <row r="148" spans="1:2" x14ac:dyDescent="0.25">
      <c r="A148" s="1">
        <v>17.125</v>
      </c>
      <c r="B148" s="31">
        <v>1.40961634121996E-7</v>
      </c>
    </row>
    <row r="149" spans="1:2" x14ac:dyDescent="0.25">
      <c r="A149" s="1">
        <v>17.25</v>
      </c>
      <c r="B149" s="31">
        <v>1.40961637268524E-7</v>
      </c>
    </row>
    <row r="150" spans="1:2" x14ac:dyDescent="0.25">
      <c r="A150" s="1">
        <v>17.375</v>
      </c>
      <c r="B150" s="31">
        <v>1.40961641281594E-7</v>
      </c>
    </row>
    <row r="151" spans="1:2" x14ac:dyDescent="0.25">
      <c r="A151" s="1">
        <v>17.5</v>
      </c>
      <c r="B151" s="31">
        <v>1.4096164871773401E-7</v>
      </c>
    </row>
    <row r="152" spans="1:2" x14ac:dyDescent="0.25">
      <c r="A152" s="1">
        <v>17.625</v>
      </c>
      <c r="B152" s="31">
        <v>1.4096163954695599E-7</v>
      </c>
    </row>
    <row r="153" spans="1:2" x14ac:dyDescent="0.25">
      <c r="A153" s="1">
        <v>17.75</v>
      </c>
      <c r="B153" s="31">
        <v>1.4096161990727701E-7</v>
      </c>
    </row>
    <row r="154" spans="1:2" x14ac:dyDescent="0.25">
      <c r="A154" s="1">
        <v>17.875</v>
      </c>
      <c r="B154" s="31">
        <v>1.409616193564E-7</v>
      </c>
    </row>
    <row r="155" spans="1:2" x14ac:dyDescent="0.25">
      <c r="A155" s="1">
        <v>18</v>
      </c>
      <c r="B155" s="31">
        <v>1.4096162854549601E-7</v>
      </c>
    </row>
    <row r="156" spans="1:2" x14ac:dyDescent="0.25">
      <c r="A156" s="1">
        <v>18.125</v>
      </c>
      <c r="B156" s="31">
        <v>1.4096163198551299E-7</v>
      </c>
    </row>
    <row r="157" spans="1:2" x14ac:dyDescent="0.25">
      <c r="A157" s="1">
        <v>18.25</v>
      </c>
      <c r="B157" s="31">
        <v>1.4096163443688399E-7</v>
      </c>
    </row>
    <row r="158" spans="1:2" x14ac:dyDescent="0.25">
      <c r="A158" s="1">
        <v>18.375</v>
      </c>
      <c r="B158" s="31">
        <v>1.4096163708035301E-7</v>
      </c>
    </row>
    <row r="159" spans="1:2" x14ac:dyDescent="0.25">
      <c r="A159" s="1">
        <v>18.5</v>
      </c>
      <c r="B159" s="31">
        <v>1.40961655080512E-7</v>
      </c>
    </row>
    <row r="160" spans="1:2" x14ac:dyDescent="0.25">
      <c r="A160" s="1">
        <v>18.625</v>
      </c>
      <c r="B160" s="31">
        <v>1.40961641148908E-7</v>
      </c>
    </row>
    <row r="161" spans="1:2" x14ac:dyDescent="0.25">
      <c r="A161" s="1">
        <v>18.75</v>
      </c>
      <c r="B161" s="31">
        <v>1.40961672926535E-7</v>
      </c>
    </row>
    <row r="162" spans="1:2" x14ac:dyDescent="0.25">
      <c r="A162" s="1">
        <v>18.875</v>
      </c>
      <c r="B162" s="31">
        <v>1.40961688921432E-7</v>
      </c>
    </row>
    <row r="163" spans="1:2" x14ac:dyDescent="0.25">
      <c r="A163" s="1">
        <v>19</v>
      </c>
      <c r="B163" s="31">
        <v>1.40961705253446E-7</v>
      </c>
    </row>
    <row r="164" spans="1:2" x14ac:dyDescent="0.25">
      <c r="A164" s="1">
        <v>19.125</v>
      </c>
      <c r="B164" s="31">
        <v>1.40961702568437E-7</v>
      </c>
    </row>
    <row r="165" spans="1:2" x14ac:dyDescent="0.25">
      <c r="A165" s="1">
        <v>19.25</v>
      </c>
      <c r="B165" s="31">
        <v>1.4096170886734301E-7</v>
      </c>
    </row>
    <row r="166" spans="1:2" x14ac:dyDescent="0.25">
      <c r="A166" s="1">
        <v>19.375</v>
      </c>
      <c r="B166" s="31">
        <v>1.40961732495314E-7</v>
      </c>
    </row>
    <row r="167" spans="1:2" x14ac:dyDescent="0.25">
      <c r="A167" s="1">
        <v>19.5</v>
      </c>
      <c r="B167" s="31">
        <v>1.40961768871864E-7</v>
      </c>
    </row>
    <row r="168" spans="1:2" x14ac:dyDescent="0.25">
      <c r="A168" s="1">
        <v>19.625</v>
      </c>
      <c r="B168" s="31">
        <v>1.40961776812338E-7</v>
      </c>
    </row>
    <row r="169" spans="1:2" x14ac:dyDescent="0.25">
      <c r="A169" s="1">
        <v>19.75</v>
      </c>
      <c r="B169" s="31">
        <v>1.4096178130260899E-7</v>
      </c>
    </row>
    <row r="170" spans="1:2" x14ac:dyDescent="0.25">
      <c r="A170" s="1">
        <v>19.875</v>
      </c>
      <c r="B170" s="31">
        <v>1.40961781877908E-7</v>
      </c>
    </row>
    <row r="171" spans="1:2" x14ac:dyDescent="0.25">
      <c r="A171" s="1">
        <v>20</v>
      </c>
      <c r="B171" s="31">
        <v>1.40961797792055E-7</v>
      </c>
    </row>
    <row r="172" spans="1:2" x14ac:dyDescent="0.25">
      <c r="A172" s="1">
        <v>20.125</v>
      </c>
      <c r="B172" s="31">
        <v>1.4096181065572099E-7</v>
      </c>
    </row>
    <row r="173" spans="1:2" x14ac:dyDescent="0.25">
      <c r="A173" s="1">
        <v>20.25</v>
      </c>
      <c r="B173" s="31">
        <v>1.4096183528557001E-7</v>
      </c>
    </row>
    <row r="174" spans="1:2" x14ac:dyDescent="0.25">
      <c r="A174" s="1">
        <v>20.375</v>
      </c>
      <c r="B174" s="31">
        <v>1.4096185454552801E-7</v>
      </c>
    </row>
    <row r="175" spans="1:2" x14ac:dyDescent="0.25">
      <c r="A175" s="1">
        <v>20.5</v>
      </c>
      <c r="B175" s="31">
        <v>1.40961860347086E-7</v>
      </c>
    </row>
    <row r="176" spans="1:2" x14ac:dyDescent="0.25">
      <c r="A176" s="1">
        <v>20.625</v>
      </c>
      <c r="B176" s="31">
        <v>1.4096185773445099E-7</v>
      </c>
    </row>
    <row r="177" spans="1:2" x14ac:dyDescent="0.25">
      <c r="A177" s="1">
        <v>20.75</v>
      </c>
      <c r="B177" s="31">
        <v>1.4096184680668801E-7</v>
      </c>
    </row>
    <row r="178" spans="1:2" x14ac:dyDescent="0.25">
      <c r="A178" s="1">
        <v>20.875</v>
      </c>
      <c r="B178" s="31">
        <v>1.4096187015470699E-7</v>
      </c>
    </row>
    <row r="179" spans="1:2" x14ac:dyDescent="0.25">
      <c r="A179" s="1">
        <v>21</v>
      </c>
      <c r="B179" s="31">
        <v>1.40961838743316E-7</v>
      </c>
    </row>
    <row r="180" spans="1:2" x14ac:dyDescent="0.25">
      <c r="A180" s="1">
        <v>21.125</v>
      </c>
      <c r="B180" s="31">
        <v>1.4096185197078301E-7</v>
      </c>
    </row>
    <row r="181" spans="1:2" x14ac:dyDescent="0.25">
      <c r="A181" s="1">
        <v>21.25</v>
      </c>
      <c r="B181" s="31">
        <v>1.40961854064814E-7</v>
      </c>
    </row>
    <row r="182" spans="1:2" x14ac:dyDescent="0.25">
      <c r="A182" s="1">
        <v>21.375</v>
      </c>
      <c r="B182" s="31">
        <v>1.40961849541991E-7</v>
      </c>
    </row>
    <row r="183" spans="1:2" x14ac:dyDescent="0.25">
      <c r="A183" s="1">
        <v>21.5</v>
      </c>
      <c r="B183" s="31">
        <v>1.4096183153793801E-7</v>
      </c>
    </row>
    <row r="184" spans="1:2" x14ac:dyDescent="0.25">
      <c r="A184" s="1">
        <v>21.625</v>
      </c>
      <c r="B184" s="31">
        <v>1.4096182140800701E-7</v>
      </c>
    </row>
    <row r="185" spans="1:2" x14ac:dyDescent="0.25">
      <c r="A185" s="1">
        <v>21.75</v>
      </c>
      <c r="B185" s="31">
        <v>1.40961814108776E-7</v>
      </c>
    </row>
    <row r="186" spans="1:2" x14ac:dyDescent="0.25">
      <c r="A186" s="1">
        <v>21.875</v>
      </c>
      <c r="B186" s="31">
        <v>1.4096181277777299E-7</v>
      </c>
    </row>
    <row r="187" spans="1:2" x14ac:dyDescent="0.25">
      <c r="A187" s="1">
        <v>22</v>
      </c>
      <c r="B187" s="31">
        <v>1.40961804912055E-7</v>
      </c>
    </row>
    <row r="188" spans="1:2" x14ac:dyDescent="0.25">
      <c r="A188" s="1">
        <v>22.125</v>
      </c>
      <c r="B188" s="31">
        <v>1.4096178958616601E-7</v>
      </c>
    </row>
    <row r="189" spans="1:2" x14ac:dyDescent="0.25">
      <c r="A189" s="1">
        <v>22.25</v>
      </c>
      <c r="B189" s="31">
        <v>1.40961770801355E-7</v>
      </c>
    </row>
    <row r="190" spans="1:2" x14ac:dyDescent="0.25">
      <c r="A190" s="1">
        <v>22.375</v>
      </c>
      <c r="B190" s="31">
        <v>1.4096175436840501E-7</v>
      </c>
    </row>
    <row r="191" spans="1:2" x14ac:dyDescent="0.25">
      <c r="A191" s="1">
        <v>22.5</v>
      </c>
      <c r="B191" s="31">
        <v>1.4096174733512599E-7</v>
      </c>
    </row>
    <row r="192" spans="1:2" x14ac:dyDescent="0.25">
      <c r="A192" s="1">
        <v>22.625</v>
      </c>
      <c r="B192" s="31">
        <v>1.4096172557871501E-7</v>
      </c>
    </row>
    <row r="193" spans="1:2" x14ac:dyDescent="0.25">
      <c r="A193" s="1">
        <v>22.75</v>
      </c>
      <c r="B193" s="31">
        <v>1.4096172968288099E-7</v>
      </c>
    </row>
    <row r="194" spans="1:2" x14ac:dyDescent="0.25">
      <c r="A194" s="1">
        <v>22.875</v>
      </c>
      <c r="B194" s="31">
        <v>1.4096172628372901E-7</v>
      </c>
    </row>
    <row r="195" spans="1:2" x14ac:dyDescent="0.25">
      <c r="A195" s="1">
        <v>23</v>
      </c>
      <c r="B195" s="31">
        <v>1.40961733637147E-7</v>
      </c>
    </row>
    <row r="196" spans="1:2" x14ac:dyDescent="0.25">
      <c r="A196" s="1">
        <v>23.125</v>
      </c>
      <c r="B196" s="31">
        <v>1.4096172383810399E-7</v>
      </c>
    </row>
    <row r="197" spans="1:2" x14ac:dyDescent="0.25">
      <c r="A197" s="1">
        <v>23.25</v>
      </c>
      <c r="B197" s="31">
        <v>1.4096173562838101E-7</v>
      </c>
    </row>
    <row r="198" spans="1:2" x14ac:dyDescent="0.25">
      <c r="A198" s="1">
        <v>23.375</v>
      </c>
      <c r="B198" s="31">
        <v>1.4096173374796601E-7</v>
      </c>
    </row>
    <row r="199" spans="1:2" x14ac:dyDescent="0.25">
      <c r="A199" s="1">
        <v>23.5</v>
      </c>
      <c r="B199" s="31">
        <v>1.4096173264658699E-7</v>
      </c>
    </row>
    <row r="200" spans="1:2" x14ac:dyDescent="0.25">
      <c r="A200" s="1">
        <v>23.625</v>
      </c>
      <c r="B200" s="31">
        <v>1.4096173908690801E-7</v>
      </c>
    </row>
    <row r="201" spans="1:2" x14ac:dyDescent="0.25">
      <c r="A201" s="1">
        <v>23.75</v>
      </c>
      <c r="B201" s="31">
        <v>1.4096175257025499E-7</v>
      </c>
    </row>
    <row r="202" spans="1:2" x14ac:dyDescent="0.25">
      <c r="A202" s="1">
        <v>23.875</v>
      </c>
      <c r="B202" s="31">
        <v>1.4096176359479599E-7</v>
      </c>
    </row>
    <row r="203" spans="1:2" x14ac:dyDescent="0.25">
      <c r="A203" s="1">
        <v>24</v>
      </c>
      <c r="B203" s="31">
        <v>1.4096179695888999E-7</v>
      </c>
    </row>
    <row r="204" spans="1:2" x14ac:dyDescent="0.25">
      <c r="A204" s="1">
        <v>24.125</v>
      </c>
      <c r="B204" s="31">
        <v>1.4096177088679E-7</v>
      </c>
    </row>
    <row r="205" spans="1:2" x14ac:dyDescent="0.25">
      <c r="A205" s="1">
        <v>24.25</v>
      </c>
      <c r="B205" s="31">
        <v>1.4096177778649E-7</v>
      </c>
    </row>
    <row r="206" spans="1:2" x14ac:dyDescent="0.25">
      <c r="A206" s="1">
        <v>24.375</v>
      </c>
      <c r="B206" s="31">
        <v>1.40961779785345E-7</v>
      </c>
    </row>
    <row r="207" spans="1:2" x14ac:dyDescent="0.25">
      <c r="A207" s="1">
        <v>24.5</v>
      </c>
      <c r="B207" s="31">
        <v>1.4096177677296801E-7</v>
      </c>
    </row>
    <row r="208" spans="1:2" x14ac:dyDescent="0.25">
      <c r="A208" s="1">
        <v>24.625</v>
      </c>
      <c r="B208" s="31">
        <v>1.4096175373467201E-7</v>
      </c>
    </row>
    <row r="209" spans="1:2" x14ac:dyDescent="0.25">
      <c r="A209" s="1">
        <v>24.75</v>
      </c>
      <c r="B209" s="31">
        <v>1.40961728270943E-7</v>
      </c>
    </row>
    <row r="210" spans="1:2" x14ac:dyDescent="0.25">
      <c r="A210" s="1">
        <v>24.875</v>
      </c>
      <c r="B210" s="31">
        <v>1.40961744444811E-7</v>
      </c>
    </row>
    <row r="211" spans="1:2" x14ac:dyDescent="0.25">
      <c r="A211" s="1">
        <v>25</v>
      </c>
      <c r="B211" s="31">
        <v>1.40961755490097E-7</v>
      </c>
    </row>
    <row r="212" spans="1:2" x14ac:dyDescent="0.25">
      <c r="A212" s="1">
        <v>25.125</v>
      </c>
      <c r="B212" s="31">
        <v>1.4096176316073099E-7</v>
      </c>
    </row>
    <row r="213" spans="1:2" x14ac:dyDescent="0.25">
      <c r="A213" s="1">
        <v>25.25</v>
      </c>
      <c r="B213" s="31">
        <v>1.4096177620241001E-7</v>
      </c>
    </row>
    <row r="214" spans="1:2" x14ac:dyDescent="0.25">
      <c r="A214" s="1">
        <v>25.375</v>
      </c>
      <c r="B214" s="31">
        <v>1.40961766558767E-7</v>
      </c>
    </row>
    <row r="215" spans="1:2" x14ac:dyDescent="0.25">
      <c r="A215" s="1">
        <v>25.5</v>
      </c>
      <c r="B215" s="31">
        <v>1.40961788676847E-7</v>
      </c>
    </row>
    <row r="216" spans="1:2" x14ac:dyDescent="0.25">
      <c r="A216" s="1">
        <v>25.625</v>
      </c>
      <c r="B216" s="31">
        <v>1.40961763993617E-7</v>
      </c>
    </row>
    <row r="217" spans="1:2" x14ac:dyDescent="0.25">
      <c r="A217" s="1">
        <v>25.75</v>
      </c>
      <c r="B217" s="31">
        <v>1.4096175970572799E-7</v>
      </c>
    </row>
    <row r="218" spans="1:2" x14ac:dyDescent="0.25">
      <c r="A218" s="1">
        <v>25.875</v>
      </c>
      <c r="B218" s="31">
        <v>1.4096173419025401E-7</v>
      </c>
    </row>
    <row r="219" spans="1:2" x14ac:dyDescent="0.25">
      <c r="A219" s="1">
        <v>26</v>
      </c>
      <c r="B219" s="31">
        <v>1.4096170228006699E-7</v>
      </c>
    </row>
    <row r="220" spans="1:2" x14ac:dyDescent="0.25">
      <c r="A220" s="1">
        <v>26.125</v>
      </c>
      <c r="B220" s="31">
        <v>1.4096170905792299E-7</v>
      </c>
    </row>
    <row r="221" spans="1:2" x14ac:dyDescent="0.25">
      <c r="A221" s="1">
        <v>26.25</v>
      </c>
      <c r="B221" s="31">
        <v>1.4096171140131301E-7</v>
      </c>
    </row>
    <row r="222" spans="1:2" x14ac:dyDescent="0.25">
      <c r="A222" s="1">
        <v>26.375</v>
      </c>
      <c r="B222" s="31">
        <v>1.4096170391362101E-7</v>
      </c>
    </row>
    <row r="223" spans="1:2" x14ac:dyDescent="0.25">
      <c r="A223" s="1">
        <v>26.5</v>
      </c>
      <c r="B223" s="31">
        <v>1.4096172340861699E-7</v>
      </c>
    </row>
    <row r="224" spans="1:2" x14ac:dyDescent="0.25">
      <c r="A224" s="1">
        <v>26.625</v>
      </c>
      <c r="B224" s="31">
        <v>1.4096175256923901E-7</v>
      </c>
    </row>
    <row r="225" spans="1:2" x14ac:dyDescent="0.25">
      <c r="A225" s="1">
        <v>26.75</v>
      </c>
      <c r="B225" s="31">
        <v>1.4096174903363301E-7</v>
      </c>
    </row>
    <row r="226" spans="1:2" x14ac:dyDescent="0.25">
      <c r="A226" s="1">
        <v>26.875</v>
      </c>
      <c r="B226" s="31">
        <v>1.4096174893783501E-7</v>
      </c>
    </row>
    <row r="227" spans="1:2" x14ac:dyDescent="0.25">
      <c r="A227" s="1">
        <v>27</v>
      </c>
      <c r="B227" s="31">
        <v>1.4096174084024901E-7</v>
      </c>
    </row>
    <row r="228" spans="1:2" x14ac:dyDescent="0.25">
      <c r="A228" s="1">
        <v>27.125</v>
      </c>
      <c r="B228" s="31">
        <v>1.4096176024137701E-7</v>
      </c>
    </row>
    <row r="229" spans="1:2" x14ac:dyDescent="0.25">
      <c r="A229" s="1">
        <v>27.25</v>
      </c>
      <c r="B229" s="31">
        <v>1.40961810321478E-7</v>
      </c>
    </row>
    <row r="230" spans="1:2" x14ac:dyDescent="0.25">
      <c r="A230" s="1">
        <v>27.375</v>
      </c>
      <c r="B230" s="31">
        <v>1.4096184075082699E-7</v>
      </c>
    </row>
    <row r="231" spans="1:2" x14ac:dyDescent="0.25">
      <c r="A231" s="1">
        <v>27.5</v>
      </c>
      <c r="B231" s="31">
        <v>1.4096183444293301E-7</v>
      </c>
    </row>
    <row r="232" spans="1:2" x14ac:dyDescent="0.25">
      <c r="A232" s="1">
        <v>27.625</v>
      </c>
      <c r="B232" s="31">
        <v>1.4096184354239501E-7</v>
      </c>
    </row>
    <row r="233" spans="1:2" x14ac:dyDescent="0.25">
      <c r="A233" s="1">
        <v>27.75</v>
      </c>
      <c r="B233" s="31">
        <v>1.4096185254223299E-7</v>
      </c>
    </row>
    <row r="234" spans="1:2" x14ac:dyDescent="0.25">
      <c r="A234" s="1">
        <v>27.875</v>
      </c>
      <c r="B234" s="31">
        <v>1.4096185552119599E-7</v>
      </c>
    </row>
    <row r="235" spans="1:2" x14ac:dyDescent="0.25">
      <c r="A235" s="1">
        <v>28</v>
      </c>
      <c r="B235" s="31">
        <v>1.4096187147617299E-7</v>
      </c>
    </row>
    <row r="236" spans="1:2" x14ac:dyDescent="0.25">
      <c r="A236" s="1">
        <v>28.125</v>
      </c>
      <c r="B236" s="31">
        <v>1.40961878333526E-7</v>
      </c>
    </row>
    <row r="237" spans="1:2" x14ac:dyDescent="0.25">
      <c r="A237" s="1">
        <v>28.25</v>
      </c>
      <c r="B237" s="31">
        <v>1.40961892955285E-7</v>
      </c>
    </row>
    <row r="238" spans="1:2" x14ac:dyDescent="0.25">
      <c r="A238" s="1">
        <v>28.375</v>
      </c>
      <c r="B238" s="31">
        <v>1.40961900433215E-7</v>
      </c>
    </row>
    <row r="239" spans="1:2" x14ac:dyDescent="0.25">
      <c r="A239" s="1">
        <v>28.5</v>
      </c>
      <c r="B239" s="31">
        <v>1.4096187598397701E-7</v>
      </c>
    </row>
    <row r="240" spans="1:2" x14ac:dyDescent="0.25">
      <c r="A240" s="1">
        <v>28.625</v>
      </c>
      <c r="B240" s="31">
        <v>1.40961855458951E-7</v>
      </c>
    </row>
    <row r="241" spans="1:2" x14ac:dyDescent="0.25">
      <c r="A241" s="1">
        <v>28.75</v>
      </c>
      <c r="B241" s="31">
        <v>1.4096186266226501E-7</v>
      </c>
    </row>
    <row r="242" spans="1:2" x14ac:dyDescent="0.25">
      <c r="A242" s="1">
        <v>28.875</v>
      </c>
      <c r="B242" s="31">
        <v>1.40961856160287E-7</v>
      </c>
    </row>
    <row r="243" spans="1:2" x14ac:dyDescent="0.25">
      <c r="A243" s="1">
        <v>29</v>
      </c>
      <c r="B243" s="31">
        <v>1.40961867824971E-7</v>
      </c>
    </row>
    <row r="244" spans="1:2" x14ac:dyDescent="0.25">
      <c r="A244" s="1">
        <v>29.125</v>
      </c>
      <c r="B244" s="31">
        <v>1.40961859071289E-7</v>
      </c>
    </row>
    <row r="245" spans="1:2" x14ac:dyDescent="0.25">
      <c r="A245" s="1">
        <v>29.25</v>
      </c>
      <c r="B245" s="31">
        <v>1.4096185409685E-7</v>
      </c>
    </row>
    <row r="246" spans="1:2" x14ac:dyDescent="0.25">
      <c r="A246" s="1">
        <v>29.375</v>
      </c>
      <c r="B246" s="31">
        <v>1.4096186520815401E-7</v>
      </c>
    </row>
    <row r="247" spans="1:2" x14ac:dyDescent="0.25">
      <c r="A247" s="1">
        <v>29.5</v>
      </c>
      <c r="B247" s="31">
        <v>1.4096185392102401E-7</v>
      </c>
    </row>
    <row r="248" spans="1:2" x14ac:dyDescent="0.25">
      <c r="A248" s="1">
        <v>29.625</v>
      </c>
      <c r="B248" s="31">
        <v>1.4096183913374601E-7</v>
      </c>
    </row>
    <row r="249" spans="1:2" x14ac:dyDescent="0.25">
      <c r="A249" s="1">
        <v>29.75</v>
      </c>
      <c r="B249" s="31">
        <v>1.40961824812602E-7</v>
      </c>
    </row>
    <row r="250" spans="1:2" x14ac:dyDescent="0.25">
      <c r="A250" s="1">
        <v>29.875</v>
      </c>
      <c r="B250" s="31">
        <v>1.4096181854941499E-7</v>
      </c>
    </row>
    <row r="251" spans="1:2" x14ac:dyDescent="0.25">
      <c r="A251" s="1">
        <v>30</v>
      </c>
      <c r="B251" s="31">
        <v>1.4096180827644401E-7</v>
      </c>
    </row>
  </sheetData>
  <mergeCells count="1">
    <mergeCell ref="A1:A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E11" sqref="E11:E251"/>
    </sheetView>
  </sheetViews>
  <sheetFormatPr defaultRowHeight="15" x14ac:dyDescent="0.25"/>
  <cols>
    <col min="1" max="1" width="18.85546875" customWidth="1"/>
    <col min="2" max="2" width="23.140625" customWidth="1"/>
    <col min="3" max="4" width="34.85546875" customWidth="1"/>
    <col min="5" max="7" width="30.28515625" customWidth="1"/>
  </cols>
  <sheetData>
    <row r="1" spans="1:7" x14ac:dyDescent="0.25">
      <c r="A1" s="86" t="s">
        <v>246</v>
      </c>
      <c r="B1" s="85" t="s">
        <v>263</v>
      </c>
      <c r="C1" s="85"/>
      <c r="D1" s="85"/>
      <c r="E1" s="85"/>
      <c r="F1" s="85"/>
      <c r="G1" s="85"/>
    </row>
    <row r="2" spans="1:7" x14ac:dyDescent="0.25">
      <c r="A2" s="87"/>
      <c r="B2" s="50" t="s">
        <v>275</v>
      </c>
      <c r="C2" s="50" t="s">
        <v>282</v>
      </c>
      <c r="D2" s="50" t="s">
        <v>259</v>
      </c>
      <c r="E2" s="50" t="s">
        <v>260</v>
      </c>
      <c r="F2" s="50" t="s">
        <v>261</v>
      </c>
      <c r="G2" s="50" t="s">
        <v>264</v>
      </c>
    </row>
    <row r="3" spans="1:7" x14ac:dyDescent="0.25">
      <c r="A3" s="27" t="s">
        <v>249</v>
      </c>
      <c r="B3" s="85">
        <v>73</v>
      </c>
      <c r="C3" s="85"/>
      <c r="D3" s="85"/>
      <c r="E3" s="85"/>
      <c r="F3" s="85"/>
      <c r="G3" s="85"/>
    </row>
    <row r="4" spans="1:7" x14ac:dyDescent="0.25">
      <c r="A4" s="27" t="s">
        <v>250</v>
      </c>
      <c r="B4" s="85" t="s">
        <v>262</v>
      </c>
      <c r="C4" s="85"/>
      <c r="D4" s="85"/>
      <c r="E4" s="85"/>
      <c r="F4" s="85"/>
      <c r="G4" s="85"/>
    </row>
    <row r="5" spans="1:7" ht="61.5" x14ac:dyDescent="0.25">
      <c r="A5" s="28" t="s">
        <v>252</v>
      </c>
      <c r="B5" s="28">
        <v>4</v>
      </c>
      <c r="C5" s="27">
        <v>4</v>
      </c>
      <c r="D5" s="27">
        <v>4</v>
      </c>
      <c r="E5" s="27">
        <v>4</v>
      </c>
      <c r="F5" s="27">
        <v>4</v>
      </c>
      <c r="G5" s="27">
        <v>4</v>
      </c>
    </row>
    <row r="6" spans="1:7" ht="30" x14ac:dyDescent="0.25">
      <c r="A6" s="28" t="s">
        <v>253</v>
      </c>
      <c r="B6" s="28">
        <v>40.031140000000001</v>
      </c>
      <c r="C6" s="27">
        <v>38.503279999999997</v>
      </c>
      <c r="D6" s="27">
        <v>37.34205</v>
      </c>
      <c r="E6" s="27">
        <v>44.099490000000003</v>
      </c>
      <c r="F6" s="27">
        <v>52.33614</v>
      </c>
      <c r="G6" s="27">
        <v>39.292389999999997</v>
      </c>
    </row>
    <row r="7" spans="1:7" ht="48" x14ac:dyDescent="0.25">
      <c r="A7" s="28" t="s">
        <v>254</v>
      </c>
      <c r="B7" s="27">
        <v>37.44</v>
      </c>
      <c r="C7" s="27">
        <v>37.44</v>
      </c>
      <c r="D7" s="27">
        <v>37.44</v>
      </c>
      <c r="E7" s="27">
        <v>37.44</v>
      </c>
      <c r="F7" s="27">
        <v>37.44</v>
      </c>
      <c r="G7" s="27">
        <v>37.44</v>
      </c>
    </row>
    <row r="8" spans="1:7" ht="48" x14ac:dyDescent="0.25">
      <c r="A8" s="28" t="s">
        <v>255</v>
      </c>
      <c r="B8" s="28">
        <v>31.501860000000001</v>
      </c>
      <c r="C8" s="27">
        <v>32.303879999999999</v>
      </c>
      <c r="D8" s="27">
        <v>32.925190000000001</v>
      </c>
      <c r="E8" s="27">
        <v>33.516669999999998</v>
      </c>
      <c r="F8" s="27">
        <v>34.143470000000001</v>
      </c>
      <c r="G8" s="27">
        <v>34.737879999999997</v>
      </c>
    </row>
    <row r="9" spans="1:7" x14ac:dyDescent="0.25">
      <c r="A9" s="27" t="s">
        <v>256</v>
      </c>
      <c r="B9" s="49">
        <v>85</v>
      </c>
      <c r="C9" s="49">
        <v>85</v>
      </c>
      <c r="D9" s="49">
        <v>85</v>
      </c>
      <c r="E9" s="49">
        <v>85</v>
      </c>
      <c r="F9" s="49">
        <v>85</v>
      </c>
      <c r="G9" s="49">
        <v>85</v>
      </c>
    </row>
    <row r="10" spans="1:7" ht="18" x14ac:dyDescent="0.25">
      <c r="A10" s="61" t="s">
        <v>257</v>
      </c>
      <c r="B10" s="61" t="s">
        <v>331</v>
      </c>
      <c r="C10" s="61" t="s">
        <v>332</v>
      </c>
      <c r="D10" s="61" t="s">
        <v>333</v>
      </c>
      <c r="E10" s="61" t="s">
        <v>416</v>
      </c>
      <c r="F10" s="61" t="s">
        <v>334</v>
      </c>
      <c r="G10" s="61" t="s">
        <v>335</v>
      </c>
    </row>
    <row r="11" spans="1:7" x14ac:dyDescent="0.25">
      <c r="A11" s="1">
        <v>0</v>
      </c>
      <c r="B11" s="31">
        <v>1.4096107511554101E-7</v>
      </c>
      <c r="C11" s="31">
        <v>1.4096090461216401E-7</v>
      </c>
      <c r="D11" s="31">
        <v>1.4096112877016201E-7</v>
      </c>
      <c r="E11" s="31">
        <v>1.4095991586456401E-7</v>
      </c>
      <c r="F11" s="31">
        <v>1.40958952693488E-7</v>
      </c>
      <c r="G11" s="31">
        <v>1.4096165318853101E-7</v>
      </c>
    </row>
    <row r="12" spans="1:7" x14ac:dyDescent="0.25">
      <c r="A12" s="1">
        <v>0.125</v>
      </c>
      <c r="B12" s="31">
        <v>1.4096108242555001E-7</v>
      </c>
      <c r="C12" s="31">
        <v>1.40960942559001E-7</v>
      </c>
      <c r="D12" s="31">
        <v>1.40961094459951E-7</v>
      </c>
      <c r="E12" s="31">
        <v>1.4095994267093201E-7</v>
      </c>
      <c r="F12" s="31">
        <v>1.40958925942378E-7</v>
      </c>
      <c r="G12" s="31">
        <v>1.4096165546262201E-7</v>
      </c>
    </row>
    <row r="13" spans="1:7" x14ac:dyDescent="0.25">
      <c r="A13" s="1">
        <v>0.25</v>
      </c>
      <c r="B13" s="31">
        <v>1.4096107891648799E-7</v>
      </c>
      <c r="C13" s="31">
        <v>1.40960917561193E-7</v>
      </c>
      <c r="D13" s="31">
        <v>1.4096103955697101E-7</v>
      </c>
      <c r="E13" s="31">
        <v>1.40959966240827E-7</v>
      </c>
      <c r="F13" s="31">
        <v>1.4095884778518899E-7</v>
      </c>
      <c r="G13" s="31">
        <v>1.4096166029351899E-7</v>
      </c>
    </row>
    <row r="14" spans="1:7" x14ac:dyDescent="0.25">
      <c r="A14" s="1">
        <v>0.375</v>
      </c>
      <c r="B14" s="31">
        <v>1.4096105333896101E-7</v>
      </c>
      <c r="C14" s="31">
        <v>1.4096091795452699E-7</v>
      </c>
      <c r="D14" s="31">
        <v>1.4096104735580201E-7</v>
      </c>
      <c r="E14" s="31">
        <v>1.4095999790755499E-7</v>
      </c>
      <c r="F14" s="31">
        <v>1.4095880229357901E-7</v>
      </c>
      <c r="G14" s="31">
        <v>1.40961680939675E-7</v>
      </c>
    </row>
    <row r="15" spans="1:7" x14ac:dyDescent="0.25">
      <c r="A15" s="1">
        <v>0.5</v>
      </c>
      <c r="B15" s="31">
        <v>1.4096104061534199E-7</v>
      </c>
      <c r="C15" s="31">
        <v>1.40960907747838E-7</v>
      </c>
      <c r="D15" s="31">
        <v>1.4096113838608801E-7</v>
      </c>
      <c r="E15" s="31">
        <v>1.40960015449963E-7</v>
      </c>
      <c r="F15" s="31">
        <v>1.409588043535E-7</v>
      </c>
      <c r="G15" s="31">
        <v>1.40961685460304E-7</v>
      </c>
    </row>
    <row r="16" spans="1:7" x14ac:dyDescent="0.25">
      <c r="A16" s="1">
        <v>0.625</v>
      </c>
      <c r="B16" s="31">
        <v>1.4096110667094099E-7</v>
      </c>
      <c r="C16" s="31">
        <v>1.4096094601868301E-7</v>
      </c>
      <c r="D16" s="31">
        <v>1.40961166859231E-7</v>
      </c>
      <c r="E16" s="31">
        <v>1.40960022917321E-7</v>
      </c>
      <c r="F16" s="31">
        <v>1.4095880442084201E-7</v>
      </c>
      <c r="G16" s="31">
        <v>1.40961698717869E-7</v>
      </c>
    </row>
    <row r="17" spans="1:7" x14ac:dyDescent="0.25">
      <c r="A17" s="1">
        <v>0.75</v>
      </c>
      <c r="B17" s="31">
        <v>1.4096111913004401E-7</v>
      </c>
      <c r="C17" s="31">
        <v>1.4096100222413399E-7</v>
      </c>
      <c r="D17" s="31">
        <v>1.40961201155192E-7</v>
      </c>
      <c r="E17" s="31">
        <v>1.40960040016362E-7</v>
      </c>
      <c r="F17" s="31">
        <v>1.40958815974853E-7</v>
      </c>
      <c r="G17" s="31">
        <v>1.4096169751464401E-7</v>
      </c>
    </row>
    <row r="18" spans="1:7" x14ac:dyDescent="0.25">
      <c r="A18" s="1">
        <v>0.875</v>
      </c>
      <c r="B18" s="31">
        <v>1.40961119489623E-7</v>
      </c>
      <c r="C18" s="31">
        <v>1.4096097438410501E-7</v>
      </c>
      <c r="D18" s="31">
        <v>1.40961203763545E-7</v>
      </c>
      <c r="E18" s="31">
        <v>1.40960072605776E-7</v>
      </c>
      <c r="F18" s="31">
        <v>1.4095882359823301E-7</v>
      </c>
      <c r="G18" s="31">
        <v>1.4096169304340201E-7</v>
      </c>
    </row>
    <row r="19" spans="1:7" x14ac:dyDescent="0.25">
      <c r="A19" s="1">
        <v>1</v>
      </c>
      <c r="B19" s="31">
        <v>1.40961111865839E-7</v>
      </c>
      <c r="C19" s="31">
        <v>1.4096094654449801E-7</v>
      </c>
      <c r="D19" s="31">
        <v>1.4096117843692E-7</v>
      </c>
      <c r="E19" s="31">
        <v>1.40960103665313E-7</v>
      </c>
      <c r="F19" s="31">
        <v>1.40958772576857E-7</v>
      </c>
      <c r="G19" s="31">
        <v>1.4096168867508401E-7</v>
      </c>
    </row>
    <row r="20" spans="1:7" x14ac:dyDescent="0.25">
      <c r="A20" s="1">
        <v>1.125</v>
      </c>
      <c r="B20" s="31">
        <v>1.4096109655830601E-7</v>
      </c>
      <c r="C20" s="31">
        <v>1.4096098163243601E-7</v>
      </c>
      <c r="D20" s="31">
        <v>1.4096118459484799E-7</v>
      </c>
      <c r="E20" s="31">
        <v>1.4096011483100801E-7</v>
      </c>
      <c r="F20" s="31">
        <v>1.4095875355011999E-7</v>
      </c>
      <c r="G20" s="31">
        <v>1.4096168334976201E-7</v>
      </c>
    </row>
    <row r="21" spans="1:7" x14ac:dyDescent="0.25">
      <c r="A21" s="1">
        <v>1.25</v>
      </c>
      <c r="B21" s="31">
        <v>1.4096108384724399E-7</v>
      </c>
      <c r="C21" s="31">
        <v>1.40960954577287E-7</v>
      </c>
      <c r="D21" s="31">
        <v>1.40961134735416E-7</v>
      </c>
      <c r="E21" s="31">
        <v>1.4096012533565199E-7</v>
      </c>
      <c r="F21" s="31">
        <v>1.40958764420644E-7</v>
      </c>
      <c r="G21" s="31">
        <v>1.4096167822576899E-7</v>
      </c>
    </row>
    <row r="22" spans="1:7" x14ac:dyDescent="0.25">
      <c r="A22" s="1">
        <v>1.375</v>
      </c>
      <c r="B22" s="31">
        <v>1.40961031305912E-7</v>
      </c>
      <c r="C22" s="31">
        <v>1.4096090189648101E-7</v>
      </c>
      <c r="D22" s="31">
        <v>1.4096112243481799E-7</v>
      </c>
      <c r="E22" s="31">
        <v>1.4096012948211599E-7</v>
      </c>
      <c r="F22" s="31">
        <v>1.40958769462284E-7</v>
      </c>
      <c r="G22" s="31">
        <v>1.4096167000547899E-7</v>
      </c>
    </row>
    <row r="23" spans="1:7" x14ac:dyDescent="0.25">
      <c r="A23" s="1">
        <v>1.5</v>
      </c>
      <c r="B23" s="31">
        <v>1.4096101815136399E-7</v>
      </c>
      <c r="C23" s="31">
        <v>1.4096084464766199E-7</v>
      </c>
      <c r="D23" s="31">
        <v>1.4096116859570299E-7</v>
      </c>
      <c r="E23" s="31">
        <v>1.4096013136242E-7</v>
      </c>
      <c r="F23" s="31">
        <v>1.40958750745046E-7</v>
      </c>
      <c r="G23" s="31">
        <v>1.4096167215866099E-7</v>
      </c>
    </row>
    <row r="24" spans="1:7" x14ac:dyDescent="0.25">
      <c r="A24" s="1">
        <v>1.625</v>
      </c>
      <c r="B24" s="31">
        <v>1.40961017502764E-7</v>
      </c>
      <c r="C24" s="31">
        <v>1.40960893633824E-7</v>
      </c>
      <c r="D24" s="31">
        <v>1.4096117827607501E-7</v>
      </c>
      <c r="E24" s="31">
        <v>1.4096013159651399E-7</v>
      </c>
      <c r="F24" s="31">
        <v>1.4095874976738001E-7</v>
      </c>
      <c r="G24" s="31">
        <v>1.4096166207183099E-7</v>
      </c>
    </row>
    <row r="25" spans="1:7" x14ac:dyDescent="0.25">
      <c r="A25" s="1">
        <v>1.75</v>
      </c>
      <c r="B25" s="31">
        <v>1.40961031383571E-7</v>
      </c>
      <c r="C25" s="31">
        <v>1.4096089878539199E-7</v>
      </c>
      <c r="D25" s="31">
        <v>1.40961203131274E-7</v>
      </c>
      <c r="E25" s="31">
        <v>1.4096012491236501E-7</v>
      </c>
      <c r="F25" s="31">
        <v>1.4095877134698901E-7</v>
      </c>
      <c r="G25" s="31">
        <v>1.40961651866255E-7</v>
      </c>
    </row>
    <row r="26" spans="1:7" x14ac:dyDescent="0.25">
      <c r="A26" s="1">
        <v>1.875</v>
      </c>
      <c r="B26" s="31">
        <v>1.4096105103996901E-7</v>
      </c>
      <c r="C26" s="31">
        <v>1.40960854887643E-7</v>
      </c>
      <c r="D26" s="31">
        <v>1.40961222247892E-7</v>
      </c>
      <c r="E26" s="31">
        <v>1.4096010915198999E-7</v>
      </c>
      <c r="F26" s="31">
        <v>1.40958794827988E-7</v>
      </c>
      <c r="G26" s="31">
        <v>1.4096165318040301E-7</v>
      </c>
    </row>
    <row r="27" spans="1:7" x14ac:dyDescent="0.25">
      <c r="A27" s="1">
        <v>2</v>
      </c>
      <c r="B27" s="31">
        <v>1.40961066916818E-7</v>
      </c>
      <c r="C27" s="31">
        <v>1.4096090551381899E-7</v>
      </c>
      <c r="D27" s="31">
        <v>1.40961269927517E-7</v>
      </c>
      <c r="E27" s="31">
        <v>1.40960108924927E-7</v>
      </c>
      <c r="F27" s="31">
        <v>1.4095879188558099E-7</v>
      </c>
      <c r="G27" s="31">
        <v>1.4096165514533E-7</v>
      </c>
    </row>
    <row r="28" spans="1:7" x14ac:dyDescent="0.25">
      <c r="A28" s="1">
        <v>2.125</v>
      </c>
      <c r="B28" s="31">
        <v>1.4096107433586401E-7</v>
      </c>
      <c r="C28" s="31">
        <v>1.4096088238023299E-7</v>
      </c>
      <c r="D28" s="31">
        <v>1.4096122673723099E-7</v>
      </c>
      <c r="E28" s="31">
        <v>1.4096011380946701E-7</v>
      </c>
      <c r="F28" s="31">
        <v>1.4095880449335401E-7</v>
      </c>
      <c r="G28" s="31">
        <v>1.4096165877044099E-7</v>
      </c>
    </row>
    <row r="29" spans="1:7" x14ac:dyDescent="0.25">
      <c r="A29" s="1">
        <v>2.25</v>
      </c>
      <c r="B29" s="31">
        <v>1.40961023921659E-7</v>
      </c>
      <c r="C29" s="31">
        <v>1.40960863563199E-7</v>
      </c>
      <c r="D29" s="31">
        <v>1.40961174828463E-7</v>
      </c>
      <c r="E29" s="31">
        <v>1.40960115951543E-7</v>
      </c>
      <c r="F29" s="31">
        <v>1.40958816343866E-7</v>
      </c>
      <c r="G29" s="31">
        <v>1.4096166209693401E-7</v>
      </c>
    </row>
    <row r="30" spans="1:7" x14ac:dyDescent="0.25">
      <c r="A30" s="1">
        <v>2.375</v>
      </c>
      <c r="B30" s="31">
        <v>1.4096101831938899E-7</v>
      </c>
      <c r="C30" s="31">
        <v>1.4096091815671799E-7</v>
      </c>
      <c r="D30" s="31">
        <v>1.40961108499153E-7</v>
      </c>
      <c r="E30" s="31">
        <v>1.4096010208004799E-7</v>
      </c>
      <c r="F30" s="31">
        <v>1.4095880257346101E-7</v>
      </c>
      <c r="G30" s="31">
        <v>1.40961640901255E-7</v>
      </c>
    </row>
    <row r="31" spans="1:7" x14ac:dyDescent="0.25">
      <c r="A31" s="1">
        <v>2.5</v>
      </c>
      <c r="B31" s="31">
        <v>1.4096100241243601E-7</v>
      </c>
      <c r="C31" s="31">
        <v>1.4096095693302901E-7</v>
      </c>
      <c r="D31" s="31">
        <v>1.4096109534056899E-7</v>
      </c>
      <c r="E31" s="31">
        <v>1.40960093393208E-7</v>
      </c>
      <c r="F31" s="31">
        <v>1.4095880616236999E-7</v>
      </c>
      <c r="G31" s="31">
        <v>1.4096163231378701E-7</v>
      </c>
    </row>
    <row r="32" spans="1:7" x14ac:dyDescent="0.25">
      <c r="A32" s="1">
        <v>2.625</v>
      </c>
      <c r="B32" s="31">
        <v>1.40961013459942E-7</v>
      </c>
      <c r="C32" s="31">
        <v>1.4096093841037201E-7</v>
      </c>
      <c r="D32" s="31">
        <v>1.4096108657386999E-7</v>
      </c>
      <c r="E32" s="31">
        <v>1.40960094571438E-7</v>
      </c>
      <c r="F32" s="31">
        <v>1.4095879100430401E-7</v>
      </c>
      <c r="G32" s="31">
        <v>1.4096162711868301E-7</v>
      </c>
    </row>
    <row r="33" spans="1:7" x14ac:dyDescent="0.25">
      <c r="A33" s="1">
        <v>2.75</v>
      </c>
      <c r="B33" s="31">
        <v>1.40961000208481E-7</v>
      </c>
      <c r="C33" s="31">
        <v>1.4096089704332501E-7</v>
      </c>
      <c r="D33" s="31">
        <v>1.40961108788824E-7</v>
      </c>
      <c r="E33" s="31">
        <v>1.4096009305197299E-7</v>
      </c>
      <c r="F33" s="31">
        <v>1.4095877810902201E-7</v>
      </c>
      <c r="G33" s="31">
        <v>1.40961612126851E-7</v>
      </c>
    </row>
    <row r="34" spans="1:7" x14ac:dyDescent="0.25">
      <c r="A34" s="1">
        <v>2.875</v>
      </c>
      <c r="B34" s="31">
        <v>1.4096099253398999E-7</v>
      </c>
      <c r="C34" s="31">
        <v>1.40960936665127E-7</v>
      </c>
      <c r="D34" s="31">
        <v>1.409610646674E-7</v>
      </c>
      <c r="E34" s="31">
        <v>1.4096009118102801E-7</v>
      </c>
      <c r="F34" s="31">
        <v>1.40958742703982E-7</v>
      </c>
      <c r="G34" s="31">
        <v>1.4096158238171501E-7</v>
      </c>
    </row>
    <row r="35" spans="1:7" x14ac:dyDescent="0.25">
      <c r="A35" s="1">
        <v>3</v>
      </c>
      <c r="B35" s="31">
        <v>1.4096099409650899E-7</v>
      </c>
      <c r="C35" s="31">
        <v>1.4096089801485999E-7</v>
      </c>
      <c r="D35" s="31">
        <v>1.4096103812430499E-7</v>
      </c>
      <c r="E35" s="31">
        <v>1.40960093809125E-7</v>
      </c>
      <c r="F35" s="31">
        <v>1.4095861805553799E-7</v>
      </c>
      <c r="G35" s="31">
        <v>1.4096156436941899E-7</v>
      </c>
    </row>
    <row r="36" spans="1:7" x14ac:dyDescent="0.25">
      <c r="A36" s="1">
        <v>3.125</v>
      </c>
      <c r="B36" s="31">
        <v>1.4096099863778E-7</v>
      </c>
      <c r="C36" s="31">
        <v>1.40960789813082E-7</v>
      </c>
      <c r="D36" s="31">
        <v>1.4096103209343001E-7</v>
      </c>
      <c r="E36" s="31">
        <v>1.4096007978011701E-7</v>
      </c>
      <c r="F36" s="31">
        <v>1.4095862636234201E-7</v>
      </c>
      <c r="G36" s="31">
        <v>1.4096155604387601E-7</v>
      </c>
    </row>
    <row r="37" spans="1:7" x14ac:dyDescent="0.25">
      <c r="A37" s="1">
        <v>3.25</v>
      </c>
      <c r="B37" s="31">
        <v>1.4096103167370599E-7</v>
      </c>
      <c r="C37" s="31">
        <v>1.4096076009903699E-7</v>
      </c>
      <c r="D37" s="31">
        <v>1.4096101962657201E-7</v>
      </c>
      <c r="E37" s="31">
        <v>1.4096007058010499E-7</v>
      </c>
      <c r="F37" s="31">
        <v>1.40958624138392E-7</v>
      </c>
      <c r="G37" s="31">
        <v>1.4096150121867199E-7</v>
      </c>
    </row>
    <row r="38" spans="1:7" x14ac:dyDescent="0.25">
      <c r="A38" s="1">
        <v>3.375</v>
      </c>
      <c r="B38" s="31">
        <v>1.40961043002544E-7</v>
      </c>
      <c r="C38" s="31">
        <v>1.40960768304536E-7</v>
      </c>
      <c r="D38" s="31">
        <v>1.4096103320251801E-7</v>
      </c>
      <c r="E38" s="31">
        <v>1.4096006636438501E-7</v>
      </c>
      <c r="F38" s="31">
        <v>1.4095865624101701E-7</v>
      </c>
      <c r="G38" s="31">
        <v>1.40961504574141E-7</v>
      </c>
    </row>
    <row r="39" spans="1:7" x14ac:dyDescent="0.25">
      <c r="A39" s="1">
        <v>3.5</v>
      </c>
      <c r="B39" s="31">
        <v>1.40961020768124E-7</v>
      </c>
      <c r="C39" s="31">
        <v>1.40960638435852E-7</v>
      </c>
      <c r="D39" s="31">
        <v>1.4096103105637001E-7</v>
      </c>
      <c r="E39" s="31">
        <v>1.40960064003274E-7</v>
      </c>
      <c r="F39" s="31">
        <v>1.4095867911342799E-7</v>
      </c>
      <c r="G39" s="31">
        <v>1.4096150851160801E-7</v>
      </c>
    </row>
    <row r="40" spans="1:7" x14ac:dyDescent="0.25">
      <c r="A40" s="1">
        <v>3.625</v>
      </c>
      <c r="B40" s="31">
        <v>1.40961030727185E-7</v>
      </c>
      <c r="C40" s="31">
        <v>1.4096064384218301E-7</v>
      </c>
      <c r="D40" s="31">
        <v>1.4096099475208399E-7</v>
      </c>
      <c r="E40" s="31">
        <v>1.40960065506036E-7</v>
      </c>
      <c r="F40" s="31">
        <v>1.4095871925962499E-7</v>
      </c>
      <c r="G40" s="31">
        <v>1.4096154281656501E-7</v>
      </c>
    </row>
    <row r="41" spans="1:7" x14ac:dyDescent="0.25">
      <c r="A41" s="1">
        <v>3.75</v>
      </c>
      <c r="B41" s="31">
        <v>1.40961107537354E-7</v>
      </c>
      <c r="C41" s="31">
        <v>1.40960680842756E-7</v>
      </c>
      <c r="D41" s="31">
        <v>1.40960974515154E-7</v>
      </c>
      <c r="E41" s="31">
        <v>1.4096006219377599E-7</v>
      </c>
      <c r="F41" s="31">
        <v>1.40958738149703E-7</v>
      </c>
      <c r="G41" s="31">
        <v>1.40961559093532E-7</v>
      </c>
    </row>
    <row r="42" spans="1:7" x14ac:dyDescent="0.25">
      <c r="A42" s="1">
        <v>3.875</v>
      </c>
      <c r="B42" s="31">
        <v>1.40961155463161E-7</v>
      </c>
      <c r="C42" s="31">
        <v>1.4096063891774799E-7</v>
      </c>
      <c r="D42" s="31">
        <v>1.4096097157023199E-7</v>
      </c>
      <c r="E42" s="31">
        <v>1.40960067821595E-7</v>
      </c>
      <c r="F42" s="31">
        <v>1.4095876630621399E-7</v>
      </c>
      <c r="G42" s="31">
        <v>1.4096156590349899E-7</v>
      </c>
    </row>
    <row r="43" spans="1:7" x14ac:dyDescent="0.25">
      <c r="A43" s="1">
        <v>4</v>
      </c>
      <c r="B43" s="31">
        <v>1.4096117465776699E-7</v>
      </c>
      <c r="C43" s="31">
        <v>1.40960767189781E-7</v>
      </c>
      <c r="D43" s="31">
        <v>1.4096100768143799E-7</v>
      </c>
      <c r="E43" s="31">
        <v>1.4096003839661499E-7</v>
      </c>
      <c r="F43" s="31">
        <v>1.40958766789547E-7</v>
      </c>
      <c r="G43" s="31">
        <v>1.4096158122243901E-7</v>
      </c>
    </row>
    <row r="44" spans="1:7" x14ac:dyDescent="0.25">
      <c r="A44" s="1">
        <v>4.125</v>
      </c>
      <c r="B44" s="31">
        <v>1.4096118338275901E-7</v>
      </c>
      <c r="C44" s="31">
        <v>1.40960988059023E-7</v>
      </c>
      <c r="D44" s="31">
        <v>1.40961031439173E-7</v>
      </c>
      <c r="E44" s="31">
        <v>1.40960028793768E-7</v>
      </c>
      <c r="F44" s="31">
        <v>1.4095878007664601E-7</v>
      </c>
      <c r="G44" s="31">
        <v>1.4096158285683101E-7</v>
      </c>
    </row>
    <row r="45" spans="1:7" x14ac:dyDescent="0.25">
      <c r="A45" s="1">
        <v>4.25</v>
      </c>
      <c r="B45" s="31">
        <v>1.4096109418203801E-7</v>
      </c>
      <c r="C45" s="31">
        <v>1.40961034716371E-7</v>
      </c>
      <c r="D45" s="31">
        <v>1.4096118721559199E-7</v>
      </c>
      <c r="E45" s="31">
        <v>1.4096002863781399E-7</v>
      </c>
      <c r="F45" s="31">
        <v>1.4095880756274701E-7</v>
      </c>
      <c r="G45" s="31">
        <v>1.40961612711697E-7</v>
      </c>
    </row>
    <row r="46" spans="1:7" x14ac:dyDescent="0.25">
      <c r="A46" s="1">
        <v>4.375</v>
      </c>
      <c r="B46" s="31">
        <v>1.4096097090769399E-7</v>
      </c>
      <c r="C46" s="31">
        <v>1.40961070886599E-7</v>
      </c>
      <c r="D46" s="31">
        <v>1.4096122939406E-7</v>
      </c>
      <c r="E46" s="31">
        <v>1.4096003493691501E-7</v>
      </c>
      <c r="F46" s="31">
        <v>1.40958838526896E-7</v>
      </c>
      <c r="G46" s="31">
        <v>1.4096161162583401E-7</v>
      </c>
    </row>
    <row r="47" spans="1:7" x14ac:dyDescent="0.25">
      <c r="A47" s="1">
        <v>4.5</v>
      </c>
      <c r="B47" s="31">
        <v>1.40960955358607E-7</v>
      </c>
      <c r="C47" s="31">
        <v>1.4096108538577301E-7</v>
      </c>
      <c r="D47" s="31">
        <v>1.4096123372550099E-7</v>
      </c>
      <c r="E47" s="31">
        <v>1.4096003538515499E-7</v>
      </c>
      <c r="F47" s="31">
        <v>1.4095891614857101E-7</v>
      </c>
      <c r="G47" s="31">
        <v>1.40961620460118E-7</v>
      </c>
    </row>
    <row r="48" spans="1:7" x14ac:dyDescent="0.25">
      <c r="A48" s="1">
        <v>4.625</v>
      </c>
      <c r="B48" s="31">
        <v>1.4096094977860001E-7</v>
      </c>
      <c r="C48" s="31">
        <v>1.4096103867179601E-7</v>
      </c>
      <c r="D48" s="31">
        <v>1.4096124597593601E-7</v>
      </c>
      <c r="E48" s="31">
        <v>1.40960035387698E-7</v>
      </c>
      <c r="F48" s="31">
        <v>1.40958930646024E-7</v>
      </c>
      <c r="G48" s="31">
        <v>1.4096165005396901E-7</v>
      </c>
    </row>
    <row r="49" spans="1:7" x14ac:dyDescent="0.25">
      <c r="A49" s="1">
        <v>4.75</v>
      </c>
      <c r="B49" s="31">
        <v>1.40960931877711E-7</v>
      </c>
      <c r="C49" s="31">
        <v>1.40960978484337E-7</v>
      </c>
      <c r="D49" s="31">
        <v>1.4096130000151001E-7</v>
      </c>
      <c r="E49" s="31">
        <v>1.4096004347733799E-7</v>
      </c>
      <c r="F49" s="31">
        <v>1.40958951905396E-7</v>
      </c>
      <c r="G49" s="31">
        <v>1.40961651300583E-7</v>
      </c>
    </row>
    <row r="50" spans="1:7" x14ac:dyDescent="0.25">
      <c r="A50" s="1">
        <v>4.875</v>
      </c>
      <c r="B50" s="31">
        <v>1.4096093172538901E-7</v>
      </c>
      <c r="C50" s="31">
        <v>1.40961087164857E-7</v>
      </c>
      <c r="D50" s="31">
        <v>1.4096129338354699E-7</v>
      </c>
      <c r="E50" s="31">
        <v>1.4096006239981699E-7</v>
      </c>
      <c r="F50" s="31">
        <v>1.40958954813897E-7</v>
      </c>
      <c r="G50" s="31">
        <v>1.40961658331636E-7</v>
      </c>
    </row>
    <row r="51" spans="1:7" x14ac:dyDescent="0.25">
      <c r="A51" s="1">
        <v>5</v>
      </c>
      <c r="B51" s="31">
        <v>1.40960942011424E-7</v>
      </c>
      <c r="C51" s="31">
        <v>1.40961241707544E-7</v>
      </c>
      <c r="D51" s="31">
        <v>1.4096122329951699E-7</v>
      </c>
      <c r="E51" s="31">
        <v>1.40960129658317E-7</v>
      </c>
      <c r="F51" s="31">
        <v>1.40958954419689E-7</v>
      </c>
      <c r="G51" s="31">
        <v>1.40961651416208E-7</v>
      </c>
    </row>
    <row r="52" spans="1:7" x14ac:dyDescent="0.25">
      <c r="A52" s="1">
        <v>5.125</v>
      </c>
      <c r="B52" s="31">
        <v>1.4096091904828999E-7</v>
      </c>
      <c r="C52" s="31">
        <v>1.4096124252742801E-7</v>
      </c>
      <c r="D52" s="31">
        <v>1.4096119488780099E-7</v>
      </c>
      <c r="E52" s="31">
        <v>1.40960154325544E-7</v>
      </c>
      <c r="F52" s="31">
        <v>1.4095897661730099E-7</v>
      </c>
      <c r="G52" s="31">
        <v>1.40961632161927E-7</v>
      </c>
    </row>
    <row r="53" spans="1:7" x14ac:dyDescent="0.25">
      <c r="A53" s="1">
        <v>5.25</v>
      </c>
      <c r="B53" s="31">
        <v>1.4096091722447501E-7</v>
      </c>
      <c r="C53" s="31">
        <v>1.40961277416544E-7</v>
      </c>
      <c r="D53" s="31">
        <v>1.40961164548388E-7</v>
      </c>
      <c r="E53" s="31">
        <v>1.4096021326697699E-7</v>
      </c>
      <c r="F53" s="31">
        <v>1.4095898595478301E-7</v>
      </c>
      <c r="G53" s="31">
        <v>1.4096162019672799E-7</v>
      </c>
    </row>
    <row r="54" spans="1:7" x14ac:dyDescent="0.25">
      <c r="A54" s="1">
        <v>5.375</v>
      </c>
      <c r="B54" s="31">
        <v>1.40960902479572E-7</v>
      </c>
      <c r="C54" s="31">
        <v>1.4096126563461799E-7</v>
      </c>
      <c r="D54" s="31">
        <v>1.4096115167830899E-7</v>
      </c>
      <c r="E54" s="31">
        <v>1.40960227963597E-7</v>
      </c>
      <c r="F54" s="31">
        <v>1.4095900004966399E-7</v>
      </c>
      <c r="G54" s="31">
        <v>1.4096161598766201E-7</v>
      </c>
    </row>
    <row r="55" spans="1:7" x14ac:dyDescent="0.25">
      <c r="A55" s="1">
        <v>5.5</v>
      </c>
      <c r="B55" s="31">
        <v>1.4096090299975299E-7</v>
      </c>
      <c r="C55" s="31">
        <v>1.40961193391897E-7</v>
      </c>
      <c r="D55" s="31">
        <v>1.4096115118492199E-7</v>
      </c>
      <c r="E55" s="31">
        <v>1.4096023691631701E-7</v>
      </c>
      <c r="F55" s="31">
        <v>1.4095909877249899E-7</v>
      </c>
      <c r="G55" s="31">
        <v>1.4096158812246699E-7</v>
      </c>
    </row>
    <row r="56" spans="1:7" x14ac:dyDescent="0.25">
      <c r="A56" s="1">
        <v>5.625</v>
      </c>
      <c r="B56" s="31">
        <v>1.4096086601280701E-7</v>
      </c>
      <c r="C56" s="31">
        <v>1.4096123577883901E-7</v>
      </c>
      <c r="D56" s="31">
        <v>1.4096113782843399E-7</v>
      </c>
      <c r="E56" s="31">
        <v>1.40960263394935E-7</v>
      </c>
      <c r="F56" s="31">
        <v>1.4095910944209901E-7</v>
      </c>
      <c r="G56" s="31">
        <v>1.4096158779154101E-7</v>
      </c>
    </row>
    <row r="57" spans="1:7" x14ac:dyDescent="0.25">
      <c r="A57" s="1">
        <v>5.75</v>
      </c>
      <c r="B57" s="31">
        <v>1.40960874786558E-7</v>
      </c>
      <c r="C57" s="31">
        <v>1.4096124628601201E-7</v>
      </c>
      <c r="D57" s="31">
        <v>1.40961112362695E-7</v>
      </c>
      <c r="E57" s="31">
        <v>1.40960265018611E-7</v>
      </c>
      <c r="F57" s="31">
        <v>1.4095912029013599E-7</v>
      </c>
      <c r="G57" s="31">
        <v>1.40961583329562E-7</v>
      </c>
    </row>
    <row r="58" spans="1:7" x14ac:dyDescent="0.25">
      <c r="A58" s="1">
        <v>5.875</v>
      </c>
      <c r="B58" s="31">
        <v>1.40960902245797E-7</v>
      </c>
      <c r="C58" s="31">
        <v>1.4096128442827501E-7</v>
      </c>
      <c r="D58" s="31">
        <v>1.4096115173757599E-7</v>
      </c>
      <c r="E58" s="31">
        <v>1.4096027723124501E-7</v>
      </c>
      <c r="F58" s="31">
        <v>1.4095914192009599E-7</v>
      </c>
      <c r="G58" s="31">
        <v>1.4096158210395599E-7</v>
      </c>
    </row>
    <row r="59" spans="1:7" x14ac:dyDescent="0.25">
      <c r="A59" s="1">
        <v>6</v>
      </c>
      <c r="B59" s="31">
        <v>1.4096092415785801E-7</v>
      </c>
      <c r="C59" s="31">
        <v>1.4096127582439899E-7</v>
      </c>
      <c r="D59" s="31">
        <v>1.4096114140835799E-7</v>
      </c>
      <c r="E59" s="31">
        <v>1.40960293757126E-7</v>
      </c>
      <c r="F59" s="31">
        <v>1.4095914960228799E-7</v>
      </c>
      <c r="G59" s="31">
        <v>1.40961577444679E-7</v>
      </c>
    </row>
    <row r="60" spans="1:7" x14ac:dyDescent="0.25">
      <c r="A60" s="1">
        <v>6.125</v>
      </c>
      <c r="B60" s="31">
        <v>1.40960908834087E-7</v>
      </c>
      <c r="C60" s="31">
        <v>1.4096129995398101E-7</v>
      </c>
      <c r="D60" s="31">
        <v>1.4096115946035601E-7</v>
      </c>
      <c r="E60" s="31">
        <v>1.4096030452849099E-7</v>
      </c>
      <c r="F60" s="31">
        <v>1.40959238943736E-7</v>
      </c>
      <c r="G60" s="31">
        <v>1.40961593100387E-7</v>
      </c>
    </row>
    <row r="61" spans="1:7" x14ac:dyDescent="0.25">
      <c r="A61" s="1">
        <v>6.25</v>
      </c>
      <c r="B61" s="31">
        <v>1.4096089588005601E-7</v>
      </c>
      <c r="C61" s="31">
        <v>1.40961241378727E-7</v>
      </c>
      <c r="D61" s="31">
        <v>1.4096117001983401E-7</v>
      </c>
      <c r="E61" s="31">
        <v>1.4096031359455801E-7</v>
      </c>
      <c r="F61" s="31">
        <v>1.4095928656278501E-7</v>
      </c>
      <c r="G61" s="31">
        <v>1.40961631400605E-7</v>
      </c>
    </row>
    <row r="62" spans="1:7" x14ac:dyDescent="0.25">
      <c r="A62" s="1">
        <v>6.375</v>
      </c>
      <c r="B62" s="31">
        <v>1.4096089597466499E-7</v>
      </c>
      <c r="C62" s="31">
        <v>1.40961195392471E-7</v>
      </c>
      <c r="D62" s="31">
        <v>1.40961169206504E-7</v>
      </c>
      <c r="E62" s="31">
        <v>1.40960317653224E-7</v>
      </c>
      <c r="F62" s="31">
        <v>1.4095927138655901E-7</v>
      </c>
      <c r="G62" s="31">
        <v>1.40961663320411E-7</v>
      </c>
    </row>
    <row r="63" spans="1:7" x14ac:dyDescent="0.25">
      <c r="A63" s="1">
        <v>6.5</v>
      </c>
      <c r="B63" s="31">
        <v>1.4096092220720501E-7</v>
      </c>
      <c r="C63" s="31">
        <v>1.40961260233742E-7</v>
      </c>
      <c r="D63" s="31">
        <v>1.4096119848801601E-7</v>
      </c>
      <c r="E63" s="31">
        <v>1.4096031918105899E-7</v>
      </c>
      <c r="F63" s="31">
        <v>1.40959273640577E-7</v>
      </c>
      <c r="G63" s="31">
        <v>1.4096167694660501E-7</v>
      </c>
    </row>
    <row r="64" spans="1:7" x14ac:dyDescent="0.25">
      <c r="A64" s="1">
        <v>6.625</v>
      </c>
      <c r="B64" s="31">
        <v>1.4096093326950501E-7</v>
      </c>
      <c r="C64" s="31">
        <v>1.4096126634155899E-7</v>
      </c>
      <c r="D64" s="31">
        <v>1.40961189962254E-7</v>
      </c>
      <c r="E64" s="31">
        <v>1.4096032335187E-7</v>
      </c>
      <c r="F64" s="31">
        <v>1.40959284117067E-7</v>
      </c>
      <c r="G64" s="31">
        <v>1.4096167786790501E-7</v>
      </c>
    </row>
    <row r="65" spans="1:7" x14ac:dyDescent="0.25">
      <c r="A65" s="1">
        <v>6.75</v>
      </c>
      <c r="B65" s="31">
        <v>1.4096103324186401E-7</v>
      </c>
      <c r="C65" s="31">
        <v>1.40961304826387E-7</v>
      </c>
      <c r="D65" s="31">
        <v>1.4096119527129799E-7</v>
      </c>
      <c r="E65" s="31">
        <v>1.40960296388785E-7</v>
      </c>
      <c r="F65" s="31">
        <v>1.4095928144185E-7</v>
      </c>
      <c r="G65" s="31">
        <v>1.4096166678705999E-7</v>
      </c>
    </row>
    <row r="66" spans="1:7" x14ac:dyDescent="0.25">
      <c r="A66" s="1">
        <v>6.875</v>
      </c>
      <c r="B66" s="31">
        <v>1.4096103342894299E-7</v>
      </c>
      <c r="C66" s="31">
        <v>1.40961383552757E-7</v>
      </c>
      <c r="D66" s="31">
        <v>1.40961153102925E-7</v>
      </c>
      <c r="E66" s="31">
        <v>1.4096028581340401E-7</v>
      </c>
      <c r="F66" s="31">
        <v>1.40959284518675E-7</v>
      </c>
      <c r="G66" s="31">
        <v>1.4096166832970501E-7</v>
      </c>
    </row>
    <row r="67" spans="1:7" x14ac:dyDescent="0.25">
      <c r="A67" s="1">
        <v>7</v>
      </c>
      <c r="B67" s="31">
        <v>1.4096098971274501E-7</v>
      </c>
      <c r="C67" s="31">
        <v>1.4096134014192E-7</v>
      </c>
      <c r="D67" s="31">
        <v>1.40961111673459E-7</v>
      </c>
      <c r="E67" s="31">
        <v>1.4096028104491E-7</v>
      </c>
      <c r="F67" s="31">
        <v>1.4095928736773699E-7</v>
      </c>
      <c r="G67" s="31">
        <v>1.40961673188354E-7</v>
      </c>
    </row>
    <row r="68" spans="1:7" x14ac:dyDescent="0.25">
      <c r="A68" s="1">
        <v>7.125</v>
      </c>
      <c r="B68" s="31">
        <v>1.4096098865657801E-7</v>
      </c>
      <c r="C68" s="31">
        <v>1.4096128483829301E-7</v>
      </c>
      <c r="D68" s="31">
        <v>1.4096114894290601E-7</v>
      </c>
      <c r="E68" s="31">
        <v>1.409602812949E-7</v>
      </c>
      <c r="F68" s="31">
        <v>1.40959283913338E-7</v>
      </c>
      <c r="G68" s="31">
        <v>1.40961660519135E-7</v>
      </c>
    </row>
    <row r="69" spans="1:7" x14ac:dyDescent="0.25">
      <c r="A69" s="1">
        <v>7.25</v>
      </c>
      <c r="B69" s="31">
        <v>1.4096098473661199E-7</v>
      </c>
      <c r="C69" s="31">
        <v>1.4096137381301599E-7</v>
      </c>
      <c r="D69" s="31">
        <v>1.4096106614392399E-7</v>
      </c>
      <c r="E69" s="31">
        <v>1.4096025231042601E-7</v>
      </c>
      <c r="F69" s="31">
        <v>1.4095928993888999E-7</v>
      </c>
      <c r="G69" s="31">
        <v>1.40961676749076E-7</v>
      </c>
    </row>
    <row r="70" spans="1:7" x14ac:dyDescent="0.25">
      <c r="A70" s="1">
        <v>7.375</v>
      </c>
      <c r="B70" s="31">
        <v>1.4096097742365701E-7</v>
      </c>
      <c r="C70" s="31">
        <v>1.4096134179433599E-7</v>
      </c>
      <c r="D70" s="31">
        <v>1.4096106645443099E-7</v>
      </c>
      <c r="E70" s="31">
        <v>1.4096025029461399E-7</v>
      </c>
      <c r="F70" s="31">
        <v>1.4095928358273901E-7</v>
      </c>
      <c r="G70" s="31">
        <v>1.4096168348177E-7</v>
      </c>
    </row>
    <row r="71" spans="1:7" x14ac:dyDescent="0.25">
      <c r="A71" s="1">
        <v>7.5</v>
      </c>
      <c r="B71" s="31">
        <v>1.40960970237251E-7</v>
      </c>
      <c r="C71" s="31">
        <v>1.4096132013462999E-7</v>
      </c>
      <c r="D71" s="31">
        <v>1.4096105264161599E-7</v>
      </c>
      <c r="E71" s="31">
        <v>1.4096025979747101E-7</v>
      </c>
      <c r="F71" s="31">
        <v>1.4095927318610399E-7</v>
      </c>
      <c r="G71" s="31">
        <v>1.40961704730757E-7</v>
      </c>
    </row>
    <row r="72" spans="1:7" x14ac:dyDescent="0.25">
      <c r="A72" s="1">
        <v>7.625</v>
      </c>
      <c r="B72" s="31">
        <v>1.4096094366208999E-7</v>
      </c>
      <c r="C72" s="31">
        <v>1.4096129324685999E-7</v>
      </c>
      <c r="D72" s="31">
        <v>1.4096102491061701E-7</v>
      </c>
      <c r="E72" s="31">
        <v>1.4096027524714201E-7</v>
      </c>
      <c r="F72" s="31">
        <v>1.40959252065537E-7</v>
      </c>
      <c r="G72" s="31">
        <v>1.40961707548069E-7</v>
      </c>
    </row>
    <row r="73" spans="1:7" x14ac:dyDescent="0.25">
      <c r="A73" s="1">
        <v>7.75</v>
      </c>
      <c r="B73" s="31">
        <v>1.4096093881090199E-7</v>
      </c>
      <c r="C73" s="31">
        <v>1.40961345716024E-7</v>
      </c>
      <c r="D73" s="31">
        <v>1.4096106506018999E-7</v>
      </c>
      <c r="E73" s="31">
        <v>1.40960286990859E-7</v>
      </c>
      <c r="F73" s="31">
        <v>1.4095925283198101E-7</v>
      </c>
      <c r="G73" s="31">
        <v>1.40961712624776E-7</v>
      </c>
    </row>
    <row r="74" spans="1:7" x14ac:dyDescent="0.25">
      <c r="A74" s="1">
        <v>7.875</v>
      </c>
      <c r="B74" s="31">
        <v>1.4096096130993301E-7</v>
      </c>
      <c r="C74" s="31">
        <v>1.4096134595002601E-7</v>
      </c>
      <c r="D74" s="31">
        <v>1.40961063715847E-7</v>
      </c>
      <c r="E74" s="31">
        <v>1.40960294588647E-7</v>
      </c>
      <c r="F74" s="31">
        <v>1.4095925478887901E-7</v>
      </c>
      <c r="G74" s="31">
        <v>1.40961715968359E-7</v>
      </c>
    </row>
    <row r="75" spans="1:7" x14ac:dyDescent="0.25">
      <c r="A75" s="1">
        <v>8</v>
      </c>
      <c r="B75" s="31">
        <v>1.40960962644166E-7</v>
      </c>
      <c r="C75" s="31">
        <v>1.4096141243116701E-7</v>
      </c>
      <c r="D75" s="31">
        <v>1.4096107595125799E-7</v>
      </c>
      <c r="E75" s="31">
        <v>1.4096030664692E-7</v>
      </c>
      <c r="F75" s="31">
        <v>1.4095925701212699E-7</v>
      </c>
      <c r="G75" s="31">
        <v>1.4096171609604E-7</v>
      </c>
    </row>
    <row r="76" spans="1:7" x14ac:dyDescent="0.25">
      <c r="A76" s="1">
        <v>8.125</v>
      </c>
      <c r="B76" s="31">
        <v>1.40960987324634E-7</v>
      </c>
      <c r="C76" s="31">
        <v>1.4096131849301799E-7</v>
      </c>
      <c r="D76" s="31">
        <v>1.40961066600306E-7</v>
      </c>
      <c r="E76" s="31">
        <v>1.4096034478448101E-7</v>
      </c>
      <c r="F76" s="31">
        <v>1.40959217777506E-7</v>
      </c>
      <c r="G76" s="31">
        <v>1.4096171258460099E-7</v>
      </c>
    </row>
    <row r="77" spans="1:7" x14ac:dyDescent="0.25">
      <c r="A77" s="1">
        <v>8.25</v>
      </c>
      <c r="B77" s="31">
        <v>1.4096099997806501E-7</v>
      </c>
      <c r="C77" s="31">
        <v>1.4096128359892401E-7</v>
      </c>
      <c r="D77" s="31">
        <v>1.4096106797509201E-7</v>
      </c>
      <c r="E77" s="31">
        <v>1.4096034739648601E-7</v>
      </c>
      <c r="F77" s="31">
        <v>1.4095921340845701E-7</v>
      </c>
      <c r="G77" s="31">
        <v>1.40961704081921E-7</v>
      </c>
    </row>
    <row r="78" spans="1:7" x14ac:dyDescent="0.25">
      <c r="A78" s="1">
        <v>8.375</v>
      </c>
      <c r="B78" s="31">
        <v>1.40961037564064E-7</v>
      </c>
      <c r="C78" s="31">
        <v>1.40961275660556E-7</v>
      </c>
      <c r="D78" s="31">
        <v>1.40961044819343E-7</v>
      </c>
      <c r="E78" s="31">
        <v>1.40960353458846E-7</v>
      </c>
      <c r="F78" s="31">
        <v>1.4095920461046801E-7</v>
      </c>
      <c r="G78" s="31">
        <v>1.4096169551715501E-7</v>
      </c>
    </row>
    <row r="79" spans="1:7" x14ac:dyDescent="0.25">
      <c r="A79" s="1">
        <v>8.5</v>
      </c>
      <c r="B79" s="31">
        <v>1.4096106952114901E-7</v>
      </c>
      <c r="C79" s="31">
        <v>1.4096129927693799E-7</v>
      </c>
      <c r="D79" s="31">
        <v>1.40961026868746E-7</v>
      </c>
      <c r="E79" s="31">
        <v>1.40960339782162E-7</v>
      </c>
      <c r="F79" s="31">
        <v>1.40959175752585E-7</v>
      </c>
      <c r="G79" s="31">
        <v>1.40961685272488E-7</v>
      </c>
    </row>
    <row r="80" spans="1:7" x14ac:dyDescent="0.25">
      <c r="A80" s="1">
        <v>8.625</v>
      </c>
      <c r="B80" s="31">
        <v>1.40961061174721E-7</v>
      </c>
      <c r="C80" s="31">
        <v>1.4096127163930999E-7</v>
      </c>
      <c r="D80" s="31">
        <v>1.40961020342567E-7</v>
      </c>
      <c r="E80" s="31">
        <v>1.4096033523228299E-7</v>
      </c>
      <c r="F80" s="31">
        <v>1.40959173219226E-7</v>
      </c>
      <c r="G80" s="31">
        <v>1.40961700224878E-7</v>
      </c>
    </row>
    <row r="81" spans="1:7" x14ac:dyDescent="0.25">
      <c r="A81" s="1">
        <v>8.75</v>
      </c>
      <c r="B81" s="31">
        <v>1.4096105105521801E-7</v>
      </c>
      <c r="C81" s="31">
        <v>1.40961346305667E-7</v>
      </c>
      <c r="D81" s="31">
        <v>1.40961070530107E-7</v>
      </c>
      <c r="E81" s="31">
        <v>1.40960333891584E-7</v>
      </c>
      <c r="F81" s="31">
        <v>1.4095915396691499E-7</v>
      </c>
      <c r="G81" s="31">
        <v>1.4096171974285099E-7</v>
      </c>
    </row>
    <row r="82" spans="1:7" x14ac:dyDescent="0.25">
      <c r="A82" s="1">
        <v>8.875</v>
      </c>
      <c r="B82" s="31">
        <v>1.4096103130196801E-7</v>
      </c>
      <c r="C82" s="31">
        <v>1.4096134856093E-7</v>
      </c>
      <c r="D82" s="31">
        <v>1.40961063200092E-7</v>
      </c>
      <c r="E82" s="31">
        <v>1.4096033150308899E-7</v>
      </c>
      <c r="F82" s="31">
        <v>1.4095915993187E-7</v>
      </c>
      <c r="G82" s="31">
        <v>1.4096174051722701E-7</v>
      </c>
    </row>
    <row r="83" spans="1:7" x14ac:dyDescent="0.25">
      <c r="A83" s="1">
        <v>9</v>
      </c>
      <c r="B83" s="31">
        <v>1.4096102559698501E-7</v>
      </c>
      <c r="C83" s="31">
        <v>1.40961407354478E-7</v>
      </c>
      <c r="D83" s="31">
        <v>1.40961042203574E-7</v>
      </c>
      <c r="E83" s="31">
        <v>1.40960346198536E-7</v>
      </c>
      <c r="F83" s="31">
        <v>1.4095914209448499E-7</v>
      </c>
      <c r="G83" s="31">
        <v>1.40961750018232E-7</v>
      </c>
    </row>
    <row r="84" spans="1:7" x14ac:dyDescent="0.25">
      <c r="A84" s="1">
        <v>9.125</v>
      </c>
      <c r="B84" s="31">
        <v>1.4096104755947E-7</v>
      </c>
      <c r="C84" s="31">
        <v>1.40961387090942E-7</v>
      </c>
      <c r="D84" s="31">
        <v>1.4096100056592599E-7</v>
      </c>
      <c r="E84" s="31">
        <v>1.4096035319019201E-7</v>
      </c>
      <c r="F84" s="31">
        <v>1.40959165867366E-7</v>
      </c>
      <c r="G84" s="31">
        <v>1.40961750072813E-7</v>
      </c>
    </row>
    <row r="85" spans="1:7" x14ac:dyDescent="0.25">
      <c r="A85" s="1">
        <v>9.25</v>
      </c>
      <c r="B85" s="31">
        <v>1.40961077286721E-7</v>
      </c>
      <c r="C85" s="31">
        <v>1.4096138146112301E-7</v>
      </c>
      <c r="D85" s="31">
        <v>1.40960993156162E-7</v>
      </c>
      <c r="E85" s="31">
        <v>1.40960356979209E-7</v>
      </c>
      <c r="F85" s="31">
        <v>1.4095918750818499E-7</v>
      </c>
      <c r="G85" s="31">
        <v>1.40961742958944E-7</v>
      </c>
    </row>
    <row r="86" spans="1:7" x14ac:dyDescent="0.25">
      <c r="A86" s="1">
        <v>9.375</v>
      </c>
      <c r="B86" s="31">
        <v>1.40961092700471E-7</v>
      </c>
      <c r="C86" s="31">
        <v>1.4096148201732001E-7</v>
      </c>
      <c r="D86" s="31">
        <v>1.4096099147067401E-7</v>
      </c>
      <c r="E86" s="31">
        <v>1.4096035688557301E-7</v>
      </c>
      <c r="F86" s="31">
        <v>1.4095920282823099E-7</v>
      </c>
      <c r="G86" s="31">
        <v>1.4096173314443201E-7</v>
      </c>
    </row>
    <row r="87" spans="1:7" x14ac:dyDescent="0.25">
      <c r="A87" s="1">
        <v>9.5</v>
      </c>
      <c r="B87" s="31">
        <v>1.4096109966929201E-7</v>
      </c>
      <c r="C87" s="31">
        <v>1.4096146703986999E-7</v>
      </c>
      <c r="D87" s="31">
        <v>1.4096098726930001E-7</v>
      </c>
      <c r="E87" s="31">
        <v>1.4096035960014801E-7</v>
      </c>
      <c r="F87" s="31">
        <v>1.4095920076156499E-7</v>
      </c>
      <c r="G87" s="31">
        <v>1.4096172865058201E-7</v>
      </c>
    </row>
    <row r="88" spans="1:7" x14ac:dyDescent="0.25">
      <c r="A88" s="1">
        <v>9.625</v>
      </c>
      <c r="B88" s="31">
        <v>1.40961097525188E-7</v>
      </c>
      <c r="C88" s="31">
        <v>1.40961460878293E-7</v>
      </c>
      <c r="D88" s="31">
        <v>1.4096100667221999E-7</v>
      </c>
      <c r="E88" s="31">
        <v>1.4096035324935101E-7</v>
      </c>
      <c r="F88" s="31">
        <v>1.4095920599306099E-7</v>
      </c>
      <c r="G88" s="31">
        <v>1.40961727853885E-7</v>
      </c>
    </row>
    <row r="89" spans="1:7" x14ac:dyDescent="0.25">
      <c r="A89" s="1">
        <v>9.75</v>
      </c>
      <c r="B89" s="31">
        <v>1.4096107724999299E-7</v>
      </c>
      <c r="C89" s="31">
        <v>1.40961463481861E-7</v>
      </c>
      <c r="D89" s="31">
        <v>1.40961015689581E-7</v>
      </c>
      <c r="E89" s="31">
        <v>1.4096035209978299E-7</v>
      </c>
      <c r="F89" s="31">
        <v>1.4095923875587799E-7</v>
      </c>
      <c r="G89" s="31">
        <v>1.4096172720759301E-7</v>
      </c>
    </row>
    <row r="90" spans="1:7" x14ac:dyDescent="0.25">
      <c r="A90" s="1">
        <v>9.875</v>
      </c>
      <c r="B90" s="31">
        <v>1.4096101822275701E-7</v>
      </c>
      <c r="C90" s="31">
        <v>1.4096147441621101E-7</v>
      </c>
      <c r="D90" s="31">
        <v>1.4096103944328601E-7</v>
      </c>
      <c r="E90" s="31">
        <v>1.4096035285625401E-7</v>
      </c>
      <c r="F90" s="31">
        <v>1.4095925559531901E-7</v>
      </c>
      <c r="G90" s="31">
        <v>1.4096173807407199E-7</v>
      </c>
    </row>
    <row r="91" spans="1:7" x14ac:dyDescent="0.25">
      <c r="A91" s="1">
        <v>10</v>
      </c>
      <c r="B91" s="31">
        <v>1.4096100657331601E-7</v>
      </c>
      <c r="C91" s="31">
        <v>1.4096148862629101E-7</v>
      </c>
      <c r="D91" s="31">
        <v>1.40961035144588E-7</v>
      </c>
      <c r="E91" s="31">
        <v>1.4096036039750999E-7</v>
      </c>
      <c r="F91" s="31">
        <v>1.4095926415084899E-7</v>
      </c>
      <c r="G91" s="31">
        <v>1.4096174695828799E-7</v>
      </c>
    </row>
    <row r="92" spans="1:7" x14ac:dyDescent="0.25">
      <c r="A92" s="1">
        <v>10.125</v>
      </c>
      <c r="B92" s="31">
        <v>1.4096102177386101E-7</v>
      </c>
      <c r="C92" s="31">
        <v>1.4096141582836099E-7</v>
      </c>
      <c r="D92" s="31">
        <v>1.4096103906841199E-7</v>
      </c>
      <c r="E92" s="31">
        <v>1.40960365292582E-7</v>
      </c>
      <c r="F92" s="31">
        <v>1.4095928067246999E-7</v>
      </c>
      <c r="G92" s="31">
        <v>1.4096176370324101E-7</v>
      </c>
    </row>
    <row r="93" spans="1:7" x14ac:dyDescent="0.25">
      <c r="A93" s="1">
        <v>10.25</v>
      </c>
      <c r="B93" s="31">
        <v>1.4096101271272399E-7</v>
      </c>
      <c r="C93" s="31">
        <v>1.4096140393460601E-7</v>
      </c>
      <c r="D93" s="31">
        <v>1.4096102427488299E-7</v>
      </c>
      <c r="E93" s="31">
        <v>1.4096037395867299E-7</v>
      </c>
      <c r="F93" s="31">
        <v>1.4095931461736699E-7</v>
      </c>
      <c r="G93" s="31">
        <v>1.4096174731130901E-7</v>
      </c>
    </row>
    <row r="94" spans="1:7" x14ac:dyDescent="0.25">
      <c r="A94" s="1">
        <v>10.375</v>
      </c>
      <c r="B94" s="31">
        <v>1.4096103796657401E-7</v>
      </c>
      <c r="C94" s="31">
        <v>1.4096131146114901E-7</v>
      </c>
      <c r="D94" s="31">
        <v>1.4096099376580401E-7</v>
      </c>
      <c r="E94" s="31">
        <v>1.40960395686967E-7</v>
      </c>
      <c r="F94" s="31">
        <v>1.4095933007418401E-7</v>
      </c>
      <c r="G94" s="31">
        <v>1.4096173990988501E-7</v>
      </c>
    </row>
    <row r="95" spans="1:7" x14ac:dyDescent="0.25">
      <c r="A95" s="1">
        <v>10.5</v>
      </c>
      <c r="B95" s="31">
        <v>1.4096100935172399E-7</v>
      </c>
      <c r="C95" s="31">
        <v>1.4096134660754701E-7</v>
      </c>
      <c r="D95" s="31">
        <v>1.4096097243929701E-7</v>
      </c>
      <c r="E95" s="31">
        <v>1.40960431061938E-7</v>
      </c>
      <c r="F95" s="31">
        <v>1.40959339099092E-7</v>
      </c>
      <c r="G95" s="31">
        <v>1.40961717353191E-7</v>
      </c>
    </row>
    <row r="96" spans="1:7" x14ac:dyDescent="0.25">
      <c r="A96" s="1">
        <v>10.625</v>
      </c>
      <c r="B96" s="31">
        <v>1.4096099195901399E-7</v>
      </c>
      <c r="C96" s="31">
        <v>1.4096139181902901E-7</v>
      </c>
      <c r="D96" s="31">
        <v>1.4096096584825301E-7</v>
      </c>
      <c r="E96" s="31">
        <v>1.4096044066836201E-7</v>
      </c>
      <c r="F96" s="31">
        <v>1.4095934263737499E-7</v>
      </c>
      <c r="G96" s="31">
        <v>1.4096170369695901E-7</v>
      </c>
    </row>
    <row r="97" spans="1:7" x14ac:dyDescent="0.25">
      <c r="A97" s="1">
        <v>10.75</v>
      </c>
      <c r="B97" s="31">
        <v>1.4096090149428801E-7</v>
      </c>
      <c r="C97" s="31">
        <v>1.40961425242157E-7</v>
      </c>
      <c r="D97" s="31">
        <v>1.40960961164573E-7</v>
      </c>
      <c r="E97" s="31">
        <v>1.40960445606567E-7</v>
      </c>
      <c r="F97" s="31">
        <v>1.4095934087484099E-7</v>
      </c>
      <c r="G97" s="31">
        <v>1.4096170823676399E-7</v>
      </c>
    </row>
    <row r="98" spans="1:7" x14ac:dyDescent="0.25">
      <c r="A98" s="1">
        <v>10.875</v>
      </c>
      <c r="B98" s="31">
        <v>1.40960879837701E-7</v>
      </c>
      <c r="C98" s="31">
        <v>1.40961417199171E-7</v>
      </c>
      <c r="D98" s="31">
        <v>1.4096097286247401E-7</v>
      </c>
      <c r="E98" s="31">
        <v>1.40960451511999E-7</v>
      </c>
      <c r="F98" s="31">
        <v>1.4095933270274001E-7</v>
      </c>
      <c r="G98" s="31">
        <v>1.40961714582122E-7</v>
      </c>
    </row>
    <row r="99" spans="1:7" x14ac:dyDescent="0.25">
      <c r="A99" s="1">
        <v>11</v>
      </c>
      <c r="B99" s="31">
        <v>1.4096086843193099E-7</v>
      </c>
      <c r="C99" s="31">
        <v>1.40961380002815E-7</v>
      </c>
      <c r="D99" s="31">
        <v>1.4096096981675701E-7</v>
      </c>
      <c r="E99" s="31">
        <v>1.4096043033889199E-7</v>
      </c>
      <c r="F99" s="31">
        <v>1.4095933423873E-7</v>
      </c>
      <c r="G99" s="31">
        <v>1.4096172732026599E-7</v>
      </c>
    </row>
    <row r="100" spans="1:7" x14ac:dyDescent="0.25">
      <c r="A100" s="1">
        <v>11.125</v>
      </c>
      <c r="B100" s="31">
        <v>1.40960869772261E-7</v>
      </c>
      <c r="C100" s="31">
        <v>1.4096138418306399E-7</v>
      </c>
      <c r="D100" s="31">
        <v>1.40960967873776E-7</v>
      </c>
      <c r="E100" s="31">
        <v>1.4096043014449099E-7</v>
      </c>
      <c r="F100" s="31">
        <v>1.4095934298473399E-7</v>
      </c>
      <c r="G100" s="31">
        <v>1.409617496731E-7</v>
      </c>
    </row>
    <row r="101" spans="1:7" x14ac:dyDescent="0.25">
      <c r="A101" s="1">
        <v>11.25</v>
      </c>
      <c r="B101" s="31">
        <v>1.40960913657455E-7</v>
      </c>
      <c r="C101" s="31">
        <v>1.4096138692613001E-7</v>
      </c>
      <c r="D101" s="31">
        <v>1.4096100971517299E-7</v>
      </c>
      <c r="E101" s="31">
        <v>1.4096042803903401E-7</v>
      </c>
      <c r="F101" s="31">
        <v>1.4095933222173001E-7</v>
      </c>
      <c r="G101" s="31">
        <v>1.4096174905687999E-7</v>
      </c>
    </row>
    <row r="102" spans="1:7" x14ac:dyDescent="0.25">
      <c r="A102" s="1">
        <v>11.375</v>
      </c>
      <c r="B102" s="31">
        <v>1.40960959406111E-7</v>
      </c>
      <c r="C102" s="31">
        <v>1.40961390319824E-7</v>
      </c>
      <c r="D102" s="31">
        <v>1.4096102973872201E-7</v>
      </c>
      <c r="E102" s="31">
        <v>1.4096040665099901E-7</v>
      </c>
      <c r="F102" s="31">
        <v>1.40959305058425E-7</v>
      </c>
      <c r="G102" s="31">
        <v>1.40961748591569E-7</v>
      </c>
    </row>
    <row r="103" spans="1:7" x14ac:dyDescent="0.25">
      <c r="A103" s="1">
        <v>11.5</v>
      </c>
      <c r="B103" s="31">
        <v>1.40960975446563E-7</v>
      </c>
      <c r="C103" s="31">
        <v>1.4096145003933899E-7</v>
      </c>
      <c r="D103" s="31">
        <v>1.40961020504051E-7</v>
      </c>
      <c r="E103" s="31">
        <v>1.4096038707629301E-7</v>
      </c>
      <c r="F103" s="31">
        <v>1.4095929538663499E-7</v>
      </c>
      <c r="G103" s="31">
        <v>1.4096174288678101E-7</v>
      </c>
    </row>
    <row r="104" spans="1:7" x14ac:dyDescent="0.25">
      <c r="A104" s="1">
        <v>11.625</v>
      </c>
      <c r="B104" s="31">
        <v>1.4096097412295901E-7</v>
      </c>
      <c r="C104" s="31">
        <v>1.4096147853300599E-7</v>
      </c>
      <c r="D104" s="31">
        <v>1.40961017648579E-7</v>
      </c>
      <c r="E104" s="31">
        <v>1.40960348812663E-7</v>
      </c>
      <c r="F104" s="31">
        <v>1.4095929481970901E-7</v>
      </c>
      <c r="G104" s="31">
        <v>1.4096175229454E-7</v>
      </c>
    </row>
    <row r="105" spans="1:7" x14ac:dyDescent="0.25">
      <c r="A105" s="1">
        <v>11.75</v>
      </c>
      <c r="B105" s="31">
        <v>1.4096097691512601E-7</v>
      </c>
      <c r="C105" s="31">
        <v>1.40961459040944E-7</v>
      </c>
      <c r="D105" s="31">
        <v>1.4096103682421101E-7</v>
      </c>
      <c r="E105" s="31">
        <v>1.4096035716329499E-7</v>
      </c>
      <c r="F105" s="31">
        <v>1.4095927584660599E-7</v>
      </c>
      <c r="G105" s="31">
        <v>1.40961783179738E-7</v>
      </c>
    </row>
    <row r="106" spans="1:7" x14ac:dyDescent="0.25">
      <c r="A106" s="1">
        <v>11.875</v>
      </c>
      <c r="B106" s="31">
        <v>1.4096096028951499E-7</v>
      </c>
      <c r="C106" s="31">
        <v>1.40961480144131E-7</v>
      </c>
      <c r="D106" s="31">
        <v>1.4096106455876901E-7</v>
      </c>
      <c r="E106" s="31">
        <v>1.4096037296221801E-7</v>
      </c>
      <c r="F106" s="31">
        <v>1.4095929071655801E-7</v>
      </c>
      <c r="G106" s="31">
        <v>1.4096177809549201E-7</v>
      </c>
    </row>
    <row r="107" spans="1:7" x14ac:dyDescent="0.25">
      <c r="A107" s="1">
        <v>12</v>
      </c>
      <c r="B107" s="31">
        <v>1.4096094137526499E-7</v>
      </c>
      <c r="C107" s="31">
        <v>1.4096145732824401E-7</v>
      </c>
      <c r="D107" s="31">
        <v>1.40961032127368E-7</v>
      </c>
      <c r="E107" s="31">
        <v>1.4096038903026199E-7</v>
      </c>
      <c r="F107" s="31">
        <v>1.40959288549316E-7</v>
      </c>
      <c r="G107" s="31">
        <v>1.40961770120289E-7</v>
      </c>
    </row>
    <row r="108" spans="1:7" x14ac:dyDescent="0.25">
      <c r="A108" s="1">
        <v>12.125</v>
      </c>
      <c r="B108" s="31">
        <v>1.4096094214996601E-7</v>
      </c>
      <c r="C108" s="31">
        <v>1.4096146316283999E-7</v>
      </c>
      <c r="D108" s="31">
        <v>1.4096101411122701E-7</v>
      </c>
      <c r="E108" s="31">
        <v>1.4096042927339501E-7</v>
      </c>
      <c r="F108" s="31">
        <v>1.40959259945338E-7</v>
      </c>
      <c r="G108" s="31">
        <v>1.4096176593820099E-7</v>
      </c>
    </row>
    <row r="109" spans="1:7" x14ac:dyDescent="0.25">
      <c r="A109" s="1">
        <v>12.25</v>
      </c>
      <c r="B109" s="31">
        <v>1.4096094671207101E-7</v>
      </c>
      <c r="C109" s="31">
        <v>1.4096140457271799E-7</v>
      </c>
      <c r="D109" s="31">
        <v>1.4096106654831999E-7</v>
      </c>
      <c r="E109" s="31">
        <v>1.4096043480082899E-7</v>
      </c>
      <c r="F109" s="31">
        <v>1.40959256226122E-7</v>
      </c>
      <c r="G109" s="31">
        <v>1.4096175701856001E-7</v>
      </c>
    </row>
    <row r="110" spans="1:7" x14ac:dyDescent="0.25">
      <c r="A110" s="1">
        <v>12.375</v>
      </c>
      <c r="B110" s="31">
        <v>1.40960961176086E-7</v>
      </c>
      <c r="C110" s="31">
        <v>1.4096131504952E-7</v>
      </c>
      <c r="D110" s="31">
        <v>1.4096106200151399E-7</v>
      </c>
      <c r="E110" s="31">
        <v>1.4096043925320699E-7</v>
      </c>
      <c r="F110" s="31">
        <v>1.4095922901095999E-7</v>
      </c>
      <c r="G110" s="31">
        <v>1.4096176227058099E-7</v>
      </c>
    </row>
    <row r="111" spans="1:7" x14ac:dyDescent="0.25">
      <c r="A111" s="1">
        <v>12.5</v>
      </c>
      <c r="B111" s="31">
        <v>1.4096096316067499E-7</v>
      </c>
      <c r="C111" s="31">
        <v>1.4096120468908601E-7</v>
      </c>
      <c r="D111" s="31">
        <v>1.4096103897342201E-7</v>
      </c>
      <c r="E111" s="31">
        <v>1.40960443171766E-7</v>
      </c>
      <c r="F111" s="31">
        <v>1.4095919540165E-7</v>
      </c>
      <c r="G111" s="31">
        <v>1.4096177960418001E-7</v>
      </c>
    </row>
    <row r="112" spans="1:7" x14ac:dyDescent="0.25">
      <c r="A112" s="1">
        <v>12.625</v>
      </c>
      <c r="B112" s="31">
        <v>1.40960950617919E-7</v>
      </c>
      <c r="C112" s="31">
        <v>1.4096121699805199E-7</v>
      </c>
      <c r="D112" s="31">
        <v>1.40961072942101E-7</v>
      </c>
      <c r="E112" s="31">
        <v>1.4096044703048799E-7</v>
      </c>
      <c r="F112" s="31">
        <v>1.4095912603527899E-7</v>
      </c>
      <c r="G112" s="31">
        <v>1.40961785956265E-7</v>
      </c>
    </row>
    <row r="113" spans="1:7" x14ac:dyDescent="0.25">
      <c r="A113" s="1">
        <v>12.75</v>
      </c>
      <c r="B113" s="31">
        <v>1.4096094524315899E-7</v>
      </c>
      <c r="C113" s="31">
        <v>1.4096129440621E-7</v>
      </c>
      <c r="D113" s="31">
        <v>1.4096104138117399E-7</v>
      </c>
      <c r="E113" s="31">
        <v>1.40960449801396E-7</v>
      </c>
      <c r="F113" s="31">
        <v>1.4095910577887699E-7</v>
      </c>
      <c r="G113" s="31">
        <v>1.4096179852908801E-7</v>
      </c>
    </row>
    <row r="114" spans="1:7" x14ac:dyDescent="0.25">
      <c r="A114" s="1">
        <v>12.875</v>
      </c>
      <c r="B114" s="31">
        <v>1.40960951066301E-7</v>
      </c>
      <c r="C114" s="31">
        <v>1.4096128165468201E-7</v>
      </c>
      <c r="D114" s="31">
        <v>1.40961128121405E-7</v>
      </c>
      <c r="E114" s="31">
        <v>1.4096045654067601E-7</v>
      </c>
      <c r="F114" s="31">
        <v>1.4095906471907701E-7</v>
      </c>
      <c r="G114" s="31">
        <v>1.4096179188301999E-7</v>
      </c>
    </row>
    <row r="115" spans="1:7" x14ac:dyDescent="0.25">
      <c r="A115" s="1">
        <v>13</v>
      </c>
      <c r="B115" s="31">
        <v>1.40960959464039E-7</v>
      </c>
      <c r="C115" s="31">
        <v>1.40961199202206E-7</v>
      </c>
      <c r="D115" s="31">
        <v>1.4096117470126301E-7</v>
      </c>
      <c r="E115" s="31">
        <v>1.4096046038133999E-7</v>
      </c>
      <c r="F115" s="31">
        <v>1.4095905570398999E-7</v>
      </c>
      <c r="G115" s="31">
        <v>1.40961773385368E-7</v>
      </c>
    </row>
    <row r="116" spans="1:7" x14ac:dyDescent="0.25">
      <c r="A116" s="1">
        <v>13.125</v>
      </c>
      <c r="B116" s="31">
        <v>1.40960962395795E-7</v>
      </c>
      <c r="C116" s="31">
        <v>1.40961206782854E-7</v>
      </c>
      <c r="D116" s="31">
        <v>1.4096119127598699E-7</v>
      </c>
      <c r="E116" s="31">
        <v>1.4096046807408001E-7</v>
      </c>
      <c r="F116" s="31">
        <v>1.40959035627222E-7</v>
      </c>
      <c r="G116" s="31">
        <v>1.40961777664071E-7</v>
      </c>
    </row>
    <row r="117" spans="1:7" x14ac:dyDescent="0.25">
      <c r="A117" s="1">
        <v>13.25</v>
      </c>
      <c r="B117" s="31">
        <v>1.40960959812062E-7</v>
      </c>
      <c r="C117" s="31">
        <v>1.40961290560786E-7</v>
      </c>
      <c r="D117" s="31">
        <v>1.40961222125115E-7</v>
      </c>
      <c r="E117" s="31">
        <v>1.4096047357196599E-7</v>
      </c>
      <c r="F117" s="31">
        <v>1.4095899349720899E-7</v>
      </c>
      <c r="G117" s="31">
        <v>1.4096177759398299E-7</v>
      </c>
    </row>
    <row r="118" spans="1:7" x14ac:dyDescent="0.25">
      <c r="A118" s="1">
        <v>13.375</v>
      </c>
      <c r="B118" s="31">
        <v>1.4096095912721E-7</v>
      </c>
      <c r="C118" s="31">
        <v>1.4096133875504199E-7</v>
      </c>
      <c r="D118" s="31">
        <v>1.4096122667514499E-7</v>
      </c>
      <c r="E118" s="31">
        <v>1.4096048063783501E-7</v>
      </c>
      <c r="F118" s="31">
        <v>1.4095896153584199E-7</v>
      </c>
      <c r="G118" s="31">
        <v>1.4096175743366301E-7</v>
      </c>
    </row>
    <row r="119" spans="1:7" x14ac:dyDescent="0.25">
      <c r="A119" s="1">
        <v>13.5</v>
      </c>
      <c r="B119" s="31">
        <v>1.4096095447315499E-7</v>
      </c>
      <c r="C119" s="31">
        <v>1.4096137232432999E-7</v>
      </c>
      <c r="D119" s="31">
        <v>1.4096118420168701E-7</v>
      </c>
      <c r="E119" s="31">
        <v>1.4096047815269299E-7</v>
      </c>
      <c r="F119" s="31">
        <v>1.4095895524246001E-7</v>
      </c>
      <c r="G119" s="31">
        <v>1.40961758575509E-7</v>
      </c>
    </row>
    <row r="120" spans="1:7" x14ac:dyDescent="0.25">
      <c r="A120" s="1">
        <v>13.625</v>
      </c>
      <c r="B120" s="31">
        <v>1.40960959287188E-7</v>
      </c>
      <c r="C120" s="31">
        <v>1.4096141085233899E-7</v>
      </c>
      <c r="D120" s="31">
        <v>1.4096117921804399E-7</v>
      </c>
      <c r="E120" s="31">
        <v>1.4096047491498401E-7</v>
      </c>
      <c r="F120" s="31">
        <v>1.40958949076459E-7</v>
      </c>
      <c r="G120" s="31">
        <v>1.40961759183941E-7</v>
      </c>
    </row>
    <row r="121" spans="1:7" x14ac:dyDescent="0.25">
      <c r="A121" s="1">
        <v>13.75</v>
      </c>
      <c r="B121" s="31">
        <v>1.40960975564219E-7</v>
      </c>
      <c r="C121" s="31">
        <v>1.40961418433297E-7</v>
      </c>
      <c r="D121" s="31">
        <v>1.40961169505764E-7</v>
      </c>
      <c r="E121" s="31">
        <v>1.4096046429907799E-7</v>
      </c>
      <c r="F121" s="31">
        <v>1.40958967007216E-7</v>
      </c>
      <c r="G121" s="31">
        <v>1.40961760058874E-7</v>
      </c>
    </row>
    <row r="122" spans="1:7" x14ac:dyDescent="0.25">
      <c r="A122" s="1">
        <v>13.875</v>
      </c>
      <c r="B122" s="31">
        <v>1.4096097658614299E-7</v>
      </c>
      <c r="C122" s="31">
        <v>1.4096130521825499E-7</v>
      </c>
      <c r="D122" s="31">
        <v>1.4096121378386599E-7</v>
      </c>
      <c r="E122" s="31">
        <v>1.4096045479118501E-7</v>
      </c>
      <c r="F122" s="31">
        <v>1.40958827231703E-7</v>
      </c>
      <c r="G122" s="31">
        <v>1.4096173364647201E-7</v>
      </c>
    </row>
    <row r="123" spans="1:7" x14ac:dyDescent="0.25">
      <c r="A123" s="1">
        <v>14</v>
      </c>
      <c r="B123" s="31">
        <v>1.40961021386756E-7</v>
      </c>
      <c r="C123" s="31">
        <v>1.4096132806365499E-7</v>
      </c>
      <c r="D123" s="31">
        <v>1.4096125871734299E-7</v>
      </c>
      <c r="E123" s="31">
        <v>1.4096045360627301E-7</v>
      </c>
      <c r="F123" s="31">
        <v>1.40958853357155E-7</v>
      </c>
      <c r="G123" s="31">
        <v>1.40961739199333E-7</v>
      </c>
    </row>
    <row r="124" spans="1:7" x14ac:dyDescent="0.25">
      <c r="A124" s="1">
        <v>14.125</v>
      </c>
      <c r="B124" s="31">
        <v>1.40961054970438E-7</v>
      </c>
      <c r="C124" s="31">
        <v>1.4096135748152501E-7</v>
      </c>
      <c r="D124" s="31">
        <v>1.4096127163619299E-7</v>
      </c>
      <c r="E124" s="31">
        <v>1.40960450698566E-7</v>
      </c>
      <c r="F124" s="31">
        <v>1.4095887248404399E-7</v>
      </c>
      <c r="G124" s="31">
        <v>1.4096174714572299E-7</v>
      </c>
    </row>
    <row r="125" spans="1:7" x14ac:dyDescent="0.25">
      <c r="A125" s="1">
        <v>14.25</v>
      </c>
      <c r="B125" s="31">
        <v>1.40961024374877E-7</v>
      </c>
      <c r="C125" s="31">
        <v>1.4096137445296701E-7</v>
      </c>
      <c r="D125" s="31">
        <v>1.4096123247149301E-7</v>
      </c>
      <c r="E125" s="31">
        <v>1.4096045776482001E-7</v>
      </c>
      <c r="F125" s="31">
        <v>1.4095884870882601E-7</v>
      </c>
      <c r="G125" s="31">
        <v>1.40961752746423E-7</v>
      </c>
    </row>
    <row r="126" spans="1:7" x14ac:dyDescent="0.25">
      <c r="A126" s="1">
        <v>14.375</v>
      </c>
      <c r="B126" s="31">
        <v>1.4096105194986999E-7</v>
      </c>
      <c r="C126" s="31">
        <v>1.4096138373132999E-7</v>
      </c>
      <c r="D126" s="31">
        <v>1.4096125396039399E-7</v>
      </c>
      <c r="E126" s="31">
        <v>1.4096046594618801E-7</v>
      </c>
      <c r="F126" s="31">
        <v>1.40958867991779E-7</v>
      </c>
      <c r="G126" s="31">
        <v>1.4096178113727401E-7</v>
      </c>
    </row>
    <row r="127" spans="1:7" x14ac:dyDescent="0.25">
      <c r="A127" s="1">
        <v>14.5</v>
      </c>
      <c r="B127" s="31">
        <v>1.40961062276209E-7</v>
      </c>
      <c r="C127" s="31">
        <v>1.4096131721926099E-7</v>
      </c>
      <c r="D127" s="31">
        <v>1.4096129123659399E-7</v>
      </c>
      <c r="E127" s="31">
        <v>1.40960494583991E-7</v>
      </c>
      <c r="F127" s="31">
        <v>1.4095886090906599E-7</v>
      </c>
      <c r="G127" s="31">
        <v>1.4096181444759101E-7</v>
      </c>
    </row>
    <row r="128" spans="1:7" x14ac:dyDescent="0.25">
      <c r="A128" s="1">
        <v>14.625</v>
      </c>
      <c r="B128" s="31">
        <v>1.4096107559313799E-7</v>
      </c>
      <c r="C128" s="31">
        <v>1.40961290737536E-7</v>
      </c>
      <c r="D128" s="31">
        <v>1.4096130123202E-7</v>
      </c>
      <c r="E128" s="31">
        <v>1.4096051449468701E-7</v>
      </c>
      <c r="F128" s="31">
        <v>1.4095886895026301E-7</v>
      </c>
      <c r="G128" s="31">
        <v>1.40961798981711E-7</v>
      </c>
    </row>
    <row r="129" spans="1:7" x14ac:dyDescent="0.25">
      <c r="A129" s="1">
        <v>14.75</v>
      </c>
      <c r="B129" s="31">
        <v>1.4096112960187901E-7</v>
      </c>
      <c r="C129" s="31">
        <v>1.40961262432019E-7</v>
      </c>
      <c r="D129" s="31">
        <v>1.4096127232938599E-7</v>
      </c>
      <c r="E129" s="31">
        <v>1.409605380813E-7</v>
      </c>
      <c r="F129" s="31">
        <v>1.40958894308891E-7</v>
      </c>
      <c r="G129" s="31">
        <v>1.4096179639152501E-7</v>
      </c>
    </row>
    <row r="130" spans="1:7" x14ac:dyDescent="0.25">
      <c r="A130" s="1">
        <v>14.875</v>
      </c>
      <c r="B130" s="31">
        <v>1.4096112011394599E-7</v>
      </c>
      <c r="C130" s="31">
        <v>1.4096130384983001E-7</v>
      </c>
      <c r="D130" s="31">
        <v>1.40961249330149E-7</v>
      </c>
      <c r="E130" s="31">
        <v>1.4096057292162701E-7</v>
      </c>
      <c r="F130" s="31">
        <v>1.40958927324066E-7</v>
      </c>
      <c r="G130" s="31">
        <v>1.4096180072686201E-7</v>
      </c>
    </row>
    <row r="131" spans="1:7" x14ac:dyDescent="0.25">
      <c r="A131" s="1">
        <v>15</v>
      </c>
      <c r="B131" s="31">
        <v>1.4096111052217201E-7</v>
      </c>
      <c r="C131" s="31">
        <v>1.40961313416001E-7</v>
      </c>
      <c r="D131" s="31">
        <v>1.4096121188097201E-7</v>
      </c>
      <c r="E131" s="31">
        <v>1.4096059345294001E-7</v>
      </c>
      <c r="F131" s="31">
        <v>1.4095893459100499E-7</v>
      </c>
      <c r="G131" s="31">
        <v>1.4096180185756001E-7</v>
      </c>
    </row>
    <row r="132" spans="1:7" x14ac:dyDescent="0.25">
      <c r="A132" s="1">
        <v>15.125</v>
      </c>
      <c r="B132" s="31">
        <v>1.4096112682717899E-7</v>
      </c>
      <c r="C132" s="31">
        <v>1.4096131095576199E-7</v>
      </c>
      <c r="D132" s="31">
        <v>1.4096120217037401E-7</v>
      </c>
      <c r="E132" s="31">
        <v>1.4096059481996201E-7</v>
      </c>
      <c r="F132" s="31">
        <v>1.4095894324886301E-7</v>
      </c>
      <c r="G132" s="31">
        <v>1.4096180864094301E-7</v>
      </c>
    </row>
    <row r="133" spans="1:7" x14ac:dyDescent="0.25">
      <c r="A133" s="1">
        <v>15.25</v>
      </c>
      <c r="B133" s="31">
        <v>1.4096117802156101E-7</v>
      </c>
      <c r="C133" s="31">
        <v>1.40961279696546E-7</v>
      </c>
      <c r="D133" s="31">
        <v>1.4096115321480601E-7</v>
      </c>
      <c r="E133" s="31">
        <v>1.4096060735322599E-7</v>
      </c>
      <c r="F133" s="31">
        <v>1.4095896019254999E-7</v>
      </c>
      <c r="G133" s="31">
        <v>1.4096180998986201E-7</v>
      </c>
    </row>
    <row r="134" spans="1:7" x14ac:dyDescent="0.25">
      <c r="A134" s="1">
        <v>15.375</v>
      </c>
      <c r="B134" s="31">
        <v>1.4096115921261801E-7</v>
      </c>
      <c r="C134" s="31">
        <v>1.4096127624442301E-7</v>
      </c>
      <c r="D134" s="31">
        <v>1.40961129045903E-7</v>
      </c>
      <c r="E134" s="31">
        <v>1.40960612757914E-7</v>
      </c>
      <c r="F134" s="31">
        <v>1.40959042189018E-7</v>
      </c>
      <c r="G134" s="31">
        <v>1.4096180350258101E-7</v>
      </c>
    </row>
    <row r="135" spans="1:7" x14ac:dyDescent="0.25">
      <c r="A135" s="1">
        <v>15.5</v>
      </c>
      <c r="B135" s="31">
        <v>1.4096115246415199E-7</v>
      </c>
      <c r="C135" s="31">
        <v>1.4096127240858799E-7</v>
      </c>
      <c r="D135" s="31">
        <v>1.4096108485669299E-7</v>
      </c>
      <c r="E135" s="31">
        <v>1.4096061416619201E-7</v>
      </c>
      <c r="F135" s="31">
        <v>1.40959064338388E-7</v>
      </c>
      <c r="G135" s="31">
        <v>1.4096180291096801E-7</v>
      </c>
    </row>
    <row r="136" spans="1:7" x14ac:dyDescent="0.25">
      <c r="A136" s="1">
        <v>15.625</v>
      </c>
      <c r="B136" s="31">
        <v>1.40961157242396E-7</v>
      </c>
      <c r="C136" s="31">
        <v>1.4096137851093399E-7</v>
      </c>
      <c r="D136" s="31">
        <v>1.4096107900361499E-7</v>
      </c>
      <c r="E136" s="31">
        <v>1.40960617139608E-7</v>
      </c>
      <c r="F136" s="31">
        <v>1.40959158485157E-7</v>
      </c>
      <c r="G136" s="31">
        <v>1.4096180220611399E-7</v>
      </c>
    </row>
    <row r="137" spans="1:7" x14ac:dyDescent="0.25">
      <c r="A137" s="1">
        <v>15.75</v>
      </c>
      <c r="B137" s="31">
        <v>1.4096116625541901E-7</v>
      </c>
      <c r="C137" s="31">
        <v>1.4096137705764899E-7</v>
      </c>
      <c r="D137" s="31">
        <v>1.40961011791398E-7</v>
      </c>
      <c r="E137" s="31">
        <v>1.40960617803947E-7</v>
      </c>
      <c r="F137" s="31">
        <v>1.4095921962974799E-7</v>
      </c>
      <c r="G137" s="31">
        <v>1.40961801226454E-7</v>
      </c>
    </row>
    <row r="138" spans="1:7" x14ac:dyDescent="0.25">
      <c r="A138" s="1">
        <v>15.875</v>
      </c>
      <c r="B138" s="31">
        <v>1.4096116626047201E-7</v>
      </c>
      <c r="C138" s="31">
        <v>1.4096141296580301E-7</v>
      </c>
      <c r="D138" s="31">
        <v>1.4096103920962E-7</v>
      </c>
      <c r="E138" s="31">
        <v>1.40960607181548E-7</v>
      </c>
      <c r="F138" s="31">
        <v>1.4095926554088699E-7</v>
      </c>
      <c r="G138" s="31">
        <v>1.40961790427652E-7</v>
      </c>
    </row>
    <row r="139" spans="1:7" x14ac:dyDescent="0.25">
      <c r="A139" s="1">
        <v>16</v>
      </c>
      <c r="B139" s="31">
        <v>1.40961158936873E-7</v>
      </c>
      <c r="C139" s="31">
        <v>1.4096138328915799E-7</v>
      </c>
      <c r="D139" s="31">
        <v>1.4096109703792801E-7</v>
      </c>
      <c r="E139" s="31">
        <v>1.4096059956247301E-7</v>
      </c>
      <c r="F139" s="31">
        <v>1.4095929171075401E-7</v>
      </c>
      <c r="G139" s="31">
        <v>1.4096175929934601E-7</v>
      </c>
    </row>
    <row r="140" spans="1:7" x14ac:dyDescent="0.25">
      <c r="A140" s="1">
        <v>16.125</v>
      </c>
      <c r="B140" s="31">
        <v>1.40961152963108E-7</v>
      </c>
      <c r="C140" s="31">
        <v>1.40961386798354E-7</v>
      </c>
      <c r="D140" s="31">
        <v>1.40961101953433E-7</v>
      </c>
      <c r="E140" s="31">
        <v>1.4096059571651801E-7</v>
      </c>
      <c r="F140" s="31">
        <v>1.40959314103989E-7</v>
      </c>
      <c r="G140" s="31">
        <v>1.4096175568592101E-7</v>
      </c>
    </row>
    <row r="141" spans="1:7" x14ac:dyDescent="0.25">
      <c r="A141" s="1">
        <v>16.25</v>
      </c>
      <c r="B141" s="31">
        <v>1.4096114960477999E-7</v>
      </c>
      <c r="C141" s="31">
        <v>1.40961401549552E-7</v>
      </c>
      <c r="D141" s="31">
        <v>1.40961070125427E-7</v>
      </c>
      <c r="E141" s="31">
        <v>1.4096060670943601E-7</v>
      </c>
      <c r="F141" s="31">
        <v>1.4095931696265799E-7</v>
      </c>
      <c r="G141" s="31">
        <v>1.4096175495797499E-7</v>
      </c>
    </row>
    <row r="142" spans="1:7" x14ac:dyDescent="0.25">
      <c r="A142" s="1">
        <v>16.375</v>
      </c>
      <c r="B142" s="31">
        <v>1.4096114615192199E-7</v>
      </c>
      <c r="C142" s="31">
        <v>1.40961404222946E-7</v>
      </c>
      <c r="D142" s="31">
        <v>1.4096106288571001E-7</v>
      </c>
      <c r="E142" s="31">
        <v>1.4096061286168501E-7</v>
      </c>
      <c r="F142" s="31">
        <v>1.4095933251084001E-7</v>
      </c>
      <c r="G142" s="31">
        <v>1.4096176060506699E-7</v>
      </c>
    </row>
    <row r="143" spans="1:7" x14ac:dyDescent="0.25">
      <c r="A143" s="1">
        <v>16.5</v>
      </c>
      <c r="B143" s="31">
        <v>1.4096112448012701E-7</v>
      </c>
      <c r="C143" s="31">
        <v>1.4096141395013801E-7</v>
      </c>
      <c r="D143" s="31">
        <v>1.4096105863497E-7</v>
      </c>
      <c r="E143" s="31">
        <v>1.40960627476051E-7</v>
      </c>
      <c r="F143" s="31">
        <v>1.4095934700971999E-7</v>
      </c>
      <c r="G143" s="31">
        <v>1.40961768738985E-7</v>
      </c>
    </row>
    <row r="144" spans="1:7" x14ac:dyDescent="0.25">
      <c r="A144" s="1">
        <v>16.625</v>
      </c>
      <c r="B144" s="31">
        <v>1.4096106575478501E-7</v>
      </c>
      <c r="C144" s="31">
        <v>1.4096143475239499E-7</v>
      </c>
      <c r="D144" s="31">
        <v>1.4096104227613799E-7</v>
      </c>
      <c r="E144" s="31">
        <v>1.4096063356952699E-7</v>
      </c>
      <c r="F144" s="31">
        <v>1.4095936866146401E-7</v>
      </c>
      <c r="G144" s="31">
        <v>1.40961750746234E-7</v>
      </c>
    </row>
    <row r="145" spans="1:7" x14ac:dyDescent="0.25">
      <c r="A145" s="1">
        <v>16.75</v>
      </c>
      <c r="B145" s="31">
        <v>1.40961050369482E-7</v>
      </c>
      <c r="C145" s="31">
        <v>1.40961450630561E-7</v>
      </c>
      <c r="D145" s="31">
        <v>1.4096103448072601E-7</v>
      </c>
      <c r="E145" s="31">
        <v>1.40960648794839E-7</v>
      </c>
      <c r="F145" s="31">
        <v>1.40959408941653E-7</v>
      </c>
      <c r="G145" s="31">
        <v>1.4096174692061001E-7</v>
      </c>
    </row>
    <row r="146" spans="1:7" x14ac:dyDescent="0.25">
      <c r="A146" s="1">
        <v>16.875</v>
      </c>
      <c r="B146" s="31">
        <v>1.4096105561146099E-7</v>
      </c>
      <c r="C146" s="31">
        <v>1.40961455620416E-7</v>
      </c>
      <c r="D146" s="31">
        <v>1.4096100633414101E-7</v>
      </c>
      <c r="E146" s="31">
        <v>1.4096064743318401E-7</v>
      </c>
      <c r="F146" s="31">
        <v>1.4095941616603599E-7</v>
      </c>
      <c r="G146" s="31">
        <v>1.4096173924881701E-7</v>
      </c>
    </row>
    <row r="147" spans="1:7" x14ac:dyDescent="0.25">
      <c r="A147" s="1">
        <v>17</v>
      </c>
      <c r="B147" s="31">
        <v>1.4096107299850701E-7</v>
      </c>
      <c r="C147" s="31">
        <v>1.4096142072989499E-7</v>
      </c>
      <c r="D147" s="31">
        <v>1.4096097109772599E-7</v>
      </c>
      <c r="E147" s="31">
        <v>1.4096064828308199E-7</v>
      </c>
      <c r="F147" s="31">
        <v>1.4095943627582501E-7</v>
      </c>
      <c r="G147" s="31">
        <v>1.4096172837724201E-7</v>
      </c>
    </row>
    <row r="148" spans="1:7" x14ac:dyDescent="0.25">
      <c r="A148" s="1">
        <v>17.125</v>
      </c>
      <c r="B148" s="31">
        <v>1.4096109722550301E-7</v>
      </c>
      <c r="C148" s="31">
        <v>1.40961384155974E-7</v>
      </c>
      <c r="D148" s="31">
        <v>1.4096092728074501E-7</v>
      </c>
      <c r="E148" s="31">
        <v>1.40960661026589E-7</v>
      </c>
      <c r="F148" s="31">
        <v>1.4095944406085001E-7</v>
      </c>
      <c r="G148" s="31">
        <v>1.4096172186946901E-7</v>
      </c>
    </row>
    <row r="149" spans="1:7" x14ac:dyDescent="0.25">
      <c r="A149" s="1">
        <v>17.25</v>
      </c>
      <c r="B149" s="31">
        <v>1.40961099524897E-7</v>
      </c>
      <c r="C149" s="31">
        <v>1.40961341435665E-7</v>
      </c>
      <c r="D149" s="31">
        <v>1.4096093908363E-7</v>
      </c>
      <c r="E149" s="31">
        <v>1.4096066156129901E-7</v>
      </c>
      <c r="F149" s="31">
        <v>1.4095944691856701E-7</v>
      </c>
      <c r="G149" s="31">
        <v>1.40961716540007E-7</v>
      </c>
    </row>
    <row r="150" spans="1:7" x14ac:dyDescent="0.25">
      <c r="A150" s="1">
        <v>17.375</v>
      </c>
      <c r="B150" s="31">
        <v>1.409611006974E-7</v>
      </c>
      <c r="C150" s="31">
        <v>1.4096138257487401E-7</v>
      </c>
      <c r="D150" s="31">
        <v>1.4096093876181601E-7</v>
      </c>
      <c r="E150" s="31">
        <v>1.4096064649246599E-7</v>
      </c>
      <c r="F150" s="31">
        <v>1.4095945783373901E-7</v>
      </c>
      <c r="G150" s="31">
        <v>1.4096171675020799E-7</v>
      </c>
    </row>
    <row r="151" spans="1:7" x14ac:dyDescent="0.25">
      <c r="A151" s="1">
        <v>17.5</v>
      </c>
      <c r="B151" s="31">
        <v>1.4096110133689201E-7</v>
      </c>
      <c r="C151" s="31">
        <v>1.40961393278062E-7</v>
      </c>
      <c r="D151" s="31">
        <v>1.4096097068547299E-7</v>
      </c>
      <c r="E151" s="31">
        <v>1.40960646773341E-7</v>
      </c>
      <c r="F151" s="31">
        <v>1.4095945718313901E-7</v>
      </c>
      <c r="G151" s="31">
        <v>1.40961718950825E-7</v>
      </c>
    </row>
    <row r="152" spans="1:7" x14ac:dyDescent="0.25">
      <c r="A152" s="1">
        <v>17.625</v>
      </c>
      <c r="B152" s="31">
        <v>1.40961102089707E-7</v>
      </c>
      <c r="C152" s="31">
        <v>1.4096136846840599E-7</v>
      </c>
      <c r="D152" s="31">
        <v>1.40960962168688E-7</v>
      </c>
      <c r="E152" s="31">
        <v>1.40960649830434E-7</v>
      </c>
      <c r="F152" s="31">
        <v>1.4095946233030999E-7</v>
      </c>
      <c r="G152" s="31">
        <v>1.4096172370160699E-7</v>
      </c>
    </row>
    <row r="153" spans="1:7" x14ac:dyDescent="0.25">
      <c r="A153" s="1">
        <v>17.75</v>
      </c>
      <c r="B153" s="31">
        <v>1.40961094208518E-7</v>
      </c>
      <c r="C153" s="31">
        <v>1.4096133515527899E-7</v>
      </c>
      <c r="D153" s="31">
        <v>1.40960967572864E-7</v>
      </c>
      <c r="E153" s="31">
        <v>1.40960656751685E-7</v>
      </c>
      <c r="F153" s="31">
        <v>1.4095945199566299E-7</v>
      </c>
      <c r="G153" s="31">
        <v>1.4096173436524699E-7</v>
      </c>
    </row>
    <row r="154" spans="1:7" x14ac:dyDescent="0.25">
      <c r="A154" s="1">
        <v>17.875</v>
      </c>
      <c r="B154" s="31">
        <v>1.4096108808200199E-7</v>
      </c>
      <c r="C154" s="31">
        <v>1.4096130727963201E-7</v>
      </c>
      <c r="D154" s="31">
        <v>1.40960999335434E-7</v>
      </c>
      <c r="E154" s="31">
        <v>1.40960655310595E-7</v>
      </c>
      <c r="F154" s="31">
        <v>1.4095945450179599E-7</v>
      </c>
      <c r="G154" s="31">
        <v>1.4096173547439899E-7</v>
      </c>
    </row>
    <row r="155" spans="1:7" x14ac:dyDescent="0.25">
      <c r="A155" s="1">
        <v>18</v>
      </c>
      <c r="B155" s="31">
        <v>1.40961076679633E-7</v>
      </c>
      <c r="C155" s="31">
        <v>1.4096128964407401E-7</v>
      </c>
      <c r="D155" s="31">
        <v>1.4096099952178599E-7</v>
      </c>
      <c r="E155" s="31">
        <v>1.4096065074834801E-7</v>
      </c>
      <c r="F155" s="31">
        <v>1.40959452023054E-7</v>
      </c>
      <c r="G155" s="31">
        <v>1.4096173629460101E-7</v>
      </c>
    </row>
    <row r="156" spans="1:7" x14ac:dyDescent="0.25">
      <c r="A156" s="1">
        <v>18.125</v>
      </c>
      <c r="B156" s="31">
        <v>1.4096106714635799E-7</v>
      </c>
      <c r="C156" s="31">
        <v>1.4096134195290699E-7</v>
      </c>
      <c r="D156" s="31">
        <v>1.40961014769697E-7</v>
      </c>
      <c r="E156" s="31">
        <v>1.4096064892471001E-7</v>
      </c>
      <c r="F156" s="31">
        <v>1.4095943026469299E-7</v>
      </c>
      <c r="G156" s="31">
        <v>1.4096178275811399E-7</v>
      </c>
    </row>
    <row r="157" spans="1:7" x14ac:dyDescent="0.25">
      <c r="A157" s="1">
        <v>18.25</v>
      </c>
      <c r="B157" s="31">
        <v>1.40961053367671E-7</v>
      </c>
      <c r="C157" s="31">
        <v>1.40961356961652E-7</v>
      </c>
      <c r="D157" s="31">
        <v>1.4096106179411001E-7</v>
      </c>
      <c r="E157" s="31">
        <v>1.4096065134660601E-7</v>
      </c>
      <c r="F157" s="31">
        <v>1.40959427606433E-7</v>
      </c>
      <c r="G157" s="31">
        <v>1.4096178457772499E-7</v>
      </c>
    </row>
    <row r="158" spans="1:7" x14ac:dyDescent="0.25">
      <c r="A158" s="1">
        <v>18.375</v>
      </c>
      <c r="B158" s="31">
        <v>1.40961032583232E-7</v>
      </c>
      <c r="C158" s="31">
        <v>1.40961358010243E-7</v>
      </c>
      <c r="D158" s="31">
        <v>1.40961051731438E-7</v>
      </c>
      <c r="E158" s="31">
        <v>1.40960653653355E-7</v>
      </c>
      <c r="F158" s="31">
        <v>1.40959372363429E-7</v>
      </c>
      <c r="G158" s="31">
        <v>1.4096175419249501E-7</v>
      </c>
    </row>
    <row r="159" spans="1:7" x14ac:dyDescent="0.25">
      <c r="A159" s="1">
        <v>18.5</v>
      </c>
      <c r="B159" s="31">
        <v>1.40961026798464E-7</v>
      </c>
      <c r="C159" s="31">
        <v>1.4096136178951499E-7</v>
      </c>
      <c r="D159" s="31">
        <v>1.4096104015205001E-7</v>
      </c>
      <c r="E159" s="31">
        <v>1.4096065315596301E-7</v>
      </c>
      <c r="F159" s="31">
        <v>1.40959334175166E-7</v>
      </c>
      <c r="G159" s="31">
        <v>1.4096175578616399E-7</v>
      </c>
    </row>
    <row r="160" spans="1:7" x14ac:dyDescent="0.25">
      <c r="A160" s="1">
        <v>18.625</v>
      </c>
      <c r="B160" s="31">
        <v>1.40961019104682E-7</v>
      </c>
      <c r="C160" s="31">
        <v>1.4096130212458499E-7</v>
      </c>
      <c r="D160" s="31">
        <v>1.40961055026236E-7</v>
      </c>
      <c r="E160" s="31">
        <v>1.40960655589382E-7</v>
      </c>
      <c r="F160" s="31">
        <v>1.4095934628506899E-7</v>
      </c>
      <c r="G160" s="31">
        <v>1.40961761250009E-7</v>
      </c>
    </row>
    <row r="161" spans="1:7" x14ac:dyDescent="0.25">
      <c r="A161" s="1">
        <v>18.75</v>
      </c>
      <c r="B161" s="31">
        <v>1.4096095829114801E-7</v>
      </c>
      <c r="C161" s="31">
        <v>1.4096127828188401E-7</v>
      </c>
      <c r="D161" s="31">
        <v>1.4096103886769599E-7</v>
      </c>
      <c r="E161" s="31">
        <v>1.4096064151168401E-7</v>
      </c>
      <c r="F161" s="31">
        <v>1.4095934843316601E-7</v>
      </c>
      <c r="G161" s="31">
        <v>1.4096175327636601E-7</v>
      </c>
    </row>
    <row r="162" spans="1:7" x14ac:dyDescent="0.25">
      <c r="A162" s="1">
        <v>18.875</v>
      </c>
      <c r="B162" s="31">
        <v>1.4096097486754599E-7</v>
      </c>
      <c r="C162" s="31">
        <v>1.4096123467210001E-7</v>
      </c>
      <c r="D162" s="31">
        <v>1.4096106749037299E-7</v>
      </c>
      <c r="E162" s="31">
        <v>1.4096064213767601E-7</v>
      </c>
      <c r="F162" s="31">
        <v>1.40959356752953E-7</v>
      </c>
      <c r="G162" s="31">
        <v>1.4096174504069299E-7</v>
      </c>
    </row>
    <row r="163" spans="1:7" x14ac:dyDescent="0.25">
      <c r="A163" s="1">
        <v>19</v>
      </c>
      <c r="B163" s="31">
        <v>1.4096098108460501E-7</v>
      </c>
      <c r="C163" s="31">
        <v>1.4096123216635799E-7</v>
      </c>
      <c r="D163" s="31">
        <v>1.4096105776084399E-7</v>
      </c>
      <c r="E163" s="31">
        <v>1.4096064212206101E-7</v>
      </c>
      <c r="F163" s="31">
        <v>1.4095935898283299E-7</v>
      </c>
      <c r="G163" s="31">
        <v>1.4096177364964101E-7</v>
      </c>
    </row>
    <row r="164" spans="1:7" x14ac:dyDescent="0.25">
      <c r="A164" s="1">
        <v>19.125</v>
      </c>
      <c r="B164" s="31">
        <v>1.40960920983676E-7</v>
      </c>
      <c r="C164" s="31">
        <v>1.4096116163357301E-7</v>
      </c>
      <c r="D164" s="31">
        <v>1.4096103671451299E-7</v>
      </c>
      <c r="E164" s="31">
        <v>1.4096064236218201E-7</v>
      </c>
      <c r="F164" s="31">
        <v>1.40959378408728E-7</v>
      </c>
      <c r="G164" s="31">
        <v>1.4096180360359299E-7</v>
      </c>
    </row>
    <row r="165" spans="1:7" x14ac:dyDescent="0.25">
      <c r="A165" s="1">
        <v>19.25</v>
      </c>
      <c r="B165" s="31">
        <v>1.40960919689794E-7</v>
      </c>
      <c r="C165" s="31">
        <v>1.4096116831360999E-7</v>
      </c>
      <c r="D165" s="31">
        <v>1.40961036455948E-7</v>
      </c>
      <c r="E165" s="31">
        <v>1.4096064293407899E-7</v>
      </c>
      <c r="F165" s="31">
        <v>1.4095939441141E-7</v>
      </c>
      <c r="G165" s="31">
        <v>1.4096180670031699E-7</v>
      </c>
    </row>
    <row r="166" spans="1:7" x14ac:dyDescent="0.25">
      <c r="A166" s="1">
        <v>19.375</v>
      </c>
      <c r="B166" s="31">
        <v>1.40960908895398E-7</v>
      </c>
      <c r="C166" s="31">
        <v>1.4096105351722701E-7</v>
      </c>
      <c r="D166" s="31">
        <v>1.4096103865420401E-7</v>
      </c>
      <c r="E166" s="31">
        <v>1.4096064587212301E-7</v>
      </c>
      <c r="F166" s="31">
        <v>1.4095940473218901E-7</v>
      </c>
      <c r="G166" s="31">
        <v>1.40961809123019E-7</v>
      </c>
    </row>
    <row r="167" spans="1:7" x14ac:dyDescent="0.25">
      <c r="A167" s="1">
        <v>19.5</v>
      </c>
      <c r="B167" s="31">
        <v>1.40960905977773E-7</v>
      </c>
      <c r="C167" s="31">
        <v>1.40961066897535E-7</v>
      </c>
      <c r="D167" s="31">
        <v>1.4096105157105401E-7</v>
      </c>
      <c r="E167" s="31">
        <v>1.40960645302329E-7</v>
      </c>
      <c r="F167" s="31">
        <v>1.4095939838528199E-7</v>
      </c>
      <c r="G167" s="31">
        <v>1.4096181651730601E-7</v>
      </c>
    </row>
    <row r="168" spans="1:7" x14ac:dyDescent="0.25">
      <c r="A168" s="1">
        <v>19.625</v>
      </c>
      <c r="B168" s="31">
        <v>1.40960913825163E-7</v>
      </c>
      <c r="C168" s="31">
        <v>1.4096104465270701E-7</v>
      </c>
      <c r="D168" s="31">
        <v>1.4096107075586301E-7</v>
      </c>
      <c r="E168" s="31">
        <v>1.4096064707819901E-7</v>
      </c>
      <c r="F168" s="31">
        <v>1.40959391671232E-7</v>
      </c>
      <c r="G168" s="31">
        <v>1.4096182101492599E-7</v>
      </c>
    </row>
    <row r="169" spans="1:7" x14ac:dyDescent="0.25">
      <c r="A169" s="1">
        <v>19.75</v>
      </c>
      <c r="B169" s="31">
        <v>1.4096093465121199E-7</v>
      </c>
      <c r="C169" s="31">
        <v>1.40961067122543E-7</v>
      </c>
      <c r="D169" s="31">
        <v>1.4096104044352601E-7</v>
      </c>
      <c r="E169" s="31">
        <v>1.4096064859080401E-7</v>
      </c>
      <c r="F169" s="31">
        <v>1.4095939534242801E-7</v>
      </c>
      <c r="G169" s="31">
        <v>1.40961830155014E-7</v>
      </c>
    </row>
    <row r="170" spans="1:7" x14ac:dyDescent="0.25">
      <c r="A170" s="1">
        <v>19.875</v>
      </c>
      <c r="B170" s="31">
        <v>1.4096093214784601E-7</v>
      </c>
      <c r="C170" s="31">
        <v>1.4096111102045499E-7</v>
      </c>
      <c r="D170" s="31">
        <v>1.40960979753244E-7</v>
      </c>
      <c r="E170" s="31">
        <v>1.4096066429627501E-7</v>
      </c>
      <c r="F170" s="31">
        <v>1.4095941340071901E-7</v>
      </c>
      <c r="G170" s="31">
        <v>1.4096183695874299E-7</v>
      </c>
    </row>
    <row r="171" spans="1:7" x14ac:dyDescent="0.25">
      <c r="A171" s="1">
        <v>20</v>
      </c>
      <c r="B171" s="31">
        <v>1.4096097722772299E-7</v>
      </c>
      <c r="C171" s="31">
        <v>1.4096111820765001E-7</v>
      </c>
      <c r="D171" s="31">
        <v>1.4096096829247701E-7</v>
      </c>
      <c r="E171" s="31">
        <v>1.4096066803611701E-7</v>
      </c>
      <c r="F171" s="31">
        <v>1.4095943058272001E-7</v>
      </c>
      <c r="G171" s="31">
        <v>1.40961833674314E-7</v>
      </c>
    </row>
    <row r="172" spans="1:7" x14ac:dyDescent="0.25">
      <c r="A172" s="1">
        <v>20.125</v>
      </c>
      <c r="B172" s="31">
        <v>1.40960998461169E-7</v>
      </c>
      <c r="C172" s="31">
        <v>1.4096116068793201E-7</v>
      </c>
      <c r="D172" s="31">
        <v>1.40960930876513E-7</v>
      </c>
      <c r="E172" s="31">
        <v>1.4096067071821301E-7</v>
      </c>
      <c r="F172" s="31">
        <v>1.4095942933903299E-7</v>
      </c>
      <c r="G172" s="31">
        <v>1.4096183082846599E-7</v>
      </c>
    </row>
    <row r="173" spans="1:7" x14ac:dyDescent="0.25">
      <c r="A173" s="1">
        <v>20.25</v>
      </c>
      <c r="B173" s="31">
        <v>1.4096102509598601E-7</v>
      </c>
      <c r="C173" s="31">
        <v>1.40961079753337E-7</v>
      </c>
      <c r="D173" s="31">
        <v>1.4096091925789701E-7</v>
      </c>
      <c r="E173" s="31">
        <v>1.4096067732023201E-7</v>
      </c>
      <c r="F173" s="31">
        <v>1.4095945532762699E-7</v>
      </c>
      <c r="G173" s="31">
        <v>1.4096181186200999E-7</v>
      </c>
    </row>
    <row r="174" spans="1:7" x14ac:dyDescent="0.25">
      <c r="A174" s="1">
        <v>20.375</v>
      </c>
      <c r="B174" s="31">
        <v>1.4096101896024999E-7</v>
      </c>
      <c r="C174" s="31">
        <v>1.40961128288065E-7</v>
      </c>
      <c r="D174" s="31">
        <v>1.4096092372529999E-7</v>
      </c>
      <c r="E174" s="31">
        <v>1.4096067832859199E-7</v>
      </c>
      <c r="F174" s="31">
        <v>1.40959480057597E-7</v>
      </c>
      <c r="G174" s="31">
        <v>1.40961812521319E-7</v>
      </c>
    </row>
    <row r="175" spans="1:7" x14ac:dyDescent="0.25">
      <c r="A175" s="1">
        <v>20.5</v>
      </c>
      <c r="B175" s="31">
        <v>1.4096102660000601E-7</v>
      </c>
      <c r="C175" s="31">
        <v>1.40961225502671E-7</v>
      </c>
      <c r="D175" s="31">
        <v>1.4096097141178101E-7</v>
      </c>
      <c r="E175" s="31">
        <v>1.4096067821765E-7</v>
      </c>
      <c r="F175" s="31">
        <v>1.4095948569734301E-7</v>
      </c>
      <c r="G175" s="31">
        <v>1.4096180537622299E-7</v>
      </c>
    </row>
    <row r="176" spans="1:7" x14ac:dyDescent="0.25">
      <c r="A176" s="1">
        <v>20.625</v>
      </c>
      <c r="B176" s="31">
        <v>1.40961014217153E-7</v>
      </c>
      <c r="C176" s="31">
        <v>1.40961232041543E-7</v>
      </c>
      <c r="D176" s="31">
        <v>1.4096101043878199E-7</v>
      </c>
      <c r="E176" s="31">
        <v>1.40960677489422E-7</v>
      </c>
      <c r="F176" s="31">
        <v>1.4095949718799E-7</v>
      </c>
      <c r="G176" s="31">
        <v>1.4096180676824999E-7</v>
      </c>
    </row>
    <row r="177" spans="1:7" x14ac:dyDescent="0.25">
      <c r="A177" s="1">
        <v>20.75</v>
      </c>
      <c r="B177" s="31">
        <v>1.4096099914221999E-7</v>
      </c>
      <c r="C177" s="31">
        <v>1.4096113423341599E-7</v>
      </c>
      <c r="D177" s="31">
        <v>1.4096100064593299E-7</v>
      </c>
      <c r="E177" s="31">
        <v>1.40960680372488E-7</v>
      </c>
      <c r="F177" s="31">
        <v>1.4095949507283899E-7</v>
      </c>
      <c r="G177" s="31">
        <v>1.40961807098276E-7</v>
      </c>
    </row>
    <row r="178" spans="1:7" x14ac:dyDescent="0.25">
      <c r="A178" s="1">
        <v>20.875</v>
      </c>
      <c r="B178" s="31">
        <v>1.40961015652923E-7</v>
      </c>
      <c r="C178" s="31">
        <v>1.4096117036091099E-7</v>
      </c>
      <c r="D178" s="31">
        <v>1.4096102719584199E-7</v>
      </c>
      <c r="E178" s="31">
        <v>1.40960682554246E-7</v>
      </c>
      <c r="F178" s="31">
        <v>1.40959436149672E-7</v>
      </c>
      <c r="G178" s="31">
        <v>1.4096180981284099E-7</v>
      </c>
    </row>
    <row r="179" spans="1:7" x14ac:dyDescent="0.25">
      <c r="A179" s="1">
        <v>21</v>
      </c>
      <c r="B179" s="31">
        <v>1.4096102179741599E-7</v>
      </c>
      <c r="C179" s="31">
        <v>1.4096120041668401E-7</v>
      </c>
      <c r="D179" s="31">
        <v>1.4096104432110401E-7</v>
      </c>
      <c r="E179" s="31">
        <v>1.40960683262584E-7</v>
      </c>
      <c r="F179" s="31">
        <v>1.4095945600521801E-7</v>
      </c>
      <c r="G179" s="31">
        <v>1.4096180527700399E-7</v>
      </c>
    </row>
    <row r="180" spans="1:7" x14ac:dyDescent="0.25">
      <c r="A180" s="1">
        <v>21.125</v>
      </c>
      <c r="B180" s="31">
        <v>1.4096101876995001E-7</v>
      </c>
      <c r="C180" s="31">
        <v>1.4096125988784699E-7</v>
      </c>
      <c r="D180" s="31">
        <v>1.40961047145109E-7</v>
      </c>
      <c r="E180" s="31">
        <v>1.4096068556632801E-7</v>
      </c>
      <c r="F180" s="31">
        <v>1.4095946577966199E-7</v>
      </c>
      <c r="G180" s="31">
        <v>1.40961788971097E-7</v>
      </c>
    </row>
    <row r="181" spans="1:7" x14ac:dyDescent="0.25">
      <c r="A181" s="1">
        <v>21.25</v>
      </c>
      <c r="B181" s="31">
        <v>1.40961016709489E-7</v>
      </c>
      <c r="C181" s="31">
        <v>1.4096130881389E-7</v>
      </c>
      <c r="D181" s="31">
        <v>1.4096103713915599E-7</v>
      </c>
      <c r="E181" s="31">
        <v>1.40960687941106E-7</v>
      </c>
      <c r="F181" s="31">
        <v>1.40959478607144E-7</v>
      </c>
      <c r="G181" s="31">
        <v>1.4096179288044599E-7</v>
      </c>
    </row>
    <row r="182" spans="1:7" x14ac:dyDescent="0.25">
      <c r="A182" s="1">
        <v>21.375</v>
      </c>
      <c r="B182" s="31">
        <v>1.40961005766609E-7</v>
      </c>
      <c r="C182" s="31">
        <v>1.4096134530044801E-7</v>
      </c>
      <c r="D182" s="31">
        <v>1.4096101930817301E-7</v>
      </c>
      <c r="E182" s="31">
        <v>1.4096068754978999E-7</v>
      </c>
      <c r="F182" s="31">
        <v>1.40959472258055E-7</v>
      </c>
      <c r="G182" s="31">
        <v>1.4096178877154999E-7</v>
      </c>
    </row>
    <row r="183" spans="1:7" x14ac:dyDescent="0.25">
      <c r="A183" s="1">
        <v>21.5</v>
      </c>
      <c r="B183" s="31">
        <v>1.4096101747998699E-7</v>
      </c>
      <c r="C183" s="31">
        <v>1.4096137278318399E-7</v>
      </c>
      <c r="D183" s="31">
        <v>1.4096104288147501E-7</v>
      </c>
      <c r="E183" s="31">
        <v>1.40960689398538E-7</v>
      </c>
      <c r="F183" s="31">
        <v>1.4095947521443E-7</v>
      </c>
      <c r="G183" s="31">
        <v>1.40961774562173E-7</v>
      </c>
    </row>
    <row r="184" spans="1:7" x14ac:dyDescent="0.25">
      <c r="A184" s="1">
        <v>21.625</v>
      </c>
      <c r="B184" s="31">
        <v>1.40961023074834E-7</v>
      </c>
      <c r="C184" s="31">
        <v>1.4096133325102399E-7</v>
      </c>
      <c r="D184" s="31">
        <v>1.4096105636604799E-7</v>
      </c>
      <c r="E184" s="31">
        <v>1.4096069086633101E-7</v>
      </c>
      <c r="F184" s="31">
        <v>1.40959478956429E-7</v>
      </c>
      <c r="G184" s="31">
        <v>1.40961771345132E-7</v>
      </c>
    </row>
    <row r="185" spans="1:7" x14ac:dyDescent="0.25">
      <c r="A185" s="1">
        <v>21.75</v>
      </c>
      <c r="B185" s="31">
        <v>1.40961052348523E-7</v>
      </c>
      <c r="C185" s="31">
        <v>1.4096138567404299E-7</v>
      </c>
      <c r="D185" s="31">
        <v>1.4096110109081401E-7</v>
      </c>
      <c r="E185" s="31">
        <v>1.4096069410887001E-7</v>
      </c>
      <c r="F185" s="31">
        <v>1.4095947712235001E-7</v>
      </c>
      <c r="G185" s="31">
        <v>1.40961773349134E-7</v>
      </c>
    </row>
    <row r="186" spans="1:7" x14ac:dyDescent="0.25">
      <c r="A186" s="1">
        <v>21.875</v>
      </c>
      <c r="B186" s="31">
        <v>1.4096113395217199E-7</v>
      </c>
      <c r="C186" s="31">
        <v>1.4096143301802401E-7</v>
      </c>
      <c r="D186" s="31">
        <v>1.40961097048828E-7</v>
      </c>
      <c r="E186" s="31">
        <v>1.4096069489354799E-7</v>
      </c>
      <c r="F186" s="31">
        <v>1.4095945012196499E-7</v>
      </c>
      <c r="G186" s="31">
        <v>1.40961749181549E-7</v>
      </c>
    </row>
    <row r="187" spans="1:7" x14ac:dyDescent="0.25">
      <c r="A187" s="1">
        <v>22</v>
      </c>
      <c r="B187" s="31">
        <v>1.4096118490493601E-7</v>
      </c>
      <c r="C187" s="31">
        <v>1.4096149323528799E-7</v>
      </c>
      <c r="D187" s="31">
        <v>1.4096109734037201E-7</v>
      </c>
      <c r="E187" s="31">
        <v>1.4096069770705001E-7</v>
      </c>
      <c r="F187" s="31">
        <v>1.40959447696352E-7</v>
      </c>
      <c r="G187" s="31">
        <v>1.40961739524342E-7</v>
      </c>
    </row>
    <row r="188" spans="1:7" x14ac:dyDescent="0.25">
      <c r="A188" s="1">
        <v>22.125</v>
      </c>
      <c r="B188" s="31">
        <v>1.4096121965449999E-7</v>
      </c>
      <c r="C188" s="31">
        <v>1.4096149380096799E-7</v>
      </c>
      <c r="D188" s="31">
        <v>1.40961078307985E-7</v>
      </c>
      <c r="E188" s="31">
        <v>1.40960708552448E-7</v>
      </c>
      <c r="F188" s="31">
        <v>1.4095945288268399E-7</v>
      </c>
      <c r="G188" s="31">
        <v>1.40961746012825E-7</v>
      </c>
    </row>
    <row r="189" spans="1:7" x14ac:dyDescent="0.25">
      <c r="A189" s="1">
        <v>22.25</v>
      </c>
      <c r="B189" s="31">
        <v>1.4096124734745999E-7</v>
      </c>
      <c r="C189" s="31">
        <v>1.4096148033018801E-7</v>
      </c>
      <c r="D189" s="31">
        <v>1.40961096512993E-7</v>
      </c>
      <c r="E189" s="31">
        <v>1.4096071783794301E-7</v>
      </c>
      <c r="F189" s="31">
        <v>1.4095945552718999E-7</v>
      </c>
      <c r="G189" s="31">
        <v>1.4096175598094401E-7</v>
      </c>
    </row>
    <row r="190" spans="1:7" x14ac:dyDescent="0.25">
      <c r="A190" s="1">
        <v>22.375</v>
      </c>
      <c r="B190" s="31">
        <v>1.40961271681217E-7</v>
      </c>
      <c r="C190" s="31">
        <v>1.4096149478130201E-7</v>
      </c>
      <c r="D190" s="31">
        <v>1.40961061272305E-7</v>
      </c>
      <c r="E190" s="31">
        <v>1.40960757472786E-7</v>
      </c>
      <c r="F190" s="31">
        <v>1.4095946252592799E-7</v>
      </c>
      <c r="G190" s="31">
        <v>1.4096175253279801E-7</v>
      </c>
    </row>
    <row r="191" spans="1:7" x14ac:dyDescent="0.25">
      <c r="A191" s="1">
        <v>22.5</v>
      </c>
      <c r="B191" s="31">
        <v>1.40961227161377E-7</v>
      </c>
      <c r="C191" s="31">
        <v>1.4096144077854001E-7</v>
      </c>
      <c r="D191" s="31">
        <v>1.40961135824718E-7</v>
      </c>
      <c r="E191" s="31">
        <v>1.4096076381100001E-7</v>
      </c>
      <c r="F191" s="31">
        <v>1.40959461025885E-7</v>
      </c>
      <c r="G191" s="31">
        <v>1.4096175289929201E-7</v>
      </c>
    </row>
    <row r="192" spans="1:7" x14ac:dyDescent="0.25">
      <c r="A192" s="1">
        <v>22.625</v>
      </c>
      <c r="B192" s="31">
        <v>1.40961210226314E-7</v>
      </c>
      <c r="C192" s="31">
        <v>1.4096146667660299E-7</v>
      </c>
      <c r="D192" s="31">
        <v>1.4096112302924099E-7</v>
      </c>
      <c r="E192" s="31">
        <v>1.40960774317334E-7</v>
      </c>
      <c r="F192" s="31">
        <v>1.4095946040302901E-7</v>
      </c>
      <c r="G192" s="31">
        <v>1.4096174597554001E-7</v>
      </c>
    </row>
    <row r="193" spans="1:7" x14ac:dyDescent="0.25">
      <c r="A193" s="1">
        <v>22.75</v>
      </c>
      <c r="B193" s="31">
        <v>1.4096119455388099E-7</v>
      </c>
      <c r="C193" s="31">
        <v>1.4096151155773701E-7</v>
      </c>
      <c r="D193" s="31">
        <v>1.40961124454138E-7</v>
      </c>
      <c r="E193" s="31">
        <v>1.409607874957E-7</v>
      </c>
      <c r="F193" s="31">
        <v>1.4095946689450701E-7</v>
      </c>
      <c r="G193" s="31">
        <v>1.40961715764328E-7</v>
      </c>
    </row>
    <row r="194" spans="1:7" x14ac:dyDescent="0.25">
      <c r="A194" s="1">
        <v>22.875</v>
      </c>
      <c r="B194" s="31">
        <v>1.4096118334595101E-7</v>
      </c>
      <c r="C194" s="31">
        <v>1.4096152988793299E-7</v>
      </c>
      <c r="D194" s="31">
        <v>1.4096110057110699E-7</v>
      </c>
      <c r="E194" s="31">
        <v>1.4096078824311501E-7</v>
      </c>
      <c r="F194" s="31">
        <v>1.4095947129762599E-7</v>
      </c>
      <c r="G194" s="31">
        <v>1.4096172225047499E-7</v>
      </c>
    </row>
    <row r="195" spans="1:7" x14ac:dyDescent="0.25">
      <c r="A195" s="1">
        <v>23</v>
      </c>
      <c r="B195" s="31">
        <v>1.4096117329235401E-7</v>
      </c>
      <c r="C195" s="31">
        <v>1.4096151315415099E-7</v>
      </c>
      <c r="D195" s="31">
        <v>1.4096111090176699E-7</v>
      </c>
      <c r="E195" s="31">
        <v>1.40960786863945E-7</v>
      </c>
      <c r="F195" s="31">
        <v>1.4095947393870601E-7</v>
      </c>
      <c r="G195" s="31">
        <v>1.4096172064779701E-7</v>
      </c>
    </row>
    <row r="196" spans="1:7" x14ac:dyDescent="0.25">
      <c r="A196" s="1">
        <v>23.125</v>
      </c>
      <c r="B196" s="31">
        <v>1.4096117173019701E-7</v>
      </c>
      <c r="C196" s="31">
        <v>1.40961524970061E-7</v>
      </c>
      <c r="D196" s="31">
        <v>1.40961122386811E-7</v>
      </c>
      <c r="E196" s="31">
        <v>1.4096079179559499E-7</v>
      </c>
      <c r="F196" s="31">
        <v>1.4095948065201201E-7</v>
      </c>
      <c r="G196" s="31">
        <v>1.4096172034260101E-7</v>
      </c>
    </row>
    <row r="197" spans="1:7" x14ac:dyDescent="0.25">
      <c r="A197" s="1">
        <v>23.25</v>
      </c>
      <c r="B197" s="31">
        <v>1.40961138717785E-7</v>
      </c>
      <c r="C197" s="31">
        <v>1.40961535304947E-7</v>
      </c>
      <c r="D197" s="31">
        <v>1.4096112762065399E-7</v>
      </c>
      <c r="E197" s="31">
        <v>1.4096079785216101E-7</v>
      </c>
      <c r="F197" s="31">
        <v>1.4095949709325501E-7</v>
      </c>
      <c r="G197" s="31">
        <v>1.4096171553219701E-7</v>
      </c>
    </row>
    <row r="198" spans="1:7" x14ac:dyDescent="0.25">
      <c r="A198" s="1">
        <v>23.375</v>
      </c>
      <c r="B198" s="31">
        <v>1.40961083833689E-7</v>
      </c>
      <c r="C198" s="31">
        <v>1.4096154297493399E-7</v>
      </c>
      <c r="D198" s="31">
        <v>1.4096111455230199E-7</v>
      </c>
      <c r="E198" s="31">
        <v>1.4096079791523601E-7</v>
      </c>
      <c r="F198" s="31">
        <v>1.4095950383699001E-7</v>
      </c>
      <c r="G198" s="31">
        <v>1.4096169416246099E-7</v>
      </c>
    </row>
    <row r="199" spans="1:7" x14ac:dyDescent="0.25">
      <c r="A199" s="1">
        <v>23.5</v>
      </c>
      <c r="B199" s="31">
        <v>1.4096106039867101E-7</v>
      </c>
      <c r="C199" s="31">
        <v>1.40961498048733E-7</v>
      </c>
      <c r="D199" s="31">
        <v>1.4096107059396899E-7</v>
      </c>
      <c r="E199" s="31">
        <v>1.4096081772766399E-7</v>
      </c>
      <c r="F199" s="31">
        <v>1.4095950957510901E-7</v>
      </c>
      <c r="G199" s="31">
        <v>1.4096168112185299E-7</v>
      </c>
    </row>
    <row r="200" spans="1:7" x14ac:dyDescent="0.25">
      <c r="A200" s="1">
        <v>23.625</v>
      </c>
      <c r="B200" s="31">
        <v>1.4096105727180899E-7</v>
      </c>
      <c r="C200" s="31">
        <v>1.4096154111217799E-7</v>
      </c>
      <c r="D200" s="31">
        <v>1.4096106080316701E-7</v>
      </c>
      <c r="E200" s="31">
        <v>1.4096082423284201E-7</v>
      </c>
      <c r="F200" s="31">
        <v>1.4095951845564399E-7</v>
      </c>
      <c r="G200" s="31">
        <v>1.4096168447519899E-7</v>
      </c>
    </row>
    <row r="201" spans="1:7" x14ac:dyDescent="0.25">
      <c r="A201" s="1">
        <v>23.75</v>
      </c>
      <c r="B201" s="31">
        <v>1.40961076304495E-7</v>
      </c>
      <c r="C201" s="31">
        <v>1.40961432273048E-7</v>
      </c>
      <c r="D201" s="31">
        <v>1.4096104669255999E-7</v>
      </c>
      <c r="E201" s="31">
        <v>1.4096082893613499E-7</v>
      </c>
      <c r="F201" s="31">
        <v>1.40959521676552E-7</v>
      </c>
      <c r="G201" s="31">
        <v>1.4096169176377901E-7</v>
      </c>
    </row>
    <row r="202" spans="1:7" x14ac:dyDescent="0.25">
      <c r="A202" s="1">
        <v>23.875</v>
      </c>
      <c r="B202" s="31">
        <v>1.4096109897756199E-7</v>
      </c>
      <c r="C202" s="31">
        <v>1.4096148509646001E-7</v>
      </c>
      <c r="D202" s="31">
        <v>1.4096106494631901E-7</v>
      </c>
      <c r="E202" s="31">
        <v>1.40960824369707E-7</v>
      </c>
      <c r="F202" s="31">
        <v>1.40959535617006E-7</v>
      </c>
      <c r="G202" s="31">
        <v>1.4096174067565301E-7</v>
      </c>
    </row>
    <row r="203" spans="1:7" x14ac:dyDescent="0.25">
      <c r="A203" s="1">
        <v>24</v>
      </c>
      <c r="B203" s="31">
        <v>1.40961130517725E-7</v>
      </c>
      <c r="C203" s="31">
        <v>1.4096150784666899E-7</v>
      </c>
      <c r="D203" s="31">
        <v>1.4096105403146899E-7</v>
      </c>
      <c r="E203" s="31">
        <v>1.4096082060387599E-7</v>
      </c>
      <c r="F203" s="31">
        <v>1.4095955660541401E-7</v>
      </c>
      <c r="G203" s="31">
        <v>1.4096180570568199E-7</v>
      </c>
    </row>
    <row r="204" spans="1:7" x14ac:dyDescent="0.25">
      <c r="A204" s="1">
        <v>24.125</v>
      </c>
      <c r="B204" s="31">
        <v>1.4096111533085301E-7</v>
      </c>
      <c r="C204" s="31">
        <v>1.4096149858727599E-7</v>
      </c>
      <c r="D204" s="31">
        <v>1.4096104149116799E-7</v>
      </c>
      <c r="E204" s="31">
        <v>1.40960829203141E-7</v>
      </c>
      <c r="F204" s="31">
        <v>1.4095956741695401E-7</v>
      </c>
      <c r="G204" s="31">
        <v>1.40961807189764E-7</v>
      </c>
    </row>
    <row r="205" spans="1:7" x14ac:dyDescent="0.25">
      <c r="A205" s="1">
        <v>24.25</v>
      </c>
      <c r="B205" s="31">
        <v>1.40961112278593E-7</v>
      </c>
      <c r="C205" s="31">
        <v>1.4096132727055501E-7</v>
      </c>
      <c r="D205" s="31">
        <v>1.4096100152595901E-7</v>
      </c>
      <c r="E205" s="31">
        <v>1.4096083307313401E-7</v>
      </c>
      <c r="F205" s="31">
        <v>1.40959584776464E-7</v>
      </c>
      <c r="G205" s="31">
        <v>1.4096178152015E-7</v>
      </c>
    </row>
    <row r="206" spans="1:7" x14ac:dyDescent="0.25">
      <c r="A206" s="1">
        <v>24.375</v>
      </c>
      <c r="B206" s="31">
        <v>1.4096110281142899E-7</v>
      </c>
      <c r="C206" s="31">
        <v>1.4096133955519201E-7</v>
      </c>
      <c r="D206" s="31">
        <v>1.4096099125873901E-7</v>
      </c>
      <c r="E206" s="31">
        <v>1.40960836376631E-7</v>
      </c>
      <c r="F206" s="31">
        <v>1.4095959058801401E-7</v>
      </c>
      <c r="G206" s="31">
        <v>1.4096177910260299E-7</v>
      </c>
    </row>
    <row r="207" spans="1:7" x14ac:dyDescent="0.25">
      <c r="A207" s="1">
        <v>24.5</v>
      </c>
      <c r="B207" s="31">
        <v>1.40961111172243E-7</v>
      </c>
      <c r="C207" s="31">
        <v>1.40961341380166E-7</v>
      </c>
      <c r="D207" s="31">
        <v>1.40960995637872E-7</v>
      </c>
      <c r="E207" s="31">
        <v>1.4096083843519799E-7</v>
      </c>
      <c r="F207" s="31">
        <v>1.4095958449474899E-7</v>
      </c>
      <c r="G207" s="31">
        <v>1.4096177451174299E-7</v>
      </c>
    </row>
    <row r="208" spans="1:7" x14ac:dyDescent="0.25">
      <c r="A208" s="1">
        <v>24.625</v>
      </c>
      <c r="B208" s="31">
        <v>1.4096111070606101E-7</v>
      </c>
      <c r="C208" s="31">
        <v>1.4096133064841401E-7</v>
      </c>
      <c r="D208" s="31">
        <v>1.4096098888299E-7</v>
      </c>
      <c r="E208" s="31">
        <v>1.40960840376809E-7</v>
      </c>
      <c r="F208" s="31">
        <v>1.40959585637792E-7</v>
      </c>
      <c r="G208" s="31">
        <v>1.4096177408111901E-7</v>
      </c>
    </row>
    <row r="209" spans="1:7" x14ac:dyDescent="0.25">
      <c r="A209" s="1">
        <v>24.75</v>
      </c>
      <c r="B209" s="31">
        <v>1.40961112609889E-7</v>
      </c>
      <c r="C209" s="31">
        <v>1.4096137480117799E-7</v>
      </c>
      <c r="D209" s="31">
        <v>1.4096099292856901E-7</v>
      </c>
      <c r="E209" s="31">
        <v>1.4096084243297899E-7</v>
      </c>
      <c r="F209" s="31">
        <v>1.40959580196791E-7</v>
      </c>
      <c r="G209" s="31">
        <v>1.4096176704927801E-7</v>
      </c>
    </row>
    <row r="210" spans="1:7" x14ac:dyDescent="0.25">
      <c r="A210" s="1">
        <v>24.875</v>
      </c>
      <c r="B210" s="31">
        <v>1.40961158356839E-7</v>
      </c>
      <c r="C210" s="31">
        <v>1.409614257521E-7</v>
      </c>
      <c r="D210" s="31">
        <v>1.4096102234112599E-7</v>
      </c>
      <c r="E210" s="31">
        <v>1.40960844017808E-7</v>
      </c>
      <c r="F210" s="31">
        <v>1.4095958258502999E-7</v>
      </c>
      <c r="G210" s="31">
        <v>1.40961773922352E-7</v>
      </c>
    </row>
    <row r="211" spans="1:7" x14ac:dyDescent="0.25">
      <c r="A211" s="1">
        <v>25</v>
      </c>
      <c r="B211" s="31">
        <v>1.40961160846289E-7</v>
      </c>
      <c r="C211" s="31">
        <v>1.4096145432081801E-7</v>
      </c>
      <c r="D211" s="31">
        <v>1.4096104123051099E-7</v>
      </c>
      <c r="E211" s="31">
        <v>1.4096084497172099E-7</v>
      </c>
      <c r="F211" s="31">
        <v>1.4095958401892E-7</v>
      </c>
      <c r="G211" s="31">
        <v>1.4096177367073801E-7</v>
      </c>
    </row>
    <row r="212" spans="1:7" x14ac:dyDescent="0.25">
      <c r="A212" s="1">
        <v>25.125</v>
      </c>
      <c r="B212" s="31">
        <v>1.4096116610743899E-7</v>
      </c>
      <c r="C212" s="31">
        <v>1.40961483045142E-7</v>
      </c>
      <c r="D212" s="31">
        <v>1.40961113340443E-7</v>
      </c>
      <c r="E212" s="31">
        <v>1.4096084878026599E-7</v>
      </c>
      <c r="F212" s="31">
        <v>1.4095958137189501E-7</v>
      </c>
      <c r="G212" s="31">
        <v>1.4096176927410701E-7</v>
      </c>
    </row>
    <row r="213" spans="1:7" x14ac:dyDescent="0.25">
      <c r="A213" s="1">
        <v>25.25</v>
      </c>
      <c r="B213" s="31">
        <v>1.4096116026114699E-7</v>
      </c>
      <c r="C213" s="31">
        <v>1.4096140073920399E-7</v>
      </c>
      <c r="D213" s="31">
        <v>1.4096110102275499E-7</v>
      </c>
      <c r="E213" s="31">
        <v>1.4096084852809499E-7</v>
      </c>
      <c r="F213" s="31">
        <v>1.40959568229277E-7</v>
      </c>
      <c r="G213" s="31">
        <v>1.4096175756270501E-7</v>
      </c>
    </row>
    <row r="214" spans="1:7" x14ac:dyDescent="0.25">
      <c r="A214" s="1">
        <v>25.375</v>
      </c>
      <c r="B214" s="31">
        <v>1.4096116336548399E-7</v>
      </c>
      <c r="C214" s="31">
        <v>1.40961400551443E-7</v>
      </c>
      <c r="D214" s="31">
        <v>1.4096107789478999E-7</v>
      </c>
      <c r="E214" s="31">
        <v>1.40960834771614E-7</v>
      </c>
      <c r="F214" s="31">
        <v>1.40959583257873E-7</v>
      </c>
      <c r="G214" s="31">
        <v>1.40961772619803E-7</v>
      </c>
    </row>
    <row r="215" spans="1:7" x14ac:dyDescent="0.25">
      <c r="A215" s="1">
        <v>25.5</v>
      </c>
      <c r="B215" s="31">
        <v>1.40961136458812E-7</v>
      </c>
      <c r="C215" s="31">
        <v>1.40961420833286E-7</v>
      </c>
      <c r="D215" s="31">
        <v>1.4096104702892699E-7</v>
      </c>
      <c r="E215" s="31">
        <v>1.40960828273658E-7</v>
      </c>
      <c r="F215" s="31">
        <v>1.40959523544596E-7</v>
      </c>
      <c r="G215" s="31">
        <v>1.4096177954373499E-7</v>
      </c>
    </row>
    <row r="216" spans="1:7" x14ac:dyDescent="0.25">
      <c r="A216" s="1">
        <v>25.625</v>
      </c>
      <c r="B216" s="31">
        <v>1.4096112325568E-7</v>
      </c>
      <c r="C216" s="31">
        <v>1.4096136271035201E-7</v>
      </c>
      <c r="D216" s="31">
        <v>1.4096101977972001E-7</v>
      </c>
      <c r="E216" s="31">
        <v>1.40960828718892E-7</v>
      </c>
      <c r="F216" s="31">
        <v>1.40959527569111E-7</v>
      </c>
      <c r="G216" s="31">
        <v>1.40961780437813E-7</v>
      </c>
    </row>
    <row r="217" spans="1:7" x14ac:dyDescent="0.25">
      <c r="A217" s="1">
        <v>25.75</v>
      </c>
      <c r="B217" s="31">
        <v>1.4096110868250001E-7</v>
      </c>
      <c r="C217" s="31">
        <v>1.40961353666826E-7</v>
      </c>
      <c r="D217" s="31">
        <v>1.4096103509705E-7</v>
      </c>
      <c r="E217" s="31">
        <v>1.4096083471196901E-7</v>
      </c>
      <c r="F217" s="31">
        <v>1.4095951388981599E-7</v>
      </c>
      <c r="G217" s="31">
        <v>1.40961780409844E-7</v>
      </c>
    </row>
    <row r="218" spans="1:7" x14ac:dyDescent="0.25">
      <c r="A218" s="1">
        <v>25.875</v>
      </c>
      <c r="B218" s="31">
        <v>1.4096110772204599E-7</v>
      </c>
      <c r="C218" s="31">
        <v>1.4096132429587901E-7</v>
      </c>
      <c r="D218" s="31">
        <v>1.4096105142390501E-7</v>
      </c>
      <c r="E218" s="31">
        <v>1.4096084207937601E-7</v>
      </c>
      <c r="F218" s="31">
        <v>1.4095948991916401E-7</v>
      </c>
      <c r="G218" s="31">
        <v>1.4096180297445599E-7</v>
      </c>
    </row>
    <row r="219" spans="1:7" x14ac:dyDescent="0.25">
      <c r="A219" s="1">
        <v>26</v>
      </c>
      <c r="B219" s="31">
        <v>1.40961096959231E-7</v>
      </c>
      <c r="C219" s="31">
        <v>1.40961408233423E-7</v>
      </c>
      <c r="D219" s="31">
        <v>1.4096104847715399E-7</v>
      </c>
      <c r="E219" s="31">
        <v>1.40960839041886E-7</v>
      </c>
      <c r="F219" s="31">
        <v>1.40959474607377E-7</v>
      </c>
      <c r="G219" s="31">
        <v>1.4096180295738701E-7</v>
      </c>
    </row>
    <row r="220" spans="1:7" x14ac:dyDescent="0.25">
      <c r="A220" s="1">
        <v>26.125</v>
      </c>
      <c r="B220" s="31">
        <v>1.4096109860028301E-7</v>
      </c>
      <c r="C220" s="31">
        <v>1.40961322620439E-7</v>
      </c>
      <c r="D220" s="31">
        <v>1.4096108275097401E-7</v>
      </c>
      <c r="E220" s="31">
        <v>1.40960840511934E-7</v>
      </c>
      <c r="F220" s="31">
        <v>1.4095938793160099E-7</v>
      </c>
      <c r="G220" s="31">
        <v>1.4096178708042499E-7</v>
      </c>
    </row>
    <row r="221" spans="1:7" x14ac:dyDescent="0.25">
      <c r="A221" s="1">
        <v>26.25</v>
      </c>
      <c r="B221" s="31">
        <v>1.4096108159853999E-7</v>
      </c>
      <c r="C221" s="31">
        <v>1.4096130650562299E-7</v>
      </c>
      <c r="D221" s="31">
        <v>1.4096105373541401E-7</v>
      </c>
      <c r="E221" s="31">
        <v>1.40960841514653E-7</v>
      </c>
      <c r="F221" s="31">
        <v>1.4095938537519701E-7</v>
      </c>
      <c r="G221" s="31">
        <v>1.40961777693121E-7</v>
      </c>
    </row>
    <row r="222" spans="1:7" x14ac:dyDescent="0.25">
      <c r="A222" s="1">
        <v>26.375</v>
      </c>
      <c r="B222" s="31">
        <v>1.40961084573344E-7</v>
      </c>
      <c r="C222" s="31">
        <v>1.4096144745846701E-7</v>
      </c>
      <c r="D222" s="31">
        <v>1.4096100528514301E-7</v>
      </c>
      <c r="E222" s="31">
        <v>1.4096084074469701E-7</v>
      </c>
      <c r="F222" s="31">
        <v>1.4095939836342999E-7</v>
      </c>
      <c r="G222" s="31">
        <v>1.40961768573059E-7</v>
      </c>
    </row>
    <row r="223" spans="1:7" x14ac:dyDescent="0.25">
      <c r="A223" s="1">
        <v>26.5</v>
      </c>
      <c r="B223" s="31">
        <v>1.4096107998192401E-7</v>
      </c>
      <c r="C223" s="31">
        <v>1.4096143782573201E-7</v>
      </c>
      <c r="D223" s="31">
        <v>1.40960959507573E-7</v>
      </c>
      <c r="E223" s="31">
        <v>1.40960829495647E-7</v>
      </c>
      <c r="F223" s="31">
        <v>1.4095944144037399E-7</v>
      </c>
      <c r="G223" s="31">
        <v>1.4096178985933E-7</v>
      </c>
    </row>
    <row r="224" spans="1:7" x14ac:dyDescent="0.25">
      <c r="A224" s="1">
        <v>26.625</v>
      </c>
      <c r="B224" s="31">
        <v>1.4096109301043299E-7</v>
      </c>
      <c r="C224" s="31">
        <v>1.4096142918863001E-7</v>
      </c>
      <c r="D224" s="31">
        <v>1.40960951966129E-7</v>
      </c>
      <c r="E224" s="31">
        <v>1.409608266209E-7</v>
      </c>
      <c r="F224" s="31">
        <v>1.4095944988471501E-7</v>
      </c>
      <c r="G224" s="31">
        <v>1.40961811038212E-7</v>
      </c>
    </row>
    <row r="225" spans="1:7" x14ac:dyDescent="0.25">
      <c r="A225" s="1">
        <v>26.75</v>
      </c>
      <c r="B225" s="31">
        <v>1.4096108970016799E-7</v>
      </c>
      <c r="C225" s="31">
        <v>1.4096140087088601E-7</v>
      </c>
      <c r="D225" s="31">
        <v>1.4096094405432101E-7</v>
      </c>
      <c r="E225" s="31">
        <v>1.4096080200023001E-7</v>
      </c>
      <c r="F225" s="31">
        <v>1.40959453017888E-7</v>
      </c>
      <c r="G225" s="31">
        <v>1.40961812930194E-7</v>
      </c>
    </row>
    <row r="226" spans="1:7" x14ac:dyDescent="0.25">
      <c r="A226" s="1">
        <v>26.875</v>
      </c>
      <c r="B226" s="31">
        <v>1.4096110749303099E-7</v>
      </c>
      <c r="C226" s="31">
        <v>1.40961313709011E-7</v>
      </c>
      <c r="D226" s="31">
        <v>1.40960946239753E-7</v>
      </c>
      <c r="E226" s="31">
        <v>1.40960803533254E-7</v>
      </c>
      <c r="F226" s="31">
        <v>1.40959461523949E-7</v>
      </c>
      <c r="G226" s="31">
        <v>1.40961805670499E-7</v>
      </c>
    </row>
    <row r="227" spans="1:7" x14ac:dyDescent="0.25">
      <c r="A227" s="1">
        <v>27</v>
      </c>
      <c r="B227" s="31">
        <v>1.4096111595221899E-7</v>
      </c>
      <c r="C227" s="31">
        <v>1.40961346834014E-7</v>
      </c>
      <c r="D227" s="31">
        <v>1.4096094779876801E-7</v>
      </c>
      <c r="E227" s="31">
        <v>1.40960807411688E-7</v>
      </c>
      <c r="F227" s="31">
        <v>1.40959456923571E-7</v>
      </c>
      <c r="G227" s="31">
        <v>1.4096179667977199E-7</v>
      </c>
    </row>
    <row r="228" spans="1:7" x14ac:dyDescent="0.25">
      <c r="A228" s="1">
        <v>27.125</v>
      </c>
      <c r="B228" s="31">
        <v>1.4096111382417899E-7</v>
      </c>
      <c r="C228" s="31">
        <v>1.4096144115818801E-7</v>
      </c>
      <c r="D228" s="31">
        <v>1.4096095140670901E-7</v>
      </c>
      <c r="E228" s="31">
        <v>1.4096080903655599E-7</v>
      </c>
      <c r="F228" s="31">
        <v>1.4095943458059799E-7</v>
      </c>
      <c r="G228" s="31">
        <v>1.40961798144281E-7</v>
      </c>
    </row>
    <row r="229" spans="1:7" x14ac:dyDescent="0.25">
      <c r="A229" s="1">
        <v>27.25</v>
      </c>
      <c r="B229" s="31">
        <v>1.40961109075387E-7</v>
      </c>
      <c r="C229" s="31">
        <v>1.4096150223286901E-7</v>
      </c>
      <c r="D229" s="31">
        <v>1.4096091351204401E-7</v>
      </c>
      <c r="E229" s="31">
        <v>1.4096081579423E-7</v>
      </c>
      <c r="F229" s="31">
        <v>1.40959440974927E-7</v>
      </c>
      <c r="G229" s="31">
        <v>1.4096179497482101E-7</v>
      </c>
    </row>
    <row r="230" spans="1:7" x14ac:dyDescent="0.25">
      <c r="A230" s="1">
        <v>27.375</v>
      </c>
      <c r="B230" s="31">
        <v>1.4096109876129799E-7</v>
      </c>
      <c r="C230" s="31">
        <v>1.4096148354429201E-7</v>
      </c>
      <c r="D230" s="31">
        <v>1.4096091599837701E-7</v>
      </c>
      <c r="E230" s="31">
        <v>1.4096082134386999E-7</v>
      </c>
      <c r="F230" s="31">
        <v>1.40959442373531E-7</v>
      </c>
      <c r="G230" s="31">
        <v>1.40961795235699E-7</v>
      </c>
    </row>
    <row r="231" spans="1:7" x14ac:dyDescent="0.25">
      <c r="A231" s="1">
        <v>27.5</v>
      </c>
      <c r="B231" s="31">
        <v>1.4096116078623E-7</v>
      </c>
      <c r="C231" s="31">
        <v>1.40961385519192E-7</v>
      </c>
      <c r="D231" s="31">
        <v>1.40960929545502E-7</v>
      </c>
      <c r="E231" s="31">
        <v>1.4095918272372399E-7</v>
      </c>
      <c r="F231" s="31">
        <v>1.4095938935257899E-7</v>
      </c>
      <c r="G231" s="31">
        <v>1.4096180618171001E-7</v>
      </c>
    </row>
    <row r="232" spans="1:7" x14ac:dyDescent="0.25">
      <c r="A232" s="1">
        <v>27.625</v>
      </c>
      <c r="B232" s="31">
        <v>1.40961201429393E-7</v>
      </c>
      <c r="C232" s="31">
        <v>1.4096127897996099E-7</v>
      </c>
      <c r="D232" s="31">
        <v>1.4096092345046501E-7</v>
      </c>
      <c r="E232" s="31">
        <v>1.4095910351962201E-7</v>
      </c>
      <c r="F232" s="31">
        <v>1.4095939357553399E-7</v>
      </c>
      <c r="G232" s="31">
        <v>1.4096182713607301E-7</v>
      </c>
    </row>
    <row r="233" spans="1:7" x14ac:dyDescent="0.25">
      <c r="A233" s="1">
        <v>27.75</v>
      </c>
      <c r="B233" s="31">
        <v>1.40961222101484E-7</v>
      </c>
      <c r="C233" s="31">
        <v>1.4096131157091699E-7</v>
      </c>
      <c r="D233" s="31">
        <v>1.40960903504875E-7</v>
      </c>
      <c r="E233" s="31">
        <v>1.4095899437987899E-7</v>
      </c>
      <c r="F233" s="31">
        <v>1.4095940522061399E-7</v>
      </c>
      <c r="G233" s="31">
        <v>1.4096185641637E-7</v>
      </c>
    </row>
    <row r="234" spans="1:7" x14ac:dyDescent="0.25">
      <c r="A234" s="1">
        <v>27.875</v>
      </c>
      <c r="B234" s="31">
        <v>1.4096122619981199E-7</v>
      </c>
      <c r="C234" s="31">
        <v>1.40961332235674E-7</v>
      </c>
      <c r="D234" s="31">
        <v>1.40960906390256E-7</v>
      </c>
      <c r="E234" s="31">
        <v>1.4095884423492599E-7</v>
      </c>
      <c r="F234" s="31">
        <v>1.4095941811396301E-7</v>
      </c>
      <c r="G234" s="31">
        <v>1.4096185770160599E-7</v>
      </c>
    </row>
    <row r="235" spans="1:7" x14ac:dyDescent="0.25">
      <c r="A235" s="1">
        <v>28</v>
      </c>
      <c r="B235" s="31">
        <v>1.40961233725891E-7</v>
      </c>
      <c r="C235" s="31">
        <v>1.40961319083335E-7</v>
      </c>
      <c r="D235" s="31">
        <v>1.4096091869688001E-7</v>
      </c>
      <c r="E235" s="31">
        <v>1.40958666119118E-7</v>
      </c>
      <c r="F235" s="31">
        <v>1.4095942395904499E-7</v>
      </c>
      <c r="G235" s="31">
        <v>1.40961854609448E-7</v>
      </c>
    </row>
    <row r="236" spans="1:7" x14ac:dyDescent="0.25">
      <c r="A236" s="1">
        <v>28.125</v>
      </c>
      <c r="B236" s="31">
        <v>1.4096123952067E-7</v>
      </c>
      <c r="C236" s="31">
        <v>1.40961373273823E-7</v>
      </c>
      <c r="D236" s="31">
        <v>1.4096092111633401E-7</v>
      </c>
      <c r="E236" s="31">
        <v>1.4095855510081501E-7</v>
      </c>
      <c r="F236" s="31">
        <v>1.4095942446687301E-7</v>
      </c>
      <c r="G236" s="31">
        <v>1.40961852264188E-7</v>
      </c>
    </row>
    <row r="237" spans="1:7" x14ac:dyDescent="0.25">
      <c r="A237" s="1">
        <v>28.25</v>
      </c>
      <c r="B237" s="31">
        <v>1.4096124519272999E-7</v>
      </c>
      <c r="C237" s="31">
        <v>1.4096135763180001E-7</v>
      </c>
      <c r="D237" s="31">
        <v>1.40960887870438E-7</v>
      </c>
      <c r="E237" s="31">
        <v>1.40958498837106E-7</v>
      </c>
      <c r="F237" s="31">
        <v>1.4095944529261501E-7</v>
      </c>
      <c r="G237" s="31">
        <v>1.4096181453909801E-7</v>
      </c>
    </row>
    <row r="238" spans="1:7" x14ac:dyDescent="0.25">
      <c r="A238" s="1">
        <v>28.375</v>
      </c>
      <c r="B238" s="31">
        <v>1.4096125064861201E-7</v>
      </c>
      <c r="C238" s="31">
        <v>1.4096133787552001E-7</v>
      </c>
      <c r="D238" s="31">
        <v>1.4096089301910001E-7</v>
      </c>
      <c r="E238" s="31">
        <v>1.4095837210551901E-7</v>
      </c>
      <c r="F238" s="31">
        <v>1.4095945248539899E-7</v>
      </c>
      <c r="G238" s="31">
        <v>1.40961811300022E-7</v>
      </c>
    </row>
    <row r="239" spans="1:7" x14ac:dyDescent="0.25">
      <c r="A239" s="1">
        <v>28.5</v>
      </c>
      <c r="B239" s="31">
        <v>1.4096123573332901E-7</v>
      </c>
      <c r="C239" s="31">
        <v>1.40961340207886E-7</v>
      </c>
      <c r="D239" s="31">
        <v>1.4096090734504601E-7</v>
      </c>
      <c r="E239" s="31">
        <v>1.40958361797777E-7</v>
      </c>
      <c r="F239" s="31">
        <v>1.40959464918975E-7</v>
      </c>
      <c r="G239" s="31">
        <v>1.4096181373292699E-7</v>
      </c>
    </row>
    <row r="240" spans="1:7" x14ac:dyDescent="0.25">
      <c r="A240" s="1">
        <v>28.625</v>
      </c>
      <c r="B240" s="31">
        <v>1.40961242897137E-7</v>
      </c>
      <c r="C240" s="31">
        <v>1.40961320934308E-7</v>
      </c>
      <c r="D240" s="31">
        <v>1.4096092324811001E-7</v>
      </c>
      <c r="E240" s="31">
        <v>1.4095833376604E-7</v>
      </c>
      <c r="F240" s="31">
        <v>1.4095946902853799E-7</v>
      </c>
      <c r="G240" s="31">
        <v>1.4096180950814799E-7</v>
      </c>
    </row>
    <row r="241" spans="1:7" x14ac:dyDescent="0.25">
      <c r="A241" s="1">
        <v>28.75</v>
      </c>
      <c r="B241" s="31">
        <v>1.4096123010314201E-7</v>
      </c>
      <c r="C241" s="31">
        <v>1.4096128775255701E-7</v>
      </c>
      <c r="D241" s="31">
        <v>1.4096092288050901E-7</v>
      </c>
      <c r="E241" s="31">
        <v>1.4095827956038799E-7</v>
      </c>
      <c r="F241" s="31">
        <v>1.4095937715588001E-7</v>
      </c>
      <c r="G241" s="31">
        <v>1.4096178876140301E-7</v>
      </c>
    </row>
    <row r="242" spans="1:7" x14ac:dyDescent="0.25">
      <c r="A242" s="1">
        <v>28.875</v>
      </c>
      <c r="B242" s="31">
        <v>1.40961199659961E-7</v>
      </c>
      <c r="C242" s="31">
        <v>1.4096132648238601E-7</v>
      </c>
      <c r="D242" s="31">
        <v>1.4096090591391E-7</v>
      </c>
      <c r="E242" s="31">
        <v>1.4095818141948299E-7</v>
      </c>
      <c r="F242" s="31">
        <v>1.40959427691263E-7</v>
      </c>
      <c r="G242" s="31">
        <v>1.40961797254878E-7</v>
      </c>
    </row>
    <row r="243" spans="1:7" x14ac:dyDescent="0.25">
      <c r="A243" s="1">
        <v>29</v>
      </c>
      <c r="B243" s="31">
        <v>1.40961200581119E-7</v>
      </c>
      <c r="C243" s="31">
        <v>1.4096132287224E-7</v>
      </c>
      <c r="D243" s="31">
        <v>1.4096093557819299E-7</v>
      </c>
      <c r="E243" s="31">
        <v>1.4095816378415401E-7</v>
      </c>
      <c r="F243" s="31">
        <v>1.4095946149800999E-7</v>
      </c>
      <c r="G243" s="31">
        <v>1.4096180574272401E-7</v>
      </c>
    </row>
    <row r="244" spans="1:7" x14ac:dyDescent="0.25">
      <c r="A244" s="1">
        <v>29.125</v>
      </c>
      <c r="B244" s="31">
        <v>1.4096119768049599E-7</v>
      </c>
      <c r="C244" s="31">
        <v>1.4096128984477799E-7</v>
      </c>
      <c r="D244" s="31">
        <v>1.40961007003735E-7</v>
      </c>
      <c r="E244" s="31">
        <v>1.40958150031646E-7</v>
      </c>
      <c r="F244" s="31">
        <v>1.40959465119922E-7</v>
      </c>
      <c r="G244" s="31">
        <v>1.40961808628673E-7</v>
      </c>
    </row>
    <row r="245" spans="1:7" x14ac:dyDescent="0.25">
      <c r="A245" s="1">
        <v>29.25</v>
      </c>
      <c r="B245" s="31">
        <v>1.40961190039867E-7</v>
      </c>
      <c r="C245" s="31">
        <v>1.4096129257063301E-7</v>
      </c>
      <c r="D245" s="31">
        <v>1.40961019117036E-7</v>
      </c>
      <c r="E245" s="31">
        <v>1.40958110988811E-7</v>
      </c>
      <c r="F245" s="31">
        <v>1.4095947881572801E-7</v>
      </c>
      <c r="G245" s="31">
        <v>1.4096181338051099E-7</v>
      </c>
    </row>
    <row r="246" spans="1:7" x14ac:dyDescent="0.25">
      <c r="A246" s="1">
        <v>29.375</v>
      </c>
      <c r="B246" s="31">
        <v>1.40961181803022E-7</v>
      </c>
      <c r="C246" s="31">
        <v>1.4096136594531999E-7</v>
      </c>
      <c r="D246" s="31">
        <v>1.4096106832910099E-7</v>
      </c>
      <c r="E246" s="31">
        <v>1.4095804751771699E-7</v>
      </c>
      <c r="F246" s="31">
        <v>1.40959490257099E-7</v>
      </c>
      <c r="G246" s="31">
        <v>1.4096184704592699E-7</v>
      </c>
    </row>
    <row r="247" spans="1:7" x14ac:dyDescent="0.25">
      <c r="A247" s="1">
        <v>29.5</v>
      </c>
      <c r="B247" s="31">
        <v>1.4096115754772099E-7</v>
      </c>
      <c r="C247" s="31">
        <v>1.40961381912028E-7</v>
      </c>
      <c r="D247" s="31">
        <v>1.4096108122518701E-7</v>
      </c>
      <c r="E247" s="31">
        <v>1.40958053429924E-7</v>
      </c>
      <c r="F247" s="31">
        <v>1.40959499272007E-7</v>
      </c>
      <c r="G247" s="31">
        <v>1.40961860075414E-7</v>
      </c>
    </row>
    <row r="248" spans="1:7" x14ac:dyDescent="0.25">
      <c r="A248" s="1">
        <v>29.625</v>
      </c>
      <c r="B248" s="31">
        <v>1.40961156611269E-7</v>
      </c>
      <c r="C248" s="31">
        <v>1.4096134417876899E-7</v>
      </c>
      <c r="D248" s="31">
        <v>1.40961088820201E-7</v>
      </c>
      <c r="E248" s="31">
        <v>1.4095803762435901E-7</v>
      </c>
      <c r="F248" s="31">
        <v>1.40959495885069E-7</v>
      </c>
      <c r="G248" s="31">
        <v>1.40961858173651E-7</v>
      </c>
    </row>
    <row r="249" spans="1:7" x14ac:dyDescent="0.25">
      <c r="A249" s="1">
        <v>29.75</v>
      </c>
      <c r="B249" s="31">
        <v>1.40961150033383E-7</v>
      </c>
      <c r="C249" s="31">
        <v>1.40961395906523E-7</v>
      </c>
      <c r="D249" s="31">
        <v>1.40961112192584E-7</v>
      </c>
      <c r="E249" s="31">
        <v>1.40957942082162E-7</v>
      </c>
      <c r="F249" s="31">
        <v>1.4095948770580101E-7</v>
      </c>
      <c r="G249" s="31">
        <v>1.4096185033683401E-7</v>
      </c>
    </row>
    <row r="250" spans="1:7" x14ac:dyDescent="0.25">
      <c r="A250" s="1">
        <v>29.875</v>
      </c>
      <c r="B250" s="31">
        <v>1.40961134808936E-7</v>
      </c>
      <c r="C250" s="31">
        <v>1.4096143101477899E-7</v>
      </c>
      <c r="D250" s="31">
        <v>1.4096112168256001E-7</v>
      </c>
      <c r="E250" s="31">
        <v>1.4095795711288301E-7</v>
      </c>
      <c r="F250" s="31">
        <v>1.4095950938699501E-7</v>
      </c>
      <c r="G250" s="31">
        <v>1.4096184654409599E-7</v>
      </c>
    </row>
    <row r="251" spans="1:7" x14ac:dyDescent="0.25">
      <c r="A251" s="1">
        <v>30</v>
      </c>
      <c r="B251" s="31">
        <v>1.40961132438735E-7</v>
      </c>
      <c r="C251" s="31">
        <v>1.40961594867339E-7</v>
      </c>
      <c r="D251" s="31">
        <v>1.4096113004265299E-7</v>
      </c>
      <c r="E251" s="31">
        <v>1.40957974788703E-7</v>
      </c>
      <c r="F251" s="31">
        <v>1.4095951871761699E-7</v>
      </c>
      <c r="G251" s="31">
        <v>1.4096184022944999E-7</v>
      </c>
    </row>
  </sheetData>
  <mergeCells count="4">
    <mergeCell ref="A1:A2"/>
    <mergeCell ref="B1:G1"/>
    <mergeCell ref="B3:G3"/>
    <mergeCell ref="B4:G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B1" sqref="B1:I1"/>
    </sheetView>
  </sheetViews>
  <sheetFormatPr defaultRowHeight="15" x14ac:dyDescent="0.25"/>
  <cols>
    <col min="1" max="1" width="18.85546875" customWidth="1"/>
    <col min="2" max="2" width="23.140625" customWidth="1"/>
    <col min="3" max="4" width="34.85546875" customWidth="1"/>
    <col min="5" max="8" width="30.28515625" customWidth="1"/>
    <col min="9" max="9" width="33.28515625" customWidth="1"/>
  </cols>
  <sheetData>
    <row r="1" spans="1:9" x14ac:dyDescent="0.25">
      <c r="A1" s="86" t="s">
        <v>246</v>
      </c>
      <c r="B1" s="85" t="s">
        <v>263</v>
      </c>
      <c r="C1" s="85"/>
      <c r="D1" s="85"/>
      <c r="E1" s="85"/>
      <c r="F1" s="85"/>
      <c r="G1" s="85"/>
      <c r="H1" s="85"/>
      <c r="I1" s="85"/>
    </row>
    <row r="2" spans="1:9" x14ac:dyDescent="0.25">
      <c r="A2" s="87"/>
      <c r="B2" s="50" t="s">
        <v>275</v>
      </c>
      <c r="C2" s="50" t="s">
        <v>267</v>
      </c>
      <c r="D2" s="50" t="s">
        <v>282</v>
      </c>
      <c r="E2" s="50" t="s">
        <v>259</v>
      </c>
      <c r="F2" s="50" t="s">
        <v>260</v>
      </c>
      <c r="G2" s="50" t="s">
        <v>261</v>
      </c>
      <c r="H2" s="50" t="s">
        <v>264</v>
      </c>
      <c r="I2" s="54" t="s">
        <v>409</v>
      </c>
    </row>
    <row r="3" spans="1:9" x14ac:dyDescent="0.25">
      <c r="A3" s="27" t="s">
        <v>249</v>
      </c>
      <c r="B3" s="85">
        <v>44</v>
      </c>
      <c r="C3" s="85"/>
      <c r="D3" s="85"/>
      <c r="E3" s="85"/>
      <c r="F3" s="85"/>
      <c r="G3" s="85"/>
      <c r="H3" s="85"/>
      <c r="I3" s="85"/>
    </row>
    <row r="4" spans="1:9" x14ac:dyDescent="0.25">
      <c r="A4" s="27" t="s">
        <v>250</v>
      </c>
      <c r="B4" s="85" t="s">
        <v>262</v>
      </c>
      <c r="C4" s="85"/>
      <c r="D4" s="85"/>
      <c r="E4" s="85"/>
      <c r="F4" s="85"/>
      <c r="G4" s="85"/>
      <c r="H4" s="85"/>
      <c r="I4" s="85"/>
    </row>
    <row r="5" spans="1:9" ht="61.5" x14ac:dyDescent="0.25">
      <c r="A5" s="28" t="s">
        <v>252</v>
      </c>
      <c r="B5" s="28">
        <v>4</v>
      </c>
      <c r="C5" s="27">
        <v>4</v>
      </c>
      <c r="D5" s="27">
        <v>4</v>
      </c>
      <c r="E5" s="27">
        <v>4</v>
      </c>
      <c r="F5" s="27">
        <v>4</v>
      </c>
      <c r="G5" s="27">
        <v>4</v>
      </c>
      <c r="H5" s="27">
        <v>4</v>
      </c>
      <c r="I5" s="27">
        <v>4</v>
      </c>
    </row>
    <row r="6" spans="1:9" ht="30" x14ac:dyDescent="0.25">
      <c r="A6" s="28" t="s">
        <v>253</v>
      </c>
      <c r="B6" s="28">
        <v>36.450369999999999</v>
      </c>
      <c r="C6" s="27">
        <v>39.733469999999997</v>
      </c>
      <c r="D6" s="27">
        <v>37.942349999999998</v>
      </c>
      <c r="E6" s="27">
        <v>37.267530000000001</v>
      </c>
      <c r="F6" s="27">
        <v>45.704090000000001</v>
      </c>
      <c r="G6" s="27">
        <v>54.665210000000002</v>
      </c>
      <c r="H6" s="27">
        <v>38.743499999999997</v>
      </c>
      <c r="I6" s="27">
        <v>36.742669999999997</v>
      </c>
    </row>
    <row r="7" spans="1:9" ht="48" x14ac:dyDescent="0.25">
      <c r="A7" s="28" t="s">
        <v>254</v>
      </c>
      <c r="B7" s="27">
        <v>37.44</v>
      </c>
      <c r="C7" s="27">
        <v>37.44</v>
      </c>
      <c r="D7" s="27">
        <v>37.44</v>
      </c>
      <c r="E7" s="27">
        <v>37.44</v>
      </c>
      <c r="F7" s="27">
        <v>37.44</v>
      </c>
      <c r="G7" s="27">
        <v>37.44</v>
      </c>
      <c r="H7" s="27">
        <v>37.44</v>
      </c>
      <c r="I7" s="27">
        <v>37.44</v>
      </c>
    </row>
    <row r="8" spans="1:9" ht="48" x14ac:dyDescent="0.25">
      <c r="A8" s="28" t="s">
        <v>255</v>
      </c>
      <c r="B8" s="28">
        <v>33.358809999999998</v>
      </c>
      <c r="C8" s="27">
        <v>32.632190000000001</v>
      </c>
      <c r="D8" s="27">
        <v>33.164670000000001</v>
      </c>
      <c r="E8" s="27">
        <v>33.354700000000001</v>
      </c>
      <c r="F8" s="27">
        <v>33.403210000000001</v>
      </c>
      <c r="G8" s="27">
        <v>33.890419999999999</v>
      </c>
      <c r="H8" s="27">
        <v>34.052070000000001</v>
      </c>
      <c r="I8" s="27">
        <v>34.123440000000002</v>
      </c>
    </row>
    <row r="9" spans="1:9" x14ac:dyDescent="0.25">
      <c r="A9" s="27" t="s">
        <v>256</v>
      </c>
      <c r="B9" s="49">
        <v>85</v>
      </c>
      <c r="C9" s="49">
        <v>85</v>
      </c>
      <c r="D9" s="49">
        <v>85</v>
      </c>
      <c r="E9" s="49">
        <v>85</v>
      </c>
      <c r="F9" s="49">
        <v>85</v>
      </c>
      <c r="G9" s="49">
        <v>85</v>
      </c>
      <c r="H9" s="49">
        <v>85</v>
      </c>
      <c r="I9" s="49">
        <v>85</v>
      </c>
    </row>
    <row r="10" spans="1:9" ht="18" x14ac:dyDescent="0.25">
      <c r="A10" s="30" t="s">
        <v>257</v>
      </c>
      <c r="B10" s="30" t="s">
        <v>336</v>
      </c>
      <c r="C10" s="30" t="s">
        <v>337</v>
      </c>
      <c r="D10" s="30" t="s">
        <v>338</v>
      </c>
      <c r="E10" s="30" t="s">
        <v>339</v>
      </c>
      <c r="F10" s="30" t="s">
        <v>340</v>
      </c>
      <c r="G10" s="30" t="s">
        <v>341</v>
      </c>
      <c r="H10" s="30" t="s">
        <v>342</v>
      </c>
      <c r="I10" s="30" t="s">
        <v>343</v>
      </c>
    </row>
    <row r="11" spans="1:9" x14ac:dyDescent="0.25">
      <c r="A11" s="1">
        <v>0</v>
      </c>
      <c r="B11" s="31">
        <v>1.40960504568737E-7</v>
      </c>
      <c r="C11" s="31">
        <v>1.4096189846691801E-7</v>
      </c>
      <c r="D11" s="31">
        <v>1.40961482338192E-7</v>
      </c>
      <c r="E11" s="31">
        <v>1.4096075669112801E-7</v>
      </c>
      <c r="F11" s="31">
        <v>1.40960261567348E-7</v>
      </c>
      <c r="G11" s="31">
        <v>1.4096143053450599E-7</v>
      </c>
      <c r="H11" s="31">
        <v>1.4096199467321299E-7</v>
      </c>
      <c r="I11" s="31">
        <v>1.40961719323954E-7</v>
      </c>
    </row>
    <row r="12" spans="1:9" x14ac:dyDescent="0.25">
      <c r="A12" s="1">
        <v>0.125</v>
      </c>
      <c r="B12" s="31">
        <v>1.40960513458352E-7</v>
      </c>
      <c r="C12" s="31">
        <v>1.4096193195562901E-7</v>
      </c>
      <c r="D12" s="31">
        <v>1.4096146184184701E-7</v>
      </c>
      <c r="E12" s="31">
        <v>1.40960764892308E-7</v>
      </c>
      <c r="F12" s="31">
        <v>1.4096027544220099E-7</v>
      </c>
      <c r="G12" s="31">
        <v>1.40961432955033E-7</v>
      </c>
      <c r="H12" s="31">
        <v>1.40961994812231E-7</v>
      </c>
      <c r="I12" s="31">
        <v>1.40961730631033E-7</v>
      </c>
    </row>
    <row r="13" spans="1:9" x14ac:dyDescent="0.25">
      <c r="A13" s="1">
        <v>0.25</v>
      </c>
      <c r="B13" s="31">
        <v>1.4096051912964E-7</v>
      </c>
      <c r="C13" s="31">
        <v>1.4096193030152001E-7</v>
      </c>
      <c r="D13" s="31">
        <v>1.40961416579055E-7</v>
      </c>
      <c r="E13" s="31">
        <v>1.4096081766079601E-7</v>
      </c>
      <c r="F13" s="31">
        <v>1.4096028123806599E-7</v>
      </c>
      <c r="G13" s="31">
        <v>1.40961435552946E-7</v>
      </c>
      <c r="H13" s="31">
        <v>1.40961993719052E-7</v>
      </c>
      <c r="I13" s="31">
        <v>1.4096169440323201E-7</v>
      </c>
    </row>
    <row r="14" spans="1:9" x14ac:dyDescent="0.25">
      <c r="A14" s="1">
        <v>0.375</v>
      </c>
      <c r="B14" s="31">
        <v>1.4096051792103301E-7</v>
      </c>
      <c r="C14" s="31">
        <v>1.4096193183863999E-7</v>
      </c>
      <c r="D14" s="31">
        <v>1.4096136970428601E-7</v>
      </c>
      <c r="E14" s="31">
        <v>1.409608268514E-7</v>
      </c>
      <c r="F14" s="31">
        <v>1.4096029391545901E-7</v>
      </c>
      <c r="G14" s="31">
        <v>1.4096143446887001E-7</v>
      </c>
      <c r="H14" s="31">
        <v>1.4096198793352599E-7</v>
      </c>
      <c r="I14" s="31">
        <v>1.40961697839393E-7</v>
      </c>
    </row>
    <row r="15" spans="1:9" x14ac:dyDescent="0.25">
      <c r="A15" s="1">
        <v>0.5</v>
      </c>
      <c r="B15" s="31">
        <v>1.4096050771176499E-7</v>
      </c>
      <c r="C15" s="31">
        <v>1.40961922097224E-7</v>
      </c>
      <c r="D15" s="31">
        <v>1.40961399971084E-7</v>
      </c>
      <c r="E15" s="31">
        <v>1.4096087826936301E-7</v>
      </c>
      <c r="F15" s="31">
        <v>1.40960301907101E-7</v>
      </c>
      <c r="G15" s="31">
        <v>1.4096143516637101E-7</v>
      </c>
      <c r="H15" s="31">
        <v>1.4096199665460901E-7</v>
      </c>
      <c r="I15" s="31">
        <v>1.40961699799896E-7</v>
      </c>
    </row>
    <row r="16" spans="1:9" x14ac:dyDescent="0.25">
      <c r="A16" s="1">
        <v>0.625</v>
      </c>
      <c r="B16" s="31">
        <v>1.4096051635871499E-7</v>
      </c>
      <c r="C16" s="31">
        <v>1.4096191870963E-7</v>
      </c>
      <c r="D16" s="31">
        <v>1.4096138075322801E-7</v>
      </c>
      <c r="E16" s="31">
        <v>1.4096089597630201E-7</v>
      </c>
      <c r="F16" s="31">
        <v>1.4096027126999201E-7</v>
      </c>
      <c r="G16" s="31">
        <v>1.4096143650273399E-7</v>
      </c>
      <c r="H16" s="31">
        <v>1.4096199046275499E-7</v>
      </c>
      <c r="I16" s="31">
        <v>1.40961704674643E-7</v>
      </c>
    </row>
    <row r="17" spans="1:9" x14ac:dyDescent="0.25">
      <c r="A17" s="1">
        <v>0.75</v>
      </c>
      <c r="B17" s="31">
        <v>1.4096051345260501E-7</v>
      </c>
      <c r="C17" s="31">
        <v>1.4096191023849799E-7</v>
      </c>
      <c r="D17" s="31">
        <v>1.40961295809854E-7</v>
      </c>
      <c r="E17" s="31">
        <v>1.40960900997765E-7</v>
      </c>
      <c r="F17" s="31">
        <v>1.40960263729003E-7</v>
      </c>
      <c r="G17" s="31">
        <v>1.40961446394975E-7</v>
      </c>
      <c r="H17" s="31">
        <v>1.4096201390675299E-7</v>
      </c>
      <c r="I17" s="31">
        <v>1.40961709822079E-7</v>
      </c>
    </row>
    <row r="18" spans="1:9" x14ac:dyDescent="0.25">
      <c r="A18" s="1">
        <v>0.875</v>
      </c>
      <c r="B18" s="31">
        <v>1.4096051119683401E-7</v>
      </c>
      <c r="C18" s="31">
        <v>1.40961910393619E-7</v>
      </c>
      <c r="D18" s="31">
        <v>1.4096131807325001E-7</v>
      </c>
      <c r="E18" s="31">
        <v>1.40960911588094E-7</v>
      </c>
      <c r="F18" s="31">
        <v>1.4096026947748299E-7</v>
      </c>
      <c r="G18" s="31">
        <v>1.40961452991928E-7</v>
      </c>
      <c r="H18" s="31">
        <v>1.4096201937662799E-7</v>
      </c>
      <c r="I18" s="31">
        <v>1.4096169924314399E-7</v>
      </c>
    </row>
    <row r="19" spans="1:9" x14ac:dyDescent="0.25">
      <c r="A19" s="1">
        <v>1</v>
      </c>
      <c r="B19" s="31">
        <v>1.4096051140848001E-7</v>
      </c>
      <c r="C19" s="31">
        <v>1.4096189543411299E-7</v>
      </c>
      <c r="D19" s="31">
        <v>1.4096132827164401E-7</v>
      </c>
      <c r="E19" s="31">
        <v>1.4096088383620499E-7</v>
      </c>
      <c r="F19" s="31">
        <v>1.4096029086594601E-7</v>
      </c>
      <c r="G19" s="31">
        <v>1.40961455084622E-7</v>
      </c>
      <c r="H19" s="31">
        <v>1.4096204357759501E-7</v>
      </c>
      <c r="I19" s="31">
        <v>1.40961698636844E-7</v>
      </c>
    </row>
    <row r="20" spans="1:9" x14ac:dyDescent="0.25">
      <c r="A20" s="1">
        <v>1.125</v>
      </c>
      <c r="B20" s="31">
        <v>1.40960506210751E-7</v>
      </c>
      <c r="C20" s="31">
        <v>1.40961886148566E-7</v>
      </c>
      <c r="D20" s="31">
        <v>1.40961325708212E-7</v>
      </c>
      <c r="E20" s="31">
        <v>1.40960861414545E-7</v>
      </c>
      <c r="F20" s="31">
        <v>1.4096029814101199E-7</v>
      </c>
      <c r="G20" s="31">
        <v>1.4096146133864101E-7</v>
      </c>
      <c r="H20" s="31">
        <v>1.4096205949341399E-7</v>
      </c>
      <c r="I20" s="31">
        <v>1.4096169910156601E-7</v>
      </c>
    </row>
    <row r="21" spans="1:9" x14ac:dyDescent="0.25">
      <c r="A21" s="1">
        <v>1.25</v>
      </c>
      <c r="B21" s="31">
        <v>1.4096050570632499E-7</v>
      </c>
      <c r="C21" s="31">
        <v>1.4096189863364199E-7</v>
      </c>
      <c r="D21" s="31">
        <v>1.40961354268637E-7</v>
      </c>
      <c r="E21" s="31">
        <v>1.4096084605957801E-7</v>
      </c>
      <c r="F21" s="31">
        <v>1.4096035524629E-7</v>
      </c>
      <c r="G21" s="31">
        <v>1.40961461894486E-7</v>
      </c>
      <c r="H21" s="31">
        <v>1.40962106426375E-7</v>
      </c>
      <c r="I21" s="31">
        <v>1.4096168849075699E-7</v>
      </c>
    </row>
    <row r="22" spans="1:9" x14ac:dyDescent="0.25">
      <c r="A22" s="1">
        <v>1.375</v>
      </c>
      <c r="B22" s="31">
        <v>1.4096051350990999E-7</v>
      </c>
      <c r="C22" s="31">
        <v>1.40961899219115E-7</v>
      </c>
      <c r="D22" s="31">
        <v>1.4096138606628E-7</v>
      </c>
      <c r="E22" s="31">
        <v>1.4096086133950501E-7</v>
      </c>
      <c r="F22" s="31">
        <v>1.4096036611481801E-7</v>
      </c>
      <c r="G22" s="31">
        <v>1.4096146352126299E-7</v>
      </c>
      <c r="H22" s="31">
        <v>1.4096208917008101E-7</v>
      </c>
      <c r="I22" s="31">
        <v>1.4096168780995701E-7</v>
      </c>
    </row>
    <row r="23" spans="1:9" x14ac:dyDescent="0.25">
      <c r="A23" s="1">
        <v>1.5</v>
      </c>
      <c r="B23" s="31">
        <v>1.409605032684E-7</v>
      </c>
      <c r="C23" s="31">
        <v>1.40961898031513E-7</v>
      </c>
      <c r="D23" s="31">
        <v>1.40961447119706E-7</v>
      </c>
      <c r="E23" s="31">
        <v>1.4096085576613301E-7</v>
      </c>
      <c r="F23" s="31">
        <v>1.4096041036688101E-7</v>
      </c>
      <c r="G23" s="31">
        <v>1.40961461540124E-7</v>
      </c>
      <c r="H23" s="31">
        <v>1.4096209410878101E-7</v>
      </c>
      <c r="I23" s="31">
        <v>1.4096172020404299E-7</v>
      </c>
    </row>
    <row r="24" spans="1:9" x14ac:dyDescent="0.25">
      <c r="A24" s="1">
        <v>1.625</v>
      </c>
      <c r="B24" s="31">
        <v>1.4096049877105501E-7</v>
      </c>
      <c r="C24" s="31">
        <v>1.4096189259543599E-7</v>
      </c>
      <c r="D24" s="31">
        <v>1.4096145454467701E-7</v>
      </c>
      <c r="E24" s="31">
        <v>1.40960860397396E-7</v>
      </c>
      <c r="F24" s="31">
        <v>1.4096044315301301E-7</v>
      </c>
      <c r="G24" s="31">
        <v>1.40961462791114E-7</v>
      </c>
      <c r="H24" s="31">
        <v>1.4096208045707601E-7</v>
      </c>
      <c r="I24" s="31">
        <v>1.4096171571010201E-7</v>
      </c>
    </row>
    <row r="25" spans="1:9" x14ac:dyDescent="0.25">
      <c r="A25" s="1">
        <v>1.75</v>
      </c>
      <c r="B25" s="31">
        <v>1.4096049459675801E-7</v>
      </c>
      <c r="C25" s="31">
        <v>1.40961890301054E-7</v>
      </c>
      <c r="D25" s="31">
        <v>1.4096146994576501E-7</v>
      </c>
      <c r="E25" s="31">
        <v>1.40960892673997E-7</v>
      </c>
      <c r="F25" s="31">
        <v>1.4096049130799301E-7</v>
      </c>
      <c r="G25" s="31">
        <v>1.4096146357929801E-7</v>
      </c>
      <c r="H25" s="31">
        <v>1.4096207074998399E-7</v>
      </c>
      <c r="I25" s="31">
        <v>1.40961721841694E-7</v>
      </c>
    </row>
    <row r="26" spans="1:9" x14ac:dyDescent="0.25">
      <c r="A26" s="1">
        <v>1.875</v>
      </c>
      <c r="B26" s="31">
        <v>1.4096050483566099E-7</v>
      </c>
      <c r="C26" s="31">
        <v>1.4096189617370799E-7</v>
      </c>
      <c r="D26" s="31">
        <v>1.40961467035227E-7</v>
      </c>
      <c r="E26" s="31">
        <v>1.4096092116365999E-7</v>
      </c>
      <c r="F26" s="31">
        <v>1.4096052108230799E-7</v>
      </c>
      <c r="G26" s="31">
        <v>1.40961463700816E-7</v>
      </c>
      <c r="H26" s="31">
        <v>1.40962060232834E-7</v>
      </c>
      <c r="I26" s="31">
        <v>1.4096181480472299E-7</v>
      </c>
    </row>
    <row r="27" spans="1:9" x14ac:dyDescent="0.25">
      <c r="A27" s="1">
        <v>2</v>
      </c>
      <c r="B27" s="31">
        <v>1.4096052466171099E-7</v>
      </c>
      <c r="C27" s="31">
        <v>1.4096189274518501E-7</v>
      </c>
      <c r="D27" s="31">
        <v>1.4096146548331701E-7</v>
      </c>
      <c r="E27" s="31">
        <v>1.40960910784355E-7</v>
      </c>
      <c r="F27" s="31">
        <v>1.4096052215998499E-7</v>
      </c>
      <c r="G27" s="31">
        <v>1.40961461738991E-7</v>
      </c>
      <c r="H27" s="31">
        <v>1.4096204807259801E-7</v>
      </c>
      <c r="I27" s="31">
        <v>1.4096184827566901E-7</v>
      </c>
    </row>
    <row r="28" spans="1:9" x14ac:dyDescent="0.25">
      <c r="A28" s="1">
        <v>2.125</v>
      </c>
      <c r="B28" s="31">
        <v>1.4096055150854299E-7</v>
      </c>
      <c r="C28" s="31">
        <v>1.40961895896411E-7</v>
      </c>
      <c r="D28" s="31">
        <v>1.40961496831687E-7</v>
      </c>
      <c r="E28" s="31">
        <v>1.4096088894202201E-7</v>
      </c>
      <c r="F28" s="31">
        <v>1.40960523374572E-7</v>
      </c>
      <c r="G28" s="31">
        <v>1.40961457476237E-7</v>
      </c>
      <c r="H28" s="31">
        <v>1.4096204745472299E-7</v>
      </c>
      <c r="I28" s="31">
        <v>1.40961841081203E-7</v>
      </c>
    </row>
    <row r="29" spans="1:9" x14ac:dyDescent="0.25">
      <c r="A29" s="1">
        <v>2.25</v>
      </c>
      <c r="B29" s="31">
        <v>1.4096060653606999E-7</v>
      </c>
      <c r="C29" s="31">
        <v>1.4096189866667E-7</v>
      </c>
      <c r="D29" s="31">
        <v>1.4096149628149101E-7</v>
      </c>
      <c r="E29" s="31">
        <v>1.4096092892158801E-7</v>
      </c>
      <c r="F29" s="31">
        <v>1.40960545117302E-7</v>
      </c>
      <c r="G29" s="31">
        <v>1.4096145784748101E-7</v>
      </c>
      <c r="H29" s="31">
        <v>1.4096205225036199E-7</v>
      </c>
      <c r="I29" s="31">
        <v>1.4096184182101799E-7</v>
      </c>
    </row>
    <row r="30" spans="1:9" x14ac:dyDescent="0.25">
      <c r="A30" s="1">
        <v>2.375</v>
      </c>
      <c r="B30" s="31">
        <v>1.4096061663623199E-7</v>
      </c>
      <c r="C30" s="31">
        <v>1.4096190242984199E-7</v>
      </c>
      <c r="D30" s="31">
        <v>1.40961527114169E-7</v>
      </c>
      <c r="E30" s="31">
        <v>1.4096093446816799E-7</v>
      </c>
      <c r="F30" s="31">
        <v>1.4096054223992499E-7</v>
      </c>
      <c r="G30" s="31">
        <v>1.40961442971265E-7</v>
      </c>
      <c r="H30" s="31">
        <v>1.4096210164337299E-7</v>
      </c>
      <c r="I30" s="31">
        <v>1.4096183934306101E-7</v>
      </c>
    </row>
    <row r="31" spans="1:9" x14ac:dyDescent="0.25">
      <c r="A31" s="1">
        <v>2.5</v>
      </c>
      <c r="B31" s="31">
        <v>1.4096065350072699E-7</v>
      </c>
      <c r="C31" s="31">
        <v>1.4096190091831E-7</v>
      </c>
      <c r="D31" s="31">
        <v>1.4096153367498601E-7</v>
      </c>
      <c r="E31" s="31">
        <v>1.4096093822248101E-7</v>
      </c>
      <c r="F31" s="31">
        <v>1.4096054986122699E-7</v>
      </c>
      <c r="G31" s="31">
        <v>1.4096143648926199E-7</v>
      </c>
      <c r="H31" s="31">
        <v>1.4096215609714999E-7</v>
      </c>
      <c r="I31" s="31">
        <v>1.4096197398092E-7</v>
      </c>
    </row>
    <row r="32" spans="1:9" x14ac:dyDescent="0.25">
      <c r="A32" s="1">
        <v>2.625</v>
      </c>
      <c r="B32" s="31">
        <v>1.4096068828433601E-7</v>
      </c>
      <c r="C32" s="31">
        <v>1.4096190211824901E-7</v>
      </c>
      <c r="D32" s="31">
        <v>1.4096153614783401E-7</v>
      </c>
      <c r="E32" s="31">
        <v>1.40960939756133E-7</v>
      </c>
      <c r="F32" s="31">
        <v>1.4096055038054501E-7</v>
      </c>
      <c r="G32" s="31">
        <v>1.4096142983098899E-7</v>
      </c>
      <c r="H32" s="31">
        <v>1.4096217157448001E-7</v>
      </c>
      <c r="I32" s="31">
        <v>1.40962096093597E-7</v>
      </c>
    </row>
    <row r="33" spans="1:9" x14ac:dyDescent="0.25">
      <c r="A33" s="1">
        <v>2.75</v>
      </c>
      <c r="B33" s="31">
        <v>1.4096070267399001E-7</v>
      </c>
      <c r="C33" s="31">
        <v>1.4096191602168799E-7</v>
      </c>
      <c r="D33" s="31">
        <v>1.4096154680731799E-7</v>
      </c>
      <c r="E33" s="31">
        <v>1.40960967774991E-7</v>
      </c>
      <c r="F33" s="31">
        <v>1.40960551898116E-7</v>
      </c>
      <c r="G33" s="31">
        <v>1.4096142394841899E-7</v>
      </c>
      <c r="H33" s="31">
        <v>1.40962166711136E-7</v>
      </c>
      <c r="I33" s="31">
        <v>1.40962108769512E-7</v>
      </c>
    </row>
    <row r="34" spans="1:9" x14ac:dyDescent="0.25">
      <c r="A34" s="1">
        <v>2.875</v>
      </c>
      <c r="B34" s="31">
        <v>1.4096070187128399E-7</v>
      </c>
      <c r="C34" s="31">
        <v>1.4096193442589901E-7</v>
      </c>
      <c r="D34" s="31">
        <v>1.4096154658200601E-7</v>
      </c>
      <c r="E34" s="31">
        <v>1.40961047609193E-7</v>
      </c>
      <c r="F34" s="31">
        <v>1.40960554940839E-7</v>
      </c>
      <c r="G34" s="31">
        <v>1.4096141416395999E-7</v>
      </c>
      <c r="H34" s="31">
        <v>1.4096216562481799E-7</v>
      </c>
      <c r="I34" s="31">
        <v>1.4096211886703401E-7</v>
      </c>
    </row>
    <row r="35" spans="1:9" x14ac:dyDescent="0.25">
      <c r="A35" s="1">
        <v>3</v>
      </c>
      <c r="B35" s="31">
        <v>1.4096068113486101E-7</v>
      </c>
      <c r="C35" s="31">
        <v>1.4096193290149799E-7</v>
      </c>
      <c r="D35" s="31">
        <v>1.40961517678853E-7</v>
      </c>
      <c r="E35" s="31">
        <v>1.4096107820722799E-7</v>
      </c>
      <c r="F35" s="31">
        <v>1.4096055635321199E-7</v>
      </c>
      <c r="G35" s="31">
        <v>1.4096141297464799E-7</v>
      </c>
      <c r="H35" s="31">
        <v>1.40962155713632E-7</v>
      </c>
      <c r="I35" s="31">
        <v>1.4096210733047399E-7</v>
      </c>
    </row>
    <row r="36" spans="1:9" x14ac:dyDescent="0.25">
      <c r="A36" s="1">
        <v>3.125</v>
      </c>
      <c r="B36" s="31">
        <v>1.4096069425624E-7</v>
      </c>
      <c r="C36" s="31">
        <v>1.40961931999668E-7</v>
      </c>
      <c r="D36" s="31">
        <v>1.40961504991791E-7</v>
      </c>
      <c r="E36" s="31">
        <v>1.40961149656915E-7</v>
      </c>
      <c r="F36" s="31">
        <v>1.40960561798825E-7</v>
      </c>
      <c r="G36" s="31">
        <v>1.4096141200538401E-7</v>
      </c>
      <c r="H36" s="31">
        <v>1.40962155101272E-7</v>
      </c>
      <c r="I36" s="31">
        <v>1.40962070820421E-7</v>
      </c>
    </row>
    <row r="37" spans="1:9" x14ac:dyDescent="0.25">
      <c r="A37" s="1">
        <v>3.25</v>
      </c>
      <c r="B37" s="31">
        <v>1.40960719678039E-7</v>
      </c>
      <c r="C37" s="31">
        <v>1.4096192919007901E-7</v>
      </c>
      <c r="D37" s="31">
        <v>1.4096151124609901E-7</v>
      </c>
      <c r="E37" s="31">
        <v>1.4096116599281301E-7</v>
      </c>
      <c r="F37" s="31">
        <v>1.4096056444729001E-7</v>
      </c>
      <c r="G37" s="31">
        <v>1.4096140777242899E-7</v>
      </c>
      <c r="H37" s="31">
        <v>1.4096215546255E-7</v>
      </c>
      <c r="I37" s="31">
        <v>1.4096210239218101E-7</v>
      </c>
    </row>
    <row r="38" spans="1:9" x14ac:dyDescent="0.25">
      <c r="A38" s="1">
        <v>3.375</v>
      </c>
      <c r="B38" s="31">
        <v>1.4096076940805701E-7</v>
      </c>
      <c r="C38" s="31">
        <v>1.4096193814403499E-7</v>
      </c>
      <c r="D38" s="31">
        <v>1.4096149672605201E-7</v>
      </c>
      <c r="E38" s="31">
        <v>1.40961187300337E-7</v>
      </c>
      <c r="F38" s="31">
        <v>1.40960566050179E-7</v>
      </c>
      <c r="G38" s="31">
        <v>1.4096140024195301E-7</v>
      </c>
      <c r="H38" s="31">
        <v>1.4096218024455499E-7</v>
      </c>
      <c r="I38" s="31">
        <v>1.4096209739290801E-7</v>
      </c>
    </row>
    <row r="39" spans="1:9" x14ac:dyDescent="0.25">
      <c r="A39" s="1">
        <v>3.5</v>
      </c>
      <c r="B39" s="31">
        <v>1.4096091395179699E-7</v>
      </c>
      <c r="C39" s="31">
        <v>1.40961946942863E-7</v>
      </c>
      <c r="D39" s="31">
        <v>1.4096148605472201E-7</v>
      </c>
      <c r="E39" s="31">
        <v>1.4096122408582901E-7</v>
      </c>
      <c r="F39" s="31">
        <v>1.40960568032952E-7</v>
      </c>
      <c r="G39" s="31">
        <v>1.40961396812388E-7</v>
      </c>
      <c r="H39" s="31">
        <v>1.4096217926081201E-7</v>
      </c>
      <c r="I39" s="31">
        <v>1.40962066318953E-7</v>
      </c>
    </row>
    <row r="40" spans="1:9" x14ac:dyDescent="0.25">
      <c r="A40" s="1">
        <v>3.625</v>
      </c>
      <c r="B40" s="31">
        <v>1.4096095598106401E-7</v>
      </c>
      <c r="C40" s="31">
        <v>1.4096195066225E-7</v>
      </c>
      <c r="D40" s="31">
        <v>1.40961485321204E-7</v>
      </c>
      <c r="E40" s="31">
        <v>1.4096125887785499E-7</v>
      </c>
      <c r="F40" s="31">
        <v>1.4096056673140599E-7</v>
      </c>
      <c r="G40" s="31">
        <v>1.40961398196251E-7</v>
      </c>
      <c r="H40" s="31">
        <v>1.4096217975988401E-7</v>
      </c>
      <c r="I40" s="31">
        <v>1.4096206287856899E-7</v>
      </c>
    </row>
    <row r="41" spans="1:9" x14ac:dyDescent="0.25">
      <c r="A41" s="1">
        <v>3.75</v>
      </c>
      <c r="B41" s="31">
        <v>1.4096097077275201E-7</v>
      </c>
      <c r="C41" s="31">
        <v>1.4096195358618399E-7</v>
      </c>
      <c r="D41" s="31">
        <v>1.4096151392127199E-7</v>
      </c>
      <c r="E41" s="31">
        <v>1.40961298089862E-7</v>
      </c>
      <c r="F41" s="31">
        <v>1.4096056785068099E-7</v>
      </c>
      <c r="G41" s="31">
        <v>1.4096139669455701E-7</v>
      </c>
      <c r="H41" s="31">
        <v>1.40962179444469E-7</v>
      </c>
      <c r="I41" s="31">
        <v>1.4096207985699801E-7</v>
      </c>
    </row>
    <row r="42" spans="1:9" x14ac:dyDescent="0.25">
      <c r="A42" s="1">
        <v>3.875</v>
      </c>
      <c r="B42" s="31">
        <v>1.4096098121124401E-7</v>
      </c>
      <c r="C42" s="31">
        <v>1.40961973995644E-7</v>
      </c>
      <c r="D42" s="31">
        <v>1.40961504660612E-7</v>
      </c>
      <c r="E42" s="31">
        <v>1.4096126547346399E-7</v>
      </c>
      <c r="F42" s="31">
        <v>1.4096056355919301E-7</v>
      </c>
      <c r="G42" s="31">
        <v>1.4096138209059599E-7</v>
      </c>
      <c r="H42" s="31">
        <v>1.4096217802329499E-7</v>
      </c>
      <c r="I42" s="31">
        <v>1.4096209387842101E-7</v>
      </c>
    </row>
    <row r="43" spans="1:9" x14ac:dyDescent="0.25">
      <c r="A43" s="1">
        <v>4</v>
      </c>
      <c r="B43" s="31">
        <v>1.40960989308679E-7</v>
      </c>
      <c r="C43" s="31">
        <v>1.4096198115477399E-7</v>
      </c>
      <c r="D43" s="31">
        <v>1.4096145792783399E-7</v>
      </c>
      <c r="E43" s="31">
        <v>1.4096122311952E-7</v>
      </c>
      <c r="F43" s="31">
        <v>1.40960567379448E-7</v>
      </c>
      <c r="G43" s="31">
        <v>1.4096138149005599E-7</v>
      </c>
      <c r="H43" s="31">
        <v>1.4096217287453201E-7</v>
      </c>
      <c r="I43" s="31">
        <v>1.4096217325145299E-7</v>
      </c>
    </row>
    <row r="44" spans="1:9" x14ac:dyDescent="0.25">
      <c r="A44" s="1">
        <v>4.125</v>
      </c>
      <c r="B44" s="31">
        <v>1.40960997112394E-7</v>
      </c>
      <c r="C44" s="31">
        <v>1.4096200394807299E-7</v>
      </c>
      <c r="D44" s="31">
        <v>1.40961469440521E-7</v>
      </c>
      <c r="E44" s="31">
        <v>1.4096119289126601E-7</v>
      </c>
      <c r="F44" s="31">
        <v>1.4096058256256501E-7</v>
      </c>
      <c r="G44" s="31">
        <v>1.40961376067513E-7</v>
      </c>
      <c r="H44" s="31">
        <v>1.4096216032214999E-7</v>
      </c>
      <c r="I44" s="31">
        <v>1.4096217213633599E-7</v>
      </c>
    </row>
    <row r="45" spans="1:9" x14ac:dyDescent="0.25">
      <c r="A45" s="1">
        <v>4.25</v>
      </c>
      <c r="B45" s="31">
        <v>1.4096100733473801E-7</v>
      </c>
      <c r="C45" s="31">
        <v>1.4096199374780199E-7</v>
      </c>
      <c r="D45" s="31">
        <v>1.4096142607405699E-7</v>
      </c>
      <c r="E45" s="31">
        <v>1.4096120212645001E-7</v>
      </c>
      <c r="F45" s="31">
        <v>1.40960586469752E-7</v>
      </c>
      <c r="G45" s="31">
        <v>1.40961378084733E-7</v>
      </c>
      <c r="H45" s="31">
        <v>1.40962156685096E-7</v>
      </c>
      <c r="I45" s="31">
        <v>1.4096215833205299E-7</v>
      </c>
    </row>
    <row r="46" spans="1:9" x14ac:dyDescent="0.25">
      <c r="A46" s="1">
        <v>4.375</v>
      </c>
      <c r="B46" s="31">
        <v>1.40961015728488E-7</v>
      </c>
      <c r="C46" s="31">
        <v>1.4096198208225601E-7</v>
      </c>
      <c r="D46" s="31">
        <v>1.4096132812194801E-7</v>
      </c>
      <c r="E46" s="31">
        <v>1.4096118720323301E-7</v>
      </c>
      <c r="F46" s="31">
        <v>1.4096059295258801E-7</v>
      </c>
      <c r="G46" s="31">
        <v>1.4096137972988701E-7</v>
      </c>
      <c r="H46" s="31">
        <v>1.4096221634746401E-7</v>
      </c>
      <c r="I46" s="31">
        <v>1.4096215017993E-7</v>
      </c>
    </row>
    <row r="47" spans="1:9" x14ac:dyDescent="0.25">
      <c r="A47" s="1">
        <v>4.5</v>
      </c>
      <c r="B47" s="31">
        <v>1.4096101965194001E-7</v>
      </c>
      <c r="C47" s="31">
        <v>1.4096199455745101E-7</v>
      </c>
      <c r="D47" s="31">
        <v>1.4096137830127899E-7</v>
      </c>
      <c r="E47" s="31">
        <v>1.4096116725830001E-7</v>
      </c>
      <c r="F47" s="31">
        <v>1.4096063877977199E-7</v>
      </c>
      <c r="G47" s="31">
        <v>1.40961384578911E-7</v>
      </c>
      <c r="H47" s="31">
        <v>1.40962215903621E-7</v>
      </c>
      <c r="I47" s="31">
        <v>1.4096215334668099E-7</v>
      </c>
    </row>
    <row r="48" spans="1:9" x14ac:dyDescent="0.25">
      <c r="A48" s="1">
        <v>4.625</v>
      </c>
      <c r="B48" s="31">
        <v>1.4096102712681701E-7</v>
      </c>
      <c r="C48" s="31">
        <v>1.40961998313328E-7</v>
      </c>
      <c r="D48" s="31">
        <v>1.4096138624418399E-7</v>
      </c>
      <c r="E48" s="31">
        <v>1.4096111385471199E-7</v>
      </c>
      <c r="F48" s="31">
        <v>1.40960652806404E-7</v>
      </c>
      <c r="G48" s="31">
        <v>1.4096138552807701E-7</v>
      </c>
      <c r="H48" s="31">
        <v>1.40962208962051E-7</v>
      </c>
      <c r="I48" s="31">
        <v>1.40962158741508E-7</v>
      </c>
    </row>
    <row r="49" spans="1:9" x14ac:dyDescent="0.25">
      <c r="A49" s="1">
        <v>4.75</v>
      </c>
      <c r="B49" s="31">
        <v>1.40961043111325E-7</v>
      </c>
      <c r="C49" s="31">
        <v>1.4096195764738899E-7</v>
      </c>
      <c r="D49" s="31">
        <v>1.4096140990282999E-7</v>
      </c>
      <c r="E49" s="31">
        <v>1.4096106672732701E-7</v>
      </c>
      <c r="F49" s="31">
        <v>1.40960673664073E-7</v>
      </c>
      <c r="G49" s="31">
        <v>1.40961386832466E-7</v>
      </c>
      <c r="H49" s="31">
        <v>1.4096221764266699E-7</v>
      </c>
      <c r="I49" s="31">
        <v>1.4096216003073601E-7</v>
      </c>
    </row>
    <row r="50" spans="1:9" x14ac:dyDescent="0.25">
      <c r="A50" s="1">
        <v>4.875</v>
      </c>
      <c r="B50" s="31">
        <v>1.4096102755190899E-7</v>
      </c>
      <c r="C50" s="31">
        <v>1.4096188793911099E-7</v>
      </c>
      <c r="D50" s="31">
        <v>1.4096141358612401E-7</v>
      </c>
      <c r="E50" s="31">
        <v>1.40961049007897E-7</v>
      </c>
      <c r="F50" s="31">
        <v>1.40960676927645E-7</v>
      </c>
      <c r="G50" s="31">
        <v>1.4096138784059101E-7</v>
      </c>
      <c r="H50" s="31">
        <v>1.4096223342702601E-7</v>
      </c>
      <c r="I50" s="31">
        <v>1.4096214835439199E-7</v>
      </c>
    </row>
    <row r="51" spans="1:9" x14ac:dyDescent="0.25">
      <c r="A51" s="1">
        <v>5</v>
      </c>
      <c r="B51" s="31">
        <v>1.4096100012523399E-7</v>
      </c>
      <c r="C51" s="31">
        <v>1.4096190878585999E-7</v>
      </c>
      <c r="D51" s="31">
        <v>1.40961410867616E-7</v>
      </c>
      <c r="E51" s="31">
        <v>1.4096104454976799E-7</v>
      </c>
      <c r="F51" s="31">
        <v>1.4096067889777799E-7</v>
      </c>
      <c r="G51" s="31">
        <v>1.40961390687431E-7</v>
      </c>
      <c r="H51" s="31">
        <v>1.4096221843251899E-7</v>
      </c>
      <c r="I51" s="31">
        <v>1.40962134315423E-7</v>
      </c>
    </row>
    <row r="52" spans="1:9" x14ac:dyDescent="0.25">
      <c r="A52" s="1">
        <v>5.125</v>
      </c>
      <c r="B52" s="31">
        <v>1.4096102509910799E-7</v>
      </c>
      <c r="C52" s="31">
        <v>1.4096193018285001E-7</v>
      </c>
      <c r="D52" s="31">
        <v>1.4096141154787401E-7</v>
      </c>
      <c r="E52" s="31">
        <v>1.4096103355179501E-7</v>
      </c>
      <c r="F52" s="31">
        <v>1.40960687563534E-7</v>
      </c>
      <c r="G52" s="31">
        <v>1.40961392419743E-7</v>
      </c>
      <c r="H52" s="31">
        <v>1.4096220867154101E-7</v>
      </c>
      <c r="I52" s="31">
        <v>1.4096215872331201E-7</v>
      </c>
    </row>
    <row r="53" spans="1:9" x14ac:dyDescent="0.25">
      <c r="A53" s="1">
        <v>5.25</v>
      </c>
      <c r="B53" s="31">
        <v>1.4096104958496599E-7</v>
      </c>
      <c r="C53" s="31">
        <v>1.4096194707521E-7</v>
      </c>
      <c r="D53" s="31">
        <v>1.4096141441471499E-7</v>
      </c>
      <c r="E53" s="31">
        <v>1.40961033119732E-7</v>
      </c>
      <c r="F53" s="31">
        <v>1.4096068923414701E-7</v>
      </c>
      <c r="G53" s="31">
        <v>1.40961391558664E-7</v>
      </c>
      <c r="H53" s="31">
        <v>1.40962215370886E-7</v>
      </c>
      <c r="I53" s="31">
        <v>1.4096215882390901E-7</v>
      </c>
    </row>
    <row r="54" spans="1:9" x14ac:dyDescent="0.25">
      <c r="A54" s="1">
        <v>5.375</v>
      </c>
      <c r="B54" s="31">
        <v>1.40961069476102E-7</v>
      </c>
      <c r="C54" s="31">
        <v>1.40961955691817E-7</v>
      </c>
      <c r="D54" s="31">
        <v>1.4096145821487501E-7</v>
      </c>
      <c r="E54" s="31">
        <v>1.40961038270692E-7</v>
      </c>
      <c r="F54" s="31">
        <v>1.4096070356255399E-7</v>
      </c>
      <c r="G54" s="31">
        <v>1.4096139331835001E-7</v>
      </c>
      <c r="H54" s="31">
        <v>1.4096224882946399E-7</v>
      </c>
      <c r="I54" s="31">
        <v>1.40962159374485E-7</v>
      </c>
    </row>
    <row r="55" spans="1:9" x14ac:dyDescent="0.25">
      <c r="A55" s="1">
        <v>5.5</v>
      </c>
      <c r="B55" s="31">
        <v>1.4096113205547001E-7</v>
      </c>
      <c r="C55" s="31">
        <v>1.40961957532271E-7</v>
      </c>
      <c r="D55" s="31">
        <v>1.4096147836295301E-7</v>
      </c>
      <c r="E55" s="31">
        <v>1.4096101890545E-7</v>
      </c>
      <c r="F55" s="31">
        <v>1.4096070762269599E-7</v>
      </c>
      <c r="G55" s="31">
        <v>1.40961394671479E-7</v>
      </c>
      <c r="H55" s="31">
        <v>1.4096224790978201E-7</v>
      </c>
      <c r="I55" s="31">
        <v>1.40962144622272E-7</v>
      </c>
    </row>
    <row r="56" spans="1:9" x14ac:dyDescent="0.25">
      <c r="A56" s="1">
        <v>5.625</v>
      </c>
      <c r="B56" s="31">
        <v>1.4096110954274299E-7</v>
      </c>
      <c r="C56" s="31">
        <v>1.40961960413144E-7</v>
      </c>
      <c r="D56" s="31">
        <v>1.4096146211169799E-7</v>
      </c>
      <c r="E56" s="31">
        <v>1.4096098277372799E-7</v>
      </c>
      <c r="F56" s="31">
        <v>1.4096070132911901E-7</v>
      </c>
      <c r="G56" s="31">
        <v>1.4096139517227101E-7</v>
      </c>
      <c r="H56" s="31">
        <v>1.4096224124446299E-7</v>
      </c>
      <c r="I56" s="31">
        <v>1.40962101905348E-7</v>
      </c>
    </row>
    <row r="57" spans="1:9" x14ac:dyDescent="0.25">
      <c r="A57" s="1">
        <v>5.75</v>
      </c>
      <c r="B57" s="31">
        <v>1.4096108306717201E-7</v>
      </c>
      <c r="C57" s="31">
        <v>1.4096196390916399E-7</v>
      </c>
      <c r="D57" s="31">
        <v>1.4096154877296901E-7</v>
      </c>
      <c r="E57" s="31">
        <v>1.4096099927789E-7</v>
      </c>
      <c r="F57" s="31">
        <v>1.40960699660936E-7</v>
      </c>
      <c r="G57" s="31">
        <v>1.40961395630477E-7</v>
      </c>
      <c r="H57" s="31">
        <v>1.4096223005143899E-7</v>
      </c>
      <c r="I57" s="31">
        <v>1.40962093224577E-7</v>
      </c>
    </row>
    <row r="58" spans="1:9" x14ac:dyDescent="0.25">
      <c r="A58" s="1">
        <v>5.875</v>
      </c>
      <c r="B58" s="31">
        <v>1.4096108809891599E-7</v>
      </c>
      <c r="C58" s="31">
        <v>1.4096199201579199E-7</v>
      </c>
      <c r="D58" s="31">
        <v>1.4096154747274599E-7</v>
      </c>
      <c r="E58" s="31">
        <v>1.4096102416757101E-7</v>
      </c>
      <c r="F58" s="31">
        <v>1.4096070110528301E-7</v>
      </c>
      <c r="G58" s="31">
        <v>1.4096139775812101E-7</v>
      </c>
      <c r="H58" s="31">
        <v>1.40962235344022E-7</v>
      </c>
      <c r="I58" s="31">
        <v>1.4096209551232901E-7</v>
      </c>
    </row>
    <row r="59" spans="1:9" x14ac:dyDescent="0.25">
      <c r="A59" s="1">
        <v>6</v>
      </c>
      <c r="B59" s="31">
        <v>1.4096115413110399E-7</v>
      </c>
      <c r="C59" s="31">
        <v>1.4096200890309E-7</v>
      </c>
      <c r="D59" s="31">
        <v>1.4096155599626701E-7</v>
      </c>
      <c r="E59" s="31">
        <v>1.4096103125787499E-7</v>
      </c>
      <c r="F59" s="31">
        <v>1.4096070788739E-7</v>
      </c>
      <c r="G59" s="31">
        <v>1.40961393574626E-7</v>
      </c>
      <c r="H59" s="31">
        <v>1.40962221271628E-7</v>
      </c>
      <c r="I59" s="31">
        <v>1.4096211381872799E-7</v>
      </c>
    </row>
    <row r="60" spans="1:9" x14ac:dyDescent="0.25">
      <c r="A60" s="1">
        <v>6.125</v>
      </c>
      <c r="B60" s="31">
        <v>1.4096115745016601E-7</v>
      </c>
      <c r="C60" s="31">
        <v>1.4096199624754199E-7</v>
      </c>
      <c r="D60" s="31">
        <v>1.4096160105533301E-7</v>
      </c>
      <c r="E60" s="31">
        <v>1.4096104386193301E-7</v>
      </c>
      <c r="F60" s="31">
        <v>1.4096070956483899E-7</v>
      </c>
      <c r="G60" s="31">
        <v>1.4096139397402199E-7</v>
      </c>
      <c r="H60" s="31">
        <v>1.4096223255476101E-7</v>
      </c>
      <c r="I60" s="31">
        <v>1.4096219931793201E-7</v>
      </c>
    </row>
    <row r="61" spans="1:9" x14ac:dyDescent="0.25">
      <c r="A61" s="1">
        <v>6.25</v>
      </c>
      <c r="B61" s="31">
        <v>1.4096115593222601E-7</v>
      </c>
      <c r="C61" s="31">
        <v>1.4096200037770601E-7</v>
      </c>
      <c r="D61" s="31">
        <v>1.40961577797186E-7</v>
      </c>
      <c r="E61" s="31">
        <v>1.40961043705061E-7</v>
      </c>
      <c r="F61" s="31">
        <v>1.4096071531438701E-7</v>
      </c>
      <c r="G61" s="31">
        <v>1.4096138660437001E-7</v>
      </c>
      <c r="H61" s="31">
        <v>1.4096225477013099E-7</v>
      </c>
      <c r="I61" s="31">
        <v>1.4096220294980301E-7</v>
      </c>
    </row>
    <row r="62" spans="1:9" x14ac:dyDescent="0.25">
      <c r="A62" s="1">
        <v>6.375</v>
      </c>
      <c r="B62" s="31">
        <v>1.40961165446174E-7</v>
      </c>
      <c r="C62" s="31">
        <v>1.40961997776796E-7</v>
      </c>
      <c r="D62" s="31">
        <v>1.4096155876786401E-7</v>
      </c>
      <c r="E62" s="31">
        <v>1.4096106677043E-7</v>
      </c>
      <c r="F62" s="31">
        <v>1.4096071680824301E-7</v>
      </c>
      <c r="G62" s="31">
        <v>1.4096138786546101E-7</v>
      </c>
      <c r="H62" s="31">
        <v>1.4096223870148699E-7</v>
      </c>
      <c r="I62" s="31">
        <v>1.4096224252106801E-7</v>
      </c>
    </row>
    <row r="63" spans="1:9" x14ac:dyDescent="0.25">
      <c r="A63" s="1">
        <v>6.5</v>
      </c>
      <c r="B63" s="31">
        <v>1.4096116724525599E-7</v>
      </c>
      <c r="C63" s="31">
        <v>1.4096199221531399E-7</v>
      </c>
      <c r="D63" s="31">
        <v>1.40961566336118E-7</v>
      </c>
      <c r="E63" s="31">
        <v>1.40961123078033E-7</v>
      </c>
      <c r="F63" s="31">
        <v>1.4096071798849599E-7</v>
      </c>
      <c r="G63" s="31">
        <v>1.4096139029713299E-7</v>
      </c>
      <c r="H63" s="31">
        <v>1.40962249504104E-7</v>
      </c>
      <c r="I63" s="31">
        <v>1.4096222692572799E-7</v>
      </c>
    </row>
    <row r="64" spans="1:9" x14ac:dyDescent="0.25">
      <c r="A64" s="1">
        <v>6.625</v>
      </c>
      <c r="B64" s="31">
        <v>1.4096113948852399E-7</v>
      </c>
      <c r="C64" s="31">
        <v>1.4096198424017199E-7</v>
      </c>
      <c r="D64" s="31">
        <v>1.4096155235836699E-7</v>
      </c>
      <c r="E64" s="31">
        <v>1.4096120895452101E-7</v>
      </c>
      <c r="F64" s="31">
        <v>1.4096071169979599E-7</v>
      </c>
      <c r="G64" s="31">
        <v>1.4096139079869201E-7</v>
      </c>
      <c r="H64" s="31">
        <v>1.4096223223633001E-7</v>
      </c>
      <c r="I64" s="31">
        <v>1.40962227319052E-7</v>
      </c>
    </row>
    <row r="65" spans="1:9" x14ac:dyDescent="0.25">
      <c r="A65" s="1">
        <v>6.75</v>
      </c>
      <c r="B65" s="31">
        <v>1.4096113451035E-7</v>
      </c>
      <c r="C65" s="31">
        <v>1.40961980728433E-7</v>
      </c>
      <c r="D65" s="31">
        <v>1.4096154680672599E-7</v>
      </c>
      <c r="E65" s="31">
        <v>1.40961208909227E-7</v>
      </c>
      <c r="F65" s="31">
        <v>1.40960715156542E-7</v>
      </c>
      <c r="G65" s="31">
        <v>1.4096138690668999E-7</v>
      </c>
      <c r="H65" s="31">
        <v>1.4096221844223499E-7</v>
      </c>
      <c r="I65" s="31">
        <v>1.4096224176211301E-7</v>
      </c>
    </row>
    <row r="66" spans="1:9" x14ac:dyDescent="0.25">
      <c r="A66" s="1">
        <v>6.875</v>
      </c>
      <c r="B66" s="31">
        <v>1.4096116043858401E-7</v>
      </c>
      <c r="C66" s="31">
        <v>1.4096198382906101E-7</v>
      </c>
      <c r="D66" s="31">
        <v>1.40961398118981E-7</v>
      </c>
      <c r="E66" s="31">
        <v>1.4096120879815999E-7</v>
      </c>
      <c r="F66" s="31">
        <v>1.4096070056281799E-7</v>
      </c>
      <c r="G66" s="31">
        <v>1.4096138621081301E-7</v>
      </c>
      <c r="H66" s="31">
        <v>1.4096221218317899E-7</v>
      </c>
      <c r="I66" s="31">
        <v>1.40962239953283E-7</v>
      </c>
    </row>
    <row r="67" spans="1:9" x14ac:dyDescent="0.25">
      <c r="A67" s="1">
        <v>7</v>
      </c>
      <c r="B67" s="31">
        <v>1.40961145879378E-7</v>
      </c>
      <c r="C67" s="31">
        <v>1.4096197422418601E-7</v>
      </c>
      <c r="D67" s="31">
        <v>1.40961397991364E-7</v>
      </c>
      <c r="E67" s="31">
        <v>1.4096120112881E-7</v>
      </c>
      <c r="F67" s="31">
        <v>1.4096070281408399E-7</v>
      </c>
      <c r="G67" s="31">
        <v>1.4096138840505199E-7</v>
      </c>
      <c r="H67" s="31">
        <v>1.4096221594135801E-7</v>
      </c>
      <c r="I67" s="31">
        <v>1.40962224689334E-7</v>
      </c>
    </row>
    <row r="68" spans="1:9" x14ac:dyDescent="0.25">
      <c r="A68" s="1">
        <v>7.125</v>
      </c>
      <c r="B68" s="31">
        <v>1.40961121694894E-7</v>
      </c>
      <c r="C68" s="31">
        <v>1.40961969855766E-7</v>
      </c>
      <c r="D68" s="31">
        <v>1.40961453920664E-7</v>
      </c>
      <c r="E68" s="31">
        <v>1.4096121598133399E-7</v>
      </c>
      <c r="F68" s="31">
        <v>1.4096069435510201E-7</v>
      </c>
      <c r="G68" s="31">
        <v>1.4096139069854299E-7</v>
      </c>
      <c r="H68" s="31">
        <v>1.40962211528279E-7</v>
      </c>
      <c r="I68" s="31">
        <v>1.4096220925675001E-7</v>
      </c>
    </row>
    <row r="69" spans="1:9" x14ac:dyDescent="0.25">
      <c r="A69" s="1">
        <v>7.25</v>
      </c>
      <c r="B69" s="31">
        <v>1.4096112551785701E-7</v>
      </c>
      <c r="C69" s="31">
        <v>1.4096197253951901E-7</v>
      </c>
      <c r="D69" s="31">
        <v>1.4096145723386101E-7</v>
      </c>
      <c r="E69" s="31">
        <v>1.4096117793504199E-7</v>
      </c>
      <c r="F69" s="31">
        <v>1.40960678554619E-7</v>
      </c>
      <c r="G69" s="31">
        <v>1.40961389091344E-7</v>
      </c>
      <c r="H69" s="31">
        <v>1.4096220258050401E-7</v>
      </c>
      <c r="I69" s="31">
        <v>1.4096224412186001E-7</v>
      </c>
    </row>
    <row r="70" spans="1:9" x14ac:dyDescent="0.25">
      <c r="A70" s="1">
        <v>7.375</v>
      </c>
      <c r="B70" s="31">
        <v>1.40961134035727E-7</v>
      </c>
      <c r="C70" s="31">
        <v>1.4096197463497499E-7</v>
      </c>
      <c r="D70" s="31">
        <v>1.40961474576263E-7</v>
      </c>
      <c r="E70" s="31">
        <v>1.4096121181397501E-7</v>
      </c>
      <c r="F70" s="31">
        <v>1.4096068960430099E-7</v>
      </c>
      <c r="G70" s="31">
        <v>1.4096138235720401E-7</v>
      </c>
      <c r="H70" s="31">
        <v>1.4096221660224001E-7</v>
      </c>
      <c r="I70" s="31">
        <v>1.4096229557570799E-7</v>
      </c>
    </row>
    <row r="71" spans="1:9" x14ac:dyDescent="0.25">
      <c r="A71" s="1">
        <v>7.5</v>
      </c>
      <c r="B71" s="31">
        <v>1.40961118219355E-7</v>
      </c>
      <c r="C71" s="31">
        <v>1.4096197529881499E-7</v>
      </c>
      <c r="D71" s="31">
        <v>1.4096150579508099E-7</v>
      </c>
      <c r="E71" s="31">
        <v>1.4096126516469099E-7</v>
      </c>
      <c r="F71" s="31">
        <v>1.4096069045730401E-7</v>
      </c>
      <c r="G71" s="31">
        <v>1.4096138055205901E-7</v>
      </c>
      <c r="H71" s="31">
        <v>1.40962205261423E-7</v>
      </c>
      <c r="I71" s="31">
        <v>1.4096230274312199E-7</v>
      </c>
    </row>
    <row r="72" spans="1:9" x14ac:dyDescent="0.25">
      <c r="A72" s="1">
        <v>7.625</v>
      </c>
      <c r="B72" s="31">
        <v>1.4096110669455E-7</v>
      </c>
      <c r="C72" s="31">
        <v>1.4096196100941901E-7</v>
      </c>
      <c r="D72" s="31">
        <v>1.40961570970616E-7</v>
      </c>
      <c r="E72" s="31">
        <v>1.4096129977407899E-7</v>
      </c>
      <c r="F72" s="31">
        <v>1.4096069575824401E-7</v>
      </c>
      <c r="G72" s="31">
        <v>1.40961381353647E-7</v>
      </c>
      <c r="H72" s="31">
        <v>1.4096222068915399E-7</v>
      </c>
      <c r="I72" s="31">
        <v>1.4096229483864801E-7</v>
      </c>
    </row>
    <row r="73" spans="1:9" x14ac:dyDescent="0.25">
      <c r="A73" s="1">
        <v>7.75</v>
      </c>
      <c r="B73" s="31">
        <v>1.4096110496010199E-7</v>
      </c>
      <c r="C73" s="31">
        <v>1.4096193883635099E-7</v>
      </c>
      <c r="D73" s="31">
        <v>1.4096159355389001E-7</v>
      </c>
      <c r="E73" s="31">
        <v>1.4096131278495899E-7</v>
      </c>
      <c r="F73" s="31">
        <v>1.4096066736622499E-7</v>
      </c>
      <c r="G73" s="31">
        <v>1.4096137889787701E-7</v>
      </c>
      <c r="H73" s="31">
        <v>1.4096222338540201E-7</v>
      </c>
      <c r="I73" s="31">
        <v>1.40962309711962E-7</v>
      </c>
    </row>
    <row r="74" spans="1:9" x14ac:dyDescent="0.25">
      <c r="A74" s="1">
        <v>7.875</v>
      </c>
      <c r="B74" s="31">
        <v>1.4096106236490399E-7</v>
      </c>
      <c r="C74" s="31">
        <v>1.40961928642174E-7</v>
      </c>
      <c r="D74" s="31">
        <v>1.4096159820520701E-7</v>
      </c>
      <c r="E74" s="31">
        <v>1.4096131025779E-7</v>
      </c>
      <c r="F74" s="31">
        <v>1.40960672976348E-7</v>
      </c>
      <c r="G74" s="31">
        <v>1.4096137957732401E-7</v>
      </c>
      <c r="H74" s="31">
        <v>1.40962221075954E-7</v>
      </c>
      <c r="I74" s="31">
        <v>1.40962347834534E-7</v>
      </c>
    </row>
    <row r="75" spans="1:9" x14ac:dyDescent="0.25">
      <c r="A75" s="1">
        <v>8</v>
      </c>
      <c r="B75" s="31">
        <v>1.40961048447265E-7</v>
      </c>
      <c r="C75" s="31">
        <v>1.40961923398551E-7</v>
      </c>
      <c r="D75" s="31">
        <v>1.40961595962585E-7</v>
      </c>
      <c r="E75" s="31">
        <v>1.40961351867087E-7</v>
      </c>
      <c r="F75" s="31">
        <v>1.4096068303551101E-7</v>
      </c>
      <c r="G75" s="31">
        <v>1.4096137988160101E-7</v>
      </c>
      <c r="H75" s="31">
        <v>1.4096221910369199E-7</v>
      </c>
      <c r="I75" s="31">
        <v>1.4096237559544399E-7</v>
      </c>
    </row>
    <row r="76" spans="1:9" x14ac:dyDescent="0.25">
      <c r="A76" s="1">
        <v>8.125</v>
      </c>
      <c r="B76" s="31">
        <v>1.40961055680224E-7</v>
      </c>
      <c r="C76" s="31">
        <v>1.4096191670199301E-7</v>
      </c>
      <c r="D76" s="31">
        <v>1.4096159958718099E-7</v>
      </c>
      <c r="E76" s="31">
        <v>1.40961376093694E-7</v>
      </c>
      <c r="F76" s="31">
        <v>1.40960688707892E-7</v>
      </c>
      <c r="G76" s="31">
        <v>1.40961390751768E-7</v>
      </c>
      <c r="H76" s="31">
        <v>1.40962204310616E-7</v>
      </c>
      <c r="I76" s="31">
        <v>1.4096237695945399E-7</v>
      </c>
    </row>
    <row r="77" spans="1:9" x14ac:dyDescent="0.25">
      <c r="A77" s="1">
        <v>8.25</v>
      </c>
      <c r="B77" s="31">
        <v>1.4096103572217699E-7</v>
      </c>
      <c r="C77" s="31">
        <v>1.4096192041587199E-7</v>
      </c>
      <c r="D77" s="31">
        <v>1.4096164022321701E-7</v>
      </c>
      <c r="E77" s="31">
        <v>1.40961387362786E-7</v>
      </c>
      <c r="F77" s="31">
        <v>1.4096070809333799E-7</v>
      </c>
      <c r="G77" s="31">
        <v>1.40961401925577E-7</v>
      </c>
      <c r="H77" s="31">
        <v>1.40962219759206E-7</v>
      </c>
      <c r="I77" s="31">
        <v>1.4096235691944001E-7</v>
      </c>
    </row>
    <row r="78" spans="1:9" x14ac:dyDescent="0.25">
      <c r="A78" s="1">
        <v>8.375</v>
      </c>
      <c r="B78" s="31">
        <v>1.40961040166438E-7</v>
      </c>
      <c r="C78" s="31">
        <v>1.4096192773808401E-7</v>
      </c>
      <c r="D78" s="31">
        <v>1.4096163774991101E-7</v>
      </c>
      <c r="E78" s="31">
        <v>1.4096140587009101E-7</v>
      </c>
      <c r="F78" s="31">
        <v>1.40960741039978E-7</v>
      </c>
      <c r="G78" s="31">
        <v>1.4096140414057499E-7</v>
      </c>
      <c r="H78" s="31">
        <v>1.40962222183496E-7</v>
      </c>
      <c r="I78" s="31">
        <v>1.4096235831007001E-7</v>
      </c>
    </row>
    <row r="79" spans="1:9" x14ac:dyDescent="0.25">
      <c r="A79" s="1">
        <v>8.5</v>
      </c>
      <c r="B79" s="31">
        <v>1.4096107724601201E-7</v>
      </c>
      <c r="C79" s="31">
        <v>1.40961937925054E-7</v>
      </c>
      <c r="D79" s="31">
        <v>1.4096163512663499E-7</v>
      </c>
      <c r="E79" s="31">
        <v>1.40961412536843E-7</v>
      </c>
      <c r="F79" s="31">
        <v>1.4096075046675201E-7</v>
      </c>
      <c r="G79" s="31">
        <v>1.40961406582395E-7</v>
      </c>
      <c r="H79" s="31">
        <v>1.40962212364269E-7</v>
      </c>
      <c r="I79" s="31">
        <v>1.4096240241758599E-7</v>
      </c>
    </row>
    <row r="80" spans="1:9" x14ac:dyDescent="0.25">
      <c r="A80" s="1">
        <v>8.625</v>
      </c>
      <c r="B80" s="31">
        <v>1.4096109127323999E-7</v>
      </c>
      <c r="C80" s="31">
        <v>1.40961945018972E-7</v>
      </c>
      <c r="D80" s="31">
        <v>1.40961632121699E-7</v>
      </c>
      <c r="E80" s="31">
        <v>1.40961400597927E-7</v>
      </c>
      <c r="F80" s="31">
        <v>1.40960753388592E-7</v>
      </c>
      <c r="G80" s="31">
        <v>1.4096140781764901E-7</v>
      </c>
      <c r="H80" s="31">
        <v>1.40962226209462E-7</v>
      </c>
      <c r="I80" s="31">
        <v>1.40962424967079E-7</v>
      </c>
    </row>
    <row r="81" spans="1:9" x14ac:dyDescent="0.25">
      <c r="A81" s="1">
        <v>8.75</v>
      </c>
      <c r="B81" s="31">
        <v>1.40961096978171E-7</v>
      </c>
      <c r="C81" s="31">
        <v>1.40961964065547E-7</v>
      </c>
      <c r="D81" s="31">
        <v>1.4096161015483101E-7</v>
      </c>
      <c r="E81" s="31">
        <v>1.4096142944561001E-7</v>
      </c>
      <c r="F81" s="31">
        <v>1.4096075544355899E-7</v>
      </c>
      <c r="G81" s="31">
        <v>1.40961407388413E-7</v>
      </c>
      <c r="H81" s="31">
        <v>1.40962234237525E-7</v>
      </c>
      <c r="I81" s="31">
        <v>1.4096242685239901E-7</v>
      </c>
    </row>
    <row r="82" spans="1:9" x14ac:dyDescent="0.25">
      <c r="A82" s="1">
        <v>8.875</v>
      </c>
      <c r="B82" s="31">
        <v>1.4096112817521901E-7</v>
      </c>
      <c r="C82" s="31">
        <v>1.4096198691808E-7</v>
      </c>
      <c r="D82" s="31">
        <v>1.4096161770887701E-7</v>
      </c>
      <c r="E82" s="31">
        <v>1.4096143870505399E-7</v>
      </c>
      <c r="F82" s="31">
        <v>1.40960759961955E-7</v>
      </c>
      <c r="G82" s="31">
        <v>1.4096140860664901E-7</v>
      </c>
      <c r="H82" s="31">
        <v>1.4096224370454001E-7</v>
      </c>
      <c r="I82" s="31">
        <v>1.4096245554122499E-7</v>
      </c>
    </row>
    <row r="83" spans="1:9" x14ac:dyDescent="0.25">
      <c r="A83" s="1">
        <v>9</v>
      </c>
      <c r="B83" s="31">
        <v>1.4096113395925401E-7</v>
      </c>
      <c r="C83" s="31">
        <v>1.40961994591086E-7</v>
      </c>
      <c r="D83" s="31">
        <v>1.4096156291106E-7</v>
      </c>
      <c r="E83" s="31">
        <v>1.40961493217747E-7</v>
      </c>
      <c r="F83" s="31">
        <v>1.4096076693281699E-7</v>
      </c>
      <c r="G83" s="31">
        <v>1.4096140616423501E-7</v>
      </c>
      <c r="H83" s="31">
        <v>1.4096223975996001E-7</v>
      </c>
      <c r="I83" s="31">
        <v>1.4096246225617299E-7</v>
      </c>
    </row>
    <row r="84" spans="1:9" x14ac:dyDescent="0.25">
      <c r="A84" s="1">
        <v>9.125</v>
      </c>
      <c r="B84" s="31">
        <v>1.4096111457624901E-7</v>
      </c>
      <c r="C84" s="31">
        <v>1.4096203953133299E-7</v>
      </c>
      <c r="D84" s="31">
        <v>1.4096157242920099E-7</v>
      </c>
      <c r="E84" s="31">
        <v>1.40961468136874E-7</v>
      </c>
      <c r="F84" s="31">
        <v>1.4096076534225601E-7</v>
      </c>
      <c r="G84" s="31">
        <v>1.4096140847192E-7</v>
      </c>
      <c r="H84" s="31">
        <v>1.4096223121496299E-7</v>
      </c>
      <c r="I84" s="31">
        <v>1.40962451333697E-7</v>
      </c>
    </row>
    <row r="85" spans="1:9" x14ac:dyDescent="0.25">
      <c r="A85" s="1">
        <v>9.25</v>
      </c>
      <c r="B85" s="31">
        <v>1.4096112295933801E-7</v>
      </c>
      <c r="C85" s="31">
        <v>1.40962069344261E-7</v>
      </c>
      <c r="D85" s="31">
        <v>1.4096155214696501E-7</v>
      </c>
      <c r="E85" s="31">
        <v>1.4096147336165399E-7</v>
      </c>
      <c r="F85" s="31">
        <v>1.4096076094170499E-7</v>
      </c>
      <c r="G85" s="31">
        <v>1.40961410917995E-7</v>
      </c>
      <c r="H85" s="31">
        <v>1.40962229662696E-7</v>
      </c>
      <c r="I85" s="31">
        <v>1.4096244725918599E-7</v>
      </c>
    </row>
    <row r="86" spans="1:9" x14ac:dyDescent="0.25">
      <c r="A86" s="1">
        <v>9.375</v>
      </c>
      <c r="B86" s="31">
        <v>1.4096111686251601E-7</v>
      </c>
      <c r="C86" s="31">
        <v>1.4096210541898699E-7</v>
      </c>
      <c r="D86" s="31">
        <v>1.4096154723841001E-7</v>
      </c>
      <c r="E86" s="31">
        <v>1.4096149946617199E-7</v>
      </c>
      <c r="F86" s="31">
        <v>1.40960763764252E-7</v>
      </c>
      <c r="G86" s="31">
        <v>1.4096141369039099E-7</v>
      </c>
      <c r="H86" s="31">
        <v>1.4096223257597699E-7</v>
      </c>
      <c r="I86" s="31">
        <v>1.4096243984758499E-7</v>
      </c>
    </row>
    <row r="87" spans="1:9" x14ac:dyDescent="0.25">
      <c r="A87" s="1">
        <v>9.5</v>
      </c>
      <c r="B87" s="31">
        <v>1.4096111182451899E-7</v>
      </c>
      <c r="C87" s="31">
        <v>1.4096211698858299E-7</v>
      </c>
      <c r="D87" s="31">
        <v>1.4096154558394301E-7</v>
      </c>
      <c r="E87" s="31">
        <v>1.4096149791111299E-7</v>
      </c>
      <c r="F87" s="31">
        <v>1.4096076314018001E-7</v>
      </c>
      <c r="G87" s="31">
        <v>1.40961414407303E-7</v>
      </c>
      <c r="H87" s="31">
        <v>1.4096223024858001E-7</v>
      </c>
      <c r="I87" s="31">
        <v>1.4096243571982801E-7</v>
      </c>
    </row>
    <row r="88" spans="1:9" x14ac:dyDescent="0.25">
      <c r="A88" s="1">
        <v>9.625</v>
      </c>
      <c r="B88" s="31">
        <v>1.40961112930627E-7</v>
      </c>
      <c r="C88" s="31">
        <v>1.40962118701487E-7</v>
      </c>
      <c r="D88" s="31">
        <v>1.4096146625952601E-7</v>
      </c>
      <c r="E88" s="31">
        <v>1.4096149659724599E-7</v>
      </c>
      <c r="F88" s="31">
        <v>1.40960773870979E-7</v>
      </c>
      <c r="G88" s="31">
        <v>1.4096141208234899E-7</v>
      </c>
      <c r="H88" s="31">
        <v>1.4096222650119499E-7</v>
      </c>
      <c r="I88" s="31">
        <v>1.4096243292882501E-7</v>
      </c>
    </row>
    <row r="89" spans="1:9" x14ac:dyDescent="0.25">
      <c r="A89" s="1">
        <v>9.75</v>
      </c>
      <c r="B89" s="31">
        <v>1.4096112693768601E-7</v>
      </c>
      <c r="C89" s="31">
        <v>1.40962110867038E-7</v>
      </c>
      <c r="D89" s="31">
        <v>1.4096145640366901E-7</v>
      </c>
      <c r="E89" s="31">
        <v>1.40961498526277E-7</v>
      </c>
      <c r="F89" s="31">
        <v>1.4096078493857799E-7</v>
      </c>
      <c r="G89" s="31">
        <v>1.40961408672904E-7</v>
      </c>
      <c r="H89" s="31">
        <v>1.4096220543906201E-7</v>
      </c>
      <c r="I89" s="31">
        <v>1.40962436956459E-7</v>
      </c>
    </row>
    <row r="90" spans="1:9" x14ac:dyDescent="0.25">
      <c r="A90" s="1">
        <v>9.875</v>
      </c>
      <c r="B90" s="31">
        <v>1.4096112862010099E-7</v>
      </c>
      <c r="C90" s="31">
        <v>1.4096209583472899E-7</v>
      </c>
      <c r="D90" s="31">
        <v>1.40961423087962E-7</v>
      </c>
      <c r="E90" s="31">
        <v>1.40961510502187E-7</v>
      </c>
      <c r="F90" s="31">
        <v>1.40960788794943E-7</v>
      </c>
      <c r="G90" s="31">
        <v>1.4096141138843099E-7</v>
      </c>
      <c r="H90" s="31">
        <v>1.4096219430276301E-7</v>
      </c>
      <c r="I90" s="31">
        <v>1.40962405547053E-7</v>
      </c>
    </row>
    <row r="91" spans="1:9" x14ac:dyDescent="0.25">
      <c r="A91" s="1">
        <v>10</v>
      </c>
      <c r="B91" s="31">
        <v>1.40961120375206E-7</v>
      </c>
      <c r="C91" s="31">
        <v>1.4096212226779699E-7</v>
      </c>
      <c r="D91" s="31">
        <v>1.4096143909304601E-7</v>
      </c>
      <c r="E91" s="31">
        <v>1.40961516621748E-7</v>
      </c>
      <c r="F91" s="31">
        <v>1.4096079456784899E-7</v>
      </c>
      <c r="G91" s="31">
        <v>1.4096141208959001E-7</v>
      </c>
      <c r="H91" s="31">
        <v>1.4096219399409499E-7</v>
      </c>
      <c r="I91" s="31">
        <v>1.40962434022708E-7</v>
      </c>
    </row>
    <row r="92" spans="1:9" x14ac:dyDescent="0.25">
      <c r="A92" s="1">
        <v>10.125</v>
      </c>
      <c r="B92" s="31">
        <v>1.4096111793618E-7</v>
      </c>
      <c r="C92" s="31">
        <v>1.40962121711767E-7</v>
      </c>
      <c r="D92" s="31">
        <v>1.4096144301888101E-7</v>
      </c>
      <c r="E92" s="31">
        <v>1.4096150309756399E-7</v>
      </c>
      <c r="F92" s="31">
        <v>1.40960803541523E-7</v>
      </c>
      <c r="G92" s="31">
        <v>1.4096141365559199E-7</v>
      </c>
      <c r="H92" s="31">
        <v>1.4096220161117199E-7</v>
      </c>
      <c r="I92" s="31">
        <v>1.4096247290842E-7</v>
      </c>
    </row>
    <row r="93" spans="1:9" x14ac:dyDescent="0.25">
      <c r="A93" s="1">
        <v>10.25</v>
      </c>
      <c r="B93" s="31">
        <v>1.40961123063571E-7</v>
      </c>
      <c r="C93" s="31">
        <v>1.40962117136181E-7</v>
      </c>
      <c r="D93" s="31">
        <v>1.4096144718758399E-7</v>
      </c>
      <c r="E93" s="31">
        <v>1.40961485295145E-7</v>
      </c>
      <c r="F93" s="31">
        <v>1.40960816210354E-7</v>
      </c>
      <c r="G93" s="31">
        <v>1.4096141617663301E-7</v>
      </c>
      <c r="H93" s="31">
        <v>1.40962205893246E-7</v>
      </c>
      <c r="I93" s="31">
        <v>1.4096246715956101E-7</v>
      </c>
    </row>
    <row r="94" spans="1:9" x14ac:dyDescent="0.25">
      <c r="A94" s="1">
        <v>10.375</v>
      </c>
      <c r="B94" s="31">
        <v>1.40961128924271E-7</v>
      </c>
      <c r="C94" s="31">
        <v>1.40962104772202E-7</v>
      </c>
      <c r="D94" s="31">
        <v>1.4096147800409001E-7</v>
      </c>
      <c r="E94" s="31">
        <v>1.4096146690217001E-7</v>
      </c>
      <c r="F94" s="31">
        <v>1.4096082159895799E-7</v>
      </c>
      <c r="G94" s="31">
        <v>1.4096141647179501E-7</v>
      </c>
      <c r="H94" s="31">
        <v>1.40962220202903E-7</v>
      </c>
      <c r="I94" s="31">
        <v>1.4096246424332901E-7</v>
      </c>
    </row>
    <row r="95" spans="1:9" x14ac:dyDescent="0.25">
      <c r="A95" s="1">
        <v>10.5</v>
      </c>
      <c r="B95" s="31">
        <v>1.40961174726309E-7</v>
      </c>
      <c r="C95" s="31">
        <v>1.40962041374934E-7</v>
      </c>
      <c r="D95" s="31">
        <v>1.4096147402604101E-7</v>
      </c>
      <c r="E95" s="31">
        <v>1.40961456843822E-7</v>
      </c>
      <c r="F95" s="31">
        <v>1.4096082744044699E-7</v>
      </c>
      <c r="G95" s="31">
        <v>1.4096140048190101E-7</v>
      </c>
      <c r="H95" s="31">
        <v>1.4096223176488201E-7</v>
      </c>
      <c r="I95" s="31">
        <v>1.4096247374296199E-7</v>
      </c>
    </row>
    <row r="96" spans="1:9" x14ac:dyDescent="0.25">
      <c r="A96" s="1">
        <v>10.625</v>
      </c>
      <c r="B96" s="31">
        <v>1.4096120662819099E-7</v>
      </c>
      <c r="C96" s="31">
        <v>1.40962041003555E-7</v>
      </c>
      <c r="D96" s="31">
        <v>1.4096141301209399E-7</v>
      </c>
      <c r="E96" s="31">
        <v>1.4096145135930199E-7</v>
      </c>
      <c r="F96" s="31">
        <v>1.40960826615843E-7</v>
      </c>
      <c r="G96" s="31">
        <v>1.40961405898831E-7</v>
      </c>
      <c r="H96" s="31">
        <v>1.4096224155395501E-7</v>
      </c>
      <c r="I96" s="31">
        <v>1.4096245269393501E-7</v>
      </c>
    </row>
    <row r="97" spans="1:9" x14ac:dyDescent="0.25">
      <c r="A97" s="1">
        <v>10.75</v>
      </c>
      <c r="B97" s="31">
        <v>1.40961234848202E-7</v>
      </c>
      <c r="C97" s="31">
        <v>1.4096204568930299E-7</v>
      </c>
      <c r="D97" s="31">
        <v>1.4096156590044801E-7</v>
      </c>
      <c r="E97" s="31">
        <v>1.40961433286785E-7</v>
      </c>
      <c r="F97" s="31">
        <v>1.4096082387285301E-7</v>
      </c>
      <c r="G97" s="31">
        <v>1.40961407369672E-7</v>
      </c>
      <c r="H97" s="31">
        <v>1.4096225713675399E-7</v>
      </c>
      <c r="I97" s="31">
        <v>1.4096244266020999E-7</v>
      </c>
    </row>
    <row r="98" spans="1:9" x14ac:dyDescent="0.25">
      <c r="A98" s="1">
        <v>10.875</v>
      </c>
      <c r="B98" s="31">
        <v>1.40961256088164E-7</v>
      </c>
      <c r="C98" s="31">
        <v>1.40962050237916E-7</v>
      </c>
      <c r="D98" s="31">
        <v>1.4096158685875601E-7</v>
      </c>
      <c r="E98" s="31">
        <v>1.4096142709952399E-7</v>
      </c>
      <c r="F98" s="31">
        <v>1.4096082540793399E-7</v>
      </c>
      <c r="G98" s="31">
        <v>1.40961414977757E-7</v>
      </c>
      <c r="H98" s="31">
        <v>1.40962252782043E-7</v>
      </c>
      <c r="I98" s="31">
        <v>1.40962435810283E-7</v>
      </c>
    </row>
    <row r="99" spans="1:9" x14ac:dyDescent="0.25">
      <c r="A99" s="1">
        <v>11</v>
      </c>
      <c r="B99" s="31">
        <v>1.40961257400806E-7</v>
      </c>
      <c r="C99" s="31">
        <v>1.4096208938809699E-7</v>
      </c>
      <c r="D99" s="31">
        <v>1.40961512918076E-7</v>
      </c>
      <c r="E99" s="31">
        <v>1.4096140154725699E-7</v>
      </c>
      <c r="F99" s="31">
        <v>1.40960826554287E-7</v>
      </c>
      <c r="G99" s="31">
        <v>1.4096141835451301E-7</v>
      </c>
      <c r="H99" s="31">
        <v>1.4096224571984201E-7</v>
      </c>
      <c r="I99" s="31">
        <v>1.4096244957008301E-7</v>
      </c>
    </row>
    <row r="100" spans="1:9" x14ac:dyDescent="0.25">
      <c r="A100" s="1">
        <v>11.125</v>
      </c>
      <c r="B100" s="31">
        <v>1.4096126274034E-7</v>
      </c>
      <c r="C100" s="31">
        <v>1.4096212304200001E-7</v>
      </c>
      <c r="D100" s="31">
        <v>1.40961519224535E-7</v>
      </c>
      <c r="E100" s="31">
        <v>1.4096143303767801E-7</v>
      </c>
      <c r="F100" s="31">
        <v>1.40960830535291E-7</v>
      </c>
      <c r="G100" s="31">
        <v>1.4096142134622401E-7</v>
      </c>
      <c r="H100" s="31">
        <v>1.40962248423614E-7</v>
      </c>
      <c r="I100" s="31">
        <v>1.40962451606685E-7</v>
      </c>
    </row>
    <row r="101" spans="1:9" x14ac:dyDescent="0.25">
      <c r="A101" s="1">
        <v>11.25</v>
      </c>
      <c r="B101" s="31">
        <v>1.4096126745666E-7</v>
      </c>
      <c r="C101" s="31">
        <v>1.4096211709174499E-7</v>
      </c>
      <c r="D101" s="31">
        <v>1.4096150433003301E-7</v>
      </c>
      <c r="E101" s="31">
        <v>1.40961445771294E-7</v>
      </c>
      <c r="F101" s="31">
        <v>1.40960849975673E-7</v>
      </c>
      <c r="G101" s="31">
        <v>1.40961429189872E-7</v>
      </c>
      <c r="H101" s="31">
        <v>1.4096225551577201E-7</v>
      </c>
      <c r="I101" s="31">
        <v>1.40962470501294E-7</v>
      </c>
    </row>
    <row r="102" spans="1:9" x14ac:dyDescent="0.25">
      <c r="A102" s="1">
        <v>11.375</v>
      </c>
      <c r="B102" s="31">
        <v>1.40961271629513E-7</v>
      </c>
      <c r="C102" s="31">
        <v>1.4096207601473901E-7</v>
      </c>
      <c r="D102" s="31">
        <v>1.4096152282139199E-7</v>
      </c>
      <c r="E102" s="31">
        <v>1.4096149463103201E-7</v>
      </c>
      <c r="F102" s="31">
        <v>1.4096085516633299E-7</v>
      </c>
      <c r="G102" s="31">
        <v>1.40961428041362E-7</v>
      </c>
      <c r="H102" s="31">
        <v>1.4096225595599801E-7</v>
      </c>
      <c r="I102" s="31">
        <v>1.40962437852645E-7</v>
      </c>
    </row>
    <row r="103" spans="1:9" x14ac:dyDescent="0.25">
      <c r="A103" s="1">
        <v>11.5</v>
      </c>
      <c r="B103" s="31">
        <v>1.4096127547934299E-7</v>
      </c>
      <c r="C103" s="31">
        <v>1.4096204283286699E-7</v>
      </c>
      <c r="D103" s="31">
        <v>1.40961526999634E-7</v>
      </c>
      <c r="E103" s="31">
        <v>1.4096151882077499E-7</v>
      </c>
      <c r="F103" s="31">
        <v>1.4096086363727701E-7</v>
      </c>
      <c r="G103" s="31">
        <v>1.40961428662949E-7</v>
      </c>
      <c r="H103" s="31">
        <v>1.4096226896336499E-7</v>
      </c>
      <c r="I103" s="31">
        <v>1.4096240835118699E-7</v>
      </c>
    </row>
    <row r="104" spans="1:9" x14ac:dyDescent="0.25">
      <c r="A104" s="1">
        <v>11.625</v>
      </c>
      <c r="B104" s="31">
        <v>1.4096129530248399E-7</v>
      </c>
      <c r="C104" s="31">
        <v>1.40962090742029E-7</v>
      </c>
      <c r="D104" s="31">
        <v>1.4096147037637901E-7</v>
      </c>
      <c r="E104" s="31">
        <v>1.4096151784688499E-7</v>
      </c>
      <c r="F104" s="31">
        <v>1.4096086977486599E-7</v>
      </c>
      <c r="G104" s="31">
        <v>1.40961427098168E-7</v>
      </c>
      <c r="H104" s="31">
        <v>1.4096228600231801E-7</v>
      </c>
      <c r="I104" s="31">
        <v>1.4096240195427901E-7</v>
      </c>
    </row>
    <row r="105" spans="1:9" x14ac:dyDescent="0.25">
      <c r="A105" s="1">
        <v>11.75</v>
      </c>
      <c r="B105" s="31">
        <v>1.4096128843025499E-7</v>
      </c>
      <c r="C105" s="31">
        <v>1.40962086867645E-7</v>
      </c>
      <c r="D105" s="31">
        <v>1.40961515266782E-7</v>
      </c>
      <c r="E105" s="31">
        <v>1.4096148670228799E-7</v>
      </c>
      <c r="F105" s="31">
        <v>1.4096086938858199E-7</v>
      </c>
      <c r="G105" s="31">
        <v>1.40961427215019E-7</v>
      </c>
      <c r="H105" s="31">
        <v>1.4096227507778799E-7</v>
      </c>
      <c r="I105" s="31">
        <v>1.4096238121707E-7</v>
      </c>
    </row>
    <row r="106" spans="1:9" x14ac:dyDescent="0.25">
      <c r="A106" s="1">
        <v>11.875</v>
      </c>
      <c r="B106" s="31">
        <v>1.4096126303828E-7</v>
      </c>
      <c r="C106" s="31">
        <v>1.4096208157342999E-7</v>
      </c>
      <c r="D106" s="31">
        <v>1.40961543476573E-7</v>
      </c>
      <c r="E106" s="31">
        <v>1.4096150272925901E-7</v>
      </c>
      <c r="F106" s="31">
        <v>1.4096086478170299E-7</v>
      </c>
      <c r="G106" s="31">
        <v>1.4096144379874901E-7</v>
      </c>
      <c r="H106" s="31">
        <v>1.40962268777247E-7</v>
      </c>
      <c r="I106" s="31">
        <v>1.40962361451001E-7</v>
      </c>
    </row>
    <row r="107" spans="1:9" x14ac:dyDescent="0.25">
      <c r="A107" s="1">
        <v>12</v>
      </c>
      <c r="B107" s="31">
        <v>1.4096126910585901E-7</v>
      </c>
      <c r="C107" s="31">
        <v>1.4096207683697401E-7</v>
      </c>
      <c r="D107" s="31">
        <v>1.40961542109927E-7</v>
      </c>
      <c r="E107" s="31">
        <v>1.4096152900576901E-7</v>
      </c>
      <c r="F107" s="31">
        <v>1.4096087561186601E-7</v>
      </c>
      <c r="G107" s="31">
        <v>1.4096144715614401E-7</v>
      </c>
      <c r="H107" s="31">
        <v>1.4096226017464801E-7</v>
      </c>
      <c r="I107" s="31">
        <v>1.40962360756446E-7</v>
      </c>
    </row>
    <row r="108" spans="1:9" x14ac:dyDescent="0.25">
      <c r="A108" s="1">
        <v>12.125</v>
      </c>
      <c r="B108" s="31">
        <v>1.40961268451407E-7</v>
      </c>
      <c r="C108" s="31">
        <v>1.4096205974464E-7</v>
      </c>
      <c r="D108" s="31">
        <v>1.4096154945228401E-7</v>
      </c>
      <c r="E108" s="31">
        <v>1.4096155721422101E-7</v>
      </c>
      <c r="F108" s="31">
        <v>1.40960887720053E-7</v>
      </c>
      <c r="G108" s="31">
        <v>1.4096145019263099E-7</v>
      </c>
      <c r="H108" s="31">
        <v>1.40962259378521E-7</v>
      </c>
      <c r="I108" s="31">
        <v>1.4096235031462299E-7</v>
      </c>
    </row>
    <row r="109" spans="1:9" x14ac:dyDescent="0.25">
      <c r="A109" s="1">
        <v>12.25</v>
      </c>
      <c r="B109" s="31">
        <v>1.40961269125942E-7</v>
      </c>
      <c r="C109" s="31">
        <v>1.4096205898848799E-7</v>
      </c>
      <c r="D109" s="31">
        <v>1.4096155932287001E-7</v>
      </c>
      <c r="E109" s="31">
        <v>1.4096156683552201E-7</v>
      </c>
      <c r="F109" s="31">
        <v>1.4096089638990399E-7</v>
      </c>
      <c r="G109" s="31">
        <v>1.4096145525039101E-7</v>
      </c>
      <c r="H109" s="31">
        <v>1.40962251454046E-7</v>
      </c>
      <c r="I109" s="31">
        <v>1.40962345897927E-7</v>
      </c>
    </row>
    <row r="110" spans="1:9" x14ac:dyDescent="0.25">
      <c r="A110" s="1">
        <v>12.375</v>
      </c>
      <c r="B110" s="31">
        <v>1.4096126638594699E-7</v>
      </c>
      <c r="C110" s="31">
        <v>1.4096205090326599E-7</v>
      </c>
      <c r="D110" s="31">
        <v>1.40961574922385E-7</v>
      </c>
      <c r="E110" s="31">
        <v>1.40961578381879E-7</v>
      </c>
      <c r="F110" s="31">
        <v>1.4096089948253701E-7</v>
      </c>
      <c r="G110" s="31">
        <v>1.40961458146551E-7</v>
      </c>
      <c r="H110" s="31">
        <v>1.40962256028776E-7</v>
      </c>
      <c r="I110" s="31">
        <v>1.4096234470655001E-7</v>
      </c>
    </row>
    <row r="111" spans="1:9" x14ac:dyDescent="0.25">
      <c r="A111" s="1">
        <v>12.5</v>
      </c>
      <c r="B111" s="31">
        <v>1.4096126049760801E-7</v>
      </c>
      <c r="C111" s="31">
        <v>1.40962021158397E-7</v>
      </c>
      <c r="D111" s="31">
        <v>1.4096157602378901E-7</v>
      </c>
      <c r="E111" s="31">
        <v>1.40961563084546E-7</v>
      </c>
      <c r="F111" s="31">
        <v>1.4096090780629701E-7</v>
      </c>
      <c r="G111" s="31">
        <v>1.4096146122452299E-7</v>
      </c>
      <c r="H111" s="31">
        <v>1.4096225803364301E-7</v>
      </c>
      <c r="I111" s="31">
        <v>1.4096232767621299E-7</v>
      </c>
    </row>
    <row r="112" spans="1:9" x14ac:dyDescent="0.25">
      <c r="A112" s="1">
        <v>12.625</v>
      </c>
      <c r="B112" s="31">
        <v>1.40961264030729E-7</v>
      </c>
      <c r="C112" s="31">
        <v>1.40962007295725E-7</v>
      </c>
      <c r="D112" s="31">
        <v>1.4096158582599399E-7</v>
      </c>
      <c r="E112" s="31">
        <v>1.40961554690984E-7</v>
      </c>
      <c r="F112" s="31">
        <v>1.4096091294606501E-7</v>
      </c>
      <c r="G112" s="31">
        <v>1.4096146195886101E-7</v>
      </c>
      <c r="H112" s="31">
        <v>1.4096225071655501E-7</v>
      </c>
      <c r="I112" s="31">
        <v>1.4096232355422001E-7</v>
      </c>
    </row>
    <row r="113" spans="1:9" x14ac:dyDescent="0.25">
      <c r="A113" s="1">
        <v>12.75</v>
      </c>
      <c r="B113" s="31">
        <v>1.4096127397960099E-7</v>
      </c>
      <c r="C113" s="31">
        <v>1.4096201399551E-7</v>
      </c>
      <c r="D113" s="31">
        <v>1.40961615379839E-7</v>
      </c>
      <c r="E113" s="31">
        <v>1.40961567249103E-7</v>
      </c>
      <c r="F113" s="31">
        <v>1.4096091975876299E-7</v>
      </c>
      <c r="G113" s="31">
        <v>1.40961459058229E-7</v>
      </c>
      <c r="H113" s="31">
        <v>1.4096224830851099E-7</v>
      </c>
      <c r="I113" s="31">
        <v>1.4096232456752401E-7</v>
      </c>
    </row>
    <row r="114" spans="1:9" x14ac:dyDescent="0.25">
      <c r="A114" s="1">
        <v>12.875</v>
      </c>
      <c r="B114" s="31">
        <v>1.4096127815156301E-7</v>
      </c>
      <c r="C114" s="31">
        <v>1.4096202742702799E-7</v>
      </c>
      <c r="D114" s="31">
        <v>1.40961637802862E-7</v>
      </c>
      <c r="E114" s="31">
        <v>1.40961544817815E-7</v>
      </c>
      <c r="F114" s="31">
        <v>1.40960922983475E-7</v>
      </c>
      <c r="G114" s="31">
        <v>1.40961459013922E-7</v>
      </c>
      <c r="H114" s="31">
        <v>1.4096224787774399E-7</v>
      </c>
      <c r="I114" s="31">
        <v>1.40962323941806E-7</v>
      </c>
    </row>
    <row r="115" spans="1:9" x14ac:dyDescent="0.25">
      <c r="A115" s="1">
        <v>13</v>
      </c>
      <c r="B115" s="31">
        <v>1.4096128460909299E-7</v>
      </c>
      <c r="C115" s="31">
        <v>1.4096203885491199E-7</v>
      </c>
      <c r="D115" s="31">
        <v>1.4096162956213399E-7</v>
      </c>
      <c r="E115" s="31">
        <v>1.4096156050791799E-7</v>
      </c>
      <c r="F115" s="31">
        <v>1.4096092477681E-7</v>
      </c>
      <c r="G115" s="31">
        <v>1.40961461630735E-7</v>
      </c>
      <c r="H115" s="31">
        <v>1.40962244351616E-7</v>
      </c>
      <c r="I115" s="31">
        <v>1.4096232306128299E-7</v>
      </c>
    </row>
    <row r="116" spans="1:9" x14ac:dyDescent="0.25">
      <c r="A116" s="1">
        <v>13.125</v>
      </c>
      <c r="B116" s="31">
        <v>1.4096128601005999E-7</v>
      </c>
      <c r="C116" s="31">
        <v>1.40962047871175E-7</v>
      </c>
      <c r="D116" s="31">
        <v>1.4096161892669201E-7</v>
      </c>
      <c r="E116" s="31">
        <v>1.40961571440504E-7</v>
      </c>
      <c r="F116" s="31">
        <v>1.40960924237125E-7</v>
      </c>
      <c r="G116" s="31">
        <v>1.4096146421742201E-7</v>
      </c>
      <c r="H116" s="31">
        <v>1.4096222764320801E-7</v>
      </c>
      <c r="I116" s="31">
        <v>1.4096235635009601E-7</v>
      </c>
    </row>
    <row r="117" spans="1:9" x14ac:dyDescent="0.25">
      <c r="A117" s="1">
        <v>13.25</v>
      </c>
      <c r="B117" s="31">
        <v>1.4096131807927599E-7</v>
      </c>
      <c r="C117" s="31">
        <v>1.4096205027732E-7</v>
      </c>
      <c r="D117" s="31">
        <v>1.4096159669592201E-7</v>
      </c>
      <c r="E117" s="31">
        <v>1.4096157639532699E-7</v>
      </c>
      <c r="F117" s="31">
        <v>1.4096092354012901E-7</v>
      </c>
      <c r="G117" s="31">
        <v>1.4096146919845399E-7</v>
      </c>
      <c r="H117" s="31">
        <v>1.4096222650862901E-7</v>
      </c>
      <c r="I117" s="31">
        <v>1.4096234127082101E-7</v>
      </c>
    </row>
    <row r="118" spans="1:9" x14ac:dyDescent="0.25">
      <c r="A118" s="1">
        <v>13.375</v>
      </c>
      <c r="B118" s="31">
        <v>1.4096132293060899E-7</v>
      </c>
      <c r="C118" s="31">
        <v>1.40962045802944E-7</v>
      </c>
      <c r="D118" s="31">
        <v>1.40961591668741E-7</v>
      </c>
      <c r="E118" s="31">
        <v>1.40961574944404E-7</v>
      </c>
      <c r="F118" s="31">
        <v>1.40960926480602E-7</v>
      </c>
      <c r="G118" s="31">
        <v>1.4096147091879E-7</v>
      </c>
      <c r="H118" s="31">
        <v>1.40962223605863E-7</v>
      </c>
      <c r="I118" s="31">
        <v>1.4096234025164799E-7</v>
      </c>
    </row>
    <row r="119" spans="1:9" x14ac:dyDescent="0.25">
      <c r="A119" s="1">
        <v>13.5</v>
      </c>
      <c r="B119" s="31">
        <v>1.4096133653224E-7</v>
      </c>
      <c r="C119" s="31">
        <v>1.4096204306167799E-7</v>
      </c>
      <c r="D119" s="31">
        <v>1.40961594468974E-7</v>
      </c>
      <c r="E119" s="31">
        <v>1.4096157968312601E-7</v>
      </c>
      <c r="F119" s="31">
        <v>1.40960936607872E-7</v>
      </c>
      <c r="G119" s="31">
        <v>1.4096147557626599E-7</v>
      </c>
      <c r="H119" s="31">
        <v>1.40962218664141E-7</v>
      </c>
      <c r="I119" s="31">
        <v>1.4096233875173999E-7</v>
      </c>
    </row>
    <row r="120" spans="1:9" x14ac:dyDescent="0.25">
      <c r="A120" s="1">
        <v>13.625</v>
      </c>
      <c r="B120" s="31">
        <v>1.4096139082378499E-7</v>
      </c>
      <c r="C120" s="31">
        <v>1.4096203225561E-7</v>
      </c>
      <c r="D120" s="31">
        <v>1.40961581587113E-7</v>
      </c>
      <c r="E120" s="31">
        <v>1.4096158368343101E-7</v>
      </c>
      <c r="F120" s="31">
        <v>1.40960960927633E-7</v>
      </c>
      <c r="G120" s="31">
        <v>1.40961477670024E-7</v>
      </c>
      <c r="H120" s="31">
        <v>1.4096221506011901E-7</v>
      </c>
      <c r="I120" s="31">
        <v>1.4096231380683E-7</v>
      </c>
    </row>
    <row r="121" spans="1:9" x14ac:dyDescent="0.25">
      <c r="A121" s="1">
        <v>13.75</v>
      </c>
      <c r="B121" s="31">
        <v>1.4096141362724399E-7</v>
      </c>
      <c r="C121" s="31">
        <v>1.4096204604238899E-7</v>
      </c>
      <c r="D121" s="31">
        <v>1.4096158638892701E-7</v>
      </c>
      <c r="E121" s="31">
        <v>1.4096159472234001E-7</v>
      </c>
      <c r="F121" s="31">
        <v>1.4096096266607501E-7</v>
      </c>
      <c r="G121" s="31">
        <v>1.40961485666984E-7</v>
      </c>
      <c r="H121" s="31">
        <v>1.4096220998925399E-7</v>
      </c>
      <c r="I121" s="31">
        <v>1.40962287493306E-7</v>
      </c>
    </row>
    <row r="122" spans="1:9" x14ac:dyDescent="0.25">
      <c r="A122" s="1">
        <v>13.875</v>
      </c>
      <c r="B122" s="31">
        <v>1.4096139676634699E-7</v>
      </c>
      <c r="C122" s="31">
        <v>1.4096205451087101E-7</v>
      </c>
      <c r="D122" s="31">
        <v>1.4096163957464499E-7</v>
      </c>
      <c r="E122" s="31">
        <v>1.4096161816065899E-7</v>
      </c>
      <c r="F122" s="31">
        <v>1.4096097329148399E-7</v>
      </c>
      <c r="G122" s="31">
        <v>1.40961486726802E-7</v>
      </c>
      <c r="H122" s="31">
        <v>1.4096219694483001E-7</v>
      </c>
      <c r="I122" s="31">
        <v>1.40962281340678E-7</v>
      </c>
    </row>
    <row r="123" spans="1:9" x14ac:dyDescent="0.25">
      <c r="A123" s="1">
        <v>14</v>
      </c>
      <c r="B123" s="31">
        <v>1.4096139818136699E-7</v>
      </c>
      <c r="C123" s="31">
        <v>1.4096208034435099E-7</v>
      </c>
      <c r="D123" s="31">
        <v>1.4096164793307199E-7</v>
      </c>
      <c r="E123" s="31">
        <v>1.4096161054836101E-7</v>
      </c>
      <c r="F123" s="31">
        <v>1.4096098065459701E-7</v>
      </c>
      <c r="G123" s="31">
        <v>1.4096149462173601E-7</v>
      </c>
      <c r="H123" s="31">
        <v>1.409621947761E-7</v>
      </c>
      <c r="I123" s="31">
        <v>1.4096228306955499E-7</v>
      </c>
    </row>
    <row r="124" spans="1:9" x14ac:dyDescent="0.25">
      <c r="A124" s="1">
        <v>14.125</v>
      </c>
      <c r="B124" s="31">
        <v>1.4096140554491199E-7</v>
      </c>
      <c r="C124" s="31">
        <v>1.4096208288415101E-7</v>
      </c>
      <c r="D124" s="31">
        <v>1.40961654707795E-7</v>
      </c>
      <c r="E124" s="31">
        <v>1.40961585046557E-7</v>
      </c>
      <c r="F124" s="31">
        <v>1.40960985950627E-7</v>
      </c>
      <c r="G124" s="31">
        <v>1.4096149371162999E-7</v>
      </c>
      <c r="H124" s="31">
        <v>1.4096219325542101E-7</v>
      </c>
      <c r="I124" s="31">
        <v>1.40962284579959E-7</v>
      </c>
    </row>
    <row r="125" spans="1:9" x14ac:dyDescent="0.25">
      <c r="A125" s="1">
        <v>14.25</v>
      </c>
      <c r="B125" s="31">
        <v>1.4096141283957601E-7</v>
      </c>
      <c r="C125" s="31">
        <v>1.40962112682225E-7</v>
      </c>
      <c r="D125" s="31">
        <v>1.4096166148587099E-7</v>
      </c>
      <c r="E125" s="31">
        <v>1.40961581922556E-7</v>
      </c>
      <c r="F125" s="31">
        <v>1.40961000782661E-7</v>
      </c>
      <c r="G125" s="31">
        <v>1.4096149583279399E-7</v>
      </c>
      <c r="H125" s="31">
        <v>1.4096219110870299E-7</v>
      </c>
      <c r="I125" s="31">
        <v>1.4096227209114299E-7</v>
      </c>
    </row>
    <row r="126" spans="1:9" x14ac:dyDescent="0.25">
      <c r="A126" s="1">
        <v>14.375</v>
      </c>
      <c r="B126" s="31">
        <v>1.4096140978883701E-7</v>
      </c>
      <c r="C126" s="31">
        <v>1.40962132403804E-7</v>
      </c>
      <c r="D126" s="31">
        <v>1.40961672020692E-7</v>
      </c>
      <c r="E126" s="31">
        <v>1.40961589600664E-7</v>
      </c>
      <c r="F126" s="31">
        <v>1.40961003608935E-7</v>
      </c>
      <c r="G126" s="31">
        <v>1.40961496993212E-7</v>
      </c>
      <c r="H126" s="31">
        <v>1.40962178574873E-7</v>
      </c>
      <c r="I126" s="31">
        <v>1.4096227161329999E-7</v>
      </c>
    </row>
    <row r="127" spans="1:9" x14ac:dyDescent="0.25">
      <c r="A127" s="1">
        <v>14.5</v>
      </c>
      <c r="B127" s="31">
        <v>1.4096141983897801E-7</v>
      </c>
      <c r="C127" s="31">
        <v>1.4096214970046501E-7</v>
      </c>
      <c r="D127" s="31">
        <v>1.4096167944745899E-7</v>
      </c>
      <c r="E127" s="31">
        <v>1.40961575081534E-7</v>
      </c>
      <c r="F127" s="31">
        <v>1.4096100561970299E-7</v>
      </c>
      <c r="G127" s="31">
        <v>1.40961498689092E-7</v>
      </c>
      <c r="H127" s="31">
        <v>1.40962176089508E-7</v>
      </c>
      <c r="I127" s="31">
        <v>1.4096226637407601E-7</v>
      </c>
    </row>
    <row r="128" spans="1:9" x14ac:dyDescent="0.25">
      <c r="A128" s="1">
        <v>14.625</v>
      </c>
      <c r="B128" s="31">
        <v>1.4096144653899101E-7</v>
      </c>
      <c r="C128" s="31">
        <v>1.40962169564343E-7</v>
      </c>
      <c r="D128" s="31">
        <v>1.4096165780795899E-7</v>
      </c>
      <c r="E128" s="31">
        <v>1.4096159137818101E-7</v>
      </c>
      <c r="F128" s="31">
        <v>1.4096100925341399E-7</v>
      </c>
      <c r="G128" s="31">
        <v>1.4096149935011699E-7</v>
      </c>
      <c r="H128" s="31">
        <v>1.4096217688403999E-7</v>
      </c>
      <c r="I128" s="31">
        <v>1.4096225796044599E-7</v>
      </c>
    </row>
    <row r="129" spans="1:9" x14ac:dyDescent="0.25">
      <c r="A129" s="1">
        <v>14.75</v>
      </c>
      <c r="B129" s="31">
        <v>1.4096144454815399E-7</v>
      </c>
      <c r="C129" s="31">
        <v>1.4096215015323499E-7</v>
      </c>
      <c r="D129" s="31">
        <v>1.4096161958443901E-7</v>
      </c>
      <c r="E129" s="31">
        <v>1.40961586495346E-7</v>
      </c>
      <c r="F129" s="31">
        <v>1.4096100135171301E-7</v>
      </c>
      <c r="G129" s="31">
        <v>1.4096150425327099E-7</v>
      </c>
      <c r="H129" s="31">
        <v>1.4096218420786299E-7</v>
      </c>
      <c r="I129" s="31">
        <v>1.40962248588585E-7</v>
      </c>
    </row>
    <row r="130" spans="1:9" x14ac:dyDescent="0.25">
      <c r="A130" s="1">
        <v>14.875</v>
      </c>
      <c r="B130" s="31">
        <v>1.4096146452888801E-7</v>
      </c>
      <c r="C130" s="31">
        <v>1.4096213793782401E-7</v>
      </c>
      <c r="D130" s="31">
        <v>1.40961615708407E-7</v>
      </c>
      <c r="E130" s="31">
        <v>1.4096158757254501E-7</v>
      </c>
      <c r="F130" s="31">
        <v>1.4096100316832101E-7</v>
      </c>
      <c r="G130" s="31">
        <v>1.4096150266928701E-7</v>
      </c>
      <c r="H130" s="31">
        <v>1.40962180492829E-7</v>
      </c>
      <c r="I130" s="31">
        <v>1.40962227686311E-7</v>
      </c>
    </row>
    <row r="131" spans="1:9" x14ac:dyDescent="0.25">
      <c r="A131" s="1">
        <v>15</v>
      </c>
      <c r="B131" s="31">
        <v>1.4096148549332099E-7</v>
      </c>
      <c r="C131" s="31">
        <v>1.40962140004637E-7</v>
      </c>
      <c r="D131" s="31">
        <v>1.40961566516473E-7</v>
      </c>
      <c r="E131" s="31">
        <v>1.40961593338457E-7</v>
      </c>
      <c r="F131" s="31">
        <v>1.4096100528933399E-7</v>
      </c>
      <c r="G131" s="31">
        <v>1.4096150536976201E-7</v>
      </c>
      <c r="H131" s="31">
        <v>1.4096218720447699E-7</v>
      </c>
      <c r="I131" s="31">
        <v>1.4096219764335799E-7</v>
      </c>
    </row>
    <row r="132" spans="1:9" x14ac:dyDescent="0.25">
      <c r="A132" s="1">
        <v>15.125</v>
      </c>
      <c r="B132" s="31">
        <v>1.4096149076059299E-7</v>
      </c>
      <c r="C132" s="31">
        <v>1.4096214869654899E-7</v>
      </c>
      <c r="D132" s="31">
        <v>1.4096156878797001E-7</v>
      </c>
      <c r="E132" s="31">
        <v>1.4096160241525301E-7</v>
      </c>
      <c r="F132" s="31">
        <v>1.4096100451632E-7</v>
      </c>
      <c r="G132" s="31">
        <v>1.40961508083937E-7</v>
      </c>
      <c r="H132" s="31">
        <v>1.4096219319944799E-7</v>
      </c>
      <c r="I132" s="31">
        <v>1.40962219399888E-7</v>
      </c>
    </row>
    <row r="133" spans="1:9" x14ac:dyDescent="0.25">
      <c r="A133" s="1">
        <v>15.25</v>
      </c>
      <c r="B133" s="31">
        <v>1.4096150446828901E-7</v>
      </c>
      <c r="C133" s="31">
        <v>1.40962147649579E-7</v>
      </c>
      <c r="D133" s="31">
        <v>1.40961561219388E-7</v>
      </c>
      <c r="E133" s="31">
        <v>1.4096163192208099E-7</v>
      </c>
      <c r="F133" s="31">
        <v>1.4096101368621001E-7</v>
      </c>
      <c r="G133" s="31">
        <v>1.4096150875036799E-7</v>
      </c>
      <c r="H133" s="31">
        <v>1.4096220034917099E-7</v>
      </c>
      <c r="I133" s="31">
        <v>1.4096220549664299E-7</v>
      </c>
    </row>
    <row r="134" spans="1:9" x14ac:dyDescent="0.25">
      <c r="A134" s="1">
        <v>15.375</v>
      </c>
      <c r="B134" s="31">
        <v>1.409614943134E-7</v>
      </c>
      <c r="C134" s="31">
        <v>1.40962142422951E-7</v>
      </c>
      <c r="D134" s="31">
        <v>1.4096147987776799E-7</v>
      </c>
      <c r="E134" s="31">
        <v>1.4096169920456E-7</v>
      </c>
      <c r="F134" s="31">
        <v>1.4096102470364599E-7</v>
      </c>
      <c r="G134" s="31">
        <v>1.4096151072923799E-7</v>
      </c>
      <c r="H134" s="31">
        <v>1.4096221012787099E-7</v>
      </c>
      <c r="I134" s="31">
        <v>1.4096220558721199E-7</v>
      </c>
    </row>
    <row r="135" spans="1:9" x14ac:dyDescent="0.25">
      <c r="A135" s="1">
        <v>15.5</v>
      </c>
      <c r="B135" s="31">
        <v>1.4096147973878299E-7</v>
      </c>
      <c r="C135" s="31">
        <v>1.4096210029248099E-7</v>
      </c>
      <c r="D135" s="31">
        <v>1.40961464655074E-7</v>
      </c>
      <c r="E135" s="31">
        <v>1.40961686026994E-7</v>
      </c>
      <c r="F135" s="31">
        <v>1.40961048302259E-7</v>
      </c>
      <c r="G135" s="31">
        <v>1.4096151529083599E-7</v>
      </c>
      <c r="H135" s="31">
        <v>1.4096221933415401E-7</v>
      </c>
      <c r="I135" s="31">
        <v>1.40962209670974E-7</v>
      </c>
    </row>
    <row r="136" spans="1:9" x14ac:dyDescent="0.25">
      <c r="A136" s="1">
        <v>15.625</v>
      </c>
      <c r="B136" s="31">
        <v>1.4096148768108199E-7</v>
      </c>
      <c r="C136" s="31">
        <v>1.40962114000315E-7</v>
      </c>
      <c r="D136" s="31">
        <v>1.4096146713657301E-7</v>
      </c>
      <c r="E136" s="31">
        <v>1.4096170613058901E-7</v>
      </c>
      <c r="F136" s="31">
        <v>1.4096105776130801E-7</v>
      </c>
      <c r="G136" s="31">
        <v>1.40961516873083E-7</v>
      </c>
      <c r="H136" s="31">
        <v>1.4096221609124401E-7</v>
      </c>
      <c r="I136" s="31">
        <v>1.4096220833199401E-7</v>
      </c>
    </row>
    <row r="137" spans="1:9" x14ac:dyDescent="0.25">
      <c r="A137" s="1">
        <v>15.75</v>
      </c>
      <c r="B137" s="31">
        <v>1.40961481577602E-7</v>
      </c>
      <c r="C137" s="31">
        <v>1.40962135508771E-7</v>
      </c>
      <c r="D137" s="31">
        <v>1.40961468265458E-7</v>
      </c>
      <c r="E137" s="31">
        <v>1.4096171927725599E-7</v>
      </c>
      <c r="F137" s="31">
        <v>1.40961069038066E-7</v>
      </c>
      <c r="G137" s="31">
        <v>1.4096152741885199E-7</v>
      </c>
      <c r="H137" s="31">
        <v>1.40962220846822E-7</v>
      </c>
      <c r="I137" s="31">
        <v>1.40962208900433E-7</v>
      </c>
    </row>
    <row r="138" spans="1:9" x14ac:dyDescent="0.25">
      <c r="A138" s="1">
        <v>15.875</v>
      </c>
      <c r="B138" s="31">
        <v>1.4096148348119999E-7</v>
      </c>
      <c r="C138" s="31">
        <v>1.4096212705890601E-7</v>
      </c>
      <c r="D138" s="31">
        <v>1.4096149168281901E-7</v>
      </c>
      <c r="E138" s="31">
        <v>1.4096173199872799E-7</v>
      </c>
      <c r="F138" s="31">
        <v>1.4096106989941799E-7</v>
      </c>
      <c r="G138" s="31">
        <v>1.4096153126621701E-7</v>
      </c>
      <c r="H138" s="31">
        <v>1.4096222396625101E-7</v>
      </c>
      <c r="I138" s="31">
        <v>1.4096220257640201E-7</v>
      </c>
    </row>
    <row r="139" spans="1:9" x14ac:dyDescent="0.25">
      <c r="A139" s="1">
        <v>16</v>
      </c>
      <c r="B139" s="31">
        <v>1.4096147088962899E-7</v>
      </c>
      <c r="C139" s="31">
        <v>1.4096213184583999E-7</v>
      </c>
      <c r="D139" s="31">
        <v>1.4096151036832101E-7</v>
      </c>
      <c r="E139" s="31">
        <v>1.40961728296911E-7</v>
      </c>
      <c r="F139" s="31">
        <v>1.4096106836535501E-7</v>
      </c>
      <c r="G139" s="31">
        <v>1.40961532982406E-7</v>
      </c>
      <c r="H139" s="31">
        <v>1.4096222589695999E-7</v>
      </c>
      <c r="I139" s="31">
        <v>1.4096219540522099E-7</v>
      </c>
    </row>
    <row r="140" spans="1:9" x14ac:dyDescent="0.25">
      <c r="A140" s="1">
        <v>16.125</v>
      </c>
      <c r="B140" s="31">
        <v>1.4096147904339501E-7</v>
      </c>
      <c r="C140" s="31">
        <v>1.4096214635379101E-7</v>
      </c>
      <c r="D140" s="31">
        <v>1.40961514834955E-7</v>
      </c>
      <c r="E140" s="31">
        <v>1.40961722225458E-7</v>
      </c>
      <c r="F140" s="31">
        <v>1.4096106738939599E-7</v>
      </c>
      <c r="G140" s="31">
        <v>1.4096153627368601E-7</v>
      </c>
      <c r="H140" s="31">
        <v>1.4096222755971399E-7</v>
      </c>
      <c r="I140" s="31">
        <v>1.40962196033508E-7</v>
      </c>
    </row>
    <row r="141" spans="1:9" x14ac:dyDescent="0.25">
      <c r="A141" s="1">
        <v>16.25</v>
      </c>
      <c r="B141" s="31">
        <v>1.40961470236566E-7</v>
      </c>
      <c r="C141" s="31">
        <v>1.4096214577438101E-7</v>
      </c>
      <c r="D141" s="31">
        <v>1.40961514203359E-7</v>
      </c>
      <c r="E141" s="31">
        <v>1.4096171790686499E-7</v>
      </c>
      <c r="F141" s="31">
        <v>1.40961067477098E-7</v>
      </c>
      <c r="G141" s="31">
        <v>1.4096153785666099E-7</v>
      </c>
      <c r="H141" s="31">
        <v>1.4096222841014399E-7</v>
      </c>
      <c r="I141" s="31">
        <v>1.4096218383366501E-7</v>
      </c>
    </row>
    <row r="142" spans="1:9" x14ac:dyDescent="0.25">
      <c r="A142" s="1">
        <v>16.375</v>
      </c>
      <c r="B142" s="31">
        <v>1.4096147658383299E-7</v>
      </c>
      <c r="C142" s="31">
        <v>1.4096212070625501E-7</v>
      </c>
      <c r="D142" s="31">
        <v>1.4096150893229701E-7</v>
      </c>
      <c r="E142" s="31">
        <v>1.4096168650687599E-7</v>
      </c>
      <c r="F142" s="31">
        <v>1.40961062605307E-7</v>
      </c>
      <c r="G142" s="31">
        <v>1.4096154086788E-7</v>
      </c>
      <c r="H142" s="31">
        <v>1.40962235533623E-7</v>
      </c>
      <c r="I142" s="31">
        <v>1.4096218558461099E-7</v>
      </c>
    </row>
    <row r="143" spans="1:9" x14ac:dyDescent="0.25">
      <c r="A143" s="1">
        <v>16.5</v>
      </c>
      <c r="B143" s="31">
        <v>1.4096146025757601E-7</v>
      </c>
      <c r="C143" s="31">
        <v>1.4096212095478901E-7</v>
      </c>
      <c r="D143" s="31">
        <v>1.40961491580727E-7</v>
      </c>
      <c r="E143" s="31">
        <v>1.4096169051362501E-7</v>
      </c>
      <c r="F143" s="31">
        <v>1.4096106208639101E-7</v>
      </c>
      <c r="G143" s="31">
        <v>1.4096154442314201E-7</v>
      </c>
      <c r="H143" s="31">
        <v>1.40962228217739E-7</v>
      </c>
      <c r="I143" s="31">
        <v>1.4096215986264099E-7</v>
      </c>
    </row>
    <row r="144" spans="1:9" x14ac:dyDescent="0.25">
      <c r="A144" s="1">
        <v>16.625</v>
      </c>
      <c r="B144" s="31">
        <v>1.4096143446322599E-7</v>
      </c>
      <c r="C144" s="31">
        <v>1.4096211962713901E-7</v>
      </c>
      <c r="D144" s="31">
        <v>1.40961391791376E-7</v>
      </c>
      <c r="E144" s="31">
        <v>1.4096169666276601E-7</v>
      </c>
      <c r="F144" s="31">
        <v>1.40961065144456E-7</v>
      </c>
      <c r="G144" s="31">
        <v>1.40961550334069E-7</v>
      </c>
      <c r="H144" s="31">
        <v>1.4096221224933499E-7</v>
      </c>
      <c r="I144" s="31">
        <v>1.4096216201480499E-7</v>
      </c>
    </row>
    <row r="145" spans="1:9" x14ac:dyDescent="0.25">
      <c r="A145" s="1">
        <v>16.75</v>
      </c>
      <c r="B145" s="31">
        <v>1.4096143535895999E-7</v>
      </c>
      <c r="C145" s="31">
        <v>1.4096211788766E-7</v>
      </c>
      <c r="D145" s="31">
        <v>1.4096136539867701E-7</v>
      </c>
      <c r="E145" s="31">
        <v>1.40961717476786E-7</v>
      </c>
      <c r="F145" s="31">
        <v>1.40961070312139E-7</v>
      </c>
      <c r="G145" s="31">
        <v>1.4096156429405201E-7</v>
      </c>
      <c r="H145" s="31">
        <v>1.40962208757182E-7</v>
      </c>
      <c r="I145" s="31">
        <v>1.40962173398514E-7</v>
      </c>
    </row>
    <row r="146" spans="1:9" x14ac:dyDescent="0.25">
      <c r="A146" s="1">
        <v>16.875</v>
      </c>
      <c r="B146" s="31">
        <v>1.4096144553553E-7</v>
      </c>
      <c r="C146" s="31">
        <v>1.4096211555469899E-7</v>
      </c>
      <c r="D146" s="31">
        <v>1.4096138826418599E-7</v>
      </c>
      <c r="E146" s="31">
        <v>1.4096171236846299E-7</v>
      </c>
      <c r="F146" s="31">
        <v>1.4096107554874799E-7</v>
      </c>
      <c r="G146" s="31">
        <v>1.4096156503952499E-7</v>
      </c>
      <c r="H146" s="31">
        <v>1.4096220832621399E-7</v>
      </c>
      <c r="I146" s="31">
        <v>1.40962170502629E-7</v>
      </c>
    </row>
    <row r="147" spans="1:9" x14ac:dyDescent="0.25">
      <c r="A147" s="1">
        <v>17</v>
      </c>
      <c r="B147" s="31">
        <v>1.40961427528285E-7</v>
      </c>
      <c r="C147" s="31">
        <v>1.4096208928080701E-7</v>
      </c>
      <c r="D147" s="31">
        <v>1.4096138837847401E-7</v>
      </c>
      <c r="E147" s="31">
        <v>1.4096171726421199E-7</v>
      </c>
      <c r="F147" s="31">
        <v>1.4096107508853299E-7</v>
      </c>
      <c r="G147" s="31">
        <v>1.40961568625322E-7</v>
      </c>
      <c r="H147" s="31">
        <v>1.40962219294354E-7</v>
      </c>
      <c r="I147" s="31">
        <v>1.4096214633750699E-7</v>
      </c>
    </row>
    <row r="148" spans="1:9" x14ac:dyDescent="0.25">
      <c r="A148" s="1">
        <v>17.125</v>
      </c>
      <c r="B148" s="31">
        <v>1.40961426050239E-7</v>
      </c>
      <c r="C148" s="31">
        <v>1.4096204437186E-7</v>
      </c>
      <c r="D148" s="31">
        <v>1.40961436614515E-7</v>
      </c>
      <c r="E148" s="31">
        <v>1.40961718293096E-7</v>
      </c>
      <c r="F148" s="31">
        <v>1.4096106998657199E-7</v>
      </c>
      <c r="G148" s="31">
        <v>1.40961573994797E-7</v>
      </c>
      <c r="H148" s="31">
        <v>1.4096222214075199E-7</v>
      </c>
      <c r="I148" s="31">
        <v>1.40962144680413E-7</v>
      </c>
    </row>
    <row r="149" spans="1:9" x14ac:dyDescent="0.25">
      <c r="A149" s="1">
        <v>17.25</v>
      </c>
      <c r="B149" s="31">
        <v>1.4096143294585601E-7</v>
      </c>
      <c r="C149" s="31">
        <v>1.4096203098629699E-7</v>
      </c>
      <c r="D149" s="31">
        <v>1.4096148802442799E-7</v>
      </c>
      <c r="E149" s="31">
        <v>1.40961739768542E-7</v>
      </c>
      <c r="F149" s="31">
        <v>1.40961067003616E-7</v>
      </c>
      <c r="G149" s="31">
        <v>1.40961589016473E-7</v>
      </c>
      <c r="H149" s="31">
        <v>1.4096221876397201E-7</v>
      </c>
      <c r="I149" s="31">
        <v>1.4096215293023801E-7</v>
      </c>
    </row>
    <row r="150" spans="1:9" x14ac:dyDescent="0.25">
      <c r="A150" s="1">
        <v>17.375</v>
      </c>
      <c r="B150" s="31">
        <v>1.4096142442570199E-7</v>
      </c>
      <c r="C150" s="31">
        <v>1.4096202471636001E-7</v>
      </c>
      <c r="D150" s="31">
        <v>1.4096149806838401E-7</v>
      </c>
      <c r="E150" s="31">
        <v>1.4096172658069299E-7</v>
      </c>
      <c r="F150" s="31">
        <v>1.4096107335860499E-7</v>
      </c>
      <c r="G150" s="31">
        <v>1.4096158971723299E-7</v>
      </c>
      <c r="H150" s="31">
        <v>1.4096221617736899E-7</v>
      </c>
      <c r="I150" s="31">
        <v>1.4096219530314299E-7</v>
      </c>
    </row>
    <row r="151" spans="1:9" x14ac:dyDescent="0.25">
      <c r="A151" s="1">
        <v>17.5</v>
      </c>
      <c r="B151" s="31">
        <v>1.4096142805649599E-7</v>
      </c>
      <c r="C151" s="31">
        <v>1.40962027630397E-7</v>
      </c>
      <c r="D151" s="31">
        <v>1.40961507533356E-7</v>
      </c>
      <c r="E151" s="31">
        <v>1.4096173002282401E-7</v>
      </c>
      <c r="F151" s="31">
        <v>1.40961078681599E-7</v>
      </c>
      <c r="G151" s="31">
        <v>1.4096159781088299E-7</v>
      </c>
      <c r="H151" s="31">
        <v>1.40962216301807E-7</v>
      </c>
      <c r="I151" s="31">
        <v>1.4096219539462699E-7</v>
      </c>
    </row>
    <row r="152" spans="1:9" x14ac:dyDescent="0.25">
      <c r="A152" s="1">
        <v>17.625</v>
      </c>
      <c r="B152" s="31">
        <v>1.4096142430966899E-7</v>
      </c>
      <c r="C152" s="31">
        <v>1.4096203916896999E-7</v>
      </c>
      <c r="D152" s="31">
        <v>1.4096151266262201E-7</v>
      </c>
      <c r="E152" s="31">
        <v>1.40961745593828E-7</v>
      </c>
      <c r="F152" s="31">
        <v>1.4096109162747499E-7</v>
      </c>
      <c r="G152" s="31">
        <v>1.4096160073373101E-7</v>
      </c>
      <c r="H152" s="31">
        <v>1.4096221159559901E-7</v>
      </c>
      <c r="I152" s="31">
        <v>1.4096219295901401E-7</v>
      </c>
    </row>
    <row r="153" spans="1:9" x14ac:dyDescent="0.25">
      <c r="A153" s="1">
        <v>17.75</v>
      </c>
      <c r="B153" s="31">
        <v>1.4096140739815801E-7</v>
      </c>
      <c r="C153" s="31">
        <v>1.4096208031092699E-7</v>
      </c>
      <c r="D153" s="31">
        <v>1.4096160351812299E-7</v>
      </c>
      <c r="E153" s="31">
        <v>1.4096174456067899E-7</v>
      </c>
      <c r="F153" s="31">
        <v>1.4096109480449801E-7</v>
      </c>
      <c r="G153" s="31">
        <v>1.40961604662767E-7</v>
      </c>
      <c r="H153" s="31">
        <v>1.4096221130517201E-7</v>
      </c>
      <c r="I153" s="31">
        <v>1.4096219585675401E-7</v>
      </c>
    </row>
    <row r="154" spans="1:9" x14ac:dyDescent="0.25">
      <c r="A154" s="1">
        <v>17.875</v>
      </c>
      <c r="B154" s="31">
        <v>1.4096139158505699E-7</v>
      </c>
      <c r="C154" s="31">
        <v>1.40962076584449E-7</v>
      </c>
      <c r="D154" s="31">
        <v>1.4096160812067699E-7</v>
      </c>
      <c r="E154" s="31">
        <v>1.40961726917445E-7</v>
      </c>
      <c r="F154" s="31">
        <v>1.4096110295734399E-7</v>
      </c>
      <c r="G154" s="31">
        <v>1.40961620319157E-7</v>
      </c>
      <c r="H154" s="31">
        <v>1.40962211800344E-7</v>
      </c>
      <c r="I154" s="31">
        <v>1.4096218977348199E-7</v>
      </c>
    </row>
    <row r="155" spans="1:9" x14ac:dyDescent="0.25">
      <c r="A155" s="1">
        <v>18</v>
      </c>
      <c r="B155" s="31">
        <v>1.4096139304541199E-7</v>
      </c>
      <c r="C155" s="31">
        <v>1.4096207837564901E-7</v>
      </c>
      <c r="D155" s="31">
        <v>1.4096161276981E-7</v>
      </c>
      <c r="E155" s="31">
        <v>1.409617146139E-7</v>
      </c>
      <c r="F155" s="31">
        <v>1.40961112164872E-7</v>
      </c>
      <c r="G155" s="31">
        <v>1.4096161918157701E-7</v>
      </c>
      <c r="H155" s="31">
        <v>1.4096221972173601E-7</v>
      </c>
      <c r="I155" s="31">
        <v>1.4096217334068399E-7</v>
      </c>
    </row>
    <row r="156" spans="1:9" x14ac:dyDescent="0.25">
      <c r="A156" s="1">
        <v>18.125</v>
      </c>
      <c r="B156" s="31">
        <v>1.4096138723709301E-7</v>
      </c>
      <c r="C156" s="31">
        <v>1.4096210027849999E-7</v>
      </c>
      <c r="D156" s="31">
        <v>1.40961612841128E-7</v>
      </c>
      <c r="E156" s="31">
        <v>1.4096168037977701E-7</v>
      </c>
      <c r="F156" s="31">
        <v>1.40961119204494E-7</v>
      </c>
      <c r="G156" s="31">
        <v>1.40961624964196E-7</v>
      </c>
      <c r="H156" s="31">
        <v>1.4096222097291299E-7</v>
      </c>
      <c r="I156" s="31">
        <v>1.4096217227583199E-7</v>
      </c>
    </row>
    <row r="157" spans="1:9" x14ac:dyDescent="0.25">
      <c r="A157" s="1">
        <v>18.25</v>
      </c>
      <c r="B157" s="31">
        <v>1.40961389509817E-7</v>
      </c>
      <c r="C157" s="31">
        <v>1.40962107775091E-7</v>
      </c>
      <c r="D157" s="31">
        <v>1.4096161220116999E-7</v>
      </c>
      <c r="E157" s="31">
        <v>1.4096168624557599E-7</v>
      </c>
      <c r="F157" s="31">
        <v>1.40961124899992E-7</v>
      </c>
      <c r="G157" s="31">
        <v>1.40961628521E-7</v>
      </c>
      <c r="H157" s="31">
        <v>1.40962223908747E-7</v>
      </c>
      <c r="I157" s="31">
        <v>1.4096216198956301E-7</v>
      </c>
    </row>
    <row r="158" spans="1:9" x14ac:dyDescent="0.25">
      <c r="A158" s="1">
        <v>18.375</v>
      </c>
      <c r="B158" s="31">
        <v>1.4096138757878099E-7</v>
      </c>
      <c r="C158" s="31">
        <v>1.40962127232394E-7</v>
      </c>
      <c r="D158" s="31">
        <v>1.4096162132487601E-7</v>
      </c>
      <c r="E158" s="31">
        <v>1.4096165385404201E-7</v>
      </c>
      <c r="F158" s="31">
        <v>1.4096113703383101E-7</v>
      </c>
      <c r="G158" s="31">
        <v>1.40961628066497E-7</v>
      </c>
      <c r="H158" s="31">
        <v>1.40962228072195E-7</v>
      </c>
      <c r="I158" s="31">
        <v>1.4096213575366001E-7</v>
      </c>
    </row>
    <row r="159" spans="1:9" x14ac:dyDescent="0.25">
      <c r="A159" s="1">
        <v>18.5</v>
      </c>
      <c r="B159" s="31">
        <v>1.4096138841269999E-7</v>
      </c>
      <c r="C159" s="31">
        <v>1.4096212902120601E-7</v>
      </c>
      <c r="D159" s="31">
        <v>1.4096161416350501E-7</v>
      </c>
      <c r="E159" s="31">
        <v>1.4096164937442799E-7</v>
      </c>
      <c r="F159" s="31">
        <v>1.4096113434411701E-7</v>
      </c>
      <c r="G159" s="31">
        <v>1.4096162599113099E-7</v>
      </c>
      <c r="H159" s="31">
        <v>1.4096222723243099E-7</v>
      </c>
      <c r="I159" s="31">
        <v>1.40962141587906E-7</v>
      </c>
    </row>
    <row r="160" spans="1:9" x14ac:dyDescent="0.25">
      <c r="A160" s="1">
        <v>18.625</v>
      </c>
      <c r="B160" s="31">
        <v>1.40961398951983E-7</v>
      </c>
      <c r="C160" s="31">
        <v>1.4096213112060099E-7</v>
      </c>
      <c r="D160" s="31">
        <v>1.4096162213742799E-7</v>
      </c>
      <c r="E160" s="31">
        <v>1.4096163943146501E-7</v>
      </c>
      <c r="F160" s="31">
        <v>1.4096113069174299E-7</v>
      </c>
      <c r="G160" s="31">
        <v>1.40961627812544E-7</v>
      </c>
      <c r="H160" s="31">
        <v>1.40962226606521E-7</v>
      </c>
      <c r="I160" s="31">
        <v>1.4096214036889401E-7</v>
      </c>
    </row>
    <row r="161" spans="1:9" x14ac:dyDescent="0.25">
      <c r="A161" s="1">
        <v>18.75</v>
      </c>
      <c r="B161" s="31">
        <v>1.4096137333778101E-7</v>
      </c>
      <c r="C161" s="31">
        <v>1.4096213140227401E-7</v>
      </c>
      <c r="D161" s="31">
        <v>1.4096161058480899E-7</v>
      </c>
      <c r="E161" s="31">
        <v>1.4096164099351801E-7</v>
      </c>
      <c r="F161" s="31">
        <v>1.4096113141457399E-7</v>
      </c>
      <c r="G161" s="31">
        <v>1.4096163201829999E-7</v>
      </c>
      <c r="H161" s="31">
        <v>1.4096222028348199E-7</v>
      </c>
      <c r="I161" s="31">
        <v>1.4096213792652599E-7</v>
      </c>
    </row>
    <row r="162" spans="1:9" x14ac:dyDescent="0.25">
      <c r="A162" s="1">
        <v>18.875</v>
      </c>
      <c r="B162" s="31">
        <v>1.40961373983102E-7</v>
      </c>
      <c r="C162" s="31">
        <v>1.4096213012161499E-7</v>
      </c>
      <c r="D162" s="31">
        <v>1.4096161577521201E-7</v>
      </c>
      <c r="E162" s="31">
        <v>1.4096164166284101E-7</v>
      </c>
      <c r="F162" s="31">
        <v>1.4096112985962301E-7</v>
      </c>
      <c r="G162" s="31">
        <v>1.40961633579462E-7</v>
      </c>
      <c r="H162" s="31">
        <v>1.40962216616099E-7</v>
      </c>
      <c r="I162" s="31">
        <v>1.4096213467666201E-7</v>
      </c>
    </row>
    <row r="163" spans="1:9" x14ac:dyDescent="0.25">
      <c r="A163" s="1">
        <v>19</v>
      </c>
      <c r="B163" s="31">
        <v>1.4096138874236399E-7</v>
      </c>
      <c r="C163" s="31">
        <v>1.4096214084231801E-7</v>
      </c>
      <c r="D163" s="31">
        <v>1.4096166435687601E-7</v>
      </c>
      <c r="E163" s="31">
        <v>1.4096159150786E-7</v>
      </c>
      <c r="F163" s="31">
        <v>1.4096112954915899E-7</v>
      </c>
      <c r="G163" s="31">
        <v>1.40961635616178E-7</v>
      </c>
      <c r="H163" s="31">
        <v>1.4096221604740701E-7</v>
      </c>
      <c r="I163" s="31">
        <v>1.40962130175025E-7</v>
      </c>
    </row>
    <row r="164" spans="1:9" x14ac:dyDescent="0.25">
      <c r="A164" s="1">
        <v>19.125</v>
      </c>
      <c r="B164" s="31">
        <v>1.4096140385227001E-7</v>
      </c>
      <c r="C164" s="31">
        <v>1.4096214326354801E-7</v>
      </c>
      <c r="D164" s="31">
        <v>1.40961663370405E-7</v>
      </c>
      <c r="E164" s="31">
        <v>1.4096156547412701E-7</v>
      </c>
      <c r="F164" s="31">
        <v>1.4096112922521E-7</v>
      </c>
      <c r="G164" s="31">
        <v>1.4096164444067E-7</v>
      </c>
      <c r="H164" s="31">
        <v>1.40962215270754E-7</v>
      </c>
      <c r="I164" s="31">
        <v>1.4096212333529501E-7</v>
      </c>
    </row>
    <row r="165" spans="1:9" x14ac:dyDescent="0.25">
      <c r="A165" s="1">
        <v>19.25</v>
      </c>
      <c r="B165" s="31">
        <v>1.40961401937772E-7</v>
      </c>
      <c r="C165" s="31">
        <v>1.40962141893829E-7</v>
      </c>
      <c r="D165" s="31">
        <v>1.40961693559129E-7</v>
      </c>
      <c r="E165" s="31">
        <v>1.4096156360649001E-7</v>
      </c>
      <c r="F165" s="31">
        <v>1.4096112588082201E-7</v>
      </c>
      <c r="G165" s="31">
        <v>1.4096164558607501E-7</v>
      </c>
      <c r="H165" s="31">
        <v>1.40962226735364E-7</v>
      </c>
      <c r="I165" s="31">
        <v>1.4096209917550999E-7</v>
      </c>
    </row>
    <row r="166" spans="1:9" x14ac:dyDescent="0.25">
      <c r="A166" s="1">
        <v>19.375</v>
      </c>
      <c r="B166" s="31">
        <v>1.40961382898497E-7</v>
      </c>
      <c r="C166" s="31">
        <v>1.4096214137292399E-7</v>
      </c>
      <c r="D166" s="31">
        <v>1.4096168790932599E-7</v>
      </c>
      <c r="E166" s="31">
        <v>1.4096155456440099E-7</v>
      </c>
      <c r="F166" s="31">
        <v>1.4096112180473101E-7</v>
      </c>
      <c r="G166" s="31">
        <v>1.4096164798767499E-7</v>
      </c>
      <c r="H166" s="31">
        <v>1.4096222818446299E-7</v>
      </c>
      <c r="I166" s="31">
        <v>1.4096210730096299E-7</v>
      </c>
    </row>
    <row r="167" spans="1:9" x14ac:dyDescent="0.25">
      <c r="A167" s="1">
        <v>19.5</v>
      </c>
      <c r="B167" s="31">
        <v>1.4096137976881299E-7</v>
      </c>
      <c r="C167" s="31">
        <v>1.40962152431775E-7</v>
      </c>
      <c r="D167" s="31">
        <v>1.40961653743151E-7</v>
      </c>
      <c r="E167" s="31">
        <v>1.4096157676716299E-7</v>
      </c>
      <c r="F167" s="31">
        <v>1.40961118216138E-7</v>
      </c>
      <c r="G167" s="31">
        <v>1.4096164487699999E-7</v>
      </c>
      <c r="H167" s="31">
        <v>1.4096222683510999E-7</v>
      </c>
      <c r="I167" s="31">
        <v>1.4096211583385601E-7</v>
      </c>
    </row>
    <row r="168" spans="1:9" x14ac:dyDescent="0.25">
      <c r="A168" s="1">
        <v>19.625</v>
      </c>
      <c r="B168" s="31">
        <v>1.4096137661086399E-7</v>
      </c>
      <c r="C168" s="31">
        <v>1.40962150877783E-7</v>
      </c>
      <c r="D168" s="31">
        <v>1.4096159419124299E-7</v>
      </c>
      <c r="E168" s="31">
        <v>1.40961594729445E-7</v>
      </c>
      <c r="F168" s="31">
        <v>1.4096111761997199E-7</v>
      </c>
      <c r="G168" s="31">
        <v>1.40961637369471E-7</v>
      </c>
      <c r="H168" s="31">
        <v>1.4096221711947001E-7</v>
      </c>
      <c r="I168" s="31">
        <v>1.40962133552442E-7</v>
      </c>
    </row>
    <row r="169" spans="1:9" x14ac:dyDescent="0.25">
      <c r="A169" s="1">
        <v>19.75</v>
      </c>
      <c r="B169" s="31">
        <v>1.4096136698112601E-7</v>
      </c>
      <c r="C169" s="31">
        <v>1.40962148831446E-7</v>
      </c>
      <c r="D169" s="31">
        <v>1.40961453257103E-7</v>
      </c>
      <c r="E169" s="31">
        <v>1.40961666012536E-7</v>
      </c>
      <c r="F169" s="31">
        <v>1.4096111663186401E-7</v>
      </c>
      <c r="G169" s="31">
        <v>1.40961635843688E-7</v>
      </c>
      <c r="H169" s="31">
        <v>1.40962212954197E-7</v>
      </c>
      <c r="I169" s="31">
        <v>1.40962156116344E-7</v>
      </c>
    </row>
    <row r="170" spans="1:9" x14ac:dyDescent="0.25">
      <c r="A170" s="1">
        <v>19.875</v>
      </c>
      <c r="B170" s="31">
        <v>1.4096139238133699E-7</v>
      </c>
      <c r="C170" s="31">
        <v>1.40962142089511E-7</v>
      </c>
      <c r="D170" s="31">
        <v>1.4096144955091301E-7</v>
      </c>
      <c r="E170" s="31">
        <v>1.4096165687683401E-7</v>
      </c>
      <c r="F170" s="31">
        <v>1.4096110949851501E-7</v>
      </c>
      <c r="G170" s="31">
        <v>1.4096163679819199E-7</v>
      </c>
      <c r="H170" s="31">
        <v>1.4096221375119601E-7</v>
      </c>
      <c r="I170" s="31">
        <v>1.40962162173034E-7</v>
      </c>
    </row>
    <row r="171" spans="1:9" x14ac:dyDescent="0.25">
      <c r="A171" s="1">
        <v>20</v>
      </c>
      <c r="B171" s="31">
        <v>1.4096136265220399E-7</v>
      </c>
      <c r="C171" s="31">
        <v>1.40962121636861E-7</v>
      </c>
      <c r="D171" s="31">
        <v>1.40961432882843E-7</v>
      </c>
      <c r="E171" s="31">
        <v>1.4096164946357799E-7</v>
      </c>
      <c r="F171" s="31">
        <v>1.4096110951862E-7</v>
      </c>
      <c r="G171" s="31">
        <v>1.4096163605220599E-7</v>
      </c>
      <c r="H171" s="31">
        <v>1.40962219852142E-7</v>
      </c>
      <c r="I171" s="31">
        <v>1.4096216473627601E-7</v>
      </c>
    </row>
    <row r="172" spans="1:9" x14ac:dyDescent="0.25">
      <c r="A172" s="1">
        <v>20.125</v>
      </c>
      <c r="B172" s="31">
        <v>1.4096131058029499E-7</v>
      </c>
      <c r="C172" s="31">
        <v>1.4096211980527999E-7</v>
      </c>
      <c r="D172" s="31">
        <v>1.4096145413004901E-7</v>
      </c>
      <c r="E172" s="31">
        <v>1.4096165330625299E-7</v>
      </c>
      <c r="F172" s="31">
        <v>1.40961096279667E-7</v>
      </c>
      <c r="G172" s="31">
        <v>1.4096163499917601E-7</v>
      </c>
      <c r="H172" s="31">
        <v>1.4096222412702901E-7</v>
      </c>
      <c r="I172" s="31">
        <v>1.4096216824767401E-7</v>
      </c>
    </row>
    <row r="173" spans="1:9" x14ac:dyDescent="0.25">
      <c r="A173" s="1">
        <v>20.25</v>
      </c>
      <c r="B173" s="31">
        <v>1.4096128274906901E-7</v>
      </c>
      <c r="C173" s="31">
        <v>1.40962112835947E-7</v>
      </c>
      <c r="D173" s="31">
        <v>1.40961462256785E-7</v>
      </c>
      <c r="E173" s="31">
        <v>1.40961714209494E-7</v>
      </c>
      <c r="F173" s="31">
        <v>1.40961093043135E-7</v>
      </c>
      <c r="G173" s="31">
        <v>1.4096163645613801E-7</v>
      </c>
      <c r="H173" s="31">
        <v>1.40962227976044E-7</v>
      </c>
      <c r="I173" s="31">
        <v>1.4096214666391E-7</v>
      </c>
    </row>
    <row r="174" spans="1:9" x14ac:dyDescent="0.25">
      <c r="A174" s="1">
        <v>20.375</v>
      </c>
      <c r="B174" s="31">
        <v>1.4096128844491599E-7</v>
      </c>
      <c r="C174" s="31">
        <v>1.40962104223895E-7</v>
      </c>
      <c r="D174" s="31">
        <v>1.4096149470797E-7</v>
      </c>
      <c r="E174" s="31">
        <v>1.40961776403365E-7</v>
      </c>
      <c r="F174" s="31">
        <v>1.40961092023875E-7</v>
      </c>
      <c r="G174" s="31">
        <v>1.40961637436721E-7</v>
      </c>
      <c r="H174" s="31">
        <v>1.4096222819918101E-7</v>
      </c>
      <c r="I174" s="31">
        <v>1.40962253978028E-7</v>
      </c>
    </row>
    <row r="175" spans="1:9" x14ac:dyDescent="0.25">
      <c r="A175" s="1">
        <v>20.5</v>
      </c>
      <c r="B175" s="31">
        <v>1.40961310375197E-7</v>
      </c>
      <c r="C175" s="31">
        <v>1.40962091914636E-7</v>
      </c>
      <c r="D175" s="31">
        <v>1.4096149371329399E-7</v>
      </c>
      <c r="E175" s="31">
        <v>1.40961822346801E-7</v>
      </c>
      <c r="F175" s="31">
        <v>1.4096109063927199E-7</v>
      </c>
      <c r="G175" s="31">
        <v>1.4096163703625899E-7</v>
      </c>
      <c r="H175" s="31">
        <v>1.40962227632485E-7</v>
      </c>
      <c r="I175" s="31">
        <v>1.4096221612555199E-7</v>
      </c>
    </row>
    <row r="176" spans="1:9" x14ac:dyDescent="0.25">
      <c r="A176" s="1">
        <v>20.625</v>
      </c>
      <c r="B176" s="31">
        <v>1.40961358644727E-7</v>
      </c>
      <c r="C176" s="31">
        <v>1.4096210355428901E-7</v>
      </c>
      <c r="D176" s="31">
        <v>1.4096150064588499E-7</v>
      </c>
      <c r="E176" s="31">
        <v>1.40961835407874E-7</v>
      </c>
      <c r="F176" s="31">
        <v>1.4096108976728701E-7</v>
      </c>
      <c r="G176" s="31">
        <v>1.4096162259643801E-7</v>
      </c>
      <c r="H176" s="31">
        <v>1.4096222575220799E-7</v>
      </c>
      <c r="I176" s="31">
        <v>1.40962217595675E-7</v>
      </c>
    </row>
    <row r="177" spans="1:9" x14ac:dyDescent="0.25">
      <c r="A177" s="1">
        <v>20.75</v>
      </c>
      <c r="B177" s="31">
        <v>1.40961379074721E-7</v>
      </c>
      <c r="C177" s="31">
        <v>1.4096210330727501E-7</v>
      </c>
      <c r="D177" s="31">
        <v>1.4096153068800101E-7</v>
      </c>
      <c r="E177" s="31">
        <v>1.4096184840529901E-7</v>
      </c>
      <c r="F177" s="31">
        <v>1.4096109121210899E-7</v>
      </c>
      <c r="G177" s="31">
        <v>1.40961624126838E-7</v>
      </c>
      <c r="H177" s="31">
        <v>1.4096222481694399E-7</v>
      </c>
      <c r="I177" s="31">
        <v>1.40962214057222E-7</v>
      </c>
    </row>
    <row r="178" spans="1:9" x14ac:dyDescent="0.25">
      <c r="A178" s="1">
        <v>20.875</v>
      </c>
      <c r="B178" s="31">
        <v>1.4096139235529401E-7</v>
      </c>
      <c r="C178" s="31">
        <v>1.4096210126762899E-7</v>
      </c>
      <c r="D178" s="31">
        <v>1.4096144192245001E-7</v>
      </c>
      <c r="E178" s="31">
        <v>1.4096188094331201E-7</v>
      </c>
      <c r="F178" s="31">
        <v>1.4096109326394E-7</v>
      </c>
      <c r="G178" s="31">
        <v>1.4096162104403501E-7</v>
      </c>
      <c r="H178" s="31">
        <v>1.4096222286478099E-7</v>
      </c>
      <c r="I178" s="31">
        <v>1.4096220907862401E-7</v>
      </c>
    </row>
    <row r="179" spans="1:9" x14ac:dyDescent="0.25">
      <c r="A179" s="1">
        <v>21</v>
      </c>
      <c r="B179" s="31">
        <v>1.4096137775498699E-7</v>
      </c>
      <c r="C179" s="31">
        <v>1.4096208722336101E-7</v>
      </c>
      <c r="D179" s="31">
        <v>1.4096148182840901E-7</v>
      </c>
      <c r="E179" s="31">
        <v>1.40961867668285E-7</v>
      </c>
      <c r="F179" s="31">
        <v>1.4096110210978401E-7</v>
      </c>
      <c r="G179" s="31">
        <v>1.4096162192672299E-7</v>
      </c>
      <c r="H179" s="31">
        <v>1.40962221093497E-7</v>
      </c>
      <c r="I179" s="31">
        <v>1.40962182774193E-7</v>
      </c>
    </row>
    <row r="180" spans="1:9" x14ac:dyDescent="0.25">
      <c r="A180" s="1">
        <v>21.125</v>
      </c>
      <c r="B180" s="31">
        <v>1.40961386881708E-7</v>
      </c>
      <c r="C180" s="31">
        <v>1.4096208588648499E-7</v>
      </c>
      <c r="D180" s="31">
        <v>1.4096158846922801E-7</v>
      </c>
      <c r="E180" s="31">
        <v>1.40961861208661E-7</v>
      </c>
      <c r="F180" s="31">
        <v>1.40961103924015E-7</v>
      </c>
      <c r="G180" s="31">
        <v>1.4096161922094699E-7</v>
      </c>
      <c r="H180" s="31">
        <v>1.40962217684158E-7</v>
      </c>
      <c r="I180" s="31">
        <v>1.4096218531638901E-7</v>
      </c>
    </row>
    <row r="181" spans="1:9" x14ac:dyDescent="0.25">
      <c r="A181" s="1">
        <v>21.25</v>
      </c>
      <c r="B181" s="31">
        <v>1.40961383949115E-7</v>
      </c>
      <c r="C181" s="31">
        <v>1.4096208426370301E-7</v>
      </c>
      <c r="D181" s="31">
        <v>1.4096157852437501E-7</v>
      </c>
      <c r="E181" s="31">
        <v>1.4096188585401501E-7</v>
      </c>
      <c r="F181" s="31">
        <v>1.4096110543889099E-7</v>
      </c>
      <c r="G181" s="31">
        <v>1.4096161878418801E-7</v>
      </c>
      <c r="H181" s="31">
        <v>1.40962218137711E-7</v>
      </c>
      <c r="I181" s="31">
        <v>1.40962197282956E-7</v>
      </c>
    </row>
    <row r="182" spans="1:9" x14ac:dyDescent="0.25">
      <c r="A182" s="1">
        <v>21.375</v>
      </c>
      <c r="B182" s="31">
        <v>1.4096138884088499E-7</v>
      </c>
      <c r="C182" s="31">
        <v>1.4096207685505199E-7</v>
      </c>
      <c r="D182" s="31">
        <v>1.4096160672347701E-7</v>
      </c>
      <c r="E182" s="31">
        <v>1.40961877938102E-7</v>
      </c>
      <c r="F182" s="31">
        <v>1.4096111060629799E-7</v>
      </c>
      <c r="G182" s="31">
        <v>1.40961617852438E-7</v>
      </c>
      <c r="H182" s="31">
        <v>1.4096221479129399E-7</v>
      </c>
      <c r="I182" s="31">
        <v>1.4096222314237301E-7</v>
      </c>
    </row>
    <row r="183" spans="1:9" x14ac:dyDescent="0.25">
      <c r="A183" s="1">
        <v>21.5</v>
      </c>
      <c r="B183" s="31">
        <v>1.4096138407871801E-7</v>
      </c>
      <c r="C183" s="31">
        <v>1.4096207864615901E-7</v>
      </c>
      <c r="D183" s="31">
        <v>1.40961620010094E-7</v>
      </c>
      <c r="E183" s="31">
        <v>1.40961832978316E-7</v>
      </c>
      <c r="F183" s="31">
        <v>1.4096111041155001E-7</v>
      </c>
      <c r="G183" s="31">
        <v>1.40961616930242E-7</v>
      </c>
      <c r="H183" s="31">
        <v>1.40962217303199E-7</v>
      </c>
      <c r="I183" s="31">
        <v>1.4096221932981299E-7</v>
      </c>
    </row>
    <row r="184" spans="1:9" x14ac:dyDescent="0.25">
      <c r="A184" s="1">
        <v>21.625</v>
      </c>
      <c r="B184" s="31">
        <v>1.4096134514618401E-7</v>
      </c>
      <c r="C184" s="31">
        <v>1.40962080355956E-7</v>
      </c>
      <c r="D184" s="31">
        <v>1.40961617756278E-7</v>
      </c>
      <c r="E184" s="31">
        <v>1.4096182649821101E-7</v>
      </c>
      <c r="F184" s="31">
        <v>1.40961110187102E-7</v>
      </c>
      <c r="G184" s="31">
        <v>1.40961611797645E-7</v>
      </c>
      <c r="H184" s="31">
        <v>1.4096222107555401E-7</v>
      </c>
      <c r="I184" s="31">
        <v>1.40962209134699E-7</v>
      </c>
    </row>
    <row r="185" spans="1:9" x14ac:dyDescent="0.25">
      <c r="A185" s="1">
        <v>21.75</v>
      </c>
      <c r="B185" s="31">
        <v>1.4096139017896901E-7</v>
      </c>
      <c r="C185" s="31">
        <v>1.40962091875884E-7</v>
      </c>
      <c r="D185" s="31">
        <v>1.40961609861951E-7</v>
      </c>
      <c r="E185" s="31">
        <v>1.4096180900951301E-7</v>
      </c>
      <c r="F185" s="31">
        <v>1.4096111180647099E-7</v>
      </c>
      <c r="G185" s="31">
        <v>1.4096160999594499E-7</v>
      </c>
      <c r="H185" s="31">
        <v>1.40962221696491E-7</v>
      </c>
      <c r="I185" s="31">
        <v>1.40962186345648E-7</v>
      </c>
    </row>
    <row r="186" spans="1:9" x14ac:dyDescent="0.25">
      <c r="A186" s="1">
        <v>21.875</v>
      </c>
      <c r="B186" s="31">
        <v>1.40961369089551E-7</v>
      </c>
      <c r="C186" s="31">
        <v>1.40962087030662E-7</v>
      </c>
      <c r="D186" s="31">
        <v>1.4096159650864501E-7</v>
      </c>
      <c r="E186" s="31">
        <v>1.4096176589777899E-7</v>
      </c>
      <c r="F186" s="31">
        <v>1.4096110622276001E-7</v>
      </c>
      <c r="G186" s="31">
        <v>1.4096161078698099E-7</v>
      </c>
      <c r="H186" s="31">
        <v>1.4096222224116201E-7</v>
      </c>
      <c r="I186" s="31">
        <v>1.4096217489013701E-7</v>
      </c>
    </row>
    <row r="187" spans="1:9" x14ac:dyDescent="0.25">
      <c r="A187" s="1">
        <v>22</v>
      </c>
      <c r="B187" s="31">
        <v>1.40961387058577E-7</v>
      </c>
      <c r="C187" s="31">
        <v>1.40962079303615E-7</v>
      </c>
      <c r="D187" s="31">
        <v>1.4096161793569199E-7</v>
      </c>
      <c r="E187" s="31">
        <v>1.40961761009106E-7</v>
      </c>
      <c r="F187" s="31">
        <v>1.40961102790388E-7</v>
      </c>
      <c r="G187" s="31">
        <v>1.40961610552738E-7</v>
      </c>
      <c r="H187" s="31">
        <v>1.4096221868411901E-7</v>
      </c>
      <c r="I187" s="31">
        <v>1.40962174477235E-7</v>
      </c>
    </row>
    <row r="188" spans="1:9" x14ac:dyDescent="0.25">
      <c r="A188" s="1">
        <v>22.125</v>
      </c>
      <c r="B188" s="31">
        <v>1.40961395589273E-7</v>
      </c>
      <c r="C188" s="31">
        <v>1.4096207723600501E-7</v>
      </c>
      <c r="D188" s="31">
        <v>1.4096162384204199E-7</v>
      </c>
      <c r="E188" s="31">
        <v>1.4096176493631401E-7</v>
      </c>
      <c r="F188" s="31">
        <v>1.4096110544783299E-7</v>
      </c>
      <c r="G188" s="31">
        <v>1.4096161378375399E-7</v>
      </c>
      <c r="H188" s="31">
        <v>1.4096221732979001E-7</v>
      </c>
      <c r="I188" s="31">
        <v>1.40962170321675E-7</v>
      </c>
    </row>
    <row r="189" spans="1:9" x14ac:dyDescent="0.25">
      <c r="A189" s="1">
        <v>22.25</v>
      </c>
      <c r="B189" s="31">
        <v>1.4096142157931599E-7</v>
      </c>
      <c r="C189" s="31">
        <v>1.40962093071276E-7</v>
      </c>
      <c r="D189" s="31">
        <v>1.4096163408824801E-7</v>
      </c>
      <c r="E189" s="31">
        <v>1.4096176793211099E-7</v>
      </c>
      <c r="F189" s="31">
        <v>1.4096111161477301E-7</v>
      </c>
      <c r="G189" s="31">
        <v>1.4096161595980201E-7</v>
      </c>
      <c r="H189" s="31">
        <v>1.40962216598525E-7</v>
      </c>
      <c r="I189" s="31">
        <v>1.4096217703906899E-7</v>
      </c>
    </row>
    <row r="190" spans="1:9" x14ac:dyDescent="0.25">
      <c r="A190" s="1">
        <v>22.375</v>
      </c>
      <c r="B190" s="31">
        <v>1.40961402449306E-7</v>
      </c>
      <c r="C190" s="31">
        <v>1.4096209473208101E-7</v>
      </c>
      <c r="D190" s="31">
        <v>1.4096161461035401E-7</v>
      </c>
      <c r="E190" s="31">
        <v>1.4096176708394699E-7</v>
      </c>
      <c r="F190" s="31">
        <v>1.4096112857822299E-7</v>
      </c>
      <c r="G190" s="31">
        <v>1.4096161664237901E-7</v>
      </c>
      <c r="H190" s="31">
        <v>1.4096221528353999E-7</v>
      </c>
      <c r="I190" s="31">
        <v>1.40962218819189E-7</v>
      </c>
    </row>
    <row r="191" spans="1:9" x14ac:dyDescent="0.25">
      <c r="A191" s="1">
        <v>22.5</v>
      </c>
      <c r="B191" s="31">
        <v>1.4096139578052201E-7</v>
      </c>
      <c r="C191" s="31">
        <v>1.4096209530739899E-7</v>
      </c>
      <c r="D191" s="31">
        <v>1.40961613133455E-7</v>
      </c>
      <c r="E191" s="31">
        <v>1.40961772469998E-7</v>
      </c>
      <c r="F191" s="31">
        <v>1.4096113569604001E-7</v>
      </c>
      <c r="G191" s="31">
        <v>1.4096162095617599E-7</v>
      </c>
      <c r="H191" s="31">
        <v>1.4096221307523399E-7</v>
      </c>
      <c r="I191" s="31">
        <v>1.4096223980602399E-7</v>
      </c>
    </row>
    <row r="192" spans="1:9" x14ac:dyDescent="0.25">
      <c r="A192" s="1">
        <v>22.625</v>
      </c>
      <c r="B192" s="31">
        <v>1.40961359935504E-7</v>
      </c>
      <c r="C192" s="31">
        <v>1.4096209194700099E-7</v>
      </c>
      <c r="D192" s="31">
        <v>1.4096163228041299E-7</v>
      </c>
      <c r="E192" s="31">
        <v>1.40961772206722E-7</v>
      </c>
      <c r="F192" s="31">
        <v>1.4096114075488801E-7</v>
      </c>
      <c r="G192" s="31">
        <v>1.4096162759007699E-7</v>
      </c>
      <c r="H192" s="31">
        <v>1.40962214472067E-7</v>
      </c>
      <c r="I192" s="31">
        <v>1.4096224332646701E-7</v>
      </c>
    </row>
    <row r="193" spans="1:9" x14ac:dyDescent="0.25">
      <c r="A193" s="1">
        <v>22.75</v>
      </c>
      <c r="B193" s="31">
        <v>1.40961356103726E-7</v>
      </c>
      <c r="C193" s="31">
        <v>1.40962090963974E-7</v>
      </c>
      <c r="D193" s="31">
        <v>1.40961655797378E-7</v>
      </c>
      <c r="E193" s="31">
        <v>1.40961768108207E-7</v>
      </c>
      <c r="F193" s="31">
        <v>1.4096114197065399E-7</v>
      </c>
      <c r="G193" s="31">
        <v>1.40961614260889E-7</v>
      </c>
      <c r="H193" s="31">
        <v>1.40962218309089E-7</v>
      </c>
      <c r="I193" s="31">
        <v>1.40962240796079E-7</v>
      </c>
    </row>
    <row r="194" spans="1:9" x14ac:dyDescent="0.25">
      <c r="A194" s="1">
        <v>22.875</v>
      </c>
      <c r="B194" s="31">
        <v>1.4096135577944899E-7</v>
      </c>
      <c r="C194" s="31">
        <v>1.4096208760878001E-7</v>
      </c>
      <c r="D194" s="31">
        <v>1.40961707742846E-7</v>
      </c>
      <c r="E194" s="31">
        <v>1.4096177230031901E-7</v>
      </c>
      <c r="F194" s="31">
        <v>1.4096114879406699E-7</v>
      </c>
      <c r="G194" s="31">
        <v>1.4096161617991199E-7</v>
      </c>
      <c r="H194" s="31">
        <v>1.4096222273179999E-7</v>
      </c>
      <c r="I194" s="31">
        <v>1.40962206944267E-7</v>
      </c>
    </row>
    <row r="195" spans="1:9" x14ac:dyDescent="0.25">
      <c r="A195" s="1">
        <v>23</v>
      </c>
      <c r="B195" s="31">
        <v>1.4096135663607699E-7</v>
      </c>
      <c r="C195" s="31">
        <v>1.4096206654343399E-7</v>
      </c>
      <c r="D195" s="31">
        <v>1.4096170545853401E-7</v>
      </c>
      <c r="E195" s="31">
        <v>1.4096176847127499E-7</v>
      </c>
      <c r="F195" s="31">
        <v>1.40961158085013E-7</v>
      </c>
      <c r="G195" s="31">
        <v>1.4096161887045299E-7</v>
      </c>
      <c r="H195" s="31">
        <v>1.4096222623899801E-7</v>
      </c>
      <c r="I195" s="31">
        <v>1.4096220648207699E-7</v>
      </c>
    </row>
    <row r="196" spans="1:9" x14ac:dyDescent="0.25">
      <c r="A196" s="1">
        <v>23.125</v>
      </c>
      <c r="B196" s="31">
        <v>1.4096136439868201E-7</v>
      </c>
      <c r="C196" s="31">
        <v>1.4096206058198299E-7</v>
      </c>
      <c r="D196" s="31">
        <v>1.4096160681701901E-7</v>
      </c>
      <c r="E196" s="31">
        <v>1.4096176892994601E-7</v>
      </c>
      <c r="F196" s="31">
        <v>1.40961169987611E-7</v>
      </c>
      <c r="G196" s="31">
        <v>1.40961621586246E-7</v>
      </c>
      <c r="H196" s="31">
        <v>1.4096222689791301E-7</v>
      </c>
      <c r="I196" s="31">
        <v>1.4096218951799801E-7</v>
      </c>
    </row>
    <row r="197" spans="1:9" x14ac:dyDescent="0.25">
      <c r="A197" s="1">
        <v>23.25</v>
      </c>
      <c r="B197" s="31">
        <v>1.40961396214034E-7</v>
      </c>
      <c r="C197" s="31">
        <v>1.4096206631653401E-7</v>
      </c>
      <c r="D197" s="31">
        <v>1.4096155744861901E-7</v>
      </c>
      <c r="E197" s="31">
        <v>1.4096179600252301E-7</v>
      </c>
      <c r="F197" s="31">
        <v>1.4096117701277E-7</v>
      </c>
      <c r="G197" s="31">
        <v>1.4096162972973701E-7</v>
      </c>
      <c r="H197" s="31">
        <v>1.4096220984359E-7</v>
      </c>
      <c r="I197" s="31">
        <v>1.4096218123093899E-7</v>
      </c>
    </row>
    <row r="198" spans="1:9" x14ac:dyDescent="0.25">
      <c r="A198" s="1">
        <v>23.375</v>
      </c>
      <c r="B198" s="31">
        <v>1.4096142872869599E-7</v>
      </c>
      <c r="C198" s="31">
        <v>1.40962059419687E-7</v>
      </c>
      <c r="D198" s="31">
        <v>1.4096153122701601E-7</v>
      </c>
      <c r="E198" s="31">
        <v>1.4096179634340099E-7</v>
      </c>
      <c r="F198" s="31">
        <v>1.4096118867966801E-7</v>
      </c>
      <c r="G198" s="31">
        <v>1.4096163478339101E-7</v>
      </c>
      <c r="H198" s="31">
        <v>1.4096221221114601E-7</v>
      </c>
      <c r="I198" s="31">
        <v>1.4096217915705701E-7</v>
      </c>
    </row>
    <row r="199" spans="1:9" x14ac:dyDescent="0.25">
      <c r="A199" s="1">
        <v>23.5</v>
      </c>
      <c r="B199" s="31">
        <v>1.4096139102601101E-7</v>
      </c>
      <c r="C199" s="31">
        <v>1.4096206302882901E-7</v>
      </c>
      <c r="D199" s="31">
        <v>1.4096149673755099E-7</v>
      </c>
      <c r="E199" s="31">
        <v>1.4096184237768201E-7</v>
      </c>
      <c r="F199" s="31">
        <v>1.4096119170480801E-7</v>
      </c>
      <c r="G199" s="31">
        <v>1.4096163856267099E-7</v>
      </c>
      <c r="H199" s="31">
        <v>1.40962209440515E-7</v>
      </c>
      <c r="I199" s="31">
        <v>1.4096217235846501E-7</v>
      </c>
    </row>
    <row r="200" spans="1:9" x14ac:dyDescent="0.25">
      <c r="A200" s="1">
        <v>23.625</v>
      </c>
      <c r="B200" s="31">
        <v>1.4096141571914501E-7</v>
      </c>
      <c r="C200" s="31">
        <v>1.40962063476174E-7</v>
      </c>
      <c r="D200" s="31">
        <v>1.40961625805732E-7</v>
      </c>
      <c r="E200" s="31">
        <v>1.4096183825100099E-7</v>
      </c>
      <c r="F200" s="31">
        <v>1.40961201982652E-7</v>
      </c>
      <c r="G200" s="31">
        <v>1.4096164433987101E-7</v>
      </c>
      <c r="H200" s="31">
        <v>1.4096220928183799E-7</v>
      </c>
      <c r="I200" s="31">
        <v>1.4096217477179801E-7</v>
      </c>
    </row>
    <row r="201" spans="1:9" x14ac:dyDescent="0.25">
      <c r="A201" s="1">
        <v>23.75</v>
      </c>
      <c r="B201" s="31">
        <v>1.4096145905229199E-7</v>
      </c>
      <c r="C201" s="31">
        <v>1.40962054181474E-7</v>
      </c>
      <c r="D201" s="31">
        <v>1.40961625514555E-7</v>
      </c>
      <c r="E201" s="31">
        <v>1.4096183829737599E-7</v>
      </c>
      <c r="F201" s="31">
        <v>1.40961208895353E-7</v>
      </c>
      <c r="G201" s="31">
        <v>1.4096164936868601E-7</v>
      </c>
      <c r="H201" s="31">
        <v>1.4096220394565999E-7</v>
      </c>
      <c r="I201" s="31">
        <v>1.40962145566819E-7</v>
      </c>
    </row>
    <row r="202" spans="1:9" x14ac:dyDescent="0.25">
      <c r="A202" s="1">
        <v>23.875</v>
      </c>
      <c r="B202" s="31">
        <v>1.4096145510100301E-7</v>
      </c>
      <c r="C202" s="31">
        <v>1.4096203987998901E-7</v>
      </c>
      <c r="D202" s="31">
        <v>1.4096159739767901E-7</v>
      </c>
      <c r="E202" s="31">
        <v>1.40961831200168E-7</v>
      </c>
      <c r="F202" s="31">
        <v>1.4096121861881401E-7</v>
      </c>
      <c r="G202" s="31">
        <v>1.4096165598154999E-7</v>
      </c>
      <c r="H202" s="31">
        <v>1.4096221788507501E-7</v>
      </c>
      <c r="I202" s="31">
        <v>1.4096214258538701E-7</v>
      </c>
    </row>
    <row r="203" spans="1:9" x14ac:dyDescent="0.25">
      <c r="A203" s="1">
        <v>24</v>
      </c>
      <c r="B203" s="31">
        <v>1.4096142227575201E-7</v>
      </c>
      <c r="C203" s="31">
        <v>1.4096203919940701E-7</v>
      </c>
      <c r="D203" s="31">
        <v>1.4096160850019701E-7</v>
      </c>
      <c r="E203" s="31">
        <v>1.40961829790313E-7</v>
      </c>
      <c r="F203" s="31">
        <v>1.40961221654229E-7</v>
      </c>
      <c r="G203" s="31">
        <v>1.40961659242735E-7</v>
      </c>
      <c r="H203" s="31">
        <v>1.4096221916240699E-7</v>
      </c>
      <c r="I203" s="31">
        <v>1.4096213999858299E-7</v>
      </c>
    </row>
    <row r="204" spans="1:9" x14ac:dyDescent="0.25">
      <c r="A204" s="1">
        <v>24.125</v>
      </c>
      <c r="B204" s="31">
        <v>1.40961392828965E-7</v>
      </c>
      <c r="C204" s="31">
        <v>1.40962048231933E-7</v>
      </c>
      <c r="D204" s="31">
        <v>1.4096160889478101E-7</v>
      </c>
      <c r="E204" s="31">
        <v>1.40961821443805E-7</v>
      </c>
      <c r="F204" s="31">
        <v>1.4096122270086201E-7</v>
      </c>
      <c r="G204" s="31">
        <v>1.4096166255582199E-7</v>
      </c>
      <c r="H204" s="31">
        <v>1.4096221706798099E-7</v>
      </c>
      <c r="I204" s="31">
        <v>1.4096213982537499E-7</v>
      </c>
    </row>
    <row r="205" spans="1:9" x14ac:dyDescent="0.25">
      <c r="A205" s="1">
        <v>24.25</v>
      </c>
      <c r="B205" s="31">
        <v>1.4096138959691499E-7</v>
      </c>
      <c r="C205" s="31">
        <v>1.4096205732404501E-7</v>
      </c>
      <c r="D205" s="31">
        <v>1.4096161401800399E-7</v>
      </c>
      <c r="E205" s="31">
        <v>1.4096183016176199E-7</v>
      </c>
      <c r="F205" s="31">
        <v>1.4096122616277201E-7</v>
      </c>
      <c r="G205" s="31">
        <v>1.40961663016704E-7</v>
      </c>
      <c r="H205" s="31">
        <v>1.4096221618420299E-7</v>
      </c>
      <c r="I205" s="31">
        <v>1.40962154414136E-7</v>
      </c>
    </row>
    <row r="206" spans="1:9" x14ac:dyDescent="0.25">
      <c r="A206" s="1">
        <v>24.375</v>
      </c>
      <c r="B206" s="31">
        <v>1.4096139545784901E-7</v>
      </c>
      <c r="C206" s="31">
        <v>1.4096205553386899E-7</v>
      </c>
      <c r="D206" s="31">
        <v>1.40961630820801E-7</v>
      </c>
      <c r="E206" s="31">
        <v>1.4096182583056799E-7</v>
      </c>
      <c r="F206" s="31">
        <v>1.4096123074207E-7</v>
      </c>
      <c r="G206" s="31">
        <v>1.40961667642992E-7</v>
      </c>
      <c r="H206" s="31">
        <v>1.4096222109437601E-7</v>
      </c>
      <c r="I206" s="31">
        <v>1.40962151147904E-7</v>
      </c>
    </row>
    <row r="207" spans="1:9" x14ac:dyDescent="0.25">
      <c r="A207" s="1">
        <v>24.5</v>
      </c>
      <c r="B207" s="31">
        <v>1.4096139313692699E-7</v>
      </c>
      <c r="C207" s="31">
        <v>1.40962053068558E-7</v>
      </c>
      <c r="D207" s="31">
        <v>1.4096166623388001E-7</v>
      </c>
      <c r="E207" s="31">
        <v>1.4096182446075301E-7</v>
      </c>
      <c r="F207" s="31">
        <v>1.4096124283108601E-7</v>
      </c>
      <c r="G207" s="31">
        <v>1.4096167199016999E-7</v>
      </c>
      <c r="H207" s="31">
        <v>1.4096221667564301E-7</v>
      </c>
      <c r="I207" s="31">
        <v>1.40962141123935E-7</v>
      </c>
    </row>
    <row r="208" spans="1:9" x14ac:dyDescent="0.25">
      <c r="A208" s="1">
        <v>24.625</v>
      </c>
      <c r="B208" s="31">
        <v>1.40961424652293E-7</v>
      </c>
      <c r="C208" s="31">
        <v>1.4096204800515801E-7</v>
      </c>
      <c r="D208" s="31">
        <v>1.4096167715862299E-7</v>
      </c>
      <c r="E208" s="31">
        <v>1.4096184456859099E-7</v>
      </c>
      <c r="F208" s="31">
        <v>1.4096126715428099E-7</v>
      </c>
      <c r="G208" s="31">
        <v>1.40961674274509E-7</v>
      </c>
      <c r="H208" s="31">
        <v>1.4096220973493E-7</v>
      </c>
      <c r="I208" s="31">
        <v>1.4096213721828E-7</v>
      </c>
    </row>
    <row r="209" spans="1:9" x14ac:dyDescent="0.25">
      <c r="A209" s="1">
        <v>24.75</v>
      </c>
      <c r="B209" s="31">
        <v>1.40961404989117E-7</v>
      </c>
      <c r="C209" s="31">
        <v>1.40962047666143E-7</v>
      </c>
      <c r="D209" s="31">
        <v>1.40961706359182E-7</v>
      </c>
      <c r="E209" s="31">
        <v>1.4096187944870101E-7</v>
      </c>
      <c r="F209" s="31">
        <v>1.4096129001268901E-7</v>
      </c>
      <c r="G209" s="31">
        <v>1.4096167486489099E-7</v>
      </c>
      <c r="H209" s="31">
        <v>1.4096221313123401E-7</v>
      </c>
      <c r="I209" s="31">
        <v>1.40962126894571E-7</v>
      </c>
    </row>
    <row r="210" spans="1:9" x14ac:dyDescent="0.25">
      <c r="A210" s="1">
        <v>24.875</v>
      </c>
      <c r="B210" s="31">
        <v>1.4096140906770701E-7</v>
      </c>
      <c r="C210" s="31">
        <v>1.4096206873158701E-7</v>
      </c>
      <c r="D210" s="31">
        <v>1.40961707684637E-7</v>
      </c>
      <c r="E210" s="31">
        <v>1.40961899980332E-7</v>
      </c>
      <c r="F210" s="31">
        <v>1.4096129391283099E-7</v>
      </c>
      <c r="G210" s="31">
        <v>1.40961678462353E-7</v>
      </c>
      <c r="H210" s="31">
        <v>1.4096222630372099E-7</v>
      </c>
      <c r="I210" s="31">
        <v>1.4096212422306699E-7</v>
      </c>
    </row>
    <row r="211" spans="1:9" x14ac:dyDescent="0.25">
      <c r="A211" s="1">
        <v>25</v>
      </c>
      <c r="B211" s="31">
        <v>1.40961392084969E-7</v>
      </c>
      <c r="C211" s="31">
        <v>1.4096206870398401E-7</v>
      </c>
      <c r="D211" s="31">
        <v>1.40961682094708E-7</v>
      </c>
      <c r="E211" s="31">
        <v>1.4096191095587801E-7</v>
      </c>
      <c r="F211" s="31">
        <v>1.4096130286500299E-7</v>
      </c>
      <c r="G211" s="31">
        <v>1.4096167947634599E-7</v>
      </c>
      <c r="H211" s="31">
        <v>1.40962238950643E-7</v>
      </c>
      <c r="I211" s="31">
        <v>1.4096211732660401E-7</v>
      </c>
    </row>
    <row r="212" spans="1:9" x14ac:dyDescent="0.25">
      <c r="A212" s="1">
        <v>25.125</v>
      </c>
      <c r="B212" s="31">
        <v>1.4096141613770301E-7</v>
      </c>
      <c r="C212" s="31">
        <v>1.4096206333809E-7</v>
      </c>
      <c r="D212" s="31">
        <v>1.4096167802591099E-7</v>
      </c>
      <c r="E212" s="31">
        <v>1.4096191449885499E-7</v>
      </c>
      <c r="F212" s="31">
        <v>1.4096130754406201E-7</v>
      </c>
      <c r="G212" s="31">
        <v>1.40961678571251E-7</v>
      </c>
      <c r="H212" s="31">
        <v>1.40962241555039E-7</v>
      </c>
      <c r="I212" s="31">
        <v>1.4096211671058101E-7</v>
      </c>
    </row>
    <row r="213" spans="1:9" x14ac:dyDescent="0.25">
      <c r="A213" s="1">
        <v>25.25</v>
      </c>
      <c r="B213" s="31">
        <v>1.4096143002836799E-7</v>
      </c>
      <c r="C213" s="31">
        <v>1.40962062872848E-7</v>
      </c>
      <c r="D213" s="31">
        <v>1.4096168486306599E-7</v>
      </c>
      <c r="E213" s="31">
        <v>1.40961888178157E-7</v>
      </c>
      <c r="F213" s="31">
        <v>1.4096130743320501E-7</v>
      </c>
      <c r="G213" s="31">
        <v>1.4096167781963599E-7</v>
      </c>
      <c r="H213" s="31">
        <v>1.4096223979329099E-7</v>
      </c>
      <c r="I213" s="31">
        <v>1.4096210146260999E-7</v>
      </c>
    </row>
    <row r="214" spans="1:9" x14ac:dyDescent="0.25">
      <c r="A214" s="1">
        <v>25.375</v>
      </c>
      <c r="B214" s="31">
        <v>1.4096144284011499E-7</v>
      </c>
      <c r="C214" s="31">
        <v>1.40962033000502E-7</v>
      </c>
      <c r="D214" s="31">
        <v>1.40961677194681E-7</v>
      </c>
      <c r="E214" s="31">
        <v>1.4096190262891299E-7</v>
      </c>
      <c r="F214" s="31">
        <v>1.4096131136340999E-7</v>
      </c>
      <c r="G214" s="31">
        <v>1.40961679005919E-7</v>
      </c>
      <c r="H214" s="31">
        <v>1.4096223758848199E-7</v>
      </c>
      <c r="I214" s="31">
        <v>1.4096209915251001E-7</v>
      </c>
    </row>
    <row r="215" spans="1:9" x14ac:dyDescent="0.25">
      <c r="A215" s="1">
        <v>25.5</v>
      </c>
      <c r="B215" s="31">
        <v>1.4096146191939899E-7</v>
      </c>
      <c r="C215" s="31">
        <v>1.40962043682643E-7</v>
      </c>
      <c r="D215" s="31">
        <v>1.4096166747199E-7</v>
      </c>
      <c r="E215" s="31">
        <v>1.4096193177310601E-7</v>
      </c>
      <c r="F215" s="31">
        <v>1.4096131331201E-7</v>
      </c>
      <c r="G215" s="31">
        <v>1.4096168021351201E-7</v>
      </c>
      <c r="H215" s="31">
        <v>1.4096223060413799E-7</v>
      </c>
      <c r="I215" s="31">
        <v>1.40962095292021E-7</v>
      </c>
    </row>
    <row r="216" spans="1:9" x14ac:dyDescent="0.25">
      <c r="A216" s="1">
        <v>25.625</v>
      </c>
      <c r="B216" s="31">
        <v>1.4096145674401201E-7</v>
      </c>
      <c r="C216" s="31">
        <v>1.4096205195855999E-7</v>
      </c>
      <c r="D216" s="31">
        <v>1.4096167249614199E-7</v>
      </c>
      <c r="E216" s="31">
        <v>1.40961964856887E-7</v>
      </c>
      <c r="F216" s="31">
        <v>1.40961309320634E-7</v>
      </c>
      <c r="G216" s="31">
        <v>1.4096167924795599E-7</v>
      </c>
      <c r="H216" s="31">
        <v>1.4096222021538599E-7</v>
      </c>
      <c r="I216" s="31">
        <v>1.4096210450613E-7</v>
      </c>
    </row>
    <row r="217" spans="1:9" x14ac:dyDescent="0.25">
      <c r="A217" s="1">
        <v>25.75</v>
      </c>
      <c r="B217" s="31">
        <v>1.4096147216001099E-7</v>
      </c>
      <c r="C217" s="31">
        <v>1.40962070071162E-7</v>
      </c>
      <c r="D217" s="31">
        <v>1.40961662150523E-7</v>
      </c>
      <c r="E217" s="31">
        <v>1.4096196776553199E-7</v>
      </c>
      <c r="F217" s="31">
        <v>1.4096130888886901E-7</v>
      </c>
      <c r="G217" s="31">
        <v>1.4096168158560199E-7</v>
      </c>
      <c r="H217" s="31">
        <v>1.4096221971450899E-7</v>
      </c>
      <c r="I217" s="31">
        <v>1.40962091540992E-7</v>
      </c>
    </row>
    <row r="218" spans="1:9" x14ac:dyDescent="0.25">
      <c r="A218" s="1">
        <v>25.875</v>
      </c>
      <c r="B218" s="31">
        <v>1.4096147521097199E-7</v>
      </c>
      <c r="C218" s="31">
        <v>1.40962069819602E-7</v>
      </c>
      <c r="D218" s="31">
        <v>1.40961671012718E-7</v>
      </c>
      <c r="E218" s="31">
        <v>1.4096199563795999E-7</v>
      </c>
      <c r="F218" s="31">
        <v>1.4096130778440999E-7</v>
      </c>
      <c r="G218" s="31">
        <v>1.40961681560471E-7</v>
      </c>
      <c r="H218" s="31">
        <v>1.4096221673406499E-7</v>
      </c>
      <c r="I218" s="31">
        <v>1.4096211124099601E-7</v>
      </c>
    </row>
    <row r="219" spans="1:9" x14ac:dyDescent="0.25">
      <c r="A219" s="1">
        <v>26</v>
      </c>
      <c r="B219" s="31">
        <v>1.40961480476223E-7</v>
      </c>
      <c r="C219" s="31">
        <v>1.4096208769398901E-7</v>
      </c>
      <c r="D219" s="31">
        <v>1.4096166261166799E-7</v>
      </c>
      <c r="E219" s="31">
        <v>1.40961993496753E-7</v>
      </c>
      <c r="F219" s="31">
        <v>1.4096130828051401E-7</v>
      </c>
      <c r="G219" s="31">
        <v>1.40961687668008E-7</v>
      </c>
      <c r="H219" s="31">
        <v>1.4096221103666E-7</v>
      </c>
      <c r="I219" s="31">
        <v>1.40962111009545E-7</v>
      </c>
    </row>
    <row r="220" spans="1:9" x14ac:dyDescent="0.25">
      <c r="A220" s="1">
        <v>26.125</v>
      </c>
      <c r="B220" s="31">
        <v>1.4096148322090301E-7</v>
      </c>
      <c r="C220" s="31">
        <v>1.4096208788373101E-7</v>
      </c>
      <c r="D220" s="31">
        <v>1.4096163926402801E-7</v>
      </c>
      <c r="E220" s="31">
        <v>1.4096201676385399E-7</v>
      </c>
      <c r="F220" s="31">
        <v>1.40961307569649E-7</v>
      </c>
      <c r="G220" s="31">
        <v>1.40961695721457E-7</v>
      </c>
      <c r="H220" s="31">
        <v>1.4096220737600801E-7</v>
      </c>
      <c r="I220" s="31">
        <v>1.40962112899674E-7</v>
      </c>
    </row>
    <row r="221" spans="1:9" x14ac:dyDescent="0.25">
      <c r="A221" s="1">
        <v>26.25</v>
      </c>
      <c r="B221" s="31">
        <v>1.4096148550162101E-7</v>
      </c>
      <c r="C221" s="31">
        <v>1.40962091066309E-7</v>
      </c>
      <c r="D221" s="31">
        <v>1.40961634137783E-7</v>
      </c>
      <c r="E221" s="31">
        <v>1.4096204679149601E-7</v>
      </c>
      <c r="F221" s="31">
        <v>1.40961310087624E-7</v>
      </c>
      <c r="G221" s="31">
        <v>1.40961694756841E-7</v>
      </c>
      <c r="H221" s="31">
        <v>1.4096219672776601E-7</v>
      </c>
      <c r="I221" s="31">
        <v>1.4096210540669101E-7</v>
      </c>
    </row>
    <row r="222" spans="1:9" x14ac:dyDescent="0.25">
      <c r="A222" s="1">
        <v>26.375</v>
      </c>
      <c r="B222" s="31">
        <v>1.4096147946761399E-7</v>
      </c>
      <c r="C222" s="31">
        <v>1.40962095594127E-7</v>
      </c>
      <c r="D222" s="31">
        <v>1.40961604707347E-7</v>
      </c>
      <c r="E222" s="31">
        <v>1.4096207037830699E-7</v>
      </c>
      <c r="F222" s="31">
        <v>1.40961316586096E-7</v>
      </c>
      <c r="G222" s="31">
        <v>1.4096169416323499E-7</v>
      </c>
      <c r="H222" s="31">
        <v>1.40962199206526E-7</v>
      </c>
      <c r="I222" s="31">
        <v>1.40962104464844E-7</v>
      </c>
    </row>
    <row r="223" spans="1:9" x14ac:dyDescent="0.25">
      <c r="A223" s="1">
        <v>26.5</v>
      </c>
      <c r="B223" s="31">
        <v>1.40961485186019E-7</v>
      </c>
      <c r="C223" s="31">
        <v>1.4096209680359299E-7</v>
      </c>
      <c r="D223" s="31">
        <v>1.40961507285365E-7</v>
      </c>
      <c r="E223" s="31">
        <v>1.4096208069023001E-7</v>
      </c>
      <c r="F223" s="31">
        <v>1.4096132330442001E-7</v>
      </c>
      <c r="G223" s="31">
        <v>1.40961697024413E-7</v>
      </c>
      <c r="H223" s="31">
        <v>1.4096219889720299E-7</v>
      </c>
      <c r="I223" s="31">
        <v>1.40962102987426E-7</v>
      </c>
    </row>
    <row r="224" spans="1:9" x14ac:dyDescent="0.25">
      <c r="A224" s="1">
        <v>26.625</v>
      </c>
      <c r="B224" s="31">
        <v>1.40961486777516E-7</v>
      </c>
      <c r="C224" s="31">
        <v>1.40962100837999E-7</v>
      </c>
      <c r="D224" s="31">
        <v>1.4096156153620299E-7</v>
      </c>
      <c r="E224" s="31">
        <v>1.4096209425423301E-7</v>
      </c>
      <c r="F224" s="31">
        <v>1.4096134352603101E-7</v>
      </c>
      <c r="G224" s="31">
        <v>1.4096169484729099E-7</v>
      </c>
      <c r="H224" s="31">
        <v>1.4096221166330299E-7</v>
      </c>
      <c r="I224" s="31">
        <v>1.4096210314072599E-7</v>
      </c>
    </row>
    <row r="225" spans="1:9" x14ac:dyDescent="0.25">
      <c r="A225" s="1">
        <v>26.75</v>
      </c>
      <c r="B225" s="31">
        <v>1.4096148129925299E-7</v>
      </c>
      <c r="C225" s="31">
        <v>1.40962095945656E-7</v>
      </c>
      <c r="D225" s="31">
        <v>1.4096160701546401E-7</v>
      </c>
      <c r="E225" s="31">
        <v>1.4096210391754401E-7</v>
      </c>
      <c r="F225" s="31">
        <v>1.40961353671233E-7</v>
      </c>
      <c r="G225" s="31">
        <v>1.40961690076577E-7</v>
      </c>
      <c r="H225" s="31">
        <v>1.40962223303783E-7</v>
      </c>
      <c r="I225" s="31">
        <v>1.4096209548195401E-7</v>
      </c>
    </row>
    <row r="226" spans="1:9" x14ac:dyDescent="0.25">
      <c r="A226" s="1">
        <v>26.875</v>
      </c>
      <c r="B226" s="31">
        <v>1.40961481989797E-7</v>
      </c>
      <c r="C226" s="31">
        <v>1.4096208876769901E-7</v>
      </c>
      <c r="D226" s="31">
        <v>1.4096163002729399E-7</v>
      </c>
      <c r="E226" s="31">
        <v>1.4096210376235201E-7</v>
      </c>
      <c r="F226" s="31">
        <v>1.4096136728954E-7</v>
      </c>
      <c r="G226" s="31">
        <v>1.4096169204189201E-7</v>
      </c>
      <c r="H226" s="31">
        <v>1.4096222213637E-7</v>
      </c>
      <c r="I226" s="31">
        <v>1.4096209144145401E-7</v>
      </c>
    </row>
    <row r="227" spans="1:9" x14ac:dyDescent="0.25">
      <c r="A227" s="1">
        <v>27</v>
      </c>
      <c r="B227" s="31">
        <v>1.4096146529727101E-7</v>
      </c>
      <c r="C227" s="31">
        <v>1.4096208604828401E-7</v>
      </c>
      <c r="D227" s="31">
        <v>1.40961560210838E-7</v>
      </c>
      <c r="E227" s="31">
        <v>1.4096211665538501E-7</v>
      </c>
      <c r="F227" s="31">
        <v>1.4096138218754299E-7</v>
      </c>
      <c r="G227" s="31">
        <v>1.40961690368588E-7</v>
      </c>
      <c r="H227" s="31">
        <v>1.40962224230629E-7</v>
      </c>
      <c r="I227" s="31">
        <v>1.40962093007059E-7</v>
      </c>
    </row>
    <row r="228" spans="1:9" x14ac:dyDescent="0.25">
      <c r="A228" s="1">
        <v>27.125</v>
      </c>
      <c r="B228" s="31">
        <v>1.40961474722734E-7</v>
      </c>
      <c r="C228" s="31">
        <v>1.4096207590387399E-7</v>
      </c>
      <c r="D228" s="31">
        <v>1.40961605529003E-7</v>
      </c>
      <c r="E228" s="31">
        <v>1.4096211246534201E-7</v>
      </c>
      <c r="F228" s="31">
        <v>1.4096140975360301E-7</v>
      </c>
      <c r="G228" s="31">
        <v>1.4096168917396201E-7</v>
      </c>
      <c r="H228" s="31">
        <v>1.4096223331322801E-7</v>
      </c>
      <c r="I228" s="31">
        <v>1.4096209248741699E-7</v>
      </c>
    </row>
    <row r="229" spans="1:9" x14ac:dyDescent="0.25">
      <c r="A229" s="1">
        <v>27.25</v>
      </c>
      <c r="B229" s="31">
        <v>1.40961485258156E-7</v>
      </c>
      <c r="C229" s="31">
        <v>1.40962079323939E-7</v>
      </c>
      <c r="D229" s="31">
        <v>1.4096170274407399E-7</v>
      </c>
      <c r="E229" s="31">
        <v>1.4096211014295099E-7</v>
      </c>
      <c r="F229" s="31">
        <v>1.4096142335790201E-7</v>
      </c>
      <c r="G229" s="31">
        <v>1.4096168018807201E-7</v>
      </c>
      <c r="H229" s="31">
        <v>1.4096224888058799E-7</v>
      </c>
      <c r="I229" s="31">
        <v>1.4096208363986899E-7</v>
      </c>
    </row>
    <row r="230" spans="1:9" x14ac:dyDescent="0.25">
      <c r="A230" s="1">
        <v>27.375</v>
      </c>
      <c r="B230" s="31">
        <v>1.4096146496731499E-7</v>
      </c>
      <c r="C230" s="31">
        <v>1.40962088435641E-7</v>
      </c>
      <c r="D230" s="31">
        <v>1.4096169238169399E-7</v>
      </c>
      <c r="E230" s="31">
        <v>1.40962094964017E-7</v>
      </c>
      <c r="F230" s="31">
        <v>1.40961436589487E-7</v>
      </c>
      <c r="G230" s="31">
        <v>1.4096167962087501E-7</v>
      </c>
      <c r="H230" s="31">
        <v>1.4096225520675199E-7</v>
      </c>
      <c r="I230" s="31">
        <v>1.4096208314178799E-7</v>
      </c>
    </row>
    <row r="231" spans="1:9" x14ac:dyDescent="0.25">
      <c r="A231" s="1">
        <v>27.5</v>
      </c>
      <c r="B231" s="31">
        <v>1.4096144442157101E-7</v>
      </c>
      <c r="C231" s="31">
        <v>1.4096211734005701E-7</v>
      </c>
      <c r="D231" s="31">
        <v>1.4096170308961301E-7</v>
      </c>
      <c r="E231" s="31">
        <v>1.4096205846227701E-7</v>
      </c>
      <c r="F231" s="31">
        <v>1.4096143951839599E-7</v>
      </c>
      <c r="G231" s="31">
        <v>1.4096167800337401E-7</v>
      </c>
      <c r="H231" s="31">
        <v>1.40962252013624E-7</v>
      </c>
      <c r="I231" s="31">
        <v>1.40962074876017E-7</v>
      </c>
    </row>
    <row r="232" spans="1:9" x14ac:dyDescent="0.25">
      <c r="A232" s="1">
        <v>27.625</v>
      </c>
      <c r="B232" s="31">
        <v>1.4096145136473801E-7</v>
      </c>
      <c r="C232" s="31">
        <v>1.4096212288470901E-7</v>
      </c>
      <c r="D232" s="31">
        <v>1.4096172396790499E-7</v>
      </c>
      <c r="E232" s="31">
        <v>1.4096206697087201E-7</v>
      </c>
      <c r="F232" s="31">
        <v>1.40961444063702E-7</v>
      </c>
      <c r="G232" s="31">
        <v>1.4096167967934201E-7</v>
      </c>
      <c r="H232" s="31">
        <v>1.4096224340415099E-7</v>
      </c>
      <c r="I232" s="31">
        <v>1.4096207345170699E-7</v>
      </c>
    </row>
    <row r="233" spans="1:9" x14ac:dyDescent="0.25">
      <c r="A233" s="1">
        <v>27.75</v>
      </c>
      <c r="B233" s="31">
        <v>1.4096143055914999E-7</v>
      </c>
      <c r="C233" s="31">
        <v>1.4096211491487701E-7</v>
      </c>
      <c r="D233" s="31">
        <v>1.40961721541312E-7</v>
      </c>
      <c r="E233" s="31">
        <v>1.40962072883007E-7</v>
      </c>
      <c r="F233" s="31">
        <v>1.40961444535078E-7</v>
      </c>
      <c r="G233" s="31">
        <v>1.4096168351017801E-7</v>
      </c>
      <c r="H233" s="31">
        <v>1.4096223708717099E-7</v>
      </c>
      <c r="I233" s="31">
        <v>1.4096206988794599E-7</v>
      </c>
    </row>
    <row r="234" spans="1:9" x14ac:dyDescent="0.25">
      <c r="A234" s="1">
        <v>27.875</v>
      </c>
      <c r="B234" s="31">
        <v>1.40961420159755E-7</v>
      </c>
      <c r="C234" s="31">
        <v>1.40962094547789E-7</v>
      </c>
      <c r="D234" s="31">
        <v>1.40961715440265E-7</v>
      </c>
      <c r="E234" s="31">
        <v>1.40962090653731E-7</v>
      </c>
      <c r="F234" s="31">
        <v>1.40961443636884E-7</v>
      </c>
      <c r="G234" s="31">
        <v>1.4096168740235099E-7</v>
      </c>
      <c r="H234" s="31">
        <v>1.4096223030141101E-7</v>
      </c>
      <c r="I234" s="31">
        <v>1.4096206486389601E-7</v>
      </c>
    </row>
    <row r="235" spans="1:9" x14ac:dyDescent="0.25">
      <c r="A235" s="1">
        <v>28</v>
      </c>
      <c r="B235" s="31">
        <v>1.40961438371937E-7</v>
      </c>
      <c r="C235" s="31">
        <v>1.4096208444140899E-7</v>
      </c>
      <c r="D235" s="31">
        <v>1.40961699939347E-7</v>
      </c>
      <c r="E235" s="31">
        <v>1.4096211137746501E-7</v>
      </c>
      <c r="F235" s="31">
        <v>1.4096142929580199E-7</v>
      </c>
      <c r="G235" s="31">
        <v>1.40961688795765E-7</v>
      </c>
      <c r="H235" s="31">
        <v>1.4096224545657901E-7</v>
      </c>
      <c r="I235" s="31">
        <v>1.4096204775561401E-7</v>
      </c>
    </row>
    <row r="236" spans="1:9" x14ac:dyDescent="0.25">
      <c r="A236" s="1">
        <v>28.125</v>
      </c>
      <c r="B236" s="31">
        <v>1.40961442474839E-7</v>
      </c>
      <c r="C236" s="31">
        <v>1.4096208215905801E-7</v>
      </c>
      <c r="D236" s="31">
        <v>1.4096170391873399E-7</v>
      </c>
      <c r="E236" s="31">
        <v>1.4096212712630399E-7</v>
      </c>
      <c r="F236" s="31">
        <v>1.4096143129627099E-7</v>
      </c>
      <c r="G236" s="31">
        <v>1.4096168523895801E-7</v>
      </c>
      <c r="H236" s="31">
        <v>1.4096225288125599E-7</v>
      </c>
      <c r="I236" s="31">
        <v>1.4096204316552301E-7</v>
      </c>
    </row>
    <row r="237" spans="1:9" x14ac:dyDescent="0.25">
      <c r="A237" s="1">
        <v>28.25</v>
      </c>
      <c r="B237" s="31">
        <v>1.4096147299572E-7</v>
      </c>
      <c r="C237" s="31">
        <v>1.4096207674221799E-7</v>
      </c>
      <c r="D237" s="31">
        <v>1.40961709332568E-7</v>
      </c>
      <c r="E237" s="31">
        <v>1.40962124451998E-7</v>
      </c>
      <c r="F237" s="31">
        <v>1.4096143015831301E-7</v>
      </c>
      <c r="G237" s="31">
        <v>1.4096168125730701E-7</v>
      </c>
      <c r="H237" s="31">
        <v>1.40962257358519E-7</v>
      </c>
      <c r="I237" s="31">
        <v>1.4096203468128499E-7</v>
      </c>
    </row>
    <row r="238" spans="1:9" x14ac:dyDescent="0.25">
      <c r="A238" s="1">
        <v>28.375</v>
      </c>
      <c r="B238" s="31">
        <v>1.4096148842163199E-7</v>
      </c>
      <c r="C238" s="31">
        <v>1.4096207326479001E-7</v>
      </c>
      <c r="D238" s="31">
        <v>1.4096171855492201E-7</v>
      </c>
      <c r="E238" s="31">
        <v>1.4096212602940101E-7</v>
      </c>
      <c r="F238" s="31">
        <v>1.4096143005923999E-7</v>
      </c>
      <c r="G238" s="31">
        <v>1.40961682752953E-7</v>
      </c>
      <c r="H238" s="31">
        <v>1.40962268817719E-7</v>
      </c>
      <c r="I238" s="31">
        <v>1.40962031345152E-7</v>
      </c>
    </row>
    <row r="239" spans="1:9" x14ac:dyDescent="0.25">
      <c r="A239" s="1">
        <v>28.5</v>
      </c>
      <c r="B239" s="31">
        <v>1.4096150388666399E-7</v>
      </c>
      <c r="C239" s="31">
        <v>1.4096207017031199E-7</v>
      </c>
      <c r="D239" s="31">
        <v>1.40961750380597E-7</v>
      </c>
      <c r="E239" s="31">
        <v>1.4096210348910199E-7</v>
      </c>
      <c r="F239" s="31">
        <v>1.4096142094850101E-7</v>
      </c>
      <c r="G239" s="31">
        <v>1.4096168380125E-7</v>
      </c>
      <c r="H239" s="31">
        <v>1.4096225832367E-7</v>
      </c>
      <c r="I239" s="31">
        <v>1.4096203222888E-7</v>
      </c>
    </row>
    <row r="240" spans="1:9" x14ac:dyDescent="0.25">
      <c r="A240" s="1">
        <v>28.625</v>
      </c>
      <c r="B240" s="31">
        <v>1.4096151536017101E-7</v>
      </c>
      <c r="C240" s="31">
        <v>1.40962065006204E-7</v>
      </c>
      <c r="D240" s="31">
        <v>1.4096174101339699E-7</v>
      </c>
      <c r="E240" s="31">
        <v>1.4096210459806399E-7</v>
      </c>
      <c r="F240" s="31">
        <v>1.40961413807456E-7</v>
      </c>
      <c r="G240" s="31">
        <v>1.4096168414267699E-7</v>
      </c>
      <c r="H240" s="31">
        <v>1.4096226266038099E-7</v>
      </c>
      <c r="I240" s="31">
        <v>1.40962035304709E-7</v>
      </c>
    </row>
    <row r="241" spans="1:9" x14ac:dyDescent="0.25">
      <c r="A241" s="1">
        <v>28.75</v>
      </c>
      <c r="B241" s="31">
        <v>1.4096150940041101E-7</v>
      </c>
      <c r="C241" s="31">
        <v>1.4096206577785199E-7</v>
      </c>
      <c r="D241" s="31">
        <v>1.40961743134356E-7</v>
      </c>
      <c r="E241" s="31">
        <v>1.4096211547647301E-7</v>
      </c>
      <c r="F241" s="31">
        <v>1.40961411319006E-7</v>
      </c>
      <c r="G241" s="31">
        <v>1.4096168453813499E-7</v>
      </c>
      <c r="H241" s="31">
        <v>1.4096226258567401E-7</v>
      </c>
      <c r="I241" s="31">
        <v>1.4096203272572801E-7</v>
      </c>
    </row>
    <row r="242" spans="1:9" x14ac:dyDescent="0.25">
      <c r="A242" s="1">
        <v>28.875</v>
      </c>
      <c r="B242" s="31">
        <v>1.4096153176114699E-7</v>
      </c>
      <c r="C242" s="31">
        <v>1.4096207675452099E-7</v>
      </c>
      <c r="D242" s="31">
        <v>1.4096175953245901E-7</v>
      </c>
      <c r="E242" s="31">
        <v>1.4096212128200901E-7</v>
      </c>
      <c r="F242" s="31">
        <v>1.4096140912305201E-7</v>
      </c>
      <c r="G242" s="31">
        <v>1.4096170652709501E-7</v>
      </c>
      <c r="H242" s="31">
        <v>1.4096225586447901E-7</v>
      </c>
      <c r="I242" s="31">
        <v>1.4096203064063499E-7</v>
      </c>
    </row>
    <row r="243" spans="1:9" x14ac:dyDescent="0.25">
      <c r="A243" s="1">
        <v>29</v>
      </c>
      <c r="B243" s="31">
        <v>1.40961540200918E-7</v>
      </c>
      <c r="C243" s="31">
        <v>1.40962080285059E-7</v>
      </c>
      <c r="D243" s="31">
        <v>1.40961825276686E-7</v>
      </c>
      <c r="E243" s="31">
        <v>1.4096213572553801E-7</v>
      </c>
      <c r="F243" s="31">
        <v>1.40961396262454E-7</v>
      </c>
      <c r="G243" s="31">
        <v>1.4096170858045301E-7</v>
      </c>
      <c r="H243" s="31">
        <v>1.4096224473549099E-7</v>
      </c>
      <c r="I243" s="31">
        <v>1.40962024616059E-7</v>
      </c>
    </row>
    <row r="244" spans="1:9" x14ac:dyDescent="0.25">
      <c r="A244" s="1">
        <v>29.125</v>
      </c>
      <c r="B244" s="31">
        <v>1.40961542057367E-7</v>
      </c>
      <c r="C244" s="31">
        <v>1.40962082694217E-7</v>
      </c>
      <c r="D244" s="31">
        <v>1.40961851762922E-7</v>
      </c>
      <c r="E244" s="31">
        <v>1.40962115375277E-7</v>
      </c>
      <c r="F244" s="31">
        <v>1.40961396557494E-7</v>
      </c>
      <c r="G244" s="31">
        <v>1.40961711499583E-7</v>
      </c>
      <c r="H244" s="31">
        <v>1.4096224118615001E-7</v>
      </c>
      <c r="I244" s="31">
        <v>1.40962039910218E-7</v>
      </c>
    </row>
    <row r="245" spans="1:9" x14ac:dyDescent="0.25">
      <c r="A245" s="1">
        <v>29.25</v>
      </c>
      <c r="B245" s="31">
        <v>1.4096156640426199E-7</v>
      </c>
      <c r="C245" s="31">
        <v>1.4096208516905899E-7</v>
      </c>
      <c r="D245" s="31">
        <v>1.4096185283586901E-7</v>
      </c>
      <c r="E245" s="31">
        <v>1.40962143956003E-7</v>
      </c>
      <c r="F245" s="31">
        <v>1.40961396864729E-7</v>
      </c>
      <c r="G245" s="31">
        <v>1.4096171148297599E-7</v>
      </c>
      <c r="H245" s="31">
        <v>1.40962224904692E-7</v>
      </c>
      <c r="I245" s="31">
        <v>1.40962060159015E-7</v>
      </c>
    </row>
    <row r="246" spans="1:9" x14ac:dyDescent="0.25">
      <c r="A246" s="1">
        <v>29.375</v>
      </c>
      <c r="B246" s="31">
        <v>1.4096158801105399E-7</v>
      </c>
      <c r="C246" s="31">
        <v>1.4096209123221501E-7</v>
      </c>
      <c r="D246" s="31">
        <v>1.4096186067869601E-7</v>
      </c>
      <c r="E246" s="31">
        <v>1.40962156605796E-7</v>
      </c>
      <c r="F246" s="31">
        <v>1.4096140233548801E-7</v>
      </c>
      <c r="G246" s="31">
        <v>1.4096170852871499E-7</v>
      </c>
      <c r="H246" s="31">
        <v>1.4096222667075601E-7</v>
      </c>
      <c r="I246" s="31">
        <v>1.4096206338050301E-7</v>
      </c>
    </row>
    <row r="247" spans="1:9" x14ac:dyDescent="0.25">
      <c r="A247" s="1">
        <v>29.5</v>
      </c>
      <c r="B247" s="31">
        <v>1.40961590950252E-7</v>
      </c>
      <c r="C247" s="31">
        <v>1.4096210914379799E-7</v>
      </c>
      <c r="D247" s="31">
        <v>1.4096185651791599E-7</v>
      </c>
      <c r="E247" s="31">
        <v>1.40962157359432E-7</v>
      </c>
      <c r="F247" s="31">
        <v>1.40961402843217E-7</v>
      </c>
      <c r="G247" s="31">
        <v>1.40961706222658E-7</v>
      </c>
      <c r="H247" s="31">
        <v>1.40962230595449E-7</v>
      </c>
      <c r="I247" s="31">
        <v>1.4096206332908401E-7</v>
      </c>
    </row>
    <row r="248" spans="1:9" x14ac:dyDescent="0.25">
      <c r="A248" s="1">
        <v>29.625</v>
      </c>
      <c r="B248" s="31">
        <v>1.4096160643199799E-7</v>
      </c>
      <c r="C248" s="31">
        <v>1.40962115643279E-7</v>
      </c>
      <c r="D248" s="31">
        <v>1.4096185067611501E-7</v>
      </c>
      <c r="E248" s="31">
        <v>1.4096215254380699E-7</v>
      </c>
      <c r="F248" s="31">
        <v>1.4096140179226201E-7</v>
      </c>
      <c r="G248" s="31">
        <v>1.40961706187842E-7</v>
      </c>
      <c r="H248" s="31">
        <v>1.4096224233193299E-7</v>
      </c>
      <c r="I248" s="31">
        <v>1.4096206225751001E-7</v>
      </c>
    </row>
    <row r="249" spans="1:9" x14ac:dyDescent="0.25">
      <c r="A249" s="1">
        <v>29.75</v>
      </c>
      <c r="B249" s="31">
        <v>1.40961615110455E-7</v>
      </c>
      <c r="C249" s="31">
        <v>1.40962113110083E-7</v>
      </c>
      <c r="D249" s="31">
        <v>1.40961865561283E-7</v>
      </c>
      <c r="E249" s="31">
        <v>1.4096214097060001E-7</v>
      </c>
      <c r="F249" s="31">
        <v>1.40961400208532E-7</v>
      </c>
      <c r="G249" s="31">
        <v>1.40961706254852E-7</v>
      </c>
      <c r="H249" s="31">
        <v>1.4096224637916099E-7</v>
      </c>
      <c r="I249" s="31">
        <v>1.4096205849351799E-7</v>
      </c>
    </row>
    <row r="250" spans="1:9" x14ac:dyDescent="0.25">
      <c r="A250" s="1">
        <v>29.875</v>
      </c>
      <c r="B250" s="31">
        <v>1.4096161912224801E-7</v>
      </c>
      <c r="C250" s="31">
        <v>1.4096211275742401E-7</v>
      </c>
      <c r="D250" s="31">
        <v>1.4096187370508299E-7</v>
      </c>
      <c r="E250" s="31">
        <v>1.4096212189260499E-7</v>
      </c>
      <c r="F250" s="31">
        <v>1.40961388162264E-7</v>
      </c>
      <c r="G250" s="31">
        <v>1.40961707315317E-7</v>
      </c>
      <c r="H250" s="31">
        <v>1.40962244440037E-7</v>
      </c>
      <c r="I250" s="31">
        <v>1.4096204310951899E-7</v>
      </c>
    </row>
    <row r="251" spans="1:9" x14ac:dyDescent="0.25">
      <c r="A251" s="1">
        <v>30</v>
      </c>
      <c r="B251" s="31">
        <v>1.40961618668331E-7</v>
      </c>
      <c r="C251" s="31">
        <v>1.4096210552382701E-7</v>
      </c>
      <c r="D251" s="31">
        <v>1.4096186229177301E-7</v>
      </c>
      <c r="E251" s="31">
        <v>1.4096211419421201E-7</v>
      </c>
      <c r="F251" s="31">
        <v>1.40961380327516E-7</v>
      </c>
      <c r="G251" s="31">
        <v>1.4096170307516199E-7</v>
      </c>
      <c r="H251" s="31">
        <v>1.4096224325020699E-7</v>
      </c>
      <c r="I251" s="31">
        <v>1.4096202824930301E-7</v>
      </c>
    </row>
  </sheetData>
  <mergeCells count="4">
    <mergeCell ref="A1:A2"/>
    <mergeCell ref="B1:I1"/>
    <mergeCell ref="B3:I3"/>
    <mergeCell ref="B4:I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D2" sqref="D2"/>
    </sheetView>
  </sheetViews>
  <sheetFormatPr defaultRowHeight="15" x14ac:dyDescent="0.25"/>
  <cols>
    <col min="1" max="1" width="18.85546875" style="69" customWidth="1"/>
    <col min="2" max="2" width="19.7109375" style="69" customWidth="1"/>
    <col min="3" max="3" width="20.140625" style="69" customWidth="1"/>
    <col min="4" max="4" width="18.5703125" style="69" customWidth="1"/>
    <col min="5" max="5" width="17.42578125" style="69" customWidth="1"/>
    <col min="6" max="6" width="18.28515625" style="69" customWidth="1"/>
    <col min="7" max="7" width="18.5703125" style="69" customWidth="1"/>
  </cols>
  <sheetData>
    <row r="1" spans="1:7" x14ac:dyDescent="0.25">
      <c r="A1" s="97" t="s">
        <v>246</v>
      </c>
      <c r="B1" s="85" t="s">
        <v>263</v>
      </c>
      <c r="C1" s="85"/>
      <c r="D1" s="85"/>
      <c r="E1" s="85"/>
      <c r="F1" s="85"/>
      <c r="G1" s="85"/>
    </row>
    <row r="2" spans="1:7" ht="45" x14ac:dyDescent="0.25">
      <c r="A2" s="98"/>
      <c r="B2" s="42" t="s">
        <v>267</v>
      </c>
      <c r="C2" s="42" t="s">
        <v>282</v>
      </c>
      <c r="D2" s="42" t="s">
        <v>259</v>
      </c>
      <c r="E2" s="42" t="s">
        <v>260</v>
      </c>
      <c r="F2" s="42" t="s">
        <v>261</v>
      </c>
      <c r="G2" s="42" t="s">
        <v>418</v>
      </c>
    </row>
    <row r="3" spans="1:7" x14ac:dyDescent="0.25">
      <c r="A3" s="65" t="s">
        <v>249</v>
      </c>
      <c r="B3" s="85">
        <v>35</v>
      </c>
      <c r="C3" s="85"/>
      <c r="D3" s="85"/>
      <c r="E3" s="85"/>
      <c r="F3" s="85"/>
      <c r="G3" s="85"/>
    </row>
    <row r="4" spans="1:7" x14ac:dyDescent="0.25">
      <c r="A4" s="65" t="s">
        <v>250</v>
      </c>
      <c r="B4" s="85" t="s">
        <v>262</v>
      </c>
      <c r="C4" s="85"/>
      <c r="D4" s="85"/>
      <c r="E4" s="85"/>
      <c r="F4" s="85"/>
      <c r="G4" s="85"/>
    </row>
    <row r="5" spans="1:7" ht="61.5" x14ac:dyDescent="0.25">
      <c r="A5" s="28" t="s">
        <v>252</v>
      </c>
      <c r="B5" s="66">
        <v>4</v>
      </c>
      <c r="C5" s="67">
        <v>4</v>
      </c>
      <c r="D5" s="67">
        <v>4</v>
      </c>
      <c r="E5" s="67">
        <v>4</v>
      </c>
      <c r="F5" s="67">
        <v>4</v>
      </c>
      <c r="G5" s="67">
        <v>4</v>
      </c>
    </row>
    <row r="6" spans="1:7" ht="30" x14ac:dyDescent="0.25">
      <c r="A6" s="28" t="s">
        <v>253</v>
      </c>
      <c r="B6" s="28">
        <v>37.169119999999999</v>
      </c>
      <c r="C6" s="27">
        <v>35.895139999999998</v>
      </c>
      <c r="D6" s="27">
        <v>35.944330000000001</v>
      </c>
      <c r="E6" s="27">
        <v>45.68329</v>
      </c>
      <c r="F6" s="27">
        <v>49.029980000000002</v>
      </c>
      <c r="G6" s="27">
        <v>37.19556</v>
      </c>
    </row>
    <row r="7" spans="1:7" ht="48" x14ac:dyDescent="0.25">
      <c r="A7" s="28" t="s">
        <v>254</v>
      </c>
      <c r="B7" s="27">
        <v>37.44</v>
      </c>
      <c r="C7" s="27">
        <v>37.44</v>
      </c>
      <c r="D7" s="27">
        <v>37.44</v>
      </c>
      <c r="E7" s="27">
        <v>37.44</v>
      </c>
      <c r="F7" s="27">
        <v>37.44</v>
      </c>
      <c r="G7" s="27">
        <v>37.44</v>
      </c>
    </row>
    <row r="8" spans="1:7" ht="48" x14ac:dyDescent="0.25">
      <c r="A8" s="28" t="s">
        <v>255</v>
      </c>
      <c r="B8" s="28">
        <v>31.19895</v>
      </c>
      <c r="C8" s="27">
        <v>31.941559999999999</v>
      </c>
      <c r="D8" s="27">
        <v>32.773119999999999</v>
      </c>
      <c r="E8" s="27">
        <v>33.337739999999997</v>
      </c>
      <c r="F8" s="27">
        <v>34.031999999999996</v>
      </c>
      <c r="G8" s="27">
        <v>34.56579</v>
      </c>
    </row>
    <row r="9" spans="1:7" x14ac:dyDescent="0.25">
      <c r="A9" s="27" t="s">
        <v>256</v>
      </c>
      <c r="B9" s="60">
        <v>85</v>
      </c>
      <c r="C9" s="60">
        <v>85</v>
      </c>
      <c r="D9" s="60">
        <v>85</v>
      </c>
      <c r="E9" s="60">
        <v>85</v>
      </c>
      <c r="F9" s="60">
        <v>85</v>
      </c>
      <c r="G9" s="60">
        <v>85</v>
      </c>
    </row>
    <row r="10" spans="1:7" ht="18" x14ac:dyDescent="0.25">
      <c r="A10" s="30" t="s">
        <v>257</v>
      </c>
      <c r="B10" s="30" t="s">
        <v>427</v>
      </c>
      <c r="C10" s="30" t="s">
        <v>428</v>
      </c>
      <c r="D10" s="30" t="s">
        <v>429</v>
      </c>
      <c r="E10" s="30" t="s">
        <v>430</v>
      </c>
      <c r="F10" s="30" t="s">
        <v>431</v>
      </c>
      <c r="G10" s="30" t="s">
        <v>432</v>
      </c>
    </row>
    <row r="11" spans="1:7" x14ac:dyDescent="0.25">
      <c r="A11" s="68">
        <v>0</v>
      </c>
      <c r="B11" s="70">
        <v>1.40962217685697E-7</v>
      </c>
      <c r="C11" s="70">
        <v>1.40962475966853E-7</v>
      </c>
      <c r="D11" s="70">
        <v>1.40962387456594E-7</v>
      </c>
      <c r="E11" s="70">
        <v>1.40962623629399E-7</v>
      </c>
      <c r="F11" s="70">
        <v>1.4096260783144701E-7</v>
      </c>
      <c r="G11" s="70">
        <v>1.40962586338199E-7</v>
      </c>
    </row>
    <row r="12" spans="1:7" x14ac:dyDescent="0.25">
      <c r="A12" s="68">
        <v>0.125</v>
      </c>
      <c r="B12" s="70">
        <v>1.40962235797027E-7</v>
      </c>
      <c r="C12" s="70">
        <v>1.40962478032076E-7</v>
      </c>
      <c r="D12" s="70">
        <v>1.4096238547692101E-7</v>
      </c>
      <c r="E12" s="70">
        <v>1.4096262370814E-7</v>
      </c>
      <c r="F12" s="70">
        <v>1.40962607449275E-7</v>
      </c>
      <c r="G12" s="70">
        <v>1.4096258579717899E-7</v>
      </c>
    </row>
    <row r="13" spans="1:7" x14ac:dyDescent="0.25">
      <c r="A13" s="68">
        <v>0.25</v>
      </c>
      <c r="B13" s="70">
        <v>1.4096223896948599E-7</v>
      </c>
      <c r="C13" s="70">
        <v>1.4096247564043901E-7</v>
      </c>
      <c r="D13" s="70">
        <v>1.4096237878047499E-7</v>
      </c>
      <c r="E13" s="70">
        <v>1.40962623428587E-7</v>
      </c>
      <c r="F13" s="70">
        <v>1.4096260626175699E-7</v>
      </c>
      <c r="G13" s="70">
        <v>1.4096258664949901E-7</v>
      </c>
    </row>
    <row r="14" spans="1:7" x14ac:dyDescent="0.25">
      <c r="A14" s="68">
        <v>0.375</v>
      </c>
      <c r="B14" s="70">
        <v>1.40962228685939E-7</v>
      </c>
      <c r="C14" s="70">
        <v>1.4096247640343901E-7</v>
      </c>
      <c r="D14" s="70">
        <v>1.40962378886911E-7</v>
      </c>
      <c r="E14" s="70">
        <v>1.4096262221080299E-7</v>
      </c>
      <c r="F14" s="70">
        <v>1.4096260638827899E-7</v>
      </c>
      <c r="G14" s="70">
        <v>1.4096259109509701E-7</v>
      </c>
    </row>
    <row r="15" spans="1:7" x14ac:dyDescent="0.25">
      <c r="A15" s="68">
        <v>0.5</v>
      </c>
      <c r="B15" s="70">
        <v>1.4096223059574599E-7</v>
      </c>
      <c r="C15" s="70">
        <v>1.4096247740989301E-7</v>
      </c>
      <c r="D15" s="70">
        <v>1.4096237884625199E-7</v>
      </c>
      <c r="E15" s="70">
        <v>1.40962622060906E-7</v>
      </c>
      <c r="F15" s="70">
        <v>1.40962606103219E-7</v>
      </c>
      <c r="G15" s="70">
        <v>1.4096259657435399E-7</v>
      </c>
    </row>
    <row r="16" spans="1:7" x14ac:dyDescent="0.25">
      <c r="A16" s="68">
        <v>0.625</v>
      </c>
      <c r="B16" s="70">
        <v>1.4096223163237601E-7</v>
      </c>
      <c r="C16" s="70">
        <v>1.4096248217169701E-7</v>
      </c>
      <c r="D16" s="70">
        <v>1.40962376102497E-7</v>
      </c>
      <c r="E16" s="70">
        <v>1.4096262137663999E-7</v>
      </c>
      <c r="F16" s="70">
        <v>1.4096260613674499E-7</v>
      </c>
      <c r="G16" s="70">
        <v>1.4096259398814101E-7</v>
      </c>
    </row>
    <row r="17" spans="1:7" x14ac:dyDescent="0.25">
      <c r="A17" s="68">
        <v>0.75</v>
      </c>
      <c r="B17" s="70">
        <v>1.40962235147775E-7</v>
      </c>
      <c r="C17" s="70">
        <v>1.4096247335825699E-7</v>
      </c>
      <c r="D17" s="70">
        <v>1.4096237540884401E-7</v>
      </c>
      <c r="E17" s="70">
        <v>1.4096262133786899E-7</v>
      </c>
      <c r="F17" s="70">
        <v>1.40962605944386E-7</v>
      </c>
      <c r="G17" s="70">
        <v>1.4096259498528299E-7</v>
      </c>
    </row>
    <row r="18" spans="1:7" x14ac:dyDescent="0.25">
      <c r="A18" s="68">
        <v>0.875</v>
      </c>
      <c r="B18" s="70">
        <v>1.4096224896694501E-7</v>
      </c>
      <c r="C18" s="70">
        <v>1.40962467198307E-7</v>
      </c>
      <c r="D18" s="70">
        <v>1.4096237475728099E-7</v>
      </c>
      <c r="E18" s="70">
        <v>1.4096262071257101E-7</v>
      </c>
      <c r="F18" s="70">
        <v>1.4096260557552301E-7</v>
      </c>
      <c r="G18" s="70">
        <v>1.40962592812751E-7</v>
      </c>
    </row>
    <row r="19" spans="1:7" x14ac:dyDescent="0.25">
      <c r="A19" s="68">
        <v>1</v>
      </c>
      <c r="B19" s="70">
        <v>1.4096225188078001E-7</v>
      </c>
      <c r="C19" s="70">
        <v>1.4096246185211E-7</v>
      </c>
      <c r="D19" s="70">
        <v>1.4096238623851901E-7</v>
      </c>
      <c r="E19" s="70">
        <v>1.40962620153679E-7</v>
      </c>
      <c r="F19" s="70">
        <v>1.40962605798621E-7</v>
      </c>
      <c r="G19" s="70">
        <v>1.4096259203197199E-7</v>
      </c>
    </row>
    <row r="20" spans="1:7" x14ac:dyDescent="0.25">
      <c r="A20" s="68">
        <v>1.125</v>
      </c>
      <c r="B20" s="70">
        <v>1.40962233819225E-7</v>
      </c>
      <c r="C20" s="70">
        <v>1.40962459364135E-7</v>
      </c>
      <c r="D20" s="70">
        <v>1.4096240587332599E-7</v>
      </c>
      <c r="E20" s="70">
        <v>1.4096262055453001E-7</v>
      </c>
      <c r="F20" s="70">
        <v>1.40962606531783E-7</v>
      </c>
      <c r="G20" s="70">
        <v>1.4096259200659899E-7</v>
      </c>
    </row>
    <row r="21" spans="1:7" x14ac:dyDescent="0.25">
      <c r="A21" s="68">
        <v>1.25</v>
      </c>
      <c r="B21" s="70">
        <v>1.4096223815909E-7</v>
      </c>
      <c r="C21" s="70">
        <v>1.4096246351990501E-7</v>
      </c>
      <c r="D21" s="70">
        <v>1.4096241539403201E-7</v>
      </c>
      <c r="E21" s="70">
        <v>1.4096261886273001E-7</v>
      </c>
      <c r="F21" s="70">
        <v>1.4096260626920199E-7</v>
      </c>
      <c r="G21" s="70">
        <v>1.4096259132154899E-7</v>
      </c>
    </row>
    <row r="22" spans="1:7" x14ac:dyDescent="0.25">
      <c r="A22" s="68">
        <v>1.375</v>
      </c>
      <c r="B22" s="70">
        <v>1.4096223563005899E-7</v>
      </c>
      <c r="C22" s="70">
        <v>1.4096245295678601E-7</v>
      </c>
      <c r="D22" s="70">
        <v>1.4096242520214801E-7</v>
      </c>
      <c r="E22" s="70">
        <v>1.4096261917759399E-7</v>
      </c>
      <c r="F22" s="70">
        <v>1.4096260870237899E-7</v>
      </c>
      <c r="G22" s="70">
        <v>1.40962592405148E-7</v>
      </c>
    </row>
    <row r="23" spans="1:7" x14ac:dyDescent="0.25">
      <c r="A23" s="68">
        <v>1.5</v>
      </c>
      <c r="B23" s="70">
        <v>1.4096223573361301E-7</v>
      </c>
      <c r="C23" s="70">
        <v>1.4096244802113699E-7</v>
      </c>
      <c r="D23" s="70">
        <v>1.4096243873979899E-7</v>
      </c>
      <c r="E23" s="70">
        <v>1.4096261838154301E-7</v>
      </c>
      <c r="F23" s="70">
        <v>1.4096260846558701E-7</v>
      </c>
      <c r="G23" s="70">
        <v>1.4096259127829899E-7</v>
      </c>
    </row>
    <row r="24" spans="1:7" x14ac:dyDescent="0.25">
      <c r="A24" s="68">
        <v>1.625</v>
      </c>
      <c r="B24" s="70">
        <v>1.40962232959833E-7</v>
      </c>
      <c r="C24" s="70">
        <v>1.4096244550564001E-7</v>
      </c>
      <c r="D24" s="70">
        <v>1.40962451496392E-7</v>
      </c>
      <c r="E24" s="70">
        <v>1.4096261730866799E-7</v>
      </c>
      <c r="F24" s="70">
        <v>1.4096260818129599E-7</v>
      </c>
      <c r="G24" s="70">
        <v>1.4096258968876699E-7</v>
      </c>
    </row>
    <row r="25" spans="1:7" x14ac:dyDescent="0.25">
      <c r="A25" s="68">
        <v>1.75</v>
      </c>
      <c r="B25" s="70">
        <v>1.40962228834744E-7</v>
      </c>
      <c r="C25" s="70">
        <v>1.4096244140350799E-7</v>
      </c>
      <c r="D25" s="70">
        <v>1.4096246010088299E-7</v>
      </c>
      <c r="E25" s="70">
        <v>1.40962616559421E-7</v>
      </c>
      <c r="F25" s="70">
        <v>1.40962609227133E-7</v>
      </c>
      <c r="G25" s="70">
        <v>1.4096259167191499E-7</v>
      </c>
    </row>
    <row r="26" spans="1:7" x14ac:dyDescent="0.25">
      <c r="A26" s="68">
        <v>1.875</v>
      </c>
      <c r="B26" s="70">
        <v>1.40962230652735E-7</v>
      </c>
      <c r="C26" s="70">
        <v>1.40962438339124E-7</v>
      </c>
      <c r="D26" s="70">
        <v>1.4096246212641699E-7</v>
      </c>
      <c r="E26" s="70">
        <v>1.4096261615283799E-7</v>
      </c>
      <c r="F26" s="70">
        <v>1.40962608934143E-7</v>
      </c>
      <c r="G26" s="70">
        <v>1.4096259079648899E-7</v>
      </c>
    </row>
    <row r="27" spans="1:7" x14ac:dyDescent="0.25">
      <c r="A27" s="68">
        <v>2</v>
      </c>
      <c r="B27" s="70">
        <v>1.4096224086559701E-7</v>
      </c>
      <c r="C27" s="70">
        <v>1.4096244062232699E-7</v>
      </c>
      <c r="D27" s="70">
        <v>1.40962471288056E-7</v>
      </c>
      <c r="E27" s="70">
        <v>1.40962615188617E-7</v>
      </c>
      <c r="F27" s="70">
        <v>1.4096260899241601E-7</v>
      </c>
      <c r="G27" s="70">
        <v>1.4096258875180199E-7</v>
      </c>
    </row>
    <row r="28" spans="1:7" x14ac:dyDescent="0.25">
      <c r="A28" s="68">
        <v>2.125</v>
      </c>
      <c r="B28" s="70">
        <v>1.40962243675507E-7</v>
      </c>
      <c r="C28" s="70">
        <v>1.4096244463005499E-7</v>
      </c>
      <c r="D28" s="70">
        <v>1.4096247116363999E-7</v>
      </c>
      <c r="E28" s="70">
        <v>1.40962615397855E-7</v>
      </c>
      <c r="F28" s="70">
        <v>1.40962608811252E-7</v>
      </c>
      <c r="G28" s="70">
        <v>1.4096258760481199E-7</v>
      </c>
    </row>
    <row r="29" spans="1:7" x14ac:dyDescent="0.25">
      <c r="A29" s="68">
        <v>2.25</v>
      </c>
      <c r="B29" s="70">
        <v>1.4096222622178799E-7</v>
      </c>
      <c r="C29" s="70">
        <v>1.40962451057668E-7</v>
      </c>
      <c r="D29" s="70">
        <v>1.4096247262273699E-7</v>
      </c>
      <c r="E29" s="70">
        <v>1.4096261469737201E-7</v>
      </c>
      <c r="F29" s="70">
        <v>1.4096260939735401E-7</v>
      </c>
      <c r="G29" s="70">
        <v>1.40962585303527E-7</v>
      </c>
    </row>
    <row r="30" spans="1:7" x14ac:dyDescent="0.25">
      <c r="A30" s="68">
        <v>2.375</v>
      </c>
      <c r="B30" s="70">
        <v>1.4096222692190699E-7</v>
      </c>
      <c r="C30" s="70">
        <v>1.4096245300623701E-7</v>
      </c>
      <c r="D30" s="70">
        <v>1.4096246695575501E-7</v>
      </c>
      <c r="E30" s="70">
        <v>1.4096261366563699E-7</v>
      </c>
      <c r="F30" s="70">
        <v>1.40962609688104E-7</v>
      </c>
      <c r="G30" s="70">
        <v>1.4096258334663599E-7</v>
      </c>
    </row>
    <row r="31" spans="1:7" x14ac:dyDescent="0.25">
      <c r="A31" s="68">
        <v>2.5</v>
      </c>
      <c r="B31" s="70">
        <v>1.4096222558597801E-7</v>
      </c>
      <c r="C31" s="70">
        <v>1.4096245169053801E-7</v>
      </c>
      <c r="D31" s="70">
        <v>1.4096245546537401E-7</v>
      </c>
      <c r="E31" s="70">
        <v>1.4096261365139E-7</v>
      </c>
      <c r="F31" s="70">
        <v>1.40962610037658E-7</v>
      </c>
      <c r="G31" s="70">
        <v>1.40962583463833E-7</v>
      </c>
    </row>
    <row r="32" spans="1:7" x14ac:dyDescent="0.25">
      <c r="A32" s="68">
        <v>2.625</v>
      </c>
      <c r="B32" s="70">
        <v>1.40962223524377E-7</v>
      </c>
      <c r="C32" s="70">
        <v>1.4096244900036701E-7</v>
      </c>
      <c r="D32" s="70">
        <v>1.40962448166773E-7</v>
      </c>
      <c r="E32" s="70">
        <v>1.4096261289385599E-7</v>
      </c>
      <c r="F32" s="70">
        <v>1.4096261061121101E-7</v>
      </c>
      <c r="G32" s="70">
        <v>1.4096258462821E-7</v>
      </c>
    </row>
    <row r="33" spans="1:7" x14ac:dyDescent="0.25">
      <c r="A33" s="68">
        <v>2.75</v>
      </c>
      <c r="B33" s="70">
        <v>1.4096222442815301E-7</v>
      </c>
      <c r="C33" s="70">
        <v>1.4096244852681799E-7</v>
      </c>
      <c r="D33" s="70">
        <v>1.4096244250279101E-7</v>
      </c>
      <c r="E33" s="70">
        <v>1.4096261345403299E-7</v>
      </c>
      <c r="F33" s="70">
        <v>1.40962613191798E-7</v>
      </c>
      <c r="G33" s="70">
        <v>1.4096258442705399E-7</v>
      </c>
    </row>
    <row r="34" spans="1:7" x14ac:dyDescent="0.25">
      <c r="A34" s="68">
        <v>2.875</v>
      </c>
      <c r="B34" s="70">
        <v>1.40962218825056E-7</v>
      </c>
      <c r="C34" s="70">
        <v>1.40962457627847E-7</v>
      </c>
      <c r="D34" s="70">
        <v>1.40962432588598E-7</v>
      </c>
      <c r="E34" s="70">
        <v>1.40962614134639E-7</v>
      </c>
      <c r="F34" s="70">
        <v>1.40962613379311E-7</v>
      </c>
      <c r="G34" s="70">
        <v>1.40962586402438E-7</v>
      </c>
    </row>
    <row r="35" spans="1:7" x14ac:dyDescent="0.25">
      <c r="A35" s="68">
        <v>3</v>
      </c>
      <c r="B35" s="70">
        <v>1.4096221728383299E-7</v>
      </c>
      <c r="C35" s="70">
        <v>1.4096246082819E-7</v>
      </c>
      <c r="D35" s="70">
        <v>1.40962431111682E-7</v>
      </c>
      <c r="E35" s="70">
        <v>1.40962612056031E-7</v>
      </c>
      <c r="F35" s="70">
        <v>1.4096261399757999E-7</v>
      </c>
      <c r="G35" s="70">
        <v>1.4096258688634599E-7</v>
      </c>
    </row>
    <row r="36" spans="1:7" x14ac:dyDescent="0.25">
      <c r="A36" s="68">
        <v>3.125</v>
      </c>
      <c r="B36" s="70">
        <v>1.40962206450242E-7</v>
      </c>
      <c r="C36" s="70">
        <v>1.4096247630147001E-7</v>
      </c>
      <c r="D36" s="70">
        <v>1.4096242762159E-7</v>
      </c>
      <c r="E36" s="70">
        <v>1.4096261167930799E-7</v>
      </c>
      <c r="F36" s="70">
        <v>1.4096261488962999E-7</v>
      </c>
      <c r="G36" s="70">
        <v>1.4096258773010799E-7</v>
      </c>
    </row>
    <row r="37" spans="1:7" x14ac:dyDescent="0.25">
      <c r="A37" s="68">
        <v>3.25</v>
      </c>
      <c r="B37" s="70">
        <v>1.4096222020915299E-7</v>
      </c>
      <c r="C37" s="70">
        <v>1.40962480456025E-7</v>
      </c>
      <c r="D37" s="70">
        <v>1.4096242603234599E-7</v>
      </c>
      <c r="E37" s="70">
        <v>1.4096261146635801E-7</v>
      </c>
      <c r="F37" s="70">
        <v>1.4096261177649499E-7</v>
      </c>
      <c r="G37" s="70">
        <v>1.4096258758501601E-7</v>
      </c>
    </row>
    <row r="38" spans="1:7" x14ac:dyDescent="0.25">
      <c r="A38" s="68">
        <v>3.375</v>
      </c>
      <c r="B38" s="70">
        <v>1.4096222846118299E-7</v>
      </c>
      <c r="C38" s="70">
        <v>1.4096248000237001E-7</v>
      </c>
      <c r="D38" s="70">
        <v>1.4096242133417801E-7</v>
      </c>
      <c r="E38" s="70">
        <v>1.4096261201448499E-7</v>
      </c>
      <c r="F38" s="70">
        <v>1.4096261100126E-7</v>
      </c>
      <c r="G38" s="70">
        <v>1.4096259059841201E-7</v>
      </c>
    </row>
    <row r="39" spans="1:7" x14ac:dyDescent="0.25">
      <c r="A39" s="68">
        <v>3.5</v>
      </c>
      <c r="B39" s="70">
        <v>1.4096223635516801E-7</v>
      </c>
      <c r="C39" s="70">
        <v>1.4096248243643999E-7</v>
      </c>
      <c r="D39" s="70">
        <v>1.4096242037995E-7</v>
      </c>
      <c r="E39" s="70">
        <v>1.40962612482483E-7</v>
      </c>
      <c r="F39" s="70">
        <v>1.40962610164094E-7</v>
      </c>
      <c r="G39" s="70">
        <v>1.4096259121488899E-7</v>
      </c>
    </row>
    <row r="40" spans="1:7" x14ac:dyDescent="0.25">
      <c r="A40" s="68">
        <v>3.625</v>
      </c>
      <c r="B40" s="70">
        <v>1.4096224044781799E-7</v>
      </c>
      <c r="C40" s="70">
        <v>1.40962492203621E-7</v>
      </c>
      <c r="D40" s="70">
        <v>1.4096241651890399E-7</v>
      </c>
      <c r="E40" s="70">
        <v>1.40962614678385E-7</v>
      </c>
      <c r="F40" s="70">
        <v>1.40962609613241E-7</v>
      </c>
      <c r="G40" s="70">
        <v>1.40962594106963E-7</v>
      </c>
    </row>
    <row r="41" spans="1:7" x14ac:dyDescent="0.25">
      <c r="A41" s="68">
        <v>3.75</v>
      </c>
      <c r="B41" s="70">
        <v>1.4096224679551001E-7</v>
      </c>
      <c r="C41" s="70">
        <v>1.4096251191484099E-7</v>
      </c>
      <c r="D41" s="70">
        <v>1.40962413590121E-7</v>
      </c>
      <c r="E41" s="70">
        <v>1.4096261517025701E-7</v>
      </c>
      <c r="F41" s="70">
        <v>1.40962608959895E-7</v>
      </c>
      <c r="G41" s="70">
        <v>1.4096259506359701E-7</v>
      </c>
    </row>
    <row r="42" spans="1:7" x14ac:dyDescent="0.25">
      <c r="A42" s="68">
        <v>3.875</v>
      </c>
      <c r="B42" s="70">
        <v>1.40962262308555E-7</v>
      </c>
      <c r="C42" s="70">
        <v>1.4096251693023801E-7</v>
      </c>
      <c r="D42" s="70">
        <v>1.4096241127067499E-7</v>
      </c>
      <c r="E42" s="70">
        <v>1.40962615478699E-7</v>
      </c>
      <c r="F42" s="70">
        <v>1.4096260999886601E-7</v>
      </c>
      <c r="G42" s="70">
        <v>1.4096259730957401E-7</v>
      </c>
    </row>
    <row r="43" spans="1:7" x14ac:dyDescent="0.25">
      <c r="A43" s="68">
        <v>4</v>
      </c>
      <c r="B43" s="70">
        <v>1.4096227202051601E-7</v>
      </c>
      <c r="C43" s="70">
        <v>1.4096251568141199E-7</v>
      </c>
      <c r="D43" s="70">
        <v>1.4096240884647601E-7</v>
      </c>
      <c r="E43" s="70">
        <v>1.4096261591405699E-7</v>
      </c>
      <c r="F43" s="70">
        <v>1.4096260987188E-7</v>
      </c>
      <c r="G43" s="70">
        <v>1.4096259849070801E-7</v>
      </c>
    </row>
    <row r="44" spans="1:7" x14ac:dyDescent="0.25">
      <c r="A44" s="68">
        <v>4.125</v>
      </c>
      <c r="B44" s="70">
        <v>1.40962275393638E-7</v>
      </c>
      <c r="C44" s="70">
        <v>1.40962497601658E-7</v>
      </c>
      <c r="D44" s="70">
        <v>1.4096241242575701E-7</v>
      </c>
      <c r="E44" s="70">
        <v>1.40962617665541E-7</v>
      </c>
      <c r="F44" s="70">
        <v>1.40962610044909E-7</v>
      </c>
      <c r="G44" s="70">
        <v>1.4096259028522999E-7</v>
      </c>
    </row>
    <row r="45" spans="1:7" x14ac:dyDescent="0.25">
      <c r="A45" s="68">
        <v>4.25</v>
      </c>
      <c r="B45" s="70">
        <v>1.4096227475416399E-7</v>
      </c>
      <c r="C45" s="70">
        <v>1.4096250240851E-7</v>
      </c>
      <c r="D45" s="70">
        <v>1.40962407509715E-7</v>
      </c>
      <c r="E45" s="70">
        <v>1.4096261832572801E-7</v>
      </c>
      <c r="F45" s="70">
        <v>1.4096260997783699E-7</v>
      </c>
      <c r="G45" s="70">
        <v>1.4096258824235601E-7</v>
      </c>
    </row>
    <row r="46" spans="1:7" x14ac:dyDescent="0.25">
      <c r="A46" s="68">
        <v>4.375</v>
      </c>
      <c r="B46" s="70">
        <v>1.4096227741627899E-7</v>
      </c>
      <c r="C46" s="70">
        <v>1.4096250335887699E-7</v>
      </c>
      <c r="D46" s="70">
        <v>1.4096240754118699E-7</v>
      </c>
      <c r="E46" s="70">
        <v>1.40962618746348E-7</v>
      </c>
      <c r="F46" s="70">
        <v>1.40962609764728E-7</v>
      </c>
      <c r="G46" s="70">
        <v>1.40962588022797E-7</v>
      </c>
    </row>
    <row r="47" spans="1:7" x14ac:dyDescent="0.25">
      <c r="A47" s="68">
        <v>4.5</v>
      </c>
      <c r="B47" s="70">
        <v>1.4096227711133201E-7</v>
      </c>
      <c r="C47" s="70">
        <v>1.40962506333413E-7</v>
      </c>
      <c r="D47" s="70">
        <v>1.4096240878111699E-7</v>
      </c>
      <c r="E47" s="70">
        <v>1.40962619129768E-7</v>
      </c>
      <c r="F47" s="70">
        <v>1.4096261008161899E-7</v>
      </c>
      <c r="G47" s="70">
        <v>1.40962586518276E-7</v>
      </c>
    </row>
    <row r="48" spans="1:7" x14ac:dyDescent="0.25">
      <c r="A48" s="68">
        <v>4.625</v>
      </c>
      <c r="B48" s="70">
        <v>1.4096227295232999E-7</v>
      </c>
      <c r="C48" s="70">
        <v>1.4096250595341401E-7</v>
      </c>
      <c r="D48" s="70">
        <v>1.4096240729392301E-7</v>
      </c>
      <c r="E48" s="70">
        <v>1.4096261619564899E-7</v>
      </c>
      <c r="F48" s="70">
        <v>1.4096261051321301E-7</v>
      </c>
      <c r="G48" s="70">
        <v>1.4096258639392699E-7</v>
      </c>
    </row>
    <row r="49" spans="1:7" x14ac:dyDescent="0.25">
      <c r="A49" s="68">
        <v>4.75</v>
      </c>
      <c r="B49" s="70">
        <v>1.4096227064653701E-7</v>
      </c>
      <c r="C49" s="70">
        <v>1.4096250206568299E-7</v>
      </c>
      <c r="D49" s="70">
        <v>1.40962413537412E-7</v>
      </c>
      <c r="E49" s="70">
        <v>1.40962615186505E-7</v>
      </c>
      <c r="F49" s="70">
        <v>1.40962613363238E-7</v>
      </c>
      <c r="G49" s="70">
        <v>1.4096258281643299E-7</v>
      </c>
    </row>
    <row r="50" spans="1:7" x14ac:dyDescent="0.25">
      <c r="A50" s="68">
        <v>4.875</v>
      </c>
      <c r="B50" s="70">
        <v>1.4096227770912599E-7</v>
      </c>
      <c r="C50" s="70">
        <v>1.40962488187723E-7</v>
      </c>
      <c r="D50" s="70">
        <v>1.4096242515693299E-7</v>
      </c>
      <c r="E50" s="70">
        <v>1.4096261514979499E-7</v>
      </c>
      <c r="F50" s="70">
        <v>1.4096261294414701E-7</v>
      </c>
      <c r="G50" s="70">
        <v>1.40962581268409E-7</v>
      </c>
    </row>
    <row r="51" spans="1:7" x14ac:dyDescent="0.25">
      <c r="A51" s="68">
        <v>5</v>
      </c>
      <c r="B51" s="70">
        <v>1.40962279232476E-7</v>
      </c>
      <c r="C51" s="70">
        <v>1.40962478304661E-7</v>
      </c>
      <c r="D51" s="70">
        <v>1.4096243714599101E-7</v>
      </c>
      <c r="E51" s="70">
        <v>1.4096261317554201E-7</v>
      </c>
      <c r="F51" s="70">
        <v>1.4096261261614099E-7</v>
      </c>
      <c r="G51" s="70">
        <v>1.40962580841786E-7</v>
      </c>
    </row>
    <row r="52" spans="1:7" x14ac:dyDescent="0.25">
      <c r="A52" s="68">
        <v>5.125</v>
      </c>
      <c r="B52" s="70">
        <v>1.4096228628603399E-7</v>
      </c>
      <c r="C52" s="70">
        <v>1.4096247771707901E-7</v>
      </c>
      <c r="D52" s="70">
        <v>1.4096244342248299E-7</v>
      </c>
      <c r="E52" s="70">
        <v>1.40962613493624E-7</v>
      </c>
      <c r="F52" s="70">
        <v>1.4096261216422001E-7</v>
      </c>
      <c r="G52" s="70">
        <v>1.40962587775485E-7</v>
      </c>
    </row>
    <row r="53" spans="1:7" x14ac:dyDescent="0.25">
      <c r="A53" s="68">
        <v>5.25</v>
      </c>
      <c r="B53" s="70">
        <v>1.40962291312186E-7</v>
      </c>
      <c r="C53" s="70">
        <v>1.4096246927629701E-7</v>
      </c>
      <c r="D53" s="70">
        <v>1.40962449754898E-7</v>
      </c>
      <c r="E53" s="70">
        <v>1.40962614414372E-7</v>
      </c>
      <c r="F53" s="70">
        <v>1.4096261374537501E-7</v>
      </c>
      <c r="G53" s="70">
        <v>1.40962587965151E-7</v>
      </c>
    </row>
    <row r="54" spans="1:7" x14ac:dyDescent="0.25">
      <c r="A54" s="68">
        <v>5.375</v>
      </c>
      <c r="B54" s="70">
        <v>1.4096230245096399E-7</v>
      </c>
      <c r="C54" s="70">
        <v>1.4096246277021799E-7</v>
      </c>
      <c r="D54" s="70">
        <v>1.40962459733514E-7</v>
      </c>
      <c r="E54" s="70">
        <v>1.4096261645412401E-7</v>
      </c>
      <c r="F54" s="70">
        <v>1.4096261316160699E-7</v>
      </c>
      <c r="G54" s="70">
        <v>1.4096258735124799E-7</v>
      </c>
    </row>
    <row r="55" spans="1:7" x14ac:dyDescent="0.25">
      <c r="A55" s="68">
        <v>5.5</v>
      </c>
      <c r="B55" s="70">
        <v>1.40962298945308E-7</v>
      </c>
      <c r="C55" s="70">
        <v>1.40962461979935E-7</v>
      </c>
      <c r="D55" s="70">
        <v>1.40962464141309E-7</v>
      </c>
      <c r="E55" s="70">
        <v>1.40962616689652E-7</v>
      </c>
      <c r="F55" s="70">
        <v>1.4096261530069301E-7</v>
      </c>
      <c r="G55" s="70">
        <v>1.4096258698967999E-7</v>
      </c>
    </row>
    <row r="56" spans="1:7" x14ac:dyDescent="0.25">
      <c r="A56" s="68">
        <v>5.625</v>
      </c>
      <c r="B56" s="70">
        <v>1.4096229364928399E-7</v>
      </c>
      <c r="C56" s="70">
        <v>1.4096245336471099E-7</v>
      </c>
      <c r="D56" s="70">
        <v>1.40962465326559E-7</v>
      </c>
      <c r="E56" s="70">
        <v>1.4096261727726801E-7</v>
      </c>
      <c r="F56" s="70">
        <v>1.4096261489487201E-7</v>
      </c>
      <c r="G56" s="70">
        <v>1.4096258685932601E-7</v>
      </c>
    </row>
    <row r="57" spans="1:7" x14ac:dyDescent="0.25">
      <c r="A57" s="68">
        <v>5.75</v>
      </c>
      <c r="B57" s="70">
        <v>1.4096229462658399E-7</v>
      </c>
      <c r="C57" s="70">
        <v>1.4096245351483199E-7</v>
      </c>
      <c r="D57" s="70">
        <v>1.40962470386614E-7</v>
      </c>
      <c r="E57" s="70">
        <v>1.40962617697363E-7</v>
      </c>
      <c r="F57" s="70">
        <v>1.40962615636583E-7</v>
      </c>
      <c r="G57" s="70">
        <v>1.40962586271722E-7</v>
      </c>
    </row>
    <row r="58" spans="1:7" x14ac:dyDescent="0.25">
      <c r="A58" s="68">
        <v>5.875</v>
      </c>
      <c r="B58" s="70">
        <v>1.4096229550885999E-7</v>
      </c>
      <c r="C58" s="70">
        <v>1.40962449671205E-7</v>
      </c>
      <c r="D58" s="70">
        <v>1.4096247090651499E-7</v>
      </c>
      <c r="E58" s="70">
        <v>1.4096261846785E-7</v>
      </c>
      <c r="F58" s="70">
        <v>1.4096261578150899E-7</v>
      </c>
      <c r="G58" s="70">
        <v>1.4096258496037701E-7</v>
      </c>
    </row>
    <row r="59" spans="1:7" x14ac:dyDescent="0.25">
      <c r="A59" s="68">
        <v>6</v>
      </c>
      <c r="B59" s="70">
        <v>1.40962292751349E-7</v>
      </c>
      <c r="C59" s="70">
        <v>1.40962445782163E-7</v>
      </c>
      <c r="D59" s="70">
        <v>1.4096246809003901E-7</v>
      </c>
      <c r="E59" s="70">
        <v>1.40962618743725E-7</v>
      </c>
      <c r="F59" s="70">
        <v>1.4096261779004799E-7</v>
      </c>
      <c r="G59" s="70">
        <v>1.4096258376635699E-7</v>
      </c>
    </row>
    <row r="60" spans="1:7" x14ac:dyDescent="0.25">
      <c r="A60" s="68">
        <v>6.125</v>
      </c>
      <c r="B60" s="70">
        <v>1.40962292797964E-7</v>
      </c>
      <c r="C60" s="70">
        <v>1.40962446043685E-7</v>
      </c>
      <c r="D60" s="70">
        <v>1.4096245732980499E-7</v>
      </c>
      <c r="E60" s="70">
        <v>1.40962619284603E-7</v>
      </c>
      <c r="F60" s="70">
        <v>1.4096261872689099E-7</v>
      </c>
      <c r="G60" s="70">
        <v>1.40962585523749E-7</v>
      </c>
    </row>
    <row r="61" spans="1:7" x14ac:dyDescent="0.25">
      <c r="A61" s="68">
        <v>6.25</v>
      </c>
      <c r="B61" s="70">
        <v>1.4096228980969301E-7</v>
      </c>
      <c r="C61" s="70">
        <v>1.40962471882727E-7</v>
      </c>
      <c r="D61" s="70">
        <v>1.4096244215142001E-7</v>
      </c>
      <c r="E61" s="70">
        <v>1.4096262156680101E-7</v>
      </c>
      <c r="F61" s="70">
        <v>1.4096261907935601E-7</v>
      </c>
      <c r="G61" s="70">
        <v>1.40962584584071E-7</v>
      </c>
    </row>
    <row r="62" spans="1:7" x14ac:dyDescent="0.25">
      <c r="A62" s="68">
        <v>6.375</v>
      </c>
      <c r="B62" s="70">
        <v>1.40962288828776E-7</v>
      </c>
      <c r="C62" s="70">
        <v>1.40962477832096E-7</v>
      </c>
      <c r="D62" s="70">
        <v>1.40962436195482E-7</v>
      </c>
      <c r="E62" s="70">
        <v>1.40962623364616E-7</v>
      </c>
      <c r="F62" s="70">
        <v>1.4096262297406999E-7</v>
      </c>
      <c r="G62" s="70">
        <v>1.4096258542456099E-7</v>
      </c>
    </row>
    <row r="63" spans="1:7" x14ac:dyDescent="0.25">
      <c r="A63" s="68">
        <v>6.5</v>
      </c>
      <c r="B63" s="70">
        <v>1.4096228876001E-7</v>
      </c>
      <c r="C63" s="70">
        <v>1.40962479418101E-7</v>
      </c>
      <c r="D63" s="70">
        <v>1.4096243271571499E-7</v>
      </c>
      <c r="E63" s="70">
        <v>1.4096262742650601E-7</v>
      </c>
      <c r="F63" s="70">
        <v>1.4096262395754999E-7</v>
      </c>
      <c r="G63" s="70">
        <v>1.4096258642835999E-7</v>
      </c>
    </row>
    <row r="64" spans="1:7" x14ac:dyDescent="0.25">
      <c r="A64" s="68">
        <v>6.625</v>
      </c>
      <c r="B64" s="70">
        <v>1.4096229273379501E-7</v>
      </c>
      <c r="C64" s="70">
        <v>1.4096248330067999E-7</v>
      </c>
      <c r="D64" s="70">
        <v>1.40962429117356E-7</v>
      </c>
      <c r="E64" s="70">
        <v>1.4096262769864401E-7</v>
      </c>
      <c r="F64" s="70">
        <v>1.4096262376406901E-7</v>
      </c>
      <c r="G64" s="70">
        <v>1.40962586920939E-7</v>
      </c>
    </row>
    <row r="65" spans="1:7" x14ac:dyDescent="0.25">
      <c r="A65" s="68">
        <v>6.75</v>
      </c>
      <c r="B65" s="70">
        <v>1.40962309861486E-7</v>
      </c>
      <c r="C65" s="70">
        <v>1.4096248548605501E-7</v>
      </c>
      <c r="D65" s="70">
        <v>1.4096241719337899E-7</v>
      </c>
      <c r="E65" s="70">
        <v>1.4096263306301799E-7</v>
      </c>
      <c r="F65" s="70">
        <v>1.4096262375379399E-7</v>
      </c>
      <c r="G65" s="70">
        <v>1.4096258638756201E-7</v>
      </c>
    </row>
    <row r="66" spans="1:7" x14ac:dyDescent="0.25">
      <c r="A66" s="68">
        <v>6.875</v>
      </c>
      <c r="B66" s="70">
        <v>1.40962313552176E-7</v>
      </c>
      <c r="C66" s="70">
        <v>1.40962487427002E-7</v>
      </c>
      <c r="D66" s="70">
        <v>1.40962413817779E-7</v>
      </c>
      <c r="E66" s="70">
        <v>1.4096263455874E-7</v>
      </c>
      <c r="F66" s="70">
        <v>1.4096262499964899E-7</v>
      </c>
      <c r="G66" s="70">
        <v>1.4096258710485699E-7</v>
      </c>
    </row>
    <row r="67" spans="1:7" x14ac:dyDescent="0.25">
      <c r="A67" s="68">
        <v>7</v>
      </c>
      <c r="B67" s="70">
        <v>1.4096231662547999E-7</v>
      </c>
      <c r="C67" s="70">
        <v>1.40962496203198E-7</v>
      </c>
      <c r="D67" s="70">
        <v>1.4096241328678601E-7</v>
      </c>
      <c r="E67" s="70">
        <v>1.40962635380971E-7</v>
      </c>
      <c r="F67" s="70">
        <v>1.4096262468081801E-7</v>
      </c>
      <c r="G67" s="70">
        <v>1.40962587858754E-7</v>
      </c>
    </row>
    <row r="68" spans="1:7" x14ac:dyDescent="0.25">
      <c r="A68" s="68">
        <v>7.125</v>
      </c>
      <c r="B68" s="70">
        <v>1.4096231708491E-7</v>
      </c>
      <c r="C68" s="70">
        <v>1.40962500002817E-7</v>
      </c>
      <c r="D68" s="70">
        <v>1.4096240875436801E-7</v>
      </c>
      <c r="E68" s="70">
        <v>1.4096263583142199E-7</v>
      </c>
      <c r="F68" s="70">
        <v>1.40962624682653E-7</v>
      </c>
      <c r="G68" s="70">
        <v>1.4096259340859699E-7</v>
      </c>
    </row>
    <row r="69" spans="1:7" x14ac:dyDescent="0.25">
      <c r="A69" s="68">
        <v>7.25</v>
      </c>
      <c r="B69" s="70">
        <v>1.40962326387725E-7</v>
      </c>
      <c r="C69" s="70">
        <v>1.4096249973047999E-7</v>
      </c>
      <c r="D69" s="70">
        <v>1.40962406970601E-7</v>
      </c>
      <c r="E69" s="70">
        <v>1.40962635017648E-7</v>
      </c>
      <c r="F69" s="70">
        <v>1.40962624532618E-7</v>
      </c>
      <c r="G69" s="70">
        <v>1.40962592065724E-7</v>
      </c>
    </row>
    <row r="70" spans="1:7" x14ac:dyDescent="0.25">
      <c r="A70" s="68">
        <v>7.375</v>
      </c>
      <c r="B70" s="70">
        <v>1.4096233246112E-7</v>
      </c>
      <c r="C70" s="70">
        <v>1.4096249836647801E-7</v>
      </c>
      <c r="D70" s="70">
        <v>1.4096240661447799E-7</v>
      </c>
      <c r="E70" s="70">
        <v>1.4096263243400399E-7</v>
      </c>
      <c r="F70" s="70">
        <v>1.40962624948883E-7</v>
      </c>
      <c r="G70" s="70">
        <v>1.40962591686885E-7</v>
      </c>
    </row>
    <row r="71" spans="1:7" x14ac:dyDescent="0.25">
      <c r="A71" s="68">
        <v>7.5</v>
      </c>
      <c r="B71" s="70">
        <v>1.4096233384214401E-7</v>
      </c>
      <c r="C71" s="70">
        <v>1.40962493392326E-7</v>
      </c>
      <c r="D71" s="70">
        <v>1.4096240370956E-7</v>
      </c>
      <c r="E71" s="70">
        <v>1.40962630310457E-7</v>
      </c>
      <c r="F71" s="70">
        <v>1.4096262618993399E-7</v>
      </c>
      <c r="G71" s="70">
        <v>1.4096259054576899E-7</v>
      </c>
    </row>
    <row r="72" spans="1:7" x14ac:dyDescent="0.25">
      <c r="A72" s="68">
        <v>7.625</v>
      </c>
      <c r="B72" s="70">
        <v>1.4096233328778199E-7</v>
      </c>
      <c r="C72" s="70">
        <v>1.40962489852414E-7</v>
      </c>
      <c r="D72" s="70">
        <v>1.40962402303025E-7</v>
      </c>
      <c r="E72" s="70">
        <v>1.40962628081995E-7</v>
      </c>
      <c r="F72" s="70">
        <v>1.4096262648286001E-7</v>
      </c>
      <c r="G72" s="70">
        <v>1.4096258756976301E-7</v>
      </c>
    </row>
    <row r="73" spans="1:7" x14ac:dyDescent="0.25">
      <c r="A73" s="68">
        <v>7.75</v>
      </c>
      <c r="B73" s="70">
        <v>1.4096233309356199E-7</v>
      </c>
      <c r="C73" s="70">
        <v>1.4096248543150299E-7</v>
      </c>
      <c r="D73" s="70">
        <v>1.4096240491511301E-7</v>
      </c>
      <c r="E73" s="70">
        <v>1.4096262641405301E-7</v>
      </c>
      <c r="F73" s="70">
        <v>1.40962627461891E-7</v>
      </c>
      <c r="G73" s="70">
        <v>1.4096258513991599E-7</v>
      </c>
    </row>
    <row r="74" spans="1:7" x14ac:dyDescent="0.25">
      <c r="A74" s="68">
        <v>7.875</v>
      </c>
      <c r="B74" s="70">
        <v>1.4096232291696501E-7</v>
      </c>
      <c r="C74" s="70">
        <v>1.4096248602390801E-7</v>
      </c>
      <c r="D74" s="70">
        <v>1.4096240496294199E-7</v>
      </c>
      <c r="E74" s="70">
        <v>1.4096262683106901E-7</v>
      </c>
      <c r="F74" s="70">
        <v>1.40962628036325E-7</v>
      </c>
      <c r="G74" s="70">
        <v>1.4096258619955601E-7</v>
      </c>
    </row>
    <row r="75" spans="1:7" x14ac:dyDescent="0.25">
      <c r="A75" s="68">
        <v>8</v>
      </c>
      <c r="B75" s="70">
        <v>1.4096232400124101E-7</v>
      </c>
      <c r="C75" s="70">
        <v>1.4096248294736301E-7</v>
      </c>
      <c r="D75" s="70">
        <v>1.40962398810984E-7</v>
      </c>
      <c r="E75" s="70">
        <v>1.4096262712408801E-7</v>
      </c>
      <c r="F75" s="70">
        <v>1.40962628325534E-7</v>
      </c>
      <c r="G75" s="70">
        <v>1.4096258887416199E-7</v>
      </c>
    </row>
    <row r="76" spans="1:7" x14ac:dyDescent="0.25">
      <c r="A76" s="68">
        <v>8.125</v>
      </c>
      <c r="B76" s="70">
        <v>1.4096232316901401E-7</v>
      </c>
      <c r="C76" s="70">
        <v>1.40962483482749E-7</v>
      </c>
      <c r="D76" s="70">
        <v>1.40962399203234E-7</v>
      </c>
      <c r="E76" s="70">
        <v>1.4096262685414901E-7</v>
      </c>
      <c r="F76" s="70">
        <v>1.4096262835909201E-7</v>
      </c>
      <c r="G76" s="70">
        <v>1.40962589575993E-7</v>
      </c>
    </row>
    <row r="77" spans="1:7" x14ac:dyDescent="0.25">
      <c r="A77" s="68">
        <v>8.25</v>
      </c>
      <c r="B77" s="70">
        <v>1.4096232366839301E-7</v>
      </c>
      <c r="C77" s="70">
        <v>1.4096248138224999E-7</v>
      </c>
      <c r="D77" s="70">
        <v>1.4096241346765801E-7</v>
      </c>
      <c r="E77" s="70">
        <v>1.4096262712796999E-7</v>
      </c>
      <c r="F77" s="70">
        <v>1.40962629519076E-7</v>
      </c>
      <c r="G77" s="70">
        <v>1.40962589119106E-7</v>
      </c>
    </row>
    <row r="78" spans="1:7" x14ac:dyDescent="0.25">
      <c r="A78" s="68">
        <v>8.375</v>
      </c>
      <c r="B78" s="70">
        <v>1.40962331199564E-7</v>
      </c>
      <c r="C78" s="70">
        <v>1.4096248009232099E-7</v>
      </c>
      <c r="D78" s="70">
        <v>1.4096241718622201E-7</v>
      </c>
      <c r="E78" s="70">
        <v>1.4096262969994101E-7</v>
      </c>
      <c r="F78" s="70">
        <v>1.40962630309497E-7</v>
      </c>
      <c r="G78" s="70">
        <v>1.40962588000597E-7</v>
      </c>
    </row>
    <row r="79" spans="1:7" x14ac:dyDescent="0.25">
      <c r="A79" s="68">
        <v>8.5</v>
      </c>
      <c r="B79" s="70">
        <v>1.4096233362173201E-7</v>
      </c>
      <c r="C79" s="70">
        <v>1.40962480122625E-7</v>
      </c>
      <c r="D79" s="70">
        <v>1.4096242429292E-7</v>
      </c>
      <c r="E79" s="70">
        <v>1.40962630613377E-7</v>
      </c>
      <c r="F79" s="70">
        <v>1.4096263031581401E-7</v>
      </c>
      <c r="G79" s="70">
        <v>1.40962593029258E-7</v>
      </c>
    </row>
    <row r="80" spans="1:7" x14ac:dyDescent="0.25">
      <c r="A80" s="68">
        <v>8.625</v>
      </c>
      <c r="B80" s="70">
        <v>1.4096234429798301E-7</v>
      </c>
      <c r="C80" s="70">
        <v>1.4096248043783301E-7</v>
      </c>
      <c r="D80" s="70">
        <v>1.4096243461357799E-7</v>
      </c>
      <c r="E80" s="70">
        <v>1.4096263009911799E-7</v>
      </c>
      <c r="F80" s="70">
        <v>1.40962630240424E-7</v>
      </c>
      <c r="G80" s="70">
        <v>1.40962593673471E-7</v>
      </c>
    </row>
    <row r="81" spans="1:7" x14ac:dyDescent="0.25">
      <c r="A81" s="68">
        <v>8.75</v>
      </c>
      <c r="B81" s="70">
        <v>1.4096235371002701E-7</v>
      </c>
      <c r="C81" s="70">
        <v>1.4096248075532401E-7</v>
      </c>
      <c r="D81" s="70">
        <v>1.4096243901681201E-7</v>
      </c>
      <c r="E81" s="70">
        <v>1.40962629799863E-7</v>
      </c>
      <c r="F81" s="70">
        <v>1.4096263006265301E-7</v>
      </c>
      <c r="G81" s="70">
        <v>1.4096259441860699E-7</v>
      </c>
    </row>
    <row r="82" spans="1:7" x14ac:dyDescent="0.25">
      <c r="A82" s="68">
        <v>8.875</v>
      </c>
      <c r="B82" s="70">
        <v>1.4096236044155099E-7</v>
      </c>
      <c r="C82" s="70">
        <v>1.40962478012716E-7</v>
      </c>
      <c r="D82" s="70">
        <v>1.4096244040033601E-7</v>
      </c>
      <c r="E82" s="70">
        <v>1.4096262887287901E-7</v>
      </c>
      <c r="F82" s="70">
        <v>1.4096263075195699E-7</v>
      </c>
      <c r="G82" s="70">
        <v>1.40962595502188E-7</v>
      </c>
    </row>
    <row r="83" spans="1:7" x14ac:dyDescent="0.25">
      <c r="A83" s="68">
        <v>9</v>
      </c>
      <c r="B83" s="70">
        <v>1.4096236911673401E-7</v>
      </c>
      <c r="C83" s="70">
        <v>1.4096247890068701E-7</v>
      </c>
      <c r="D83" s="70">
        <v>1.4096244185837901E-7</v>
      </c>
      <c r="E83" s="70">
        <v>1.4096262882477299E-7</v>
      </c>
      <c r="F83" s="70">
        <v>1.40962631402804E-7</v>
      </c>
      <c r="G83" s="70">
        <v>1.40962595509739E-7</v>
      </c>
    </row>
    <row r="84" spans="1:7" x14ac:dyDescent="0.25">
      <c r="A84" s="68">
        <v>9.125</v>
      </c>
      <c r="B84" s="70">
        <v>1.4096237199189701E-7</v>
      </c>
      <c r="C84" s="70">
        <v>1.4096248115377699E-7</v>
      </c>
      <c r="D84" s="70">
        <v>1.4096244550596599E-7</v>
      </c>
      <c r="E84" s="70">
        <v>1.40962628779281E-7</v>
      </c>
      <c r="F84" s="70">
        <v>1.40962631420404E-7</v>
      </c>
      <c r="G84" s="70">
        <v>1.40962597740385E-7</v>
      </c>
    </row>
    <row r="85" spans="1:7" x14ac:dyDescent="0.25">
      <c r="A85" s="68">
        <v>9.25</v>
      </c>
      <c r="B85" s="70">
        <v>1.4096237143125299E-7</v>
      </c>
      <c r="C85" s="70">
        <v>1.4096249305686199E-7</v>
      </c>
      <c r="D85" s="70">
        <v>1.4096244797226401E-7</v>
      </c>
      <c r="E85" s="70">
        <v>1.4096262923178701E-7</v>
      </c>
      <c r="F85" s="70">
        <v>1.4096263293551899E-7</v>
      </c>
      <c r="G85" s="70">
        <v>1.4096259400853399E-7</v>
      </c>
    </row>
    <row r="86" spans="1:7" x14ac:dyDescent="0.25">
      <c r="A86" s="68">
        <v>9.375</v>
      </c>
      <c r="B86" s="70">
        <v>1.4096237494808501E-7</v>
      </c>
      <c r="C86" s="70">
        <v>1.4096250448078301E-7</v>
      </c>
      <c r="D86" s="70">
        <v>1.4096244837802101E-7</v>
      </c>
      <c r="E86" s="70">
        <v>1.40962629755781E-7</v>
      </c>
      <c r="F86" s="70">
        <v>1.40962633844092E-7</v>
      </c>
      <c r="G86" s="70">
        <v>1.4096259452411101E-7</v>
      </c>
    </row>
    <row r="87" spans="1:7" x14ac:dyDescent="0.25">
      <c r="A87" s="68">
        <v>9.5</v>
      </c>
      <c r="B87" s="70">
        <v>1.40962374896032E-7</v>
      </c>
      <c r="C87" s="70">
        <v>1.4096250694135599E-7</v>
      </c>
      <c r="D87" s="70">
        <v>1.40962444291229E-7</v>
      </c>
      <c r="E87" s="70">
        <v>1.4096263031892E-7</v>
      </c>
      <c r="F87" s="70">
        <v>1.40962634388832E-7</v>
      </c>
      <c r="G87" s="70">
        <v>1.4096259445487001E-7</v>
      </c>
    </row>
    <row r="88" spans="1:7" x14ac:dyDescent="0.25">
      <c r="A88" s="68">
        <v>9.625</v>
      </c>
      <c r="B88" s="70">
        <v>1.4096237338041599E-7</v>
      </c>
      <c r="C88" s="70">
        <v>1.4096250540478701E-7</v>
      </c>
      <c r="D88" s="70">
        <v>1.40962437153634E-7</v>
      </c>
      <c r="E88" s="70">
        <v>1.4096263099390999E-7</v>
      </c>
      <c r="F88" s="70">
        <v>1.40962634212398E-7</v>
      </c>
      <c r="G88" s="70">
        <v>1.4096259693338E-7</v>
      </c>
    </row>
    <row r="89" spans="1:7" x14ac:dyDescent="0.25">
      <c r="A89" s="68">
        <v>9.75</v>
      </c>
      <c r="B89" s="70">
        <v>1.40962377892281E-7</v>
      </c>
      <c r="C89" s="70">
        <v>1.4096250648792999E-7</v>
      </c>
      <c r="D89" s="70">
        <v>1.40962434006487E-7</v>
      </c>
      <c r="E89" s="70">
        <v>1.40962631414185E-7</v>
      </c>
      <c r="F89" s="70">
        <v>1.4096263436563999E-7</v>
      </c>
      <c r="G89" s="70">
        <v>1.4096259829238599E-7</v>
      </c>
    </row>
    <row r="90" spans="1:7" x14ac:dyDescent="0.25">
      <c r="A90" s="68">
        <v>9.875</v>
      </c>
      <c r="B90" s="70">
        <v>1.4096236991832599E-7</v>
      </c>
      <c r="C90" s="70">
        <v>1.4096250656900801E-7</v>
      </c>
      <c r="D90" s="70">
        <v>1.4096243265447501E-7</v>
      </c>
      <c r="E90" s="70">
        <v>1.40962631769884E-7</v>
      </c>
      <c r="F90" s="70">
        <v>1.4096263389036999E-7</v>
      </c>
      <c r="G90" s="70">
        <v>1.4096259874891801E-7</v>
      </c>
    </row>
    <row r="91" spans="1:7" x14ac:dyDescent="0.25">
      <c r="A91" s="68">
        <v>10</v>
      </c>
      <c r="B91" s="70">
        <v>1.40962369617804E-7</v>
      </c>
      <c r="C91" s="70">
        <v>1.40962505417858E-7</v>
      </c>
      <c r="D91" s="70">
        <v>1.4096242791772399E-7</v>
      </c>
      <c r="E91" s="70">
        <v>1.4096263205665399E-7</v>
      </c>
      <c r="F91" s="70">
        <v>1.4096263373625701E-7</v>
      </c>
      <c r="G91" s="70">
        <v>1.40962601149023E-7</v>
      </c>
    </row>
    <row r="92" spans="1:7" x14ac:dyDescent="0.25">
      <c r="A92" s="68">
        <v>10.125</v>
      </c>
      <c r="B92" s="70">
        <v>1.4096236698400201E-7</v>
      </c>
      <c r="C92" s="70">
        <v>1.40962504129197E-7</v>
      </c>
      <c r="D92" s="70">
        <v>1.4096242141470501E-7</v>
      </c>
      <c r="E92" s="70">
        <v>1.4096263228685499E-7</v>
      </c>
      <c r="F92" s="70">
        <v>1.4096263335174201E-7</v>
      </c>
      <c r="G92" s="70">
        <v>1.4096260470242601E-7</v>
      </c>
    </row>
    <row r="93" spans="1:7" x14ac:dyDescent="0.25">
      <c r="A93" s="68">
        <v>10.25</v>
      </c>
      <c r="B93" s="70">
        <v>1.40962359849544E-7</v>
      </c>
      <c r="C93" s="70">
        <v>1.4096250728501499E-7</v>
      </c>
      <c r="D93" s="70">
        <v>1.40962417493352E-7</v>
      </c>
      <c r="E93" s="70">
        <v>1.4096263269178499E-7</v>
      </c>
      <c r="F93" s="70">
        <v>1.4096263308136499E-7</v>
      </c>
      <c r="G93" s="70">
        <v>1.40962606329281E-7</v>
      </c>
    </row>
    <row r="94" spans="1:7" x14ac:dyDescent="0.25">
      <c r="A94" s="68">
        <v>10.375</v>
      </c>
      <c r="B94" s="70">
        <v>1.4096235699446899E-7</v>
      </c>
      <c r="C94" s="70">
        <v>1.4096250276808901E-7</v>
      </c>
      <c r="D94" s="70">
        <v>1.4096241512589301E-7</v>
      </c>
      <c r="E94" s="70">
        <v>1.40962633211554E-7</v>
      </c>
      <c r="F94" s="70">
        <v>1.4096263305107199E-7</v>
      </c>
      <c r="G94" s="70">
        <v>1.4096260770365199E-7</v>
      </c>
    </row>
    <row r="95" spans="1:7" x14ac:dyDescent="0.25">
      <c r="A95" s="68">
        <v>10.5</v>
      </c>
      <c r="B95" s="70">
        <v>1.40962357753526E-7</v>
      </c>
      <c r="C95" s="70">
        <v>1.4096249315847399E-7</v>
      </c>
      <c r="D95" s="70">
        <v>1.40962409398729E-7</v>
      </c>
      <c r="E95" s="70">
        <v>1.40962633792695E-7</v>
      </c>
      <c r="F95" s="70">
        <v>1.4096263309882501E-7</v>
      </c>
      <c r="G95" s="70">
        <v>1.4096260396954301E-7</v>
      </c>
    </row>
    <row r="96" spans="1:7" x14ac:dyDescent="0.25">
      <c r="A96" s="68">
        <v>10.625</v>
      </c>
      <c r="B96" s="70">
        <v>1.40962360519143E-7</v>
      </c>
      <c r="C96" s="70">
        <v>1.4096248728981699E-7</v>
      </c>
      <c r="D96" s="70">
        <v>1.4096240754950901E-7</v>
      </c>
      <c r="E96" s="70">
        <v>1.4096263422430699E-7</v>
      </c>
      <c r="F96" s="70">
        <v>1.4096263300706101E-7</v>
      </c>
      <c r="G96" s="70">
        <v>1.4096260380134E-7</v>
      </c>
    </row>
    <row r="97" spans="1:7" x14ac:dyDescent="0.25">
      <c r="A97" s="68">
        <v>10.75</v>
      </c>
      <c r="B97" s="70">
        <v>1.40962360223348E-7</v>
      </c>
      <c r="C97" s="70">
        <v>1.4096248855304299E-7</v>
      </c>
      <c r="D97" s="70">
        <v>1.4096240803043999E-7</v>
      </c>
      <c r="E97" s="70">
        <v>1.4096263457149399E-7</v>
      </c>
      <c r="F97" s="70">
        <v>1.4096263338493299E-7</v>
      </c>
      <c r="G97" s="70">
        <v>1.40962600802875E-7</v>
      </c>
    </row>
    <row r="98" spans="1:7" x14ac:dyDescent="0.25">
      <c r="A98" s="68">
        <v>10.875</v>
      </c>
      <c r="B98" s="70">
        <v>1.4096236291553701E-7</v>
      </c>
      <c r="C98" s="70">
        <v>1.4096249160760399E-7</v>
      </c>
      <c r="D98" s="70">
        <v>1.4096240649169101E-7</v>
      </c>
      <c r="E98" s="70">
        <v>1.40962635679914E-7</v>
      </c>
      <c r="F98" s="70">
        <v>1.4096263399606999E-7</v>
      </c>
      <c r="G98" s="70">
        <v>1.40962598152511E-7</v>
      </c>
    </row>
    <row r="99" spans="1:7" x14ac:dyDescent="0.25">
      <c r="A99" s="68">
        <v>11</v>
      </c>
      <c r="B99" s="70">
        <v>1.4096236191292999E-7</v>
      </c>
      <c r="C99" s="70">
        <v>1.4096249182959399E-7</v>
      </c>
      <c r="D99" s="70">
        <v>1.4096240209874601E-7</v>
      </c>
      <c r="E99" s="70">
        <v>1.4096263592732999E-7</v>
      </c>
      <c r="F99" s="70">
        <v>1.4096263384140699E-7</v>
      </c>
      <c r="G99" s="70">
        <v>1.40962594188195E-7</v>
      </c>
    </row>
    <row r="100" spans="1:7" x14ac:dyDescent="0.25">
      <c r="A100" s="68">
        <v>11.125</v>
      </c>
      <c r="B100" s="70">
        <v>1.4096236260562599E-7</v>
      </c>
      <c r="C100" s="70">
        <v>1.4096249609215201E-7</v>
      </c>
      <c r="D100" s="70">
        <v>1.40962395105036E-7</v>
      </c>
      <c r="E100" s="70">
        <v>1.4096263650517801E-7</v>
      </c>
      <c r="F100" s="70">
        <v>1.4096263368939599E-7</v>
      </c>
      <c r="G100" s="70">
        <v>1.4096259113405399E-7</v>
      </c>
    </row>
    <row r="101" spans="1:7" x14ac:dyDescent="0.25">
      <c r="A101" s="68">
        <v>11.25</v>
      </c>
      <c r="B101" s="70">
        <v>1.4096236098287101E-7</v>
      </c>
      <c r="C101" s="70">
        <v>1.40962492109355E-7</v>
      </c>
      <c r="D101" s="70">
        <v>1.4096239274386799E-7</v>
      </c>
      <c r="E101" s="70">
        <v>1.4096263641247301E-7</v>
      </c>
      <c r="F101" s="70">
        <v>1.4096263518090201E-7</v>
      </c>
      <c r="G101" s="70">
        <v>1.4096259010417601E-7</v>
      </c>
    </row>
    <row r="102" spans="1:7" x14ac:dyDescent="0.25">
      <c r="A102" s="68">
        <v>11.375</v>
      </c>
      <c r="B102" s="70">
        <v>1.4096235730410099E-7</v>
      </c>
      <c r="C102" s="70">
        <v>1.40962495769896E-7</v>
      </c>
      <c r="D102" s="70">
        <v>1.40962393178174E-7</v>
      </c>
      <c r="E102" s="70">
        <v>1.40962636391695E-7</v>
      </c>
      <c r="F102" s="70">
        <v>1.40962634912888E-7</v>
      </c>
      <c r="G102" s="70">
        <v>1.4096258915285899E-7</v>
      </c>
    </row>
    <row r="103" spans="1:7" x14ac:dyDescent="0.25">
      <c r="A103" s="68">
        <v>11.5</v>
      </c>
      <c r="B103" s="70">
        <v>1.4096235364593999E-7</v>
      </c>
      <c r="C103" s="70">
        <v>1.4096248935810101E-7</v>
      </c>
      <c r="D103" s="70">
        <v>1.40962395490497E-7</v>
      </c>
      <c r="E103" s="70">
        <v>1.4096263609896899E-7</v>
      </c>
      <c r="F103" s="70">
        <v>1.4096263532774499E-7</v>
      </c>
      <c r="G103" s="70">
        <v>1.4096258919970801E-7</v>
      </c>
    </row>
    <row r="104" spans="1:7" x14ac:dyDescent="0.25">
      <c r="A104" s="68">
        <v>11.625</v>
      </c>
      <c r="B104" s="70">
        <v>1.40962353948481E-7</v>
      </c>
      <c r="C104" s="70">
        <v>1.40962490795131E-7</v>
      </c>
      <c r="D104" s="70">
        <v>1.4096240319266701E-7</v>
      </c>
      <c r="E104" s="70">
        <v>1.40962634923093E-7</v>
      </c>
      <c r="F104" s="70">
        <v>1.4096263516017101E-7</v>
      </c>
      <c r="G104" s="70">
        <v>1.40962589708527E-7</v>
      </c>
    </row>
    <row r="105" spans="1:7" x14ac:dyDescent="0.25">
      <c r="A105" s="68">
        <v>11.75</v>
      </c>
      <c r="B105" s="70">
        <v>1.4096235421003201E-7</v>
      </c>
      <c r="C105" s="70">
        <v>1.4096248734579099E-7</v>
      </c>
      <c r="D105" s="70">
        <v>1.40962409515074E-7</v>
      </c>
      <c r="E105" s="70">
        <v>1.4096263433647199E-7</v>
      </c>
      <c r="F105" s="70">
        <v>1.40962636335725E-7</v>
      </c>
      <c r="G105" s="70">
        <v>1.4096259028466499E-7</v>
      </c>
    </row>
    <row r="106" spans="1:7" x14ac:dyDescent="0.25">
      <c r="A106" s="68">
        <v>11.875</v>
      </c>
      <c r="B106" s="70">
        <v>1.40962359355841E-7</v>
      </c>
      <c r="C106" s="70">
        <v>1.40962480637182E-7</v>
      </c>
      <c r="D106" s="70">
        <v>1.40962412166049E-7</v>
      </c>
      <c r="E106" s="70">
        <v>1.4096263419819E-7</v>
      </c>
      <c r="F106" s="70">
        <v>1.4096263585723399E-7</v>
      </c>
      <c r="G106" s="70">
        <v>1.40962593022437E-7</v>
      </c>
    </row>
    <row r="107" spans="1:7" x14ac:dyDescent="0.25">
      <c r="A107" s="68">
        <v>12</v>
      </c>
      <c r="B107" s="70">
        <v>1.40962364216049E-7</v>
      </c>
      <c r="C107" s="70">
        <v>1.4096247700997699E-7</v>
      </c>
      <c r="D107" s="70">
        <v>1.4096242470660499E-7</v>
      </c>
      <c r="E107" s="70">
        <v>1.4096263374856501E-7</v>
      </c>
      <c r="F107" s="70">
        <v>1.4096263526335701E-7</v>
      </c>
      <c r="G107" s="70">
        <v>1.40962597014044E-7</v>
      </c>
    </row>
    <row r="108" spans="1:7" x14ac:dyDescent="0.25">
      <c r="A108" s="68">
        <v>12.125</v>
      </c>
      <c r="B108" s="70">
        <v>1.4096235864714399E-7</v>
      </c>
      <c r="C108" s="70">
        <v>1.4096247507199001E-7</v>
      </c>
      <c r="D108" s="70">
        <v>1.4096242763130001E-7</v>
      </c>
      <c r="E108" s="70">
        <v>1.40962631869885E-7</v>
      </c>
      <c r="F108" s="70">
        <v>1.40962634817312E-7</v>
      </c>
      <c r="G108" s="70">
        <v>1.4096259659692501E-7</v>
      </c>
    </row>
    <row r="109" spans="1:7" x14ac:dyDescent="0.25">
      <c r="A109" s="68">
        <v>12.25</v>
      </c>
      <c r="B109" s="70">
        <v>1.4096235884661501E-7</v>
      </c>
      <c r="C109" s="70">
        <v>1.40962476731237E-7</v>
      </c>
      <c r="D109" s="70">
        <v>1.4096243430747701E-7</v>
      </c>
      <c r="E109" s="70">
        <v>1.4096263157440099E-7</v>
      </c>
      <c r="F109" s="70">
        <v>1.4096263449940701E-7</v>
      </c>
      <c r="G109" s="70">
        <v>1.4096259501194499E-7</v>
      </c>
    </row>
    <row r="110" spans="1:7" x14ac:dyDescent="0.25">
      <c r="A110" s="68">
        <v>12.375</v>
      </c>
      <c r="B110" s="70">
        <v>1.40962359388908E-7</v>
      </c>
      <c r="C110" s="70">
        <v>1.40962494306433E-7</v>
      </c>
      <c r="D110" s="70">
        <v>1.4096244238946599E-7</v>
      </c>
      <c r="E110" s="70">
        <v>1.4096263155057301E-7</v>
      </c>
      <c r="F110" s="70">
        <v>1.4096263425141199E-7</v>
      </c>
      <c r="G110" s="70">
        <v>1.40962593761485E-7</v>
      </c>
    </row>
    <row r="111" spans="1:7" x14ac:dyDescent="0.25">
      <c r="A111" s="68">
        <v>12.5</v>
      </c>
      <c r="B111" s="70">
        <v>1.4096235963104401E-7</v>
      </c>
      <c r="C111" s="70">
        <v>1.40962505035782E-7</v>
      </c>
      <c r="D111" s="70">
        <v>1.4096244490951501E-7</v>
      </c>
      <c r="E111" s="70">
        <v>1.4096263188344001E-7</v>
      </c>
      <c r="F111" s="70">
        <v>1.40962633743868E-7</v>
      </c>
      <c r="G111" s="70">
        <v>1.4096259219687501E-7</v>
      </c>
    </row>
    <row r="112" spans="1:7" x14ac:dyDescent="0.25">
      <c r="A112" s="68">
        <v>12.625</v>
      </c>
      <c r="B112" s="70">
        <v>1.4096236138255701E-7</v>
      </c>
      <c r="C112" s="70">
        <v>1.4096251997186E-7</v>
      </c>
      <c r="D112" s="70">
        <v>1.4096244760812799E-7</v>
      </c>
      <c r="E112" s="70">
        <v>1.40962632098919E-7</v>
      </c>
      <c r="F112" s="70">
        <v>1.4096263325405499E-7</v>
      </c>
      <c r="G112" s="70">
        <v>1.4096259045738801E-7</v>
      </c>
    </row>
    <row r="113" spans="1:7" x14ac:dyDescent="0.25">
      <c r="A113" s="68">
        <v>12.75</v>
      </c>
      <c r="B113" s="70">
        <v>1.4096236777826401E-7</v>
      </c>
      <c r="C113" s="70">
        <v>1.4096252571301001E-7</v>
      </c>
      <c r="D113" s="70">
        <v>1.4096244778757801E-7</v>
      </c>
      <c r="E113" s="70">
        <v>1.4096263300010401E-7</v>
      </c>
      <c r="F113" s="70">
        <v>1.4096263275307E-7</v>
      </c>
      <c r="G113" s="70">
        <v>1.40962591991457E-7</v>
      </c>
    </row>
    <row r="114" spans="1:7" x14ac:dyDescent="0.25">
      <c r="A114" s="68">
        <v>12.875</v>
      </c>
      <c r="B114" s="70">
        <v>1.4096236790585499E-7</v>
      </c>
      <c r="C114" s="70">
        <v>1.4096251834223301E-7</v>
      </c>
      <c r="D114" s="70">
        <v>1.40962441541145E-7</v>
      </c>
      <c r="E114" s="70">
        <v>1.40962634666087E-7</v>
      </c>
      <c r="F114" s="70">
        <v>1.40962632011375E-7</v>
      </c>
      <c r="G114" s="70">
        <v>1.4096259203858801E-7</v>
      </c>
    </row>
    <row r="115" spans="1:7" x14ac:dyDescent="0.25">
      <c r="A115" s="68">
        <v>13</v>
      </c>
      <c r="B115" s="70">
        <v>1.40962367540043E-7</v>
      </c>
      <c r="C115" s="70">
        <v>1.4096251113157899E-7</v>
      </c>
      <c r="D115" s="70">
        <v>1.4096243395446801E-7</v>
      </c>
      <c r="E115" s="70">
        <v>1.4096263521493399E-7</v>
      </c>
      <c r="F115" s="70">
        <v>1.4096263153258999E-7</v>
      </c>
      <c r="G115" s="70">
        <v>1.4096259129455E-7</v>
      </c>
    </row>
    <row r="116" spans="1:7" x14ac:dyDescent="0.25">
      <c r="A116" s="68">
        <v>13.125</v>
      </c>
      <c r="B116" s="70">
        <v>1.40962358599238E-7</v>
      </c>
      <c r="C116" s="70">
        <v>1.4096250958966199E-7</v>
      </c>
      <c r="D116" s="70">
        <v>1.4096243016180099E-7</v>
      </c>
      <c r="E116" s="70">
        <v>1.4096263553743599E-7</v>
      </c>
      <c r="F116" s="70">
        <v>1.40962631475387E-7</v>
      </c>
      <c r="G116" s="70">
        <v>1.4096258899803301E-7</v>
      </c>
    </row>
    <row r="117" spans="1:7" x14ac:dyDescent="0.25">
      <c r="A117" s="68">
        <v>13.25</v>
      </c>
      <c r="B117" s="70">
        <v>1.4096235443356501E-7</v>
      </c>
      <c r="C117" s="70">
        <v>1.4096250525487901E-7</v>
      </c>
      <c r="D117" s="70">
        <v>1.4096242597543999E-7</v>
      </c>
      <c r="E117" s="70">
        <v>1.40962635869802E-7</v>
      </c>
      <c r="F117" s="70">
        <v>1.40962631895375E-7</v>
      </c>
      <c r="G117" s="70">
        <v>1.4096259014506099E-7</v>
      </c>
    </row>
    <row r="118" spans="1:7" x14ac:dyDescent="0.25">
      <c r="A118" s="68">
        <v>13.375</v>
      </c>
      <c r="B118" s="70">
        <v>1.40962343963253E-7</v>
      </c>
      <c r="C118" s="70">
        <v>1.4096249989445599E-7</v>
      </c>
      <c r="D118" s="70">
        <v>1.4096242274053699E-7</v>
      </c>
      <c r="E118" s="70">
        <v>1.4096263652344499E-7</v>
      </c>
      <c r="F118" s="70">
        <v>1.4096263178662899E-7</v>
      </c>
      <c r="G118" s="70">
        <v>1.40962590051354E-7</v>
      </c>
    </row>
    <row r="119" spans="1:7" x14ac:dyDescent="0.25">
      <c r="A119" s="68">
        <v>13.5</v>
      </c>
      <c r="B119" s="70">
        <v>1.4096234187874399E-7</v>
      </c>
      <c r="C119" s="70">
        <v>1.40962500044637E-7</v>
      </c>
      <c r="D119" s="70">
        <v>1.4096241907708799E-7</v>
      </c>
      <c r="E119" s="70">
        <v>1.4096263718538901E-7</v>
      </c>
      <c r="F119" s="70">
        <v>1.40962631683983E-7</v>
      </c>
      <c r="G119" s="70">
        <v>1.4096258894198601E-7</v>
      </c>
    </row>
    <row r="120" spans="1:7" x14ac:dyDescent="0.25">
      <c r="A120" s="68">
        <v>13.625</v>
      </c>
      <c r="B120" s="70">
        <v>1.4096233435573601E-7</v>
      </c>
      <c r="C120" s="70">
        <v>1.40962501900948E-7</v>
      </c>
      <c r="D120" s="70">
        <v>1.4096241573592701E-7</v>
      </c>
      <c r="E120" s="70">
        <v>1.40962638832327E-7</v>
      </c>
      <c r="F120" s="70">
        <v>1.4096263168175901E-7</v>
      </c>
      <c r="G120" s="70">
        <v>1.4096258910699999E-7</v>
      </c>
    </row>
    <row r="121" spans="1:7" x14ac:dyDescent="0.25">
      <c r="A121" s="68">
        <v>13.75</v>
      </c>
      <c r="B121" s="70">
        <v>1.4096232793734099E-7</v>
      </c>
      <c r="C121" s="70">
        <v>1.4096250178123501E-7</v>
      </c>
      <c r="D121" s="70">
        <v>1.40962411591383E-7</v>
      </c>
      <c r="E121" s="70">
        <v>1.4096264113630101E-7</v>
      </c>
      <c r="F121" s="70">
        <v>1.4096263151039799E-7</v>
      </c>
      <c r="G121" s="70">
        <v>1.4096259024489701E-7</v>
      </c>
    </row>
    <row r="122" spans="1:7" x14ac:dyDescent="0.25">
      <c r="A122" s="68">
        <v>13.875</v>
      </c>
      <c r="B122" s="70">
        <v>1.4096232550916101E-7</v>
      </c>
      <c r="C122" s="70">
        <v>1.40962496862718E-7</v>
      </c>
      <c r="D122" s="70">
        <v>1.4096241062543401E-7</v>
      </c>
      <c r="E122" s="70">
        <v>1.4096264405187399E-7</v>
      </c>
      <c r="F122" s="70">
        <v>1.4096263161471799E-7</v>
      </c>
      <c r="G122" s="70">
        <v>1.4096259111625799E-7</v>
      </c>
    </row>
    <row r="123" spans="1:7" x14ac:dyDescent="0.25">
      <c r="A123" s="68">
        <v>14</v>
      </c>
      <c r="B123" s="70">
        <v>1.40962322472851E-7</v>
      </c>
      <c r="C123" s="70">
        <v>1.40962496101311E-7</v>
      </c>
      <c r="D123" s="70">
        <v>1.40962409389225E-7</v>
      </c>
      <c r="E123" s="70">
        <v>1.40962644627826E-7</v>
      </c>
      <c r="F123" s="70">
        <v>1.4096263123525401E-7</v>
      </c>
      <c r="G123" s="70">
        <v>1.40962592786261E-7</v>
      </c>
    </row>
    <row r="124" spans="1:7" x14ac:dyDescent="0.25">
      <c r="A124" s="68">
        <v>14.125</v>
      </c>
      <c r="B124" s="70">
        <v>1.4096231253037199E-7</v>
      </c>
      <c r="C124" s="70">
        <v>1.4096249913028899E-7</v>
      </c>
      <c r="D124" s="70">
        <v>1.4096240920158999E-7</v>
      </c>
      <c r="E124" s="70">
        <v>1.4096264476087201E-7</v>
      </c>
      <c r="F124" s="70">
        <v>1.4096263117195801E-7</v>
      </c>
      <c r="G124" s="70">
        <v>1.4096259546490899E-7</v>
      </c>
    </row>
    <row r="125" spans="1:7" x14ac:dyDescent="0.25">
      <c r="A125" s="68">
        <v>14.25</v>
      </c>
      <c r="B125" s="70">
        <v>1.4096231260632501E-7</v>
      </c>
      <c r="C125" s="70">
        <v>1.40962507002944E-7</v>
      </c>
      <c r="D125" s="70">
        <v>1.4096240895646401E-7</v>
      </c>
      <c r="E125" s="70">
        <v>1.4096264464902999E-7</v>
      </c>
      <c r="F125" s="70">
        <v>1.4096263099918201E-7</v>
      </c>
      <c r="G125" s="70">
        <v>1.4096259601532201E-7</v>
      </c>
    </row>
    <row r="126" spans="1:7" x14ac:dyDescent="0.25">
      <c r="A126" s="68">
        <v>14.375</v>
      </c>
      <c r="B126" s="70">
        <v>1.4096231611342801E-7</v>
      </c>
      <c r="C126" s="70">
        <v>1.4096250604709699E-7</v>
      </c>
      <c r="D126" s="70">
        <v>1.40962405188222E-7</v>
      </c>
      <c r="E126" s="70">
        <v>1.4096264478334999E-7</v>
      </c>
      <c r="F126" s="70">
        <v>1.4096263144073001E-7</v>
      </c>
      <c r="G126" s="70">
        <v>1.40962597782472E-7</v>
      </c>
    </row>
    <row r="127" spans="1:7" x14ac:dyDescent="0.25">
      <c r="A127" s="68">
        <v>14.5</v>
      </c>
      <c r="B127" s="70">
        <v>1.40962315901407E-7</v>
      </c>
      <c r="C127" s="70">
        <v>1.40962507635406E-7</v>
      </c>
      <c r="D127" s="70">
        <v>1.4096240529661E-7</v>
      </c>
      <c r="E127" s="70">
        <v>1.40962644070205E-7</v>
      </c>
      <c r="F127" s="70">
        <v>1.4096263604978999E-7</v>
      </c>
      <c r="G127" s="70">
        <v>1.4096259860926499E-7</v>
      </c>
    </row>
    <row r="128" spans="1:7" x14ac:dyDescent="0.25">
      <c r="A128" s="68">
        <v>14.625</v>
      </c>
      <c r="B128" s="70">
        <v>1.4096231598007299E-7</v>
      </c>
      <c r="C128" s="70">
        <v>1.4096250766799099E-7</v>
      </c>
      <c r="D128" s="70">
        <v>1.4096240316193099E-7</v>
      </c>
      <c r="E128" s="70">
        <v>1.4096264332522499E-7</v>
      </c>
      <c r="F128" s="70">
        <v>1.4096263579867601E-7</v>
      </c>
      <c r="G128" s="70">
        <v>1.4096259942411399E-7</v>
      </c>
    </row>
    <row r="129" spans="1:7" x14ac:dyDescent="0.25">
      <c r="A129" s="68">
        <v>14.75</v>
      </c>
      <c r="B129" s="70">
        <v>1.4096232207457201E-7</v>
      </c>
      <c r="C129" s="70">
        <v>1.4096250757725801E-7</v>
      </c>
      <c r="D129" s="70">
        <v>1.4096239984585301E-7</v>
      </c>
      <c r="E129" s="70">
        <v>1.40962643523835E-7</v>
      </c>
      <c r="F129" s="70">
        <v>1.40962634708879E-7</v>
      </c>
      <c r="G129" s="70">
        <v>1.4096259933956499E-7</v>
      </c>
    </row>
    <row r="130" spans="1:7" x14ac:dyDescent="0.25">
      <c r="A130" s="68">
        <v>14.875</v>
      </c>
      <c r="B130" s="70">
        <v>1.4096234384058101E-7</v>
      </c>
      <c r="C130" s="70">
        <v>1.40962506297574E-7</v>
      </c>
      <c r="D130" s="70">
        <v>1.4096240233039001E-7</v>
      </c>
      <c r="E130" s="70">
        <v>1.4096264309481601E-7</v>
      </c>
      <c r="F130" s="70">
        <v>1.4096263329317701E-7</v>
      </c>
      <c r="G130" s="70">
        <v>1.40962596548816E-7</v>
      </c>
    </row>
    <row r="131" spans="1:7" x14ac:dyDescent="0.25">
      <c r="A131" s="68">
        <v>15</v>
      </c>
      <c r="B131" s="70">
        <v>1.4096234843740999E-7</v>
      </c>
      <c r="C131" s="70">
        <v>1.4096250729007599E-7</v>
      </c>
      <c r="D131" s="70">
        <v>1.4096241749143199E-7</v>
      </c>
      <c r="E131" s="70">
        <v>1.4096264277445701E-7</v>
      </c>
      <c r="F131" s="70">
        <v>1.4096263174933201E-7</v>
      </c>
      <c r="G131" s="70">
        <v>1.40962595781093E-7</v>
      </c>
    </row>
    <row r="132" spans="1:7" x14ac:dyDescent="0.25">
      <c r="A132" s="68">
        <v>15.125</v>
      </c>
      <c r="B132" s="70">
        <v>1.40962356607878E-7</v>
      </c>
      <c r="C132" s="70">
        <v>1.4096250510429299E-7</v>
      </c>
      <c r="D132" s="70">
        <v>1.4096242659249899E-7</v>
      </c>
      <c r="E132" s="70">
        <v>1.40962642389094E-7</v>
      </c>
      <c r="F132" s="70">
        <v>1.40962628475687E-7</v>
      </c>
      <c r="G132" s="70">
        <v>1.4096259671027901E-7</v>
      </c>
    </row>
    <row r="133" spans="1:7" x14ac:dyDescent="0.25">
      <c r="A133" s="68">
        <v>15.25</v>
      </c>
      <c r="B133" s="70">
        <v>1.40962355600326E-7</v>
      </c>
      <c r="C133" s="70">
        <v>1.40962494021341E-7</v>
      </c>
      <c r="D133" s="70">
        <v>1.4096243286350501E-7</v>
      </c>
      <c r="E133" s="70">
        <v>1.40962642851857E-7</v>
      </c>
      <c r="F133" s="70">
        <v>1.4096262706110399E-7</v>
      </c>
      <c r="G133" s="70">
        <v>1.4096259484377301E-7</v>
      </c>
    </row>
    <row r="134" spans="1:7" x14ac:dyDescent="0.25">
      <c r="A134" s="68">
        <v>15.375</v>
      </c>
      <c r="B134" s="70">
        <v>1.40962351279097E-7</v>
      </c>
      <c r="C134" s="70">
        <v>1.40962493676021E-7</v>
      </c>
      <c r="D134" s="70">
        <v>1.4096243638984499E-7</v>
      </c>
      <c r="E134" s="70">
        <v>1.4096264303007101E-7</v>
      </c>
      <c r="F134" s="70">
        <v>1.40962626609792E-7</v>
      </c>
      <c r="G134" s="70">
        <v>1.40962596303838E-7</v>
      </c>
    </row>
    <row r="135" spans="1:7" x14ac:dyDescent="0.25">
      <c r="A135" s="68">
        <v>15.5</v>
      </c>
      <c r="B135" s="70">
        <v>1.40962348145863E-7</v>
      </c>
      <c r="C135" s="70">
        <v>1.4096249872770299E-7</v>
      </c>
      <c r="D135" s="70">
        <v>1.4096243859729099E-7</v>
      </c>
      <c r="E135" s="70">
        <v>1.4096264302491901E-7</v>
      </c>
      <c r="F135" s="70">
        <v>1.4096262542316001E-7</v>
      </c>
      <c r="G135" s="70">
        <v>1.4096259599479801E-7</v>
      </c>
    </row>
    <row r="136" spans="1:7" x14ac:dyDescent="0.25">
      <c r="A136" s="68">
        <v>15.625</v>
      </c>
      <c r="B136" s="70">
        <v>1.4096234857924799E-7</v>
      </c>
      <c r="C136" s="70">
        <v>1.40962515231855E-7</v>
      </c>
      <c r="D136" s="70">
        <v>1.4096244261623601E-7</v>
      </c>
      <c r="E136" s="70">
        <v>1.40962642197394E-7</v>
      </c>
      <c r="F136" s="70">
        <v>1.4096262466610499E-7</v>
      </c>
      <c r="G136" s="70">
        <v>1.4096259411840401E-7</v>
      </c>
    </row>
    <row r="137" spans="1:7" x14ac:dyDescent="0.25">
      <c r="A137" s="68">
        <v>15.75</v>
      </c>
      <c r="B137" s="70">
        <v>1.4096233973398399E-7</v>
      </c>
      <c r="C137" s="70">
        <v>1.4096251780297801E-7</v>
      </c>
      <c r="D137" s="70">
        <v>1.4096244338919799E-7</v>
      </c>
      <c r="E137" s="70">
        <v>1.40962643383838E-7</v>
      </c>
      <c r="F137" s="70">
        <v>1.40962623940244E-7</v>
      </c>
      <c r="G137" s="70">
        <v>1.4096259276263E-7</v>
      </c>
    </row>
    <row r="138" spans="1:7" x14ac:dyDescent="0.25">
      <c r="A138" s="68">
        <v>15.875</v>
      </c>
      <c r="B138" s="70">
        <v>1.4096233738066401E-7</v>
      </c>
      <c r="C138" s="70">
        <v>1.4096251871303701E-7</v>
      </c>
      <c r="D138" s="70">
        <v>1.4096245013334099E-7</v>
      </c>
      <c r="E138" s="70">
        <v>1.4096264411986299E-7</v>
      </c>
      <c r="F138" s="70">
        <v>1.4096262406413199E-7</v>
      </c>
      <c r="G138" s="70">
        <v>1.40962592395305E-7</v>
      </c>
    </row>
    <row r="139" spans="1:7" x14ac:dyDescent="0.25">
      <c r="A139" s="68">
        <v>16</v>
      </c>
      <c r="B139" s="70">
        <v>1.4096234008164601E-7</v>
      </c>
      <c r="C139" s="70">
        <v>1.4096251588963699E-7</v>
      </c>
      <c r="D139" s="70">
        <v>1.4096245174895199E-7</v>
      </c>
      <c r="E139" s="70">
        <v>1.4096264446218199E-7</v>
      </c>
      <c r="F139" s="70">
        <v>1.4096262348481699E-7</v>
      </c>
      <c r="G139" s="70">
        <v>1.40962591240253E-7</v>
      </c>
    </row>
    <row r="140" spans="1:7" x14ac:dyDescent="0.25">
      <c r="A140" s="68">
        <v>16.125</v>
      </c>
      <c r="B140" s="70">
        <v>1.40962332435486E-7</v>
      </c>
      <c r="C140" s="70">
        <v>1.4096251599869899E-7</v>
      </c>
      <c r="D140" s="70">
        <v>1.4096245689082699E-7</v>
      </c>
      <c r="E140" s="70">
        <v>1.40962645027096E-7</v>
      </c>
      <c r="F140" s="70">
        <v>1.4096262344204799E-7</v>
      </c>
      <c r="G140" s="70">
        <v>1.4096259047402299E-7</v>
      </c>
    </row>
    <row r="141" spans="1:7" x14ac:dyDescent="0.25">
      <c r="A141" s="68">
        <v>16.25</v>
      </c>
      <c r="B141" s="70">
        <v>1.4096233007548299E-7</v>
      </c>
      <c r="C141" s="70">
        <v>1.40962510905709E-7</v>
      </c>
      <c r="D141" s="70">
        <v>1.4096245396173899E-7</v>
      </c>
      <c r="E141" s="70">
        <v>1.40962645347006E-7</v>
      </c>
      <c r="F141" s="70">
        <v>1.4096262520812E-7</v>
      </c>
      <c r="G141" s="70">
        <v>1.4096259058041801E-7</v>
      </c>
    </row>
    <row r="142" spans="1:7" x14ac:dyDescent="0.25">
      <c r="A142" s="68">
        <v>16.375</v>
      </c>
      <c r="B142" s="70">
        <v>1.40962325447889E-7</v>
      </c>
      <c r="C142" s="70">
        <v>1.40962519958099E-7</v>
      </c>
      <c r="D142" s="70">
        <v>1.4096244550574899E-7</v>
      </c>
      <c r="E142" s="70">
        <v>1.4096264574490899E-7</v>
      </c>
      <c r="F142" s="70">
        <v>1.4096262632818499E-7</v>
      </c>
      <c r="G142" s="70">
        <v>1.40962590217818E-7</v>
      </c>
    </row>
    <row r="143" spans="1:7" x14ac:dyDescent="0.25">
      <c r="A143" s="68">
        <v>16.5</v>
      </c>
      <c r="B143" s="70">
        <v>1.4096231980723601E-7</v>
      </c>
      <c r="C143" s="70">
        <v>1.4096252345876401E-7</v>
      </c>
      <c r="D143" s="70">
        <v>1.40962440486049E-7</v>
      </c>
      <c r="E143" s="70">
        <v>1.4096264598254599E-7</v>
      </c>
      <c r="F143" s="70">
        <v>1.4096262886894401E-7</v>
      </c>
      <c r="G143" s="70">
        <v>1.40962590096114E-7</v>
      </c>
    </row>
    <row r="144" spans="1:7" x14ac:dyDescent="0.25">
      <c r="A144" s="68">
        <v>16.625</v>
      </c>
      <c r="B144" s="70">
        <v>1.4096232016781399E-7</v>
      </c>
      <c r="C144" s="70">
        <v>1.40962525442598E-7</v>
      </c>
      <c r="D144" s="70">
        <v>1.40962434232607E-7</v>
      </c>
      <c r="E144" s="70">
        <v>1.4096264629692399E-7</v>
      </c>
      <c r="F144" s="70">
        <v>1.4096263007970299E-7</v>
      </c>
      <c r="G144" s="70">
        <v>1.4096258743865999E-7</v>
      </c>
    </row>
    <row r="145" spans="1:7" x14ac:dyDescent="0.25">
      <c r="A145" s="68">
        <v>16.75</v>
      </c>
      <c r="B145" s="70">
        <v>1.40962323070734E-7</v>
      </c>
      <c r="C145" s="70">
        <v>1.40962523657063E-7</v>
      </c>
      <c r="D145" s="70">
        <v>1.4096243223791299E-7</v>
      </c>
      <c r="E145" s="70">
        <v>1.4096264642913699E-7</v>
      </c>
      <c r="F145" s="70">
        <v>1.4096263137409401E-7</v>
      </c>
      <c r="G145" s="70">
        <v>1.4096258153020499E-7</v>
      </c>
    </row>
    <row r="146" spans="1:7" x14ac:dyDescent="0.25">
      <c r="A146" s="68">
        <v>16.875</v>
      </c>
      <c r="B146" s="70">
        <v>1.40962319985979E-7</v>
      </c>
      <c r="C146" s="70">
        <v>1.4096252438897199E-7</v>
      </c>
      <c r="D146" s="70">
        <v>1.4096242836967999E-7</v>
      </c>
      <c r="E146" s="70">
        <v>1.4096264652101701E-7</v>
      </c>
      <c r="F146" s="70">
        <v>1.4096263480433699E-7</v>
      </c>
      <c r="G146" s="70">
        <v>1.40962581362508E-7</v>
      </c>
    </row>
    <row r="147" spans="1:7" x14ac:dyDescent="0.25">
      <c r="A147" s="68">
        <v>17</v>
      </c>
      <c r="B147" s="70">
        <v>1.40962318814187E-7</v>
      </c>
      <c r="C147" s="70">
        <v>1.4096251230838701E-7</v>
      </c>
      <c r="D147" s="70">
        <v>1.4096242167293499E-7</v>
      </c>
      <c r="E147" s="70">
        <v>1.4096264659976201E-7</v>
      </c>
      <c r="F147" s="70">
        <v>1.40962634924234E-7</v>
      </c>
      <c r="G147" s="70">
        <v>1.4096258444054299E-7</v>
      </c>
    </row>
    <row r="148" spans="1:7" x14ac:dyDescent="0.25">
      <c r="A148" s="68">
        <v>17.125</v>
      </c>
      <c r="B148" s="70">
        <v>1.40962318542547E-7</v>
      </c>
      <c r="C148" s="70">
        <v>1.4096250158247201E-7</v>
      </c>
      <c r="D148" s="70">
        <v>1.4096241957950201E-7</v>
      </c>
      <c r="E148" s="70">
        <v>1.4096264701972301E-7</v>
      </c>
      <c r="F148" s="70">
        <v>1.4096263489895701E-7</v>
      </c>
      <c r="G148" s="70">
        <v>1.40962584946954E-7</v>
      </c>
    </row>
    <row r="149" spans="1:7" x14ac:dyDescent="0.25">
      <c r="A149" s="68">
        <v>17.25</v>
      </c>
      <c r="B149" s="70">
        <v>1.40962319845923E-7</v>
      </c>
      <c r="C149" s="70">
        <v>1.4096250635759801E-7</v>
      </c>
      <c r="D149" s="70">
        <v>1.4096241669794701E-7</v>
      </c>
      <c r="E149" s="70">
        <v>1.40962647725721E-7</v>
      </c>
      <c r="F149" s="70">
        <v>1.4096263481119701E-7</v>
      </c>
      <c r="G149" s="70">
        <v>1.4096258487254901E-7</v>
      </c>
    </row>
    <row r="150" spans="1:7" x14ac:dyDescent="0.25">
      <c r="A150" s="68">
        <v>17.375</v>
      </c>
      <c r="B150" s="70">
        <v>1.4096231565320499E-7</v>
      </c>
      <c r="C150" s="70">
        <v>1.4096250537728401E-7</v>
      </c>
      <c r="D150" s="70">
        <v>1.4096241294728499E-7</v>
      </c>
      <c r="E150" s="70">
        <v>1.4096264819354601E-7</v>
      </c>
      <c r="F150" s="70">
        <v>1.4096263495380699E-7</v>
      </c>
      <c r="G150" s="70">
        <v>1.4096258435106301E-7</v>
      </c>
    </row>
    <row r="151" spans="1:7" x14ac:dyDescent="0.25">
      <c r="A151" s="68">
        <v>17.5</v>
      </c>
      <c r="B151" s="70">
        <v>1.4096231083547299E-7</v>
      </c>
      <c r="C151" s="70">
        <v>1.40962506389003E-7</v>
      </c>
      <c r="D151" s="70">
        <v>1.4096241191437699E-7</v>
      </c>
      <c r="E151" s="70">
        <v>1.4096264899105601E-7</v>
      </c>
      <c r="F151" s="70">
        <v>1.4096263500145601E-7</v>
      </c>
      <c r="G151" s="70">
        <v>1.4096258495242501E-7</v>
      </c>
    </row>
    <row r="152" spans="1:7" x14ac:dyDescent="0.25">
      <c r="A152" s="68">
        <v>17.625</v>
      </c>
      <c r="B152" s="70">
        <v>1.4096230719819101E-7</v>
      </c>
      <c r="C152" s="70">
        <v>1.4096250128846301E-7</v>
      </c>
      <c r="D152" s="70">
        <v>1.4096240886991799E-7</v>
      </c>
      <c r="E152" s="70">
        <v>1.4096264903476E-7</v>
      </c>
      <c r="F152" s="70">
        <v>1.40962635312372E-7</v>
      </c>
      <c r="G152" s="70">
        <v>1.4096258487697301E-7</v>
      </c>
    </row>
    <row r="153" spans="1:7" x14ac:dyDescent="0.25">
      <c r="A153" s="68">
        <v>17.75</v>
      </c>
      <c r="B153" s="70">
        <v>1.4096230404259899E-7</v>
      </c>
      <c r="C153" s="70">
        <v>1.4096249870629201E-7</v>
      </c>
      <c r="D153" s="70">
        <v>1.4096240717984501E-7</v>
      </c>
      <c r="E153" s="70">
        <v>1.40962649238608E-7</v>
      </c>
      <c r="F153" s="70">
        <v>1.4096263506492901E-7</v>
      </c>
      <c r="G153" s="70">
        <v>1.4096258975508599E-7</v>
      </c>
    </row>
    <row r="154" spans="1:7" x14ac:dyDescent="0.25">
      <c r="A154" s="68">
        <v>17.875</v>
      </c>
      <c r="B154" s="70">
        <v>1.4096230337892599E-7</v>
      </c>
      <c r="C154" s="70">
        <v>1.4096249478330799E-7</v>
      </c>
      <c r="D154" s="70">
        <v>1.40962404913443E-7</v>
      </c>
      <c r="E154" s="70">
        <v>1.40962649102116E-7</v>
      </c>
      <c r="F154" s="70">
        <v>1.4096263474737199E-7</v>
      </c>
      <c r="G154" s="70">
        <v>1.40962587635179E-7</v>
      </c>
    </row>
    <row r="155" spans="1:7" x14ac:dyDescent="0.25">
      <c r="A155" s="68">
        <v>18</v>
      </c>
      <c r="B155" s="70">
        <v>1.4096230359148001E-7</v>
      </c>
      <c r="C155" s="70">
        <v>1.4096249059419599E-7</v>
      </c>
      <c r="D155" s="70">
        <v>1.40962404756826E-7</v>
      </c>
      <c r="E155" s="70">
        <v>1.40962649031694E-7</v>
      </c>
      <c r="F155" s="70">
        <v>1.4096263482812599E-7</v>
      </c>
      <c r="G155" s="70">
        <v>1.4096258896003599E-7</v>
      </c>
    </row>
    <row r="156" spans="1:7" x14ac:dyDescent="0.25">
      <c r="A156" s="68">
        <v>18.125</v>
      </c>
      <c r="B156" s="70">
        <v>1.4096230951376799E-7</v>
      </c>
      <c r="C156" s="70">
        <v>1.4096248660590099E-7</v>
      </c>
      <c r="D156" s="70">
        <v>1.4096240386276999E-7</v>
      </c>
      <c r="E156" s="70">
        <v>1.4096264858377099E-7</v>
      </c>
      <c r="F156" s="70">
        <v>1.4096263485350699E-7</v>
      </c>
      <c r="G156" s="70">
        <v>1.4096258875669001E-7</v>
      </c>
    </row>
    <row r="157" spans="1:7" x14ac:dyDescent="0.25">
      <c r="A157" s="68">
        <v>18.25</v>
      </c>
      <c r="B157" s="70">
        <v>1.4096231734546501E-7</v>
      </c>
      <c r="C157" s="70">
        <v>1.4096248854986699E-7</v>
      </c>
      <c r="D157" s="70">
        <v>1.4096240788205099E-7</v>
      </c>
      <c r="E157" s="70">
        <v>1.4096264739428601E-7</v>
      </c>
      <c r="F157" s="70">
        <v>1.4096263465772401E-7</v>
      </c>
      <c r="G157" s="70">
        <v>1.4096258818526599E-7</v>
      </c>
    </row>
    <row r="158" spans="1:7" x14ac:dyDescent="0.25">
      <c r="A158" s="68">
        <v>18.375</v>
      </c>
      <c r="B158" s="70">
        <v>1.4096231544893299E-7</v>
      </c>
      <c r="C158" s="70">
        <v>1.40962489291699E-7</v>
      </c>
      <c r="D158" s="70">
        <v>1.4096241810601001E-7</v>
      </c>
      <c r="E158" s="70">
        <v>1.4096264646915599E-7</v>
      </c>
      <c r="F158" s="70">
        <v>1.40962634557632E-7</v>
      </c>
      <c r="G158" s="70">
        <v>1.40962587997294E-7</v>
      </c>
    </row>
    <row r="159" spans="1:7" x14ac:dyDescent="0.25">
      <c r="A159" s="68">
        <v>18.5</v>
      </c>
      <c r="B159" s="70">
        <v>1.4096232118443101E-7</v>
      </c>
      <c r="C159" s="70">
        <v>1.40962483997078E-7</v>
      </c>
      <c r="D159" s="70">
        <v>1.4096243200694601E-7</v>
      </c>
      <c r="E159" s="70">
        <v>1.40962642800769E-7</v>
      </c>
      <c r="F159" s="70">
        <v>1.4096263422818301E-7</v>
      </c>
      <c r="G159" s="70">
        <v>1.40962587031914E-7</v>
      </c>
    </row>
    <row r="160" spans="1:7" x14ac:dyDescent="0.25">
      <c r="A160" s="68">
        <v>18.625</v>
      </c>
      <c r="B160" s="70">
        <v>1.4096232571801901E-7</v>
      </c>
      <c r="C160" s="70">
        <v>1.4096247664346501E-7</v>
      </c>
      <c r="D160" s="70">
        <v>1.40962436223567E-7</v>
      </c>
      <c r="E160" s="70">
        <v>1.4096264255395699E-7</v>
      </c>
      <c r="F160" s="70">
        <v>1.40962634371671E-7</v>
      </c>
      <c r="G160" s="70">
        <v>1.40962585540496E-7</v>
      </c>
    </row>
    <row r="161" spans="1:7" x14ac:dyDescent="0.25">
      <c r="A161" s="68">
        <v>18.75</v>
      </c>
      <c r="B161" s="70">
        <v>1.40962326840451E-7</v>
      </c>
      <c r="C161" s="70">
        <v>1.40962475234459E-7</v>
      </c>
      <c r="D161" s="70">
        <v>1.4096244295446201E-7</v>
      </c>
      <c r="E161" s="70">
        <v>1.40962643303532E-7</v>
      </c>
      <c r="F161" s="70">
        <v>1.4096263465054699E-7</v>
      </c>
      <c r="G161" s="70">
        <v>1.40962585694371E-7</v>
      </c>
    </row>
    <row r="162" spans="1:7" x14ac:dyDescent="0.25">
      <c r="A162" s="68">
        <v>18.875</v>
      </c>
      <c r="B162" s="70">
        <v>1.4096231699194599E-7</v>
      </c>
      <c r="C162" s="70">
        <v>1.4096251525141E-7</v>
      </c>
      <c r="D162" s="70">
        <v>1.4096245551746799E-7</v>
      </c>
      <c r="E162" s="70">
        <v>1.4096264397431099E-7</v>
      </c>
      <c r="F162" s="70">
        <v>1.40962634139584E-7</v>
      </c>
      <c r="G162" s="70">
        <v>1.40962585334193E-7</v>
      </c>
    </row>
    <row r="163" spans="1:7" x14ac:dyDescent="0.25">
      <c r="A163" s="68">
        <v>19</v>
      </c>
      <c r="B163" s="70">
        <v>1.4096229400140501E-7</v>
      </c>
      <c r="C163" s="70">
        <v>1.4096254172328601E-7</v>
      </c>
      <c r="D163" s="70">
        <v>1.40962465190442E-7</v>
      </c>
      <c r="E163" s="70">
        <v>1.40962644403623E-7</v>
      </c>
      <c r="F163" s="70">
        <v>1.40962633851595E-7</v>
      </c>
      <c r="G163" s="70">
        <v>1.4096258571894401E-7</v>
      </c>
    </row>
    <row r="164" spans="1:7" x14ac:dyDescent="0.25">
      <c r="A164" s="68">
        <v>19.125</v>
      </c>
      <c r="B164" s="70">
        <v>1.4096229086477901E-7</v>
      </c>
      <c r="C164" s="70">
        <v>1.4096254368025801E-7</v>
      </c>
      <c r="D164" s="70">
        <v>1.40962467487531E-7</v>
      </c>
      <c r="E164" s="70">
        <v>1.40962644740858E-7</v>
      </c>
      <c r="F164" s="70">
        <v>1.4096263399934099E-7</v>
      </c>
      <c r="G164" s="70">
        <v>1.4096258585296601E-7</v>
      </c>
    </row>
    <row r="165" spans="1:7" x14ac:dyDescent="0.25">
      <c r="A165" s="68">
        <v>19.25</v>
      </c>
      <c r="B165" s="70">
        <v>1.4096228303735199E-7</v>
      </c>
      <c r="C165" s="70">
        <v>1.4096254013519201E-7</v>
      </c>
      <c r="D165" s="70">
        <v>1.4096247153671801E-7</v>
      </c>
      <c r="E165" s="70">
        <v>1.40962645134502E-7</v>
      </c>
      <c r="F165" s="70">
        <v>1.4096263435259701E-7</v>
      </c>
      <c r="G165" s="70">
        <v>1.4096258802328801E-7</v>
      </c>
    </row>
    <row r="166" spans="1:7" x14ac:dyDescent="0.25">
      <c r="A166" s="68">
        <v>19.375</v>
      </c>
      <c r="B166" s="70">
        <v>1.4096228108652299E-7</v>
      </c>
      <c r="C166" s="70">
        <v>1.40962542245282E-7</v>
      </c>
      <c r="D166" s="70">
        <v>1.40962471415541E-7</v>
      </c>
      <c r="E166" s="70">
        <v>1.4096264537367999E-7</v>
      </c>
      <c r="F166" s="70">
        <v>1.40962634385105E-7</v>
      </c>
      <c r="G166" s="70">
        <v>1.40962587617796E-7</v>
      </c>
    </row>
    <row r="167" spans="1:7" x14ac:dyDescent="0.25">
      <c r="A167" s="68">
        <v>19.5</v>
      </c>
      <c r="B167" s="70">
        <v>1.40962283876262E-7</v>
      </c>
      <c r="C167" s="70">
        <v>1.40962555131151E-7</v>
      </c>
      <c r="D167" s="70">
        <v>1.4096246528916001E-7</v>
      </c>
      <c r="E167" s="70">
        <v>1.40962645502334E-7</v>
      </c>
      <c r="F167" s="70">
        <v>1.4096263452542101E-7</v>
      </c>
      <c r="G167" s="70">
        <v>1.4096258964166299E-7</v>
      </c>
    </row>
    <row r="168" spans="1:7" x14ac:dyDescent="0.25">
      <c r="A168" s="68">
        <v>19.625</v>
      </c>
      <c r="B168" s="70">
        <v>1.4096228646646901E-7</v>
      </c>
      <c r="C168" s="70">
        <v>1.40962556923291E-7</v>
      </c>
      <c r="D168" s="70">
        <v>1.4096246105091401E-7</v>
      </c>
      <c r="E168" s="70">
        <v>1.40962645285984E-7</v>
      </c>
      <c r="F168" s="70">
        <v>1.40962635189563E-7</v>
      </c>
      <c r="G168" s="70">
        <v>1.4096258933504299E-7</v>
      </c>
    </row>
    <row r="169" spans="1:7" x14ac:dyDescent="0.25">
      <c r="A169" s="68">
        <v>19.75</v>
      </c>
      <c r="B169" s="70">
        <v>1.4096229004342199E-7</v>
      </c>
      <c r="C169" s="70">
        <v>1.40962551291485E-7</v>
      </c>
      <c r="D169" s="70">
        <v>1.4096244937004699E-7</v>
      </c>
      <c r="E169" s="70">
        <v>1.4096264559368899E-7</v>
      </c>
      <c r="F169" s="70">
        <v>1.4096263608761901E-7</v>
      </c>
      <c r="G169" s="70">
        <v>1.40962580220827E-7</v>
      </c>
    </row>
    <row r="170" spans="1:7" x14ac:dyDescent="0.25">
      <c r="A170" s="68">
        <v>19.875</v>
      </c>
      <c r="B170" s="70">
        <v>1.40962288134021E-7</v>
      </c>
      <c r="C170" s="70">
        <v>1.4096255731583799E-7</v>
      </c>
      <c r="D170" s="70">
        <v>1.4096243583923599E-7</v>
      </c>
      <c r="E170" s="70">
        <v>1.40962645952864E-7</v>
      </c>
      <c r="F170" s="70">
        <v>1.4096263641440999E-7</v>
      </c>
      <c r="G170" s="70">
        <v>1.40962579642201E-7</v>
      </c>
    </row>
    <row r="171" spans="1:7" x14ac:dyDescent="0.25">
      <c r="A171" s="68">
        <v>20</v>
      </c>
      <c r="B171" s="70">
        <v>1.40962290711169E-7</v>
      </c>
      <c r="C171" s="70">
        <v>1.4096255289532E-7</v>
      </c>
      <c r="D171" s="70">
        <v>1.40962433284125E-7</v>
      </c>
      <c r="E171" s="70">
        <v>1.4096264594822501E-7</v>
      </c>
      <c r="F171" s="70">
        <v>1.40962636138873E-7</v>
      </c>
      <c r="G171" s="70">
        <v>1.4096258380512299E-7</v>
      </c>
    </row>
    <row r="172" spans="1:7" x14ac:dyDescent="0.25">
      <c r="A172" s="68">
        <v>20.125</v>
      </c>
      <c r="B172" s="70">
        <v>1.4096229240404201E-7</v>
      </c>
      <c r="C172" s="70">
        <v>1.4096253651070499E-7</v>
      </c>
      <c r="D172" s="70">
        <v>1.4096243296867299E-7</v>
      </c>
      <c r="E172" s="70">
        <v>1.4096264597837599E-7</v>
      </c>
      <c r="F172" s="70">
        <v>1.40962635968734E-7</v>
      </c>
      <c r="G172" s="70">
        <v>1.4096258336088499E-7</v>
      </c>
    </row>
    <row r="173" spans="1:7" x14ac:dyDescent="0.25">
      <c r="A173" s="68">
        <v>20.25</v>
      </c>
      <c r="B173" s="70">
        <v>1.4096229214889599E-7</v>
      </c>
      <c r="C173" s="70">
        <v>1.40962533372262E-7</v>
      </c>
      <c r="D173" s="70">
        <v>1.4096243450546199E-7</v>
      </c>
      <c r="E173" s="70">
        <v>1.40962646240269E-7</v>
      </c>
      <c r="F173" s="70">
        <v>1.40962636430542E-7</v>
      </c>
      <c r="G173" s="70">
        <v>1.40962584912643E-7</v>
      </c>
    </row>
    <row r="174" spans="1:7" x14ac:dyDescent="0.25">
      <c r="A174" s="68">
        <v>20.375</v>
      </c>
      <c r="B174" s="70">
        <v>1.4096229019620799E-7</v>
      </c>
      <c r="C174" s="70">
        <v>1.4096253168402401E-7</v>
      </c>
      <c r="D174" s="70">
        <v>1.40962435900074E-7</v>
      </c>
      <c r="E174" s="70">
        <v>1.40962646837429E-7</v>
      </c>
      <c r="F174" s="70">
        <v>1.4096263602082401E-7</v>
      </c>
      <c r="G174" s="70">
        <v>1.4096258617313401E-7</v>
      </c>
    </row>
    <row r="175" spans="1:7" x14ac:dyDescent="0.25">
      <c r="A175" s="68">
        <v>20.5</v>
      </c>
      <c r="B175" s="70">
        <v>1.4096228653734899E-7</v>
      </c>
      <c r="C175" s="70">
        <v>1.40962531754762E-7</v>
      </c>
      <c r="D175" s="70">
        <v>1.40962436018482E-7</v>
      </c>
      <c r="E175" s="70">
        <v>1.40962647326175E-7</v>
      </c>
      <c r="F175" s="70">
        <v>1.4096263616756799E-7</v>
      </c>
      <c r="G175" s="70">
        <v>1.4096258737302701E-7</v>
      </c>
    </row>
    <row r="176" spans="1:7" x14ac:dyDescent="0.25">
      <c r="A176" s="68">
        <v>20.625</v>
      </c>
      <c r="B176" s="70">
        <v>1.40962288413506E-7</v>
      </c>
      <c r="C176" s="70">
        <v>1.4096252680438099E-7</v>
      </c>
      <c r="D176" s="70">
        <v>1.4096242649138099E-7</v>
      </c>
      <c r="E176" s="70">
        <v>1.4096264791415399E-7</v>
      </c>
      <c r="F176" s="70">
        <v>1.4096263702904301E-7</v>
      </c>
      <c r="G176" s="70">
        <v>1.4096258724068399E-7</v>
      </c>
    </row>
    <row r="177" spans="1:7" x14ac:dyDescent="0.25">
      <c r="A177" s="68">
        <v>20.75</v>
      </c>
      <c r="B177" s="70">
        <v>1.40962285250481E-7</v>
      </c>
      <c r="C177" s="70">
        <v>1.40962516821818E-7</v>
      </c>
      <c r="D177" s="70">
        <v>1.4096241994444801E-7</v>
      </c>
      <c r="E177" s="70">
        <v>1.4096264815829101E-7</v>
      </c>
      <c r="F177" s="70">
        <v>1.4096263714785201E-7</v>
      </c>
      <c r="G177" s="70">
        <v>1.4096258638857501E-7</v>
      </c>
    </row>
    <row r="178" spans="1:7" x14ac:dyDescent="0.25">
      <c r="A178" s="68">
        <v>20.875</v>
      </c>
      <c r="B178" s="70">
        <v>1.40962283659764E-7</v>
      </c>
      <c r="C178" s="70">
        <v>1.40962507141598E-7</v>
      </c>
      <c r="D178" s="70">
        <v>1.4096242004795999E-7</v>
      </c>
      <c r="E178" s="70">
        <v>1.40962647641544E-7</v>
      </c>
      <c r="F178" s="70">
        <v>1.40962637086504E-7</v>
      </c>
      <c r="G178" s="70">
        <v>1.4096258643908901E-7</v>
      </c>
    </row>
    <row r="179" spans="1:7" x14ac:dyDescent="0.25">
      <c r="A179" s="68">
        <v>21</v>
      </c>
      <c r="B179" s="70">
        <v>1.4096228267375299E-7</v>
      </c>
      <c r="C179" s="70">
        <v>1.4096250647024799E-7</v>
      </c>
      <c r="D179" s="70">
        <v>1.40962420842938E-7</v>
      </c>
      <c r="E179" s="70">
        <v>1.4096264780917201E-7</v>
      </c>
      <c r="F179" s="70">
        <v>1.4096263657922399E-7</v>
      </c>
      <c r="G179" s="70">
        <v>1.4096258991591799E-7</v>
      </c>
    </row>
    <row r="180" spans="1:7" x14ac:dyDescent="0.25">
      <c r="A180" s="68">
        <v>21.125</v>
      </c>
      <c r="B180" s="70">
        <v>1.4096228309618301E-7</v>
      </c>
      <c r="C180" s="70">
        <v>1.4096249753499E-7</v>
      </c>
      <c r="D180" s="70">
        <v>1.40962418816193E-7</v>
      </c>
      <c r="E180" s="70">
        <v>1.4096264800489499E-7</v>
      </c>
      <c r="F180" s="70">
        <v>1.4096263635816001E-7</v>
      </c>
      <c r="G180" s="70">
        <v>1.4096259157300899E-7</v>
      </c>
    </row>
    <row r="181" spans="1:7" x14ac:dyDescent="0.25">
      <c r="A181" s="68">
        <v>21.25</v>
      </c>
      <c r="B181" s="70">
        <v>1.4096228057634599E-7</v>
      </c>
      <c r="C181" s="70">
        <v>1.4096249974095099E-7</v>
      </c>
      <c r="D181" s="70">
        <v>1.4096241737599601E-7</v>
      </c>
      <c r="E181" s="70">
        <v>1.40962648347176E-7</v>
      </c>
      <c r="F181" s="70">
        <v>1.4096263684417701E-7</v>
      </c>
      <c r="G181" s="70">
        <v>1.4096259235420601E-7</v>
      </c>
    </row>
    <row r="182" spans="1:7" x14ac:dyDescent="0.25">
      <c r="A182" s="68">
        <v>21.375</v>
      </c>
      <c r="B182" s="70">
        <v>1.4096228167352E-7</v>
      </c>
      <c r="C182" s="70">
        <v>1.40962499545308E-7</v>
      </c>
      <c r="D182" s="70">
        <v>1.4096241441166699E-7</v>
      </c>
      <c r="E182" s="70">
        <v>1.4096264771424299E-7</v>
      </c>
      <c r="F182" s="70">
        <v>1.40962637675508E-7</v>
      </c>
      <c r="G182" s="70">
        <v>1.4096259146402499E-7</v>
      </c>
    </row>
    <row r="183" spans="1:7" x14ac:dyDescent="0.25">
      <c r="A183" s="68">
        <v>21.5</v>
      </c>
      <c r="B183" s="70">
        <v>1.4096227493734601E-7</v>
      </c>
      <c r="C183" s="70">
        <v>1.40962503355115E-7</v>
      </c>
      <c r="D183" s="70">
        <v>1.4096242072831901E-7</v>
      </c>
      <c r="E183" s="70">
        <v>1.40962647444111E-7</v>
      </c>
      <c r="F183" s="70">
        <v>1.40962637611282E-7</v>
      </c>
      <c r="G183" s="70">
        <v>1.4096258885674299E-7</v>
      </c>
    </row>
    <row r="184" spans="1:7" x14ac:dyDescent="0.25">
      <c r="A184" s="68">
        <v>21.625</v>
      </c>
      <c r="B184" s="70">
        <v>1.4096227185933199E-7</v>
      </c>
      <c r="C184" s="70">
        <v>1.40962505847943E-7</v>
      </c>
      <c r="D184" s="70">
        <v>1.4096243545538501E-7</v>
      </c>
      <c r="E184" s="70">
        <v>1.4096264573324299E-7</v>
      </c>
      <c r="F184" s="70">
        <v>1.4096263775994901E-7</v>
      </c>
      <c r="G184" s="70">
        <v>1.40962588613023E-7</v>
      </c>
    </row>
    <row r="185" spans="1:7" x14ac:dyDescent="0.25">
      <c r="A185" s="68">
        <v>21.75</v>
      </c>
      <c r="B185" s="70">
        <v>1.40962268640928E-7</v>
      </c>
      <c r="C185" s="70">
        <v>1.4096252319839E-7</v>
      </c>
      <c r="D185" s="70">
        <v>1.40962452966121E-7</v>
      </c>
      <c r="E185" s="70">
        <v>1.4096264502367899E-7</v>
      </c>
      <c r="F185" s="70">
        <v>1.4096263777081499E-7</v>
      </c>
      <c r="G185" s="70">
        <v>1.4096258852881101E-7</v>
      </c>
    </row>
    <row r="186" spans="1:7" x14ac:dyDescent="0.25">
      <c r="A186" s="68">
        <v>21.875</v>
      </c>
      <c r="B186" s="70">
        <v>1.4096227812219299E-7</v>
      </c>
      <c r="C186" s="70">
        <v>1.4096252840935699E-7</v>
      </c>
      <c r="D186" s="70">
        <v>1.40962462198613E-7</v>
      </c>
      <c r="E186" s="70">
        <v>1.4096264487036399E-7</v>
      </c>
      <c r="F186" s="70">
        <v>1.40962637529227E-7</v>
      </c>
      <c r="G186" s="70">
        <v>1.4096258823093001E-7</v>
      </c>
    </row>
    <row r="187" spans="1:7" x14ac:dyDescent="0.25">
      <c r="A187" s="68">
        <v>22</v>
      </c>
      <c r="B187" s="70">
        <v>1.4096228095444101E-7</v>
      </c>
      <c r="C187" s="70">
        <v>1.4096252917585201E-7</v>
      </c>
      <c r="D187" s="70">
        <v>1.40962465697887E-7</v>
      </c>
      <c r="E187" s="70">
        <v>1.4096264491111901E-7</v>
      </c>
      <c r="F187" s="70">
        <v>1.4096263798337301E-7</v>
      </c>
      <c r="G187" s="70">
        <v>1.4096258697353099E-7</v>
      </c>
    </row>
    <row r="188" spans="1:7" x14ac:dyDescent="0.25">
      <c r="A188" s="68">
        <v>22.125</v>
      </c>
      <c r="B188" s="70">
        <v>1.40962290103795E-7</v>
      </c>
      <c r="C188" s="70">
        <v>1.4096253907434899E-7</v>
      </c>
      <c r="D188" s="70">
        <v>1.4096247417412201E-7</v>
      </c>
      <c r="E188" s="70">
        <v>1.4096264502378E-7</v>
      </c>
      <c r="F188" s="70">
        <v>1.4096263808495301E-7</v>
      </c>
      <c r="G188" s="70">
        <v>1.40962585995043E-7</v>
      </c>
    </row>
    <row r="189" spans="1:7" x14ac:dyDescent="0.25">
      <c r="A189" s="68">
        <v>22.25</v>
      </c>
      <c r="B189" s="70">
        <v>1.4096228459978799E-7</v>
      </c>
      <c r="C189" s="70">
        <v>1.40962553653991E-7</v>
      </c>
      <c r="D189" s="70">
        <v>1.4096248157138099E-7</v>
      </c>
      <c r="E189" s="70">
        <v>1.4096264498100701E-7</v>
      </c>
      <c r="F189" s="70">
        <v>1.4096263806089799E-7</v>
      </c>
      <c r="G189" s="70">
        <v>1.40962585512197E-7</v>
      </c>
    </row>
    <row r="190" spans="1:7" x14ac:dyDescent="0.25">
      <c r="A190" s="68">
        <v>22.375</v>
      </c>
      <c r="B190" s="70">
        <v>1.40962298156403E-7</v>
      </c>
      <c r="C190" s="70">
        <v>1.4096255759444499E-7</v>
      </c>
      <c r="D190" s="70">
        <v>1.4096248377515899E-7</v>
      </c>
      <c r="E190" s="70">
        <v>1.4096264501666699E-7</v>
      </c>
      <c r="F190" s="70">
        <v>1.4096263759194E-7</v>
      </c>
      <c r="G190" s="70">
        <v>1.40962584975421E-7</v>
      </c>
    </row>
    <row r="191" spans="1:7" x14ac:dyDescent="0.25">
      <c r="A191" s="68">
        <v>22.5</v>
      </c>
      <c r="B191" s="70">
        <v>1.4096229693700699E-7</v>
      </c>
      <c r="C191" s="70">
        <v>1.40962560296387E-7</v>
      </c>
      <c r="D191" s="70">
        <v>1.4096249197421801E-7</v>
      </c>
      <c r="E191" s="70">
        <v>1.4096264280904801E-7</v>
      </c>
      <c r="F191" s="70">
        <v>1.4096263771911699E-7</v>
      </c>
      <c r="G191" s="70">
        <v>1.4096258463743101E-7</v>
      </c>
    </row>
    <row r="192" spans="1:7" x14ac:dyDescent="0.25">
      <c r="A192" s="68">
        <v>22.625</v>
      </c>
      <c r="B192" s="70">
        <v>1.40962298333787E-7</v>
      </c>
      <c r="C192" s="70">
        <v>1.4096256509809401E-7</v>
      </c>
      <c r="D192" s="70">
        <v>1.4096249258057899E-7</v>
      </c>
      <c r="E192" s="70">
        <v>1.4096264285194999E-7</v>
      </c>
      <c r="F192" s="70">
        <v>1.4096263829480399E-7</v>
      </c>
      <c r="G192" s="70">
        <v>1.4096258490257299E-7</v>
      </c>
    </row>
    <row r="193" spans="1:7" x14ac:dyDescent="0.25">
      <c r="A193" s="68">
        <v>22.75</v>
      </c>
      <c r="B193" s="70">
        <v>1.40962305710915E-7</v>
      </c>
      <c r="C193" s="70">
        <v>1.4096256953434101E-7</v>
      </c>
      <c r="D193" s="70">
        <v>1.40962488212349E-7</v>
      </c>
      <c r="E193" s="70">
        <v>1.40962641893075E-7</v>
      </c>
      <c r="F193" s="70">
        <v>1.4096263816696099E-7</v>
      </c>
      <c r="G193" s="70">
        <v>1.4096258949162399E-7</v>
      </c>
    </row>
    <row r="194" spans="1:7" x14ac:dyDescent="0.25">
      <c r="A194" s="68">
        <v>22.875</v>
      </c>
      <c r="B194" s="70">
        <v>1.4096230652826699E-7</v>
      </c>
      <c r="C194" s="70">
        <v>1.40962572162882E-7</v>
      </c>
      <c r="D194" s="70">
        <v>1.4096248098112301E-7</v>
      </c>
      <c r="E194" s="70">
        <v>1.4096264170906799E-7</v>
      </c>
      <c r="F194" s="70">
        <v>1.40962637719978E-7</v>
      </c>
      <c r="G194" s="70">
        <v>1.4096259293338501E-7</v>
      </c>
    </row>
    <row r="195" spans="1:7" x14ac:dyDescent="0.25">
      <c r="A195" s="68">
        <v>23</v>
      </c>
      <c r="B195" s="70">
        <v>1.4096230642485599E-7</v>
      </c>
      <c r="C195" s="70">
        <v>1.40962572972479E-7</v>
      </c>
      <c r="D195" s="70">
        <v>1.4096247670416299E-7</v>
      </c>
      <c r="E195" s="70">
        <v>1.4096264196472901E-7</v>
      </c>
      <c r="F195" s="70">
        <v>1.4096263746079799E-7</v>
      </c>
      <c r="G195" s="70">
        <v>1.4096259334294701E-7</v>
      </c>
    </row>
    <row r="196" spans="1:7" x14ac:dyDescent="0.25">
      <c r="A196" s="68">
        <v>23.125</v>
      </c>
      <c r="B196" s="70">
        <v>1.40962299768516E-7</v>
      </c>
      <c r="C196" s="70">
        <v>1.40962550334965E-7</v>
      </c>
      <c r="D196" s="70">
        <v>1.40962464991146E-7</v>
      </c>
      <c r="E196" s="70">
        <v>1.4096264047031E-7</v>
      </c>
      <c r="F196" s="70">
        <v>1.4096263729226699E-7</v>
      </c>
      <c r="G196" s="70">
        <v>1.4096259309561699E-7</v>
      </c>
    </row>
    <row r="197" spans="1:7" x14ac:dyDescent="0.25">
      <c r="A197" s="68">
        <v>23.25</v>
      </c>
      <c r="B197" s="70">
        <v>1.40962299687415E-7</v>
      </c>
      <c r="C197" s="70">
        <v>1.4096254493754199E-7</v>
      </c>
      <c r="D197" s="70">
        <v>1.4096246324306701E-7</v>
      </c>
      <c r="E197" s="70">
        <v>1.4096264017898E-7</v>
      </c>
      <c r="F197" s="70">
        <v>1.4096263611831199E-7</v>
      </c>
      <c r="G197" s="70">
        <v>1.4096259542593701E-7</v>
      </c>
    </row>
    <row r="198" spans="1:7" x14ac:dyDescent="0.25">
      <c r="A198" s="68">
        <v>23.375</v>
      </c>
      <c r="B198" s="70">
        <v>1.4096230189836801E-7</v>
      </c>
      <c r="C198" s="70">
        <v>1.4096253959841301E-7</v>
      </c>
      <c r="D198" s="70">
        <v>1.4096245197194401E-7</v>
      </c>
      <c r="E198" s="70">
        <v>1.4096263963514199E-7</v>
      </c>
      <c r="F198" s="70">
        <v>1.4096263577120999E-7</v>
      </c>
      <c r="G198" s="70">
        <v>1.4096259543569099E-7</v>
      </c>
    </row>
    <row r="199" spans="1:7" x14ac:dyDescent="0.25">
      <c r="A199" s="68">
        <v>23.5</v>
      </c>
      <c r="B199" s="70">
        <v>1.4096229838159701E-7</v>
      </c>
      <c r="C199" s="70">
        <v>1.40962539029306E-7</v>
      </c>
      <c r="D199" s="70">
        <v>1.4096244671172999E-7</v>
      </c>
      <c r="E199" s="70">
        <v>1.40962639740273E-7</v>
      </c>
      <c r="F199" s="70">
        <v>1.40962635315756E-7</v>
      </c>
      <c r="G199" s="70">
        <v>1.40962593503804E-7</v>
      </c>
    </row>
    <row r="200" spans="1:7" x14ac:dyDescent="0.25">
      <c r="A200" s="68">
        <v>23.625</v>
      </c>
      <c r="B200" s="70">
        <v>1.4096229496640199E-7</v>
      </c>
      <c r="C200" s="70">
        <v>1.4096253869762399E-7</v>
      </c>
      <c r="D200" s="70">
        <v>1.40962443157109E-7</v>
      </c>
      <c r="E200" s="70">
        <v>1.4096263993597001E-7</v>
      </c>
      <c r="F200" s="70">
        <v>1.4096263492779699E-7</v>
      </c>
      <c r="G200" s="70">
        <v>1.4096259092446299E-7</v>
      </c>
    </row>
    <row r="201" spans="1:7" x14ac:dyDescent="0.25">
      <c r="A201" s="68">
        <v>23.75</v>
      </c>
      <c r="B201" s="70">
        <v>1.4096229761349001E-7</v>
      </c>
      <c r="C201" s="70">
        <v>1.4096254000799701E-7</v>
      </c>
      <c r="D201" s="70">
        <v>1.4096244256769901E-7</v>
      </c>
      <c r="E201" s="70">
        <v>1.4096263990317001E-7</v>
      </c>
      <c r="F201" s="70">
        <v>1.4096263468981499E-7</v>
      </c>
      <c r="G201" s="70">
        <v>1.4096258794553999E-7</v>
      </c>
    </row>
    <row r="202" spans="1:7" x14ac:dyDescent="0.25">
      <c r="A202" s="68">
        <v>23.875</v>
      </c>
      <c r="B202" s="70">
        <v>1.4096229648236099E-7</v>
      </c>
      <c r="C202" s="70">
        <v>1.4096253802173601E-7</v>
      </c>
      <c r="D202" s="70">
        <v>1.40962444515808E-7</v>
      </c>
      <c r="E202" s="70">
        <v>1.4096264017267101E-7</v>
      </c>
      <c r="F202" s="70">
        <v>1.4096263510221699E-7</v>
      </c>
      <c r="G202" s="70">
        <v>1.4096258795150999E-7</v>
      </c>
    </row>
    <row r="203" spans="1:7" x14ac:dyDescent="0.25">
      <c r="A203" s="68">
        <v>24</v>
      </c>
      <c r="B203" s="70">
        <v>1.4096228978247401E-7</v>
      </c>
      <c r="C203" s="70">
        <v>1.4096253034834101E-7</v>
      </c>
      <c r="D203" s="70">
        <v>1.40962441021061E-7</v>
      </c>
      <c r="E203" s="70">
        <v>1.4096264031521101E-7</v>
      </c>
      <c r="F203" s="70">
        <v>1.4096263510078201E-7</v>
      </c>
      <c r="G203" s="70">
        <v>1.4096258816322299E-7</v>
      </c>
    </row>
    <row r="204" spans="1:7" x14ac:dyDescent="0.25">
      <c r="A204" s="68">
        <v>24.125</v>
      </c>
      <c r="B204" s="70">
        <v>1.4096228678614001E-7</v>
      </c>
      <c r="C204" s="70">
        <v>1.4096253086602499E-7</v>
      </c>
      <c r="D204" s="70">
        <v>1.4096243775254699E-7</v>
      </c>
      <c r="E204" s="70">
        <v>1.4096264070452699E-7</v>
      </c>
      <c r="F204" s="70">
        <v>1.40962634499261E-7</v>
      </c>
      <c r="G204" s="70">
        <v>1.40962588721289E-7</v>
      </c>
    </row>
    <row r="205" spans="1:7" x14ac:dyDescent="0.25">
      <c r="A205" s="68">
        <v>24.25</v>
      </c>
      <c r="B205" s="70">
        <v>1.40962285847537E-7</v>
      </c>
      <c r="C205" s="70">
        <v>1.4096253259577599E-7</v>
      </c>
      <c r="D205" s="70">
        <v>1.4096243423073101E-7</v>
      </c>
      <c r="E205" s="70">
        <v>1.4096264089271201E-7</v>
      </c>
      <c r="F205" s="70">
        <v>1.40962634654262E-7</v>
      </c>
      <c r="G205" s="70">
        <v>1.4096258814998201E-7</v>
      </c>
    </row>
    <row r="206" spans="1:7" x14ac:dyDescent="0.25">
      <c r="A206" s="68">
        <v>24.375</v>
      </c>
      <c r="B206" s="70">
        <v>1.4096229043245901E-7</v>
      </c>
      <c r="C206" s="70">
        <v>1.4096252773168299E-7</v>
      </c>
      <c r="D206" s="70">
        <v>1.4096243204500701E-7</v>
      </c>
      <c r="E206" s="70">
        <v>1.4096264135716699E-7</v>
      </c>
      <c r="F206" s="70">
        <v>1.4096263454623401E-7</v>
      </c>
      <c r="G206" s="70">
        <v>1.4096258518122899E-7</v>
      </c>
    </row>
    <row r="207" spans="1:7" x14ac:dyDescent="0.25">
      <c r="A207" s="68">
        <v>24.5</v>
      </c>
      <c r="B207" s="70">
        <v>1.40962291880776E-7</v>
      </c>
      <c r="C207" s="70">
        <v>1.4096252529383799E-7</v>
      </c>
      <c r="D207" s="70">
        <v>1.4096242981059101E-7</v>
      </c>
      <c r="E207" s="70">
        <v>1.4096264160459299E-7</v>
      </c>
      <c r="F207" s="70">
        <v>1.4096263395221899E-7</v>
      </c>
      <c r="G207" s="70">
        <v>1.40962587666034E-7</v>
      </c>
    </row>
    <row r="208" spans="1:7" x14ac:dyDescent="0.25">
      <c r="A208" s="68">
        <v>24.625</v>
      </c>
      <c r="B208" s="70">
        <v>1.4096229768647601E-7</v>
      </c>
      <c r="C208" s="70">
        <v>1.4096252456674899E-7</v>
      </c>
      <c r="D208" s="70">
        <v>1.40962422086447E-7</v>
      </c>
      <c r="E208" s="70">
        <v>1.40962642357538E-7</v>
      </c>
      <c r="F208" s="70">
        <v>1.40962633946047E-7</v>
      </c>
      <c r="G208" s="70">
        <v>1.4096258802142999E-7</v>
      </c>
    </row>
    <row r="209" spans="1:7" x14ac:dyDescent="0.25">
      <c r="A209" s="68">
        <v>24.75</v>
      </c>
      <c r="B209" s="70">
        <v>1.4096230305473699E-7</v>
      </c>
      <c r="C209" s="70">
        <v>1.4096252351000101E-7</v>
      </c>
      <c r="D209" s="70">
        <v>1.4096242157049999E-7</v>
      </c>
      <c r="E209" s="70">
        <v>1.4096264291403999E-7</v>
      </c>
      <c r="F209" s="70">
        <v>1.40962633570131E-7</v>
      </c>
      <c r="G209" s="70">
        <v>1.40962587236805E-7</v>
      </c>
    </row>
    <row r="210" spans="1:7" x14ac:dyDescent="0.25">
      <c r="A210" s="68">
        <v>24.875</v>
      </c>
      <c r="B210" s="70">
        <v>1.4096230312473399E-7</v>
      </c>
      <c r="C210" s="70">
        <v>1.4096252267060999E-7</v>
      </c>
      <c r="D210" s="70">
        <v>1.40962421764433E-7</v>
      </c>
      <c r="E210" s="70">
        <v>1.4096264377631699E-7</v>
      </c>
      <c r="F210" s="70">
        <v>1.4096263334399899E-7</v>
      </c>
      <c r="G210" s="70">
        <v>1.40962586876155E-7</v>
      </c>
    </row>
    <row r="211" spans="1:7" x14ac:dyDescent="0.25">
      <c r="A211" s="68">
        <v>25</v>
      </c>
      <c r="B211" s="70">
        <v>1.4096230506695399E-7</v>
      </c>
      <c r="C211" s="70">
        <v>1.4096252703070801E-7</v>
      </c>
      <c r="D211" s="70">
        <v>1.4096242941279299E-7</v>
      </c>
      <c r="E211" s="70">
        <v>1.40962644337051E-7</v>
      </c>
      <c r="F211" s="70">
        <v>1.4096263291179201E-7</v>
      </c>
      <c r="G211" s="70">
        <v>1.40962581701022E-7</v>
      </c>
    </row>
    <row r="212" spans="1:7" x14ac:dyDescent="0.25">
      <c r="A212" s="68">
        <v>25.125</v>
      </c>
      <c r="B212" s="70">
        <v>1.4096231522125101E-7</v>
      </c>
      <c r="C212" s="70">
        <v>1.40962534026568E-7</v>
      </c>
      <c r="D212" s="70">
        <v>1.40962437601112E-7</v>
      </c>
      <c r="E212" s="70">
        <v>1.4096264477469299E-7</v>
      </c>
      <c r="F212" s="70">
        <v>1.4096263267178099E-7</v>
      </c>
      <c r="G212" s="70">
        <v>1.4096258080589499E-7</v>
      </c>
    </row>
    <row r="213" spans="1:7" x14ac:dyDescent="0.25">
      <c r="A213" s="68">
        <v>25.25</v>
      </c>
      <c r="B213" s="70">
        <v>1.4096231943692599E-7</v>
      </c>
      <c r="C213" s="70">
        <v>1.4096253468398E-7</v>
      </c>
      <c r="D213" s="70">
        <v>1.4096245423291301E-7</v>
      </c>
      <c r="E213" s="70">
        <v>1.40962644930357E-7</v>
      </c>
      <c r="F213" s="70">
        <v>1.4096263286727701E-7</v>
      </c>
      <c r="G213" s="70">
        <v>1.4096257874893099E-7</v>
      </c>
    </row>
    <row r="214" spans="1:7" x14ac:dyDescent="0.25">
      <c r="A214" s="68">
        <v>25.375</v>
      </c>
      <c r="B214" s="70">
        <v>1.4096231804843901E-7</v>
      </c>
      <c r="C214" s="70">
        <v>1.40962535281168E-7</v>
      </c>
      <c r="D214" s="70">
        <v>1.40962461001757E-7</v>
      </c>
      <c r="E214" s="70">
        <v>1.4096264523809199E-7</v>
      </c>
      <c r="F214" s="70">
        <v>1.40962632286911E-7</v>
      </c>
      <c r="G214" s="70">
        <v>1.4096257799751401E-7</v>
      </c>
    </row>
    <row r="215" spans="1:7" x14ac:dyDescent="0.25">
      <c r="A215" s="68">
        <v>25.5</v>
      </c>
      <c r="B215" s="70">
        <v>1.40962326273105E-7</v>
      </c>
      <c r="C215" s="70">
        <v>1.40962537229902E-7</v>
      </c>
      <c r="D215" s="70">
        <v>1.40962467304583E-7</v>
      </c>
      <c r="E215" s="70">
        <v>1.4096264553625701E-7</v>
      </c>
      <c r="F215" s="70">
        <v>1.40962632150261E-7</v>
      </c>
      <c r="G215" s="70">
        <v>1.4096257411319299E-7</v>
      </c>
    </row>
    <row r="216" spans="1:7" x14ac:dyDescent="0.25">
      <c r="A216" s="68">
        <v>25.625</v>
      </c>
      <c r="B216" s="70">
        <v>1.40962329804911E-7</v>
      </c>
      <c r="C216" s="70">
        <v>1.4096253772466001E-7</v>
      </c>
      <c r="D216" s="70">
        <v>1.4096247342158501E-7</v>
      </c>
      <c r="E216" s="70">
        <v>1.4096264556132201E-7</v>
      </c>
      <c r="F216" s="70">
        <v>1.4096263299353601E-7</v>
      </c>
      <c r="G216" s="70">
        <v>1.4096257147051499E-7</v>
      </c>
    </row>
    <row r="217" spans="1:7" x14ac:dyDescent="0.25">
      <c r="A217" s="68">
        <v>25.75</v>
      </c>
      <c r="B217" s="70">
        <v>1.4096233320437799E-7</v>
      </c>
      <c r="C217" s="70">
        <v>1.4096254896298601E-7</v>
      </c>
      <c r="D217" s="70">
        <v>1.40962486878584E-7</v>
      </c>
      <c r="E217" s="70">
        <v>1.4096264582401599E-7</v>
      </c>
      <c r="F217" s="70">
        <v>1.4096263251726E-7</v>
      </c>
      <c r="G217" s="70">
        <v>1.4096257051212699E-7</v>
      </c>
    </row>
    <row r="218" spans="1:7" x14ac:dyDescent="0.25">
      <c r="A218" s="68">
        <v>25.875</v>
      </c>
      <c r="B218" s="70">
        <v>1.4096235378787601E-7</v>
      </c>
      <c r="C218" s="70">
        <v>1.40962545956428E-7</v>
      </c>
      <c r="D218" s="70">
        <v>1.40962488164454E-7</v>
      </c>
      <c r="E218" s="70">
        <v>1.40962646571117E-7</v>
      </c>
      <c r="F218" s="70">
        <v>1.40962632466792E-7</v>
      </c>
      <c r="G218" s="70">
        <v>1.40962568704492E-7</v>
      </c>
    </row>
    <row r="219" spans="1:7" x14ac:dyDescent="0.25">
      <c r="A219" s="68">
        <v>26</v>
      </c>
      <c r="B219" s="70">
        <v>1.40962349777659E-7</v>
      </c>
      <c r="C219" s="70">
        <v>1.4096254475677201E-7</v>
      </c>
      <c r="D219" s="70">
        <v>1.40962485403893E-7</v>
      </c>
      <c r="E219" s="70">
        <v>1.4096264655509701E-7</v>
      </c>
      <c r="F219" s="70">
        <v>1.4096263240180501E-7</v>
      </c>
      <c r="G219" s="70">
        <v>1.40962565622161E-7</v>
      </c>
    </row>
    <row r="220" spans="1:7" x14ac:dyDescent="0.25">
      <c r="A220" s="68">
        <v>26.125</v>
      </c>
      <c r="B220" s="70">
        <v>1.4096234957163499E-7</v>
      </c>
      <c r="C220" s="70">
        <v>1.40962548016472E-7</v>
      </c>
      <c r="D220" s="70">
        <v>1.4096248382112001E-7</v>
      </c>
      <c r="E220" s="70">
        <v>1.4096264683505101E-7</v>
      </c>
      <c r="F220" s="70">
        <v>1.4096263233080801E-7</v>
      </c>
      <c r="G220" s="70">
        <v>1.4096256566005601E-7</v>
      </c>
    </row>
    <row r="221" spans="1:7" x14ac:dyDescent="0.25">
      <c r="A221" s="68">
        <v>26.25</v>
      </c>
      <c r="B221" s="70">
        <v>1.4096235001165201E-7</v>
      </c>
      <c r="C221" s="70">
        <v>1.40962548752235E-7</v>
      </c>
      <c r="D221" s="70">
        <v>1.4096248869064601E-7</v>
      </c>
      <c r="E221" s="70">
        <v>1.40962646683197E-7</v>
      </c>
      <c r="F221" s="70">
        <v>1.4096263418143201E-7</v>
      </c>
      <c r="G221" s="70">
        <v>1.40962564978006E-7</v>
      </c>
    </row>
    <row r="222" spans="1:7" x14ac:dyDescent="0.25">
      <c r="A222" s="68">
        <v>26.375</v>
      </c>
      <c r="B222" s="70">
        <v>1.4096235346248401E-7</v>
      </c>
      <c r="C222" s="70">
        <v>1.40962548219821E-7</v>
      </c>
      <c r="D222" s="70">
        <v>1.40962485869302E-7</v>
      </c>
      <c r="E222" s="70">
        <v>1.4096264567377699E-7</v>
      </c>
      <c r="F222" s="70">
        <v>1.4096263396795101E-7</v>
      </c>
      <c r="G222" s="70">
        <v>1.4096256576464401E-7</v>
      </c>
    </row>
    <row r="223" spans="1:7" x14ac:dyDescent="0.25">
      <c r="A223" s="68">
        <v>26.5</v>
      </c>
      <c r="B223" s="70">
        <v>1.4096236224191799E-7</v>
      </c>
      <c r="C223" s="70">
        <v>1.4096254448895401E-7</v>
      </c>
      <c r="D223" s="70">
        <v>1.4096249032882999E-7</v>
      </c>
      <c r="E223" s="70">
        <v>1.4096264523116299E-7</v>
      </c>
      <c r="F223" s="70">
        <v>1.4096263426453801E-7</v>
      </c>
      <c r="G223" s="70">
        <v>1.40962570625772E-7</v>
      </c>
    </row>
    <row r="224" spans="1:7" x14ac:dyDescent="0.25">
      <c r="A224" s="68">
        <v>26.625</v>
      </c>
      <c r="B224" s="70">
        <v>1.4096235715246999E-7</v>
      </c>
      <c r="C224" s="70">
        <v>1.4096254200823501E-7</v>
      </c>
      <c r="D224" s="70">
        <v>1.40962495138766E-7</v>
      </c>
      <c r="E224" s="70">
        <v>1.40962645221376E-7</v>
      </c>
      <c r="F224" s="70">
        <v>1.4096263503615901E-7</v>
      </c>
      <c r="G224" s="70">
        <v>1.40962574276231E-7</v>
      </c>
    </row>
    <row r="225" spans="1:7" x14ac:dyDescent="0.25">
      <c r="A225" s="68">
        <v>26.75</v>
      </c>
      <c r="B225" s="70">
        <v>1.4096235437978999E-7</v>
      </c>
      <c r="C225" s="70">
        <v>1.4096254049714401E-7</v>
      </c>
      <c r="D225" s="70">
        <v>1.4096249698097301E-7</v>
      </c>
      <c r="E225" s="70">
        <v>1.40962643959533E-7</v>
      </c>
      <c r="F225" s="70">
        <v>1.4096263485008699E-7</v>
      </c>
      <c r="G225" s="70">
        <v>1.40962573565767E-7</v>
      </c>
    </row>
    <row r="226" spans="1:7" x14ac:dyDescent="0.25">
      <c r="A226" s="68">
        <v>26.875</v>
      </c>
      <c r="B226" s="70">
        <v>1.4096235611917101E-7</v>
      </c>
      <c r="C226" s="70">
        <v>1.4096253622085601E-7</v>
      </c>
      <c r="D226" s="70">
        <v>1.4096250102487599E-7</v>
      </c>
      <c r="E226" s="70">
        <v>1.4096264385554401E-7</v>
      </c>
      <c r="F226" s="70">
        <v>1.40962634581746E-7</v>
      </c>
      <c r="G226" s="70">
        <v>1.4096257193845199E-7</v>
      </c>
    </row>
    <row r="227" spans="1:7" x14ac:dyDescent="0.25">
      <c r="A227" s="68">
        <v>27</v>
      </c>
      <c r="B227" s="70">
        <v>1.4096235675591E-7</v>
      </c>
      <c r="C227" s="70">
        <v>1.4096253439448801E-7</v>
      </c>
      <c r="D227" s="70">
        <v>1.4096250125554699E-7</v>
      </c>
      <c r="E227" s="70">
        <v>1.40962643379247E-7</v>
      </c>
      <c r="F227" s="70">
        <v>1.40962635212981E-7</v>
      </c>
      <c r="G227" s="70">
        <v>1.4096257432411899E-7</v>
      </c>
    </row>
    <row r="228" spans="1:7" x14ac:dyDescent="0.25">
      <c r="A228" s="68">
        <v>27.125</v>
      </c>
      <c r="B228" s="70">
        <v>1.4096235620567499E-7</v>
      </c>
      <c r="C228" s="70">
        <v>1.4096253571398E-7</v>
      </c>
      <c r="D228" s="70">
        <v>1.40962492575976E-7</v>
      </c>
      <c r="E228" s="70">
        <v>1.4096264261882E-7</v>
      </c>
      <c r="F228" s="70">
        <v>1.40962635546177E-7</v>
      </c>
      <c r="G228" s="70">
        <v>1.4096257292160099E-7</v>
      </c>
    </row>
    <row r="229" spans="1:7" x14ac:dyDescent="0.25">
      <c r="A229" s="68">
        <v>27.25</v>
      </c>
      <c r="B229" s="70">
        <v>1.4096235517038701E-7</v>
      </c>
      <c r="C229" s="70">
        <v>1.4096253806870301E-7</v>
      </c>
      <c r="D229" s="70">
        <v>1.4096249002173899E-7</v>
      </c>
      <c r="E229" s="70">
        <v>1.40962643316556E-7</v>
      </c>
      <c r="F229" s="70">
        <v>1.4096263545560101E-7</v>
      </c>
      <c r="G229" s="70">
        <v>1.40962572974437E-7</v>
      </c>
    </row>
    <row r="230" spans="1:7" x14ac:dyDescent="0.25">
      <c r="A230" s="68">
        <v>27.375</v>
      </c>
      <c r="B230" s="70">
        <v>1.4096235526471601E-7</v>
      </c>
      <c r="C230" s="70">
        <v>1.40962537840202E-7</v>
      </c>
      <c r="D230" s="70">
        <v>1.4096248569608299E-7</v>
      </c>
      <c r="E230" s="70">
        <v>1.4096264355071199E-7</v>
      </c>
      <c r="F230" s="70">
        <v>1.4096263572455899E-7</v>
      </c>
      <c r="G230" s="70">
        <v>1.4096257165166199E-7</v>
      </c>
    </row>
    <row r="231" spans="1:7" x14ac:dyDescent="0.25">
      <c r="A231" s="68">
        <v>27.5</v>
      </c>
      <c r="B231" s="70">
        <v>1.4096235481171199E-7</v>
      </c>
      <c r="C231" s="70">
        <v>1.4096253650673399E-7</v>
      </c>
      <c r="D231" s="70">
        <v>1.40962485235656E-7</v>
      </c>
      <c r="E231" s="70">
        <v>1.4096264388855301E-7</v>
      </c>
      <c r="F231" s="70">
        <v>1.40962635908581E-7</v>
      </c>
      <c r="G231" s="70">
        <v>1.40962570835169E-7</v>
      </c>
    </row>
    <row r="232" spans="1:7" x14ac:dyDescent="0.25">
      <c r="A232" s="68">
        <v>27.625</v>
      </c>
      <c r="B232" s="70">
        <v>1.4096235297481901E-7</v>
      </c>
      <c r="C232" s="70">
        <v>1.40962533154949E-7</v>
      </c>
      <c r="D232" s="70">
        <v>1.4096248419688201E-7</v>
      </c>
      <c r="E232" s="70">
        <v>1.4096264423795601E-7</v>
      </c>
      <c r="F232" s="70">
        <v>1.4096263541649599E-7</v>
      </c>
      <c r="G232" s="70">
        <v>1.4096257185049601E-7</v>
      </c>
    </row>
    <row r="233" spans="1:7" x14ac:dyDescent="0.25">
      <c r="A233" s="68">
        <v>27.75</v>
      </c>
      <c r="B233" s="70">
        <v>1.4096234526523899E-7</v>
      </c>
      <c r="C233" s="70">
        <v>1.40962529604501E-7</v>
      </c>
      <c r="D233" s="70">
        <v>1.4096248319404701E-7</v>
      </c>
      <c r="E233" s="70">
        <v>1.40962643582397E-7</v>
      </c>
      <c r="F233" s="70">
        <v>1.4096263646554301E-7</v>
      </c>
      <c r="G233" s="70">
        <v>1.40962571427222E-7</v>
      </c>
    </row>
    <row r="234" spans="1:7" x14ac:dyDescent="0.25">
      <c r="A234" s="68">
        <v>27.875</v>
      </c>
      <c r="B234" s="70">
        <v>1.4096234036015399E-7</v>
      </c>
      <c r="C234" s="70">
        <v>1.4096252996181801E-7</v>
      </c>
      <c r="D234" s="70">
        <v>1.4096248052222999E-7</v>
      </c>
      <c r="E234" s="70">
        <v>1.40962643896187E-7</v>
      </c>
      <c r="F234" s="70">
        <v>1.4096263710374099E-7</v>
      </c>
      <c r="G234" s="70">
        <v>1.4096256906752601E-7</v>
      </c>
    </row>
    <row r="235" spans="1:7" x14ac:dyDescent="0.25">
      <c r="A235" s="68">
        <v>28</v>
      </c>
      <c r="B235" s="70">
        <v>1.4096233459069199E-7</v>
      </c>
      <c r="C235" s="70">
        <v>1.4096252430123301E-7</v>
      </c>
      <c r="D235" s="70">
        <v>1.4096248041291401E-7</v>
      </c>
      <c r="E235" s="70">
        <v>1.40962644969354E-7</v>
      </c>
      <c r="F235" s="70">
        <v>1.40962637441977E-7</v>
      </c>
      <c r="G235" s="70">
        <v>1.40962574452732E-7</v>
      </c>
    </row>
    <row r="236" spans="1:7" x14ac:dyDescent="0.25">
      <c r="A236" s="68">
        <v>28.125</v>
      </c>
      <c r="B236" s="70">
        <v>1.40962324636171E-7</v>
      </c>
      <c r="C236" s="70">
        <v>1.4096251890175701E-7</v>
      </c>
      <c r="D236" s="70">
        <v>1.4096248158429999E-7</v>
      </c>
      <c r="E236" s="70">
        <v>1.4096264580813301E-7</v>
      </c>
      <c r="F236" s="70">
        <v>1.40962637627739E-7</v>
      </c>
      <c r="G236" s="70">
        <v>1.40962574471251E-7</v>
      </c>
    </row>
    <row r="237" spans="1:7" x14ac:dyDescent="0.25">
      <c r="A237" s="68">
        <v>28.25</v>
      </c>
      <c r="B237" s="70">
        <v>1.40962318670765E-7</v>
      </c>
      <c r="C237" s="70">
        <v>1.4096251559198299E-7</v>
      </c>
      <c r="D237" s="70">
        <v>1.4096248111228799E-7</v>
      </c>
      <c r="E237" s="70">
        <v>1.40962645907819E-7</v>
      </c>
      <c r="F237" s="70">
        <v>1.4096263750069401E-7</v>
      </c>
      <c r="G237" s="70">
        <v>1.40962580501597E-7</v>
      </c>
    </row>
    <row r="238" spans="1:7" x14ac:dyDescent="0.25">
      <c r="A238" s="68">
        <v>28.375</v>
      </c>
      <c r="B238" s="70">
        <v>1.4096231643482701E-7</v>
      </c>
      <c r="C238" s="70">
        <v>1.4096251828208599E-7</v>
      </c>
      <c r="D238" s="70">
        <v>1.4096248395657E-7</v>
      </c>
      <c r="E238" s="70">
        <v>1.4096264639647299E-7</v>
      </c>
      <c r="F238" s="70">
        <v>1.40962637016841E-7</v>
      </c>
      <c r="G238" s="70">
        <v>1.40962580944238E-7</v>
      </c>
    </row>
    <row r="239" spans="1:7" x14ac:dyDescent="0.25">
      <c r="A239" s="68">
        <v>28.5</v>
      </c>
      <c r="B239" s="70">
        <v>1.40962316607741E-7</v>
      </c>
      <c r="C239" s="70">
        <v>1.40962521701477E-7</v>
      </c>
      <c r="D239" s="70">
        <v>1.4096249056894901E-7</v>
      </c>
      <c r="E239" s="70">
        <v>1.4096264826293E-7</v>
      </c>
      <c r="F239" s="70">
        <v>1.4096263703323799E-7</v>
      </c>
      <c r="G239" s="70">
        <v>1.4096258303893399E-7</v>
      </c>
    </row>
    <row r="240" spans="1:7" x14ac:dyDescent="0.25">
      <c r="A240" s="68">
        <v>28.625</v>
      </c>
      <c r="B240" s="70">
        <v>1.4096232636413201E-7</v>
      </c>
      <c r="C240" s="70">
        <v>1.4096252687387599E-7</v>
      </c>
      <c r="D240" s="70">
        <v>1.40962492222506E-7</v>
      </c>
      <c r="E240" s="70">
        <v>1.4096265156883799E-7</v>
      </c>
      <c r="F240" s="70">
        <v>1.4096263648949401E-7</v>
      </c>
      <c r="G240" s="70">
        <v>1.4096258389585901E-7</v>
      </c>
    </row>
    <row r="241" spans="1:7" x14ac:dyDescent="0.25">
      <c r="A241" s="68">
        <v>28.75</v>
      </c>
      <c r="B241" s="70">
        <v>1.4096233736172099E-7</v>
      </c>
      <c r="C241" s="70">
        <v>1.4096252903885099E-7</v>
      </c>
      <c r="D241" s="70">
        <v>1.40962485310267E-7</v>
      </c>
      <c r="E241" s="70">
        <v>1.40962652059877E-7</v>
      </c>
      <c r="F241" s="70">
        <v>1.4096263641643E-7</v>
      </c>
      <c r="G241" s="70">
        <v>1.4096258532284099E-7</v>
      </c>
    </row>
    <row r="242" spans="1:7" x14ac:dyDescent="0.25">
      <c r="A242" s="68">
        <v>28.875</v>
      </c>
      <c r="B242" s="70">
        <v>1.4096234113807E-7</v>
      </c>
      <c r="C242" s="70">
        <v>1.4096252968676399E-7</v>
      </c>
      <c r="D242" s="70">
        <v>1.40962483574186E-7</v>
      </c>
      <c r="E242" s="70">
        <v>1.4096265278316399E-7</v>
      </c>
      <c r="F242" s="70">
        <v>1.40962636150977E-7</v>
      </c>
      <c r="G242" s="70">
        <v>1.4096258209431101E-7</v>
      </c>
    </row>
    <row r="243" spans="1:7" x14ac:dyDescent="0.25">
      <c r="A243" s="68">
        <v>29</v>
      </c>
      <c r="B243" s="70">
        <v>1.40962342781997E-7</v>
      </c>
      <c r="C243" s="70">
        <v>1.40962531063079E-7</v>
      </c>
      <c r="D243" s="70">
        <v>1.40962480796328E-7</v>
      </c>
      <c r="E243" s="70">
        <v>1.4096265305443701E-7</v>
      </c>
      <c r="F243" s="70">
        <v>1.4096263609075701E-7</v>
      </c>
      <c r="G243" s="70">
        <v>1.40962582140806E-7</v>
      </c>
    </row>
    <row r="244" spans="1:7" x14ac:dyDescent="0.25">
      <c r="A244" s="68">
        <v>29.125</v>
      </c>
      <c r="B244" s="70">
        <v>1.40962355080078E-7</v>
      </c>
      <c r="C244" s="70">
        <v>1.4096253751995499E-7</v>
      </c>
      <c r="D244" s="70">
        <v>1.4096247727784099E-7</v>
      </c>
      <c r="E244" s="70">
        <v>1.4096265347687E-7</v>
      </c>
      <c r="F244" s="70">
        <v>1.40962635532891E-7</v>
      </c>
      <c r="G244" s="70">
        <v>1.40962581408611E-7</v>
      </c>
    </row>
    <row r="245" spans="1:7" x14ac:dyDescent="0.25">
      <c r="A245" s="68">
        <v>29.25</v>
      </c>
      <c r="B245" s="70">
        <v>1.4096235197310101E-7</v>
      </c>
      <c r="C245" s="70">
        <v>1.4096254148284699E-7</v>
      </c>
      <c r="D245" s="70">
        <v>1.4096247553408399E-7</v>
      </c>
      <c r="E245" s="70">
        <v>1.4096265360747001E-7</v>
      </c>
      <c r="F245" s="70">
        <v>1.4096263515128701E-7</v>
      </c>
      <c r="G245" s="70">
        <v>1.40962579259395E-7</v>
      </c>
    </row>
    <row r="246" spans="1:7" x14ac:dyDescent="0.25">
      <c r="A246" s="68">
        <v>29.375</v>
      </c>
      <c r="B246" s="70">
        <v>1.4096234953206E-7</v>
      </c>
      <c r="C246" s="70">
        <v>1.40962550079316E-7</v>
      </c>
      <c r="D246" s="70">
        <v>1.4096247400224701E-7</v>
      </c>
      <c r="E246" s="70">
        <v>1.40962653812174E-7</v>
      </c>
      <c r="F246" s="70">
        <v>1.4096263508238199E-7</v>
      </c>
      <c r="G246" s="70">
        <v>1.4096257958279699E-7</v>
      </c>
    </row>
    <row r="247" spans="1:7" x14ac:dyDescent="0.25">
      <c r="A247" s="68">
        <v>29.5</v>
      </c>
      <c r="B247" s="70">
        <v>1.4096234875508099E-7</v>
      </c>
      <c r="C247" s="70">
        <v>1.4096255123527399E-7</v>
      </c>
      <c r="D247" s="70">
        <v>1.40962474887597E-7</v>
      </c>
      <c r="E247" s="70">
        <v>1.4096265404741699E-7</v>
      </c>
      <c r="F247" s="70">
        <v>1.4096263436815701E-7</v>
      </c>
      <c r="G247" s="70">
        <v>1.4096257769863099E-7</v>
      </c>
    </row>
    <row r="248" spans="1:7" x14ac:dyDescent="0.25">
      <c r="A248" s="68">
        <v>29.625</v>
      </c>
      <c r="B248" s="70">
        <v>1.4096233969302899E-7</v>
      </c>
      <c r="C248" s="70">
        <v>1.40962551322991E-7</v>
      </c>
      <c r="D248" s="70">
        <v>1.4096247527457901E-7</v>
      </c>
      <c r="E248" s="70">
        <v>1.40962653348819E-7</v>
      </c>
      <c r="F248" s="70">
        <v>1.4096263379958201E-7</v>
      </c>
      <c r="G248" s="70">
        <v>1.4096257746217399E-7</v>
      </c>
    </row>
    <row r="249" spans="1:7" x14ac:dyDescent="0.25">
      <c r="A249" s="68">
        <v>29.75</v>
      </c>
      <c r="B249" s="70">
        <v>1.40962336526735E-7</v>
      </c>
      <c r="C249" s="70">
        <v>1.4096254320609E-7</v>
      </c>
      <c r="D249" s="70">
        <v>1.4096247670555999E-7</v>
      </c>
      <c r="E249" s="70">
        <v>1.4096265182968301E-7</v>
      </c>
      <c r="F249" s="70">
        <v>1.40962632475324E-7</v>
      </c>
      <c r="G249" s="70">
        <v>1.4096257585372499E-7</v>
      </c>
    </row>
    <row r="250" spans="1:7" x14ac:dyDescent="0.25">
      <c r="A250" s="68">
        <v>29.875</v>
      </c>
      <c r="B250" s="70">
        <v>1.4096233212167499E-7</v>
      </c>
      <c r="C250" s="70">
        <v>1.40962534668736E-7</v>
      </c>
      <c r="D250" s="70">
        <v>1.4096248060260601E-7</v>
      </c>
      <c r="E250" s="70">
        <v>1.4096265199188701E-7</v>
      </c>
      <c r="F250" s="70">
        <v>1.4096263142708399E-7</v>
      </c>
      <c r="G250" s="70">
        <v>1.4096257552608201E-7</v>
      </c>
    </row>
    <row r="251" spans="1:7" x14ac:dyDescent="0.25">
      <c r="A251" s="68">
        <v>30</v>
      </c>
      <c r="B251" s="70">
        <v>1.4096233342976099E-7</v>
      </c>
      <c r="C251" s="70">
        <v>1.40962534958506E-7</v>
      </c>
      <c r="D251" s="70">
        <v>1.4096248088955099E-7</v>
      </c>
      <c r="E251" s="70">
        <v>1.40962652224275E-7</v>
      </c>
      <c r="F251" s="70">
        <v>1.4096263077474101E-7</v>
      </c>
      <c r="G251" s="70">
        <v>1.4096257465117601E-7</v>
      </c>
    </row>
  </sheetData>
  <mergeCells count="4">
    <mergeCell ref="A1:A2"/>
    <mergeCell ref="B1:G1"/>
    <mergeCell ref="B3:G3"/>
    <mergeCell ref="B4:G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B1" sqref="B1:C1"/>
    </sheetView>
  </sheetViews>
  <sheetFormatPr defaultRowHeight="15" x14ac:dyDescent="0.25"/>
  <cols>
    <col min="1" max="1" width="18.85546875" customWidth="1"/>
    <col min="2" max="2" width="33.28515625" customWidth="1"/>
    <col min="3" max="3" width="34.85546875" customWidth="1"/>
  </cols>
  <sheetData>
    <row r="1" spans="1:3" x14ac:dyDescent="0.25">
      <c r="A1" s="86" t="s">
        <v>246</v>
      </c>
      <c r="B1" s="85" t="s">
        <v>263</v>
      </c>
      <c r="C1" s="85"/>
    </row>
    <row r="2" spans="1:3" x14ac:dyDescent="0.25">
      <c r="A2" s="87"/>
      <c r="B2" s="50" t="s">
        <v>275</v>
      </c>
      <c r="C2" s="50" t="s">
        <v>282</v>
      </c>
    </row>
    <row r="3" spans="1:3" x14ac:dyDescent="0.25">
      <c r="A3" s="27" t="s">
        <v>249</v>
      </c>
      <c r="B3" s="85">
        <v>50</v>
      </c>
      <c r="C3" s="85"/>
    </row>
    <row r="4" spans="1:3" x14ac:dyDescent="0.25">
      <c r="A4" s="27" t="s">
        <v>250</v>
      </c>
      <c r="B4" s="85" t="s">
        <v>251</v>
      </c>
      <c r="C4" s="85"/>
    </row>
    <row r="5" spans="1:3" ht="61.5" x14ac:dyDescent="0.25">
      <c r="A5" s="28" t="s">
        <v>252</v>
      </c>
      <c r="B5" s="28">
        <v>4</v>
      </c>
      <c r="C5" s="27">
        <v>4</v>
      </c>
    </row>
    <row r="6" spans="1:3" ht="30" x14ac:dyDescent="0.25">
      <c r="A6" s="28" t="s">
        <v>253</v>
      </c>
      <c r="B6" s="28">
        <v>45.476709999999997</v>
      </c>
      <c r="C6" s="27">
        <v>41.552329999999998</v>
      </c>
    </row>
    <row r="7" spans="1:3" ht="48" x14ac:dyDescent="0.25">
      <c r="A7" s="28" t="s">
        <v>254</v>
      </c>
      <c r="B7" s="27">
        <v>37.44</v>
      </c>
      <c r="C7" s="27">
        <v>37.44</v>
      </c>
    </row>
    <row r="8" spans="1:3" ht="48" x14ac:dyDescent="0.25">
      <c r="A8" s="28" t="s">
        <v>255</v>
      </c>
      <c r="B8" s="28">
        <v>31.114709999999999</v>
      </c>
      <c r="C8" s="27">
        <v>32.140439999999998</v>
      </c>
    </row>
    <row r="9" spans="1:3" x14ac:dyDescent="0.25">
      <c r="A9" s="27" t="s">
        <v>256</v>
      </c>
      <c r="B9" s="49">
        <v>85</v>
      </c>
      <c r="C9" s="49">
        <v>85</v>
      </c>
    </row>
    <row r="10" spans="1:3" ht="18" x14ac:dyDescent="0.25">
      <c r="A10" s="30" t="s">
        <v>257</v>
      </c>
      <c r="B10" s="30" t="s">
        <v>344</v>
      </c>
      <c r="C10" s="30" t="s">
        <v>345</v>
      </c>
    </row>
    <row r="11" spans="1:3" x14ac:dyDescent="0.25">
      <c r="A11" s="1">
        <v>0</v>
      </c>
      <c r="B11" s="31">
        <v>1.4096025391161101E-7</v>
      </c>
      <c r="C11" s="31">
        <v>1.40960368511019E-7</v>
      </c>
    </row>
    <row r="12" spans="1:3" x14ac:dyDescent="0.25">
      <c r="A12" s="1">
        <v>0.125</v>
      </c>
      <c r="B12" s="31">
        <v>1.4096026638571601E-7</v>
      </c>
      <c r="C12" s="31">
        <v>1.40960420899379E-7</v>
      </c>
    </row>
    <row r="13" spans="1:3" x14ac:dyDescent="0.25">
      <c r="A13" s="1">
        <v>0.25</v>
      </c>
      <c r="B13" s="31">
        <v>1.4096029754211099E-7</v>
      </c>
      <c r="C13" s="31">
        <v>1.4096050172135301E-7</v>
      </c>
    </row>
    <row r="14" spans="1:3" x14ac:dyDescent="0.25">
      <c r="A14" s="1">
        <v>0.375</v>
      </c>
      <c r="B14" s="31">
        <v>1.4096034408851401E-7</v>
      </c>
      <c r="C14" s="31">
        <v>1.4096053399687801E-7</v>
      </c>
    </row>
    <row r="15" spans="1:3" x14ac:dyDescent="0.25">
      <c r="A15" s="1">
        <v>0.5</v>
      </c>
      <c r="B15" s="31">
        <v>1.4096034899187101E-7</v>
      </c>
      <c r="C15" s="31">
        <v>1.4096047490085701E-7</v>
      </c>
    </row>
    <row r="16" spans="1:3" x14ac:dyDescent="0.25">
      <c r="A16" s="1">
        <v>0.625</v>
      </c>
      <c r="B16" s="31">
        <v>1.40960318738456E-7</v>
      </c>
      <c r="C16" s="31">
        <v>1.40960511408939E-7</v>
      </c>
    </row>
    <row r="17" spans="1:3" x14ac:dyDescent="0.25">
      <c r="A17" s="1">
        <v>0.75</v>
      </c>
      <c r="B17" s="31">
        <v>1.4096033093878299E-7</v>
      </c>
      <c r="C17" s="31">
        <v>1.4096052952118501E-7</v>
      </c>
    </row>
    <row r="18" spans="1:3" x14ac:dyDescent="0.25">
      <c r="A18" s="1">
        <v>0.875</v>
      </c>
      <c r="B18" s="31">
        <v>1.40960353302206E-7</v>
      </c>
      <c r="C18" s="31">
        <v>1.4096059794015099E-7</v>
      </c>
    </row>
    <row r="19" spans="1:3" x14ac:dyDescent="0.25">
      <c r="A19" s="1">
        <v>1</v>
      </c>
      <c r="B19" s="31">
        <v>1.40960313583976E-7</v>
      </c>
      <c r="C19" s="31">
        <v>1.4096054189797599E-7</v>
      </c>
    </row>
    <row r="20" spans="1:3" x14ac:dyDescent="0.25">
      <c r="A20" s="1">
        <v>1.125</v>
      </c>
      <c r="B20" s="31">
        <v>1.4096028013128499E-7</v>
      </c>
      <c r="C20" s="31">
        <v>1.4096050789615E-7</v>
      </c>
    </row>
    <row r="21" spans="1:3" x14ac:dyDescent="0.25">
      <c r="A21" s="1">
        <v>1.25</v>
      </c>
      <c r="B21" s="31">
        <v>1.4096029288819299E-7</v>
      </c>
      <c r="C21" s="31">
        <v>1.40960491266716E-7</v>
      </c>
    </row>
    <row r="22" spans="1:3" x14ac:dyDescent="0.25">
      <c r="A22" s="1">
        <v>1.375</v>
      </c>
      <c r="B22" s="31">
        <v>1.4096031574958601E-7</v>
      </c>
      <c r="C22" s="31">
        <v>1.40960438831207E-7</v>
      </c>
    </row>
    <row r="23" spans="1:3" x14ac:dyDescent="0.25">
      <c r="A23" s="1">
        <v>1.5</v>
      </c>
      <c r="B23" s="31">
        <v>1.4096030392120601E-7</v>
      </c>
      <c r="C23" s="31">
        <v>1.4096043752233601E-7</v>
      </c>
    </row>
    <row r="24" spans="1:3" x14ac:dyDescent="0.25">
      <c r="A24" s="1">
        <v>1.625</v>
      </c>
      <c r="B24" s="31">
        <v>1.40960308765852E-7</v>
      </c>
      <c r="C24" s="31">
        <v>1.40960427628204E-7</v>
      </c>
    </row>
    <row r="25" spans="1:3" x14ac:dyDescent="0.25">
      <c r="A25" s="1">
        <v>1.75</v>
      </c>
      <c r="B25" s="31">
        <v>1.4096030037964201E-7</v>
      </c>
      <c r="C25" s="31">
        <v>1.40960426534039E-7</v>
      </c>
    </row>
    <row r="26" spans="1:3" x14ac:dyDescent="0.25">
      <c r="A26" s="1">
        <v>1.875</v>
      </c>
      <c r="B26" s="31">
        <v>1.40960300480184E-7</v>
      </c>
      <c r="C26" s="31">
        <v>1.4096045273034099E-7</v>
      </c>
    </row>
    <row r="27" spans="1:3" x14ac:dyDescent="0.25">
      <c r="A27" s="1">
        <v>2</v>
      </c>
      <c r="B27" s="31">
        <v>1.40960301951238E-7</v>
      </c>
      <c r="C27" s="31">
        <v>1.4096044708842301E-7</v>
      </c>
    </row>
    <row r="28" spans="1:3" x14ac:dyDescent="0.25">
      <c r="A28" s="1">
        <v>2.125</v>
      </c>
      <c r="B28" s="31">
        <v>1.4096029768888301E-7</v>
      </c>
      <c r="C28" s="31">
        <v>1.4096043733311599E-7</v>
      </c>
    </row>
    <row r="29" spans="1:3" x14ac:dyDescent="0.25">
      <c r="A29" s="1">
        <v>2.25</v>
      </c>
      <c r="B29" s="31">
        <v>1.4096025166775501E-7</v>
      </c>
      <c r="C29" s="31">
        <v>1.4096044334642499E-7</v>
      </c>
    </row>
    <row r="30" spans="1:3" x14ac:dyDescent="0.25">
      <c r="A30" s="1">
        <v>2.375</v>
      </c>
      <c r="B30" s="31">
        <v>1.4096024767451699E-7</v>
      </c>
      <c r="C30" s="31">
        <v>1.4096042052813899E-7</v>
      </c>
    </row>
    <row r="31" spans="1:3" x14ac:dyDescent="0.25">
      <c r="A31" s="1">
        <v>2.5</v>
      </c>
      <c r="B31" s="31">
        <v>1.4096028203033199E-7</v>
      </c>
      <c r="C31" s="31">
        <v>1.4096040217115001E-7</v>
      </c>
    </row>
    <row r="32" spans="1:3" x14ac:dyDescent="0.25">
      <c r="A32" s="1">
        <v>2.625</v>
      </c>
      <c r="B32" s="31">
        <v>1.40960265096216E-7</v>
      </c>
      <c r="C32" s="31">
        <v>1.40960408459888E-7</v>
      </c>
    </row>
    <row r="33" spans="1:3" x14ac:dyDescent="0.25">
      <c r="A33" s="1">
        <v>2.75</v>
      </c>
      <c r="B33" s="31">
        <v>1.4096026533015801E-7</v>
      </c>
      <c r="C33" s="31">
        <v>1.4096041919580601E-7</v>
      </c>
    </row>
    <row r="34" spans="1:3" x14ac:dyDescent="0.25">
      <c r="A34" s="1">
        <v>2.875</v>
      </c>
      <c r="B34" s="31">
        <v>1.4096027823206499E-7</v>
      </c>
      <c r="C34" s="31">
        <v>1.4096043478875801E-7</v>
      </c>
    </row>
    <row r="35" spans="1:3" x14ac:dyDescent="0.25">
      <c r="A35" s="1">
        <v>3</v>
      </c>
      <c r="B35" s="31">
        <v>1.40960285095625E-7</v>
      </c>
      <c r="C35" s="31">
        <v>1.4096046304630599E-7</v>
      </c>
    </row>
    <row r="36" spans="1:3" x14ac:dyDescent="0.25">
      <c r="A36" s="1">
        <v>3.125</v>
      </c>
      <c r="B36" s="31">
        <v>1.4096029351610701E-7</v>
      </c>
      <c r="C36" s="31">
        <v>1.40960436154272E-7</v>
      </c>
    </row>
    <row r="37" spans="1:3" x14ac:dyDescent="0.25">
      <c r="A37" s="1">
        <v>3.25</v>
      </c>
      <c r="B37" s="31">
        <v>1.4096033216704101E-7</v>
      </c>
      <c r="C37" s="31">
        <v>1.40960477019271E-7</v>
      </c>
    </row>
    <row r="38" spans="1:3" x14ac:dyDescent="0.25">
      <c r="A38" s="1">
        <v>3.375</v>
      </c>
      <c r="B38" s="31">
        <v>1.40960333161596E-7</v>
      </c>
      <c r="C38" s="31">
        <v>1.4096041259164899E-7</v>
      </c>
    </row>
    <row r="39" spans="1:3" x14ac:dyDescent="0.25">
      <c r="A39" s="1">
        <v>3.5</v>
      </c>
      <c r="B39" s="31">
        <v>1.40960327212991E-7</v>
      </c>
      <c r="C39" s="31">
        <v>1.40960363406182E-7</v>
      </c>
    </row>
    <row r="40" spans="1:3" x14ac:dyDescent="0.25">
      <c r="A40" s="1">
        <v>3.625</v>
      </c>
      <c r="B40" s="31">
        <v>1.4096032872648201E-7</v>
      </c>
      <c r="C40" s="31">
        <v>1.4096038964761799E-7</v>
      </c>
    </row>
    <row r="41" spans="1:3" x14ac:dyDescent="0.25">
      <c r="A41" s="1">
        <v>3.75</v>
      </c>
      <c r="B41" s="31">
        <v>1.4096031847028101E-7</v>
      </c>
      <c r="C41" s="31">
        <v>1.4096038978999001E-7</v>
      </c>
    </row>
    <row r="42" spans="1:3" x14ac:dyDescent="0.25">
      <c r="A42" s="1">
        <v>3.875</v>
      </c>
      <c r="B42" s="31">
        <v>1.4096032135056699E-7</v>
      </c>
      <c r="C42" s="31">
        <v>1.40960363225238E-7</v>
      </c>
    </row>
    <row r="43" spans="1:3" x14ac:dyDescent="0.25">
      <c r="A43" s="1">
        <v>4</v>
      </c>
      <c r="B43" s="31">
        <v>1.40960318269971E-7</v>
      </c>
      <c r="C43" s="31">
        <v>1.40960316297497E-7</v>
      </c>
    </row>
    <row r="44" spans="1:3" x14ac:dyDescent="0.25">
      <c r="A44" s="1">
        <v>4.125</v>
      </c>
      <c r="B44" s="31">
        <v>1.4096032800815199E-7</v>
      </c>
      <c r="C44" s="31">
        <v>1.4096029034026799E-7</v>
      </c>
    </row>
    <row r="45" spans="1:3" x14ac:dyDescent="0.25">
      <c r="A45" s="1">
        <v>4.25</v>
      </c>
      <c r="B45" s="31">
        <v>1.4096033309076501E-7</v>
      </c>
      <c r="C45" s="31">
        <v>1.4096027988181E-7</v>
      </c>
    </row>
    <row r="46" spans="1:3" x14ac:dyDescent="0.25">
      <c r="A46" s="1">
        <v>4.375</v>
      </c>
      <c r="B46" s="31">
        <v>1.4096034262963801E-7</v>
      </c>
      <c r="C46" s="31">
        <v>1.4096027887813699E-7</v>
      </c>
    </row>
    <row r="47" spans="1:3" x14ac:dyDescent="0.25">
      <c r="A47" s="1">
        <v>4.5</v>
      </c>
      <c r="B47" s="31">
        <v>1.40960391685345E-7</v>
      </c>
      <c r="C47" s="31">
        <v>1.4096030549305799E-7</v>
      </c>
    </row>
    <row r="48" spans="1:3" x14ac:dyDescent="0.25">
      <c r="A48" s="1">
        <v>4.625</v>
      </c>
      <c r="B48" s="31">
        <v>1.4096041096934299E-7</v>
      </c>
      <c r="C48" s="31">
        <v>1.40960298756914E-7</v>
      </c>
    </row>
    <row r="49" spans="1:3" x14ac:dyDescent="0.25">
      <c r="A49" s="1">
        <v>4.75</v>
      </c>
      <c r="B49" s="31">
        <v>1.4096041717516799E-7</v>
      </c>
      <c r="C49" s="31">
        <v>1.4096028816269301E-7</v>
      </c>
    </row>
    <row r="50" spans="1:3" x14ac:dyDescent="0.25">
      <c r="A50" s="1">
        <v>4.875</v>
      </c>
      <c r="B50" s="31">
        <v>1.4096042453993E-7</v>
      </c>
      <c r="C50" s="31">
        <v>1.4096035801730201E-7</v>
      </c>
    </row>
    <row r="51" spans="1:3" x14ac:dyDescent="0.25">
      <c r="A51" s="1">
        <v>5</v>
      </c>
      <c r="B51" s="31">
        <v>1.4096044999702901E-7</v>
      </c>
      <c r="C51" s="31">
        <v>1.4096037232244399E-7</v>
      </c>
    </row>
    <row r="52" spans="1:3" x14ac:dyDescent="0.25">
      <c r="A52" s="1">
        <v>5.125</v>
      </c>
      <c r="B52" s="31">
        <v>1.4096044648928799E-7</v>
      </c>
      <c r="C52" s="31">
        <v>1.40960578242411E-7</v>
      </c>
    </row>
    <row r="53" spans="1:3" x14ac:dyDescent="0.25">
      <c r="A53" s="1">
        <v>5.25</v>
      </c>
      <c r="B53" s="31">
        <v>1.4096040194478699E-7</v>
      </c>
      <c r="C53" s="31">
        <v>1.4096060673527099E-7</v>
      </c>
    </row>
    <row r="54" spans="1:3" x14ac:dyDescent="0.25">
      <c r="A54" s="1">
        <v>5.375</v>
      </c>
      <c r="B54" s="31">
        <v>1.4096041732253301E-7</v>
      </c>
      <c r="C54" s="31">
        <v>1.4096072488236099E-7</v>
      </c>
    </row>
    <row r="55" spans="1:3" x14ac:dyDescent="0.25">
      <c r="A55" s="1">
        <v>5.5</v>
      </c>
      <c r="B55" s="31">
        <v>1.40960426171984E-7</v>
      </c>
      <c r="C55" s="31">
        <v>1.40960774533738E-7</v>
      </c>
    </row>
    <row r="56" spans="1:3" x14ac:dyDescent="0.25">
      <c r="A56" s="1">
        <v>5.625</v>
      </c>
      <c r="B56" s="31">
        <v>1.4096043618731401E-7</v>
      </c>
      <c r="C56" s="31">
        <v>1.40960772019445E-7</v>
      </c>
    </row>
    <row r="57" spans="1:3" x14ac:dyDescent="0.25">
      <c r="A57" s="1">
        <v>5.75</v>
      </c>
      <c r="B57" s="31">
        <v>1.40960436024647E-7</v>
      </c>
      <c r="C57" s="31">
        <v>1.4096070570151801E-7</v>
      </c>
    </row>
    <row r="58" spans="1:3" x14ac:dyDescent="0.25">
      <c r="A58" s="1">
        <v>5.875</v>
      </c>
      <c r="B58" s="31">
        <v>1.4096045758092E-7</v>
      </c>
      <c r="C58" s="31">
        <v>1.4096072952969799E-7</v>
      </c>
    </row>
    <row r="59" spans="1:3" x14ac:dyDescent="0.25">
      <c r="A59" s="1">
        <v>6</v>
      </c>
      <c r="B59" s="31">
        <v>1.4096044244858399E-7</v>
      </c>
      <c r="C59" s="31">
        <v>1.4096072716442E-7</v>
      </c>
    </row>
    <row r="60" spans="1:3" x14ac:dyDescent="0.25">
      <c r="A60" s="1">
        <v>6.125</v>
      </c>
      <c r="B60" s="31">
        <v>1.4096042925202E-7</v>
      </c>
      <c r="C60" s="31">
        <v>1.4096068140851599E-7</v>
      </c>
    </row>
    <row r="61" spans="1:3" x14ac:dyDescent="0.25">
      <c r="A61" s="1">
        <v>6.25</v>
      </c>
      <c r="B61" s="31">
        <v>1.40960424602414E-7</v>
      </c>
      <c r="C61" s="31">
        <v>1.4096070315973799E-7</v>
      </c>
    </row>
    <row r="62" spans="1:3" x14ac:dyDescent="0.25">
      <c r="A62" s="1">
        <v>6.375</v>
      </c>
      <c r="B62" s="31">
        <v>1.40960443767848E-7</v>
      </c>
      <c r="C62" s="31">
        <v>1.4096067079763601E-7</v>
      </c>
    </row>
    <row r="63" spans="1:3" x14ac:dyDescent="0.25">
      <c r="A63" s="1">
        <v>6.5</v>
      </c>
      <c r="B63" s="31">
        <v>1.4096043382581199E-7</v>
      </c>
      <c r="C63" s="31">
        <v>1.40960702815587E-7</v>
      </c>
    </row>
    <row r="64" spans="1:3" x14ac:dyDescent="0.25">
      <c r="A64" s="1">
        <v>6.625</v>
      </c>
      <c r="B64" s="31">
        <v>1.4096043869986001E-7</v>
      </c>
      <c r="C64" s="31">
        <v>1.4096072109228499E-7</v>
      </c>
    </row>
    <row r="65" spans="1:3" x14ac:dyDescent="0.25">
      <c r="A65" s="1">
        <v>6.75</v>
      </c>
      <c r="B65" s="31">
        <v>1.4096046968816E-7</v>
      </c>
      <c r="C65" s="31">
        <v>1.4096070633060001E-7</v>
      </c>
    </row>
    <row r="66" spans="1:3" x14ac:dyDescent="0.25">
      <c r="A66" s="1">
        <v>6.875</v>
      </c>
      <c r="B66" s="31">
        <v>1.4096046868717101E-7</v>
      </c>
      <c r="C66" s="31">
        <v>1.4096070738898001E-7</v>
      </c>
    </row>
    <row r="67" spans="1:3" x14ac:dyDescent="0.25">
      <c r="A67" s="1">
        <v>7</v>
      </c>
      <c r="B67" s="31">
        <v>1.40960476025374E-7</v>
      </c>
      <c r="C67" s="31">
        <v>1.40960687158441E-7</v>
      </c>
    </row>
    <row r="68" spans="1:3" x14ac:dyDescent="0.25">
      <c r="A68" s="1">
        <v>7.125</v>
      </c>
      <c r="B68" s="31">
        <v>1.4096046971619899E-7</v>
      </c>
      <c r="C68" s="31">
        <v>1.4096064464902001E-7</v>
      </c>
    </row>
    <row r="69" spans="1:3" x14ac:dyDescent="0.25">
      <c r="A69" s="1">
        <v>7.25</v>
      </c>
      <c r="B69" s="31">
        <v>1.40960464068354E-7</v>
      </c>
      <c r="C69" s="31">
        <v>1.4096066922269E-7</v>
      </c>
    </row>
    <row r="70" spans="1:3" x14ac:dyDescent="0.25">
      <c r="A70" s="1">
        <v>7.375</v>
      </c>
      <c r="B70" s="31">
        <v>1.4096047947911299E-7</v>
      </c>
      <c r="C70" s="31">
        <v>1.4096065919761199E-7</v>
      </c>
    </row>
    <row r="71" spans="1:3" x14ac:dyDescent="0.25">
      <c r="A71" s="1">
        <v>7.5</v>
      </c>
      <c r="B71" s="31">
        <v>1.4096047260579601E-7</v>
      </c>
      <c r="C71" s="31">
        <v>1.4096070167514499E-7</v>
      </c>
    </row>
    <row r="72" spans="1:3" x14ac:dyDescent="0.25">
      <c r="A72" s="1">
        <v>7.625</v>
      </c>
      <c r="B72" s="31">
        <v>1.4096047266523401E-7</v>
      </c>
      <c r="C72" s="31">
        <v>1.40960706228291E-7</v>
      </c>
    </row>
    <row r="73" spans="1:3" x14ac:dyDescent="0.25">
      <c r="A73" s="1">
        <v>7.75</v>
      </c>
      <c r="B73" s="31">
        <v>1.40960475106109E-7</v>
      </c>
      <c r="C73" s="31">
        <v>1.4096067010339099E-7</v>
      </c>
    </row>
    <row r="74" spans="1:3" x14ac:dyDescent="0.25">
      <c r="A74" s="1">
        <v>7.875</v>
      </c>
      <c r="B74" s="31">
        <v>1.4096048299652599E-7</v>
      </c>
      <c r="C74" s="31">
        <v>1.4096062480878999E-7</v>
      </c>
    </row>
    <row r="75" spans="1:3" x14ac:dyDescent="0.25">
      <c r="A75" s="1">
        <v>8</v>
      </c>
      <c r="B75" s="31">
        <v>1.40960474204518E-7</v>
      </c>
      <c r="C75" s="31">
        <v>1.4096061130686199E-7</v>
      </c>
    </row>
    <row r="76" spans="1:3" x14ac:dyDescent="0.25">
      <c r="A76" s="1">
        <v>8.125</v>
      </c>
      <c r="B76" s="31">
        <v>1.4096052791139799E-7</v>
      </c>
      <c r="C76" s="31">
        <v>1.4096055468271399E-7</v>
      </c>
    </row>
    <row r="77" spans="1:3" x14ac:dyDescent="0.25">
      <c r="A77" s="1">
        <v>8.25</v>
      </c>
      <c r="B77" s="31">
        <v>1.4096056494725099E-7</v>
      </c>
      <c r="C77" s="31">
        <v>1.4096053125511799E-7</v>
      </c>
    </row>
    <row r="78" spans="1:3" x14ac:dyDescent="0.25">
      <c r="A78" s="1">
        <v>8.375</v>
      </c>
      <c r="B78" s="31">
        <v>1.4096058792898799E-7</v>
      </c>
      <c r="C78" s="31">
        <v>1.4096055200845501E-7</v>
      </c>
    </row>
    <row r="79" spans="1:3" x14ac:dyDescent="0.25">
      <c r="A79" s="1">
        <v>8.5</v>
      </c>
      <c r="B79" s="31">
        <v>1.4096061178323901E-7</v>
      </c>
      <c r="C79" s="31">
        <v>1.4096053587091101E-7</v>
      </c>
    </row>
    <row r="80" spans="1:3" x14ac:dyDescent="0.25">
      <c r="A80" s="1">
        <v>8.625</v>
      </c>
      <c r="B80" s="31">
        <v>1.4096065278652501E-7</v>
      </c>
      <c r="C80" s="31">
        <v>1.4096060397466999E-7</v>
      </c>
    </row>
    <row r="81" spans="1:3" x14ac:dyDescent="0.25">
      <c r="A81" s="1">
        <v>8.75</v>
      </c>
      <c r="B81" s="31">
        <v>1.4096065600404801E-7</v>
      </c>
      <c r="C81" s="31">
        <v>1.4096056724739599E-7</v>
      </c>
    </row>
    <row r="82" spans="1:3" x14ac:dyDescent="0.25">
      <c r="A82" s="1">
        <v>8.875</v>
      </c>
      <c r="B82" s="31">
        <v>1.40960648327807E-7</v>
      </c>
      <c r="C82" s="31">
        <v>1.4096062749876999E-7</v>
      </c>
    </row>
    <row r="83" spans="1:3" x14ac:dyDescent="0.25">
      <c r="A83" s="1">
        <v>9</v>
      </c>
      <c r="B83" s="31">
        <v>1.40960664753517E-7</v>
      </c>
      <c r="C83" s="31">
        <v>1.40960615430669E-7</v>
      </c>
    </row>
    <row r="84" spans="1:3" x14ac:dyDescent="0.25">
      <c r="A84" s="1">
        <v>9.125</v>
      </c>
      <c r="B84" s="31">
        <v>1.4096067753552301E-7</v>
      </c>
      <c r="C84" s="31">
        <v>1.4096062446947201E-7</v>
      </c>
    </row>
    <row r="85" spans="1:3" x14ac:dyDescent="0.25">
      <c r="A85" s="1">
        <v>9.25</v>
      </c>
      <c r="B85" s="31">
        <v>1.4096066159694401E-7</v>
      </c>
      <c r="C85" s="31">
        <v>1.40960637392753E-7</v>
      </c>
    </row>
    <row r="86" spans="1:3" x14ac:dyDescent="0.25">
      <c r="A86" s="1">
        <v>9.375</v>
      </c>
      <c r="B86" s="31">
        <v>1.4096064508192399E-7</v>
      </c>
      <c r="C86" s="31">
        <v>1.4096057687827E-7</v>
      </c>
    </row>
    <row r="87" spans="1:3" x14ac:dyDescent="0.25">
      <c r="A87" s="1">
        <v>9.5</v>
      </c>
      <c r="B87" s="31">
        <v>1.40960631712807E-7</v>
      </c>
      <c r="C87" s="31">
        <v>1.4096052659434699E-7</v>
      </c>
    </row>
    <row r="88" spans="1:3" x14ac:dyDescent="0.25">
      <c r="A88" s="1">
        <v>9.625</v>
      </c>
      <c r="B88" s="31">
        <v>1.4096062344779299E-7</v>
      </c>
      <c r="C88" s="31">
        <v>1.40960529609695E-7</v>
      </c>
    </row>
    <row r="89" spans="1:3" x14ac:dyDescent="0.25">
      <c r="A89" s="1">
        <v>9.75</v>
      </c>
      <c r="B89" s="31">
        <v>1.4096061061891401E-7</v>
      </c>
      <c r="C89" s="31">
        <v>1.4096054212716201E-7</v>
      </c>
    </row>
    <row r="90" spans="1:3" x14ac:dyDescent="0.25">
      <c r="A90" s="1">
        <v>9.875</v>
      </c>
      <c r="B90" s="31">
        <v>1.4096061213691701E-7</v>
      </c>
      <c r="C90" s="31">
        <v>1.40960554561377E-7</v>
      </c>
    </row>
    <row r="91" spans="1:3" x14ac:dyDescent="0.25">
      <c r="A91" s="1">
        <v>10</v>
      </c>
      <c r="B91" s="31">
        <v>1.40960602264638E-7</v>
      </c>
      <c r="C91" s="31">
        <v>1.4096059432998201E-7</v>
      </c>
    </row>
    <row r="92" spans="1:3" x14ac:dyDescent="0.25">
      <c r="A92" s="1">
        <v>10.125</v>
      </c>
      <c r="B92" s="31">
        <v>1.40960585929539E-7</v>
      </c>
      <c r="C92" s="31">
        <v>1.4096056043866601E-7</v>
      </c>
    </row>
    <row r="93" spans="1:3" x14ac:dyDescent="0.25">
      <c r="A93" s="1">
        <v>10.25</v>
      </c>
      <c r="B93" s="31">
        <v>1.40960579506939E-7</v>
      </c>
      <c r="C93" s="31">
        <v>1.40960530301215E-7</v>
      </c>
    </row>
    <row r="94" spans="1:3" x14ac:dyDescent="0.25">
      <c r="A94" s="1">
        <v>10.375</v>
      </c>
      <c r="B94" s="31">
        <v>1.4096059556813499E-7</v>
      </c>
      <c r="C94" s="31">
        <v>1.4096061036272799E-7</v>
      </c>
    </row>
    <row r="95" spans="1:3" x14ac:dyDescent="0.25">
      <c r="A95" s="1">
        <v>10.5</v>
      </c>
      <c r="B95" s="31">
        <v>1.4096058538670899E-7</v>
      </c>
      <c r="C95" s="31">
        <v>1.4096056298600301E-7</v>
      </c>
    </row>
    <row r="96" spans="1:3" x14ac:dyDescent="0.25">
      <c r="A96" s="1">
        <v>10.625</v>
      </c>
      <c r="B96" s="31">
        <v>1.4096059447415599E-7</v>
      </c>
      <c r="C96" s="31">
        <v>1.40960515491012E-7</v>
      </c>
    </row>
    <row r="97" spans="1:3" x14ac:dyDescent="0.25">
      <c r="A97" s="1">
        <v>10.75</v>
      </c>
      <c r="B97" s="31">
        <v>1.4096057797430001E-7</v>
      </c>
      <c r="C97" s="31">
        <v>1.40960662866049E-7</v>
      </c>
    </row>
    <row r="98" spans="1:3" x14ac:dyDescent="0.25">
      <c r="A98" s="1">
        <v>10.875</v>
      </c>
      <c r="B98" s="31">
        <v>1.4096058218124301E-7</v>
      </c>
      <c r="C98" s="31">
        <v>1.4096080651735499E-7</v>
      </c>
    </row>
    <row r="99" spans="1:3" x14ac:dyDescent="0.25">
      <c r="A99" s="1">
        <v>11</v>
      </c>
      <c r="B99" s="31">
        <v>1.4096058601982099E-7</v>
      </c>
      <c r="C99" s="31">
        <v>1.4096079392792899E-7</v>
      </c>
    </row>
    <row r="100" spans="1:3" x14ac:dyDescent="0.25">
      <c r="A100" s="1">
        <v>11.125</v>
      </c>
      <c r="B100" s="31">
        <v>1.4096058756185699E-7</v>
      </c>
      <c r="C100" s="31">
        <v>1.4096076348247701E-7</v>
      </c>
    </row>
    <row r="101" spans="1:3" x14ac:dyDescent="0.25">
      <c r="A101" s="1">
        <v>11.25</v>
      </c>
      <c r="B101" s="31">
        <v>1.40960616024585E-7</v>
      </c>
      <c r="C101" s="31">
        <v>1.4096073579606801E-7</v>
      </c>
    </row>
    <row r="102" spans="1:3" x14ac:dyDescent="0.25">
      <c r="A102" s="1">
        <v>11.375</v>
      </c>
      <c r="B102" s="31">
        <v>1.4096061931184901E-7</v>
      </c>
      <c r="C102" s="31">
        <v>1.4096069512777801E-7</v>
      </c>
    </row>
    <row r="103" spans="1:3" x14ac:dyDescent="0.25">
      <c r="A103" s="1">
        <v>11.5</v>
      </c>
      <c r="B103" s="31">
        <v>1.40960617620555E-7</v>
      </c>
      <c r="C103" s="31">
        <v>1.4096065755522101E-7</v>
      </c>
    </row>
    <row r="104" spans="1:3" x14ac:dyDescent="0.25">
      <c r="A104" s="1">
        <v>11.625</v>
      </c>
      <c r="B104" s="31">
        <v>1.40960614635394E-7</v>
      </c>
      <c r="C104" s="31">
        <v>1.40960652171188E-7</v>
      </c>
    </row>
    <row r="105" spans="1:3" x14ac:dyDescent="0.25">
      <c r="A105" s="1">
        <v>11.75</v>
      </c>
      <c r="B105" s="31">
        <v>1.4096062916293501E-7</v>
      </c>
      <c r="C105" s="31">
        <v>1.40960615868624E-7</v>
      </c>
    </row>
    <row r="106" spans="1:3" x14ac:dyDescent="0.25">
      <c r="A106" s="1">
        <v>11.875</v>
      </c>
      <c r="B106" s="31">
        <v>1.4096062453837901E-7</v>
      </c>
      <c r="C106" s="31">
        <v>1.4096056694107301E-7</v>
      </c>
    </row>
    <row r="107" spans="1:3" x14ac:dyDescent="0.25">
      <c r="A107" s="1">
        <v>12</v>
      </c>
      <c r="B107" s="31">
        <v>1.4096064522933599E-7</v>
      </c>
      <c r="C107" s="31">
        <v>1.4096054764906201E-7</v>
      </c>
    </row>
    <row r="108" spans="1:3" x14ac:dyDescent="0.25">
      <c r="A108" s="1">
        <v>12.125</v>
      </c>
      <c r="B108" s="31">
        <v>1.40960652488353E-7</v>
      </c>
      <c r="C108" s="31">
        <v>1.4096049307378999E-7</v>
      </c>
    </row>
    <row r="109" spans="1:3" x14ac:dyDescent="0.25">
      <c r="A109" s="1">
        <v>12.25</v>
      </c>
      <c r="B109" s="31">
        <v>1.4096069069366E-7</v>
      </c>
      <c r="C109" s="31">
        <v>1.40960485826108E-7</v>
      </c>
    </row>
    <row r="110" spans="1:3" x14ac:dyDescent="0.25">
      <c r="A110" s="1">
        <v>12.375</v>
      </c>
      <c r="B110" s="31">
        <v>1.40960705005329E-7</v>
      </c>
      <c r="C110" s="31">
        <v>1.4096044298140099E-7</v>
      </c>
    </row>
    <row r="111" spans="1:3" x14ac:dyDescent="0.25">
      <c r="A111" s="1">
        <v>12.5</v>
      </c>
      <c r="B111" s="31">
        <v>1.4096069660271E-7</v>
      </c>
      <c r="C111" s="31">
        <v>1.4096051639987399E-7</v>
      </c>
    </row>
    <row r="112" spans="1:3" x14ac:dyDescent="0.25">
      <c r="A112" s="1">
        <v>12.625</v>
      </c>
      <c r="B112" s="31">
        <v>1.4096069971800199E-7</v>
      </c>
      <c r="C112" s="31">
        <v>1.4096050628894901E-7</v>
      </c>
    </row>
    <row r="113" spans="1:3" x14ac:dyDescent="0.25">
      <c r="A113" s="1">
        <v>12.75</v>
      </c>
      <c r="B113" s="31">
        <v>1.4096070022110801E-7</v>
      </c>
      <c r="C113" s="31">
        <v>1.4096052680000601E-7</v>
      </c>
    </row>
    <row r="114" spans="1:3" x14ac:dyDescent="0.25">
      <c r="A114" s="1">
        <v>12.875</v>
      </c>
      <c r="B114" s="31">
        <v>1.4096069224701599E-7</v>
      </c>
      <c r="C114" s="31">
        <v>1.4096056967499699E-7</v>
      </c>
    </row>
    <row r="115" spans="1:3" x14ac:dyDescent="0.25">
      <c r="A115" s="1">
        <v>13</v>
      </c>
      <c r="B115" s="31">
        <v>1.4096068429854299E-7</v>
      </c>
      <c r="C115" s="31">
        <v>1.40960621652257E-7</v>
      </c>
    </row>
    <row r="116" spans="1:3" x14ac:dyDescent="0.25">
      <c r="A116" s="1">
        <v>13.125</v>
      </c>
      <c r="B116" s="31">
        <v>1.40960685462399E-7</v>
      </c>
      <c r="C116" s="31">
        <v>1.40960591012261E-7</v>
      </c>
    </row>
    <row r="117" spans="1:3" x14ac:dyDescent="0.25">
      <c r="A117" s="1">
        <v>13.25</v>
      </c>
      <c r="B117" s="31">
        <v>1.40960704956361E-7</v>
      </c>
      <c r="C117" s="31">
        <v>1.40960638393901E-7</v>
      </c>
    </row>
    <row r="118" spans="1:3" x14ac:dyDescent="0.25">
      <c r="A118" s="1">
        <v>13.375</v>
      </c>
      <c r="B118" s="31">
        <v>1.4096072784055799E-7</v>
      </c>
      <c r="C118" s="31">
        <v>1.4096069804677901E-7</v>
      </c>
    </row>
    <row r="119" spans="1:3" x14ac:dyDescent="0.25">
      <c r="A119" s="1">
        <v>13.5</v>
      </c>
      <c r="B119" s="31">
        <v>1.4096075468060799E-7</v>
      </c>
      <c r="C119" s="31">
        <v>1.4096065853417801E-7</v>
      </c>
    </row>
    <row r="120" spans="1:3" x14ac:dyDescent="0.25">
      <c r="A120" s="1">
        <v>13.625</v>
      </c>
      <c r="B120" s="31">
        <v>1.4096076597499499E-7</v>
      </c>
      <c r="C120" s="31">
        <v>1.4096060238874799E-7</v>
      </c>
    </row>
    <row r="121" spans="1:3" x14ac:dyDescent="0.25">
      <c r="A121" s="1">
        <v>13.75</v>
      </c>
      <c r="B121" s="31">
        <v>1.4096073866412999E-7</v>
      </c>
      <c r="C121" s="31">
        <v>1.4096058241183799E-7</v>
      </c>
    </row>
    <row r="122" spans="1:3" x14ac:dyDescent="0.25">
      <c r="A122" s="1">
        <v>13.875</v>
      </c>
      <c r="B122" s="31">
        <v>1.4096072105398899E-7</v>
      </c>
      <c r="C122" s="31">
        <v>1.40960576933991E-7</v>
      </c>
    </row>
    <row r="123" spans="1:3" x14ac:dyDescent="0.25">
      <c r="A123" s="1">
        <v>14</v>
      </c>
      <c r="B123" s="31">
        <v>1.4096073983724701E-7</v>
      </c>
      <c r="C123" s="31">
        <v>1.4096052815234999E-7</v>
      </c>
    </row>
    <row r="124" spans="1:3" x14ac:dyDescent="0.25">
      <c r="A124" s="1">
        <v>14.125</v>
      </c>
      <c r="B124" s="31">
        <v>1.4096073726201999E-7</v>
      </c>
      <c r="C124" s="31">
        <v>1.4096042074718301E-7</v>
      </c>
    </row>
    <row r="125" spans="1:3" x14ac:dyDescent="0.25">
      <c r="A125" s="1">
        <v>14.25</v>
      </c>
      <c r="B125" s="31">
        <v>1.4096073346792E-7</v>
      </c>
      <c r="C125" s="31">
        <v>1.4096044036768299E-7</v>
      </c>
    </row>
    <row r="126" spans="1:3" x14ac:dyDescent="0.25">
      <c r="A126" s="1">
        <v>14.375</v>
      </c>
      <c r="B126" s="31">
        <v>1.4096071231593699E-7</v>
      </c>
      <c r="C126" s="31">
        <v>1.40960447867481E-7</v>
      </c>
    </row>
    <row r="127" spans="1:3" x14ac:dyDescent="0.25">
      <c r="A127" s="1">
        <v>14.5</v>
      </c>
      <c r="B127" s="31">
        <v>1.40960763494286E-7</v>
      </c>
      <c r="C127" s="31">
        <v>1.4096047439696899E-7</v>
      </c>
    </row>
    <row r="128" spans="1:3" x14ac:dyDescent="0.25">
      <c r="A128" s="1">
        <v>14.625</v>
      </c>
      <c r="B128" s="31">
        <v>1.4096079194619401E-7</v>
      </c>
      <c r="C128" s="31">
        <v>1.40960524145148E-7</v>
      </c>
    </row>
    <row r="129" spans="1:3" x14ac:dyDescent="0.25">
      <c r="A129" s="1">
        <v>14.75</v>
      </c>
      <c r="B129" s="31">
        <v>1.40960830161406E-7</v>
      </c>
      <c r="C129" s="31">
        <v>1.4096052015938899E-7</v>
      </c>
    </row>
    <row r="130" spans="1:3" x14ac:dyDescent="0.25">
      <c r="A130" s="1">
        <v>14.875</v>
      </c>
      <c r="B130" s="31">
        <v>1.40960834217663E-7</v>
      </c>
      <c r="C130" s="31">
        <v>1.40960534990267E-7</v>
      </c>
    </row>
    <row r="131" spans="1:3" x14ac:dyDescent="0.25">
      <c r="A131" s="1">
        <v>15</v>
      </c>
      <c r="B131" s="31">
        <v>1.4096083039925499E-7</v>
      </c>
      <c r="C131" s="31">
        <v>1.4096056070823901E-7</v>
      </c>
    </row>
    <row r="132" spans="1:3" x14ac:dyDescent="0.25">
      <c r="A132" s="1">
        <v>15.125</v>
      </c>
      <c r="B132" s="31">
        <v>1.40960833440169E-7</v>
      </c>
      <c r="C132" s="31">
        <v>1.40960561162274E-7</v>
      </c>
    </row>
    <row r="133" spans="1:3" x14ac:dyDescent="0.25">
      <c r="A133" s="1">
        <v>15.25</v>
      </c>
      <c r="B133" s="31">
        <v>1.4096083366620501E-7</v>
      </c>
      <c r="C133" s="31">
        <v>1.4096054560912199E-7</v>
      </c>
    </row>
    <row r="134" spans="1:3" x14ac:dyDescent="0.25">
      <c r="A134" s="1">
        <v>15.375</v>
      </c>
      <c r="B134" s="31">
        <v>1.40960814185128E-7</v>
      </c>
      <c r="C134" s="31">
        <v>1.4096056995523001E-7</v>
      </c>
    </row>
    <row r="135" spans="1:3" x14ac:dyDescent="0.25">
      <c r="A135" s="1">
        <v>15.5</v>
      </c>
      <c r="B135" s="31">
        <v>1.40960783926367E-7</v>
      </c>
      <c r="C135" s="31">
        <v>1.40960567589311E-7</v>
      </c>
    </row>
    <row r="136" spans="1:3" x14ac:dyDescent="0.25">
      <c r="A136" s="1">
        <v>15.625</v>
      </c>
      <c r="B136" s="31">
        <v>1.4096079149297E-7</v>
      </c>
      <c r="C136" s="31">
        <v>1.40960550336789E-7</v>
      </c>
    </row>
    <row r="137" spans="1:3" x14ac:dyDescent="0.25">
      <c r="A137" s="1">
        <v>15.75</v>
      </c>
      <c r="B137" s="31">
        <v>1.4096078521693001E-7</v>
      </c>
      <c r="C137" s="31">
        <v>1.4096054537926801E-7</v>
      </c>
    </row>
    <row r="138" spans="1:3" x14ac:dyDescent="0.25">
      <c r="A138" s="1">
        <v>15.875</v>
      </c>
      <c r="B138" s="31">
        <v>1.4096078185218501E-7</v>
      </c>
      <c r="C138" s="31">
        <v>1.4096053223280101E-7</v>
      </c>
    </row>
    <row r="139" spans="1:3" x14ac:dyDescent="0.25">
      <c r="A139" s="1">
        <v>16</v>
      </c>
      <c r="B139" s="31">
        <v>1.4096083071683099E-7</v>
      </c>
      <c r="C139" s="31">
        <v>1.4096055751851201E-7</v>
      </c>
    </row>
    <row r="140" spans="1:3" x14ac:dyDescent="0.25">
      <c r="A140" s="1">
        <v>16.125</v>
      </c>
      <c r="B140" s="31">
        <v>1.4096084125029601E-7</v>
      </c>
      <c r="C140" s="31">
        <v>1.4096057242569999E-7</v>
      </c>
    </row>
    <row r="141" spans="1:3" x14ac:dyDescent="0.25">
      <c r="A141" s="1">
        <v>16.25</v>
      </c>
      <c r="B141" s="31">
        <v>1.40960845167291E-7</v>
      </c>
      <c r="C141" s="31">
        <v>1.4096058184211301E-7</v>
      </c>
    </row>
    <row r="142" spans="1:3" x14ac:dyDescent="0.25">
      <c r="A142" s="1">
        <v>16.375</v>
      </c>
      <c r="B142" s="31">
        <v>1.40960857299791E-7</v>
      </c>
      <c r="C142" s="31">
        <v>1.4096066745631901E-7</v>
      </c>
    </row>
    <row r="143" spans="1:3" x14ac:dyDescent="0.25">
      <c r="A143" s="1">
        <v>16.5</v>
      </c>
      <c r="B143" s="31">
        <v>1.4096091558211799E-7</v>
      </c>
      <c r="C143" s="31">
        <v>1.40960679997798E-7</v>
      </c>
    </row>
    <row r="144" spans="1:3" x14ac:dyDescent="0.25">
      <c r="A144" s="1">
        <v>16.625</v>
      </c>
      <c r="B144" s="31">
        <v>1.4096094232338899E-7</v>
      </c>
      <c r="C144" s="31">
        <v>1.4096071766365301E-7</v>
      </c>
    </row>
    <row r="145" spans="1:3" x14ac:dyDescent="0.25">
      <c r="A145" s="1">
        <v>16.75</v>
      </c>
      <c r="B145" s="31">
        <v>1.4096095958032101E-7</v>
      </c>
      <c r="C145" s="31">
        <v>1.40960759213643E-7</v>
      </c>
    </row>
    <row r="146" spans="1:3" x14ac:dyDescent="0.25">
      <c r="A146" s="1">
        <v>16.875</v>
      </c>
      <c r="B146" s="31">
        <v>1.4096103371543201E-7</v>
      </c>
      <c r="C146" s="31">
        <v>1.40960777770093E-7</v>
      </c>
    </row>
    <row r="147" spans="1:3" x14ac:dyDescent="0.25">
      <c r="A147" s="1">
        <v>17</v>
      </c>
      <c r="B147" s="31">
        <v>1.4096107920509501E-7</v>
      </c>
      <c r="C147" s="31">
        <v>1.40960755394969E-7</v>
      </c>
    </row>
    <row r="148" spans="1:3" x14ac:dyDescent="0.25">
      <c r="A148" s="1">
        <v>17.125</v>
      </c>
      <c r="B148" s="31">
        <v>1.4096108463873601E-7</v>
      </c>
      <c r="C148" s="31">
        <v>1.4096067233242299E-7</v>
      </c>
    </row>
    <row r="149" spans="1:3" x14ac:dyDescent="0.25">
      <c r="A149" s="1">
        <v>17.25</v>
      </c>
      <c r="B149" s="31">
        <v>1.40961087162789E-7</v>
      </c>
      <c r="C149" s="31">
        <v>1.4096067487092999E-7</v>
      </c>
    </row>
    <row r="150" spans="1:3" x14ac:dyDescent="0.25">
      <c r="A150" s="1">
        <v>17.375</v>
      </c>
      <c r="B150" s="31">
        <v>1.40961119612866E-7</v>
      </c>
      <c r="C150" s="31">
        <v>1.4096067905987799E-7</v>
      </c>
    </row>
    <row r="151" spans="1:3" x14ac:dyDescent="0.25">
      <c r="A151" s="1">
        <v>17.5</v>
      </c>
      <c r="B151" s="31">
        <v>1.40961103560267E-7</v>
      </c>
      <c r="C151" s="31">
        <v>1.40960691064396E-7</v>
      </c>
    </row>
    <row r="152" spans="1:3" x14ac:dyDescent="0.25">
      <c r="A152" s="1">
        <v>17.625</v>
      </c>
      <c r="B152" s="31">
        <v>1.4096102789531399E-7</v>
      </c>
      <c r="C152" s="31">
        <v>1.4096067712942701E-7</v>
      </c>
    </row>
    <row r="153" spans="1:3" x14ac:dyDescent="0.25">
      <c r="A153" s="1">
        <v>17.75</v>
      </c>
      <c r="B153" s="31">
        <v>1.40961019318255E-7</v>
      </c>
      <c r="C153" s="31">
        <v>1.40960690560293E-7</v>
      </c>
    </row>
    <row r="154" spans="1:3" x14ac:dyDescent="0.25">
      <c r="A154" s="1">
        <v>17.875</v>
      </c>
      <c r="B154" s="31">
        <v>1.4096101345807699E-7</v>
      </c>
      <c r="C154" s="31">
        <v>1.40960706485754E-7</v>
      </c>
    </row>
    <row r="155" spans="1:3" x14ac:dyDescent="0.25">
      <c r="A155" s="1">
        <v>18</v>
      </c>
      <c r="B155" s="31">
        <v>1.40961004234579E-7</v>
      </c>
      <c r="C155" s="31">
        <v>1.4096065203494299E-7</v>
      </c>
    </row>
    <row r="156" spans="1:3" x14ac:dyDescent="0.25">
      <c r="A156" s="1">
        <v>18.125</v>
      </c>
      <c r="B156" s="31">
        <v>1.4096103484711199E-7</v>
      </c>
      <c r="C156" s="31">
        <v>1.40960637954911E-7</v>
      </c>
    </row>
    <row r="157" spans="1:3" x14ac:dyDescent="0.25">
      <c r="A157" s="1">
        <v>18.25</v>
      </c>
      <c r="B157" s="31">
        <v>1.4096104010324601E-7</v>
      </c>
      <c r="C157" s="31">
        <v>1.40960583859176E-7</v>
      </c>
    </row>
    <row r="158" spans="1:3" x14ac:dyDescent="0.25">
      <c r="A158" s="1">
        <v>18.375</v>
      </c>
      <c r="B158" s="31">
        <v>1.40961040133923E-7</v>
      </c>
      <c r="C158" s="31">
        <v>1.4096055216158501E-7</v>
      </c>
    </row>
    <row r="159" spans="1:3" x14ac:dyDescent="0.25">
      <c r="A159" s="1">
        <v>18.5</v>
      </c>
      <c r="B159" s="31">
        <v>1.4096103234689101E-7</v>
      </c>
      <c r="C159" s="31">
        <v>1.4096062674924099E-7</v>
      </c>
    </row>
    <row r="160" spans="1:3" x14ac:dyDescent="0.25">
      <c r="A160" s="1">
        <v>18.625</v>
      </c>
      <c r="B160" s="31">
        <v>1.4096103571898201E-7</v>
      </c>
      <c r="C160" s="31">
        <v>1.4096060673812999E-7</v>
      </c>
    </row>
    <row r="161" spans="1:3" x14ac:dyDescent="0.25">
      <c r="A161" s="1">
        <v>18.75</v>
      </c>
      <c r="B161" s="31">
        <v>1.4096104373730699E-7</v>
      </c>
      <c r="C161" s="31">
        <v>1.4096066931326699E-7</v>
      </c>
    </row>
    <row r="162" spans="1:3" x14ac:dyDescent="0.25">
      <c r="A162" s="1">
        <v>18.875</v>
      </c>
      <c r="B162" s="31">
        <v>1.40961042683195E-7</v>
      </c>
      <c r="C162" s="31">
        <v>1.40960659385158E-7</v>
      </c>
    </row>
    <row r="163" spans="1:3" x14ac:dyDescent="0.25">
      <c r="A163" s="1">
        <v>19</v>
      </c>
      <c r="B163" s="31">
        <v>1.40961083875826E-7</v>
      </c>
      <c r="C163" s="31">
        <v>1.40960706241355E-7</v>
      </c>
    </row>
    <row r="164" spans="1:3" x14ac:dyDescent="0.25">
      <c r="A164" s="1">
        <v>19.125</v>
      </c>
      <c r="B164" s="31">
        <v>1.4096111983640599E-7</v>
      </c>
      <c r="C164" s="31">
        <v>1.40960692800277E-7</v>
      </c>
    </row>
    <row r="165" spans="1:3" x14ac:dyDescent="0.25">
      <c r="A165" s="1">
        <v>19.25</v>
      </c>
      <c r="B165" s="31">
        <v>1.4096110220864199E-7</v>
      </c>
      <c r="C165" s="31">
        <v>1.40960691156508E-7</v>
      </c>
    </row>
    <row r="166" spans="1:3" x14ac:dyDescent="0.25">
      <c r="A166" s="1">
        <v>19.375</v>
      </c>
      <c r="B166" s="31">
        <v>1.4096110508599899E-7</v>
      </c>
      <c r="C166" s="31">
        <v>1.4096068209028101E-7</v>
      </c>
    </row>
    <row r="167" spans="1:3" x14ac:dyDescent="0.25">
      <c r="A167" s="1">
        <v>19.5</v>
      </c>
      <c r="B167" s="31">
        <v>1.40961119610134E-7</v>
      </c>
      <c r="C167" s="31">
        <v>1.4096070453427699E-7</v>
      </c>
    </row>
    <row r="168" spans="1:3" x14ac:dyDescent="0.25">
      <c r="A168" s="1">
        <v>19.625</v>
      </c>
      <c r="B168" s="31">
        <v>1.4096110622997199E-7</v>
      </c>
      <c r="C168" s="31">
        <v>1.4096059716674101E-7</v>
      </c>
    </row>
    <row r="169" spans="1:3" x14ac:dyDescent="0.25">
      <c r="A169" s="1">
        <v>19.75</v>
      </c>
      <c r="B169" s="31">
        <v>1.4096111639344901E-7</v>
      </c>
      <c r="C169" s="31">
        <v>1.4096061093849099E-7</v>
      </c>
    </row>
    <row r="170" spans="1:3" x14ac:dyDescent="0.25">
      <c r="A170" s="1">
        <v>19.875</v>
      </c>
      <c r="B170" s="31">
        <v>1.4096111152426399E-7</v>
      </c>
      <c r="C170" s="31">
        <v>1.4096061709587299E-7</v>
      </c>
    </row>
    <row r="171" spans="1:3" x14ac:dyDescent="0.25">
      <c r="A171" s="1">
        <v>20</v>
      </c>
      <c r="B171" s="31">
        <v>1.4096113362432101E-7</v>
      </c>
      <c r="C171" s="31">
        <v>1.40960624707677E-7</v>
      </c>
    </row>
    <row r="172" spans="1:3" x14ac:dyDescent="0.25">
      <c r="A172" s="1">
        <v>20.125</v>
      </c>
      <c r="B172" s="31">
        <v>1.4096113438272699E-7</v>
      </c>
      <c r="C172" s="31">
        <v>1.40960662817796E-7</v>
      </c>
    </row>
    <row r="173" spans="1:3" x14ac:dyDescent="0.25">
      <c r="A173" s="1">
        <v>20.25</v>
      </c>
      <c r="B173" s="31">
        <v>1.4096112760583701E-7</v>
      </c>
      <c r="C173" s="31">
        <v>1.40960657113827E-7</v>
      </c>
    </row>
    <row r="174" spans="1:3" x14ac:dyDescent="0.25">
      <c r="A174" s="1">
        <v>20.375</v>
      </c>
      <c r="B174" s="31">
        <v>1.4096114460075601E-7</v>
      </c>
      <c r="C174" s="31">
        <v>1.4096067017293399E-7</v>
      </c>
    </row>
    <row r="175" spans="1:3" x14ac:dyDescent="0.25">
      <c r="A175" s="1">
        <v>20.5</v>
      </c>
      <c r="B175" s="31">
        <v>1.4096114745339799E-7</v>
      </c>
      <c r="C175" s="31">
        <v>1.4096066653717701E-7</v>
      </c>
    </row>
    <row r="176" spans="1:3" x14ac:dyDescent="0.25">
      <c r="A176" s="1">
        <v>20.625</v>
      </c>
      <c r="B176" s="31">
        <v>1.4096114970887899E-7</v>
      </c>
      <c r="C176" s="31">
        <v>1.4096069303657701E-7</v>
      </c>
    </row>
    <row r="177" spans="1:3" x14ac:dyDescent="0.25">
      <c r="A177" s="1">
        <v>20.75</v>
      </c>
      <c r="B177" s="31">
        <v>1.4096114066132801E-7</v>
      </c>
      <c r="C177" s="31">
        <v>1.4096068913912799E-7</v>
      </c>
    </row>
    <row r="178" spans="1:3" x14ac:dyDescent="0.25">
      <c r="A178" s="1">
        <v>20.875</v>
      </c>
      <c r="B178" s="31">
        <v>1.4096115408174301E-7</v>
      </c>
      <c r="C178" s="31">
        <v>1.4096067386472201E-7</v>
      </c>
    </row>
    <row r="179" spans="1:3" x14ac:dyDescent="0.25">
      <c r="A179" s="1">
        <v>21</v>
      </c>
      <c r="B179" s="31">
        <v>1.40961163664058E-7</v>
      </c>
      <c r="C179" s="31">
        <v>1.4096065911322601E-7</v>
      </c>
    </row>
    <row r="180" spans="1:3" x14ac:dyDescent="0.25">
      <c r="A180" s="1">
        <v>21.125</v>
      </c>
      <c r="B180" s="31">
        <v>1.40961138498302E-7</v>
      </c>
      <c r="C180" s="31">
        <v>1.4096064839338699E-7</v>
      </c>
    </row>
    <row r="181" spans="1:3" x14ac:dyDescent="0.25">
      <c r="A181" s="1">
        <v>21.25</v>
      </c>
      <c r="B181" s="31">
        <v>1.40961180902409E-7</v>
      </c>
      <c r="C181" s="31">
        <v>1.4096064564380401E-7</v>
      </c>
    </row>
    <row r="182" spans="1:3" x14ac:dyDescent="0.25">
      <c r="A182" s="1">
        <v>21.375</v>
      </c>
      <c r="B182" s="31">
        <v>1.4096120752779499E-7</v>
      </c>
      <c r="C182" s="31">
        <v>1.4096064439194501E-7</v>
      </c>
    </row>
    <row r="183" spans="1:3" x14ac:dyDescent="0.25">
      <c r="A183" s="1">
        <v>21.5</v>
      </c>
      <c r="B183" s="31">
        <v>1.40961238125716E-7</v>
      </c>
      <c r="C183" s="31">
        <v>1.40960649653186E-7</v>
      </c>
    </row>
    <row r="184" spans="1:3" x14ac:dyDescent="0.25">
      <c r="A184" s="1">
        <v>21.625</v>
      </c>
      <c r="B184" s="31">
        <v>1.40961270252214E-7</v>
      </c>
      <c r="C184" s="31">
        <v>1.40960638295263E-7</v>
      </c>
    </row>
    <row r="185" spans="1:3" x14ac:dyDescent="0.25">
      <c r="A185" s="1">
        <v>21.75</v>
      </c>
      <c r="B185" s="31">
        <v>1.4096127821204799E-7</v>
      </c>
      <c r="C185" s="31">
        <v>1.4096063975980499E-7</v>
      </c>
    </row>
    <row r="186" spans="1:3" x14ac:dyDescent="0.25">
      <c r="A186" s="1">
        <v>21.875</v>
      </c>
      <c r="B186" s="31">
        <v>1.4096128131326799E-7</v>
      </c>
      <c r="C186" s="31">
        <v>1.4096071859666599E-7</v>
      </c>
    </row>
    <row r="187" spans="1:3" x14ac:dyDescent="0.25">
      <c r="A187" s="1">
        <v>22</v>
      </c>
      <c r="B187" s="31">
        <v>1.4096127905486899E-7</v>
      </c>
      <c r="C187" s="31">
        <v>1.4096073662479901E-7</v>
      </c>
    </row>
    <row r="188" spans="1:3" x14ac:dyDescent="0.25">
      <c r="A188" s="1">
        <v>22.125</v>
      </c>
      <c r="B188" s="31">
        <v>1.4096124819838299E-7</v>
      </c>
      <c r="C188" s="31">
        <v>1.4096074535003601E-7</v>
      </c>
    </row>
    <row r="189" spans="1:3" x14ac:dyDescent="0.25">
      <c r="A189" s="1">
        <v>22.25</v>
      </c>
      <c r="B189" s="31">
        <v>1.40961267300066E-7</v>
      </c>
      <c r="C189" s="31">
        <v>1.4096076229971501E-7</v>
      </c>
    </row>
    <row r="190" spans="1:3" x14ac:dyDescent="0.25">
      <c r="A190" s="1">
        <v>22.375</v>
      </c>
      <c r="B190" s="31">
        <v>1.4096126024168601E-7</v>
      </c>
      <c r="C190" s="31">
        <v>1.40960766541582E-7</v>
      </c>
    </row>
    <row r="191" spans="1:3" x14ac:dyDescent="0.25">
      <c r="A191" s="1">
        <v>22.5</v>
      </c>
      <c r="B191" s="31">
        <v>1.4096124949574E-7</v>
      </c>
      <c r="C191" s="31">
        <v>1.40960746930253E-7</v>
      </c>
    </row>
    <row r="192" spans="1:3" x14ac:dyDescent="0.25">
      <c r="A192" s="1">
        <v>22.625</v>
      </c>
      <c r="B192" s="31">
        <v>1.4096123554102E-7</v>
      </c>
      <c r="C192" s="31">
        <v>1.4096075677988801E-7</v>
      </c>
    </row>
    <row r="193" spans="1:3" x14ac:dyDescent="0.25">
      <c r="A193" s="1">
        <v>22.75</v>
      </c>
      <c r="B193" s="31">
        <v>1.40961261961833E-7</v>
      </c>
      <c r="C193" s="31">
        <v>1.40960693082941E-7</v>
      </c>
    </row>
    <row r="194" spans="1:3" x14ac:dyDescent="0.25">
      <c r="A194" s="1">
        <v>22.875</v>
      </c>
      <c r="B194" s="31">
        <v>1.4096126285859199E-7</v>
      </c>
      <c r="C194" s="31">
        <v>1.40960717304382E-7</v>
      </c>
    </row>
    <row r="195" spans="1:3" x14ac:dyDescent="0.25">
      <c r="A195" s="1">
        <v>23</v>
      </c>
      <c r="B195" s="31">
        <v>1.40961258126686E-7</v>
      </c>
      <c r="C195" s="31">
        <v>1.4096077608071699E-7</v>
      </c>
    </row>
    <row r="196" spans="1:3" x14ac:dyDescent="0.25">
      <c r="A196" s="1">
        <v>23.125</v>
      </c>
      <c r="B196" s="31">
        <v>1.40961255994397E-7</v>
      </c>
      <c r="C196" s="31">
        <v>1.40960855269095E-7</v>
      </c>
    </row>
    <row r="197" spans="1:3" x14ac:dyDescent="0.25">
      <c r="A197" s="1">
        <v>23.25</v>
      </c>
      <c r="B197" s="31">
        <v>1.40961246663423E-7</v>
      </c>
      <c r="C197" s="31">
        <v>1.4096084653096301E-7</v>
      </c>
    </row>
    <row r="198" spans="1:3" x14ac:dyDescent="0.25">
      <c r="A198" s="1">
        <v>23.375</v>
      </c>
      <c r="B198" s="31">
        <v>1.4096123015157199E-7</v>
      </c>
      <c r="C198" s="31">
        <v>1.40960837819055E-7</v>
      </c>
    </row>
    <row r="199" spans="1:3" x14ac:dyDescent="0.25">
      <c r="A199" s="1">
        <v>23.5</v>
      </c>
      <c r="B199" s="31">
        <v>1.4096122384945001E-7</v>
      </c>
      <c r="C199" s="31">
        <v>1.40960820613739E-7</v>
      </c>
    </row>
    <row r="200" spans="1:3" x14ac:dyDescent="0.25">
      <c r="A200" s="1">
        <v>23.625</v>
      </c>
      <c r="B200" s="31">
        <v>1.4096121629315599E-7</v>
      </c>
      <c r="C200" s="31">
        <v>1.40960825028424E-7</v>
      </c>
    </row>
    <row r="201" spans="1:3" x14ac:dyDescent="0.25">
      <c r="A201" s="1">
        <v>23.75</v>
      </c>
      <c r="B201" s="31">
        <v>1.4096125489019201E-7</v>
      </c>
      <c r="C201" s="31">
        <v>1.40960821526679E-7</v>
      </c>
    </row>
    <row r="202" spans="1:3" x14ac:dyDescent="0.25">
      <c r="A202" s="1">
        <v>23.875</v>
      </c>
      <c r="B202" s="31">
        <v>1.4096125453579999E-7</v>
      </c>
      <c r="C202" s="31">
        <v>1.40960792547275E-7</v>
      </c>
    </row>
    <row r="203" spans="1:3" x14ac:dyDescent="0.25">
      <c r="A203" s="1">
        <v>24</v>
      </c>
      <c r="B203" s="31">
        <v>1.40961274897831E-7</v>
      </c>
      <c r="C203" s="31">
        <v>1.40960801086018E-7</v>
      </c>
    </row>
    <row r="204" spans="1:3" x14ac:dyDescent="0.25">
      <c r="A204" s="1">
        <v>24.125</v>
      </c>
      <c r="B204" s="31">
        <v>1.40961287272147E-7</v>
      </c>
      <c r="C204" s="31">
        <v>1.4096081341233799E-7</v>
      </c>
    </row>
    <row r="205" spans="1:3" x14ac:dyDescent="0.25">
      <c r="A205" s="1">
        <v>24.25</v>
      </c>
      <c r="B205" s="31">
        <v>1.4096129300313899E-7</v>
      </c>
      <c r="C205" s="31">
        <v>1.4096082054423301E-7</v>
      </c>
    </row>
    <row r="206" spans="1:3" x14ac:dyDescent="0.25">
      <c r="A206" s="1">
        <v>24.375</v>
      </c>
      <c r="B206" s="31">
        <v>1.4096129171492401E-7</v>
      </c>
      <c r="C206" s="31">
        <v>1.4096081323439299E-7</v>
      </c>
    </row>
    <row r="207" spans="1:3" x14ac:dyDescent="0.25">
      <c r="A207" s="1">
        <v>24.5</v>
      </c>
      <c r="B207" s="31">
        <v>1.40961272291024E-7</v>
      </c>
      <c r="C207" s="31">
        <v>1.4096079547904799E-7</v>
      </c>
    </row>
    <row r="208" spans="1:3" x14ac:dyDescent="0.25">
      <c r="A208" s="1">
        <v>24.625</v>
      </c>
      <c r="B208" s="31">
        <v>1.4096127527804601E-7</v>
      </c>
      <c r="C208" s="31">
        <v>1.4096078585254099E-7</v>
      </c>
    </row>
    <row r="209" spans="1:3" x14ac:dyDescent="0.25">
      <c r="A209" s="1">
        <v>24.75</v>
      </c>
      <c r="B209" s="31">
        <v>1.4096128166811399E-7</v>
      </c>
      <c r="C209" s="31">
        <v>1.40960739034705E-7</v>
      </c>
    </row>
    <row r="210" spans="1:3" x14ac:dyDescent="0.25">
      <c r="A210" s="1">
        <v>24.875</v>
      </c>
      <c r="B210" s="31">
        <v>1.4096128396909101E-7</v>
      </c>
      <c r="C210" s="31">
        <v>1.40960728072062E-7</v>
      </c>
    </row>
    <row r="211" spans="1:3" x14ac:dyDescent="0.25">
      <c r="A211" s="1">
        <v>25</v>
      </c>
      <c r="B211" s="31">
        <v>1.40961314784787E-7</v>
      </c>
      <c r="C211" s="31">
        <v>1.40960757629127E-7</v>
      </c>
    </row>
    <row r="212" spans="1:3" x14ac:dyDescent="0.25">
      <c r="A212" s="1">
        <v>25.125</v>
      </c>
      <c r="B212" s="31">
        <v>1.40961317083255E-7</v>
      </c>
      <c r="C212" s="31">
        <v>1.4096076804165199E-7</v>
      </c>
    </row>
    <row r="213" spans="1:3" x14ac:dyDescent="0.25">
      <c r="A213" s="1">
        <v>25.25</v>
      </c>
      <c r="B213" s="31">
        <v>1.4096131532199901E-7</v>
      </c>
      <c r="C213" s="31">
        <v>1.4096081062267699E-7</v>
      </c>
    </row>
    <row r="214" spans="1:3" x14ac:dyDescent="0.25">
      <c r="A214" s="1">
        <v>25.375</v>
      </c>
      <c r="B214" s="31">
        <v>1.4096130874959001E-7</v>
      </c>
      <c r="C214" s="31">
        <v>1.4096080973989599E-7</v>
      </c>
    </row>
    <row r="215" spans="1:3" x14ac:dyDescent="0.25">
      <c r="A215" s="1">
        <v>25.5</v>
      </c>
      <c r="B215" s="31">
        <v>1.4096127960973899E-7</v>
      </c>
      <c r="C215" s="31">
        <v>1.4096078708997701E-7</v>
      </c>
    </row>
    <row r="216" spans="1:3" x14ac:dyDescent="0.25">
      <c r="A216" s="1">
        <v>25.625</v>
      </c>
      <c r="B216" s="31">
        <v>1.4096125535252599E-7</v>
      </c>
      <c r="C216" s="31">
        <v>1.4096079805608901E-7</v>
      </c>
    </row>
    <row r="217" spans="1:3" x14ac:dyDescent="0.25">
      <c r="A217" s="1">
        <v>25.75</v>
      </c>
      <c r="B217" s="31">
        <v>1.4096124685129099E-7</v>
      </c>
      <c r="C217" s="31">
        <v>1.4096079817314899E-7</v>
      </c>
    </row>
    <row r="218" spans="1:3" x14ac:dyDescent="0.25">
      <c r="A218" s="1">
        <v>25.875</v>
      </c>
      <c r="B218" s="31">
        <v>1.40961258495363E-7</v>
      </c>
      <c r="C218" s="31">
        <v>1.4096078392614201E-7</v>
      </c>
    </row>
    <row r="219" spans="1:3" x14ac:dyDescent="0.25">
      <c r="A219" s="1">
        <v>26</v>
      </c>
      <c r="B219" s="31">
        <v>1.4096129055049299E-7</v>
      </c>
      <c r="C219" s="31">
        <v>1.4096078571896901E-7</v>
      </c>
    </row>
    <row r="220" spans="1:3" x14ac:dyDescent="0.25">
      <c r="A220" s="1">
        <v>26.125</v>
      </c>
      <c r="B220" s="31">
        <v>1.4096131683044899E-7</v>
      </c>
      <c r="C220" s="31">
        <v>1.40960761689911E-7</v>
      </c>
    </row>
    <row r="221" spans="1:3" x14ac:dyDescent="0.25">
      <c r="A221" s="1">
        <v>26.25</v>
      </c>
      <c r="B221" s="31">
        <v>1.4096132656780399E-7</v>
      </c>
      <c r="C221" s="31">
        <v>1.40960762408929E-7</v>
      </c>
    </row>
    <row r="222" spans="1:3" x14ac:dyDescent="0.25">
      <c r="A222" s="1">
        <v>26.375</v>
      </c>
      <c r="B222" s="31">
        <v>1.40961332079776E-7</v>
      </c>
      <c r="C222" s="31">
        <v>1.4096076334723801E-7</v>
      </c>
    </row>
    <row r="223" spans="1:3" x14ac:dyDescent="0.25">
      <c r="A223" s="1">
        <v>26.5</v>
      </c>
      <c r="B223" s="31">
        <v>1.4096133254462199E-7</v>
      </c>
      <c r="C223" s="31">
        <v>1.40960774161481E-7</v>
      </c>
    </row>
    <row r="224" spans="1:3" x14ac:dyDescent="0.25">
      <c r="A224" s="1">
        <v>26.625</v>
      </c>
      <c r="B224" s="31">
        <v>1.40961361855714E-7</v>
      </c>
      <c r="C224" s="31">
        <v>1.4096076131807E-7</v>
      </c>
    </row>
    <row r="225" spans="1:3" x14ac:dyDescent="0.25">
      <c r="A225" s="1">
        <v>26.75</v>
      </c>
      <c r="B225" s="31">
        <v>1.4096137107349801E-7</v>
      </c>
      <c r="C225" s="31">
        <v>1.4096079292896099E-7</v>
      </c>
    </row>
    <row r="226" spans="1:3" x14ac:dyDescent="0.25">
      <c r="A226" s="1">
        <v>26.875</v>
      </c>
      <c r="B226" s="31">
        <v>1.4096136662660799E-7</v>
      </c>
      <c r="C226" s="31">
        <v>1.4096080083961101E-7</v>
      </c>
    </row>
    <row r="227" spans="1:3" x14ac:dyDescent="0.25">
      <c r="A227" s="1">
        <v>27</v>
      </c>
      <c r="B227" s="31">
        <v>1.4096139456037599E-7</v>
      </c>
      <c r="C227" s="31">
        <v>1.4096077400482E-7</v>
      </c>
    </row>
    <row r="228" spans="1:3" x14ac:dyDescent="0.25">
      <c r="A228" s="1">
        <v>27.125</v>
      </c>
      <c r="B228" s="31">
        <v>1.40961437070144E-7</v>
      </c>
      <c r="C228" s="31">
        <v>1.4096078795962899E-7</v>
      </c>
    </row>
    <row r="229" spans="1:3" x14ac:dyDescent="0.25">
      <c r="A229" s="1">
        <v>27.25</v>
      </c>
      <c r="B229" s="31">
        <v>1.40961437155426E-7</v>
      </c>
      <c r="C229" s="31">
        <v>1.4096082708918499E-7</v>
      </c>
    </row>
    <row r="230" spans="1:3" x14ac:dyDescent="0.25">
      <c r="A230" s="1">
        <v>27.375</v>
      </c>
      <c r="B230" s="31">
        <v>1.4096141728050199E-7</v>
      </c>
      <c r="C230" s="31">
        <v>1.40960840412639E-7</v>
      </c>
    </row>
    <row r="231" spans="1:3" x14ac:dyDescent="0.25">
      <c r="A231" s="1">
        <v>27.5</v>
      </c>
      <c r="B231" s="31">
        <v>1.40961429074885E-7</v>
      </c>
      <c r="C231" s="31">
        <v>1.4096084978618199E-7</v>
      </c>
    </row>
    <row r="232" spans="1:3" x14ac:dyDescent="0.25">
      <c r="A232" s="1">
        <v>27.625</v>
      </c>
      <c r="B232" s="31">
        <v>1.40961421606106E-7</v>
      </c>
      <c r="C232" s="31">
        <v>1.40960807744137E-7</v>
      </c>
    </row>
    <row r="233" spans="1:3" x14ac:dyDescent="0.25">
      <c r="A233" s="1">
        <v>27.75</v>
      </c>
      <c r="B233" s="31">
        <v>1.4096141408878301E-7</v>
      </c>
      <c r="C233" s="31">
        <v>1.4096077749885301E-7</v>
      </c>
    </row>
    <row r="234" spans="1:3" x14ac:dyDescent="0.25">
      <c r="A234" s="1">
        <v>27.875</v>
      </c>
      <c r="B234" s="31">
        <v>1.40961363041587E-7</v>
      </c>
      <c r="C234" s="31">
        <v>1.4096076753373901E-7</v>
      </c>
    </row>
    <row r="235" spans="1:3" x14ac:dyDescent="0.25">
      <c r="A235" s="1">
        <v>28</v>
      </c>
      <c r="B235" s="31">
        <v>1.40961353214997E-7</v>
      </c>
      <c r="C235" s="31">
        <v>1.4096062970794399E-7</v>
      </c>
    </row>
    <row r="236" spans="1:3" x14ac:dyDescent="0.25">
      <c r="A236" s="1">
        <v>28.125</v>
      </c>
      <c r="B236" s="31">
        <v>1.40961351944643E-7</v>
      </c>
      <c r="C236" s="31">
        <v>1.4096067080572199E-7</v>
      </c>
    </row>
    <row r="237" spans="1:3" x14ac:dyDescent="0.25">
      <c r="A237" s="1">
        <v>28.25</v>
      </c>
      <c r="B237" s="31">
        <v>1.4096135223144701E-7</v>
      </c>
      <c r="C237" s="31">
        <v>1.4096072500447201E-7</v>
      </c>
    </row>
    <row r="238" spans="1:3" x14ac:dyDescent="0.25">
      <c r="A238" s="1">
        <v>28.375</v>
      </c>
      <c r="B238" s="31">
        <v>1.4096135700169699E-7</v>
      </c>
      <c r="C238" s="31">
        <v>1.4096075077240901E-7</v>
      </c>
    </row>
    <row r="239" spans="1:3" x14ac:dyDescent="0.25">
      <c r="A239" s="1">
        <v>28.5</v>
      </c>
      <c r="B239" s="31">
        <v>1.4096133963749899E-7</v>
      </c>
      <c r="C239" s="31">
        <v>1.4096074851187299E-7</v>
      </c>
    </row>
    <row r="240" spans="1:3" x14ac:dyDescent="0.25">
      <c r="A240" s="1">
        <v>28.625</v>
      </c>
      <c r="B240" s="31">
        <v>1.4096133424099999E-7</v>
      </c>
      <c r="C240" s="31">
        <v>1.40960753618793E-7</v>
      </c>
    </row>
    <row r="241" spans="1:3" x14ac:dyDescent="0.25">
      <c r="A241" s="1">
        <v>28.75</v>
      </c>
      <c r="B241" s="31">
        <v>1.4096133744712701E-7</v>
      </c>
      <c r="C241" s="31">
        <v>1.4096075727263201E-7</v>
      </c>
    </row>
    <row r="242" spans="1:3" x14ac:dyDescent="0.25">
      <c r="A242" s="1">
        <v>28.875</v>
      </c>
      <c r="B242" s="31">
        <v>1.4096134107391499E-7</v>
      </c>
      <c r="C242" s="31">
        <v>1.40960768914267E-7</v>
      </c>
    </row>
    <row r="243" spans="1:3" x14ac:dyDescent="0.25">
      <c r="A243" s="1">
        <v>29</v>
      </c>
      <c r="B243" s="31">
        <v>1.4096134399618001E-7</v>
      </c>
      <c r="C243" s="31">
        <v>1.4096079536673799E-7</v>
      </c>
    </row>
    <row r="244" spans="1:3" x14ac:dyDescent="0.25">
      <c r="A244" s="1">
        <v>29.125</v>
      </c>
      <c r="B244" s="31">
        <v>1.4096134006020801E-7</v>
      </c>
      <c r="C244" s="31">
        <v>1.40960799948237E-7</v>
      </c>
    </row>
    <row r="245" spans="1:3" x14ac:dyDescent="0.25">
      <c r="A245" s="1">
        <v>29.25</v>
      </c>
      <c r="B245" s="31">
        <v>1.4096133544507501E-7</v>
      </c>
      <c r="C245" s="31">
        <v>1.4096081463221499E-7</v>
      </c>
    </row>
    <row r="246" spans="1:3" x14ac:dyDescent="0.25">
      <c r="A246" s="1">
        <v>29.375</v>
      </c>
      <c r="B246" s="31">
        <v>1.4096130944697701E-7</v>
      </c>
      <c r="C246" s="31">
        <v>1.4096076939047599E-7</v>
      </c>
    </row>
    <row r="247" spans="1:3" x14ac:dyDescent="0.25">
      <c r="A247" s="1">
        <v>29.5</v>
      </c>
      <c r="B247" s="31">
        <v>1.4096128445693699E-7</v>
      </c>
      <c r="C247" s="31">
        <v>1.40960708541284E-7</v>
      </c>
    </row>
    <row r="248" spans="1:3" x14ac:dyDescent="0.25">
      <c r="A248" s="1">
        <v>29.625</v>
      </c>
      <c r="B248" s="31">
        <v>1.4096128270204799E-7</v>
      </c>
      <c r="C248" s="31">
        <v>1.40960697857211E-7</v>
      </c>
    </row>
    <row r="249" spans="1:3" x14ac:dyDescent="0.25">
      <c r="A249" s="1">
        <v>29.75</v>
      </c>
      <c r="B249" s="31">
        <v>1.4096125736081599E-7</v>
      </c>
      <c r="C249" s="31">
        <v>1.40960687678127E-7</v>
      </c>
    </row>
    <row r="250" spans="1:3" x14ac:dyDescent="0.25">
      <c r="A250" s="1">
        <v>29.875</v>
      </c>
      <c r="B250" s="31">
        <v>1.4096124343063499E-7</v>
      </c>
      <c r="C250" s="31">
        <v>1.4096069012146201E-7</v>
      </c>
    </row>
    <row r="251" spans="1:3" x14ac:dyDescent="0.25">
      <c r="A251" s="1">
        <v>30</v>
      </c>
      <c r="B251" s="31">
        <v>1.40961245500669E-7</v>
      </c>
      <c r="C251" s="31">
        <v>1.4096070350498201E-7</v>
      </c>
    </row>
  </sheetData>
  <mergeCells count="4">
    <mergeCell ref="A1:A2"/>
    <mergeCell ref="B1:C1"/>
    <mergeCell ref="B3:C3"/>
    <mergeCell ref="B4:C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workbookViewId="0">
      <selection activeCell="G2" sqref="G1:G1048576"/>
    </sheetView>
  </sheetViews>
  <sheetFormatPr defaultRowHeight="15" x14ac:dyDescent="0.25"/>
  <cols>
    <col min="1" max="1" width="18.85546875" customWidth="1"/>
    <col min="2" max="2" width="21.28515625" customWidth="1"/>
    <col min="3" max="3" width="33.28515625" customWidth="1"/>
    <col min="4" max="5" width="34.85546875" customWidth="1"/>
    <col min="6" max="6" width="30.28515625" customWidth="1"/>
  </cols>
  <sheetData>
    <row r="1" spans="1:6" x14ac:dyDescent="0.25">
      <c r="A1" s="86" t="s">
        <v>246</v>
      </c>
      <c r="B1" s="47"/>
      <c r="C1" s="85" t="s">
        <v>263</v>
      </c>
      <c r="D1" s="85"/>
      <c r="E1" s="85"/>
      <c r="F1" s="85"/>
    </row>
    <row r="2" spans="1:6" x14ac:dyDescent="0.25">
      <c r="A2" s="87"/>
      <c r="B2" s="48" t="s">
        <v>275</v>
      </c>
      <c r="C2" s="50" t="s">
        <v>267</v>
      </c>
      <c r="D2" s="50" t="s">
        <v>282</v>
      </c>
      <c r="E2" s="50" t="s">
        <v>259</v>
      </c>
      <c r="F2" s="50" t="s">
        <v>260</v>
      </c>
    </row>
    <row r="3" spans="1:6" x14ac:dyDescent="0.25">
      <c r="A3" s="27" t="s">
        <v>249</v>
      </c>
      <c r="B3" s="27"/>
      <c r="C3" s="85">
        <v>38</v>
      </c>
      <c r="D3" s="85"/>
      <c r="E3" s="85"/>
      <c r="F3" s="85"/>
    </row>
    <row r="4" spans="1:6" x14ac:dyDescent="0.25">
      <c r="A4" s="27" t="s">
        <v>250</v>
      </c>
      <c r="B4" s="27"/>
      <c r="C4" s="85" t="s">
        <v>262</v>
      </c>
      <c r="D4" s="85"/>
      <c r="E4" s="85"/>
      <c r="F4" s="85"/>
    </row>
    <row r="5" spans="1:6" ht="61.5" x14ac:dyDescent="0.25">
      <c r="A5" s="28" t="s">
        <v>252</v>
      </c>
      <c r="B5" s="28">
        <v>4</v>
      </c>
      <c r="C5" s="28">
        <v>4</v>
      </c>
      <c r="D5" s="27">
        <v>4</v>
      </c>
      <c r="E5" s="27">
        <v>4</v>
      </c>
      <c r="F5" s="27">
        <v>4</v>
      </c>
    </row>
    <row r="6" spans="1:6" ht="30" x14ac:dyDescent="0.25">
      <c r="A6" s="28" t="s">
        <v>253</v>
      </c>
      <c r="B6" s="28">
        <v>46.882440000000003</v>
      </c>
      <c r="C6" s="28">
        <v>45.801819999999999</v>
      </c>
      <c r="D6" s="27">
        <v>41.740180000000002</v>
      </c>
      <c r="E6" s="27">
        <v>43.181399999999996</v>
      </c>
      <c r="F6" s="27">
        <v>48.114669999999997</v>
      </c>
    </row>
    <row r="7" spans="1:6" ht="48" x14ac:dyDescent="0.25">
      <c r="A7" s="28" t="s">
        <v>254</v>
      </c>
      <c r="B7" s="27">
        <v>37.44</v>
      </c>
      <c r="C7" s="27">
        <v>37.44</v>
      </c>
      <c r="D7" s="27">
        <v>37.44</v>
      </c>
      <c r="E7" s="27">
        <v>37.44</v>
      </c>
      <c r="F7" s="27">
        <v>37.44</v>
      </c>
    </row>
    <row r="8" spans="1:6" ht="48" x14ac:dyDescent="0.25">
      <c r="A8" s="28" t="s">
        <v>255</v>
      </c>
      <c r="B8" s="28">
        <v>29.996020000000001</v>
      </c>
      <c r="C8" s="28">
        <v>31.430309999999999</v>
      </c>
      <c r="D8" s="27">
        <v>32.215179999999997</v>
      </c>
      <c r="E8" s="27">
        <v>33.312150000000003</v>
      </c>
      <c r="F8" s="27">
        <v>33.833930000000002</v>
      </c>
    </row>
    <row r="9" spans="1:6" x14ac:dyDescent="0.25">
      <c r="A9" s="27" t="s">
        <v>256</v>
      </c>
      <c r="B9" s="49">
        <v>85</v>
      </c>
      <c r="C9" s="49">
        <v>85</v>
      </c>
      <c r="D9" s="49">
        <v>85</v>
      </c>
      <c r="E9" s="49">
        <v>85</v>
      </c>
      <c r="F9" s="49">
        <v>85</v>
      </c>
    </row>
    <row r="10" spans="1:6" ht="18" x14ac:dyDescent="0.25">
      <c r="A10" s="30" t="s">
        <v>257</v>
      </c>
      <c r="B10" s="30" t="s">
        <v>346</v>
      </c>
      <c r="C10" s="30" t="s">
        <v>347</v>
      </c>
      <c r="D10" s="30" t="s">
        <v>348</v>
      </c>
      <c r="E10" s="30" t="s">
        <v>349</v>
      </c>
      <c r="F10" s="30" t="s">
        <v>350</v>
      </c>
    </row>
    <row r="11" spans="1:6" x14ac:dyDescent="0.25">
      <c r="A11" s="1">
        <v>0</v>
      </c>
      <c r="B11" s="31">
        <v>1.4096150450374999E-7</v>
      </c>
      <c r="C11" s="31">
        <v>1.40962015153154E-7</v>
      </c>
      <c r="D11" s="31">
        <v>1.4096193261477599E-7</v>
      </c>
      <c r="E11" s="31">
        <v>1.4096190517837001E-7</v>
      </c>
      <c r="F11" s="31">
        <v>1.4096195542677899E-7</v>
      </c>
    </row>
    <row r="12" spans="1:6" x14ac:dyDescent="0.25">
      <c r="A12" s="1">
        <v>0.125</v>
      </c>
      <c r="B12" s="31">
        <v>1.4096150433825601E-7</v>
      </c>
      <c r="C12" s="31">
        <v>1.40962009140845E-7</v>
      </c>
      <c r="D12" s="31">
        <v>1.40961934314765E-7</v>
      </c>
      <c r="E12" s="31">
        <v>1.4096190585172801E-7</v>
      </c>
      <c r="F12" s="31">
        <v>1.4096194654653899E-7</v>
      </c>
    </row>
    <row r="13" spans="1:6" x14ac:dyDescent="0.25">
      <c r="A13" s="1">
        <v>0.25</v>
      </c>
      <c r="B13" s="31">
        <v>1.4096149587502499E-7</v>
      </c>
      <c r="C13" s="31">
        <v>1.4096200917302601E-7</v>
      </c>
      <c r="D13" s="31">
        <v>1.4096193903249701E-7</v>
      </c>
      <c r="E13" s="31">
        <v>1.4096186202686301E-7</v>
      </c>
      <c r="F13" s="31">
        <v>1.4096194737811401E-7</v>
      </c>
    </row>
    <row r="14" spans="1:6" x14ac:dyDescent="0.25">
      <c r="A14" s="1">
        <v>0.375</v>
      </c>
      <c r="B14" s="31">
        <v>1.40961518464832E-7</v>
      </c>
      <c r="C14" s="31">
        <v>1.4096201048799299E-7</v>
      </c>
      <c r="D14" s="31">
        <v>1.4096194093307099E-7</v>
      </c>
      <c r="E14" s="31">
        <v>1.4096188111688899E-7</v>
      </c>
      <c r="F14" s="31">
        <v>1.40961947568945E-7</v>
      </c>
    </row>
    <row r="15" spans="1:6" x14ac:dyDescent="0.25">
      <c r="A15" s="1">
        <v>0.5</v>
      </c>
      <c r="B15" s="31">
        <v>1.4096152797274801E-7</v>
      </c>
      <c r="C15" s="31">
        <v>1.4096200993099601E-7</v>
      </c>
      <c r="D15" s="31">
        <v>1.40961936811986E-7</v>
      </c>
      <c r="E15" s="31">
        <v>1.40961884735531E-7</v>
      </c>
      <c r="F15" s="31">
        <v>1.4096193698823799E-7</v>
      </c>
    </row>
    <row r="16" spans="1:6" x14ac:dyDescent="0.25">
      <c r="A16" s="1">
        <v>0.625</v>
      </c>
      <c r="B16" s="31">
        <v>1.40961524012986E-7</v>
      </c>
      <c r="C16" s="31">
        <v>1.4096201043288799E-7</v>
      </c>
      <c r="D16" s="31">
        <v>1.4096193582914699E-7</v>
      </c>
      <c r="E16" s="31">
        <v>1.4096188429978499E-7</v>
      </c>
      <c r="F16" s="31">
        <v>1.40961937735118E-7</v>
      </c>
    </row>
    <row r="17" spans="1:6" x14ac:dyDescent="0.25">
      <c r="A17" s="1">
        <v>0.75</v>
      </c>
      <c r="B17" s="31">
        <v>1.4096152224999601E-7</v>
      </c>
      <c r="C17" s="31">
        <v>1.4096201047573301E-7</v>
      </c>
      <c r="D17" s="31">
        <v>1.40961919991307E-7</v>
      </c>
      <c r="E17" s="31">
        <v>1.4096189281241899E-7</v>
      </c>
      <c r="F17" s="31">
        <v>1.4096193927727701E-7</v>
      </c>
    </row>
    <row r="18" spans="1:6" x14ac:dyDescent="0.25">
      <c r="A18" s="1">
        <v>0.875</v>
      </c>
      <c r="B18" s="31">
        <v>1.40961528386773E-7</v>
      </c>
      <c r="C18" s="31">
        <v>1.4096201722117999E-7</v>
      </c>
      <c r="D18" s="31">
        <v>1.40961923762104E-7</v>
      </c>
      <c r="E18" s="31">
        <v>1.40961897825078E-7</v>
      </c>
      <c r="F18" s="31">
        <v>1.4096194059127901E-7</v>
      </c>
    </row>
    <row r="19" spans="1:6" x14ac:dyDescent="0.25">
      <c r="A19" s="1">
        <v>1</v>
      </c>
      <c r="B19" s="31">
        <v>1.4096153381977301E-7</v>
      </c>
      <c r="C19" s="31">
        <v>1.40962029814266E-7</v>
      </c>
      <c r="D19" s="31">
        <v>1.40961914932084E-7</v>
      </c>
      <c r="E19" s="31">
        <v>1.4096189707440201E-7</v>
      </c>
      <c r="F19" s="31">
        <v>1.4096193889969601E-7</v>
      </c>
    </row>
    <row r="20" spans="1:6" x14ac:dyDescent="0.25">
      <c r="A20" s="1">
        <v>1.125</v>
      </c>
      <c r="B20" s="31">
        <v>1.4096152451790499E-7</v>
      </c>
      <c r="C20" s="31">
        <v>1.4096202821664499E-7</v>
      </c>
      <c r="D20" s="31">
        <v>1.40961914384416E-7</v>
      </c>
      <c r="E20" s="31">
        <v>1.40961892299089E-7</v>
      </c>
      <c r="F20" s="31">
        <v>1.4096193914491501E-7</v>
      </c>
    </row>
    <row r="21" spans="1:6" x14ac:dyDescent="0.25">
      <c r="A21" s="1">
        <v>1.25</v>
      </c>
      <c r="B21" s="31">
        <v>1.4096152788142499E-7</v>
      </c>
      <c r="C21" s="31">
        <v>1.4096201846053301E-7</v>
      </c>
      <c r="D21" s="31">
        <v>1.4096190002550299E-7</v>
      </c>
      <c r="E21" s="31">
        <v>1.4096190055444799E-7</v>
      </c>
      <c r="F21" s="31">
        <v>1.40961940399591E-7</v>
      </c>
    </row>
    <row r="22" spans="1:6" x14ac:dyDescent="0.25">
      <c r="A22" s="1">
        <v>1.375</v>
      </c>
      <c r="B22" s="31">
        <v>1.4096153416928101E-7</v>
      </c>
      <c r="C22" s="31">
        <v>1.40962023542178E-7</v>
      </c>
      <c r="D22" s="31">
        <v>1.40961929962826E-7</v>
      </c>
      <c r="E22" s="31">
        <v>1.4096190123336001E-7</v>
      </c>
      <c r="F22" s="31">
        <v>1.4096194232848101E-7</v>
      </c>
    </row>
    <row r="23" spans="1:6" x14ac:dyDescent="0.25">
      <c r="A23" s="1">
        <v>1.5</v>
      </c>
      <c r="B23" s="31">
        <v>1.4096153772303601E-7</v>
      </c>
      <c r="C23" s="31">
        <v>1.4096202938653101E-7</v>
      </c>
      <c r="D23" s="31">
        <v>1.4096196655587201E-7</v>
      </c>
      <c r="E23" s="31">
        <v>1.4096191780829599E-7</v>
      </c>
      <c r="F23" s="31">
        <v>1.4096194603661099E-7</v>
      </c>
    </row>
    <row r="24" spans="1:6" x14ac:dyDescent="0.25">
      <c r="A24" s="1">
        <v>1.625</v>
      </c>
      <c r="B24" s="31">
        <v>1.40961535869949E-7</v>
      </c>
      <c r="C24" s="31">
        <v>1.4096202458231201E-7</v>
      </c>
      <c r="D24" s="31">
        <v>1.4096197549196301E-7</v>
      </c>
      <c r="E24" s="31">
        <v>1.40961946049214E-7</v>
      </c>
      <c r="F24" s="31">
        <v>1.4096194769719399E-7</v>
      </c>
    </row>
    <row r="25" spans="1:6" x14ac:dyDescent="0.25">
      <c r="A25" s="1">
        <v>1.75</v>
      </c>
      <c r="B25" s="31">
        <v>1.40961543809362E-7</v>
      </c>
      <c r="C25" s="31">
        <v>1.40962018276688E-7</v>
      </c>
      <c r="D25" s="31">
        <v>1.4096201940849099E-7</v>
      </c>
      <c r="E25" s="31">
        <v>1.4096195159637001E-7</v>
      </c>
      <c r="F25" s="31">
        <v>1.4096194779675999E-7</v>
      </c>
    </row>
    <row r="26" spans="1:6" x14ac:dyDescent="0.25">
      <c r="A26" s="1">
        <v>1.875</v>
      </c>
      <c r="B26" s="31">
        <v>1.4096158842970601E-7</v>
      </c>
      <c r="C26" s="31">
        <v>1.4096200844989699E-7</v>
      </c>
      <c r="D26" s="31">
        <v>1.4096201850214001E-7</v>
      </c>
      <c r="E26" s="31">
        <v>1.4096196748098001E-7</v>
      </c>
      <c r="F26" s="31">
        <v>1.4096194785497299E-7</v>
      </c>
    </row>
    <row r="27" spans="1:6" x14ac:dyDescent="0.25">
      <c r="A27" s="1">
        <v>2</v>
      </c>
      <c r="B27" s="31">
        <v>1.4096159657223299E-7</v>
      </c>
      <c r="C27" s="31">
        <v>1.4096201472624699E-7</v>
      </c>
      <c r="D27" s="31">
        <v>1.4096203659320199E-7</v>
      </c>
      <c r="E27" s="31">
        <v>1.40961967687747E-7</v>
      </c>
      <c r="F27" s="31">
        <v>1.4096194510262201E-7</v>
      </c>
    </row>
    <row r="28" spans="1:6" x14ac:dyDescent="0.25">
      <c r="A28" s="1">
        <v>2.125</v>
      </c>
      <c r="B28" s="31">
        <v>1.4096160508961401E-7</v>
      </c>
      <c r="C28" s="31">
        <v>1.40962043676125E-7</v>
      </c>
      <c r="D28" s="31">
        <v>1.4096205107682799E-7</v>
      </c>
      <c r="E28" s="31">
        <v>1.4096198545224001E-7</v>
      </c>
      <c r="F28" s="31">
        <v>1.40961947406349E-7</v>
      </c>
    </row>
    <row r="29" spans="1:6" x14ac:dyDescent="0.25">
      <c r="A29" s="1">
        <v>2.25</v>
      </c>
      <c r="B29" s="31">
        <v>1.40961610061116E-7</v>
      </c>
      <c r="C29" s="31">
        <v>1.40962030638388E-7</v>
      </c>
      <c r="D29" s="31">
        <v>1.4096205694459299E-7</v>
      </c>
      <c r="E29" s="31">
        <v>1.4096200933663699E-7</v>
      </c>
      <c r="F29" s="31">
        <v>1.4096194734526001E-7</v>
      </c>
    </row>
    <row r="30" spans="1:6" x14ac:dyDescent="0.25">
      <c r="A30" s="1">
        <v>2.375</v>
      </c>
      <c r="B30" s="31">
        <v>1.40961631652133E-7</v>
      </c>
      <c r="C30" s="31">
        <v>1.4096203383780601E-7</v>
      </c>
      <c r="D30" s="31">
        <v>1.4096211173757601E-7</v>
      </c>
      <c r="E30" s="31">
        <v>1.4096200994580101E-7</v>
      </c>
      <c r="F30" s="31">
        <v>1.4096194809458699E-7</v>
      </c>
    </row>
    <row r="31" spans="1:6" x14ac:dyDescent="0.25">
      <c r="A31" s="1">
        <v>2.5</v>
      </c>
      <c r="B31" s="31">
        <v>1.40961635333944E-7</v>
      </c>
      <c r="C31" s="31">
        <v>1.4096203514342601E-7</v>
      </c>
      <c r="D31" s="31">
        <v>1.4096211338277401E-7</v>
      </c>
      <c r="E31" s="31">
        <v>1.40962037194964E-7</v>
      </c>
      <c r="F31" s="31">
        <v>1.4096194875691299E-7</v>
      </c>
    </row>
    <row r="32" spans="1:6" x14ac:dyDescent="0.25">
      <c r="A32" s="1">
        <v>2.625</v>
      </c>
      <c r="B32" s="31">
        <v>1.40961647483908E-7</v>
      </c>
      <c r="C32" s="31">
        <v>1.4096203669367799E-7</v>
      </c>
      <c r="D32" s="31">
        <v>1.4096212048496901E-7</v>
      </c>
      <c r="E32" s="31">
        <v>1.40962039528539E-7</v>
      </c>
      <c r="F32" s="31">
        <v>1.4096194923973001E-7</v>
      </c>
    </row>
    <row r="33" spans="1:6" x14ac:dyDescent="0.25">
      <c r="A33" s="1">
        <v>2.75</v>
      </c>
      <c r="B33" s="31">
        <v>1.4096167093458199E-7</v>
      </c>
      <c r="C33" s="31">
        <v>1.4096204248921E-7</v>
      </c>
      <c r="D33" s="31">
        <v>1.4096210796503499E-7</v>
      </c>
      <c r="E33" s="31">
        <v>1.4096205194068799E-7</v>
      </c>
      <c r="F33" s="31">
        <v>1.4096195114036101E-7</v>
      </c>
    </row>
    <row r="34" spans="1:6" x14ac:dyDescent="0.25">
      <c r="A34" s="1">
        <v>2.875</v>
      </c>
      <c r="B34" s="31">
        <v>1.4096168854822701E-7</v>
      </c>
      <c r="C34" s="31">
        <v>1.4096205680556701E-7</v>
      </c>
      <c r="D34" s="31">
        <v>1.4096208677812E-7</v>
      </c>
      <c r="E34" s="31">
        <v>1.4096206234012899E-7</v>
      </c>
      <c r="F34" s="31">
        <v>1.4096195378542801E-7</v>
      </c>
    </row>
    <row r="35" spans="1:6" x14ac:dyDescent="0.25">
      <c r="A35" s="1">
        <v>3</v>
      </c>
      <c r="B35" s="31">
        <v>1.4096170994301601E-7</v>
      </c>
      <c r="C35" s="31">
        <v>1.4096206323435999E-7</v>
      </c>
      <c r="D35" s="31">
        <v>1.4096211798731901E-7</v>
      </c>
      <c r="E35" s="31">
        <v>1.40962084026725E-7</v>
      </c>
      <c r="F35" s="31">
        <v>1.4096195435538801E-7</v>
      </c>
    </row>
    <row r="36" spans="1:6" x14ac:dyDescent="0.25">
      <c r="A36" s="1">
        <v>3.125</v>
      </c>
      <c r="B36" s="31">
        <v>1.4096173085887099E-7</v>
      </c>
      <c r="C36" s="31">
        <v>1.4096206091558501E-7</v>
      </c>
      <c r="D36" s="31">
        <v>1.4096215283595901E-7</v>
      </c>
      <c r="E36" s="31">
        <v>1.4096209445984499E-7</v>
      </c>
      <c r="F36" s="31">
        <v>1.40961955466913E-7</v>
      </c>
    </row>
    <row r="37" spans="1:6" x14ac:dyDescent="0.25">
      <c r="A37" s="1">
        <v>3.25</v>
      </c>
      <c r="B37" s="31">
        <v>1.4096173114367499E-7</v>
      </c>
      <c r="C37" s="31">
        <v>1.4096206008619499E-7</v>
      </c>
      <c r="D37" s="31">
        <v>1.40962173667449E-7</v>
      </c>
      <c r="E37" s="31">
        <v>1.4096210846592599E-7</v>
      </c>
      <c r="F37" s="31">
        <v>1.4096195992662E-7</v>
      </c>
    </row>
    <row r="38" spans="1:6" x14ac:dyDescent="0.25">
      <c r="A38" s="1">
        <v>3.375</v>
      </c>
      <c r="B38" s="31">
        <v>1.4096173205060201E-7</v>
      </c>
      <c r="C38" s="31">
        <v>1.4096205852923999E-7</v>
      </c>
      <c r="D38" s="31">
        <v>1.4096214493657699E-7</v>
      </c>
      <c r="E38" s="31">
        <v>1.4096213422342601E-7</v>
      </c>
      <c r="F38" s="31">
        <v>1.4096196597742199E-7</v>
      </c>
    </row>
    <row r="39" spans="1:6" x14ac:dyDescent="0.25">
      <c r="A39" s="1">
        <v>3.5</v>
      </c>
      <c r="B39" s="31">
        <v>1.40961768997675E-7</v>
      </c>
      <c r="C39" s="31">
        <v>1.40962058460493E-7</v>
      </c>
      <c r="D39" s="31">
        <v>1.4096213939972E-7</v>
      </c>
      <c r="E39" s="31">
        <v>1.40962122733351E-7</v>
      </c>
      <c r="F39" s="31">
        <v>1.4096197777432601E-7</v>
      </c>
    </row>
    <row r="40" spans="1:6" x14ac:dyDescent="0.25">
      <c r="A40" s="1">
        <v>3.625</v>
      </c>
      <c r="B40" s="31">
        <v>1.40961766003418E-7</v>
      </c>
      <c r="C40" s="31">
        <v>1.40962064206143E-7</v>
      </c>
      <c r="D40" s="31">
        <v>1.4096215021102601E-7</v>
      </c>
      <c r="E40" s="31">
        <v>1.4096210306193599E-7</v>
      </c>
      <c r="F40" s="31">
        <v>1.40961990621513E-7</v>
      </c>
    </row>
    <row r="41" spans="1:6" x14ac:dyDescent="0.25">
      <c r="A41" s="1">
        <v>3.75</v>
      </c>
      <c r="B41" s="31">
        <v>1.40961764000455E-7</v>
      </c>
      <c r="C41" s="31">
        <v>1.4096206184978699E-7</v>
      </c>
      <c r="D41" s="31">
        <v>1.4096214450498501E-7</v>
      </c>
      <c r="E41" s="31">
        <v>1.4096211348260899E-7</v>
      </c>
      <c r="F41" s="31">
        <v>1.40961994440938E-7</v>
      </c>
    </row>
    <row r="42" spans="1:6" x14ac:dyDescent="0.25">
      <c r="A42" s="1">
        <v>3.875</v>
      </c>
      <c r="B42" s="31">
        <v>1.4096176730577701E-7</v>
      </c>
      <c r="C42" s="31">
        <v>1.40962063980905E-7</v>
      </c>
      <c r="D42" s="31">
        <v>1.40962143064618E-7</v>
      </c>
      <c r="E42" s="31">
        <v>1.4096212120793E-7</v>
      </c>
      <c r="F42" s="31">
        <v>1.40962029453694E-7</v>
      </c>
    </row>
    <row r="43" spans="1:6" x14ac:dyDescent="0.25">
      <c r="A43" s="1">
        <v>4</v>
      </c>
      <c r="B43" s="31">
        <v>1.40961780143746E-7</v>
      </c>
      <c r="C43" s="31">
        <v>1.40962067726867E-7</v>
      </c>
      <c r="D43" s="31">
        <v>1.40962140109891E-7</v>
      </c>
      <c r="E43" s="31">
        <v>1.4096213035049099E-7</v>
      </c>
      <c r="F43" s="31">
        <v>1.4096203237628901E-7</v>
      </c>
    </row>
    <row r="44" spans="1:6" x14ac:dyDescent="0.25">
      <c r="A44" s="1">
        <v>4.125</v>
      </c>
      <c r="B44" s="31">
        <v>1.4096178634368201E-7</v>
      </c>
      <c r="C44" s="31">
        <v>1.40962071589862E-7</v>
      </c>
      <c r="D44" s="31">
        <v>1.4096213136681899E-7</v>
      </c>
      <c r="E44" s="31">
        <v>1.40962146617966E-7</v>
      </c>
      <c r="F44" s="31">
        <v>1.40962034954452E-7</v>
      </c>
    </row>
    <row r="45" spans="1:6" x14ac:dyDescent="0.25">
      <c r="A45" s="1">
        <v>4.25</v>
      </c>
      <c r="B45" s="31">
        <v>1.4096181595271601E-7</v>
      </c>
      <c r="C45" s="31">
        <v>1.4096206364812399E-7</v>
      </c>
      <c r="D45" s="31">
        <v>1.4096212945992799E-7</v>
      </c>
      <c r="E45" s="31">
        <v>1.4096216922699799E-7</v>
      </c>
      <c r="F45" s="31">
        <v>1.4096203673855599E-7</v>
      </c>
    </row>
    <row r="46" spans="1:6" x14ac:dyDescent="0.25">
      <c r="A46" s="1">
        <v>4.375</v>
      </c>
      <c r="B46" s="31">
        <v>1.4096181717746599E-7</v>
      </c>
      <c r="C46" s="31">
        <v>1.4096205571522999E-7</v>
      </c>
      <c r="D46" s="31">
        <v>1.4096212031228599E-7</v>
      </c>
      <c r="E46" s="31">
        <v>1.4096215892365899E-7</v>
      </c>
      <c r="F46" s="31">
        <v>1.4096203927040399E-7</v>
      </c>
    </row>
    <row r="47" spans="1:6" x14ac:dyDescent="0.25">
      <c r="A47" s="1">
        <v>4.5</v>
      </c>
      <c r="B47" s="31">
        <v>1.4096181256649899E-7</v>
      </c>
      <c r="C47" s="31">
        <v>1.4096205989494001E-7</v>
      </c>
      <c r="D47" s="31">
        <v>1.40962116624154E-7</v>
      </c>
      <c r="E47" s="31">
        <v>1.4096216359346201E-7</v>
      </c>
      <c r="F47" s="31">
        <v>1.40962040632511E-7</v>
      </c>
    </row>
    <row r="48" spans="1:6" x14ac:dyDescent="0.25">
      <c r="A48" s="1">
        <v>4.625</v>
      </c>
      <c r="B48" s="31">
        <v>1.4096182504612901E-7</v>
      </c>
      <c r="C48" s="31">
        <v>1.4096206570152501E-7</v>
      </c>
      <c r="D48" s="31">
        <v>1.40962118523379E-7</v>
      </c>
      <c r="E48" s="31">
        <v>1.4096217501674199E-7</v>
      </c>
      <c r="F48" s="31">
        <v>1.4096204138647599E-7</v>
      </c>
    </row>
    <row r="49" spans="1:6" x14ac:dyDescent="0.25">
      <c r="A49" s="1">
        <v>4.75</v>
      </c>
      <c r="B49" s="31">
        <v>1.40961866635445E-7</v>
      </c>
      <c r="C49" s="31">
        <v>1.40962069744064E-7</v>
      </c>
      <c r="D49" s="31">
        <v>1.4096212558996199E-7</v>
      </c>
      <c r="E49" s="31">
        <v>1.4096219943674601E-7</v>
      </c>
      <c r="F49" s="31">
        <v>1.4096204247911599E-7</v>
      </c>
    </row>
    <row r="50" spans="1:6" x14ac:dyDescent="0.25">
      <c r="A50" s="1">
        <v>4.875</v>
      </c>
      <c r="B50" s="31">
        <v>1.40961862192852E-7</v>
      </c>
      <c r="C50" s="31">
        <v>1.4096206554580901E-7</v>
      </c>
      <c r="D50" s="31">
        <v>1.40962116869829E-7</v>
      </c>
      <c r="E50" s="31">
        <v>1.40962206070192E-7</v>
      </c>
      <c r="F50" s="31">
        <v>1.4096202936702699E-7</v>
      </c>
    </row>
    <row r="51" spans="1:6" x14ac:dyDescent="0.25">
      <c r="A51" s="1">
        <v>5</v>
      </c>
      <c r="B51" s="31">
        <v>1.4096190969950101E-7</v>
      </c>
      <c r="C51" s="31">
        <v>1.40962063053639E-7</v>
      </c>
      <c r="D51" s="31">
        <v>1.40962129780261E-7</v>
      </c>
      <c r="E51" s="31">
        <v>1.4096220742189099E-7</v>
      </c>
      <c r="F51" s="31">
        <v>1.4096203209481999E-7</v>
      </c>
    </row>
    <row r="52" spans="1:6" x14ac:dyDescent="0.25">
      <c r="A52" s="1">
        <v>5.125</v>
      </c>
      <c r="B52" s="31">
        <v>1.40961912704789E-7</v>
      </c>
      <c r="C52" s="31">
        <v>1.40962059937459E-7</v>
      </c>
      <c r="D52" s="31">
        <v>1.4096213399802199E-7</v>
      </c>
      <c r="E52" s="31">
        <v>1.4096219359498199E-7</v>
      </c>
      <c r="F52" s="31">
        <v>1.4096203655189799E-7</v>
      </c>
    </row>
    <row r="53" spans="1:6" x14ac:dyDescent="0.25">
      <c r="A53" s="1">
        <v>5.25</v>
      </c>
      <c r="B53" s="31">
        <v>1.4096191711134201E-7</v>
      </c>
      <c r="C53" s="31">
        <v>1.4096205980010101E-7</v>
      </c>
      <c r="D53" s="31">
        <v>1.4096212787217201E-7</v>
      </c>
      <c r="E53" s="31">
        <v>1.4096217583852801E-7</v>
      </c>
      <c r="F53" s="31">
        <v>1.4096204892951199E-7</v>
      </c>
    </row>
    <row r="54" spans="1:6" x14ac:dyDescent="0.25">
      <c r="A54" s="1">
        <v>5.375</v>
      </c>
      <c r="B54" s="31">
        <v>1.40961916036328E-7</v>
      </c>
      <c r="C54" s="31">
        <v>1.4096205809056401E-7</v>
      </c>
      <c r="D54" s="31">
        <v>1.4096212701720001E-7</v>
      </c>
      <c r="E54" s="31">
        <v>1.40962181831185E-7</v>
      </c>
      <c r="F54" s="31">
        <v>1.4096205826983599E-7</v>
      </c>
    </row>
    <row r="55" spans="1:6" x14ac:dyDescent="0.25">
      <c r="A55" s="1">
        <v>5.5</v>
      </c>
      <c r="B55" s="31">
        <v>1.4096191702325101E-7</v>
      </c>
      <c r="C55" s="31">
        <v>1.40962075821774E-7</v>
      </c>
      <c r="D55" s="31">
        <v>1.4096212838732199E-7</v>
      </c>
      <c r="E55" s="31">
        <v>1.40962184844189E-7</v>
      </c>
      <c r="F55" s="31">
        <v>1.40962065636191E-7</v>
      </c>
    </row>
    <row r="56" spans="1:6" x14ac:dyDescent="0.25">
      <c r="A56" s="1">
        <v>5.625</v>
      </c>
      <c r="B56" s="31">
        <v>1.40961910238333E-7</v>
      </c>
      <c r="C56" s="31">
        <v>1.4096208586606499E-7</v>
      </c>
      <c r="D56" s="31">
        <v>1.40962136368514E-7</v>
      </c>
      <c r="E56" s="31">
        <v>1.40962184380833E-7</v>
      </c>
      <c r="F56" s="31">
        <v>1.40962073841724E-7</v>
      </c>
    </row>
    <row r="57" spans="1:6" x14ac:dyDescent="0.25">
      <c r="A57" s="1">
        <v>5.75</v>
      </c>
      <c r="B57" s="31">
        <v>1.4096191325531899E-7</v>
      </c>
      <c r="C57" s="31">
        <v>1.4096209034579201E-7</v>
      </c>
      <c r="D57" s="31">
        <v>1.4096213040269901E-7</v>
      </c>
      <c r="E57" s="31">
        <v>1.4096216977389699E-7</v>
      </c>
      <c r="F57" s="31">
        <v>1.4096208037707701E-7</v>
      </c>
    </row>
    <row r="58" spans="1:6" x14ac:dyDescent="0.25">
      <c r="A58" s="1">
        <v>5.875</v>
      </c>
      <c r="B58" s="31">
        <v>1.4096189357950799E-7</v>
      </c>
      <c r="C58" s="31">
        <v>1.4096209412142899E-7</v>
      </c>
      <c r="D58" s="31">
        <v>1.40962134486819E-7</v>
      </c>
      <c r="E58" s="31">
        <v>1.4096217004092601E-7</v>
      </c>
      <c r="F58" s="31">
        <v>1.4096208393503599E-7</v>
      </c>
    </row>
    <row r="59" spans="1:6" x14ac:dyDescent="0.25">
      <c r="A59" s="1">
        <v>6</v>
      </c>
      <c r="B59" s="31">
        <v>1.4096188895728199E-7</v>
      </c>
      <c r="C59" s="31">
        <v>1.40962084070363E-7</v>
      </c>
      <c r="D59" s="31">
        <v>1.4096213522749299E-7</v>
      </c>
      <c r="E59" s="31">
        <v>1.4096216981147201E-7</v>
      </c>
      <c r="F59" s="31">
        <v>1.4096209194835299E-7</v>
      </c>
    </row>
    <row r="60" spans="1:6" x14ac:dyDescent="0.25">
      <c r="A60" s="1">
        <v>6.125</v>
      </c>
      <c r="B60" s="31">
        <v>1.4096186775170101E-7</v>
      </c>
      <c r="C60" s="31">
        <v>1.4096207878449101E-7</v>
      </c>
      <c r="D60" s="31">
        <v>1.4096213152504501E-7</v>
      </c>
      <c r="E60" s="31">
        <v>1.40962162872158E-7</v>
      </c>
      <c r="F60" s="31">
        <v>1.40962094505009E-7</v>
      </c>
    </row>
    <row r="61" spans="1:6" x14ac:dyDescent="0.25">
      <c r="A61" s="1">
        <v>6.25</v>
      </c>
      <c r="B61" s="31">
        <v>1.40961887466024E-7</v>
      </c>
      <c r="C61" s="31">
        <v>1.40962070463807E-7</v>
      </c>
      <c r="D61" s="31">
        <v>1.4096213847842299E-7</v>
      </c>
      <c r="E61" s="31">
        <v>1.40962167906691E-7</v>
      </c>
      <c r="F61" s="31">
        <v>1.4096210101201001E-7</v>
      </c>
    </row>
    <row r="62" spans="1:6" x14ac:dyDescent="0.25">
      <c r="A62" s="1">
        <v>6.375</v>
      </c>
      <c r="B62" s="31">
        <v>1.40961868398191E-7</v>
      </c>
      <c r="C62" s="31">
        <v>1.4096209111052901E-7</v>
      </c>
      <c r="D62" s="31">
        <v>1.40962143708288E-7</v>
      </c>
      <c r="E62" s="31">
        <v>1.4096216519905301E-7</v>
      </c>
      <c r="F62" s="31">
        <v>1.4096210282934599E-7</v>
      </c>
    </row>
    <row r="63" spans="1:6" x14ac:dyDescent="0.25">
      <c r="A63" s="1">
        <v>6.5</v>
      </c>
      <c r="B63" s="31">
        <v>1.4096185788941199E-7</v>
      </c>
      <c r="C63" s="31">
        <v>1.4096209335911601E-7</v>
      </c>
      <c r="D63" s="31">
        <v>1.4096214980617099E-7</v>
      </c>
      <c r="E63" s="31">
        <v>1.4096216832978001E-7</v>
      </c>
      <c r="F63" s="31">
        <v>1.4096210297125101E-7</v>
      </c>
    </row>
    <row r="64" spans="1:6" x14ac:dyDescent="0.25">
      <c r="A64" s="1">
        <v>6.625</v>
      </c>
      <c r="B64" s="31">
        <v>1.40961842028517E-7</v>
      </c>
      <c r="C64" s="31">
        <v>1.4096209903748799E-7</v>
      </c>
      <c r="D64" s="31">
        <v>1.40962166745985E-7</v>
      </c>
      <c r="E64" s="31">
        <v>1.4096216678241501E-7</v>
      </c>
      <c r="F64" s="31">
        <v>1.4096210374755199E-7</v>
      </c>
    </row>
    <row r="65" spans="1:6" x14ac:dyDescent="0.25">
      <c r="A65" s="1">
        <v>6.75</v>
      </c>
      <c r="B65" s="31">
        <v>1.40961846316764E-7</v>
      </c>
      <c r="C65" s="31">
        <v>1.4096209964612301E-7</v>
      </c>
      <c r="D65" s="31">
        <v>1.40962158516338E-7</v>
      </c>
      <c r="E65" s="31">
        <v>1.4096216025284999E-7</v>
      </c>
      <c r="F65" s="31">
        <v>1.4096210112611099E-7</v>
      </c>
    </row>
    <row r="66" spans="1:6" x14ac:dyDescent="0.25">
      <c r="A66" s="1">
        <v>6.875</v>
      </c>
      <c r="B66" s="31">
        <v>1.40961867790244E-7</v>
      </c>
      <c r="C66" s="31">
        <v>1.40962094181802E-7</v>
      </c>
      <c r="D66" s="31">
        <v>1.4096216190960501E-7</v>
      </c>
      <c r="E66" s="31">
        <v>1.40962162707571E-7</v>
      </c>
      <c r="F66" s="31">
        <v>1.4096210214637199E-7</v>
      </c>
    </row>
    <row r="67" spans="1:6" x14ac:dyDescent="0.25">
      <c r="A67" s="1">
        <v>7</v>
      </c>
      <c r="B67" s="31">
        <v>1.4096188714716999E-7</v>
      </c>
      <c r="C67" s="31">
        <v>1.40962087653281E-7</v>
      </c>
      <c r="D67" s="31">
        <v>1.4096215067466601E-7</v>
      </c>
      <c r="E67" s="31">
        <v>1.4096215599633301E-7</v>
      </c>
      <c r="F67" s="31">
        <v>1.40962105094726E-7</v>
      </c>
    </row>
    <row r="68" spans="1:6" x14ac:dyDescent="0.25">
      <c r="A68" s="1">
        <v>7.125</v>
      </c>
      <c r="B68" s="31">
        <v>1.40961876558101E-7</v>
      </c>
      <c r="C68" s="31">
        <v>1.40962078848511E-7</v>
      </c>
      <c r="D68" s="31">
        <v>1.4096218226186401E-7</v>
      </c>
      <c r="E68" s="31">
        <v>1.4096214790727599E-7</v>
      </c>
      <c r="F68" s="31">
        <v>1.40962104849182E-7</v>
      </c>
    </row>
    <row r="69" spans="1:6" x14ac:dyDescent="0.25">
      <c r="A69" s="1">
        <v>7.25</v>
      </c>
      <c r="B69" s="31">
        <v>1.4096187686300099E-7</v>
      </c>
      <c r="C69" s="31">
        <v>1.40962056172814E-7</v>
      </c>
      <c r="D69" s="31">
        <v>1.4096219455090499E-7</v>
      </c>
      <c r="E69" s="31">
        <v>1.40962116829014E-7</v>
      </c>
      <c r="F69" s="31">
        <v>1.40962106901766E-7</v>
      </c>
    </row>
    <row r="70" spans="1:6" x14ac:dyDescent="0.25">
      <c r="A70" s="1">
        <v>7.375</v>
      </c>
      <c r="B70" s="31">
        <v>1.4096187240061501E-7</v>
      </c>
      <c r="C70" s="31">
        <v>1.4096205814997101E-7</v>
      </c>
      <c r="D70" s="31">
        <v>1.4096217810618799E-7</v>
      </c>
      <c r="E70" s="31">
        <v>1.40962110369616E-7</v>
      </c>
      <c r="F70" s="31">
        <v>1.4096210656988999E-7</v>
      </c>
    </row>
    <row r="71" spans="1:6" x14ac:dyDescent="0.25">
      <c r="A71" s="1">
        <v>7.5</v>
      </c>
      <c r="B71" s="31">
        <v>1.4096188858848901E-7</v>
      </c>
      <c r="C71" s="31">
        <v>1.4096205990388301E-7</v>
      </c>
      <c r="D71" s="31">
        <v>1.4096216079219499E-7</v>
      </c>
      <c r="E71" s="31">
        <v>1.40962080396423E-7</v>
      </c>
      <c r="F71" s="31">
        <v>1.4096210464124499E-7</v>
      </c>
    </row>
    <row r="72" spans="1:6" x14ac:dyDescent="0.25">
      <c r="A72" s="1">
        <v>7.625</v>
      </c>
      <c r="B72" s="31">
        <v>1.40961886873804E-7</v>
      </c>
      <c r="C72" s="31">
        <v>1.40962063114945E-7</v>
      </c>
      <c r="D72" s="31">
        <v>1.40962149842234E-7</v>
      </c>
      <c r="E72" s="31">
        <v>1.40962074687093E-7</v>
      </c>
      <c r="F72" s="31">
        <v>1.4096210383824701E-7</v>
      </c>
    </row>
    <row r="73" spans="1:6" x14ac:dyDescent="0.25">
      <c r="A73" s="1">
        <v>7.75</v>
      </c>
      <c r="B73" s="31">
        <v>1.4096188715870401E-7</v>
      </c>
      <c r="C73" s="31">
        <v>1.4096205703473E-7</v>
      </c>
      <c r="D73" s="31">
        <v>1.4096213644565599E-7</v>
      </c>
      <c r="E73" s="31">
        <v>1.4096208023053099E-7</v>
      </c>
      <c r="F73" s="31">
        <v>1.4096210330913599E-7</v>
      </c>
    </row>
    <row r="74" spans="1:6" x14ac:dyDescent="0.25">
      <c r="A74" s="1">
        <v>7.875</v>
      </c>
      <c r="B74" s="31">
        <v>1.4096188334157201E-7</v>
      </c>
      <c r="C74" s="31">
        <v>1.4096205625468799E-7</v>
      </c>
      <c r="D74" s="31">
        <v>1.40962140927208E-7</v>
      </c>
      <c r="E74" s="31">
        <v>1.4096208275226499E-7</v>
      </c>
      <c r="F74" s="31">
        <v>1.4096210249218701E-7</v>
      </c>
    </row>
    <row r="75" spans="1:6" x14ac:dyDescent="0.25">
      <c r="A75" s="1">
        <v>8</v>
      </c>
      <c r="B75" s="31">
        <v>1.4096188943073E-7</v>
      </c>
      <c r="C75" s="31">
        <v>1.40962050181376E-7</v>
      </c>
      <c r="D75" s="31">
        <v>1.40962142367968E-7</v>
      </c>
      <c r="E75" s="31">
        <v>1.4096210156018001E-7</v>
      </c>
      <c r="F75" s="31">
        <v>1.40962105056991E-7</v>
      </c>
    </row>
    <row r="76" spans="1:6" x14ac:dyDescent="0.25">
      <c r="A76" s="1">
        <v>8.125</v>
      </c>
      <c r="B76" s="31">
        <v>1.40961888162401E-7</v>
      </c>
      <c r="C76" s="31">
        <v>1.4096204928959499E-7</v>
      </c>
      <c r="D76" s="31">
        <v>1.4096213947294301E-7</v>
      </c>
      <c r="E76" s="31">
        <v>1.4096211394558499E-7</v>
      </c>
      <c r="F76" s="31">
        <v>1.4096210450189399E-7</v>
      </c>
    </row>
    <row r="77" spans="1:6" x14ac:dyDescent="0.25">
      <c r="A77" s="1">
        <v>8.25</v>
      </c>
      <c r="B77" s="31">
        <v>1.40961893672055E-7</v>
      </c>
      <c r="C77" s="31">
        <v>1.4096205911580099E-7</v>
      </c>
      <c r="D77" s="31">
        <v>1.4096214270226199E-7</v>
      </c>
      <c r="E77" s="31">
        <v>1.4096213162282699E-7</v>
      </c>
      <c r="F77" s="31">
        <v>1.4096210225935301E-7</v>
      </c>
    </row>
    <row r="78" spans="1:6" x14ac:dyDescent="0.25">
      <c r="A78" s="1">
        <v>8.375</v>
      </c>
      <c r="B78" s="31">
        <v>1.4096188219623401E-7</v>
      </c>
      <c r="C78" s="31">
        <v>1.40962112534722E-7</v>
      </c>
      <c r="D78" s="31">
        <v>1.40962157130018E-7</v>
      </c>
      <c r="E78" s="31">
        <v>1.40962132275763E-7</v>
      </c>
      <c r="F78" s="31">
        <v>1.4096210030651201E-7</v>
      </c>
    </row>
    <row r="79" spans="1:6" x14ac:dyDescent="0.25">
      <c r="A79" s="1">
        <v>8.5</v>
      </c>
      <c r="B79" s="31">
        <v>1.40961885884574E-7</v>
      </c>
      <c r="C79" s="31">
        <v>1.4096212013213399E-7</v>
      </c>
      <c r="D79" s="31">
        <v>1.4096218152834899E-7</v>
      </c>
      <c r="E79" s="31">
        <v>1.40962143758937E-7</v>
      </c>
      <c r="F79" s="31">
        <v>1.40962101887589E-7</v>
      </c>
    </row>
    <row r="80" spans="1:6" x14ac:dyDescent="0.25">
      <c r="A80" s="1">
        <v>8.625</v>
      </c>
      <c r="B80" s="31">
        <v>1.4096188373390801E-7</v>
      </c>
      <c r="C80" s="31">
        <v>1.4096213196665799E-7</v>
      </c>
      <c r="D80" s="31">
        <v>1.40962181883463E-7</v>
      </c>
      <c r="E80" s="31">
        <v>1.4096216782779001E-7</v>
      </c>
      <c r="F80" s="31">
        <v>1.4096211014989401E-7</v>
      </c>
    </row>
    <row r="81" spans="1:6" x14ac:dyDescent="0.25">
      <c r="A81" s="1">
        <v>8.75</v>
      </c>
      <c r="B81" s="31">
        <v>1.4096188415112999E-7</v>
      </c>
      <c r="C81" s="31">
        <v>1.4096213244994199E-7</v>
      </c>
      <c r="D81" s="31">
        <v>1.4096216942130301E-7</v>
      </c>
      <c r="E81" s="31">
        <v>1.40962164861652E-7</v>
      </c>
      <c r="F81" s="31">
        <v>1.40962111571069E-7</v>
      </c>
    </row>
    <row r="82" spans="1:6" x14ac:dyDescent="0.25">
      <c r="A82" s="1">
        <v>8.875</v>
      </c>
      <c r="B82" s="31">
        <v>1.4096187395114399E-7</v>
      </c>
      <c r="C82" s="31">
        <v>1.4096215114418201E-7</v>
      </c>
      <c r="D82" s="31">
        <v>1.4096217342213399E-7</v>
      </c>
      <c r="E82" s="31">
        <v>1.4096216426825999E-7</v>
      </c>
      <c r="F82" s="31">
        <v>1.40962116642587E-7</v>
      </c>
    </row>
    <row r="83" spans="1:6" x14ac:dyDescent="0.25">
      <c r="A83" s="1">
        <v>9</v>
      </c>
      <c r="B83" s="31">
        <v>1.40961869681955E-7</v>
      </c>
      <c r="C83" s="31">
        <v>1.4096217124916599E-7</v>
      </c>
      <c r="D83" s="31">
        <v>1.4096218097651801E-7</v>
      </c>
      <c r="E83" s="31">
        <v>1.409621579407E-7</v>
      </c>
      <c r="F83" s="31">
        <v>1.4096212706530801E-7</v>
      </c>
    </row>
    <row r="84" spans="1:6" x14ac:dyDescent="0.25">
      <c r="A84" s="1">
        <v>9.125</v>
      </c>
      <c r="B84" s="31">
        <v>1.4096188048234501E-7</v>
      </c>
      <c r="C84" s="31">
        <v>1.4096217034381501E-7</v>
      </c>
      <c r="D84" s="31">
        <v>1.4096218961743801E-7</v>
      </c>
      <c r="E84" s="31">
        <v>1.40962149023373E-7</v>
      </c>
      <c r="F84" s="31">
        <v>1.40962129178681E-7</v>
      </c>
    </row>
    <row r="85" spans="1:6" x14ac:dyDescent="0.25">
      <c r="A85" s="1">
        <v>9.25</v>
      </c>
      <c r="B85" s="31">
        <v>1.4096187997249301E-7</v>
      </c>
      <c r="C85" s="31">
        <v>1.40962166534449E-7</v>
      </c>
      <c r="D85" s="31">
        <v>1.4096219364412599E-7</v>
      </c>
      <c r="E85" s="31">
        <v>1.40962143150483E-7</v>
      </c>
      <c r="F85" s="31">
        <v>1.40962134895719E-7</v>
      </c>
    </row>
    <row r="86" spans="1:6" x14ac:dyDescent="0.25">
      <c r="A86" s="1">
        <v>9.375</v>
      </c>
      <c r="B86" s="31">
        <v>1.409618796115E-7</v>
      </c>
      <c r="C86" s="31">
        <v>1.40962167116247E-7</v>
      </c>
      <c r="D86" s="31">
        <v>1.40962179447924E-7</v>
      </c>
      <c r="E86" s="31">
        <v>1.4096214018130401E-7</v>
      </c>
      <c r="F86" s="31">
        <v>1.4096213616172901E-7</v>
      </c>
    </row>
    <row r="87" spans="1:6" x14ac:dyDescent="0.25">
      <c r="A87" s="1">
        <v>9.5</v>
      </c>
      <c r="B87" s="31">
        <v>1.40961876433032E-7</v>
      </c>
      <c r="C87" s="31">
        <v>1.40962165837533E-7</v>
      </c>
      <c r="D87" s="31">
        <v>1.4096217272992101E-7</v>
      </c>
      <c r="E87" s="31">
        <v>1.4096213279460499E-7</v>
      </c>
      <c r="F87" s="31">
        <v>1.4096213696747799E-7</v>
      </c>
    </row>
    <row r="88" spans="1:6" x14ac:dyDescent="0.25">
      <c r="A88" s="1">
        <v>9.625</v>
      </c>
      <c r="B88" s="31">
        <v>1.4096187363313799E-7</v>
      </c>
      <c r="C88" s="31">
        <v>1.40962138725906E-7</v>
      </c>
      <c r="D88" s="31">
        <v>1.4096216630991999E-7</v>
      </c>
      <c r="E88" s="31">
        <v>1.4096213760122601E-7</v>
      </c>
      <c r="F88" s="31">
        <v>1.40962137748085E-7</v>
      </c>
    </row>
    <row r="89" spans="1:6" x14ac:dyDescent="0.25">
      <c r="A89" s="1">
        <v>9.75</v>
      </c>
      <c r="B89" s="31">
        <v>1.4096186587799499E-7</v>
      </c>
      <c r="C89" s="31">
        <v>1.40962139061639E-7</v>
      </c>
      <c r="D89" s="31">
        <v>1.4096211365976299E-7</v>
      </c>
      <c r="E89" s="31">
        <v>1.4096213493712501E-7</v>
      </c>
      <c r="F89" s="31">
        <v>1.40962135959857E-7</v>
      </c>
    </row>
    <row r="90" spans="1:6" x14ac:dyDescent="0.25">
      <c r="A90" s="1">
        <v>9.875</v>
      </c>
      <c r="B90" s="31">
        <v>1.4096186327599999E-7</v>
      </c>
      <c r="C90" s="31">
        <v>1.4096213343878601E-7</v>
      </c>
      <c r="D90" s="31">
        <v>1.4096211599062E-7</v>
      </c>
      <c r="E90" s="31">
        <v>1.4096213835216799E-7</v>
      </c>
      <c r="F90" s="31">
        <v>1.40962118632475E-7</v>
      </c>
    </row>
    <row r="91" spans="1:6" x14ac:dyDescent="0.25">
      <c r="A91" s="1">
        <v>10</v>
      </c>
      <c r="B91" s="31">
        <v>1.40961850968122E-7</v>
      </c>
      <c r="C91" s="31">
        <v>1.40962137946309E-7</v>
      </c>
      <c r="D91" s="31">
        <v>1.4096211671092699E-7</v>
      </c>
      <c r="E91" s="31">
        <v>1.40962139434166E-7</v>
      </c>
      <c r="F91" s="31">
        <v>1.40962116215217E-7</v>
      </c>
    </row>
    <row r="92" spans="1:6" x14ac:dyDescent="0.25">
      <c r="A92" s="1">
        <v>10.125</v>
      </c>
      <c r="B92" s="31">
        <v>1.40961851060994E-7</v>
      </c>
      <c r="C92" s="31">
        <v>1.4096212734784401E-7</v>
      </c>
      <c r="D92" s="31">
        <v>1.4096211116062399E-7</v>
      </c>
      <c r="E92" s="31">
        <v>1.4096214333768901E-7</v>
      </c>
      <c r="F92" s="31">
        <v>1.4096210933009201E-7</v>
      </c>
    </row>
    <row r="93" spans="1:6" x14ac:dyDescent="0.25">
      <c r="A93" s="1">
        <v>10.25</v>
      </c>
      <c r="B93" s="31">
        <v>1.4096185248306901E-7</v>
      </c>
      <c r="C93" s="31">
        <v>1.4096211943774901E-7</v>
      </c>
      <c r="D93" s="31">
        <v>1.4096211290101401E-7</v>
      </c>
      <c r="E93" s="31">
        <v>1.4096214616399301E-7</v>
      </c>
      <c r="F93" s="31">
        <v>1.4096210816122101E-7</v>
      </c>
    </row>
    <row r="94" spans="1:6" x14ac:dyDescent="0.25">
      <c r="A94" s="1">
        <v>10.375</v>
      </c>
      <c r="B94" s="31">
        <v>1.4096185743780801E-7</v>
      </c>
      <c r="C94" s="31">
        <v>1.40962114802802E-7</v>
      </c>
      <c r="D94" s="31">
        <v>1.4096212952615101E-7</v>
      </c>
      <c r="E94" s="31">
        <v>1.4096214618295699E-7</v>
      </c>
      <c r="F94" s="31">
        <v>1.4096210815349299E-7</v>
      </c>
    </row>
    <row r="95" spans="1:6" x14ac:dyDescent="0.25">
      <c r="A95" s="1">
        <v>10.5</v>
      </c>
      <c r="B95" s="31">
        <v>1.4096185209044801E-7</v>
      </c>
      <c r="C95" s="31">
        <v>1.4096211556038801E-7</v>
      </c>
      <c r="D95" s="31">
        <v>1.40962138221947E-7</v>
      </c>
      <c r="E95" s="31">
        <v>1.4096215164084099E-7</v>
      </c>
      <c r="F95" s="31">
        <v>1.4096210812757201E-7</v>
      </c>
    </row>
    <row r="96" spans="1:6" x14ac:dyDescent="0.25">
      <c r="A96" s="1">
        <v>10.625</v>
      </c>
      <c r="B96" s="31">
        <v>1.40961851811174E-7</v>
      </c>
      <c r="C96" s="31">
        <v>1.4096212800556199E-7</v>
      </c>
      <c r="D96" s="31">
        <v>1.4096216369163901E-7</v>
      </c>
      <c r="E96" s="31">
        <v>1.4096215976140399E-7</v>
      </c>
      <c r="F96" s="31">
        <v>1.40962104799555E-7</v>
      </c>
    </row>
    <row r="97" spans="1:6" x14ac:dyDescent="0.25">
      <c r="A97" s="1">
        <v>10.75</v>
      </c>
      <c r="B97" s="31">
        <v>1.4096185486384101E-7</v>
      </c>
      <c r="C97" s="31">
        <v>1.40962129473333E-7</v>
      </c>
      <c r="D97" s="31">
        <v>1.4096215997274699E-7</v>
      </c>
      <c r="E97" s="31">
        <v>1.40962160606766E-7</v>
      </c>
      <c r="F97" s="31">
        <v>1.4096210695013401E-7</v>
      </c>
    </row>
    <row r="98" spans="1:6" x14ac:dyDescent="0.25">
      <c r="A98" s="1">
        <v>10.875</v>
      </c>
      <c r="B98" s="31">
        <v>1.4096186368195699E-7</v>
      </c>
      <c r="C98" s="31">
        <v>1.4096213008079801E-7</v>
      </c>
      <c r="D98" s="31">
        <v>1.4096215519884601E-7</v>
      </c>
      <c r="E98" s="31">
        <v>1.4096216489893E-7</v>
      </c>
      <c r="F98" s="31">
        <v>1.40962107870178E-7</v>
      </c>
    </row>
    <row r="99" spans="1:6" x14ac:dyDescent="0.25">
      <c r="A99" s="1">
        <v>11</v>
      </c>
      <c r="B99" s="31">
        <v>1.4096186286469299E-7</v>
      </c>
      <c r="C99" s="31">
        <v>1.40962123351569E-7</v>
      </c>
      <c r="D99" s="31">
        <v>1.4096215572659801E-7</v>
      </c>
      <c r="E99" s="31">
        <v>1.40962163828451E-7</v>
      </c>
      <c r="F99" s="31">
        <v>1.40962108334335E-7</v>
      </c>
    </row>
    <row r="100" spans="1:6" x14ac:dyDescent="0.25">
      <c r="A100" s="1">
        <v>11.125</v>
      </c>
      <c r="B100" s="31">
        <v>1.40961866683887E-7</v>
      </c>
      <c r="C100" s="31">
        <v>1.40962115279261E-7</v>
      </c>
      <c r="D100" s="31">
        <v>1.4096216348961699E-7</v>
      </c>
      <c r="E100" s="31">
        <v>1.4096216827267199E-7</v>
      </c>
      <c r="F100" s="31">
        <v>1.4096210900350199E-7</v>
      </c>
    </row>
    <row r="101" spans="1:6" x14ac:dyDescent="0.25">
      <c r="A101" s="1">
        <v>11.25</v>
      </c>
      <c r="B101" s="31">
        <v>1.4096188364432601E-7</v>
      </c>
      <c r="C101" s="31">
        <v>1.40962101191807E-7</v>
      </c>
      <c r="D101" s="31">
        <v>1.4096215723820499E-7</v>
      </c>
      <c r="E101" s="31">
        <v>1.4096216858436E-7</v>
      </c>
      <c r="F101" s="31">
        <v>1.4096210973948101E-7</v>
      </c>
    </row>
    <row r="102" spans="1:6" x14ac:dyDescent="0.25">
      <c r="A102" s="1">
        <v>11.375</v>
      </c>
      <c r="B102" s="31">
        <v>1.4096188289634301E-7</v>
      </c>
      <c r="C102" s="31">
        <v>1.4096208923751899E-7</v>
      </c>
      <c r="D102" s="31">
        <v>1.4096214677578301E-7</v>
      </c>
      <c r="E102" s="31">
        <v>1.4096214167140601E-7</v>
      </c>
      <c r="F102" s="31">
        <v>1.40962109465927E-7</v>
      </c>
    </row>
    <row r="103" spans="1:6" x14ac:dyDescent="0.25">
      <c r="A103" s="1">
        <v>11.5</v>
      </c>
      <c r="B103" s="31">
        <v>1.4096188397094099E-7</v>
      </c>
      <c r="C103" s="31">
        <v>1.4096207666646101E-7</v>
      </c>
      <c r="D103" s="31">
        <v>1.40962160662269E-7</v>
      </c>
      <c r="E103" s="31">
        <v>1.4096214338909801E-7</v>
      </c>
      <c r="F103" s="31">
        <v>1.4096210933235901E-7</v>
      </c>
    </row>
    <row r="104" spans="1:6" x14ac:dyDescent="0.25">
      <c r="A104" s="1">
        <v>11.625</v>
      </c>
      <c r="B104" s="31">
        <v>1.4096188058882999E-7</v>
      </c>
      <c r="C104" s="31">
        <v>1.4096207843776201E-7</v>
      </c>
      <c r="D104" s="31">
        <v>1.40962171179995E-7</v>
      </c>
      <c r="E104" s="31">
        <v>1.40962158033929E-7</v>
      </c>
      <c r="F104" s="31">
        <v>1.4096212126930301E-7</v>
      </c>
    </row>
    <row r="105" spans="1:6" x14ac:dyDescent="0.25">
      <c r="A105" s="1">
        <v>11.75</v>
      </c>
      <c r="B105" s="31">
        <v>1.40961889003042E-7</v>
      </c>
      <c r="C105" s="31">
        <v>1.4096207931499801E-7</v>
      </c>
      <c r="D105" s="31">
        <v>1.4096216609773099E-7</v>
      </c>
      <c r="E105" s="31">
        <v>1.40962134189738E-7</v>
      </c>
      <c r="F105" s="31">
        <v>1.4096212879787799E-7</v>
      </c>
    </row>
    <row r="106" spans="1:6" x14ac:dyDescent="0.25">
      <c r="A106" s="1">
        <v>11.875</v>
      </c>
      <c r="B106" s="31">
        <v>1.4096188724453701E-7</v>
      </c>
      <c r="C106" s="31">
        <v>1.40962097163651E-7</v>
      </c>
      <c r="D106" s="31">
        <v>1.40962157718245E-7</v>
      </c>
      <c r="E106" s="31">
        <v>1.4096213387911101E-7</v>
      </c>
      <c r="F106" s="31">
        <v>1.4096213388859701E-7</v>
      </c>
    </row>
    <row r="107" spans="1:6" x14ac:dyDescent="0.25">
      <c r="A107" s="1">
        <v>12</v>
      </c>
      <c r="B107" s="31">
        <v>1.4096188727168399E-7</v>
      </c>
      <c r="C107" s="31">
        <v>1.4096212827022299E-7</v>
      </c>
      <c r="D107" s="31">
        <v>1.40962140468621E-7</v>
      </c>
      <c r="E107" s="31">
        <v>1.4096213850367201E-7</v>
      </c>
      <c r="F107" s="31">
        <v>1.4096213437937899E-7</v>
      </c>
    </row>
    <row r="108" spans="1:6" x14ac:dyDescent="0.25">
      <c r="A108" s="1">
        <v>12.125</v>
      </c>
      <c r="B108" s="31">
        <v>1.4096187272120999E-7</v>
      </c>
      <c r="C108" s="31">
        <v>1.4096214126245101E-7</v>
      </c>
      <c r="D108" s="31">
        <v>1.40962139777174E-7</v>
      </c>
      <c r="E108" s="31">
        <v>1.40962167543292E-7</v>
      </c>
      <c r="F108" s="31">
        <v>1.40962133241646E-7</v>
      </c>
    </row>
    <row r="109" spans="1:6" x14ac:dyDescent="0.25">
      <c r="A109" s="1">
        <v>12.25</v>
      </c>
      <c r="B109" s="31">
        <v>1.4096188107394201E-7</v>
      </c>
      <c r="C109" s="31">
        <v>1.409621434529E-7</v>
      </c>
      <c r="D109" s="31">
        <v>1.4096214402798201E-7</v>
      </c>
      <c r="E109" s="31">
        <v>1.4096217258841E-7</v>
      </c>
      <c r="F109" s="31">
        <v>1.4096212890331101E-7</v>
      </c>
    </row>
    <row r="110" spans="1:6" x14ac:dyDescent="0.25">
      <c r="A110" s="1">
        <v>12.375</v>
      </c>
      <c r="B110" s="31">
        <v>1.4096187714416701E-7</v>
      </c>
      <c r="C110" s="31">
        <v>1.40962142868194E-7</v>
      </c>
      <c r="D110" s="31">
        <v>1.4096214647316699E-7</v>
      </c>
      <c r="E110" s="31">
        <v>1.4096217437016E-7</v>
      </c>
      <c r="F110" s="31">
        <v>1.4096212606384399E-7</v>
      </c>
    </row>
    <row r="111" spans="1:6" x14ac:dyDescent="0.25">
      <c r="A111" s="1">
        <v>12.5</v>
      </c>
      <c r="B111" s="31">
        <v>1.40961890654701E-7</v>
      </c>
      <c r="C111" s="31">
        <v>1.4096213008629599E-7</v>
      </c>
      <c r="D111" s="31">
        <v>1.4096213898447801E-7</v>
      </c>
      <c r="E111" s="31">
        <v>1.40962171978897E-7</v>
      </c>
      <c r="F111" s="31">
        <v>1.40962126190142E-7</v>
      </c>
    </row>
    <row r="112" spans="1:6" x14ac:dyDescent="0.25">
      <c r="A112" s="1">
        <v>12.625</v>
      </c>
      <c r="B112" s="31">
        <v>1.4096186870227101E-7</v>
      </c>
      <c r="C112" s="31">
        <v>1.4096212321861E-7</v>
      </c>
      <c r="D112" s="31">
        <v>1.40962137700054E-7</v>
      </c>
      <c r="E112" s="31">
        <v>1.4096217189365899E-7</v>
      </c>
      <c r="F112" s="31">
        <v>1.4096212631237201E-7</v>
      </c>
    </row>
    <row r="113" spans="1:6" x14ac:dyDescent="0.25">
      <c r="A113" s="1">
        <v>12.75</v>
      </c>
      <c r="B113" s="31">
        <v>1.4096187581811401E-7</v>
      </c>
      <c r="C113" s="31">
        <v>1.40962124724489E-7</v>
      </c>
      <c r="D113" s="31">
        <v>1.4096216626077901E-7</v>
      </c>
      <c r="E113" s="31">
        <v>1.4096216554508201E-7</v>
      </c>
      <c r="F113" s="31">
        <v>1.4096212485759001E-7</v>
      </c>
    </row>
    <row r="114" spans="1:6" x14ac:dyDescent="0.25">
      <c r="A114" s="1">
        <v>12.875</v>
      </c>
      <c r="B114" s="31">
        <v>1.4096188517711001E-7</v>
      </c>
      <c r="C114" s="31">
        <v>1.40962120041196E-7</v>
      </c>
      <c r="D114" s="31">
        <v>1.4096219646932501E-7</v>
      </c>
      <c r="E114" s="31">
        <v>1.4096217260178301E-7</v>
      </c>
      <c r="F114" s="31">
        <v>1.4096209200887699E-7</v>
      </c>
    </row>
    <row r="115" spans="1:6" x14ac:dyDescent="0.25">
      <c r="A115" s="1">
        <v>13</v>
      </c>
      <c r="B115" s="31">
        <v>1.4096189140039299E-7</v>
      </c>
      <c r="C115" s="31">
        <v>1.4096213039574299E-7</v>
      </c>
      <c r="D115" s="31">
        <v>1.4096222376820499E-7</v>
      </c>
      <c r="E115" s="31">
        <v>1.4096217125025599E-7</v>
      </c>
      <c r="F115" s="31">
        <v>1.4096209223179099E-7</v>
      </c>
    </row>
    <row r="116" spans="1:6" x14ac:dyDescent="0.25">
      <c r="A116" s="1">
        <v>13.125</v>
      </c>
      <c r="B116" s="31">
        <v>1.4096189316132899E-7</v>
      </c>
      <c r="C116" s="31">
        <v>1.4096210919340699E-7</v>
      </c>
      <c r="D116" s="31">
        <v>1.40962230054046E-7</v>
      </c>
      <c r="E116" s="31">
        <v>1.40962176241534E-7</v>
      </c>
      <c r="F116" s="31">
        <v>1.40962092064816E-7</v>
      </c>
    </row>
    <row r="117" spans="1:6" x14ac:dyDescent="0.25">
      <c r="A117" s="1">
        <v>13.25</v>
      </c>
      <c r="B117" s="31">
        <v>1.40961905054152E-7</v>
      </c>
      <c r="C117" s="31">
        <v>1.4096212027736999E-7</v>
      </c>
      <c r="D117" s="31">
        <v>1.40962231619008E-7</v>
      </c>
      <c r="E117" s="31">
        <v>1.4096217819270201E-7</v>
      </c>
      <c r="F117" s="31">
        <v>1.40962090527168E-7</v>
      </c>
    </row>
    <row r="118" spans="1:6" x14ac:dyDescent="0.25">
      <c r="A118" s="1">
        <v>13.375</v>
      </c>
      <c r="B118" s="31">
        <v>1.4096190694233701E-7</v>
      </c>
      <c r="C118" s="31">
        <v>1.4096211919343101E-7</v>
      </c>
      <c r="D118" s="31">
        <v>1.4096222044976501E-7</v>
      </c>
      <c r="E118" s="31">
        <v>1.4096218082106499E-7</v>
      </c>
      <c r="F118" s="31">
        <v>1.4096209029190899E-7</v>
      </c>
    </row>
    <row r="119" spans="1:6" x14ac:dyDescent="0.25">
      <c r="A119" s="1">
        <v>13.5</v>
      </c>
      <c r="B119" s="31">
        <v>1.4096190916132301E-7</v>
      </c>
      <c r="C119" s="31">
        <v>1.4096211517046301E-7</v>
      </c>
      <c r="D119" s="31">
        <v>1.4096221593923701E-7</v>
      </c>
      <c r="E119" s="31">
        <v>1.40962167776578E-7</v>
      </c>
      <c r="F119" s="31">
        <v>1.4096209154773801E-7</v>
      </c>
    </row>
    <row r="120" spans="1:6" x14ac:dyDescent="0.25">
      <c r="A120" s="1">
        <v>13.625</v>
      </c>
      <c r="B120" s="31">
        <v>1.4096190598112399E-7</v>
      </c>
      <c r="C120" s="31">
        <v>1.4096211604017799E-7</v>
      </c>
      <c r="D120" s="31">
        <v>1.4096221244710699E-7</v>
      </c>
      <c r="E120" s="31">
        <v>1.4096214356121201E-7</v>
      </c>
      <c r="F120" s="31">
        <v>1.40962092025009E-7</v>
      </c>
    </row>
    <row r="121" spans="1:6" x14ac:dyDescent="0.25">
      <c r="A121" s="1">
        <v>13.75</v>
      </c>
      <c r="B121" s="31">
        <v>1.4096190988450701E-7</v>
      </c>
      <c r="C121" s="31">
        <v>1.4096210108910099E-7</v>
      </c>
      <c r="D121" s="31">
        <v>1.4096221795620701E-7</v>
      </c>
      <c r="E121" s="31">
        <v>1.4096213882662399E-7</v>
      </c>
      <c r="F121" s="31">
        <v>1.40962092956161E-7</v>
      </c>
    </row>
    <row r="122" spans="1:6" x14ac:dyDescent="0.25">
      <c r="A122" s="1">
        <v>13.875</v>
      </c>
      <c r="B122" s="31">
        <v>1.4096191465285601E-7</v>
      </c>
      <c r="C122" s="31">
        <v>1.40962095746899E-7</v>
      </c>
      <c r="D122" s="31">
        <v>1.4096221745804099E-7</v>
      </c>
      <c r="E122" s="31">
        <v>1.40962135396303E-7</v>
      </c>
      <c r="F122" s="31">
        <v>1.40962093267704E-7</v>
      </c>
    </row>
    <row r="123" spans="1:6" x14ac:dyDescent="0.25">
      <c r="A123" s="1">
        <v>14</v>
      </c>
      <c r="B123" s="31">
        <v>1.40961925865045E-7</v>
      </c>
      <c r="C123" s="31">
        <v>1.4096210061993E-7</v>
      </c>
      <c r="D123" s="31">
        <v>1.4096220924951701E-7</v>
      </c>
      <c r="E123" s="31">
        <v>1.4096212061123099E-7</v>
      </c>
      <c r="F123" s="31">
        <v>1.40962091497385E-7</v>
      </c>
    </row>
    <row r="124" spans="1:6" x14ac:dyDescent="0.25">
      <c r="A124" s="1">
        <v>14.125</v>
      </c>
      <c r="B124" s="31">
        <v>1.4096193934289501E-7</v>
      </c>
      <c r="C124" s="31">
        <v>1.4096209830778099E-7</v>
      </c>
      <c r="D124" s="31">
        <v>1.40962207369298E-7</v>
      </c>
      <c r="E124" s="31">
        <v>1.4096213097282299E-7</v>
      </c>
      <c r="F124" s="31">
        <v>1.40962093779528E-7</v>
      </c>
    </row>
    <row r="125" spans="1:6" x14ac:dyDescent="0.25">
      <c r="A125" s="1">
        <v>14.25</v>
      </c>
      <c r="B125" s="31">
        <v>1.4096193615180299E-7</v>
      </c>
      <c r="C125" s="31">
        <v>1.40962097547737E-7</v>
      </c>
      <c r="D125" s="31">
        <v>1.4096221515947399E-7</v>
      </c>
      <c r="E125" s="31">
        <v>1.40962129829734E-7</v>
      </c>
      <c r="F125" s="31">
        <v>1.4096209516475899E-7</v>
      </c>
    </row>
    <row r="126" spans="1:6" x14ac:dyDescent="0.25">
      <c r="A126" s="1">
        <v>14.375</v>
      </c>
      <c r="B126" s="31">
        <v>1.40961935328823E-7</v>
      </c>
      <c r="C126" s="31">
        <v>1.40962101017536E-7</v>
      </c>
      <c r="D126" s="31">
        <v>1.4096220953934101E-7</v>
      </c>
      <c r="E126" s="31">
        <v>1.40962147821156E-7</v>
      </c>
      <c r="F126" s="31">
        <v>1.40962096434383E-7</v>
      </c>
    </row>
    <row r="127" spans="1:6" x14ac:dyDescent="0.25">
      <c r="A127" s="1">
        <v>14.5</v>
      </c>
      <c r="B127" s="31">
        <v>1.4096193198726299E-7</v>
      </c>
      <c r="C127" s="31">
        <v>1.40962105825104E-7</v>
      </c>
      <c r="D127" s="31">
        <v>1.4096220570470001E-7</v>
      </c>
      <c r="E127" s="31">
        <v>1.4096213833786301E-7</v>
      </c>
      <c r="F127" s="31">
        <v>1.4096209979234001E-7</v>
      </c>
    </row>
    <row r="128" spans="1:6" x14ac:dyDescent="0.25">
      <c r="A128" s="1">
        <v>14.625</v>
      </c>
      <c r="B128" s="31">
        <v>1.4096193131432699E-7</v>
      </c>
      <c r="C128" s="31">
        <v>1.4096211020074601E-7</v>
      </c>
      <c r="D128" s="31">
        <v>1.4096220536501701E-7</v>
      </c>
      <c r="E128" s="31">
        <v>1.4096212962851301E-7</v>
      </c>
      <c r="F128" s="31">
        <v>1.4096209866977799E-7</v>
      </c>
    </row>
    <row r="129" spans="1:6" x14ac:dyDescent="0.25">
      <c r="A129" s="1">
        <v>14.75</v>
      </c>
      <c r="B129" s="31">
        <v>1.4096193388527599E-7</v>
      </c>
      <c r="C129" s="31">
        <v>1.40962108065259E-7</v>
      </c>
      <c r="D129" s="31">
        <v>1.40962207298538E-7</v>
      </c>
      <c r="E129" s="31">
        <v>1.4096213190267199E-7</v>
      </c>
      <c r="F129" s="31">
        <v>1.40962098492844E-7</v>
      </c>
    </row>
    <row r="130" spans="1:6" x14ac:dyDescent="0.25">
      <c r="A130" s="1">
        <v>14.875</v>
      </c>
      <c r="B130" s="31">
        <v>1.40961934541396E-7</v>
      </c>
      <c r="C130" s="31">
        <v>1.4096211578507001E-7</v>
      </c>
      <c r="D130" s="31">
        <v>1.4096220277793399E-7</v>
      </c>
      <c r="E130" s="31">
        <v>1.4096213004231799E-7</v>
      </c>
      <c r="F130" s="31">
        <v>1.40962098872496E-7</v>
      </c>
    </row>
    <row r="131" spans="1:6" x14ac:dyDescent="0.25">
      <c r="A131" s="1">
        <v>15</v>
      </c>
      <c r="B131" s="31">
        <v>1.40961939979842E-7</v>
      </c>
      <c r="C131" s="31">
        <v>1.4096211243173801E-7</v>
      </c>
      <c r="D131" s="31">
        <v>1.40962203113805E-7</v>
      </c>
      <c r="E131" s="31">
        <v>1.4096213091863001E-7</v>
      </c>
      <c r="F131" s="31">
        <v>1.4096209961389499E-7</v>
      </c>
    </row>
    <row r="132" spans="1:6" x14ac:dyDescent="0.25">
      <c r="A132" s="1">
        <v>15.125</v>
      </c>
      <c r="B132" s="31">
        <v>1.4096193902121101E-7</v>
      </c>
      <c r="C132" s="31">
        <v>1.4096212350391299E-7</v>
      </c>
      <c r="D132" s="31">
        <v>1.4096220062356501E-7</v>
      </c>
      <c r="E132" s="31">
        <v>1.4096212083823201E-7</v>
      </c>
      <c r="F132" s="31">
        <v>1.4096210112820999E-7</v>
      </c>
    </row>
    <row r="133" spans="1:6" x14ac:dyDescent="0.25">
      <c r="A133" s="1">
        <v>15.25</v>
      </c>
      <c r="B133" s="31">
        <v>1.4096194444007099E-7</v>
      </c>
      <c r="C133" s="31">
        <v>1.40962128995434E-7</v>
      </c>
      <c r="D133" s="31">
        <v>1.40962190852779E-7</v>
      </c>
      <c r="E133" s="31">
        <v>1.4096213063449399E-7</v>
      </c>
      <c r="F133" s="31">
        <v>1.40962098026145E-7</v>
      </c>
    </row>
    <row r="134" spans="1:6" x14ac:dyDescent="0.25">
      <c r="A134" s="1">
        <v>15.375</v>
      </c>
      <c r="B134" s="31">
        <v>1.4096195014146601E-7</v>
      </c>
      <c r="C134" s="31">
        <v>1.40962127003311E-7</v>
      </c>
      <c r="D134" s="31">
        <v>1.40962190111199E-7</v>
      </c>
      <c r="E134" s="31">
        <v>1.4096213283955599E-7</v>
      </c>
      <c r="F134" s="31">
        <v>1.4096209883842E-7</v>
      </c>
    </row>
    <row r="135" spans="1:6" x14ac:dyDescent="0.25">
      <c r="A135" s="1">
        <v>15.5</v>
      </c>
      <c r="B135" s="31">
        <v>1.4096195871576801E-7</v>
      </c>
      <c r="C135" s="31">
        <v>1.4096210674834001E-7</v>
      </c>
      <c r="D135" s="31">
        <v>1.4096217681127499E-7</v>
      </c>
      <c r="E135" s="31">
        <v>1.4096213530051901E-7</v>
      </c>
      <c r="F135" s="31">
        <v>1.4096209951713601E-7</v>
      </c>
    </row>
    <row r="136" spans="1:6" x14ac:dyDescent="0.25">
      <c r="A136" s="1">
        <v>15.625</v>
      </c>
      <c r="B136" s="31">
        <v>1.40961963875515E-7</v>
      </c>
      <c r="C136" s="31">
        <v>1.40962119953707E-7</v>
      </c>
      <c r="D136" s="31">
        <v>1.4096217808232099E-7</v>
      </c>
      <c r="E136" s="31">
        <v>1.4096214828831E-7</v>
      </c>
      <c r="F136" s="31">
        <v>1.4096209959967699E-7</v>
      </c>
    </row>
    <row r="137" spans="1:6" x14ac:dyDescent="0.25">
      <c r="A137" s="1">
        <v>15.75</v>
      </c>
      <c r="B137" s="31">
        <v>1.4096196592159E-7</v>
      </c>
      <c r="C137" s="31">
        <v>1.40962123884264E-7</v>
      </c>
      <c r="D137" s="31">
        <v>1.4096218215661201E-7</v>
      </c>
      <c r="E137" s="31">
        <v>1.4096217965228499E-7</v>
      </c>
      <c r="F137" s="31">
        <v>1.4096209234357499E-7</v>
      </c>
    </row>
    <row r="138" spans="1:6" x14ac:dyDescent="0.25">
      <c r="A138" s="1">
        <v>15.875</v>
      </c>
      <c r="B138" s="31">
        <v>1.40961974493612E-7</v>
      </c>
      <c r="C138" s="31">
        <v>1.40962111257153E-7</v>
      </c>
      <c r="D138" s="31">
        <v>1.4096220141158901E-7</v>
      </c>
      <c r="E138" s="31">
        <v>1.4096220552086199E-7</v>
      </c>
      <c r="F138" s="31">
        <v>1.4096208695218799E-7</v>
      </c>
    </row>
    <row r="139" spans="1:6" x14ac:dyDescent="0.25">
      <c r="A139" s="1">
        <v>16</v>
      </c>
      <c r="B139" s="31">
        <v>1.40961978835912E-7</v>
      </c>
      <c r="C139" s="31">
        <v>1.40962108699706E-7</v>
      </c>
      <c r="D139" s="31">
        <v>1.4096220206897599E-7</v>
      </c>
      <c r="E139" s="31">
        <v>1.4096220851089499E-7</v>
      </c>
      <c r="F139" s="31">
        <v>1.4096208843720399E-7</v>
      </c>
    </row>
    <row r="140" spans="1:6" x14ac:dyDescent="0.25">
      <c r="A140" s="1">
        <v>16.125</v>
      </c>
      <c r="B140" s="31">
        <v>1.4096198246370599E-7</v>
      </c>
      <c r="C140" s="31">
        <v>1.40962116384693E-7</v>
      </c>
      <c r="D140" s="31">
        <v>1.4096220539430301E-7</v>
      </c>
      <c r="E140" s="31">
        <v>1.4096221146289801E-7</v>
      </c>
      <c r="F140" s="31">
        <v>1.4096209288853E-7</v>
      </c>
    </row>
    <row r="141" spans="1:6" x14ac:dyDescent="0.25">
      <c r="A141" s="1">
        <v>16.25</v>
      </c>
      <c r="B141" s="31">
        <v>1.4096197762656399E-7</v>
      </c>
      <c r="C141" s="31">
        <v>1.40962124669452E-7</v>
      </c>
      <c r="D141" s="31">
        <v>1.4096223086871699E-7</v>
      </c>
      <c r="E141" s="31">
        <v>1.4096221447732699E-7</v>
      </c>
      <c r="F141" s="31">
        <v>1.4096209580516E-7</v>
      </c>
    </row>
    <row r="142" spans="1:6" x14ac:dyDescent="0.25">
      <c r="A142" s="1">
        <v>16.375</v>
      </c>
      <c r="B142" s="31">
        <v>1.4096198233027599E-7</v>
      </c>
      <c r="C142" s="31">
        <v>1.40962127437715E-7</v>
      </c>
      <c r="D142" s="31">
        <v>1.4096224189536101E-7</v>
      </c>
      <c r="E142" s="31">
        <v>1.40962223907249E-7</v>
      </c>
      <c r="F142" s="31">
        <v>1.40962097946568E-7</v>
      </c>
    </row>
    <row r="143" spans="1:6" x14ac:dyDescent="0.25">
      <c r="A143" s="1">
        <v>16.5</v>
      </c>
      <c r="B143" s="31">
        <v>1.4096198645142901E-7</v>
      </c>
      <c r="C143" s="31">
        <v>1.4096212612373999E-7</v>
      </c>
      <c r="D143" s="31">
        <v>1.4096224490803801E-7</v>
      </c>
      <c r="E143" s="31">
        <v>1.4096222034524001E-7</v>
      </c>
      <c r="F143" s="31">
        <v>1.4096210116019999E-7</v>
      </c>
    </row>
    <row r="144" spans="1:6" x14ac:dyDescent="0.25">
      <c r="A144" s="1">
        <v>16.625</v>
      </c>
      <c r="B144" s="31">
        <v>1.40961982580387E-7</v>
      </c>
      <c r="C144" s="31">
        <v>1.40962127203675E-7</v>
      </c>
      <c r="D144" s="31">
        <v>1.4096225160452101E-7</v>
      </c>
      <c r="E144" s="31">
        <v>1.4096222129743501E-7</v>
      </c>
      <c r="F144" s="31">
        <v>1.4096210446910601E-7</v>
      </c>
    </row>
    <row r="145" spans="1:6" x14ac:dyDescent="0.25">
      <c r="A145" s="1">
        <v>16.75</v>
      </c>
      <c r="B145" s="31">
        <v>1.40961986635544E-7</v>
      </c>
      <c r="C145" s="31">
        <v>1.4096211622740099E-7</v>
      </c>
      <c r="D145" s="31">
        <v>1.4096225305691901E-7</v>
      </c>
      <c r="E145" s="31">
        <v>1.4096221339834699E-7</v>
      </c>
      <c r="F145" s="31">
        <v>1.4096210707374701E-7</v>
      </c>
    </row>
    <row r="146" spans="1:6" x14ac:dyDescent="0.25">
      <c r="A146" s="1">
        <v>16.875</v>
      </c>
      <c r="B146" s="31">
        <v>1.4096197948973901E-7</v>
      </c>
      <c r="C146" s="31">
        <v>1.4096211431237101E-7</v>
      </c>
      <c r="D146" s="31">
        <v>1.4096225379066299E-7</v>
      </c>
      <c r="E146" s="31">
        <v>1.40962215413587E-7</v>
      </c>
      <c r="F146" s="31">
        <v>1.4096210735228101E-7</v>
      </c>
    </row>
    <row r="147" spans="1:6" x14ac:dyDescent="0.25">
      <c r="A147" s="1">
        <v>17</v>
      </c>
      <c r="B147" s="31">
        <v>1.4096197783887701E-7</v>
      </c>
      <c r="C147" s="31">
        <v>1.40962114376304E-7</v>
      </c>
      <c r="D147" s="31">
        <v>1.40962268248325E-7</v>
      </c>
      <c r="E147" s="31">
        <v>1.4096221346568399E-7</v>
      </c>
      <c r="F147" s="31">
        <v>1.4096210918354099E-7</v>
      </c>
    </row>
    <row r="148" spans="1:6" x14ac:dyDescent="0.25">
      <c r="A148" s="1">
        <v>17.125</v>
      </c>
      <c r="B148" s="31">
        <v>1.40961968520105E-7</v>
      </c>
      <c r="C148" s="31">
        <v>1.4096210785122799E-7</v>
      </c>
      <c r="D148" s="31">
        <v>1.4096228480639899E-7</v>
      </c>
      <c r="E148" s="31">
        <v>1.4096220831465101E-7</v>
      </c>
      <c r="F148" s="31">
        <v>1.4096211029362399E-7</v>
      </c>
    </row>
    <row r="149" spans="1:6" x14ac:dyDescent="0.25">
      <c r="A149" s="1">
        <v>17.25</v>
      </c>
      <c r="B149" s="31">
        <v>1.4096196726854499E-7</v>
      </c>
      <c r="C149" s="31">
        <v>1.40962109311865E-7</v>
      </c>
      <c r="D149" s="31">
        <v>1.4096227975067E-7</v>
      </c>
      <c r="E149" s="31">
        <v>1.40962205280988E-7</v>
      </c>
      <c r="F149" s="31">
        <v>1.4096211076545101E-7</v>
      </c>
    </row>
    <row r="150" spans="1:6" x14ac:dyDescent="0.25">
      <c r="A150" s="1">
        <v>17.375</v>
      </c>
      <c r="B150" s="31">
        <v>1.40961970678988E-7</v>
      </c>
      <c r="C150" s="31">
        <v>1.40962115751523E-7</v>
      </c>
      <c r="D150" s="31">
        <v>1.4096225462218301E-7</v>
      </c>
      <c r="E150" s="31">
        <v>1.4096220193509301E-7</v>
      </c>
      <c r="F150" s="31">
        <v>1.4096211132648101E-7</v>
      </c>
    </row>
    <row r="151" spans="1:6" x14ac:dyDescent="0.25">
      <c r="A151" s="1">
        <v>17.5</v>
      </c>
      <c r="B151" s="31">
        <v>1.40961963645703E-7</v>
      </c>
      <c r="C151" s="31">
        <v>1.4096211771761001E-7</v>
      </c>
      <c r="D151" s="31">
        <v>1.40962254918584E-7</v>
      </c>
      <c r="E151" s="31">
        <v>1.40962178653255E-7</v>
      </c>
      <c r="F151" s="31">
        <v>1.4096211159297301E-7</v>
      </c>
    </row>
    <row r="152" spans="1:6" x14ac:dyDescent="0.25">
      <c r="A152" s="1">
        <v>17.625</v>
      </c>
      <c r="B152" s="31">
        <v>1.4096196876857999E-7</v>
      </c>
      <c r="C152" s="31">
        <v>1.4096210267511701E-7</v>
      </c>
      <c r="D152" s="31">
        <v>1.4096227973647299E-7</v>
      </c>
      <c r="E152" s="31">
        <v>1.40962163970497E-7</v>
      </c>
      <c r="F152" s="31">
        <v>1.40962111005049E-7</v>
      </c>
    </row>
    <row r="153" spans="1:6" x14ac:dyDescent="0.25">
      <c r="A153" s="1">
        <v>17.75</v>
      </c>
      <c r="B153" s="31">
        <v>1.4096196698017101E-7</v>
      </c>
      <c r="C153" s="31">
        <v>1.4096209493117801E-7</v>
      </c>
      <c r="D153" s="31">
        <v>1.4096228196802801E-7</v>
      </c>
      <c r="E153" s="31">
        <v>1.40962157909316E-7</v>
      </c>
      <c r="F153" s="31">
        <v>1.4096211079851701E-7</v>
      </c>
    </row>
    <row r="154" spans="1:6" x14ac:dyDescent="0.25">
      <c r="A154" s="1">
        <v>17.875</v>
      </c>
      <c r="B154" s="31">
        <v>1.4096197055259499E-7</v>
      </c>
      <c r="C154" s="31">
        <v>1.4096208304299899E-7</v>
      </c>
      <c r="D154" s="31">
        <v>1.4096228427351799E-7</v>
      </c>
      <c r="E154" s="31">
        <v>1.4096215840870899E-7</v>
      </c>
      <c r="F154" s="31">
        <v>1.4096211015025501E-7</v>
      </c>
    </row>
    <row r="155" spans="1:6" x14ac:dyDescent="0.25">
      <c r="A155" s="1">
        <v>18</v>
      </c>
      <c r="B155" s="31">
        <v>1.4096197062451399E-7</v>
      </c>
      <c r="C155" s="31">
        <v>1.40962073831945E-7</v>
      </c>
      <c r="D155" s="31">
        <v>1.40962283422728E-7</v>
      </c>
      <c r="E155" s="31">
        <v>1.40962150918191E-7</v>
      </c>
      <c r="F155" s="31">
        <v>1.4096210349095299E-7</v>
      </c>
    </row>
    <row r="156" spans="1:6" x14ac:dyDescent="0.25">
      <c r="A156" s="1">
        <v>18.125</v>
      </c>
      <c r="B156" s="31">
        <v>1.4096196908015E-7</v>
      </c>
      <c r="C156" s="31">
        <v>1.4096209356476701E-7</v>
      </c>
      <c r="D156" s="31">
        <v>1.4096227671879799E-7</v>
      </c>
      <c r="E156" s="31">
        <v>1.4096216887290299E-7</v>
      </c>
      <c r="F156" s="31">
        <v>1.4096210303681699E-7</v>
      </c>
    </row>
    <row r="157" spans="1:6" x14ac:dyDescent="0.25">
      <c r="A157" s="1">
        <v>18.25</v>
      </c>
      <c r="B157" s="31">
        <v>1.4096197010167999E-7</v>
      </c>
      <c r="C157" s="31">
        <v>1.4096210598027801E-7</v>
      </c>
      <c r="D157" s="31">
        <v>1.40962272768252E-7</v>
      </c>
      <c r="E157" s="31">
        <v>1.40962180753042E-7</v>
      </c>
      <c r="F157" s="31">
        <v>1.40962099604224E-7</v>
      </c>
    </row>
    <row r="158" spans="1:6" x14ac:dyDescent="0.25">
      <c r="A158" s="1">
        <v>18.375</v>
      </c>
      <c r="B158" s="31">
        <v>1.4096197301227599E-7</v>
      </c>
      <c r="C158" s="31">
        <v>1.40962114028253E-7</v>
      </c>
      <c r="D158" s="31">
        <v>1.4096226202167201E-7</v>
      </c>
      <c r="E158" s="31">
        <v>1.40962150349416E-7</v>
      </c>
      <c r="F158" s="31">
        <v>1.4096209614654699E-7</v>
      </c>
    </row>
    <row r="159" spans="1:6" x14ac:dyDescent="0.25">
      <c r="A159" s="1">
        <v>18.5</v>
      </c>
      <c r="B159" s="31">
        <v>1.40961984728159E-7</v>
      </c>
      <c r="C159" s="31">
        <v>1.4096212631590199E-7</v>
      </c>
      <c r="D159" s="31">
        <v>1.4096226325803301E-7</v>
      </c>
      <c r="E159" s="31">
        <v>1.4096212022318601E-7</v>
      </c>
      <c r="F159" s="31">
        <v>1.4096209017173799E-7</v>
      </c>
    </row>
    <row r="160" spans="1:6" x14ac:dyDescent="0.25">
      <c r="A160" s="1">
        <v>18.625</v>
      </c>
      <c r="B160" s="31">
        <v>1.4096197409974099E-7</v>
      </c>
      <c r="C160" s="31">
        <v>1.4096211344410599E-7</v>
      </c>
      <c r="D160" s="31">
        <v>1.4096226002689301E-7</v>
      </c>
      <c r="E160" s="31">
        <v>1.4096212074436599E-7</v>
      </c>
      <c r="F160" s="31">
        <v>1.4096209091498799E-7</v>
      </c>
    </row>
    <row r="161" spans="1:6" x14ac:dyDescent="0.25">
      <c r="A161" s="1">
        <v>18.75</v>
      </c>
      <c r="B161" s="31">
        <v>1.4096198396181799E-7</v>
      </c>
      <c r="C161" s="31">
        <v>1.40962101860742E-7</v>
      </c>
      <c r="D161" s="31">
        <v>1.4096226347282699E-7</v>
      </c>
      <c r="E161" s="31">
        <v>1.40962110092123E-7</v>
      </c>
      <c r="F161" s="31">
        <v>1.40962082442774E-7</v>
      </c>
    </row>
    <row r="162" spans="1:6" x14ac:dyDescent="0.25">
      <c r="A162" s="1">
        <v>18.875</v>
      </c>
      <c r="B162" s="31">
        <v>1.4096198777468701E-7</v>
      </c>
      <c r="C162" s="31">
        <v>1.4096210284146099E-7</v>
      </c>
      <c r="D162" s="31">
        <v>1.4096225690942499E-7</v>
      </c>
      <c r="E162" s="31">
        <v>1.40962116711037E-7</v>
      </c>
      <c r="F162" s="31">
        <v>1.4096208067604401E-7</v>
      </c>
    </row>
    <row r="163" spans="1:6" x14ac:dyDescent="0.25">
      <c r="A163" s="1">
        <v>19</v>
      </c>
      <c r="B163" s="31">
        <v>1.4096199229915299E-7</v>
      </c>
      <c r="C163" s="31">
        <v>1.4096210443264301E-7</v>
      </c>
      <c r="D163" s="31">
        <v>1.4096226219528701E-7</v>
      </c>
      <c r="E163" s="31">
        <v>1.4096217006951599E-7</v>
      </c>
      <c r="F163" s="31">
        <v>1.40962081915108E-7</v>
      </c>
    </row>
    <row r="164" spans="1:6" x14ac:dyDescent="0.25">
      <c r="A164" s="1">
        <v>19.125</v>
      </c>
      <c r="B164" s="31">
        <v>1.40961999847564E-7</v>
      </c>
      <c r="C164" s="31">
        <v>1.4096210252316999E-7</v>
      </c>
      <c r="D164" s="31">
        <v>1.4096226524308601E-7</v>
      </c>
      <c r="E164" s="31">
        <v>1.40962183432882E-7</v>
      </c>
      <c r="F164" s="31">
        <v>1.4096208185836899E-7</v>
      </c>
    </row>
    <row r="165" spans="1:6" x14ac:dyDescent="0.25">
      <c r="A165" s="1">
        <v>19.25</v>
      </c>
      <c r="B165" s="31">
        <v>1.4096201427442699E-7</v>
      </c>
      <c r="C165" s="31">
        <v>1.40962103570567E-7</v>
      </c>
      <c r="D165" s="31">
        <v>1.4096225497278299E-7</v>
      </c>
      <c r="E165" s="31">
        <v>1.4096218677165599E-7</v>
      </c>
      <c r="F165" s="31">
        <v>1.4096208078317001E-7</v>
      </c>
    </row>
    <row r="166" spans="1:6" x14ac:dyDescent="0.25">
      <c r="A166" s="1">
        <v>19.375</v>
      </c>
      <c r="B166" s="31">
        <v>1.4096201462757199E-7</v>
      </c>
      <c r="C166" s="31">
        <v>1.40962104159987E-7</v>
      </c>
      <c r="D166" s="31">
        <v>1.4096224783210699E-7</v>
      </c>
      <c r="E166" s="31">
        <v>1.40962213953364E-7</v>
      </c>
      <c r="F166" s="31">
        <v>1.40962081284864E-7</v>
      </c>
    </row>
    <row r="167" spans="1:6" x14ac:dyDescent="0.25">
      <c r="A167" s="1">
        <v>19.5</v>
      </c>
      <c r="B167" s="31">
        <v>1.4096201511197801E-7</v>
      </c>
      <c r="C167" s="31">
        <v>1.4096211300442699E-7</v>
      </c>
      <c r="D167" s="31">
        <v>1.4096223622848099E-7</v>
      </c>
      <c r="E167" s="31">
        <v>1.40962197132016E-7</v>
      </c>
      <c r="F167" s="31">
        <v>1.4096208916808201E-7</v>
      </c>
    </row>
    <row r="168" spans="1:6" x14ac:dyDescent="0.25">
      <c r="A168" s="1">
        <v>19.625</v>
      </c>
      <c r="B168" s="31">
        <v>1.40962010662923E-7</v>
      </c>
      <c r="C168" s="31">
        <v>1.40962119047411E-7</v>
      </c>
      <c r="D168" s="31">
        <v>1.4096223292466699E-7</v>
      </c>
      <c r="E168" s="31">
        <v>1.40962198873719E-7</v>
      </c>
      <c r="F168" s="31">
        <v>1.40962089368113E-7</v>
      </c>
    </row>
    <row r="169" spans="1:6" x14ac:dyDescent="0.25">
      <c r="A169" s="1">
        <v>19.75</v>
      </c>
      <c r="B169" s="31">
        <v>1.40962012386125E-7</v>
      </c>
      <c r="C169" s="31">
        <v>1.4096216912964201E-7</v>
      </c>
      <c r="D169" s="31">
        <v>1.40962236959348E-7</v>
      </c>
      <c r="E169" s="31">
        <v>1.40962199979907E-7</v>
      </c>
      <c r="F169" s="31">
        <v>1.4096208965844601E-7</v>
      </c>
    </row>
    <row r="170" spans="1:6" x14ac:dyDescent="0.25">
      <c r="A170" s="1">
        <v>19.875</v>
      </c>
      <c r="B170" s="31">
        <v>1.40962011917183E-7</v>
      </c>
      <c r="C170" s="31">
        <v>1.40962167667312E-7</v>
      </c>
      <c r="D170" s="31">
        <v>1.40962235214329E-7</v>
      </c>
      <c r="E170" s="31">
        <v>1.40962201707515E-7</v>
      </c>
      <c r="F170" s="31">
        <v>1.4096208905546001E-7</v>
      </c>
    </row>
    <row r="171" spans="1:6" x14ac:dyDescent="0.25">
      <c r="A171" s="1">
        <v>20</v>
      </c>
      <c r="B171" s="31">
        <v>1.4096201427929401E-7</v>
      </c>
      <c r="C171" s="31">
        <v>1.4096216111906799E-7</v>
      </c>
      <c r="D171" s="31">
        <v>1.40962238345616E-7</v>
      </c>
      <c r="E171" s="31">
        <v>1.4096220184992401E-7</v>
      </c>
      <c r="F171" s="31">
        <v>1.4096208872174999E-7</v>
      </c>
    </row>
    <row r="172" spans="1:6" x14ac:dyDescent="0.25">
      <c r="A172" s="1">
        <v>20.125</v>
      </c>
      <c r="B172" s="31">
        <v>1.4096202468220499E-7</v>
      </c>
      <c r="C172" s="31">
        <v>1.4096215383545799E-7</v>
      </c>
      <c r="D172" s="31">
        <v>1.40962238452461E-7</v>
      </c>
      <c r="E172" s="31">
        <v>1.40962204352192E-7</v>
      </c>
      <c r="F172" s="31">
        <v>1.4096208789968E-7</v>
      </c>
    </row>
    <row r="173" spans="1:6" x14ac:dyDescent="0.25">
      <c r="A173" s="1">
        <v>20.25</v>
      </c>
      <c r="B173" s="31">
        <v>1.4096202173926901E-7</v>
      </c>
      <c r="C173" s="31">
        <v>1.4096215729204E-7</v>
      </c>
      <c r="D173" s="31">
        <v>1.40962236386153E-7</v>
      </c>
      <c r="E173" s="31">
        <v>1.4096220021425399E-7</v>
      </c>
      <c r="F173" s="31">
        <v>1.40962088307125E-7</v>
      </c>
    </row>
    <row r="174" spans="1:6" x14ac:dyDescent="0.25">
      <c r="A174" s="1">
        <v>20.375</v>
      </c>
      <c r="B174" s="31">
        <v>1.40962019972605E-7</v>
      </c>
      <c r="C174" s="31">
        <v>1.4096217279188899E-7</v>
      </c>
      <c r="D174" s="31">
        <v>1.40962237056747E-7</v>
      </c>
      <c r="E174" s="31">
        <v>1.4096219477636801E-7</v>
      </c>
      <c r="F174" s="31">
        <v>1.4096209006716399E-7</v>
      </c>
    </row>
    <row r="175" spans="1:6" x14ac:dyDescent="0.25">
      <c r="A175" s="1">
        <v>20.5</v>
      </c>
      <c r="B175" s="31">
        <v>1.4096201503871E-7</v>
      </c>
      <c r="C175" s="31">
        <v>1.40962198616634E-7</v>
      </c>
      <c r="D175" s="31">
        <v>1.40962237801209E-7</v>
      </c>
      <c r="E175" s="31">
        <v>1.4096218515030001E-7</v>
      </c>
      <c r="F175" s="31">
        <v>1.4096209476345201E-7</v>
      </c>
    </row>
    <row r="176" spans="1:6" x14ac:dyDescent="0.25">
      <c r="A176" s="1">
        <v>20.625</v>
      </c>
      <c r="B176" s="31">
        <v>1.40962000494849E-7</v>
      </c>
      <c r="C176" s="31">
        <v>1.4096220568670601E-7</v>
      </c>
      <c r="D176" s="31">
        <v>1.40962248260899E-7</v>
      </c>
      <c r="E176" s="31">
        <v>1.40962193185323E-7</v>
      </c>
      <c r="F176" s="31">
        <v>1.4096210144072801E-7</v>
      </c>
    </row>
    <row r="177" spans="1:6" x14ac:dyDescent="0.25">
      <c r="A177" s="1">
        <v>20.75</v>
      </c>
      <c r="B177" s="31">
        <v>1.4096199897259601E-7</v>
      </c>
      <c r="C177" s="31">
        <v>1.4096220914246499E-7</v>
      </c>
      <c r="D177" s="31">
        <v>1.4096225355727299E-7</v>
      </c>
      <c r="E177" s="31">
        <v>1.40962212163463E-7</v>
      </c>
      <c r="F177" s="31">
        <v>1.4096210501627301E-7</v>
      </c>
    </row>
    <row r="178" spans="1:6" x14ac:dyDescent="0.25">
      <c r="A178" s="1">
        <v>20.875</v>
      </c>
      <c r="B178" s="31">
        <v>1.4096200311992099E-7</v>
      </c>
      <c r="C178" s="31">
        <v>1.40962204916009E-7</v>
      </c>
      <c r="D178" s="31">
        <v>1.40962259409552E-7</v>
      </c>
      <c r="E178" s="31">
        <v>1.40962195442704E-7</v>
      </c>
      <c r="F178" s="31">
        <v>1.4096210588188301E-7</v>
      </c>
    </row>
    <row r="179" spans="1:6" x14ac:dyDescent="0.25">
      <c r="A179" s="1">
        <v>21</v>
      </c>
      <c r="B179" s="31">
        <v>1.4096200809231999E-7</v>
      </c>
      <c r="C179" s="31">
        <v>1.4096220829158101E-7</v>
      </c>
      <c r="D179" s="31">
        <v>1.40962270342118E-7</v>
      </c>
      <c r="E179" s="31">
        <v>1.4096218278992899E-7</v>
      </c>
      <c r="F179" s="31">
        <v>1.40962106922376E-7</v>
      </c>
    </row>
    <row r="180" spans="1:6" x14ac:dyDescent="0.25">
      <c r="A180" s="1">
        <v>21.125</v>
      </c>
      <c r="B180" s="31">
        <v>1.4096200448376601E-7</v>
      </c>
      <c r="C180" s="31">
        <v>1.4096220901529999E-7</v>
      </c>
      <c r="D180" s="31">
        <v>1.4096226894480999E-7</v>
      </c>
      <c r="E180" s="31">
        <v>1.4096218296809999E-7</v>
      </c>
      <c r="F180" s="31">
        <v>1.4096210656960499E-7</v>
      </c>
    </row>
    <row r="181" spans="1:6" x14ac:dyDescent="0.25">
      <c r="A181" s="1">
        <v>21.25</v>
      </c>
      <c r="B181" s="31">
        <v>1.4096198493474401E-7</v>
      </c>
      <c r="C181" s="31">
        <v>1.4096221807716699E-7</v>
      </c>
      <c r="D181" s="31">
        <v>1.4096225959060799E-7</v>
      </c>
      <c r="E181" s="31">
        <v>1.4096218698410699E-7</v>
      </c>
      <c r="F181" s="31">
        <v>1.4096210402111801E-7</v>
      </c>
    </row>
    <row r="182" spans="1:6" x14ac:dyDescent="0.25">
      <c r="A182" s="1">
        <v>21.375</v>
      </c>
      <c r="B182" s="31">
        <v>1.4096198706919499E-7</v>
      </c>
      <c r="C182" s="31">
        <v>1.4096222312096099E-7</v>
      </c>
      <c r="D182" s="31">
        <v>1.4096225131098701E-7</v>
      </c>
      <c r="E182" s="31">
        <v>1.40962186504966E-7</v>
      </c>
      <c r="F182" s="31">
        <v>1.4096209937882101E-7</v>
      </c>
    </row>
    <row r="183" spans="1:6" x14ac:dyDescent="0.25">
      <c r="A183" s="1">
        <v>21.5</v>
      </c>
      <c r="B183" s="31">
        <v>1.4096197835477701E-7</v>
      </c>
      <c r="C183" s="31">
        <v>1.40962226745075E-7</v>
      </c>
      <c r="D183" s="31">
        <v>1.4096223819848301E-7</v>
      </c>
      <c r="E183" s="31">
        <v>1.4096218637126399E-7</v>
      </c>
      <c r="F183" s="31">
        <v>1.40962101263799E-7</v>
      </c>
    </row>
    <row r="184" spans="1:6" x14ac:dyDescent="0.25">
      <c r="A184" s="1">
        <v>21.625</v>
      </c>
      <c r="B184" s="31">
        <v>1.40961988879964E-7</v>
      </c>
      <c r="C184" s="31">
        <v>1.40962232850804E-7</v>
      </c>
      <c r="D184" s="31">
        <v>1.4096223811385899E-7</v>
      </c>
      <c r="E184" s="31">
        <v>1.4096218160681899E-7</v>
      </c>
      <c r="F184" s="31">
        <v>1.40962103593949E-7</v>
      </c>
    </row>
    <row r="185" spans="1:6" x14ac:dyDescent="0.25">
      <c r="A185" s="1">
        <v>21.75</v>
      </c>
      <c r="B185" s="31">
        <v>1.40961998636472E-7</v>
      </c>
      <c r="C185" s="31">
        <v>1.4096223585038801E-7</v>
      </c>
      <c r="D185" s="31">
        <v>1.4096224281066E-7</v>
      </c>
      <c r="E185" s="31">
        <v>1.4096216939360699E-7</v>
      </c>
      <c r="F185" s="31">
        <v>1.40962101357937E-7</v>
      </c>
    </row>
    <row r="186" spans="1:6" x14ac:dyDescent="0.25">
      <c r="A186" s="1">
        <v>21.875</v>
      </c>
      <c r="B186" s="31">
        <v>1.4096201127810199E-7</v>
      </c>
      <c r="C186" s="31">
        <v>1.40962235343447E-7</v>
      </c>
      <c r="D186" s="31">
        <v>1.40962246819855E-7</v>
      </c>
      <c r="E186" s="31">
        <v>1.40962152567172E-7</v>
      </c>
      <c r="F186" s="31">
        <v>1.4096209964602499E-7</v>
      </c>
    </row>
    <row r="187" spans="1:6" x14ac:dyDescent="0.25">
      <c r="A187" s="1">
        <v>22</v>
      </c>
      <c r="B187" s="31">
        <v>1.4096201049528401E-7</v>
      </c>
      <c r="C187" s="31">
        <v>1.4096222969768399E-7</v>
      </c>
      <c r="D187" s="31">
        <v>1.4096225324264599E-7</v>
      </c>
      <c r="E187" s="31">
        <v>1.4096214438226399E-7</v>
      </c>
      <c r="F187" s="31">
        <v>1.40962100037448E-7</v>
      </c>
    </row>
    <row r="188" spans="1:6" x14ac:dyDescent="0.25">
      <c r="A188" s="1">
        <v>22.125</v>
      </c>
      <c r="B188" s="31">
        <v>1.40962007283422E-7</v>
      </c>
      <c r="C188" s="31">
        <v>1.4096219210505501E-7</v>
      </c>
      <c r="D188" s="31">
        <v>1.40962250798067E-7</v>
      </c>
      <c r="E188" s="31">
        <v>1.40962128942582E-7</v>
      </c>
      <c r="F188" s="31">
        <v>1.4096209302037999E-7</v>
      </c>
    </row>
    <row r="189" spans="1:6" x14ac:dyDescent="0.25">
      <c r="A189" s="1">
        <v>22.25</v>
      </c>
      <c r="B189" s="31">
        <v>1.4096198980879399E-7</v>
      </c>
      <c r="C189" s="31">
        <v>1.40962187820538E-7</v>
      </c>
      <c r="D189" s="31">
        <v>1.4096225812469799E-7</v>
      </c>
      <c r="E189" s="31">
        <v>1.4096212611037299E-7</v>
      </c>
      <c r="F189" s="31">
        <v>1.4096207792411001E-7</v>
      </c>
    </row>
    <row r="190" spans="1:6" x14ac:dyDescent="0.25">
      <c r="A190" s="1">
        <v>22.375</v>
      </c>
      <c r="B190" s="31">
        <v>1.4096197775273699E-7</v>
      </c>
      <c r="C190" s="31">
        <v>1.4096222617252101E-7</v>
      </c>
      <c r="D190" s="31">
        <v>1.4096226203525199E-7</v>
      </c>
      <c r="E190" s="31">
        <v>1.40962125319808E-7</v>
      </c>
      <c r="F190" s="31">
        <v>1.4096207516587001E-7</v>
      </c>
    </row>
    <row r="191" spans="1:6" x14ac:dyDescent="0.25">
      <c r="A191" s="1">
        <v>22.5</v>
      </c>
      <c r="B191" s="31">
        <v>1.4096197554446201E-7</v>
      </c>
      <c r="C191" s="31">
        <v>1.4096226334053799E-7</v>
      </c>
      <c r="D191" s="31">
        <v>1.4096225794067299E-7</v>
      </c>
      <c r="E191" s="31">
        <v>1.4096212962582601E-7</v>
      </c>
      <c r="F191" s="31">
        <v>1.4096207416528799E-7</v>
      </c>
    </row>
    <row r="192" spans="1:6" x14ac:dyDescent="0.25">
      <c r="A192" s="1">
        <v>22.625</v>
      </c>
      <c r="B192" s="31">
        <v>1.4096198393704201E-7</v>
      </c>
      <c r="C192" s="31">
        <v>1.40962276436136E-7</v>
      </c>
      <c r="D192" s="31">
        <v>1.4096225635267799E-7</v>
      </c>
      <c r="E192" s="31">
        <v>1.4096212813113201E-7</v>
      </c>
      <c r="F192" s="31">
        <v>1.4096207295757499E-7</v>
      </c>
    </row>
    <row r="193" spans="1:6" x14ac:dyDescent="0.25">
      <c r="A193" s="1">
        <v>22.75</v>
      </c>
      <c r="B193" s="31">
        <v>1.40961991652186E-7</v>
      </c>
      <c r="C193" s="31">
        <v>1.4096228737019699E-7</v>
      </c>
      <c r="D193" s="31">
        <v>1.4096224148429301E-7</v>
      </c>
      <c r="E193" s="31">
        <v>1.4096212318124899E-7</v>
      </c>
      <c r="F193" s="31">
        <v>1.4096207197476301E-7</v>
      </c>
    </row>
    <row r="194" spans="1:6" x14ac:dyDescent="0.25">
      <c r="A194" s="1">
        <v>22.875</v>
      </c>
      <c r="B194" s="31">
        <v>1.4096199525492099E-7</v>
      </c>
      <c r="C194" s="31">
        <v>1.40962277568451E-7</v>
      </c>
      <c r="D194" s="31">
        <v>1.4096224080054199E-7</v>
      </c>
      <c r="E194" s="31">
        <v>1.4096212302995499E-7</v>
      </c>
      <c r="F194" s="31">
        <v>1.40962072998631E-7</v>
      </c>
    </row>
    <row r="195" spans="1:6" x14ac:dyDescent="0.25">
      <c r="A195" s="1">
        <v>23</v>
      </c>
      <c r="B195" s="31">
        <v>1.40961997367243E-7</v>
      </c>
      <c r="C195" s="31">
        <v>1.4096225665824801E-7</v>
      </c>
      <c r="D195" s="31">
        <v>1.40962241053478E-7</v>
      </c>
      <c r="E195" s="31">
        <v>1.40962122652793E-7</v>
      </c>
      <c r="F195" s="31">
        <v>1.40962073846573E-7</v>
      </c>
    </row>
    <row r="196" spans="1:6" x14ac:dyDescent="0.25">
      <c r="A196" s="1">
        <v>23.125</v>
      </c>
      <c r="B196" s="31">
        <v>1.4096201366446901E-7</v>
      </c>
      <c r="C196" s="31">
        <v>1.4096225518325001E-7</v>
      </c>
      <c r="D196" s="31">
        <v>1.4096223778334499E-7</v>
      </c>
      <c r="E196" s="31">
        <v>1.4096212592675499E-7</v>
      </c>
      <c r="F196" s="31">
        <v>1.4096207348797199E-7</v>
      </c>
    </row>
    <row r="197" spans="1:6" x14ac:dyDescent="0.25">
      <c r="A197" s="1">
        <v>23.25</v>
      </c>
      <c r="B197" s="31">
        <v>1.4096201597991801E-7</v>
      </c>
      <c r="C197" s="31">
        <v>1.40962247411668E-7</v>
      </c>
      <c r="D197" s="31">
        <v>1.40962233712443E-7</v>
      </c>
      <c r="E197" s="31">
        <v>1.40962120180682E-7</v>
      </c>
      <c r="F197" s="31">
        <v>1.4096207336653301E-7</v>
      </c>
    </row>
    <row r="198" spans="1:6" x14ac:dyDescent="0.25">
      <c r="A198" s="1">
        <v>23.375</v>
      </c>
      <c r="B198" s="31">
        <v>1.4096202010998001E-7</v>
      </c>
      <c r="C198" s="31">
        <v>1.4096224939665099E-7</v>
      </c>
      <c r="D198" s="31">
        <v>1.40962228325172E-7</v>
      </c>
      <c r="E198" s="31">
        <v>1.4096211194629401E-7</v>
      </c>
      <c r="F198" s="31">
        <v>1.40962069649212E-7</v>
      </c>
    </row>
    <row r="199" spans="1:6" x14ac:dyDescent="0.25">
      <c r="A199" s="1">
        <v>23.5</v>
      </c>
      <c r="B199" s="31">
        <v>1.4096201389639301E-7</v>
      </c>
      <c r="C199" s="31">
        <v>1.40962251468743E-7</v>
      </c>
      <c r="D199" s="31">
        <v>1.4096222809326301E-7</v>
      </c>
      <c r="E199" s="31">
        <v>1.4096211577166799E-7</v>
      </c>
      <c r="F199" s="31">
        <v>1.40962070474088E-7</v>
      </c>
    </row>
    <row r="200" spans="1:6" x14ac:dyDescent="0.25">
      <c r="A200" s="1">
        <v>23.625</v>
      </c>
      <c r="B200" s="31">
        <v>1.4096201689442899E-7</v>
      </c>
      <c r="C200" s="31">
        <v>1.40962250778775E-7</v>
      </c>
      <c r="D200" s="31">
        <v>1.40962219210516E-7</v>
      </c>
      <c r="E200" s="31">
        <v>1.4096211292649501E-7</v>
      </c>
      <c r="F200" s="31">
        <v>1.4096207478095299E-7</v>
      </c>
    </row>
    <row r="201" spans="1:6" x14ac:dyDescent="0.25">
      <c r="A201" s="1">
        <v>23.75</v>
      </c>
      <c r="B201" s="31">
        <v>1.4096201609387901E-7</v>
      </c>
      <c r="C201" s="31">
        <v>1.4096225124234899E-7</v>
      </c>
      <c r="D201" s="31">
        <v>1.4096221343975499E-7</v>
      </c>
      <c r="E201" s="31">
        <v>1.4096211121115001E-7</v>
      </c>
      <c r="F201" s="31">
        <v>1.4096208572116399E-7</v>
      </c>
    </row>
    <row r="202" spans="1:6" x14ac:dyDescent="0.25">
      <c r="A202" s="1">
        <v>23.875</v>
      </c>
      <c r="B202" s="31">
        <v>1.4096202119256001E-7</v>
      </c>
      <c r="C202" s="31">
        <v>1.4096224744568101E-7</v>
      </c>
      <c r="D202" s="31">
        <v>1.4096222606201299E-7</v>
      </c>
      <c r="E202" s="31">
        <v>1.4096210857877299E-7</v>
      </c>
      <c r="F202" s="31">
        <v>1.40962089874003E-7</v>
      </c>
    </row>
    <row r="203" spans="1:6" x14ac:dyDescent="0.25">
      <c r="A203" s="1">
        <v>24</v>
      </c>
      <c r="B203" s="31">
        <v>1.409620141279E-7</v>
      </c>
      <c r="C203" s="31">
        <v>1.4096223470072499E-7</v>
      </c>
      <c r="D203" s="31">
        <v>1.40962219205345E-7</v>
      </c>
      <c r="E203" s="31">
        <v>1.40962114172069E-7</v>
      </c>
      <c r="F203" s="31">
        <v>1.40962092556624E-7</v>
      </c>
    </row>
    <row r="204" spans="1:6" x14ac:dyDescent="0.25">
      <c r="A204" s="1">
        <v>24.125</v>
      </c>
      <c r="B204" s="31">
        <v>1.40962015838177E-7</v>
      </c>
      <c r="C204" s="31">
        <v>1.4096222485701399E-7</v>
      </c>
      <c r="D204" s="31">
        <v>1.40962209513198E-7</v>
      </c>
      <c r="E204" s="31">
        <v>1.4096211890660101E-7</v>
      </c>
      <c r="F204" s="31">
        <v>1.40962093613976E-7</v>
      </c>
    </row>
    <row r="205" spans="1:6" x14ac:dyDescent="0.25">
      <c r="A205" s="1">
        <v>24.25</v>
      </c>
      <c r="B205" s="31">
        <v>1.40962018137129E-7</v>
      </c>
      <c r="C205" s="31">
        <v>1.4096220972315499E-7</v>
      </c>
      <c r="D205" s="31">
        <v>1.4096221684227901E-7</v>
      </c>
      <c r="E205" s="31">
        <v>1.4096212739961601E-7</v>
      </c>
      <c r="F205" s="31">
        <v>1.40962094521919E-7</v>
      </c>
    </row>
    <row r="206" spans="1:6" x14ac:dyDescent="0.25">
      <c r="A206" s="1">
        <v>24.375</v>
      </c>
      <c r="B206" s="31">
        <v>1.4096202197423499E-7</v>
      </c>
      <c r="C206" s="31">
        <v>1.4096221019590999E-7</v>
      </c>
      <c r="D206" s="31">
        <v>1.4096223039401E-7</v>
      </c>
      <c r="E206" s="31">
        <v>1.40962140103933E-7</v>
      </c>
      <c r="F206" s="31">
        <v>1.4096209676322999E-7</v>
      </c>
    </row>
    <row r="207" spans="1:6" x14ac:dyDescent="0.25">
      <c r="A207" s="1">
        <v>24.5</v>
      </c>
      <c r="B207" s="31">
        <v>1.4096203218857799E-7</v>
      </c>
      <c r="C207" s="31">
        <v>1.40962207334408E-7</v>
      </c>
      <c r="D207" s="31">
        <v>1.4096223084109099E-7</v>
      </c>
      <c r="E207" s="31">
        <v>1.4096214026640901E-7</v>
      </c>
      <c r="F207" s="31">
        <v>1.4096209992577401E-7</v>
      </c>
    </row>
    <row r="208" spans="1:6" x14ac:dyDescent="0.25">
      <c r="A208" s="1">
        <v>24.625</v>
      </c>
      <c r="B208" s="31">
        <v>1.40962035117441E-7</v>
      </c>
      <c r="C208" s="31">
        <v>1.40962202277131E-7</v>
      </c>
      <c r="D208" s="31">
        <v>1.4096222810958901E-7</v>
      </c>
      <c r="E208" s="31">
        <v>1.40962136091777E-7</v>
      </c>
      <c r="F208" s="31">
        <v>1.40962102112727E-7</v>
      </c>
    </row>
    <row r="209" spans="1:6" x14ac:dyDescent="0.25">
      <c r="A209" s="1">
        <v>24.75</v>
      </c>
      <c r="B209" s="31">
        <v>1.4096203778923699E-7</v>
      </c>
      <c r="C209" s="31">
        <v>1.4096219576303399E-7</v>
      </c>
      <c r="D209" s="31">
        <v>1.40962229502325E-7</v>
      </c>
      <c r="E209" s="31">
        <v>1.4096213187530901E-7</v>
      </c>
      <c r="F209" s="31">
        <v>1.4096210409583301E-7</v>
      </c>
    </row>
    <row r="210" spans="1:6" x14ac:dyDescent="0.25">
      <c r="A210" s="1">
        <v>24.875</v>
      </c>
      <c r="B210" s="31">
        <v>1.40962044352767E-7</v>
      </c>
      <c r="C210" s="31">
        <v>1.40962193458605E-7</v>
      </c>
      <c r="D210" s="31">
        <v>1.4096223023892801E-7</v>
      </c>
      <c r="E210" s="31">
        <v>1.4096212652592201E-7</v>
      </c>
      <c r="F210" s="31">
        <v>1.40962101343567E-7</v>
      </c>
    </row>
    <row r="211" spans="1:6" x14ac:dyDescent="0.25">
      <c r="A211" s="1">
        <v>25</v>
      </c>
      <c r="B211" s="31">
        <v>1.4096204333976301E-7</v>
      </c>
      <c r="C211" s="31">
        <v>1.4096220516058201E-7</v>
      </c>
      <c r="D211" s="31">
        <v>1.4096222869384701E-7</v>
      </c>
      <c r="E211" s="31">
        <v>1.40962092383496E-7</v>
      </c>
      <c r="F211" s="31">
        <v>1.4096210258382401E-7</v>
      </c>
    </row>
    <row r="212" spans="1:6" x14ac:dyDescent="0.25">
      <c r="A212" s="1">
        <v>25.125</v>
      </c>
      <c r="B212" s="31">
        <v>1.40962041560482E-7</v>
      </c>
      <c r="C212" s="31">
        <v>1.40962209808962E-7</v>
      </c>
      <c r="D212" s="31">
        <v>1.40962225306913E-7</v>
      </c>
      <c r="E212" s="31">
        <v>1.4096209626364E-7</v>
      </c>
      <c r="F212" s="31">
        <v>1.4096210216545901E-7</v>
      </c>
    </row>
    <row r="213" spans="1:6" x14ac:dyDescent="0.25">
      <c r="A213" s="1">
        <v>25.25</v>
      </c>
      <c r="B213" s="31">
        <v>1.4096203996529301E-7</v>
      </c>
      <c r="C213" s="31">
        <v>1.4096222518834001E-7</v>
      </c>
      <c r="D213" s="31">
        <v>1.4096222219890499E-7</v>
      </c>
      <c r="E213" s="31">
        <v>1.4096208713773901E-7</v>
      </c>
      <c r="F213" s="31">
        <v>1.4096210332987499E-7</v>
      </c>
    </row>
    <row r="214" spans="1:6" x14ac:dyDescent="0.25">
      <c r="A214" s="1">
        <v>25.375</v>
      </c>
      <c r="B214" s="31">
        <v>1.4096203857847299E-7</v>
      </c>
      <c r="C214" s="31">
        <v>1.4096222486668499E-7</v>
      </c>
      <c r="D214" s="31">
        <v>1.40962221625885E-7</v>
      </c>
      <c r="E214" s="31">
        <v>1.40962082979098E-7</v>
      </c>
      <c r="F214" s="31">
        <v>1.4096210360138801E-7</v>
      </c>
    </row>
    <row r="215" spans="1:6" x14ac:dyDescent="0.25">
      <c r="A215" s="1">
        <v>25.5</v>
      </c>
      <c r="B215" s="31">
        <v>1.4096203405543601E-7</v>
      </c>
      <c r="C215" s="31">
        <v>1.40962224342843E-7</v>
      </c>
      <c r="D215" s="31">
        <v>1.40962219852237E-7</v>
      </c>
      <c r="E215" s="31">
        <v>1.4096207764496001E-7</v>
      </c>
      <c r="F215" s="31">
        <v>1.4096210385216199E-7</v>
      </c>
    </row>
    <row r="216" spans="1:6" x14ac:dyDescent="0.25">
      <c r="A216" s="1">
        <v>25.625</v>
      </c>
      <c r="B216" s="31">
        <v>1.40962033294145E-7</v>
      </c>
      <c r="C216" s="31">
        <v>1.4096222407028201E-7</v>
      </c>
      <c r="D216" s="31">
        <v>1.4096221678255E-7</v>
      </c>
      <c r="E216" s="31">
        <v>1.40962081104589E-7</v>
      </c>
      <c r="F216" s="31">
        <v>1.40962100996502E-7</v>
      </c>
    </row>
    <row r="217" spans="1:6" x14ac:dyDescent="0.25">
      <c r="A217" s="1">
        <v>25.75</v>
      </c>
      <c r="B217" s="31">
        <v>1.40962035074673E-7</v>
      </c>
      <c r="C217" s="31">
        <v>1.4096222985680101E-7</v>
      </c>
      <c r="D217" s="31">
        <v>1.40962214909187E-7</v>
      </c>
      <c r="E217" s="31">
        <v>1.40962081887958E-7</v>
      </c>
      <c r="F217" s="31">
        <v>1.40962095462507E-7</v>
      </c>
    </row>
    <row r="218" spans="1:6" x14ac:dyDescent="0.25">
      <c r="A218" s="1">
        <v>25.875</v>
      </c>
      <c r="B218" s="31">
        <v>1.4096203700468101E-7</v>
      </c>
      <c r="C218" s="31">
        <v>1.4096223798955201E-7</v>
      </c>
      <c r="D218" s="31">
        <v>1.40962214489202E-7</v>
      </c>
      <c r="E218" s="31">
        <v>1.40962083164335E-7</v>
      </c>
      <c r="F218" s="31">
        <v>1.4096209373237101E-7</v>
      </c>
    </row>
    <row r="219" spans="1:6" x14ac:dyDescent="0.25">
      <c r="A219" s="1">
        <v>26</v>
      </c>
      <c r="B219" s="31">
        <v>1.40962049192016E-7</v>
      </c>
      <c r="C219" s="31">
        <v>1.4096223730218599E-7</v>
      </c>
      <c r="D219" s="31">
        <v>1.40962212383693E-7</v>
      </c>
      <c r="E219" s="31">
        <v>1.40962085994661E-7</v>
      </c>
      <c r="F219" s="31">
        <v>1.40962087716749E-7</v>
      </c>
    </row>
    <row r="220" spans="1:6" x14ac:dyDescent="0.25">
      <c r="A220" s="1">
        <v>26.125</v>
      </c>
      <c r="B220" s="31">
        <v>1.40962051656329E-7</v>
      </c>
      <c r="C220" s="31">
        <v>1.40962243935449E-7</v>
      </c>
      <c r="D220" s="31">
        <v>1.40962221713622E-7</v>
      </c>
      <c r="E220" s="31">
        <v>1.4096210962563099E-7</v>
      </c>
      <c r="F220" s="31">
        <v>1.4096208592089399E-7</v>
      </c>
    </row>
    <row r="221" spans="1:6" x14ac:dyDescent="0.25">
      <c r="A221" s="1">
        <v>26.25</v>
      </c>
      <c r="B221" s="31">
        <v>1.40962050992076E-7</v>
      </c>
      <c r="C221" s="31">
        <v>1.4096225044051401E-7</v>
      </c>
      <c r="D221" s="31">
        <v>1.4096222761161699E-7</v>
      </c>
      <c r="E221" s="31">
        <v>1.4096210418798599E-7</v>
      </c>
      <c r="F221" s="31">
        <v>1.4096208178806801E-7</v>
      </c>
    </row>
    <row r="222" spans="1:6" x14ac:dyDescent="0.25">
      <c r="A222" s="1">
        <v>26.375</v>
      </c>
      <c r="B222" s="31">
        <v>1.4096204848266E-7</v>
      </c>
      <c r="C222" s="31">
        <v>1.40962266080748E-7</v>
      </c>
      <c r="D222" s="31">
        <v>1.4096222776375999E-7</v>
      </c>
      <c r="E222" s="31">
        <v>1.4096208686784199E-7</v>
      </c>
      <c r="F222" s="31">
        <v>1.4096208361705201E-7</v>
      </c>
    </row>
    <row r="223" spans="1:6" x14ac:dyDescent="0.25">
      <c r="A223" s="1">
        <v>26.5</v>
      </c>
      <c r="B223" s="31">
        <v>1.40962050607159E-7</v>
      </c>
      <c r="C223" s="31">
        <v>1.40962267989359E-7</v>
      </c>
      <c r="D223" s="31">
        <v>1.4096222751754001E-7</v>
      </c>
      <c r="E223" s="31">
        <v>1.4096208947962401E-7</v>
      </c>
      <c r="F223" s="31">
        <v>1.4096208393101801E-7</v>
      </c>
    </row>
    <row r="224" spans="1:6" x14ac:dyDescent="0.25">
      <c r="A224" s="1">
        <v>26.625</v>
      </c>
      <c r="B224" s="31">
        <v>1.4096205330956399E-7</v>
      </c>
      <c r="C224" s="31">
        <v>1.4096227567252101E-7</v>
      </c>
      <c r="D224" s="31">
        <v>1.4096222680695499E-7</v>
      </c>
      <c r="E224" s="31">
        <v>1.4096209066743401E-7</v>
      </c>
      <c r="F224" s="31">
        <v>1.4096208395857599E-7</v>
      </c>
    </row>
    <row r="225" spans="1:6" x14ac:dyDescent="0.25">
      <c r="A225" s="1">
        <v>26.75</v>
      </c>
      <c r="B225" s="31">
        <v>1.40962051728062E-7</v>
      </c>
      <c r="C225" s="31">
        <v>1.4096227511656E-7</v>
      </c>
      <c r="D225" s="31">
        <v>1.40962225456323E-7</v>
      </c>
      <c r="E225" s="31">
        <v>1.40962115734545E-7</v>
      </c>
      <c r="F225" s="31">
        <v>1.40962084701535E-7</v>
      </c>
    </row>
    <row r="226" spans="1:6" x14ac:dyDescent="0.25">
      <c r="A226" s="1">
        <v>26.875</v>
      </c>
      <c r="B226" s="31">
        <v>1.40962050921116E-7</v>
      </c>
      <c r="C226" s="31">
        <v>1.40962274611801E-7</v>
      </c>
      <c r="D226" s="31">
        <v>1.4096221969530699E-7</v>
      </c>
      <c r="E226" s="31">
        <v>1.40962127262756E-7</v>
      </c>
      <c r="F226" s="31">
        <v>1.40962085443871E-7</v>
      </c>
    </row>
    <row r="227" spans="1:6" x14ac:dyDescent="0.25">
      <c r="A227" s="1">
        <v>27</v>
      </c>
      <c r="B227" s="31">
        <v>1.4096205037562699E-7</v>
      </c>
      <c r="C227" s="31">
        <v>1.4096229436620799E-7</v>
      </c>
      <c r="D227" s="31">
        <v>1.4096221587757201E-7</v>
      </c>
      <c r="E227" s="31">
        <v>1.4096212604119899E-7</v>
      </c>
      <c r="F227" s="31">
        <v>1.4096208708105601E-7</v>
      </c>
    </row>
    <row r="228" spans="1:6" x14ac:dyDescent="0.25">
      <c r="A228" s="1">
        <v>27.125</v>
      </c>
      <c r="B228" s="31">
        <v>1.4096203937811201E-7</v>
      </c>
      <c r="C228" s="31">
        <v>1.4096230768446601E-7</v>
      </c>
      <c r="D228" s="31">
        <v>1.4096221471746001E-7</v>
      </c>
      <c r="E228" s="31">
        <v>1.4096211878012401E-7</v>
      </c>
      <c r="F228" s="31">
        <v>1.4096208957329201E-7</v>
      </c>
    </row>
    <row r="229" spans="1:6" x14ac:dyDescent="0.25">
      <c r="A229" s="1">
        <v>27.25</v>
      </c>
      <c r="B229" s="31">
        <v>1.4096204488088299E-7</v>
      </c>
      <c r="C229" s="31">
        <v>1.4096229173894499E-7</v>
      </c>
      <c r="D229" s="31">
        <v>1.40962222507401E-7</v>
      </c>
      <c r="E229" s="31">
        <v>1.4096211341246701E-7</v>
      </c>
      <c r="F229" s="31">
        <v>1.4096208972521401E-7</v>
      </c>
    </row>
    <row r="230" spans="1:6" x14ac:dyDescent="0.25">
      <c r="A230" s="1">
        <v>27.375</v>
      </c>
      <c r="B230" s="31">
        <v>1.4096205307600299E-7</v>
      </c>
      <c r="C230" s="31">
        <v>1.4096228241749299E-7</v>
      </c>
      <c r="D230" s="31">
        <v>1.4096222504011999E-7</v>
      </c>
      <c r="E230" s="31">
        <v>1.4096212531808299E-7</v>
      </c>
      <c r="F230" s="31">
        <v>1.40962083374944E-7</v>
      </c>
    </row>
    <row r="231" spans="1:6" x14ac:dyDescent="0.25">
      <c r="A231" s="1">
        <v>27.5</v>
      </c>
      <c r="B231" s="31">
        <v>1.4096205395305399E-7</v>
      </c>
      <c r="C231" s="31">
        <v>1.4096228092305799E-7</v>
      </c>
      <c r="D231" s="31">
        <v>1.4096221926114599E-7</v>
      </c>
      <c r="E231" s="31">
        <v>1.40962127993572E-7</v>
      </c>
      <c r="F231" s="31">
        <v>1.40962083426109E-7</v>
      </c>
    </row>
    <row r="232" spans="1:6" x14ac:dyDescent="0.25">
      <c r="A232" s="1">
        <v>27.625</v>
      </c>
      <c r="B232" s="31">
        <v>1.4096205714536701E-7</v>
      </c>
      <c r="C232" s="31">
        <v>1.40962268248832E-7</v>
      </c>
      <c r="D232" s="31">
        <v>1.4096223570049899E-7</v>
      </c>
      <c r="E232" s="31">
        <v>1.4096214416576401E-7</v>
      </c>
      <c r="F232" s="31">
        <v>1.40962083661145E-7</v>
      </c>
    </row>
    <row r="233" spans="1:6" x14ac:dyDescent="0.25">
      <c r="A233" s="1">
        <v>27.75</v>
      </c>
      <c r="B233" s="31">
        <v>1.4096205846413601E-7</v>
      </c>
      <c r="C233" s="31">
        <v>1.4096226836834499E-7</v>
      </c>
      <c r="D233" s="31">
        <v>1.4096225545581301E-7</v>
      </c>
      <c r="E233" s="31">
        <v>1.4096214733007399E-7</v>
      </c>
      <c r="F233" s="31">
        <v>1.4096208597385801E-7</v>
      </c>
    </row>
    <row r="234" spans="1:6" x14ac:dyDescent="0.25">
      <c r="A234" s="1">
        <v>27.875</v>
      </c>
      <c r="B234" s="31">
        <v>1.40962057510244E-7</v>
      </c>
      <c r="C234" s="31">
        <v>1.40962269198556E-7</v>
      </c>
      <c r="D234" s="31">
        <v>1.4096225228585801E-7</v>
      </c>
      <c r="E234" s="31">
        <v>1.40962146856431E-7</v>
      </c>
      <c r="F234" s="31">
        <v>1.4096208668050599E-7</v>
      </c>
    </row>
    <row r="235" spans="1:6" x14ac:dyDescent="0.25">
      <c r="A235" s="1">
        <v>28</v>
      </c>
      <c r="B235" s="31">
        <v>1.4096205301184901E-7</v>
      </c>
      <c r="C235" s="31">
        <v>1.40962273410182E-7</v>
      </c>
      <c r="D235" s="31">
        <v>1.4096226847088799E-7</v>
      </c>
      <c r="E235" s="31">
        <v>1.4096214664194101E-7</v>
      </c>
      <c r="F235" s="31">
        <v>1.4096209012539801E-7</v>
      </c>
    </row>
    <row r="236" spans="1:6" x14ac:dyDescent="0.25">
      <c r="A236" s="1">
        <v>28.125</v>
      </c>
      <c r="B236" s="31">
        <v>1.40962053335978E-7</v>
      </c>
      <c r="C236" s="31">
        <v>1.4096227794714201E-7</v>
      </c>
      <c r="D236" s="31">
        <v>1.4096230418085599E-7</v>
      </c>
      <c r="E236" s="31">
        <v>1.40962149462962E-7</v>
      </c>
      <c r="F236" s="31">
        <v>1.40962092591436E-7</v>
      </c>
    </row>
    <row r="237" spans="1:6" x14ac:dyDescent="0.25">
      <c r="A237" s="1">
        <v>28.25</v>
      </c>
      <c r="B237" s="31">
        <v>1.4096205176944501E-7</v>
      </c>
      <c r="C237" s="31">
        <v>1.4096227915686401E-7</v>
      </c>
      <c r="D237" s="31">
        <v>1.40962323589462E-7</v>
      </c>
      <c r="E237" s="31">
        <v>1.40962162992744E-7</v>
      </c>
      <c r="F237" s="31">
        <v>1.40962094918697E-7</v>
      </c>
    </row>
    <row r="238" spans="1:6" x14ac:dyDescent="0.25">
      <c r="A238" s="1">
        <v>28.375</v>
      </c>
      <c r="B238" s="31">
        <v>1.4096205478849101E-7</v>
      </c>
      <c r="C238" s="31">
        <v>1.4096227857583199E-7</v>
      </c>
      <c r="D238" s="31">
        <v>1.4096233374318499E-7</v>
      </c>
      <c r="E238" s="31">
        <v>1.4096217051018499E-7</v>
      </c>
      <c r="F238" s="31">
        <v>1.4096209630845699E-7</v>
      </c>
    </row>
    <row r="239" spans="1:6" x14ac:dyDescent="0.25">
      <c r="A239" s="1">
        <v>28.5</v>
      </c>
      <c r="B239" s="31">
        <v>1.4096206217170401E-7</v>
      </c>
      <c r="C239" s="31">
        <v>1.4096228159448899E-7</v>
      </c>
      <c r="D239" s="31">
        <v>1.40962326188022E-7</v>
      </c>
      <c r="E239" s="31">
        <v>1.4096215126287401E-7</v>
      </c>
      <c r="F239" s="31">
        <v>1.4096209648240101E-7</v>
      </c>
    </row>
    <row r="240" spans="1:6" x14ac:dyDescent="0.25">
      <c r="A240" s="1">
        <v>28.625</v>
      </c>
      <c r="B240" s="31">
        <v>1.4096204881448701E-7</v>
      </c>
      <c r="C240" s="31">
        <v>1.40962280700703E-7</v>
      </c>
      <c r="D240" s="31">
        <v>1.4096231721901299E-7</v>
      </c>
      <c r="E240" s="31">
        <v>1.40962140526422E-7</v>
      </c>
      <c r="F240" s="31">
        <v>1.40962096906364E-7</v>
      </c>
    </row>
    <row r="241" spans="1:6" x14ac:dyDescent="0.25">
      <c r="A241" s="1">
        <v>28.75</v>
      </c>
      <c r="B241" s="31">
        <v>1.40962061801428E-7</v>
      </c>
      <c r="C241" s="31">
        <v>1.4096228644714699E-7</v>
      </c>
      <c r="D241" s="31">
        <v>1.4096232032666801E-7</v>
      </c>
      <c r="E241" s="31">
        <v>1.4096213511684801E-7</v>
      </c>
      <c r="F241" s="31">
        <v>1.4096209855113901E-7</v>
      </c>
    </row>
    <row r="242" spans="1:6" x14ac:dyDescent="0.25">
      <c r="A242" s="1">
        <v>28.875</v>
      </c>
      <c r="B242" s="31">
        <v>1.40962065384712E-7</v>
      </c>
      <c r="C242" s="31">
        <v>1.4096228595058499E-7</v>
      </c>
      <c r="D242" s="31">
        <v>1.4096231879784101E-7</v>
      </c>
      <c r="E242" s="31">
        <v>1.4096213400700599E-7</v>
      </c>
      <c r="F242" s="31">
        <v>1.4096209863008301E-7</v>
      </c>
    </row>
    <row r="243" spans="1:6" x14ac:dyDescent="0.25">
      <c r="A243" s="1">
        <v>29</v>
      </c>
      <c r="B243" s="31">
        <v>1.4096206342349501E-7</v>
      </c>
      <c r="C243" s="31">
        <v>1.4096228668977E-7</v>
      </c>
      <c r="D243" s="31">
        <v>1.4096230823800101E-7</v>
      </c>
      <c r="E243" s="31">
        <v>1.4096212907105E-7</v>
      </c>
      <c r="F243" s="31">
        <v>1.40962099913062E-7</v>
      </c>
    </row>
    <row r="244" spans="1:6" x14ac:dyDescent="0.25">
      <c r="A244" s="1">
        <v>29.125</v>
      </c>
      <c r="B244" s="31">
        <v>1.40962063769178E-7</v>
      </c>
      <c r="C244" s="31">
        <v>1.40962288420218E-7</v>
      </c>
      <c r="D244" s="31">
        <v>1.40962315159142E-7</v>
      </c>
      <c r="E244" s="31">
        <v>1.40962127376215E-7</v>
      </c>
      <c r="F244" s="31">
        <v>1.4096209938696499E-7</v>
      </c>
    </row>
    <row r="245" spans="1:6" x14ac:dyDescent="0.25">
      <c r="A245" s="1">
        <v>29.25</v>
      </c>
      <c r="B245" s="31">
        <v>1.40962063002636E-7</v>
      </c>
      <c r="C245" s="31">
        <v>1.4096228609515001E-7</v>
      </c>
      <c r="D245" s="31">
        <v>1.40962323853606E-7</v>
      </c>
      <c r="E245" s="31">
        <v>1.40962135699037E-7</v>
      </c>
      <c r="F245" s="31">
        <v>1.40962099421353E-7</v>
      </c>
    </row>
    <row r="246" spans="1:6" x14ac:dyDescent="0.25">
      <c r="A246" s="1">
        <v>29.375</v>
      </c>
      <c r="B246" s="31">
        <v>1.40962060814198E-7</v>
      </c>
      <c r="C246" s="31">
        <v>1.40962285560847E-7</v>
      </c>
      <c r="D246" s="31">
        <v>1.40962342598067E-7</v>
      </c>
      <c r="E246" s="31">
        <v>1.4096214035465301E-7</v>
      </c>
      <c r="F246" s="31">
        <v>1.4096209845110799E-7</v>
      </c>
    </row>
    <row r="247" spans="1:6" x14ac:dyDescent="0.25">
      <c r="A247" s="1">
        <v>29.5</v>
      </c>
      <c r="B247" s="31">
        <v>1.40962058291655E-7</v>
      </c>
      <c r="C247" s="31">
        <v>1.40962275371056E-7</v>
      </c>
      <c r="D247" s="31">
        <v>1.4096235709291299E-7</v>
      </c>
      <c r="E247" s="31">
        <v>1.40962140849345E-7</v>
      </c>
      <c r="F247" s="31">
        <v>1.40962095289524E-7</v>
      </c>
    </row>
    <row r="248" spans="1:6" x14ac:dyDescent="0.25">
      <c r="A248" s="1">
        <v>29.625</v>
      </c>
      <c r="B248" s="31">
        <v>1.4096204889874299E-7</v>
      </c>
      <c r="C248" s="31">
        <v>1.4096226789871901E-7</v>
      </c>
      <c r="D248" s="31">
        <v>1.40962365807301E-7</v>
      </c>
      <c r="E248" s="31">
        <v>1.4096213926310399E-7</v>
      </c>
      <c r="F248" s="31">
        <v>1.4096209342076299E-7</v>
      </c>
    </row>
    <row r="249" spans="1:6" x14ac:dyDescent="0.25">
      <c r="A249" s="1">
        <v>29.75</v>
      </c>
      <c r="B249" s="31">
        <v>1.4096205288075599E-7</v>
      </c>
      <c r="C249" s="31">
        <v>1.4096226759832499E-7</v>
      </c>
      <c r="D249" s="31">
        <v>1.40962362707622E-7</v>
      </c>
      <c r="E249" s="31">
        <v>1.4096211132730501E-7</v>
      </c>
      <c r="F249" s="31">
        <v>1.4096209399073601E-7</v>
      </c>
    </row>
    <row r="250" spans="1:6" x14ac:dyDescent="0.25">
      <c r="A250" s="1">
        <v>29.875</v>
      </c>
      <c r="B250" s="31">
        <v>1.4096205018300799E-7</v>
      </c>
      <c r="C250" s="31">
        <v>1.4096226090187701E-7</v>
      </c>
      <c r="D250" s="31">
        <v>1.4096235439892899E-7</v>
      </c>
      <c r="E250" s="31">
        <v>1.4096209599127301E-7</v>
      </c>
      <c r="F250" s="31">
        <v>1.4096209227283699E-7</v>
      </c>
    </row>
    <row r="251" spans="1:6" x14ac:dyDescent="0.25">
      <c r="A251" s="1">
        <v>30</v>
      </c>
      <c r="B251" s="31">
        <v>1.4096204600727299E-7</v>
      </c>
      <c r="C251" s="31">
        <v>1.4096224464919001E-7</v>
      </c>
      <c r="D251" s="31">
        <v>1.40962355524046E-7</v>
      </c>
      <c r="E251" s="31">
        <v>1.4096209463045E-7</v>
      </c>
      <c r="F251" s="31">
        <v>1.4096209301163501E-7</v>
      </c>
    </row>
  </sheetData>
  <mergeCells count="4">
    <mergeCell ref="A1:A2"/>
    <mergeCell ref="C1:F1"/>
    <mergeCell ref="C3:F3"/>
    <mergeCell ref="C4:F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B11" sqref="B11"/>
    </sheetView>
  </sheetViews>
  <sheetFormatPr defaultRowHeight="15" x14ac:dyDescent="0.25"/>
  <cols>
    <col min="1" max="1" width="18.85546875" customWidth="1"/>
    <col min="2" max="2" width="21.28515625" customWidth="1"/>
    <col min="3" max="3" width="33.28515625" customWidth="1"/>
    <col min="4" max="5" width="34.85546875" customWidth="1"/>
    <col min="6" max="7" width="30.28515625" customWidth="1"/>
  </cols>
  <sheetData>
    <row r="1" spans="1:7" x14ac:dyDescent="0.25">
      <c r="A1" s="86" t="s">
        <v>246</v>
      </c>
      <c r="B1" s="85" t="s">
        <v>263</v>
      </c>
      <c r="C1" s="85"/>
      <c r="D1" s="85"/>
      <c r="E1" s="85"/>
      <c r="F1" s="85"/>
      <c r="G1" s="85"/>
    </row>
    <row r="2" spans="1:7" x14ac:dyDescent="0.25">
      <c r="A2" s="87"/>
      <c r="B2" s="64" t="s">
        <v>275</v>
      </c>
      <c r="C2" s="64" t="s">
        <v>267</v>
      </c>
      <c r="D2" s="64" t="s">
        <v>282</v>
      </c>
      <c r="E2" s="64" t="s">
        <v>259</v>
      </c>
      <c r="F2" s="64" t="s">
        <v>260</v>
      </c>
      <c r="G2" s="64" t="s">
        <v>261</v>
      </c>
    </row>
    <row r="3" spans="1:7" x14ac:dyDescent="0.25">
      <c r="A3" s="27" t="s">
        <v>249</v>
      </c>
      <c r="B3" s="88">
        <v>46</v>
      </c>
      <c r="C3" s="96"/>
      <c r="D3" s="96"/>
      <c r="E3" s="96"/>
      <c r="F3" s="96"/>
      <c r="G3" s="89"/>
    </row>
    <row r="4" spans="1:7" x14ac:dyDescent="0.25">
      <c r="A4" s="27" t="s">
        <v>250</v>
      </c>
      <c r="B4" s="88" t="s">
        <v>262</v>
      </c>
      <c r="C4" s="96"/>
      <c r="D4" s="96"/>
      <c r="E4" s="96"/>
      <c r="F4" s="96"/>
      <c r="G4" s="89"/>
    </row>
    <row r="5" spans="1:7" ht="61.5" x14ac:dyDescent="0.25">
      <c r="A5" s="28" t="s">
        <v>252</v>
      </c>
      <c r="B5" s="28">
        <v>4</v>
      </c>
      <c r="C5" s="28">
        <v>4</v>
      </c>
      <c r="D5" s="27">
        <v>4</v>
      </c>
      <c r="E5" s="27">
        <v>4</v>
      </c>
      <c r="F5" s="27">
        <v>4</v>
      </c>
      <c r="G5" s="27">
        <v>4</v>
      </c>
    </row>
    <row r="6" spans="1:7" ht="30" x14ac:dyDescent="0.25">
      <c r="A6" s="28" t="s">
        <v>253</v>
      </c>
      <c r="B6" s="28">
        <v>39.164279999999998</v>
      </c>
      <c r="C6" s="28">
        <v>38.61862</v>
      </c>
      <c r="D6" s="27">
        <v>38.541829999999997</v>
      </c>
      <c r="E6" s="27">
        <v>40.558529999999998</v>
      </c>
      <c r="F6" s="27">
        <v>46.4861</v>
      </c>
      <c r="G6" s="27">
        <v>52.043999999999997</v>
      </c>
    </row>
    <row r="7" spans="1:7" ht="48" x14ac:dyDescent="0.25">
      <c r="A7" s="28" t="s">
        <v>254</v>
      </c>
      <c r="B7" s="27">
        <v>37.44</v>
      </c>
      <c r="C7" s="27">
        <v>37.44</v>
      </c>
      <c r="D7" s="27">
        <v>37.44</v>
      </c>
      <c r="E7" s="27">
        <v>37.44</v>
      </c>
      <c r="F7" s="27">
        <v>37.44</v>
      </c>
      <c r="G7" s="27">
        <v>37.44</v>
      </c>
    </row>
    <row r="8" spans="1:7" ht="48" x14ac:dyDescent="0.25">
      <c r="A8" s="28" t="s">
        <v>255</v>
      </c>
      <c r="B8" s="28">
        <v>33.725830000000002</v>
      </c>
      <c r="C8" s="28">
        <v>33.822690000000001</v>
      </c>
      <c r="D8" s="27">
        <v>33.895189999999999</v>
      </c>
      <c r="E8" s="27">
        <v>34.430999999999997</v>
      </c>
      <c r="F8" s="27">
        <v>34.759659999999997</v>
      </c>
      <c r="G8" s="27">
        <v>35.239159999999998</v>
      </c>
    </row>
    <row r="9" spans="1:7" x14ac:dyDescent="0.25">
      <c r="A9" s="27" t="s">
        <v>256</v>
      </c>
      <c r="B9" s="63">
        <v>85</v>
      </c>
      <c r="C9" s="63">
        <v>85</v>
      </c>
      <c r="D9" s="63">
        <v>85</v>
      </c>
      <c r="E9" s="63">
        <v>85</v>
      </c>
      <c r="F9" s="63">
        <v>85</v>
      </c>
      <c r="G9" s="63">
        <v>85</v>
      </c>
    </row>
    <row r="10" spans="1:7" ht="18" x14ac:dyDescent="0.25">
      <c r="A10" s="30" t="s">
        <v>257</v>
      </c>
      <c r="B10" s="30" t="s">
        <v>351</v>
      </c>
      <c r="C10" s="30" t="s">
        <v>352</v>
      </c>
      <c r="D10" s="30" t="s">
        <v>353</v>
      </c>
      <c r="E10" s="30" t="s">
        <v>354</v>
      </c>
      <c r="F10" s="30" t="s">
        <v>355</v>
      </c>
      <c r="G10" s="30" t="s">
        <v>433</v>
      </c>
    </row>
    <row r="11" spans="1:7" x14ac:dyDescent="0.25">
      <c r="A11" s="1">
        <v>0</v>
      </c>
      <c r="B11" s="31">
        <v>1.40961950562004E-7</v>
      </c>
      <c r="C11" s="31">
        <v>1.40962302560692E-7</v>
      </c>
      <c r="D11" s="31">
        <v>1.4096210455894399E-7</v>
      </c>
      <c r="E11" s="31">
        <v>1.4096230571568099E-7</v>
      </c>
      <c r="F11" s="31">
        <v>1.4096208577552E-7</v>
      </c>
      <c r="G11" s="31">
        <v>1.4096240412103701E-7</v>
      </c>
    </row>
    <row r="12" spans="1:7" x14ac:dyDescent="0.25">
      <c r="A12" s="1">
        <v>0.125</v>
      </c>
      <c r="B12" s="31">
        <v>1.40961950114233E-7</v>
      </c>
      <c r="C12" s="31">
        <v>1.40962306834578E-7</v>
      </c>
      <c r="D12" s="31">
        <v>1.4096209836277701E-7</v>
      </c>
      <c r="E12" s="31">
        <v>1.4096230560149899E-7</v>
      </c>
      <c r="F12" s="31">
        <v>1.4096208638992599E-7</v>
      </c>
      <c r="G12" s="31">
        <v>1.4096240203651799E-7</v>
      </c>
    </row>
    <row r="13" spans="1:7" x14ac:dyDescent="0.25">
      <c r="A13" s="1">
        <v>0.25</v>
      </c>
      <c r="B13" s="31">
        <v>1.40961952307285E-7</v>
      </c>
      <c r="C13" s="31">
        <v>1.40962307576177E-7</v>
      </c>
      <c r="D13" s="31">
        <v>1.4096209844352601E-7</v>
      </c>
      <c r="E13" s="31">
        <v>1.4096230042143999E-7</v>
      </c>
      <c r="F13" s="31">
        <v>1.4096208916491601E-7</v>
      </c>
      <c r="G13" s="31">
        <v>1.4096240231489701E-7</v>
      </c>
    </row>
    <row r="14" spans="1:7" x14ac:dyDescent="0.25">
      <c r="A14" s="1">
        <v>0.375</v>
      </c>
      <c r="B14" s="31">
        <v>1.40961950553595E-7</v>
      </c>
      <c r="C14" s="31">
        <v>1.4096230572992599E-7</v>
      </c>
      <c r="D14" s="31">
        <v>1.4096206540725999E-7</v>
      </c>
      <c r="E14" s="31">
        <v>1.40962292289592E-7</v>
      </c>
      <c r="F14" s="31">
        <v>1.4096209001087399E-7</v>
      </c>
      <c r="G14" s="31">
        <v>1.4096240195077099E-7</v>
      </c>
    </row>
    <row r="15" spans="1:7" x14ac:dyDescent="0.25">
      <c r="A15" s="1">
        <v>0.5</v>
      </c>
      <c r="B15" s="31">
        <v>1.4096195493361399E-7</v>
      </c>
      <c r="C15" s="31">
        <v>1.4096230814465099E-7</v>
      </c>
      <c r="D15" s="31">
        <v>1.4096205347667599E-7</v>
      </c>
      <c r="E15" s="31">
        <v>1.4096227844526901E-7</v>
      </c>
      <c r="F15" s="31">
        <v>1.40962087617694E-7</v>
      </c>
      <c r="G15" s="31">
        <v>1.4096240152718699E-7</v>
      </c>
    </row>
    <row r="16" spans="1:7" x14ac:dyDescent="0.25">
      <c r="A16" s="1">
        <v>0.625</v>
      </c>
      <c r="B16" s="31">
        <v>1.4096195145966E-7</v>
      </c>
      <c r="C16" s="31">
        <v>1.40962310681183E-7</v>
      </c>
      <c r="D16" s="31">
        <v>1.4096205367641999E-7</v>
      </c>
      <c r="E16" s="31">
        <v>1.4096226029083801E-7</v>
      </c>
      <c r="F16" s="31">
        <v>1.40962090381675E-7</v>
      </c>
      <c r="G16" s="31">
        <v>1.4096240056269599E-7</v>
      </c>
    </row>
    <row r="17" spans="1:7" x14ac:dyDescent="0.25">
      <c r="A17" s="1">
        <v>0.75</v>
      </c>
      <c r="B17" s="31">
        <v>1.40961945941284E-7</v>
      </c>
      <c r="C17" s="31">
        <v>1.40962309271554E-7</v>
      </c>
      <c r="D17" s="31">
        <v>1.4096205795735201E-7</v>
      </c>
      <c r="E17" s="31">
        <v>1.40962255943761E-7</v>
      </c>
      <c r="F17" s="31">
        <v>1.4096209076825401E-7</v>
      </c>
      <c r="G17" s="31">
        <v>1.4096239854543199E-7</v>
      </c>
    </row>
    <row r="18" spans="1:7" x14ac:dyDescent="0.25">
      <c r="A18" s="1">
        <v>0.875</v>
      </c>
      <c r="B18" s="31">
        <v>1.4096194513637E-7</v>
      </c>
      <c r="C18" s="31">
        <v>1.40962319509742E-7</v>
      </c>
      <c r="D18" s="31">
        <v>1.40962061019447E-7</v>
      </c>
      <c r="E18" s="31">
        <v>1.4096225809000699E-7</v>
      </c>
      <c r="F18" s="31">
        <v>1.4096208642325801E-7</v>
      </c>
      <c r="G18" s="31">
        <v>1.4096239842973301E-7</v>
      </c>
    </row>
    <row r="19" spans="1:7" x14ac:dyDescent="0.25">
      <c r="A19" s="1">
        <v>1</v>
      </c>
      <c r="B19" s="31">
        <v>1.4096194928316001E-7</v>
      </c>
      <c r="C19" s="31">
        <v>1.4096235933601399E-7</v>
      </c>
      <c r="D19" s="31">
        <v>1.4096205315326899E-7</v>
      </c>
      <c r="E19" s="31">
        <v>1.40962260679432E-7</v>
      </c>
      <c r="F19" s="31">
        <v>1.4096208702946199E-7</v>
      </c>
      <c r="G19" s="31">
        <v>1.4096239745620699E-7</v>
      </c>
    </row>
    <row r="20" spans="1:7" x14ac:dyDescent="0.25">
      <c r="A20" s="1">
        <v>1.125</v>
      </c>
      <c r="B20" s="31">
        <v>1.4096196743619301E-7</v>
      </c>
      <c r="C20" s="31">
        <v>1.4096237577146699E-7</v>
      </c>
      <c r="D20" s="31">
        <v>1.4096205399198E-7</v>
      </c>
      <c r="E20" s="31">
        <v>1.40962262334722E-7</v>
      </c>
      <c r="F20" s="31">
        <v>1.40962087926535E-7</v>
      </c>
      <c r="G20" s="31">
        <v>1.4096239730636001E-7</v>
      </c>
    </row>
    <row r="21" spans="1:7" x14ac:dyDescent="0.25">
      <c r="A21" s="1">
        <v>1.25</v>
      </c>
      <c r="B21" s="31">
        <v>1.4096197821130501E-7</v>
      </c>
      <c r="C21" s="31">
        <v>1.4096238860925499E-7</v>
      </c>
      <c r="D21" s="31">
        <v>1.4096205344116501E-7</v>
      </c>
      <c r="E21" s="31">
        <v>1.40962278855357E-7</v>
      </c>
      <c r="F21" s="31">
        <v>1.40962089538501E-7</v>
      </c>
      <c r="G21" s="31">
        <v>1.4096239291095901E-7</v>
      </c>
    </row>
    <row r="22" spans="1:7" x14ac:dyDescent="0.25">
      <c r="A22" s="1">
        <v>1.375</v>
      </c>
      <c r="B22" s="31">
        <v>1.4096200163735499E-7</v>
      </c>
      <c r="C22" s="31">
        <v>1.40962395554519E-7</v>
      </c>
      <c r="D22" s="31">
        <v>1.40962058640587E-7</v>
      </c>
      <c r="E22" s="31">
        <v>1.4096230165253001E-7</v>
      </c>
      <c r="F22" s="31">
        <v>1.4096208988871699E-7</v>
      </c>
      <c r="G22" s="31">
        <v>1.40962392221378E-7</v>
      </c>
    </row>
    <row r="23" spans="1:7" x14ac:dyDescent="0.25">
      <c r="A23" s="1">
        <v>1.5</v>
      </c>
      <c r="B23" s="31">
        <v>1.4096202095418E-7</v>
      </c>
      <c r="C23" s="31">
        <v>1.4096239828618599E-7</v>
      </c>
      <c r="D23" s="31">
        <v>1.4096206975418699E-7</v>
      </c>
      <c r="E23" s="31">
        <v>1.40962321107276E-7</v>
      </c>
      <c r="F23" s="31">
        <v>1.40962094057573E-7</v>
      </c>
      <c r="G23" s="31">
        <v>1.4096238991295299E-7</v>
      </c>
    </row>
    <row r="24" spans="1:7" x14ac:dyDescent="0.25">
      <c r="A24" s="1">
        <v>1.625</v>
      </c>
      <c r="B24" s="31">
        <v>1.4096204414039901E-7</v>
      </c>
      <c r="C24" s="31">
        <v>1.4096241494078899E-7</v>
      </c>
      <c r="D24" s="31">
        <v>1.40962078685806E-7</v>
      </c>
      <c r="E24" s="31">
        <v>1.40962333661194E-7</v>
      </c>
      <c r="F24" s="31">
        <v>1.40962095385286E-7</v>
      </c>
      <c r="G24" s="31">
        <v>1.4096239080728E-7</v>
      </c>
    </row>
    <row r="25" spans="1:7" x14ac:dyDescent="0.25">
      <c r="A25" s="1">
        <v>1.75</v>
      </c>
      <c r="B25" s="31">
        <v>1.4096203503392699E-7</v>
      </c>
      <c r="C25" s="31">
        <v>1.4096241728910999E-7</v>
      </c>
      <c r="D25" s="31">
        <v>1.40962140923486E-7</v>
      </c>
      <c r="E25" s="31">
        <v>1.4096234882040801E-7</v>
      </c>
      <c r="F25" s="31">
        <v>1.40962098580662E-7</v>
      </c>
      <c r="G25" s="31">
        <v>1.4096239150992901E-7</v>
      </c>
    </row>
    <row r="26" spans="1:7" x14ac:dyDescent="0.25">
      <c r="A26" s="1">
        <v>1.875</v>
      </c>
      <c r="B26" s="31">
        <v>1.40962023772414E-7</v>
      </c>
      <c r="C26" s="31">
        <v>1.40962416788736E-7</v>
      </c>
      <c r="D26" s="31">
        <v>1.40962140766959E-7</v>
      </c>
      <c r="E26" s="31">
        <v>1.40962353261394E-7</v>
      </c>
      <c r="F26" s="31">
        <v>1.4096209972788501E-7</v>
      </c>
      <c r="G26" s="31">
        <v>1.4096239105029899E-7</v>
      </c>
    </row>
    <row r="27" spans="1:7" x14ac:dyDescent="0.25">
      <c r="A27" s="1">
        <v>2</v>
      </c>
      <c r="B27" s="31">
        <v>1.40962003232987E-7</v>
      </c>
      <c r="C27" s="31">
        <v>1.4096240356822199E-7</v>
      </c>
      <c r="D27" s="31">
        <v>1.4096216766661899E-7</v>
      </c>
      <c r="E27" s="31">
        <v>1.40962357757823E-7</v>
      </c>
      <c r="F27" s="31">
        <v>1.4096210126680099E-7</v>
      </c>
      <c r="G27" s="31">
        <v>1.4096239044408699E-7</v>
      </c>
    </row>
    <row r="28" spans="1:7" x14ac:dyDescent="0.25">
      <c r="A28" s="1">
        <v>2.125</v>
      </c>
      <c r="B28" s="31">
        <v>1.40961971605634E-7</v>
      </c>
      <c r="C28" s="31">
        <v>1.4096238790328299E-7</v>
      </c>
      <c r="D28" s="31">
        <v>1.40962188460915E-7</v>
      </c>
      <c r="E28" s="31">
        <v>1.4096237259397501E-7</v>
      </c>
      <c r="F28" s="31">
        <v>1.4096210498856E-7</v>
      </c>
      <c r="G28" s="31">
        <v>1.4096239100502399E-7</v>
      </c>
    </row>
    <row r="29" spans="1:7" x14ac:dyDescent="0.25">
      <c r="A29" s="1">
        <v>2.25</v>
      </c>
      <c r="B29" s="31">
        <v>1.40961946896781E-7</v>
      </c>
      <c r="C29" s="31">
        <v>1.4096237263265199E-7</v>
      </c>
      <c r="D29" s="31">
        <v>1.4096219881560299E-7</v>
      </c>
      <c r="E29" s="31">
        <v>1.4096237727994699E-7</v>
      </c>
      <c r="F29" s="31">
        <v>1.40962105954113E-7</v>
      </c>
      <c r="G29" s="31">
        <v>1.4096239485198501E-7</v>
      </c>
    </row>
    <row r="30" spans="1:7" x14ac:dyDescent="0.25">
      <c r="A30" s="1">
        <v>2.375</v>
      </c>
      <c r="B30" s="31">
        <v>1.4096193852747299E-7</v>
      </c>
      <c r="C30" s="31">
        <v>1.4096234112583599E-7</v>
      </c>
      <c r="D30" s="31">
        <v>1.4096223202224701E-7</v>
      </c>
      <c r="E30" s="31">
        <v>1.40962360361469E-7</v>
      </c>
      <c r="F30" s="31">
        <v>1.4096210645525401E-7</v>
      </c>
      <c r="G30" s="31">
        <v>1.4096239650167699E-7</v>
      </c>
    </row>
    <row r="31" spans="1:7" x14ac:dyDescent="0.25">
      <c r="A31" s="1">
        <v>2.5</v>
      </c>
      <c r="B31" s="31">
        <v>1.4096196489082401E-7</v>
      </c>
      <c r="C31" s="31">
        <v>1.40962335553755E-7</v>
      </c>
      <c r="D31" s="31">
        <v>1.40962233344173E-7</v>
      </c>
      <c r="E31" s="31">
        <v>1.4096235523324601E-7</v>
      </c>
      <c r="F31" s="31">
        <v>1.4096210643797001E-7</v>
      </c>
      <c r="G31" s="31">
        <v>1.40962400387734E-7</v>
      </c>
    </row>
    <row r="32" spans="1:7" x14ac:dyDescent="0.25">
      <c r="A32" s="1">
        <v>2.625</v>
      </c>
      <c r="B32" s="31">
        <v>1.4096195619627999E-7</v>
      </c>
      <c r="C32" s="31">
        <v>1.4096231812437401E-7</v>
      </c>
      <c r="D32" s="31">
        <v>1.4096220706814999E-7</v>
      </c>
      <c r="E32" s="31">
        <v>1.4096236429998499E-7</v>
      </c>
      <c r="F32" s="31">
        <v>1.4096210581169701E-7</v>
      </c>
      <c r="G32" s="31">
        <v>1.4096240048446201E-7</v>
      </c>
    </row>
    <row r="33" spans="1:7" x14ac:dyDescent="0.25">
      <c r="A33" s="1">
        <v>2.75</v>
      </c>
      <c r="B33" s="31">
        <v>1.4096196196882001E-7</v>
      </c>
      <c r="C33" s="31">
        <v>1.4096231233566101E-7</v>
      </c>
      <c r="D33" s="31">
        <v>1.4096217668117899E-7</v>
      </c>
      <c r="E33" s="31">
        <v>1.40962362017035E-7</v>
      </c>
      <c r="F33" s="31">
        <v>1.40962103876876E-7</v>
      </c>
      <c r="G33" s="31">
        <v>1.4096240093344101E-7</v>
      </c>
    </row>
    <row r="34" spans="1:7" x14ac:dyDescent="0.25">
      <c r="A34" s="1">
        <v>2.875</v>
      </c>
      <c r="B34" s="31">
        <v>1.4096197106307599E-7</v>
      </c>
      <c r="C34" s="31">
        <v>1.4096230860765201E-7</v>
      </c>
      <c r="D34" s="31">
        <v>1.4096215311827501E-7</v>
      </c>
      <c r="E34" s="31">
        <v>1.4096235279253701E-7</v>
      </c>
      <c r="F34" s="31">
        <v>1.40962101295586E-7</v>
      </c>
      <c r="G34" s="31">
        <v>1.4096240110640501E-7</v>
      </c>
    </row>
    <row r="35" spans="1:7" x14ac:dyDescent="0.25">
      <c r="A35" s="1">
        <v>3</v>
      </c>
      <c r="B35" s="31">
        <v>1.4096197350571101E-7</v>
      </c>
      <c r="C35" s="31">
        <v>1.4096230929279401E-7</v>
      </c>
      <c r="D35" s="31">
        <v>1.40962138276293E-7</v>
      </c>
      <c r="E35" s="31">
        <v>1.40962347046501E-7</v>
      </c>
      <c r="F35" s="31">
        <v>1.40962100005658E-7</v>
      </c>
      <c r="G35" s="31">
        <v>1.4096240136472801E-7</v>
      </c>
    </row>
    <row r="36" spans="1:7" x14ac:dyDescent="0.25">
      <c r="A36" s="1">
        <v>3.125</v>
      </c>
      <c r="B36" s="31">
        <v>1.4096196759765599E-7</v>
      </c>
      <c r="C36" s="31">
        <v>1.40962303779578E-7</v>
      </c>
      <c r="D36" s="31">
        <v>1.4096213863069601E-7</v>
      </c>
      <c r="E36" s="31">
        <v>1.4096235561954301E-7</v>
      </c>
      <c r="F36" s="31">
        <v>1.4096210028265101E-7</v>
      </c>
      <c r="G36" s="31">
        <v>1.40962401508311E-7</v>
      </c>
    </row>
    <row r="37" spans="1:7" x14ac:dyDescent="0.25">
      <c r="A37" s="1">
        <v>3.25</v>
      </c>
      <c r="B37" s="31">
        <v>1.4096196089424E-7</v>
      </c>
      <c r="C37" s="31">
        <v>1.4096229075663101E-7</v>
      </c>
      <c r="D37" s="31">
        <v>1.40962133185673E-7</v>
      </c>
      <c r="E37" s="31">
        <v>1.4096235778372E-7</v>
      </c>
      <c r="F37" s="31">
        <v>1.4096209770843501E-7</v>
      </c>
      <c r="G37" s="31">
        <v>1.4096240164226301E-7</v>
      </c>
    </row>
    <row r="38" spans="1:7" x14ac:dyDescent="0.25">
      <c r="A38" s="1">
        <v>3.375</v>
      </c>
      <c r="B38" s="31">
        <v>1.4096194131472E-7</v>
      </c>
      <c r="C38" s="31">
        <v>1.4096227947771101E-7</v>
      </c>
      <c r="D38" s="31">
        <v>1.40962106377254E-7</v>
      </c>
      <c r="E38" s="31">
        <v>1.4096233994550299E-7</v>
      </c>
      <c r="F38" s="31">
        <v>1.4096209671449899E-7</v>
      </c>
      <c r="G38" s="31">
        <v>1.4096240078028499E-7</v>
      </c>
    </row>
    <row r="39" spans="1:7" x14ac:dyDescent="0.25">
      <c r="A39" s="1">
        <v>3.5</v>
      </c>
      <c r="B39" s="31">
        <v>1.40961933746886E-7</v>
      </c>
      <c r="C39" s="31">
        <v>1.40962275586614E-7</v>
      </c>
      <c r="D39" s="31">
        <v>1.4096210458827999E-7</v>
      </c>
      <c r="E39" s="31">
        <v>1.40962338564265E-7</v>
      </c>
      <c r="F39" s="31">
        <v>1.40962099132624E-7</v>
      </c>
      <c r="G39" s="31">
        <v>1.4096240113560001E-7</v>
      </c>
    </row>
    <row r="40" spans="1:7" x14ac:dyDescent="0.25">
      <c r="A40" s="1">
        <v>3.625</v>
      </c>
      <c r="B40" s="31">
        <v>1.40961929176114E-7</v>
      </c>
      <c r="C40" s="31">
        <v>1.40962279684387E-7</v>
      </c>
      <c r="D40" s="31">
        <v>1.40962089373298E-7</v>
      </c>
      <c r="E40" s="31">
        <v>1.40962331166582E-7</v>
      </c>
      <c r="F40" s="31">
        <v>1.4096210024197501E-7</v>
      </c>
      <c r="G40" s="31">
        <v>1.40962402778892E-7</v>
      </c>
    </row>
    <row r="41" spans="1:7" x14ac:dyDescent="0.25">
      <c r="A41" s="1">
        <v>3.75</v>
      </c>
      <c r="B41" s="31">
        <v>1.4096193466762799E-7</v>
      </c>
      <c r="C41" s="31">
        <v>1.4096230144859301E-7</v>
      </c>
      <c r="D41" s="31">
        <v>1.4096208266573901E-7</v>
      </c>
      <c r="E41" s="31">
        <v>1.4096232107510701E-7</v>
      </c>
      <c r="F41" s="31">
        <v>1.40962102329376E-7</v>
      </c>
      <c r="G41" s="31">
        <v>1.4096240396758299E-7</v>
      </c>
    </row>
    <row r="42" spans="1:7" x14ac:dyDescent="0.25">
      <c r="A42" s="1">
        <v>3.875</v>
      </c>
      <c r="B42" s="31">
        <v>1.40961957325191E-7</v>
      </c>
      <c r="C42" s="31">
        <v>1.4096232864293E-7</v>
      </c>
      <c r="D42" s="31">
        <v>1.40962088542731E-7</v>
      </c>
      <c r="E42" s="31">
        <v>1.40962317401975E-7</v>
      </c>
      <c r="F42" s="31">
        <v>1.4096210394409799E-7</v>
      </c>
      <c r="G42" s="31">
        <v>1.40962404485109E-7</v>
      </c>
    </row>
    <row r="43" spans="1:7" x14ac:dyDescent="0.25">
      <c r="A43" s="1">
        <v>4</v>
      </c>
      <c r="B43" s="31">
        <v>1.4096196676290799E-7</v>
      </c>
      <c r="C43" s="31">
        <v>1.4096234939020199E-7</v>
      </c>
      <c r="D43" s="31">
        <v>1.4096204616893201E-7</v>
      </c>
      <c r="E43" s="31">
        <v>1.4096231274932501E-7</v>
      </c>
      <c r="F43" s="31">
        <v>1.40962105794127E-7</v>
      </c>
      <c r="G43" s="31">
        <v>1.4096240536022101E-7</v>
      </c>
    </row>
    <row r="44" spans="1:7" x14ac:dyDescent="0.25">
      <c r="A44" s="1">
        <v>4.125</v>
      </c>
      <c r="B44" s="31">
        <v>1.4096199744379299E-7</v>
      </c>
      <c r="C44" s="31">
        <v>1.40962357343303E-7</v>
      </c>
      <c r="D44" s="31">
        <v>1.4096206019440599E-7</v>
      </c>
      <c r="E44" s="31">
        <v>1.4096230284937401E-7</v>
      </c>
      <c r="F44" s="31">
        <v>1.4096210413201699E-7</v>
      </c>
      <c r="G44" s="31">
        <v>1.40962406101542E-7</v>
      </c>
    </row>
    <row r="45" spans="1:7" x14ac:dyDescent="0.25">
      <c r="A45" s="1">
        <v>4.25</v>
      </c>
      <c r="B45" s="31">
        <v>1.40962023227651E-7</v>
      </c>
      <c r="C45" s="31">
        <v>1.40962391485017E-7</v>
      </c>
      <c r="D45" s="31">
        <v>1.4096206419940999E-7</v>
      </c>
      <c r="E45" s="31">
        <v>1.4096229794482E-7</v>
      </c>
      <c r="F45" s="31">
        <v>1.40962106451661E-7</v>
      </c>
      <c r="G45" s="31">
        <v>1.4096240819025399E-7</v>
      </c>
    </row>
    <row r="46" spans="1:7" x14ac:dyDescent="0.25">
      <c r="A46" s="1">
        <v>4.375</v>
      </c>
      <c r="B46" s="31">
        <v>1.4096202886916101E-7</v>
      </c>
      <c r="C46" s="31">
        <v>1.4096239666191101E-7</v>
      </c>
      <c r="D46" s="31">
        <v>1.4096206850734499E-7</v>
      </c>
      <c r="E46" s="31">
        <v>1.4096227442457601E-7</v>
      </c>
      <c r="F46" s="31">
        <v>1.4096210710221401E-7</v>
      </c>
      <c r="G46" s="31">
        <v>1.4096240870292301E-7</v>
      </c>
    </row>
    <row r="47" spans="1:7" x14ac:dyDescent="0.25">
      <c r="A47" s="1">
        <v>4.5</v>
      </c>
      <c r="B47" s="31">
        <v>1.40962033546447E-7</v>
      </c>
      <c r="C47" s="31">
        <v>1.40962395756207E-7</v>
      </c>
      <c r="D47" s="31">
        <v>1.40962068634823E-7</v>
      </c>
      <c r="E47" s="31">
        <v>1.40962273430967E-7</v>
      </c>
      <c r="F47" s="31">
        <v>1.4096210975834001E-7</v>
      </c>
      <c r="G47" s="31">
        <v>1.4096240983850901E-7</v>
      </c>
    </row>
    <row r="48" spans="1:7" x14ac:dyDescent="0.25">
      <c r="A48" s="1">
        <v>4.625</v>
      </c>
      <c r="B48" s="31">
        <v>1.4096204218868001E-7</v>
      </c>
      <c r="C48" s="31">
        <v>1.40962400654439E-7</v>
      </c>
      <c r="D48" s="31">
        <v>1.4096210794230701E-7</v>
      </c>
      <c r="E48" s="31">
        <v>1.4096228162585801E-7</v>
      </c>
      <c r="F48" s="31">
        <v>1.4096210999662599E-7</v>
      </c>
      <c r="G48" s="31">
        <v>1.4096240927551601E-7</v>
      </c>
    </row>
    <row r="49" spans="1:7" x14ac:dyDescent="0.25">
      <c r="A49" s="1">
        <v>4.75</v>
      </c>
      <c r="B49" s="31">
        <v>1.40962044716468E-7</v>
      </c>
      <c r="C49" s="31">
        <v>1.4096238697143899E-7</v>
      </c>
      <c r="D49" s="31">
        <v>1.4096212121787001E-7</v>
      </c>
      <c r="E49" s="31">
        <v>1.40962313794499E-7</v>
      </c>
      <c r="F49" s="31">
        <v>1.4096211094146099E-7</v>
      </c>
      <c r="G49" s="31">
        <v>1.4096241225794999E-7</v>
      </c>
    </row>
    <row r="50" spans="1:7" x14ac:dyDescent="0.25">
      <c r="A50" s="1">
        <v>4.875</v>
      </c>
      <c r="B50" s="31">
        <v>1.4096203020325301E-7</v>
      </c>
      <c r="C50" s="31">
        <v>1.4096236991706399E-7</v>
      </c>
      <c r="D50" s="31">
        <v>1.4096212841075701E-7</v>
      </c>
      <c r="E50" s="31">
        <v>1.4096232730658599E-7</v>
      </c>
      <c r="F50" s="31">
        <v>1.4096211265615301E-7</v>
      </c>
      <c r="G50" s="31">
        <v>1.4096241269450399E-7</v>
      </c>
    </row>
    <row r="51" spans="1:7" x14ac:dyDescent="0.25">
      <c r="A51" s="1">
        <v>5</v>
      </c>
      <c r="B51" s="31">
        <v>1.40962023400589E-7</v>
      </c>
      <c r="C51" s="31">
        <v>1.4096236959366099E-7</v>
      </c>
      <c r="D51" s="31">
        <v>1.4096212834362899E-7</v>
      </c>
      <c r="E51" s="31">
        <v>1.4096234768376301E-7</v>
      </c>
      <c r="F51" s="31">
        <v>1.4096211387373701E-7</v>
      </c>
      <c r="G51" s="31">
        <v>1.40962415127602E-7</v>
      </c>
    </row>
    <row r="52" spans="1:7" x14ac:dyDescent="0.25">
      <c r="A52" s="1">
        <v>5.125</v>
      </c>
      <c r="B52" s="31">
        <v>1.4096200229938501E-7</v>
      </c>
      <c r="C52" s="31">
        <v>1.40962359125393E-7</v>
      </c>
      <c r="D52" s="31">
        <v>1.4096214022855799E-7</v>
      </c>
      <c r="E52" s="31">
        <v>1.40962352706733E-7</v>
      </c>
      <c r="F52" s="31">
        <v>1.40962115142981E-7</v>
      </c>
      <c r="G52" s="31">
        <v>1.40962414664196E-7</v>
      </c>
    </row>
    <row r="53" spans="1:7" x14ac:dyDescent="0.25">
      <c r="A53" s="1">
        <v>5.25</v>
      </c>
      <c r="B53" s="31">
        <v>1.4096197628316299E-7</v>
      </c>
      <c r="C53" s="31">
        <v>1.4096235793763899E-7</v>
      </c>
      <c r="D53" s="31">
        <v>1.4096214906564601E-7</v>
      </c>
      <c r="E53" s="31">
        <v>1.4096234707562999E-7</v>
      </c>
      <c r="F53" s="31">
        <v>1.4096211655832501E-7</v>
      </c>
      <c r="G53" s="31">
        <v>1.40962415389642E-7</v>
      </c>
    </row>
    <row r="54" spans="1:7" x14ac:dyDescent="0.25">
      <c r="A54" s="1">
        <v>5.375</v>
      </c>
      <c r="B54" s="31">
        <v>1.4096196545452701E-7</v>
      </c>
      <c r="C54" s="31">
        <v>1.40962353602022E-7</v>
      </c>
      <c r="D54" s="31">
        <v>1.4096214847045501E-7</v>
      </c>
      <c r="E54" s="31">
        <v>1.4096235352066901E-7</v>
      </c>
      <c r="F54" s="31">
        <v>1.4096211697192699E-7</v>
      </c>
      <c r="G54" s="31">
        <v>1.4096241455976599E-7</v>
      </c>
    </row>
    <row r="55" spans="1:7" x14ac:dyDescent="0.25">
      <c r="A55" s="1">
        <v>5.5</v>
      </c>
      <c r="B55" s="31">
        <v>1.40961984150888E-7</v>
      </c>
      <c r="C55" s="31">
        <v>1.4096234849293999E-7</v>
      </c>
      <c r="D55" s="31">
        <v>1.4096213798560601E-7</v>
      </c>
      <c r="E55" s="31">
        <v>1.4096235375124E-7</v>
      </c>
      <c r="F55" s="31">
        <v>1.40962116507905E-7</v>
      </c>
      <c r="G55" s="31">
        <v>1.4096241540235001E-7</v>
      </c>
    </row>
    <row r="56" spans="1:7" x14ac:dyDescent="0.25">
      <c r="A56" s="1">
        <v>5.625</v>
      </c>
      <c r="B56" s="31">
        <v>1.40962007638628E-7</v>
      </c>
      <c r="C56" s="31">
        <v>1.40962338397494E-7</v>
      </c>
      <c r="D56" s="31">
        <v>1.40962140439952E-7</v>
      </c>
      <c r="E56" s="31">
        <v>1.4096235626669101E-7</v>
      </c>
      <c r="F56" s="31">
        <v>1.40962120024033E-7</v>
      </c>
      <c r="G56" s="31">
        <v>1.4096241529834701E-7</v>
      </c>
    </row>
    <row r="57" spans="1:7" x14ac:dyDescent="0.25">
      <c r="A57" s="1">
        <v>5.75</v>
      </c>
      <c r="B57" s="31">
        <v>1.40962003494509E-7</v>
      </c>
      <c r="C57" s="31">
        <v>1.4096233790495901E-7</v>
      </c>
      <c r="D57" s="31">
        <v>1.4096213202439401E-7</v>
      </c>
      <c r="E57" s="31">
        <v>1.40962358329149E-7</v>
      </c>
      <c r="F57" s="31">
        <v>1.4096212166841901E-7</v>
      </c>
      <c r="G57" s="31">
        <v>1.40962418234186E-7</v>
      </c>
    </row>
    <row r="58" spans="1:7" x14ac:dyDescent="0.25">
      <c r="A58" s="1">
        <v>5.875</v>
      </c>
      <c r="B58" s="31">
        <v>1.4096199086456201E-7</v>
      </c>
      <c r="C58" s="31">
        <v>1.4096232502654699E-7</v>
      </c>
      <c r="D58" s="31">
        <v>1.4096211219469301E-7</v>
      </c>
      <c r="E58" s="31">
        <v>1.4096234737322699E-7</v>
      </c>
      <c r="F58" s="31">
        <v>1.40962120710048E-7</v>
      </c>
      <c r="G58" s="31">
        <v>1.4096241648942301E-7</v>
      </c>
    </row>
    <row r="59" spans="1:7" x14ac:dyDescent="0.25">
      <c r="A59" s="1">
        <v>6</v>
      </c>
      <c r="B59" s="31">
        <v>1.4096196240324201E-7</v>
      </c>
      <c r="C59" s="31">
        <v>1.4096231818571301E-7</v>
      </c>
      <c r="D59" s="31">
        <v>1.40962107354528E-7</v>
      </c>
      <c r="E59" s="31">
        <v>1.4096233614067001E-7</v>
      </c>
      <c r="F59" s="31">
        <v>1.4096212130437499E-7</v>
      </c>
      <c r="G59" s="31">
        <v>1.40962417308367E-7</v>
      </c>
    </row>
    <row r="60" spans="1:7" x14ac:dyDescent="0.25">
      <c r="A60" s="1">
        <v>6.125</v>
      </c>
      <c r="B60" s="31">
        <v>1.40961949058599E-7</v>
      </c>
      <c r="C60" s="31">
        <v>1.4096230847782999E-7</v>
      </c>
      <c r="D60" s="31">
        <v>1.4096211536340001E-7</v>
      </c>
      <c r="E60" s="31">
        <v>1.4096233724267501E-7</v>
      </c>
      <c r="F60" s="31">
        <v>1.40962121907118E-7</v>
      </c>
      <c r="G60" s="31">
        <v>1.40962417598812E-7</v>
      </c>
    </row>
    <row r="61" spans="1:7" x14ac:dyDescent="0.25">
      <c r="A61" s="1">
        <v>6.25</v>
      </c>
      <c r="B61" s="31">
        <v>1.40961929898669E-7</v>
      </c>
      <c r="C61" s="31">
        <v>1.4096230417445899E-7</v>
      </c>
      <c r="D61" s="31">
        <v>1.40962147212967E-7</v>
      </c>
      <c r="E61" s="31">
        <v>1.4096234273887299E-7</v>
      </c>
      <c r="F61" s="31">
        <v>1.40962120889708E-7</v>
      </c>
      <c r="G61" s="31">
        <v>1.40962416287605E-7</v>
      </c>
    </row>
    <row r="62" spans="1:7" x14ac:dyDescent="0.25">
      <c r="A62" s="1">
        <v>6.375</v>
      </c>
      <c r="B62" s="31">
        <v>1.4096192736313E-7</v>
      </c>
      <c r="C62" s="31">
        <v>1.409622980886E-7</v>
      </c>
      <c r="D62" s="31">
        <v>1.40962153791215E-7</v>
      </c>
      <c r="E62" s="31">
        <v>1.40962332477645E-7</v>
      </c>
      <c r="F62" s="31">
        <v>1.40962120812772E-7</v>
      </c>
      <c r="G62" s="31">
        <v>1.4096241452753401E-7</v>
      </c>
    </row>
    <row r="63" spans="1:7" x14ac:dyDescent="0.25">
      <c r="A63" s="1">
        <v>6.5</v>
      </c>
      <c r="B63" s="31">
        <v>1.4096192458817701E-7</v>
      </c>
      <c r="C63" s="31">
        <v>1.4096227911844699E-7</v>
      </c>
      <c r="D63" s="31">
        <v>1.40962153062232E-7</v>
      </c>
      <c r="E63" s="31">
        <v>1.4096232159871901E-7</v>
      </c>
      <c r="F63" s="31">
        <v>1.4096211807182E-7</v>
      </c>
      <c r="G63" s="31">
        <v>1.40962414544555E-7</v>
      </c>
    </row>
    <row r="64" spans="1:7" x14ac:dyDescent="0.25">
      <c r="A64" s="1">
        <v>6.625</v>
      </c>
      <c r="B64" s="31">
        <v>1.40961942148658E-7</v>
      </c>
      <c r="C64" s="31">
        <v>1.40962288052251E-7</v>
      </c>
      <c r="D64" s="31">
        <v>1.4096215514552801E-7</v>
      </c>
      <c r="E64" s="31">
        <v>1.4096232095281001E-7</v>
      </c>
      <c r="F64" s="31">
        <v>1.40962119747562E-7</v>
      </c>
      <c r="G64" s="31">
        <v>1.4096241534899601E-7</v>
      </c>
    </row>
    <row r="65" spans="1:7" x14ac:dyDescent="0.25">
      <c r="A65" s="1">
        <v>6.75</v>
      </c>
      <c r="B65" s="31">
        <v>1.4096194604960199E-7</v>
      </c>
      <c r="C65" s="31">
        <v>1.4096232679278301E-7</v>
      </c>
      <c r="D65" s="31">
        <v>1.4096215681355601E-7</v>
      </c>
      <c r="E65" s="31">
        <v>1.4096231652098601E-7</v>
      </c>
      <c r="F65" s="31">
        <v>1.4096211790159499E-7</v>
      </c>
      <c r="G65" s="31">
        <v>1.4096241673970801E-7</v>
      </c>
    </row>
    <row r="66" spans="1:7" x14ac:dyDescent="0.25">
      <c r="A66" s="1">
        <v>6.875</v>
      </c>
      <c r="B66" s="31">
        <v>1.4096200164563299E-7</v>
      </c>
      <c r="C66" s="31">
        <v>1.40962347782763E-7</v>
      </c>
      <c r="D66" s="31">
        <v>1.4096211417311999E-7</v>
      </c>
      <c r="E66" s="31">
        <v>1.4096229879397299E-7</v>
      </c>
      <c r="F66" s="31">
        <v>1.4096211665523299E-7</v>
      </c>
      <c r="G66" s="31">
        <v>1.40962416839575E-7</v>
      </c>
    </row>
    <row r="67" spans="1:7" x14ac:dyDescent="0.25">
      <c r="A67" s="1">
        <v>7</v>
      </c>
      <c r="B67" s="31">
        <v>1.4096204238299901E-7</v>
      </c>
      <c r="C67" s="31">
        <v>1.4096235906845E-7</v>
      </c>
      <c r="D67" s="31">
        <v>1.40962114216978E-7</v>
      </c>
      <c r="E67" s="31">
        <v>1.4096229210997599E-7</v>
      </c>
      <c r="F67" s="31">
        <v>1.4096211166005301E-7</v>
      </c>
      <c r="G67" s="31">
        <v>1.40962417101436E-7</v>
      </c>
    </row>
    <row r="68" spans="1:7" x14ac:dyDescent="0.25">
      <c r="A68" s="1">
        <v>7.125</v>
      </c>
      <c r="B68" s="31">
        <v>1.40962087799461E-7</v>
      </c>
      <c r="C68" s="31">
        <v>1.4096236597479899E-7</v>
      </c>
      <c r="D68" s="31">
        <v>1.4096211838981401E-7</v>
      </c>
      <c r="E68" s="31">
        <v>1.40962281316571E-7</v>
      </c>
      <c r="F68" s="31">
        <v>1.4096211233372799E-7</v>
      </c>
      <c r="G68" s="31">
        <v>1.4096241769187699E-7</v>
      </c>
    </row>
    <row r="69" spans="1:7" x14ac:dyDescent="0.25">
      <c r="A69" s="1">
        <v>7.25</v>
      </c>
      <c r="B69" s="31">
        <v>1.4096208877405401E-7</v>
      </c>
      <c r="C69" s="31">
        <v>1.4096237521707599E-7</v>
      </c>
      <c r="D69" s="31">
        <v>1.4096215881152999E-7</v>
      </c>
      <c r="E69" s="31">
        <v>1.40962277984586E-7</v>
      </c>
      <c r="F69" s="31">
        <v>1.4096211210119899E-7</v>
      </c>
      <c r="G69" s="31">
        <v>1.4096241759448001E-7</v>
      </c>
    </row>
    <row r="70" spans="1:7" x14ac:dyDescent="0.25">
      <c r="A70" s="1">
        <v>7.375</v>
      </c>
      <c r="B70" s="31">
        <v>1.40962097320296E-7</v>
      </c>
      <c r="C70" s="31">
        <v>1.4096236410220399E-7</v>
      </c>
      <c r="D70" s="31">
        <v>1.4096218500336701E-7</v>
      </c>
      <c r="E70" s="31">
        <v>1.4096227391399E-7</v>
      </c>
      <c r="F70" s="31">
        <v>1.4096211328133501E-7</v>
      </c>
      <c r="G70" s="31">
        <v>1.40962418142033E-7</v>
      </c>
    </row>
    <row r="71" spans="1:7" x14ac:dyDescent="0.25">
      <c r="A71" s="1">
        <v>7.5</v>
      </c>
      <c r="B71" s="31">
        <v>1.4096210461735699E-7</v>
      </c>
      <c r="C71" s="31">
        <v>1.4096237655688999E-7</v>
      </c>
      <c r="D71" s="31">
        <v>1.4096221569111999E-7</v>
      </c>
      <c r="E71" s="31">
        <v>1.4096226535918199E-7</v>
      </c>
      <c r="F71" s="31">
        <v>1.40962116054276E-7</v>
      </c>
      <c r="G71" s="31">
        <v>1.4096241465424799E-7</v>
      </c>
    </row>
    <row r="72" spans="1:7" x14ac:dyDescent="0.25">
      <c r="A72" s="1">
        <v>7.625</v>
      </c>
      <c r="B72" s="31">
        <v>1.4096210847827301E-7</v>
      </c>
      <c r="C72" s="31">
        <v>1.40962346905209E-7</v>
      </c>
      <c r="D72" s="31">
        <v>1.40962217712593E-7</v>
      </c>
      <c r="E72" s="31">
        <v>1.4096225892611401E-7</v>
      </c>
      <c r="F72" s="31">
        <v>1.40962117198298E-7</v>
      </c>
      <c r="G72" s="31">
        <v>1.4096241178718001E-7</v>
      </c>
    </row>
    <row r="73" spans="1:7" x14ac:dyDescent="0.25">
      <c r="A73" s="1">
        <v>7.75</v>
      </c>
      <c r="B73" s="31">
        <v>1.40962086984754E-7</v>
      </c>
      <c r="C73" s="31">
        <v>1.40962348473609E-7</v>
      </c>
      <c r="D73" s="31">
        <v>1.4096223228164E-7</v>
      </c>
      <c r="E73" s="31">
        <v>1.4096226203718301E-7</v>
      </c>
      <c r="F73" s="31">
        <v>1.4096211856102099E-7</v>
      </c>
      <c r="G73" s="31">
        <v>1.4096241300755101E-7</v>
      </c>
    </row>
    <row r="74" spans="1:7" x14ac:dyDescent="0.25">
      <c r="A74" s="1">
        <v>7.875</v>
      </c>
      <c r="B74" s="31">
        <v>1.40962059068921E-7</v>
      </c>
      <c r="C74" s="31">
        <v>1.4096235087216501E-7</v>
      </c>
      <c r="D74" s="31">
        <v>1.4096223868413499E-7</v>
      </c>
      <c r="E74" s="31">
        <v>1.4096229917007499E-7</v>
      </c>
      <c r="F74" s="31">
        <v>1.40962119424711E-7</v>
      </c>
      <c r="G74" s="31">
        <v>1.4096241308962999E-7</v>
      </c>
    </row>
    <row r="75" spans="1:7" x14ac:dyDescent="0.25">
      <c r="A75" s="1">
        <v>8</v>
      </c>
      <c r="B75" s="31">
        <v>1.40962042465824E-7</v>
      </c>
      <c r="C75" s="31">
        <v>1.4096234140436499E-7</v>
      </c>
      <c r="D75" s="31">
        <v>1.40962235685287E-7</v>
      </c>
      <c r="E75" s="31">
        <v>1.40962305357124E-7</v>
      </c>
      <c r="F75" s="31">
        <v>1.4096212210269399E-7</v>
      </c>
      <c r="G75" s="31">
        <v>1.4096241268388E-7</v>
      </c>
    </row>
    <row r="76" spans="1:7" x14ac:dyDescent="0.25">
      <c r="A76" s="1">
        <v>8.125</v>
      </c>
      <c r="B76" s="31">
        <v>1.4096201318917E-7</v>
      </c>
      <c r="C76" s="31">
        <v>1.40962345477803E-7</v>
      </c>
      <c r="D76" s="31">
        <v>1.4096222779638299E-7</v>
      </c>
      <c r="E76" s="31">
        <v>1.4096231055896999E-7</v>
      </c>
      <c r="F76" s="31">
        <v>1.40962124614501E-7</v>
      </c>
      <c r="G76" s="31">
        <v>1.40962410494228E-7</v>
      </c>
    </row>
    <row r="77" spans="1:7" x14ac:dyDescent="0.25">
      <c r="A77" s="1">
        <v>8.25</v>
      </c>
      <c r="B77" s="31">
        <v>1.40961998309641E-7</v>
      </c>
      <c r="C77" s="31">
        <v>1.40962337860542E-7</v>
      </c>
      <c r="D77" s="31">
        <v>1.4096223115803899E-7</v>
      </c>
      <c r="E77" s="31">
        <v>1.4096232046583899E-7</v>
      </c>
      <c r="F77" s="31">
        <v>1.4096212817308401E-7</v>
      </c>
      <c r="G77" s="31">
        <v>1.4096241135924599E-7</v>
      </c>
    </row>
    <row r="78" spans="1:7" x14ac:dyDescent="0.25">
      <c r="A78" s="1">
        <v>8.375</v>
      </c>
      <c r="B78" s="31">
        <v>1.4096198172090799E-7</v>
      </c>
      <c r="C78" s="31">
        <v>1.4096231793090999E-7</v>
      </c>
      <c r="D78" s="31">
        <v>1.4096226102894699E-7</v>
      </c>
      <c r="E78" s="31">
        <v>1.4096232830058501E-7</v>
      </c>
      <c r="F78" s="31">
        <v>1.4096213029684901E-7</v>
      </c>
      <c r="G78" s="31">
        <v>1.40962411420663E-7</v>
      </c>
    </row>
    <row r="79" spans="1:7" x14ac:dyDescent="0.25">
      <c r="A79" s="1">
        <v>8.5</v>
      </c>
      <c r="B79" s="31">
        <v>1.4096198507026799E-7</v>
      </c>
      <c r="C79" s="31">
        <v>1.4096230477588801E-7</v>
      </c>
      <c r="D79" s="31">
        <v>1.40962263588535E-7</v>
      </c>
      <c r="E79" s="31">
        <v>1.4096233104716999E-7</v>
      </c>
      <c r="F79" s="31">
        <v>1.4096213291044E-7</v>
      </c>
      <c r="G79" s="31">
        <v>1.4096241110736399E-7</v>
      </c>
    </row>
    <row r="80" spans="1:7" x14ac:dyDescent="0.25">
      <c r="A80" s="1">
        <v>8.625</v>
      </c>
      <c r="B80" s="31">
        <v>1.4096197888204401E-7</v>
      </c>
      <c r="C80" s="31">
        <v>1.4096229443640101E-7</v>
      </c>
      <c r="D80" s="31">
        <v>1.4096226849461301E-7</v>
      </c>
      <c r="E80" s="31">
        <v>1.4096233918405301E-7</v>
      </c>
      <c r="F80" s="31">
        <v>1.4096213425779299E-7</v>
      </c>
      <c r="G80" s="31">
        <v>1.4096240899059401E-7</v>
      </c>
    </row>
    <row r="81" spans="1:7" x14ac:dyDescent="0.25">
      <c r="A81" s="1">
        <v>8.75</v>
      </c>
      <c r="B81" s="31">
        <v>1.40961964067108E-7</v>
      </c>
      <c r="C81" s="31">
        <v>1.40962279791011E-7</v>
      </c>
      <c r="D81" s="31">
        <v>1.4096226721960801E-7</v>
      </c>
      <c r="E81" s="31">
        <v>1.4096236004203099E-7</v>
      </c>
      <c r="F81" s="31">
        <v>1.4096213697304999E-7</v>
      </c>
      <c r="G81" s="31">
        <v>1.40962409413317E-7</v>
      </c>
    </row>
    <row r="82" spans="1:7" x14ac:dyDescent="0.25">
      <c r="A82" s="1">
        <v>8.875</v>
      </c>
      <c r="B82" s="31">
        <v>1.4096193439530399E-7</v>
      </c>
      <c r="C82" s="31">
        <v>1.40962268413609E-7</v>
      </c>
      <c r="D82" s="31">
        <v>1.4096223037930699E-7</v>
      </c>
      <c r="E82" s="31">
        <v>1.4096237180867499E-7</v>
      </c>
      <c r="F82" s="31">
        <v>1.4096213780141301E-7</v>
      </c>
      <c r="G82" s="31">
        <v>1.4096241091983601E-7</v>
      </c>
    </row>
    <row r="83" spans="1:7" x14ac:dyDescent="0.25">
      <c r="A83" s="1">
        <v>9</v>
      </c>
      <c r="B83" s="31">
        <v>1.40961907866942E-7</v>
      </c>
      <c r="C83" s="31">
        <v>1.4096225975536501E-7</v>
      </c>
      <c r="D83" s="31">
        <v>1.40962229037025E-7</v>
      </c>
      <c r="E83" s="31">
        <v>1.40962350284538E-7</v>
      </c>
      <c r="F83" s="31">
        <v>1.4096213966614299E-7</v>
      </c>
      <c r="G83" s="31">
        <v>1.4096241162524401E-7</v>
      </c>
    </row>
    <row r="84" spans="1:7" x14ac:dyDescent="0.25">
      <c r="A84" s="1">
        <v>9.125</v>
      </c>
      <c r="B84" s="31">
        <v>1.4096190854498899E-7</v>
      </c>
      <c r="C84" s="31">
        <v>1.4096223508953699E-7</v>
      </c>
      <c r="D84" s="31">
        <v>1.4096224175198099E-7</v>
      </c>
      <c r="E84" s="31">
        <v>1.40962354880945E-7</v>
      </c>
      <c r="F84" s="31">
        <v>1.4096214134405401E-7</v>
      </c>
      <c r="G84" s="31">
        <v>1.40962412287069E-7</v>
      </c>
    </row>
    <row r="85" spans="1:7" x14ac:dyDescent="0.25">
      <c r="A85" s="1">
        <v>9.25</v>
      </c>
      <c r="B85" s="31">
        <v>1.4096190991976899E-7</v>
      </c>
      <c r="C85" s="31">
        <v>1.4096223421254001E-7</v>
      </c>
      <c r="D85" s="31">
        <v>1.4096223441889601E-7</v>
      </c>
      <c r="E85" s="31">
        <v>1.40962335452447E-7</v>
      </c>
      <c r="F85" s="31">
        <v>1.4096214236542399E-7</v>
      </c>
      <c r="G85" s="31">
        <v>1.40962412841261E-7</v>
      </c>
    </row>
    <row r="86" spans="1:7" x14ac:dyDescent="0.25">
      <c r="A86" s="1">
        <v>9.375</v>
      </c>
      <c r="B86" s="31">
        <v>1.40961906965084E-7</v>
      </c>
      <c r="C86" s="31">
        <v>1.4096226559632001E-7</v>
      </c>
      <c r="D86" s="31">
        <v>1.4096222937861999E-7</v>
      </c>
      <c r="E86" s="31">
        <v>1.4096231440789101E-7</v>
      </c>
      <c r="F86" s="31">
        <v>1.4096214646030001E-7</v>
      </c>
      <c r="G86" s="31">
        <v>1.4096241290674901E-7</v>
      </c>
    </row>
    <row r="87" spans="1:7" x14ac:dyDescent="0.25">
      <c r="A87" s="1">
        <v>9.5</v>
      </c>
      <c r="B87" s="31">
        <v>1.4096189813599801E-7</v>
      </c>
      <c r="C87" s="31">
        <v>1.40962279460796E-7</v>
      </c>
      <c r="D87" s="31">
        <v>1.40962235372528E-7</v>
      </c>
      <c r="E87" s="31">
        <v>1.4096230818235801E-7</v>
      </c>
      <c r="F87" s="31">
        <v>1.40962147698388E-7</v>
      </c>
      <c r="G87" s="31">
        <v>1.40962413546202E-7</v>
      </c>
    </row>
    <row r="88" spans="1:7" x14ac:dyDescent="0.25">
      <c r="A88" s="1">
        <v>9.625</v>
      </c>
      <c r="B88" s="31">
        <v>1.4096189990462401E-7</v>
      </c>
      <c r="C88" s="31">
        <v>1.40962288307521E-7</v>
      </c>
      <c r="D88" s="31">
        <v>1.40962224410054E-7</v>
      </c>
      <c r="E88" s="31">
        <v>1.40962300915389E-7</v>
      </c>
      <c r="F88" s="31">
        <v>1.4096214457055301E-7</v>
      </c>
      <c r="G88" s="31">
        <v>1.4096241092280001E-7</v>
      </c>
    </row>
    <row r="89" spans="1:7" x14ac:dyDescent="0.25">
      <c r="A89" s="1">
        <v>9.75</v>
      </c>
      <c r="B89" s="31">
        <v>1.4096193459601599E-7</v>
      </c>
      <c r="C89" s="31">
        <v>1.4096229308622199E-7</v>
      </c>
      <c r="D89" s="31">
        <v>1.40962222663809E-7</v>
      </c>
      <c r="E89" s="31">
        <v>1.4096229698106501E-7</v>
      </c>
      <c r="F89" s="31">
        <v>1.40962147416167E-7</v>
      </c>
      <c r="G89" s="31">
        <v>1.4096241005050801E-7</v>
      </c>
    </row>
    <row r="90" spans="1:7" x14ac:dyDescent="0.25">
      <c r="A90" s="1">
        <v>9.875</v>
      </c>
      <c r="B90" s="31">
        <v>1.4096196625408299E-7</v>
      </c>
      <c r="C90" s="31">
        <v>1.40962313055437E-7</v>
      </c>
      <c r="D90" s="31">
        <v>1.40962217987047E-7</v>
      </c>
      <c r="E90" s="31">
        <v>1.4096229439346999E-7</v>
      </c>
      <c r="F90" s="31">
        <v>1.4096214826931701E-7</v>
      </c>
      <c r="G90" s="31">
        <v>1.40962409973942E-7</v>
      </c>
    </row>
    <row r="91" spans="1:7" x14ac:dyDescent="0.25">
      <c r="A91" s="1">
        <v>10</v>
      </c>
      <c r="B91" s="31">
        <v>1.4096202918004499E-7</v>
      </c>
      <c r="C91" s="31">
        <v>1.40962324707175E-7</v>
      </c>
      <c r="D91" s="31">
        <v>1.40962204125642E-7</v>
      </c>
      <c r="E91" s="31">
        <v>1.4096230443446801E-7</v>
      </c>
      <c r="F91" s="31">
        <v>1.4096214762853399E-7</v>
      </c>
      <c r="G91" s="31">
        <v>1.4096241076197201E-7</v>
      </c>
    </row>
    <row r="92" spans="1:7" x14ac:dyDescent="0.25">
      <c r="A92" s="1">
        <v>10.125</v>
      </c>
      <c r="B92" s="31">
        <v>1.4096206215166901E-7</v>
      </c>
      <c r="C92" s="31">
        <v>1.4096231917530801E-7</v>
      </c>
      <c r="D92" s="31">
        <v>1.4096217901481299E-7</v>
      </c>
      <c r="E92" s="31">
        <v>1.4096230582565199E-7</v>
      </c>
      <c r="F92" s="31">
        <v>1.40962148242713E-7</v>
      </c>
      <c r="G92" s="31">
        <v>1.40962403947361E-7</v>
      </c>
    </row>
    <row r="93" spans="1:7" x14ac:dyDescent="0.25">
      <c r="A93" s="1">
        <v>10.25</v>
      </c>
      <c r="B93" s="31">
        <v>1.4096207094706299E-7</v>
      </c>
      <c r="C93" s="31">
        <v>1.4096232495264999E-7</v>
      </c>
      <c r="D93" s="31">
        <v>1.4096218854294199E-7</v>
      </c>
      <c r="E93" s="31">
        <v>1.4096229306770601E-7</v>
      </c>
      <c r="F93" s="31">
        <v>1.40962146804225E-7</v>
      </c>
      <c r="G93" s="31">
        <v>1.4096240395400201E-7</v>
      </c>
    </row>
    <row r="94" spans="1:7" x14ac:dyDescent="0.25">
      <c r="A94" s="1">
        <v>10.375</v>
      </c>
      <c r="B94" s="31">
        <v>1.40962091277642E-7</v>
      </c>
      <c r="C94" s="31">
        <v>1.4096231948233E-7</v>
      </c>
      <c r="D94" s="31">
        <v>1.4096219079797001E-7</v>
      </c>
      <c r="E94" s="31">
        <v>1.4096228032018801E-7</v>
      </c>
      <c r="F94" s="31">
        <v>1.4096214630633099E-7</v>
      </c>
      <c r="G94" s="31">
        <v>1.4096240408779099E-7</v>
      </c>
    </row>
    <row r="95" spans="1:7" x14ac:dyDescent="0.25">
      <c r="A95" s="1">
        <v>10.5</v>
      </c>
      <c r="B95" s="31">
        <v>1.40962091615805E-7</v>
      </c>
      <c r="C95" s="31">
        <v>1.4096231180085301E-7</v>
      </c>
      <c r="D95" s="31">
        <v>1.4096221471910699E-7</v>
      </c>
      <c r="E95" s="31">
        <v>1.4096227709589701E-7</v>
      </c>
      <c r="F95" s="31">
        <v>1.40962140449451E-7</v>
      </c>
      <c r="G95" s="31">
        <v>1.40962404426634E-7</v>
      </c>
    </row>
    <row r="96" spans="1:7" x14ac:dyDescent="0.25">
      <c r="A96" s="1">
        <v>10.625</v>
      </c>
      <c r="B96" s="31">
        <v>1.4096209201008099E-7</v>
      </c>
      <c r="C96" s="31">
        <v>1.4096229490421799E-7</v>
      </c>
      <c r="D96" s="31">
        <v>1.4096224823761401E-7</v>
      </c>
      <c r="E96" s="31">
        <v>1.4096225975582399E-7</v>
      </c>
      <c r="F96" s="31">
        <v>1.40962140552487E-7</v>
      </c>
      <c r="G96" s="31">
        <v>1.4096240396618099E-7</v>
      </c>
    </row>
    <row r="97" spans="1:7" x14ac:dyDescent="0.25">
      <c r="A97" s="1">
        <v>10.75</v>
      </c>
      <c r="B97" s="31">
        <v>1.4096207429162899E-7</v>
      </c>
      <c r="C97" s="31">
        <v>1.40962299772484E-7</v>
      </c>
      <c r="D97" s="31">
        <v>1.4096229282024999E-7</v>
      </c>
      <c r="E97" s="31">
        <v>1.4096224089315499E-7</v>
      </c>
      <c r="F97" s="31">
        <v>1.4096213799927199E-7</v>
      </c>
      <c r="G97" s="31">
        <v>1.4096240444210101E-7</v>
      </c>
    </row>
    <row r="98" spans="1:7" x14ac:dyDescent="0.25">
      <c r="A98" s="1">
        <v>10.875</v>
      </c>
      <c r="B98" s="31">
        <v>1.40962055058339E-7</v>
      </c>
      <c r="C98" s="31">
        <v>1.4096231360261001E-7</v>
      </c>
      <c r="D98" s="31">
        <v>1.4096230404507301E-7</v>
      </c>
      <c r="E98" s="31">
        <v>1.40962235157346E-7</v>
      </c>
      <c r="F98" s="31">
        <v>1.4096213779010501E-7</v>
      </c>
      <c r="G98" s="31">
        <v>1.40962403923495E-7</v>
      </c>
    </row>
    <row r="99" spans="1:7" x14ac:dyDescent="0.25">
      <c r="A99" s="1">
        <v>11</v>
      </c>
      <c r="B99" s="31">
        <v>1.40962037884394E-7</v>
      </c>
      <c r="C99" s="31">
        <v>1.4096231834266199E-7</v>
      </c>
      <c r="D99" s="31">
        <v>1.4096230911870701E-7</v>
      </c>
      <c r="E99" s="31">
        <v>1.4096224859578999E-7</v>
      </c>
      <c r="F99" s="31">
        <v>1.4096213840609699E-7</v>
      </c>
      <c r="G99" s="31">
        <v>1.40962404255732E-7</v>
      </c>
    </row>
    <row r="100" spans="1:7" x14ac:dyDescent="0.25">
      <c r="A100" s="1">
        <v>11.125</v>
      </c>
      <c r="B100" s="31">
        <v>1.4096197826234301E-7</v>
      </c>
      <c r="C100" s="31">
        <v>1.4096231617830999E-7</v>
      </c>
      <c r="D100" s="31">
        <v>1.4096230368865801E-7</v>
      </c>
      <c r="E100" s="31">
        <v>1.4096228743721501E-7</v>
      </c>
      <c r="F100" s="31">
        <v>1.4096213953283099E-7</v>
      </c>
      <c r="G100" s="31">
        <v>1.40962401503466E-7</v>
      </c>
    </row>
    <row r="101" spans="1:7" x14ac:dyDescent="0.25">
      <c r="A101" s="1">
        <v>11.25</v>
      </c>
      <c r="B101" s="31">
        <v>1.40961985104156E-7</v>
      </c>
      <c r="C101" s="31">
        <v>1.4096233979772999E-7</v>
      </c>
      <c r="D101" s="31">
        <v>1.4096230638917401E-7</v>
      </c>
      <c r="E101" s="31">
        <v>1.40962288784762E-7</v>
      </c>
      <c r="F101" s="31">
        <v>1.40962143834344E-7</v>
      </c>
      <c r="G101" s="31">
        <v>1.40962397506374E-7</v>
      </c>
    </row>
    <row r="102" spans="1:7" x14ac:dyDescent="0.25">
      <c r="A102" s="1">
        <v>11.375</v>
      </c>
      <c r="B102" s="31">
        <v>1.4096198063466799E-7</v>
      </c>
      <c r="C102" s="31">
        <v>1.4096233403826001E-7</v>
      </c>
      <c r="D102" s="31">
        <v>1.40962304094848E-7</v>
      </c>
      <c r="E102" s="31">
        <v>1.4096230397165E-7</v>
      </c>
      <c r="F102" s="31">
        <v>1.4096214828834899E-7</v>
      </c>
      <c r="G102" s="31">
        <v>1.4096238720673E-7</v>
      </c>
    </row>
    <row r="103" spans="1:7" x14ac:dyDescent="0.25">
      <c r="A103" s="1">
        <v>11.5</v>
      </c>
      <c r="B103" s="31">
        <v>1.40961954425438E-7</v>
      </c>
      <c r="C103" s="31">
        <v>1.4096232382630999E-7</v>
      </c>
      <c r="D103" s="31">
        <v>1.4096230594277201E-7</v>
      </c>
      <c r="E103" s="31">
        <v>1.4096231054331401E-7</v>
      </c>
      <c r="F103" s="31">
        <v>1.40962155355448E-7</v>
      </c>
      <c r="G103" s="31">
        <v>1.40962384600194E-7</v>
      </c>
    </row>
    <row r="104" spans="1:7" x14ac:dyDescent="0.25">
      <c r="A104" s="1">
        <v>11.625</v>
      </c>
      <c r="B104" s="31">
        <v>1.40961956321396E-7</v>
      </c>
      <c r="C104" s="31">
        <v>1.409623300639E-7</v>
      </c>
      <c r="D104" s="31">
        <v>1.4096228851595199E-7</v>
      </c>
      <c r="E104" s="31">
        <v>1.40962318763397E-7</v>
      </c>
      <c r="F104" s="31">
        <v>1.40962161647563E-7</v>
      </c>
      <c r="G104" s="31">
        <v>1.4096238385767801E-7</v>
      </c>
    </row>
    <row r="105" spans="1:7" x14ac:dyDescent="0.25">
      <c r="A105" s="1">
        <v>11.75</v>
      </c>
      <c r="B105" s="31">
        <v>1.40961948432033E-7</v>
      </c>
      <c r="C105" s="31">
        <v>1.4096232714057201E-7</v>
      </c>
      <c r="D105" s="31">
        <v>1.40962284800901E-7</v>
      </c>
      <c r="E105" s="31">
        <v>1.4096233035977599E-7</v>
      </c>
      <c r="F105" s="31">
        <v>1.40962164331128E-7</v>
      </c>
      <c r="G105" s="31">
        <v>1.40962384479191E-7</v>
      </c>
    </row>
    <row r="106" spans="1:7" x14ac:dyDescent="0.25">
      <c r="A106" s="1">
        <v>11.875</v>
      </c>
      <c r="B106" s="31">
        <v>1.4096194456741601E-7</v>
      </c>
      <c r="C106" s="31">
        <v>1.40962326228281E-7</v>
      </c>
      <c r="D106" s="31">
        <v>1.40962279996435E-7</v>
      </c>
      <c r="E106" s="31">
        <v>1.4096233788600601E-7</v>
      </c>
      <c r="F106" s="31">
        <v>1.4096216464737799E-7</v>
      </c>
      <c r="G106" s="31">
        <v>1.4096238775796001E-7</v>
      </c>
    </row>
    <row r="107" spans="1:7" x14ac:dyDescent="0.25">
      <c r="A107" s="1">
        <v>12</v>
      </c>
      <c r="B107" s="31">
        <v>1.4096194555935401E-7</v>
      </c>
      <c r="C107" s="31">
        <v>1.40962329396079E-7</v>
      </c>
      <c r="D107" s="31">
        <v>1.4096227381043001E-7</v>
      </c>
      <c r="E107" s="31">
        <v>1.4096234709308299E-7</v>
      </c>
      <c r="F107" s="31">
        <v>1.40962165207429E-7</v>
      </c>
      <c r="G107" s="31">
        <v>1.40962389927248E-7</v>
      </c>
    </row>
    <row r="108" spans="1:7" x14ac:dyDescent="0.25">
      <c r="A108" s="1">
        <v>12.125</v>
      </c>
      <c r="B108" s="31">
        <v>1.40961951691561E-7</v>
      </c>
      <c r="C108" s="31">
        <v>1.4096232911067901E-7</v>
      </c>
      <c r="D108" s="31">
        <v>1.40962273732612E-7</v>
      </c>
      <c r="E108" s="31">
        <v>1.4096234411427101E-7</v>
      </c>
      <c r="F108" s="31">
        <v>1.4096216447091699E-7</v>
      </c>
      <c r="G108" s="31">
        <v>1.40962396675683E-7</v>
      </c>
    </row>
    <row r="109" spans="1:7" x14ac:dyDescent="0.25">
      <c r="A109" s="1">
        <v>12.25</v>
      </c>
      <c r="B109" s="31">
        <v>1.4096197022914201E-7</v>
      </c>
      <c r="C109" s="31">
        <v>1.4096232483554699E-7</v>
      </c>
      <c r="D109" s="31">
        <v>1.40962267610277E-7</v>
      </c>
      <c r="E109" s="31">
        <v>1.4096233280825901E-7</v>
      </c>
      <c r="F109" s="31">
        <v>1.40962165650166E-7</v>
      </c>
      <c r="G109" s="31">
        <v>1.40962400693061E-7</v>
      </c>
    </row>
    <row r="110" spans="1:7" x14ac:dyDescent="0.25">
      <c r="A110" s="1">
        <v>12.375</v>
      </c>
      <c r="B110" s="31">
        <v>1.4096198520302701E-7</v>
      </c>
      <c r="C110" s="31">
        <v>1.40962322489127E-7</v>
      </c>
      <c r="D110" s="31">
        <v>1.4096226181580301E-7</v>
      </c>
      <c r="E110" s="31">
        <v>1.40962334792257E-7</v>
      </c>
      <c r="F110" s="31">
        <v>1.4096216613145801E-7</v>
      </c>
      <c r="G110" s="31">
        <v>1.4096240086847099E-7</v>
      </c>
    </row>
    <row r="111" spans="1:7" x14ac:dyDescent="0.25">
      <c r="A111" s="1">
        <v>12.5</v>
      </c>
      <c r="B111" s="31">
        <v>1.4096203584616999E-7</v>
      </c>
      <c r="C111" s="31">
        <v>1.4096232291919501E-7</v>
      </c>
      <c r="D111" s="31">
        <v>1.40962255408663E-7</v>
      </c>
      <c r="E111" s="31">
        <v>1.4096233227541901E-7</v>
      </c>
      <c r="F111" s="31">
        <v>1.4096216807459101E-7</v>
      </c>
      <c r="G111" s="31">
        <v>1.4096240167217299E-7</v>
      </c>
    </row>
    <row r="112" spans="1:7" x14ac:dyDescent="0.25">
      <c r="A112" s="1">
        <v>12.625</v>
      </c>
      <c r="B112" s="31">
        <v>1.4096208064418599E-7</v>
      </c>
      <c r="C112" s="31">
        <v>1.4096231625084899E-7</v>
      </c>
      <c r="D112" s="31">
        <v>1.4096225266700099E-7</v>
      </c>
      <c r="E112" s="31">
        <v>1.4096232167556401E-7</v>
      </c>
      <c r="F112" s="31">
        <v>1.4096217010535901E-7</v>
      </c>
      <c r="G112" s="31">
        <v>1.40962402442413E-7</v>
      </c>
    </row>
    <row r="113" spans="1:7" x14ac:dyDescent="0.25">
      <c r="A113" s="1">
        <v>12.75</v>
      </c>
      <c r="B113" s="31">
        <v>1.40962090523378E-7</v>
      </c>
      <c r="C113" s="31">
        <v>1.4096231711317901E-7</v>
      </c>
      <c r="D113" s="31">
        <v>1.4096224084888399E-7</v>
      </c>
      <c r="E113" s="31">
        <v>1.4096231305207001E-7</v>
      </c>
      <c r="F113" s="31">
        <v>1.4096217217949899E-7</v>
      </c>
      <c r="G113" s="31">
        <v>1.40962403206009E-7</v>
      </c>
    </row>
    <row r="114" spans="1:7" x14ac:dyDescent="0.25">
      <c r="A114" s="1">
        <v>12.875</v>
      </c>
      <c r="B114" s="31">
        <v>1.4096211289916301E-7</v>
      </c>
      <c r="C114" s="31">
        <v>1.40962336530567E-7</v>
      </c>
      <c r="D114" s="31">
        <v>1.4096222917535699E-7</v>
      </c>
      <c r="E114" s="31">
        <v>1.4096230890753899E-7</v>
      </c>
      <c r="F114" s="31">
        <v>1.40962171677999E-7</v>
      </c>
      <c r="G114" s="31">
        <v>1.40962404025491E-7</v>
      </c>
    </row>
    <row r="115" spans="1:7" x14ac:dyDescent="0.25">
      <c r="A115" s="1">
        <v>13</v>
      </c>
      <c r="B115" s="31">
        <v>1.4096212094099799E-7</v>
      </c>
      <c r="C115" s="31">
        <v>1.4096237482284499E-7</v>
      </c>
      <c r="D115" s="31">
        <v>1.4096222653667E-7</v>
      </c>
      <c r="E115" s="31">
        <v>1.4096230728611001E-7</v>
      </c>
      <c r="F115" s="31">
        <v>1.4096217168488101E-7</v>
      </c>
      <c r="G115" s="31">
        <v>1.4096240484393E-7</v>
      </c>
    </row>
    <row r="116" spans="1:7" x14ac:dyDescent="0.25">
      <c r="A116" s="1">
        <v>13.125</v>
      </c>
      <c r="B116" s="31">
        <v>1.4096212297576899E-7</v>
      </c>
      <c r="C116" s="31">
        <v>1.40962408762536E-7</v>
      </c>
      <c r="D116" s="31">
        <v>1.40962222950014E-7</v>
      </c>
      <c r="E116" s="31">
        <v>1.40962300700297E-7</v>
      </c>
      <c r="F116" s="31">
        <v>1.40962172649075E-7</v>
      </c>
      <c r="G116" s="31">
        <v>1.4096240506270699E-7</v>
      </c>
    </row>
    <row r="117" spans="1:7" x14ac:dyDescent="0.25">
      <c r="A117" s="1">
        <v>13.25</v>
      </c>
      <c r="B117" s="31">
        <v>1.4096211940032E-7</v>
      </c>
      <c r="C117" s="31">
        <v>1.40962411338761E-7</v>
      </c>
      <c r="D117" s="31">
        <v>1.4096221963984E-7</v>
      </c>
      <c r="E117" s="31">
        <v>1.4096229323996001E-7</v>
      </c>
      <c r="F117" s="31">
        <v>1.4096217254213301E-7</v>
      </c>
      <c r="G117" s="31">
        <v>1.4096240181824599E-7</v>
      </c>
    </row>
    <row r="118" spans="1:7" x14ac:dyDescent="0.25">
      <c r="A118" s="1">
        <v>13.375</v>
      </c>
      <c r="B118" s="31">
        <v>1.40962100111535E-7</v>
      </c>
      <c r="C118" s="31">
        <v>1.4096240256556299E-7</v>
      </c>
      <c r="D118" s="31">
        <v>1.40962207494667E-7</v>
      </c>
      <c r="E118" s="31">
        <v>1.4096228563481399E-7</v>
      </c>
      <c r="F118" s="31">
        <v>1.40962173426876E-7</v>
      </c>
      <c r="G118" s="31">
        <v>1.40962400885643E-7</v>
      </c>
    </row>
    <row r="119" spans="1:7" x14ac:dyDescent="0.25">
      <c r="A119" s="1">
        <v>13.5</v>
      </c>
      <c r="B119" s="31">
        <v>1.4096210299958701E-7</v>
      </c>
      <c r="C119" s="31">
        <v>1.40962384756693E-7</v>
      </c>
      <c r="D119" s="31">
        <v>1.4096220579767699E-7</v>
      </c>
      <c r="E119" s="31">
        <v>1.40962267844042E-7</v>
      </c>
      <c r="F119" s="31">
        <v>1.4096217661275199E-7</v>
      </c>
      <c r="G119" s="31">
        <v>1.40962400101102E-7</v>
      </c>
    </row>
    <row r="120" spans="1:7" x14ac:dyDescent="0.25">
      <c r="A120" s="1">
        <v>13.625</v>
      </c>
      <c r="B120" s="31">
        <v>1.4096211885728699E-7</v>
      </c>
      <c r="C120" s="31">
        <v>1.4096237022792501E-7</v>
      </c>
      <c r="D120" s="31">
        <v>1.4096221903373501E-7</v>
      </c>
      <c r="E120" s="31">
        <v>1.4096226421994001E-7</v>
      </c>
      <c r="F120" s="31">
        <v>1.4096217849867101E-7</v>
      </c>
      <c r="G120" s="31">
        <v>1.40962398369048E-7</v>
      </c>
    </row>
    <row r="121" spans="1:7" x14ac:dyDescent="0.25">
      <c r="A121" s="1">
        <v>13.75</v>
      </c>
      <c r="B121" s="31">
        <v>1.4096211890122301E-7</v>
      </c>
      <c r="C121" s="31">
        <v>1.40962366864852E-7</v>
      </c>
      <c r="D121" s="31">
        <v>1.40962258536446E-7</v>
      </c>
      <c r="E121" s="31">
        <v>1.40962265305224E-7</v>
      </c>
      <c r="F121" s="31">
        <v>1.4096218013795899E-7</v>
      </c>
      <c r="G121" s="31">
        <v>1.40962397248372E-7</v>
      </c>
    </row>
    <row r="122" spans="1:7" x14ac:dyDescent="0.25">
      <c r="A122" s="1">
        <v>13.875</v>
      </c>
      <c r="B122" s="31">
        <v>1.4096205728518899E-7</v>
      </c>
      <c r="C122" s="31">
        <v>1.4096235772161401E-7</v>
      </c>
      <c r="D122" s="31">
        <v>1.40962310788685E-7</v>
      </c>
      <c r="E122" s="31">
        <v>1.40962290386617E-7</v>
      </c>
      <c r="F122" s="31">
        <v>1.4096218224033301E-7</v>
      </c>
      <c r="G122" s="31">
        <v>1.4096239763646E-7</v>
      </c>
    </row>
    <row r="123" spans="1:7" x14ac:dyDescent="0.25">
      <c r="A123" s="1">
        <v>14</v>
      </c>
      <c r="B123" s="31">
        <v>1.4096203975742901E-7</v>
      </c>
      <c r="C123" s="31">
        <v>1.40962352289083E-7</v>
      </c>
      <c r="D123" s="31">
        <v>1.4096234271503799E-7</v>
      </c>
      <c r="E123" s="31">
        <v>1.40962321095973E-7</v>
      </c>
      <c r="F123" s="31">
        <v>1.4096218076373499E-7</v>
      </c>
      <c r="G123" s="31">
        <v>1.4096239787991101E-7</v>
      </c>
    </row>
    <row r="124" spans="1:7" x14ac:dyDescent="0.25">
      <c r="A124" s="1">
        <v>14.125</v>
      </c>
      <c r="B124" s="31">
        <v>1.4096202912448601E-7</v>
      </c>
      <c r="C124" s="31">
        <v>1.4096234713742001E-7</v>
      </c>
      <c r="D124" s="31">
        <v>1.4096234705141101E-7</v>
      </c>
      <c r="E124" s="31">
        <v>1.40962327120301E-7</v>
      </c>
      <c r="F124" s="31">
        <v>1.4096218116300401E-7</v>
      </c>
      <c r="G124" s="31">
        <v>1.40962397844658E-7</v>
      </c>
    </row>
    <row r="125" spans="1:7" x14ac:dyDescent="0.25">
      <c r="A125" s="1">
        <v>14.25</v>
      </c>
      <c r="B125" s="31">
        <v>1.4096201962937701E-7</v>
      </c>
      <c r="C125" s="31">
        <v>1.40962341918471E-7</v>
      </c>
      <c r="D125" s="31">
        <v>1.4096236110492099E-7</v>
      </c>
      <c r="E125" s="31">
        <v>1.4096234542910101E-7</v>
      </c>
      <c r="F125" s="31">
        <v>1.4096218217875801E-7</v>
      </c>
      <c r="G125" s="31">
        <v>1.4096239805966E-7</v>
      </c>
    </row>
    <row r="126" spans="1:7" x14ac:dyDescent="0.25">
      <c r="A126" s="1">
        <v>14.375</v>
      </c>
      <c r="B126" s="31">
        <v>1.4096201174289099E-7</v>
      </c>
      <c r="C126" s="31">
        <v>1.4096233793246201E-7</v>
      </c>
      <c r="D126" s="31">
        <v>1.4096236365973301E-7</v>
      </c>
      <c r="E126" s="31">
        <v>1.4096234617656301E-7</v>
      </c>
      <c r="F126" s="31">
        <v>1.4096218357375901E-7</v>
      </c>
      <c r="G126" s="31">
        <v>1.4096239882396099E-7</v>
      </c>
    </row>
    <row r="127" spans="1:7" x14ac:dyDescent="0.25">
      <c r="A127" s="1">
        <v>14.5</v>
      </c>
      <c r="B127" s="31">
        <v>1.4096199211417201E-7</v>
      </c>
      <c r="C127" s="31">
        <v>1.4096232506147199E-7</v>
      </c>
      <c r="D127" s="31">
        <v>1.40962358552144E-7</v>
      </c>
      <c r="E127" s="31">
        <v>1.4096235135319399E-7</v>
      </c>
      <c r="F127" s="31">
        <v>1.4096218423620699E-7</v>
      </c>
      <c r="G127" s="31">
        <v>1.40962401114546E-7</v>
      </c>
    </row>
    <row r="128" spans="1:7" x14ac:dyDescent="0.25">
      <c r="A128" s="1">
        <v>14.625</v>
      </c>
      <c r="B128" s="31">
        <v>1.4096199575361E-7</v>
      </c>
      <c r="C128" s="31">
        <v>1.40962323985109E-7</v>
      </c>
      <c r="D128" s="31">
        <v>1.40962351058372E-7</v>
      </c>
      <c r="E128" s="31">
        <v>1.4096235478923301E-7</v>
      </c>
      <c r="F128" s="31">
        <v>1.40962186222781E-7</v>
      </c>
      <c r="G128" s="31">
        <v>1.4096240168681001E-7</v>
      </c>
    </row>
    <row r="129" spans="1:7" x14ac:dyDescent="0.25">
      <c r="A129" s="1">
        <v>14.75</v>
      </c>
      <c r="B129" s="31">
        <v>1.40961990734357E-7</v>
      </c>
      <c r="C129" s="31">
        <v>1.4096232227319901E-7</v>
      </c>
      <c r="D129" s="31">
        <v>1.40962345344618E-7</v>
      </c>
      <c r="E129" s="31">
        <v>1.4096235475652899E-7</v>
      </c>
      <c r="F129" s="31">
        <v>1.40962183218559E-7</v>
      </c>
      <c r="G129" s="31">
        <v>1.40962401746424E-7</v>
      </c>
    </row>
    <row r="130" spans="1:7" x14ac:dyDescent="0.25">
      <c r="A130" s="1">
        <v>14.875</v>
      </c>
      <c r="B130" s="31">
        <v>1.4096198359425601E-7</v>
      </c>
      <c r="C130" s="31">
        <v>1.4096231190889301E-7</v>
      </c>
      <c r="D130" s="31">
        <v>1.4096233954620099E-7</v>
      </c>
      <c r="E130" s="31">
        <v>1.40962347418277E-7</v>
      </c>
      <c r="F130" s="31">
        <v>1.40962185143223E-7</v>
      </c>
      <c r="G130" s="31">
        <v>1.40962401800774E-7</v>
      </c>
    </row>
    <row r="131" spans="1:7" x14ac:dyDescent="0.25">
      <c r="A131" s="1">
        <v>15</v>
      </c>
      <c r="B131" s="31">
        <v>1.4096197500208299E-7</v>
      </c>
      <c r="C131" s="31">
        <v>1.4096231091783601E-7</v>
      </c>
      <c r="D131" s="31">
        <v>1.40962321996207E-7</v>
      </c>
      <c r="E131" s="31">
        <v>1.40962338001987E-7</v>
      </c>
      <c r="F131" s="31">
        <v>1.4096218132634899E-7</v>
      </c>
      <c r="G131" s="31">
        <v>1.4096240265224501E-7</v>
      </c>
    </row>
    <row r="132" spans="1:7" x14ac:dyDescent="0.25">
      <c r="A132" s="1">
        <v>15.125</v>
      </c>
      <c r="B132" s="31">
        <v>1.40961966937136E-7</v>
      </c>
      <c r="C132" s="31">
        <v>1.4096231232758301E-7</v>
      </c>
      <c r="D132" s="31">
        <v>1.4096232284353999E-7</v>
      </c>
      <c r="E132" s="31">
        <v>1.4096232024919999E-7</v>
      </c>
      <c r="F132" s="31">
        <v>1.40962182121824E-7</v>
      </c>
      <c r="G132" s="31">
        <v>1.4096240283670999E-7</v>
      </c>
    </row>
    <row r="133" spans="1:7" x14ac:dyDescent="0.25">
      <c r="A133" s="1">
        <v>15.25</v>
      </c>
      <c r="B133" s="31">
        <v>1.4096196313183701E-7</v>
      </c>
      <c r="C133" s="31">
        <v>1.4096230890860599E-7</v>
      </c>
      <c r="D133" s="31">
        <v>1.4096232610857499E-7</v>
      </c>
      <c r="E133" s="31">
        <v>1.4096230985015299E-7</v>
      </c>
      <c r="F133" s="31">
        <v>1.4096218141522599E-7</v>
      </c>
      <c r="G133" s="31">
        <v>1.4096239965679801E-7</v>
      </c>
    </row>
    <row r="134" spans="1:7" x14ac:dyDescent="0.25">
      <c r="A134" s="1">
        <v>15.375</v>
      </c>
      <c r="B134" s="31">
        <v>1.4096196977495199E-7</v>
      </c>
      <c r="C134" s="31">
        <v>1.40962313368952E-7</v>
      </c>
      <c r="D134" s="31">
        <v>1.4096232207373201E-7</v>
      </c>
      <c r="E134" s="31">
        <v>1.40962289901752E-7</v>
      </c>
      <c r="F134" s="31">
        <v>1.4096217768645101E-7</v>
      </c>
      <c r="G134" s="31">
        <v>1.4096240030724901E-7</v>
      </c>
    </row>
    <row r="135" spans="1:7" x14ac:dyDescent="0.25">
      <c r="A135" s="1">
        <v>15.5</v>
      </c>
      <c r="B135" s="31">
        <v>1.4096196709939201E-7</v>
      </c>
      <c r="C135" s="31">
        <v>1.40962356829312E-7</v>
      </c>
      <c r="D135" s="31">
        <v>1.4096231407454299E-7</v>
      </c>
      <c r="E135" s="31">
        <v>1.40962290607251E-7</v>
      </c>
      <c r="F135" s="31">
        <v>1.4096217329584699E-7</v>
      </c>
      <c r="G135" s="31">
        <v>1.4096239797554301E-7</v>
      </c>
    </row>
    <row r="136" spans="1:7" x14ac:dyDescent="0.25">
      <c r="A136" s="1">
        <v>15.625</v>
      </c>
      <c r="B136" s="31">
        <v>1.4096195669389899E-7</v>
      </c>
      <c r="C136" s="31">
        <v>1.4096239927376399E-7</v>
      </c>
      <c r="D136" s="31">
        <v>1.4096230559408899E-7</v>
      </c>
      <c r="E136" s="31">
        <v>1.40962287743006E-7</v>
      </c>
      <c r="F136" s="31">
        <v>1.4096217481748101E-7</v>
      </c>
      <c r="G136" s="31">
        <v>1.4096240022291801E-7</v>
      </c>
    </row>
    <row r="137" spans="1:7" x14ac:dyDescent="0.25">
      <c r="A137" s="1">
        <v>15.75</v>
      </c>
      <c r="B137" s="31">
        <v>1.4096196401795399E-7</v>
      </c>
      <c r="C137" s="31">
        <v>1.4096240651038601E-7</v>
      </c>
      <c r="D137" s="31">
        <v>1.40962290814114E-7</v>
      </c>
      <c r="E137" s="31">
        <v>1.4096227543965201E-7</v>
      </c>
      <c r="F137" s="31">
        <v>1.4096217321063201E-7</v>
      </c>
      <c r="G137" s="31">
        <v>1.4096240113114599E-7</v>
      </c>
    </row>
    <row r="138" spans="1:7" x14ac:dyDescent="0.25">
      <c r="A138" s="1">
        <v>15.875</v>
      </c>
      <c r="B138" s="31">
        <v>1.4096198930155199E-7</v>
      </c>
      <c r="C138" s="31">
        <v>1.4096243560241799E-7</v>
      </c>
      <c r="D138" s="31">
        <v>1.4096229277467599E-7</v>
      </c>
      <c r="E138" s="31">
        <v>1.4096224805026999E-7</v>
      </c>
      <c r="F138" s="31">
        <v>1.4096217203763E-7</v>
      </c>
      <c r="G138" s="31">
        <v>1.40962401407093E-7</v>
      </c>
    </row>
    <row r="139" spans="1:7" x14ac:dyDescent="0.25">
      <c r="A139" s="1">
        <v>16</v>
      </c>
      <c r="B139" s="31">
        <v>1.4096204014548E-7</v>
      </c>
      <c r="C139" s="31">
        <v>1.4096243684260401E-7</v>
      </c>
      <c r="D139" s="31">
        <v>1.4096229307060699E-7</v>
      </c>
      <c r="E139" s="31">
        <v>1.4096225114118401E-7</v>
      </c>
      <c r="F139" s="31">
        <v>1.4096217476753701E-7</v>
      </c>
      <c r="G139" s="31">
        <v>1.4096240073496801E-7</v>
      </c>
    </row>
    <row r="140" spans="1:7" x14ac:dyDescent="0.25">
      <c r="A140" s="1">
        <v>16.125</v>
      </c>
      <c r="B140" s="31">
        <v>1.4096204628319E-7</v>
      </c>
      <c r="C140" s="31">
        <v>1.4096244262575801E-7</v>
      </c>
      <c r="D140" s="31">
        <v>1.4096229266360499E-7</v>
      </c>
      <c r="E140" s="31">
        <v>1.4096225431818701E-7</v>
      </c>
      <c r="F140" s="31">
        <v>1.4096217568700099E-7</v>
      </c>
      <c r="G140" s="31">
        <v>1.4096240163269501E-7</v>
      </c>
    </row>
    <row r="141" spans="1:7" x14ac:dyDescent="0.25">
      <c r="A141" s="1">
        <v>16.25</v>
      </c>
      <c r="B141" s="31">
        <v>1.4096206354119E-7</v>
      </c>
      <c r="C141" s="31">
        <v>1.40962464450118E-7</v>
      </c>
      <c r="D141" s="31">
        <v>1.4096229214436101E-7</v>
      </c>
      <c r="E141" s="31">
        <v>1.4096225129790601E-7</v>
      </c>
      <c r="F141" s="31">
        <v>1.40962170496916E-7</v>
      </c>
      <c r="G141" s="31">
        <v>1.4096240174837001E-7</v>
      </c>
    </row>
    <row r="142" spans="1:7" x14ac:dyDescent="0.25">
      <c r="A142" s="1">
        <v>16.375</v>
      </c>
      <c r="B142" s="31">
        <v>1.40962074883466E-7</v>
      </c>
      <c r="C142" s="31">
        <v>1.4096247985482301E-7</v>
      </c>
      <c r="D142" s="31">
        <v>1.4096227817000599E-7</v>
      </c>
      <c r="E142" s="31">
        <v>1.4096222470245999E-7</v>
      </c>
      <c r="F142" s="31">
        <v>1.40962170607135E-7</v>
      </c>
      <c r="G142" s="31">
        <v>1.4096240229346599E-7</v>
      </c>
    </row>
    <row r="143" spans="1:7" x14ac:dyDescent="0.25">
      <c r="A143" s="1">
        <v>16.5</v>
      </c>
      <c r="B143" s="31">
        <v>1.4096208243606399E-7</v>
      </c>
      <c r="C143" s="31">
        <v>1.40962488689614E-7</v>
      </c>
      <c r="D143" s="31">
        <v>1.4096227733943701E-7</v>
      </c>
      <c r="E143" s="31">
        <v>1.4096222094257201E-7</v>
      </c>
      <c r="F143" s="31">
        <v>1.4096217067082899E-7</v>
      </c>
      <c r="G143" s="31">
        <v>1.40962402864997E-7</v>
      </c>
    </row>
    <row r="144" spans="1:7" x14ac:dyDescent="0.25">
      <c r="A144" s="1">
        <v>16.625</v>
      </c>
      <c r="B144" s="31">
        <v>1.4096208495138799E-7</v>
      </c>
      <c r="C144" s="31">
        <v>1.4096247243598801E-7</v>
      </c>
      <c r="D144" s="31">
        <v>1.4096227394851001E-7</v>
      </c>
      <c r="E144" s="31">
        <v>1.4096222341172501E-7</v>
      </c>
      <c r="F144" s="31">
        <v>1.4096217116625801E-7</v>
      </c>
      <c r="G144" s="31">
        <v>1.40962403048655E-7</v>
      </c>
    </row>
    <row r="145" spans="1:7" x14ac:dyDescent="0.25">
      <c r="A145" s="1">
        <v>16.75</v>
      </c>
      <c r="B145" s="31">
        <v>1.4096206834509501E-7</v>
      </c>
      <c r="C145" s="31">
        <v>1.40962441137129E-7</v>
      </c>
      <c r="D145" s="31">
        <v>1.40962344716238E-7</v>
      </c>
      <c r="E145" s="31">
        <v>1.40962224107215E-7</v>
      </c>
      <c r="F145" s="31">
        <v>1.4096217112873699E-7</v>
      </c>
      <c r="G145" s="31">
        <v>1.40962403475496E-7</v>
      </c>
    </row>
    <row r="146" spans="1:7" x14ac:dyDescent="0.25">
      <c r="A146" s="1">
        <v>16.875</v>
      </c>
      <c r="B146" s="31">
        <v>1.4096204929995801E-7</v>
      </c>
      <c r="C146" s="31">
        <v>1.4096243744252099E-7</v>
      </c>
      <c r="D146" s="31">
        <v>1.40962363555303E-7</v>
      </c>
      <c r="E146" s="31">
        <v>1.40962233402593E-7</v>
      </c>
      <c r="F146" s="31">
        <v>1.4096217020244701E-7</v>
      </c>
      <c r="G146" s="31">
        <v>1.4096240364292E-7</v>
      </c>
    </row>
    <row r="147" spans="1:7" x14ac:dyDescent="0.25">
      <c r="A147" s="1">
        <v>17</v>
      </c>
      <c r="B147" s="31">
        <v>1.40962041072692E-7</v>
      </c>
      <c r="C147" s="31">
        <v>1.4096243337588299E-7</v>
      </c>
      <c r="D147" s="31">
        <v>1.40962371388318E-7</v>
      </c>
      <c r="E147" s="31">
        <v>1.4096227076566499E-7</v>
      </c>
      <c r="F147" s="31">
        <v>1.4096216994591999E-7</v>
      </c>
      <c r="G147" s="31">
        <v>1.4096240373501101E-7</v>
      </c>
    </row>
    <row r="148" spans="1:7" x14ac:dyDescent="0.25">
      <c r="A148" s="1">
        <v>17.125</v>
      </c>
      <c r="B148" s="31">
        <v>1.4096204497498401E-7</v>
      </c>
      <c r="C148" s="31">
        <v>1.4096242490915399E-7</v>
      </c>
      <c r="D148" s="31">
        <v>1.4096237387720399E-7</v>
      </c>
      <c r="E148" s="31">
        <v>1.40962293832703E-7</v>
      </c>
      <c r="F148" s="31">
        <v>1.40962171401691E-7</v>
      </c>
      <c r="G148" s="31">
        <v>1.40962404794204E-7</v>
      </c>
    </row>
    <row r="149" spans="1:7" x14ac:dyDescent="0.25">
      <c r="A149" s="1">
        <v>17.25</v>
      </c>
      <c r="B149" s="31">
        <v>1.40962035262098E-7</v>
      </c>
      <c r="C149" s="31">
        <v>1.4096243391362101E-7</v>
      </c>
      <c r="D149" s="31">
        <v>1.40962381984824E-7</v>
      </c>
      <c r="E149" s="31">
        <v>1.4096232429083199E-7</v>
      </c>
      <c r="F149" s="31">
        <v>1.4096216954886501E-7</v>
      </c>
      <c r="G149" s="31">
        <v>1.40962404175502E-7</v>
      </c>
    </row>
    <row r="150" spans="1:7" x14ac:dyDescent="0.25">
      <c r="A150" s="1">
        <v>17.375</v>
      </c>
      <c r="B150" s="31">
        <v>1.40962053372022E-7</v>
      </c>
      <c r="C150" s="31">
        <v>1.4096242821578099E-7</v>
      </c>
      <c r="D150" s="31">
        <v>1.4096238841128899E-7</v>
      </c>
      <c r="E150" s="31">
        <v>1.4096232983290001E-7</v>
      </c>
      <c r="F150" s="31">
        <v>1.40962171179045E-7</v>
      </c>
      <c r="G150" s="31">
        <v>1.4096240494902E-7</v>
      </c>
    </row>
    <row r="151" spans="1:7" x14ac:dyDescent="0.25">
      <c r="A151" s="1">
        <v>17.5</v>
      </c>
      <c r="B151" s="31">
        <v>1.4096205005567501E-7</v>
      </c>
      <c r="C151" s="31">
        <v>1.4096242930074501E-7</v>
      </c>
      <c r="D151" s="31">
        <v>1.4096239505916101E-7</v>
      </c>
      <c r="E151" s="31">
        <v>1.4096234037123001E-7</v>
      </c>
      <c r="F151" s="31">
        <v>1.4096217199041699E-7</v>
      </c>
      <c r="G151" s="31">
        <v>1.4096240806500201E-7</v>
      </c>
    </row>
    <row r="152" spans="1:7" x14ac:dyDescent="0.25">
      <c r="A152" s="1">
        <v>17.625</v>
      </c>
      <c r="B152" s="31">
        <v>1.40962033433467E-7</v>
      </c>
      <c r="C152" s="31">
        <v>1.4096242763179801E-7</v>
      </c>
      <c r="D152" s="31">
        <v>1.40962382091872E-7</v>
      </c>
      <c r="E152" s="31">
        <v>1.40962343078787E-7</v>
      </c>
      <c r="F152" s="31">
        <v>1.4096217214922201E-7</v>
      </c>
      <c r="G152" s="31">
        <v>1.4096240876309999E-7</v>
      </c>
    </row>
    <row r="153" spans="1:7" x14ac:dyDescent="0.25">
      <c r="A153" s="1">
        <v>17.75</v>
      </c>
      <c r="B153" s="31">
        <v>1.40962027164831E-7</v>
      </c>
      <c r="C153" s="31">
        <v>1.4096241874393E-7</v>
      </c>
      <c r="D153" s="31">
        <v>1.40962365443666E-7</v>
      </c>
      <c r="E153" s="31">
        <v>1.4096234885262501E-7</v>
      </c>
      <c r="F153" s="31">
        <v>1.40962172148637E-7</v>
      </c>
      <c r="G153" s="31">
        <v>1.4096240741592299E-7</v>
      </c>
    </row>
    <row r="154" spans="1:7" x14ac:dyDescent="0.25">
      <c r="A154" s="1">
        <v>17.875</v>
      </c>
      <c r="B154" s="31">
        <v>1.4096202842245701E-7</v>
      </c>
      <c r="C154" s="31">
        <v>1.4096240467547201E-7</v>
      </c>
      <c r="D154" s="31">
        <v>1.40962358022208E-7</v>
      </c>
      <c r="E154" s="31">
        <v>1.40962347743525E-7</v>
      </c>
      <c r="F154" s="31">
        <v>1.40962172343916E-7</v>
      </c>
      <c r="G154" s="31">
        <v>1.4096240698372199E-7</v>
      </c>
    </row>
    <row r="155" spans="1:7" x14ac:dyDescent="0.25">
      <c r="A155" s="1">
        <v>18</v>
      </c>
      <c r="B155" s="31">
        <v>1.4096201918880299E-7</v>
      </c>
      <c r="C155" s="31">
        <v>1.4096239575683701E-7</v>
      </c>
      <c r="D155" s="31">
        <v>1.4096235928525001E-7</v>
      </c>
      <c r="E155" s="31">
        <v>1.4096232927091599E-7</v>
      </c>
      <c r="F155" s="31">
        <v>1.40962173283025E-7</v>
      </c>
      <c r="G155" s="31">
        <v>1.4096241047849399E-7</v>
      </c>
    </row>
    <row r="156" spans="1:7" x14ac:dyDescent="0.25">
      <c r="A156" s="1">
        <v>18.125</v>
      </c>
      <c r="B156" s="31">
        <v>1.4096200177872601E-7</v>
      </c>
      <c r="C156" s="31">
        <v>1.40962382933364E-7</v>
      </c>
      <c r="D156" s="31">
        <v>1.4096237335910599E-7</v>
      </c>
      <c r="E156" s="31">
        <v>1.40962317428827E-7</v>
      </c>
      <c r="F156" s="31">
        <v>1.4096217335897501E-7</v>
      </c>
      <c r="G156" s="31">
        <v>1.40962411117349E-7</v>
      </c>
    </row>
    <row r="157" spans="1:7" x14ac:dyDescent="0.25">
      <c r="A157" s="1">
        <v>18.25</v>
      </c>
      <c r="B157" s="31">
        <v>1.40961996859283E-7</v>
      </c>
      <c r="C157" s="31">
        <v>1.40962370064508E-7</v>
      </c>
      <c r="D157" s="31">
        <v>1.4096236843097701E-7</v>
      </c>
      <c r="E157" s="31">
        <v>1.40962301731662E-7</v>
      </c>
      <c r="F157" s="31">
        <v>1.4096217623902999E-7</v>
      </c>
      <c r="G157" s="31">
        <v>1.4096240990598601E-7</v>
      </c>
    </row>
    <row r="158" spans="1:7" x14ac:dyDescent="0.25">
      <c r="A158" s="1">
        <v>18.375</v>
      </c>
      <c r="B158" s="31">
        <v>1.4096198628591901E-7</v>
      </c>
      <c r="C158" s="31">
        <v>1.4096236807739801E-7</v>
      </c>
      <c r="D158" s="31">
        <v>1.40962356750156E-7</v>
      </c>
      <c r="E158" s="31">
        <v>1.40962308049207E-7</v>
      </c>
      <c r="F158" s="31">
        <v>1.4096217787609599E-7</v>
      </c>
      <c r="G158" s="31">
        <v>1.4096240869334701E-7</v>
      </c>
    </row>
    <row r="159" spans="1:7" x14ac:dyDescent="0.25">
      <c r="A159" s="1">
        <v>18.5</v>
      </c>
      <c r="B159" s="31">
        <v>1.4096198665459301E-7</v>
      </c>
      <c r="C159" s="31">
        <v>1.40962357204401E-7</v>
      </c>
      <c r="D159" s="31">
        <v>1.4096236722387401E-7</v>
      </c>
      <c r="E159" s="31">
        <v>1.4096231477259801E-7</v>
      </c>
      <c r="F159" s="31">
        <v>1.4096217921022299E-7</v>
      </c>
      <c r="G159" s="31">
        <v>1.4096240770735201E-7</v>
      </c>
    </row>
    <row r="160" spans="1:7" x14ac:dyDescent="0.25">
      <c r="A160" s="1">
        <v>18.625</v>
      </c>
      <c r="B160" s="31">
        <v>1.4096199094130801E-7</v>
      </c>
      <c r="C160" s="31">
        <v>1.4096235117310801E-7</v>
      </c>
      <c r="D160" s="31">
        <v>1.40962364655642E-7</v>
      </c>
      <c r="E160" s="31">
        <v>1.4096232168076201E-7</v>
      </c>
      <c r="F160" s="31">
        <v>1.4096218349697299E-7</v>
      </c>
      <c r="G160" s="31">
        <v>1.4096240780213701E-7</v>
      </c>
    </row>
    <row r="161" spans="1:7" x14ac:dyDescent="0.25">
      <c r="A161" s="1">
        <v>18.75</v>
      </c>
      <c r="B161" s="31">
        <v>1.4096200912996899E-7</v>
      </c>
      <c r="C161" s="31">
        <v>1.40962354826134E-7</v>
      </c>
      <c r="D161" s="31">
        <v>1.4096236347569699E-7</v>
      </c>
      <c r="E161" s="31">
        <v>1.4096231547165099E-7</v>
      </c>
      <c r="F161" s="31">
        <v>1.4096219591250201E-7</v>
      </c>
      <c r="G161" s="31">
        <v>1.40962407097738E-7</v>
      </c>
    </row>
    <row r="162" spans="1:7" x14ac:dyDescent="0.25">
      <c r="A162" s="1">
        <v>18.875</v>
      </c>
      <c r="B162" s="31">
        <v>1.4096206986777099E-7</v>
      </c>
      <c r="C162" s="31">
        <v>1.40962383970276E-7</v>
      </c>
      <c r="D162" s="31">
        <v>1.4096236296886699E-7</v>
      </c>
      <c r="E162" s="31">
        <v>1.4096229336436501E-7</v>
      </c>
      <c r="F162" s="31">
        <v>1.40962200689865E-7</v>
      </c>
      <c r="G162" s="31">
        <v>1.4096240824065401E-7</v>
      </c>
    </row>
    <row r="163" spans="1:7" x14ac:dyDescent="0.25">
      <c r="A163" s="1">
        <v>19</v>
      </c>
      <c r="B163" s="31">
        <v>1.40962082758749E-7</v>
      </c>
      <c r="C163" s="31">
        <v>1.4096240189462401E-7</v>
      </c>
      <c r="D163" s="31">
        <v>1.4096234883877499E-7</v>
      </c>
      <c r="E163" s="31">
        <v>1.4096228175552499E-7</v>
      </c>
      <c r="F163" s="31">
        <v>1.40962202577975E-7</v>
      </c>
      <c r="G163" s="31">
        <v>1.4096240864257599E-7</v>
      </c>
    </row>
    <row r="164" spans="1:7" x14ac:dyDescent="0.25">
      <c r="A164" s="1">
        <v>19.125</v>
      </c>
      <c r="B164" s="31">
        <v>1.40962107614017E-7</v>
      </c>
      <c r="C164" s="31">
        <v>1.4096241301682801E-7</v>
      </c>
      <c r="D164" s="31">
        <v>1.4096234363972901E-7</v>
      </c>
      <c r="E164" s="31">
        <v>1.4096228654235E-7</v>
      </c>
      <c r="F164" s="31">
        <v>1.4096220492876701E-7</v>
      </c>
      <c r="G164" s="31">
        <v>1.4096240359277001E-7</v>
      </c>
    </row>
    <row r="165" spans="1:7" x14ac:dyDescent="0.25">
      <c r="A165" s="1">
        <v>19.25</v>
      </c>
      <c r="B165" s="31">
        <v>1.4096215110592301E-7</v>
      </c>
      <c r="C165" s="31">
        <v>1.40962414123241E-7</v>
      </c>
      <c r="D165" s="31">
        <v>1.40962344113618E-7</v>
      </c>
      <c r="E165" s="31">
        <v>1.4096228423560501E-7</v>
      </c>
      <c r="F165" s="31">
        <v>1.4096220888135901E-7</v>
      </c>
      <c r="G165" s="31">
        <v>1.40962401882979E-7</v>
      </c>
    </row>
    <row r="166" spans="1:7" x14ac:dyDescent="0.25">
      <c r="A166" s="1">
        <v>19.375</v>
      </c>
      <c r="B166" s="31">
        <v>1.40962152248392E-7</v>
      </c>
      <c r="C166" s="31">
        <v>1.40962399125671E-7</v>
      </c>
      <c r="D166" s="31">
        <v>1.4096235185367601E-7</v>
      </c>
      <c r="E166" s="31">
        <v>1.4096227842835199E-7</v>
      </c>
      <c r="F166" s="31">
        <v>1.4096220708974401E-7</v>
      </c>
      <c r="G166" s="31">
        <v>1.4096240377131701E-7</v>
      </c>
    </row>
    <row r="167" spans="1:7" x14ac:dyDescent="0.25">
      <c r="A167" s="1">
        <v>19.5</v>
      </c>
      <c r="B167" s="31">
        <v>1.4096216071498899E-7</v>
      </c>
      <c r="C167" s="31">
        <v>1.4096240021484399E-7</v>
      </c>
      <c r="D167" s="31">
        <v>1.4096239552061699E-7</v>
      </c>
      <c r="E167" s="31">
        <v>1.4096226360853501E-7</v>
      </c>
      <c r="F167" s="31">
        <v>1.4096220578832501E-7</v>
      </c>
      <c r="G167" s="31">
        <v>1.40962406772661E-7</v>
      </c>
    </row>
    <row r="168" spans="1:7" x14ac:dyDescent="0.25">
      <c r="A168" s="1">
        <v>19.625</v>
      </c>
      <c r="B168" s="31">
        <v>1.4096217250357499E-7</v>
      </c>
      <c r="C168" s="31">
        <v>1.4096241371530599E-7</v>
      </c>
      <c r="D168" s="31">
        <v>1.40962400971852E-7</v>
      </c>
      <c r="E168" s="31">
        <v>1.40962240295966E-7</v>
      </c>
      <c r="F168" s="31">
        <v>1.4096220357028199E-7</v>
      </c>
      <c r="G168" s="31">
        <v>1.40962408316325E-7</v>
      </c>
    </row>
    <row r="169" spans="1:7" x14ac:dyDescent="0.25">
      <c r="A169" s="1">
        <v>19.75</v>
      </c>
      <c r="B169" s="31">
        <v>1.4096217145018499E-7</v>
      </c>
      <c r="C169" s="31">
        <v>1.40962421818534E-7</v>
      </c>
      <c r="D169" s="31">
        <v>1.40962419427655E-7</v>
      </c>
      <c r="E169" s="31">
        <v>1.4096223739908701E-7</v>
      </c>
      <c r="F169" s="31">
        <v>1.4096220318975601E-7</v>
      </c>
      <c r="G169" s="31">
        <v>1.4096241015631299E-7</v>
      </c>
    </row>
    <row r="170" spans="1:7" x14ac:dyDescent="0.25">
      <c r="A170" s="1">
        <v>19.875</v>
      </c>
      <c r="B170" s="31">
        <v>1.4096216431680099E-7</v>
      </c>
      <c r="C170" s="31">
        <v>1.40962386817578E-7</v>
      </c>
      <c r="D170" s="31">
        <v>1.4096242424543001E-7</v>
      </c>
      <c r="E170" s="31">
        <v>1.4096225030014101E-7</v>
      </c>
      <c r="F170" s="31">
        <v>1.4096219654762301E-7</v>
      </c>
      <c r="G170" s="31">
        <v>1.4096240831488099E-7</v>
      </c>
    </row>
    <row r="171" spans="1:7" x14ac:dyDescent="0.25">
      <c r="A171" s="1">
        <v>20</v>
      </c>
      <c r="B171" s="31">
        <v>1.4096213957599499E-7</v>
      </c>
      <c r="C171" s="31">
        <v>1.4096237580295801E-7</v>
      </c>
      <c r="D171" s="31">
        <v>1.4096243200127099E-7</v>
      </c>
      <c r="E171" s="31">
        <v>1.4096228269886701E-7</v>
      </c>
      <c r="F171" s="31">
        <v>1.4096219685039099E-7</v>
      </c>
      <c r="G171" s="31">
        <v>1.4096241106406801E-7</v>
      </c>
    </row>
    <row r="172" spans="1:7" x14ac:dyDescent="0.25">
      <c r="A172" s="1">
        <v>20.125</v>
      </c>
      <c r="B172" s="31">
        <v>1.4096211871808999E-7</v>
      </c>
      <c r="C172" s="31">
        <v>1.4096236996009499E-7</v>
      </c>
      <c r="D172" s="31">
        <v>1.40962435726418E-7</v>
      </c>
      <c r="E172" s="31">
        <v>1.4096230373467101E-7</v>
      </c>
      <c r="F172" s="31">
        <v>1.4096219720758E-7</v>
      </c>
      <c r="G172" s="31">
        <v>1.40962412414704E-7</v>
      </c>
    </row>
    <row r="173" spans="1:7" x14ac:dyDescent="0.25">
      <c r="A173" s="1">
        <v>20.25</v>
      </c>
      <c r="B173" s="31">
        <v>1.4096212108384099E-7</v>
      </c>
      <c r="C173" s="31">
        <v>1.40962354682734E-7</v>
      </c>
      <c r="D173" s="31">
        <v>1.4096243671659999E-7</v>
      </c>
      <c r="E173" s="31">
        <v>1.4096230965630701E-7</v>
      </c>
      <c r="F173" s="31">
        <v>1.4096219647991699E-7</v>
      </c>
      <c r="G173" s="31">
        <v>1.40962414518464E-7</v>
      </c>
    </row>
    <row r="174" spans="1:7" x14ac:dyDescent="0.25">
      <c r="A174" s="1">
        <v>20.375</v>
      </c>
      <c r="B174" s="31">
        <v>1.4096210063711E-7</v>
      </c>
      <c r="C174" s="31">
        <v>1.4096236447393901E-7</v>
      </c>
      <c r="D174" s="31">
        <v>1.4096242661298999E-7</v>
      </c>
      <c r="E174" s="31">
        <v>1.4096231553536201E-7</v>
      </c>
      <c r="F174" s="31">
        <v>1.4096219661744799E-7</v>
      </c>
      <c r="G174" s="31">
        <v>1.40962416304301E-7</v>
      </c>
    </row>
    <row r="175" spans="1:7" x14ac:dyDescent="0.25">
      <c r="A175" s="1">
        <v>20.5</v>
      </c>
      <c r="B175" s="31">
        <v>1.40962105942742E-7</v>
      </c>
      <c r="C175" s="31">
        <v>1.4096236047837199E-7</v>
      </c>
      <c r="D175" s="31">
        <v>1.40962416534973E-7</v>
      </c>
      <c r="E175" s="31">
        <v>1.4096231923524099E-7</v>
      </c>
      <c r="F175" s="31">
        <v>1.4096219686089799E-7</v>
      </c>
      <c r="G175" s="31">
        <v>1.4096241573264301E-7</v>
      </c>
    </row>
    <row r="176" spans="1:7" x14ac:dyDescent="0.25">
      <c r="A176" s="1">
        <v>20.625</v>
      </c>
      <c r="B176" s="31">
        <v>1.4096211751280001E-7</v>
      </c>
      <c r="C176" s="31">
        <v>1.40962356974856E-7</v>
      </c>
      <c r="D176" s="31">
        <v>1.4096240463390799E-7</v>
      </c>
      <c r="E176" s="31">
        <v>1.4096233053962099E-7</v>
      </c>
      <c r="F176" s="31">
        <v>1.4096219736319501E-7</v>
      </c>
      <c r="G176" s="31">
        <v>1.4096241714257001E-7</v>
      </c>
    </row>
    <row r="177" spans="1:7" x14ac:dyDescent="0.25">
      <c r="A177" s="1">
        <v>20.75</v>
      </c>
      <c r="B177" s="31">
        <v>1.4096211001576301E-7</v>
      </c>
      <c r="C177" s="31">
        <v>1.4096235407419601E-7</v>
      </c>
      <c r="D177" s="31">
        <v>1.40962398998787E-7</v>
      </c>
      <c r="E177" s="31">
        <v>1.4096233398086501E-7</v>
      </c>
      <c r="F177" s="31">
        <v>1.4096219627342E-7</v>
      </c>
      <c r="G177" s="31">
        <v>1.4096241789817801E-7</v>
      </c>
    </row>
    <row r="178" spans="1:7" x14ac:dyDescent="0.25">
      <c r="A178" s="1">
        <v>20.875</v>
      </c>
      <c r="B178" s="31">
        <v>1.40962115221835E-7</v>
      </c>
      <c r="C178" s="31">
        <v>1.40962334069447E-7</v>
      </c>
      <c r="D178" s="31">
        <v>1.40962393918733E-7</v>
      </c>
      <c r="E178" s="31">
        <v>1.4096233109294799E-7</v>
      </c>
      <c r="F178" s="31">
        <v>1.40962201896144E-7</v>
      </c>
      <c r="G178" s="31">
        <v>1.40962418764987E-7</v>
      </c>
    </row>
    <row r="179" spans="1:7" x14ac:dyDescent="0.25">
      <c r="A179" s="1">
        <v>21</v>
      </c>
      <c r="B179" s="31">
        <v>1.4096210164116801E-7</v>
      </c>
      <c r="C179" s="31">
        <v>1.4096232832940599E-7</v>
      </c>
      <c r="D179" s="31">
        <v>1.4096239380468401E-7</v>
      </c>
      <c r="E179" s="31">
        <v>1.4096231788759601E-7</v>
      </c>
      <c r="F179" s="31">
        <v>1.4096220254704199E-7</v>
      </c>
      <c r="G179" s="31">
        <v>1.4096241905325799E-7</v>
      </c>
    </row>
    <row r="180" spans="1:7" x14ac:dyDescent="0.25">
      <c r="A180" s="1">
        <v>21.125</v>
      </c>
      <c r="B180" s="31">
        <v>1.4096209650492901E-7</v>
      </c>
      <c r="C180" s="31">
        <v>1.4096230206192499E-7</v>
      </c>
      <c r="D180" s="31">
        <v>1.4096239451118699E-7</v>
      </c>
      <c r="E180" s="31">
        <v>1.4096229703634799E-7</v>
      </c>
      <c r="F180" s="31">
        <v>1.4096220612753499E-7</v>
      </c>
      <c r="G180" s="31">
        <v>1.40962417200903E-7</v>
      </c>
    </row>
    <row r="181" spans="1:7" x14ac:dyDescent="0.25">
      <c r="A181" s="1">
        <v>21.25</v>
      </c>
      <c r="B181" s="31">
        <v>1.40962078701294E-7</v>
      </c>
      <c r="C181" s="31">
        <v>1.40962305192428E-7</v>
      </c>
      <c r="D181" s="31">
        <v>1.4096238968378799E-7</v>
      </c>
      <c r="E181" s="31">
        <v>1.4096229337832001E-7</v>
      </c>
      <c r="F181" s="31">
        <v>1.4096221335199999E-7</v>
      </c>
      <c r="G181" s="31">
        <v>1.4096241862056E-7</v>
      </c>
    </row>
    <row r="182" spans="1:7" x14ac:dyDescent="0.25">
      <c r="A182" s="1">
        <v>21.375</v>
      </c>
      <c r="B182" s="31">
        <v>1.4096208312491801E-7</v>
      </c>
      <c r="C182" s="31">
        <v>1.4096229763511399E-7</v>
      </c>
      <c r="D182" s="31">
        <v>1.40962381974267E-7</v>
      </c>
      <c r="E182" s="31">
        <v>1.4096227288604699E-7</v>
      </c>
      <c r="F182" s="31">
        <v>1.4096221365386599E-7</v>
      </c>
      <c r="G182" s="31">
        <v>1.40962421542375E-7</v>
      </c>
    </row>
    <row r="183" spans="1:7" x14ac:dyDescent="0.25">
      <c r="A183" s="1">
        <v>21.5</v>
      </c>
      <c r="B183" s="31">
        <v>1.4096209037528099E-7</v>
      </c>
      <c r="C183" s="31">
        <v>1.4096229218077601E-7</v>
      </c>
      <c r="D183" s="31">
        <v>1.4096238348056401E-7</v>
      </c>
      <c r="E183" s="31">
        <v>1.40962264811299E-7</v>
      </c>
      <c r="F183" s="31">
        <v>1.4096221318238501E-7</v>
      </c>
      <c r="G183" s="31">
        <v>1.4096242339553899E-7</v>
      </c>
    </row>
    <row r="184" spans="1:7" x14ac:dyDescent="0.25">
      <c r="A184" s="1">
        <v>21.625</v>
      </c>
      <c r="B184" s="31">
        <v>1.40962097021678E-7</v>
      </c>
      <c r="C184" s="31">
        <v>1.4096228814577501E-7</v>
      </c>
      <c r="D184" s="31">
        <v>1.40962384867334E-7</v>
      </c>
      <c r="E184" s="31">
        <v>1.4096226613667999E-7</v>
      </c>
      <c r="F184" s="31">
        <v>1.4096221527134499E-7</v>
      </c>
      <c r="G184" s="31">
        <v>1.4096242452454899E-7</v>
      </c>
    </row>
    <row r="185" spans="1:7" x14ac:dyDescent="0.25">
      <c r="A185" s="1">
        <v>21.75</v>
      </c>
      <c r="B185" s="31">
        <v>1.40962098638359E-7</v>
      </c>
      <c r="C185" s="31">
        <v>1.40962296028267E-7</v>
      </c>
      <c r="D185" s="31">
        <v>1.4096237873303E-7</v>
      </c>
      <c r="E185" s="31">
        <v>1.4096224114870099E-7</v>
      </c>
      <c r="F185" s="31">
        <v>1.4096221553760199E-7</v>
      </c>
      <c r="G185" s="31">
        <v>1.4096242481479399E-7</v>
      </c>
    </row>
    <row r="186" spans="1:7" x14ac:dyDescent="0.25">
      <c r="A186" s="1">
        <v>21.875</v>
      </c>
      <c r="B186" s="31">
        <v>1.4096212521507701E-7</v>
      </c>
      <c r="C186" s="31">
        <v>1.40962293139885E-7</v>
      </c>
      <c r="D186" s="31">
        <v>1.4096237797006899E-7</v>
      </c>
      <c r="E186" s="31">
        <v>1.40962246981058E-7</v>
      </c>
      <c r="F186" s="31">
        <v>1.4096221665065E-7</v>
      </c>
      <c r="G186" s="31">
        <v>1.4096242664238399E-7</v>
      </c>
    </row>
    <row r="187" spans="1:7" x14ac:dyDescent="0.25">
      <c r="A187" s="1">
        <v>22</v>
      </c>
      <c r="B187" s="31">
        <v>1.40962136514474E-7</v>
      </c>
      <c r="C187" s="31">
        <v>1.4096227866858099E-7</v>
      </c>
      <c r="D187" s="31">
        <v>1.40962389475696E-7</v>
      </c>
      <c r="E187" s="31">
        <v>1.4096223787580801E-7</v>
      </c>
      <c r="F187" s="31">
        <v>1.40962218548246E-7</v>
      </c>
      <c r="G187" s="31">
        <v>1.4096242439446699E-7</v>
      </c>
    </row>
    <row r="188" spans="1:7" x14ac:dyDescent="0.25">
      <c r="A188" s="1">
        <v>22.125</v>
      </c>
      <c r="B188" s="31">
        <v>1.4096216083381999E-7</v>
      </c>
      <c r="C188" s="31">
        <v>1.4096228330185701E-7</v>
      </c>
      <c r="D188" s="31">
        <v>1.4096242653764601E-7</v>
      </c>
      <c r="E188" s="31">
        <v>1.4096223028566499E-7</v>
      </c>
      <c r="F188" s="31">
        <v>1.40962221851146E-7</v>
      </c>
      <c r="G188" s="31">
        <v>1.4096241688380499E-7</v>
      </c>
    </row>
    <row r="189" spans="1:7" x14ac:dyDescent="0.25">
      <c r="A189" s="1">
        <v>22.25</v>
      </c>
      <c r="B189" s="31">
        <v>1.4096216807426101E-7</v>
      </c>
      <c r="C189" s="31">
        <v>1.40962289000777E-7</v>
      </c>
      <c r="D189" s="31">
        <v>1.4096242507052999E-7</v>
      </c>
      <c r="E189" s="31">
        <v>1.40962220640207E-7</v>
      </c>
      <c r="F189" s="31">
        <v>1.4096222110873801E-7</v>
      </c>
      <c r="G189" s="31">
        <v>1.4096241785713799E-7</v>
      </c>
    </row>
    <row r="190" spans="1:7" x14ac:dyDescent="0.25">
      <c r="A190" s="1">
        <v>22.375</v>
      </c>
      <c r="B190" s="31">
        <v>1.4096217704848001E-7</v>
      </c>
      <c r="C190" s="31">
        <v>1.40962292100708E-7</v>
      </c>
      <c r="D190" s="31">
        <v>1.4096243181295101E-7</v>
      </c>
      <c r="E190" s="31">
        <v>1.4096221709236501E-7</v>
      </c>
      <c r="F190" s="31">
        <v>1.4096222124536299E-7</v>
      </c>
      <c r="G190" s="31">
        <v>1.4096241618112499E-7</v>
      </c>
    </row>
    <row r="191" spans="1:7" x14ac:dyDescent="0.25">
      <c r="A191" s="1">
        <v>22.5</v>
      </c>
      <c r="B191" s="31">
        <v>1.4096219629824399E-7</v>
      </c>
      <c r="C191" s="31">
        <v>1.40962312105356E-7</v>
      </c>
      <c r="D191" s="31">
        <v>1.4096245639341499E-7</v>
      </c>
      <c r="E191" s="31">
        <v>1.40962202411532E-7</v>
      </c>
      <c r="F191" s="31">
        <v>1.4096221581834701E-7</v>
      </c>
      <c r="G191" s="31">
        <v>1.4096241669543799E-7</v>
      </c>
    </row>
    <row r="192" spans="1:7" x14ac:dyDescent="0.25">
      <c r="A192" s="1">
        <v>22.625</v>
      </c>
      <c r="B192" s="31">
        <v>1.4096220608173499E-7</v>
      </c>
      <c r="C192" s="31">
        <v>1.4096232548253699E-7</v>
      </c>
      <c r="D192" s="31">
        <v>1.40962461024129E-7</v>
      </c>
      <c r="E192" s="31">
        <v>1.4096220175791701E-7</v>
      </c>
      <c r="F192" s="31">
        <v>1.40962214955579E-7</v>
      </c>
      <c r="G192" s="31">
        <v>1.40962411873283E-7</v>
      </c>
    </row>
    <row r="193" spans="1:7" x14ac:dyDescent="0.25">
      <c r="A193" s="1">
        <v>22.75</v>
      </c>
      <c r="B193" s="31">
        <v>1.4096221742823099E-7</v>
      </c>
      <c r="C193" s="31">
        <v>1.4096235145883901E-7</v>
      </c>
      <c r="D193" s="31">
        <v>1.4096247428708399E-7</v>
      </c>
      <c r="E193" s="31">
        <v>1.4096219792115801E-7</v>
      </c>
      <c r="F193" s="31">
        <v>1.4096221566157699E-7</v>
      </c>
      <c r="G193" s="31">
        <v>1.40962410234685E-7</v>
      </c>
    </row>
    <row r="194" spans="1:7" x14ac:dyDescent="0.25">
      <c r="A194" s="1">
        <v>22.875</v>
      </c>
      <c r="B194" s="31">
        <v>1.4096221407927E-7</v>
      </c>
      <c r="C194" s="31">
        <v>1.4096235864983599E-7</v>
      </c>
      <c r="D194" s="31">
        <v>1.40962475084179E-7</v>
      </c>
      <c r="E194" s="31">
        <v>1.40962226921121E-7</v>
      </c>
      <c r="F194" s="31">
        <v>1.4096221427448399E-7</v>
      </c>
      <c r="G194" s="31">
        <v>1.4096241263708601E-7</v>
      </c>
    </row>
    <row r="195" spans="1:7" x14ac:dyDescent="0.25">
      <c r="A195" s="1">
        <v>23</v>
      </c>
      <c r="B195" s="31">
        <v>1.4096220116227799E-7</v>
      </c>
      <c r="C195" s="31">
        <v>1.4096235441533199E-7</v>
      </c>
      <c r="D195" s="31">
        <v>1.4096247488569199E-7</v>
      </c>
      <c r="E195" s="31">
        <v>1.4096225960330099E-7</v>
      </c>
      <c r="F195" s="31">
        <v>1.40962214906133E-7</v>
      </c>
      <c r="G195" s="31">
        <v>1.4096241202192399E-7</v>
      </c>
    </row>
    <row r="196" spans="1:7" x14ac:dyDescent="0.25">
      <c r="A196" s="1">
        <v>23.125</v>
      </c>
      <c r="B196" s="31">
        <v>1.4096218948118201E-7</v>
      </c>
      <c r="C196" s="31">
        <v>1.40962338727695E-7</v>
      </c>
      <c r="D196" s="31">
        <v>1.4096247490914599E-7</v>
      </c>
      <c r="E196" s="31">
        <v>1.4096229757671099E-7</v>
      </c>
      <c r="F196" s="31">
        <v>1.4096221580674801E-7</v>
      </c>
      <c r="G196" s="31">
        <v>1.4096241157121901E-7</v>
      </c>
    </row>
    <row r="197" spans="1:7" x14ac:dyDescent="0.25">
      <c r="A197" s="1">
        <v>23.25</v>
      </c>
      <c r="B197" s="31">
        <v>1.4096216861523999E-7</v>
      </c>
      <c r="C197" s="31">
        <v>1.40962325387264E-7</v>
      </c>
      <c r="D197" s="31">
        <v>1.40962465014139E-7</v>
      </c>
      <c r="E197" s="31">
        <v>1.4096231483867799E-7</v>
      </c>
      <c r="F197" s="31">
        <v>1.40962220615797E-7</v>
      </c>
      <c r="G197" s="31">
        <v>1.4096241326855601E-7</v>
      </c>
    </row>
    <row r="198" spans="1:7" x14ac:dyDescent="0.25">
      <c r="A198" s="1">
        <v>23.375</v>
      </c>
      <c r="B198" s="31">
        <v>1.4096214404525801E-7</v>
      </c>
      <c r="C198" s="31">
        <v>1.4096233839335201E-7</v>
      </c>
      <c r="D198" s="31">
        <v>1.4096244206482301E-7</v>
      </c>
      <c r="E198" s="31">
        <v>1.40962341312265E-7</v>
      </c>
      <c r="F198" s="31">
        <v>1.4096222079699201E-7</v>
      </c>
      <c r="G198" s="31">
        <v>1.4096241463267401E-7</v>
      </c>
    </row>
    <row r="199" spans="1:7" x14ac:dyDescent="0.25">
      <c r="A199" s="1">
        <v>23.5</v>
      </c>
      <c r="B199" s="31">
        <v>1.40962111358487E-7</v>
      </c>
      <c r="C199" s="31">
        <v>1.4096234011002299E-7</v>
      </c>
      <c r="D199" s="31">
        <v>1.4096242644409299E-7</v>
      </c>
      <c r="E199" s="31">
        <v>1.4096234543583601E-7</v>
      </c>
      <c r="F199" s="31">
        <v>1.40962221658934E-7</v>
      </c>
      <c r="G199" s="31">
        <v>1.4096241434290401E-7</v>
      </c>
    </row>
    <row r="200" spans="1:7" x14ac:dyDescent="0.25">
      <c r="A200" s="1">
        <v>23.625</v>
      </c>
      <c r="B200" s="31">
        <v>1.4096210533904201E-7</v>
      </c>
      <c r="C200" s="31">
        <v>1.4096233516762701E-7</v>
      </c>
      <c r="D200" s="31">
        <v>1.4096242308872899E-7</v>
      </c>
      <c r="E200" s="31">
        <v>1.4096235100594899E-7</v>
      </c>
      <c r="F200" s="31">
        <v>1.40962222180944E-7</v>
      </c>
      <c r="G200" s="31">
        <v>1.40962415203559E-7</v>
      </c>
    </row>
    <row r="201" spans="1:7" x14ac:dyDescent="0.25">
      <c r="A201" s="1">
        <v>23.75</v>
      </c>
      <c r="B201" s="31">
        <v>1.4096210500668899E-7</v>
      </c>
      <c r="C201" s="31">
        <v>1.40962334767681E-7</v>
      </c>
      <c r="D201" s="31">
        <v>1.4096241969857499E-7</v>
      </c>
      <c r="E201" s="31">
        <v>1.4096235418133501E-7</v>
      </c>
      <c r="F201" s="31">
        <v>1.40962223251614E-7</v>
      </c>
      <c r="G201" s="31">
        <v>1.4096241560974801E-7</v>
      </c>
    </row>
    <row r="202" spans="1:7" x14ac:dyDescent="0.25">
      <c r="A202" s="1">
        <v>23.875</v>
      </c>
      <c r="B202" s="31">
        <v>1.4096209202921499E-7</v>
      </c>
      <c r="C202" s="31">
        <v>1.4096234134752601E-7</v>
      </c>
      <c r="D202" s="31">
        <v>1.4096240745476999E-7</v>
      </c>
      <c r="E202" s="31">
        <v>1.4096235632822401E-7</v>
      </c>
      <c r="F202" s="31">
        <v>1.4096222562901499E-7</v>
      </c>
      <c r="G202" s="31">
        <v>1.4096241599297001E-7</v>
      </c>
    </row>
    <row r="203" spans="1:7" x14ac:dyDescent="0.25">
      <c r="A203" s="1">
        <v>24</v>
      </c>
      <c r="B203" s="31">
        <v>1.4096208138843E-7</v>
      </c>
      <c r="C203" s="31">
        <v>1.4096235082388601E-7</v>
      </c>
      <c r="D203" s="31">
        <v>1.4096240222849899E-7</v>
      </c>
      <c r="E203" s="31">
        <v>1.4096233953827001E-7</v>
      </c>
      <c r="F203" s="31">
        <v>1.4096222775849399E-7</v>
      </c>
      <c r="G203" s="31">
        <v>1.40962417475402E-7</v>
      </c>
    </row>
    <row r="204" spans="1:7" x14ac:dyDescent="0.25">
      <c r="A204" s="1">
        <v>24.125</v>
      </c>
      <c r="B204" s="31">
        <v>1.40962093774692E-7</v>
      </c>
      <c r="C204" s="31">
        <v>1.4096235526444801E-7</v>
      </c>
      <c r="D204" s="31">
        <v>1.40962397844305E-7</v>
      </c>
      <c r="E204" s="31">
        <v>1.40962338551975E-7</v>
      </c>
      <c r="F204" s="31">
        <v>1.4096223191182801E-7</v>
      </c>
      <c r="G204" s="31">
        <v>1.4096241851593099E-7</v>
      </c>
    </row>
    <row r="205" spans="1:7" x14ac:dyDescent="0.25">
      <c r="A205" s="1">
        <v>24.25</v>
      </c>
      <c r="B205" s="31">
        <v>1.4096207631876301E-7</v>
      </c>
      <c r="C205" s="31">
        <v>1.4096235448345999E-7</v>
      </c>
      <c r="D205" s="31">
        <v>1.4096239970017401E-7</v>
      </c>
      <c r="E205" s="31">
        <v>1.4096230560434801E-7</v>
      </c>
      <c r="F205" s="31">
        <v>1.4096223725527601E-7</v>
      </c>
      <c r="G205" s="31">
        <v>1.4096241896175299E-7</v>
      </c>
    </row>
    <row r="206" spans="1:7" x14ac:dyDescent="0.25">
      <c r="A206" s="1">
        <v>24.375</v>
      </c>
      <c r="B206" s="31">
        <v>1.4096207241574999E-7</v>
      </c>
      <c r="C206" s="31">
        <v>1.4096235260141901E-7</v>
      </c>
      <c r="D206" s="31">
        <v>1.40962398334304E-7</v>
      </c>
      <c r="E206" s="31">
        <v>1.4096230150261201E-7</v>
      </c>
      <c r="F206" s="31">
        <v>1.4096223890389001E-7</v>
      </c>
      <c r="G206" s="31">
        <v>1.4096241934192899E-7</v>
      </c>
    </row>
    <row r="207" spans="1:7" x14ac:dyDescent="0.25">
      <c r="A207" s="1">
        <v>24.5</v>
      </c>
      <c r="B207" s="31">
        <v>1.4096206568800401E-7</v>
      </c>
      <c r="C207" s="31">
        <v>1.4096233665608299E-7</v>
      </c>
      <c r="D207" s="31">
        <v>1.4096240047932799E-7</v>
      </c>
      <c r="E207" s="31">
        <v>1.4096230327753299E-7</v>
      </c>
      <c r="F207" s="31">
        <v>1.4096224075506E-7</v>
      </c>
      <c r="G207" s="31">
        <v>1.4096241845093E-7</v>
      </c>
    </row>
    <row r="208" spans="1:7" x14ac:dyDescent="0.25">
      <c r="A208" s="1">
        <v>24.625</v>
      </c>
      <c r="B208" s="31">
        <v>1.4096206993472399E-7</v>
      </c>
      <c r="C208" s="31">
        <v>1.4096233402966599E-7</v>
      </c>
      <c r="D208" s="31">
        <v>1.4096239866626799E-7</v>
      </c>
      <c r="E208" s="31">
        <v>1.40962305832828E-7</v>
      </c>
      <c r="F208" s="31">
        <v>1.4096224183775001E-7</v>
      </c>
      <c r="G208" s="31">
        <v>1.4096241761975701E-7</v>
      </c>
    </row>
    <row r="209" spans="1:7" x14ac:dyDescent="0.25">
      <c r="A209" s="1">
        <v>24.75</v>
      </c>
      <c r="B209" s="31">
        <v>1.4096206515015201E-7</v>
      </c>
      <c r="C209" s="31">
        <v>1.40962338103236E-7</v>
      </c>
      <c r="D209" s="31">
        <v>1.4096238805398699E-7</v>
      </c>
      <c r="E209" s="31">
        <v>1.40962287908399E-7</v>
      </c>
      <c r="F209" s="31">
        <v>1.40962245786323E-7</v>
      </c>
      <c r="G209" s="31">
        <v>1.4096241813441399E-7</v>
      </c>
    </row>
    <row r="210" spans="1:7" x14ac:dyDescent="0.25">
      <c r="A210" s="1">
        <v>24.875</v>
      </c>
      <c r="B210" s="31">
        <v>1.40962056564842E-7</v>
      </c>
      <c r="C210" s="31">
        <v>1.4096235954948901E-7</v>
      </c>
      <c r="D210" s="31">
        <v>1.40962387407003E-7</v>
      </c>
      <c r="E210" s="31">
        <v>1.4096227570154001E-7</v>
      </c>
      <c r="F210" s="31">
        <v>1.4096225850580501E-7</v>
      </c>
      <c r="G210" s="31">
        <v>1.4096242021285901E-7</v>
      </c>
    </row>
    <row r="211" spans="1:7" x14ac:dyDescent="0.25">
      <c r="A211" s="1">
        <v>25</v>
      </c>
      <c r="B211" s="31">
        <v>1.4096205460771001E-7</v>
      </c>
      <c r="C211" s="31">
        <v>1.4096237884746201E-7</v>
      </c>
      <c r="D211" s="31">
        <v>1.4096239163213601E-7</v>
      </c>
      <c r="E211" s="31">
        <v>1.40962267657376E-7</v>
      </c>
      <c r="F211" s="31">
        <v>1.40962278966468E-7</v>
      </c>
      <c r="G211" s="31">
        <v>1.4096242093579901E-7</v>
      </c>
    </row>
    <row r="212" spans="1:7" x14ac:dyDescent="0.25">
      <c r="A212" s="1">
        <v>25.125</v>
      </c>
      <c r="B212" s="31">
        <v>1.4096205568435199E-7</v>
      </c>
      <c r="C212" s="31">
        <v>1.40962399945472E-7</v>
      </c>
      <c r="D212" s="31">
        <v>1.4096242185792601E-7</v>
      </c>
      <c r="E212" s="31">
        <v>1.4096227018175399E-7</v>
      </c>
      <c r="F212" s="31">
        <v>1.4096228188425899E-7</v>
      </c>
      <c r="G212" s="31">
        <v>1.4096242210343801E-7</v>
      </c>
    </row>
    <row r="213" spans="1:7" x14ac:dyDescent="0.25">
      <c r="A213" s="1">
        <v>25.25</v>
      </c>
      <c r="B213" s="31">
        <v>1.4096207434717299E-7</v>
      </c>
      <c r="C213" s="31">
        <v>1.40962403700532E-7</v>
      </c>
      <c r="D213" s="31">
        <v>1.4096242503062201E-7</v>
      </c>
      <c r="E213" s="31">
        <v>1.4096227421930001E-7</v>
      </c>
      <c r="F213" s="31">
        <v>1.4096228231616299E-7</v>
      </c>
      <c r="G213" s="31">
        <v>1.4096242595975E-7</v>
      </c>
    </row>
    <row r="214" spans="1:7" x14ac:dyDescent="0.25">
      <c r="A214" s="1">
        <v>25.375</v>
      </c>
      <c r="B214" s="31">
        <v>1.40962116519507E-7</v>
      </c>
      <c r="C214" s="31">
        <v>1.4096240376780299E-7</v>
      </c>
      <c r="D214" s="31">
        <v>1.4096242742779701E-7</v>
      </c>
      <c r="E214" s="31">
        <v>1.4096227323979201E-7</v>
      </c>
      <c r="F214" s="31">
        <v>1.4096228383214699E-7</v>
      </c>
      <c r="G214" s="31">
        <v>1.4096242829589199E-7</v>
      </c>
    </row>
    <row r="215" spans="1:7" x14ac:dyDescent="0.25">
      <c r="A215" s="1">
        <v>25.5</v>
      </c>
      <c r="B215" s="31">
        <v>1.40962118368499E-7</v>
      </c>
      <c r="C215" s="31">
        <v>1.4096240436192399E-7</v>
      </c>
      <c r="D215" s="31">
        <v>1.4096242695635801E-7</v>
      </c>
      <c r="E215" s="31">
        <v>1.4096226026631299E-7</v>
      </c>
      <c r="F215" s="31">
        <v>1.40962287405283E-7</v>
      </c>
      <c r="G215" s="31">
        <v>1.40962428875851E-7</v>
      </c>
    </row>
    <row r="216" spans="1:7" x14ac:dyDescent="0.25">
      <c r="A216" s="1">
        <v>25.625</v>
      </c>
      <c r="B216" s="31">
        <v>1.4096213257065199E-7</v>
      </c>
      <c r="C216" s="31">
        <v>1.40962406805198E-7</v>
      </c>
      <c r="D216" s="31">
        <v>1.4096243492632E-7</v>
      </c>
      <c r="E216" s="31">
        <v>1.40962263052267E-7</v>
      </c>
      <c r="F216" s="31">
        <v>1.4096228766845299E-7</v>
      </c>
      <c r="G216" s="31">
        <v>1.4096242893802099E-7</v>
      </c>
    </row>
    <row r="217" spans="1:7" x14ac:dyDescent="0.25">
      <c r="A217" s="1">
        <v>25.75</v>
      </c>
      <c r="B217" s="31">
        <v>1.4096213779571999E-7</v>
      </c>
      <c r="C217" s="31">
        <v>1.4096239697684201E-7</v>
      </c>
      <c r="D217" s="31">
        <v>1.4096244355413701E-7</v>
      </c>
      <c r="E217" s="31">
        <v>1.4096227216791001E-7</v>
      </c>
      <c r="F217" s="31">
        <v>1.4096228901556601E-7</v>
      </c>
      <c r="G217" s="31">
        <v>1.4096243113737201E-7</v>
      </c>
    </row>
    <row r="218" spans="1:7" x14ac:dyDescent="0.25">
      <c r="A218" s="1">
        <v>25.875</v>
      </c>
      <c r="B218" s="31">
        <v>1.40962143165916E-7</v>
      </c>
      <c r="C218" s="31">
        <v>1.4096237689489201E-7</v>
      </c>
      <c r="D218" s="31">
        <v>1.4096244889860799E-7</v>
      </c>
      <c r="E218" s="31">
        <v>1.4096230588559199E-7</v>
      </c>
      <c r="F218" s="31">
        <v>1.4096229042379701E-7</v>
      </c>
      <c r="G218" s="31">
        <v>1.4096243072246901E-7</v>
      </c>
    </row>
    <row r="219" spans="1:7" x14ac:dyDescent="0.25">
      <c r="A219" s="1">
        <v>26</v>
      </c>
      <c r="B219" s="31">
        <v>1.4096215258977399E-7</v>
      </c>
      <c r="C219" s="31">
        <v>1.40962358611592E-7</v>
      </c>
      <c r="D219" s="31">
        <v>1.40962448576632E-7</v>
      </c>
      <c r="E219" s="31">
        <v>1.4096234927949301E-7</v>
      </c>
      <c r="F219" s="31">
        <v>1.4096229299701301E-7</v>
      </c>
      <c r="G219" s="31">
        <v>1.40962426521056E-7</v>
      </c>
    </row>
    <row r="220" spans="1:7" x14ac:dyDescent="0.25">
      <c r="A220" s="1">
        <v>26.125</v>
      </c>
      <c r="B220" s="31">
        <v>1.40962149554413E-7</v>
      </c>
      <c r="C220" s="31">
        <v>1.4096234619937999E-7</v>
      </c>
      <c r="D220" s="31">
        <v>1.4096244236864499E-7</v>
      </c>
      <c r="E220" s="31">
        <v>1.4096235839176901E-7</v>
      </c>
      <c r="F220" s="31">
        <v>1.4096229720953399E-7</v>
      </c>
      <c r="G220" s="31">
        <v>1.4096242705847E-7</v>
      </c>
    </row>
    <row r="221" spans="1:7" x14ac:dyDescent="0.25">
      <c r="A221" s="1">
        <v>26.25</v>
      </c>
      <c r="B221" s="31">
        <v>1.40962147361202E-7</v>
      </c>
      <c r="C221" s="31">
        <v>1.40962354928111E-7</v>
      </c>
      <c r="D221" s="31">
        <v>1.4096243951834699E-7</v>
      </c>
      <c r="E221" s="31">
        <v>1.4096237306035601E-7</v>
      </c>
      <c r="F221" s="31">
        <v>1.4096229753305399E-7</v>
      </c>
      <c r="G221" s="31">
        <v>1.4096242595861201E-7</v>
      </c>
    </row>
    <row r="222" spans="1:7" x14ac:dyDescent="0.25">
      <c r="A222" s="1">
        <v>26.375</v>
      </c>
      <c r="B222" s="31">
        <v>1.40962133387501E-7</v>
      </c>
      <c r="C222" s="31">
        <v>1.4096234872753201E-7</v>
      </c>
      <c r="D222" s="31">
        <v>1.40962431825078E-7</v>
      </c>
      <c r="E222" s="31">
        <v>1.40962377194726E-7</v>
      </c>
      <c r="F222" s="31">
        <v>1.40962296324244E-7</v>
      </c>
      <c r="G222" s="31">
        <v>1.4096242603135499E-7</v>
      </c>
    </row>
    <row r="223" spans="1:7" x14ac:dyDescent="0.25">
      <c r="A223" s="1">
        <v>26.5</v>
      </c>
      <c r="B223" s="31">
        <v>1.4096211068270799E-7</v>
      </c>
      <c r="C223" s="31">
        <v>1.4096234254552401E-7</v>
      </c>
      <c r="D223" s="31">
        <v>1.4096242085396801E-7</v>
      </c>
      <c r="E223" s="31">
        <v>1.4096237689850399E-7</v>
      </c>
      <c r="F223" s="31">
        <v>1.4096229017855201E-7</v>
      </c>
      <c r="G223" s="31">
        <v>1.4096242574741501E-7</v>
      </c>
    </row>
    <row r="224" spans="1:7" x14ac:dyDescent="0.25">
      <c r="A224" s="1">
        <v>26.625</v>
      </c>
      <c r="B224" s="31">
        <v>1.40962109133188E-7</v>
      </c>
      <c r="C224" s="31">
        <v>1.40962329968128E-7</v>
      </c>
      <c r="D224" s="31">
        <v>1.4096241826974799E-7</v>
      </c>
      <c r="E224" s="31">
        <v>1.40962379866174E-7</v>
      </c>
      <c r="F224" s="31">
        <v>1.4096229001241201E-7</v>
      </c>
      <c r="G224" s="31">
        <v>1.4096242459455799E-7</v>
      </c>
    </row>
    <row r="225" spans="1:7" x14ac:dyDescent="0.25">
      <c r="A225" s="1">
        <v>26.75</v>
      </c>
      <c r="B225" s="31">
        <v>1.40962102993483E-7</v>
      </c>
      <c r="C225" s="31">
        <v>1.4096232189194601E-7</v>
      </c>
      <c r="D225" s="31">
        <v>1.4096243508961601E-7</v>
      </c>
      <c r="E225" s="31">
        <v>1.4096238009160099E-7</v>
      </c>
      <c r="F225" s="31">
        <v>1.4096229188575999E-7</v>
      </c>
      <c r="G225" s="31">
        <v>1.40962423930489E-7</v>
      </c>
    </row>
    <row r="226" spans="1:7" x14ac:dyDescent="0.25">
      <c r="A226" s="1">
        <v>26.875</v>
      </c>
      <c r="B226" s="31">
        <v>1.4096210517586799E-7</v>
      </c>
      <c r="C226" s="31">
        <v>1.4096232393488699E-7</v>
      </c>
      <c r="D226" s="31">
        <v>1.4096243323471799E-7</v>
      </c>
      <c r="E226" s="31">
        <v>1.4096236936596699E-7</v>
      </c>
      <c r="F226" s="31">
        <v>1.4096229383468201E-7</v>
      </c>
      <c r="G226" s="31">
        <v>1.40962425424522E-7</v>
      </c>
    </row>
    <row r="227" spans="1:7" x14ac:dyDescent="0.25">
      <c r="A227" s="1">
        <v>27</v>
      </c>
      <c r="B227" s="31">
        <v>1.40962099283418E-7</v>
      </c>
      <c r="C227" s="31">
        <v>1.40962316661652E-7</v>
      </c>
      <c r="D227" s="31">
        <v>1.4096243717409699E-7</v>
      </c>
      <c r="E227" s="31">
        <v>1.40962357504214E-7</v>
      </c>
      <c r="F227" s="31">
        <v>1.40962290505259E-7</v>
      </c>
      <c r="G227" s="31">
        <v>1.4096242477402301E-7</v>
      </c>
    </row>
    <row r="228" spans="1:7" x14ac:dyDescent="0.25">
      <c r="A228" s="1">
        <v>27.125</v>
      </c>
      <c r="B228" s="31">
        <v>1.4096209675933599E-7</v>
      </c>
      <c r="C228" s="31">
        <v>1.40962325858246E-7</v>
      </c>
      <c r="D228" s="31">
        <v>1.40962434618641E-7</v>
      </c>
      <c r="E228" s="31">
        <v>1.4096233258606599E-7</v>
      </c>
      <c r="F228" s="31">
        <v>1.4096229049520501E-7</v>
      </c>
      <c r="G228" s="31">
        <v>1.4096242287669499E-7</v>
      </c>
    </row>
    <row r="229" spans="1:7" x14ac:dyDescent="0.25">
      <c r="A229" s="1">
        <v>27.25</v>
      </c>
      <c r="B229" s="31">
        <v>1.4096209427320599E-7</v>
      </c>
      <c r="C229" s="31">
        <v>1.4096232185044399E-7</v>
      </c>
      <c r="D229" s="31">
        <v>1.40962434746276E-7</v>
      </c>
      <c r="E229" s="31">
        <v>1.40962315974157E-7</v>
      </c>
      <c r="F229" s="31">
        <v>1.40962289380321E-7</v>
      </c>
      <c r="G229" s="31">
        <v>1.4096242133836601E-7</v>
      </c>
    </row>
    <row r="230" spans="1:7" x14ac:dyDescent="0.25">
      <c r="A230" s="1">
        <v>27.375</v>
      </c>
      <c r="B230" s="31">
        <v>1.4096210306183199E-7</v>
      </c>
      <c r="C230" s="31">
        <v>1.40962342288348E-7</v>
      </c>
      <c r="D230" s="31">
        <v>1.4096242710305101E-7</v>
      </c>
      <c r="E230" s="31">
        <v>1.409623115924E-7</v>
      </c>
      <c r="F230" s="31">
        <v>1.4096228739666701E-7</v>
      </c>
      <c r="G230" s="31">
        <v>1.4096242064615599E-7</v>
      </c>
    </row>
    <row r="231" spans="1:7" x14ac:dyDescent="0.25">
      <c r="A231" s="1">
        <v>27.5</v>
      </c>
      <c r="B231" s="31">
        <v>1.40962105448255E-7</v>
      </c>
      <c r="C231" s="31">
        <v>1.4096236304803101E-7</v>
      </c>
      <c r="D231" s="31">
        <v>1.4096242357332099E-7</v>
      </c>
      <c r="E231" s="31">
        <v>1.4096231318551201E-7</v>
      </c>
      <c r="F231" s="31">
        <v>1.4096228714181899E-7</v>
      </c>
      <c r="G231" s="31">
        <v>1.4096241517641699E-7</v>
      </c>
    </row>
    <row r="232" spans="1:7" x14ac:dyDescent="0.25">
      <c r="A232" s="1">
        <v>27.625</v>
      </c>
      <c r="B232" s="31">
        <v>1.40962095252427E-7</v>
      </c>
      <c r="C232" s="31">
        <v>1.4096237771943901E-7</v>
      </c>
      <c r="D232" s="31">
        <v>1.40962423902113E-7</v>
      </c>
      <c r="E232" s="31">
        <v>1.4096231239028399E-7</v>
      </c>
      <c r="F232" s="31">
        <v>1.40962285020141E-7</v>
      </c>
      <c r="G232" s="31">
        <v>1.4096241825561199E-7</v>
      </c>
    </row>
    <row r="233" spans="1:7" x14ac:dyDescent="0.25">
      <c r="A233" s="1">
        <v>27.75</v>
      </c>
      <c r="B233" s="31">
        <v>1.4096208701256601E-7</v>
      </c>
      <c r="C233" s="31">
        <v>1.4096239771387201E-7</v>
      </c>
      <c r="D233" s="31">
        <v>1.40962424459855E-7</v>
      </c>
      <c r="E233" s="31">
        <v>1.4096230250960501E-7</v>
      </c>
      <c r="F233" s="31">
        <v>1.4096228435582E-7</v>
      </c>
      <c r="G233" s="31">
        <v>1.40962419191009E-7</v>
      </c>
    </row>
    <row r="234" spans="1:7" x14ac:dyDescent="0.25">
      <c r="A234" s="1">
        <v>27.875</v>
      </c>
      <c r="B234" s="31">
        <v>1.4096206381909399E-7</v>
      </c>
      <c r="C234" s="31">
        <v>1.4096241184486899E-7</v>
      </c>
      <c r="D234" s="31">
        <v>1.4096242548963999E-7</v>
      </c>
      <c r="E234" s="31">
        <v>1.4096229597473301E-7</v>
      </c>
      <c r="F234" s="31">
        <v>1.4096228726995599E-7</v>
      </c>
      <c r="G234" s="31">
        <v>1.40962420659339E-7</v>
      </c>
    </row>
    <row r="235" spans="1:7" x14ac:dyDescent="0.25">
      <c r="A235" s="1">
        <v>28</v>
      </c>
      <c r="B235" s="31">
        <v>1.4096205758265399E-7</v>
      </c>
      <c r="C235" s="31">
        <v>1.40962418996865E-7</v>
      </c>
      <c r="D235" s="31">
        <v>1.4096242528308399E-7</v>
      </c>
      <c r="E235" s="31">
        <v>1.4096227634397599E-7</v>
      </c>
      <c r="F235" s="31">
        <v>1.40962289629886E-7</v>
      </c>
      <c r="G235" s="31">
        <v>1.4096242159607099E-7</v>
      </c>
    </row>
    <row r="236" spans="1:7" x14ac:dyDescent="0.25">
      <c r="A236" s="1">
        <v>28.125</v>
      </c>
      <c r="B236" s="31">
        <v>1.4096206982922199E-7</v>
      </c>
      <c r="C236" s="31">
        <v>1.40962438798457E-7</v>
      </c>
      <c r="D236" s="31">
        <v>1.4096243200318301E-7</v>
      </c>
      <c r="E236" s="31">
        <v>1.4096226436972E-7</v>
      </c>
      <c r="F236" s="31">
        <v>1.4096229680879E-7</v>
      </c>
      <c r="G236" s="31">
        <v>1.4096242186891499E-7</v>
      </c>
    </row>
    <row r="237" spans="1:7" x14ac:dyDescent="0.25">
      <c r="A237" s="1">
        <v>28.25</v>
      </c>
      <c r="B237" s="31">
        <v>1.40962089419885E-7</v>
      </c>
      <c r="C237" s="31">
        <v>1.4096246206066601E-7</v>
      </c>
      <c r="D237" s="31">
        <v>1.4096244759272199E-7</v>
      </c>
      <c r="E237" s="31">
        <v>1.40962256113239E-7</v>
      </c>
      <c r="F237" s="31">
        <v>1.4096229780714699E-7</v>
      </c>
      <c r="G237" s="31">
        <v>1.4096242328961199E-7</v>
      </c>
    </row>
    <row r="238" spans="1:7" x14ac:dyDescent="0.25">
      <c r="A238" s="1">
        <v>28.375</v>
      </c>
      <c r="B238" s="31">
        <v>1.40962127061913E-7</v>
      </c>
      <c r="C238" s="31">
        <v>1.40962452766115E-7</v>
      </c>
      <c r="D238" s="31">
        <v>1.4096246373505601E-7</v>
      </c>
      <c r="E238" s="31">
        <v>1.40962250088277E-7</v>
      </c>
      <c r="F238" s="31">
        <v>1.40962296758268E-7</v>
      </c>
      <c r="G238" s="31">
        <v>1.4096242369573101E-7</v>
      </c>
    </row>
    <row r="239" spans="1:7" x14ac:dyDescent="0.25">
      <c r="A239" s="1">
        <v>28.5</v>
      </c>
      <c r="B239" s="31">
        <v>1.4096214068110501E-7</v>
      </c>
      <c r="C239" s="31">
        <v>1.40962443525049E-7</v>
      </c>
      <c r="D239" s="31">
        <v>1.4096247181687201E-7</v>
      </c>
      <c r="E239" s="31">
        <v>1.40962235392781E-7</v>
      </c>
      <c r="F239" s="31">
        <v>1.40962297480349E-7</v>
      </c>
      <c r="G239" s="31">
        <v>1.4096243099346201E-7</v>
      </c>
    </row>
    <row r="240" spans="1:7" x14ac:dyDescent="0.25">
      <c r="A240" s="1">
        <v>28.625</v>
      </c>
      <c r="B240" s="31">
        <v>1.4096215021261801E-7</v>
      </c>
      <c r="C240" s="31">
        <v>1.4096244405514101E-7</v>
      </c>
      <c r="D240" s="31">
        <v>1.4096247586023199E-7</v>
      </c>
      <c r="E240" s="31">
        <v>1.40962227759894E-7</v>
      </c>
      <c r="F240" s="31">
        <v>1.4096229806647201E-7</v>
      </c>
      <c r="G240" s="31">
        <v>1.40962433825555E-7</v>
      </c>
    </row>
    <row r="241" spans="1:7" x14ac:dyDescent="0.25">
      <c r="A241" s="1">
        <v>28.75</v>
      </c>
      <c r="B241" s="31">
        <v>1.40962151870645E-7</v>
      </c>
      <c r="C241" s="31">
        <v>1.4096246343548701E-7</v>
      </c>
      <c r="D241" s="31">
        <v>1.4096246602442201E-7</v>
      </c>
      <c r="E241" s="31">
        <v>1.4096224238686501E-7</v>
      </c>
      <c r="F241" s="31">
        <v>1.4096229853020899E-7</v>
      </c>
      <c r="G241" s="31">
        <v>1.4096243789658899E-7</v>
      </c>
    </row>
    <row r="242" spans="1:7" x14ac:dyDescent="0.25">
      <c r="A242" s="1">
        <v>28.875</v>
      </c>
      <c r="B242" s="31">
        <v>1.4096216741140201E-7</v>
      </c>
      <c r="C242" s="31">
        <v>1.4096246083720399E-7</v>
      </c>
      <c r="D242" s="31">
        <v>1.40962443680581E-7</v>
      </c>
      <c r="E242" s="31">
        <v>1.4096228211943401E-7</v>
      </c>
      <c r="F242" s="31">
        <v>1.4096229682400501E-7</v>
      </c>
      <c r="G242" s="31">
        <v>1.4096243855446201E-7</v>
      </c>
    </row>
    <row r="243" spans="1:7" x14ac:dyDescent="0.25">
      <c r="A243" s="1">
        <v>29</v>
      </c>
      <c r="B243" s="31">
        <v>1.40962163923652E-7</v>
      </c>
      <c r="C243" s="31">
        <v>1.4096245322539501E-7</v>
      </c>
      <c r="D243" s="31">
        <v>1.4096243582809901E-7</v>
      </c>
      <c r="E243" s="31">
        <v>1.40962303223664E-7</v>
      </c>
      <c r="F243" s="31">
        <v>1.40962284691717E-7</v>
      </c>
      <c r="G243" s="31">
        <v>1.40962438773614E-7</v>
      </c>
    </row>
    <row r="244" spans="1:7" x14ac:dyDescent="0.25">
      <c r="A244" s="1">
        <v>29.125</v>
      </c>
      <c r="B244" s="31">
        <v>1.4096216215937001E-7</v>
      </c>
      <c r="C244" s="31">
        <v>1.4096243895115099E-7</v>
      </c>
      <c r="D244" s="31">
        <v>1.4096243675999399E-7</v>
      </c>
      <c r="E244" s="31">
        <v>1.40962331253469E-7</v>
      </c>
      <c r="F244" s="31">
        <v>1.4096228395403101E-7</v>
      </c>
      <c r="G244" s="31">
        <v>1.40962437125245E-7</v>
      </c>
    </row>
    <row r="245" spans="1:7" x14ac:dyDescent="0.25">
      <c r="A245" s="1">
        <v>29.25</v>
      </c>
      <c r="B245" s="31">
        <v>1.4096215441125299E-7</v>
      </c>
      <c r="C245" s="31">
        <v>1.4096243950453501E-7</v>
      </c>
      <c r="D245" s="31">
        <v>1.40962442012004E-7</v>
      </c>
      <c r="E245" s="31">
        <v>1.40962345068722E-7</v>
      </c>
      <c r="F245" s="31">
        <v>1.40962280435993E-7</v>
      </c>
      <c r="G245" s="31">
        <v>1.4096243678949499E-7</v>
      </c>
    </row>
    <row r="246" spans="1:7" x14ac:dyDescent="0.25">
      <c r="A246" s="1">
        <v>29.375</v>
      </c>
      <c r="B246" s="31">
        <v>1.4096210066220499E-7</v>
      </c>
      <c r="C246" s="31">
        <v>1.4096244183626401E-7</v>
      </c>
      <c r="D246" s="31">
        <v>1.4096243570306099E-7</v>
      </c>
      <c r="E246" s="31">
        <v>1.4096235332735801E-7</v>
      </c>
      <c r="F246" s="31">
        <v>1.4096227101355E-7</v>
      </c>
      <c r="G246" s="31">
        <v>1.40962437619133E-7</v>
      </c>
    </row>
    <row r="247" spans="1:7" x14ac:dyDescent="0.25">
      <c r="A247" s="1">
        <v>29.5</v>
      </c>
      <c r="B247" s="31">
        <v>1.4096206743391999E-7</v>
      </c>
      <c r="C247" s="31">
        <v>1.40962440648765E-7</v>
      </c>
      <c r="D247" s="31">
        <v>1.4096241653198401E-7</v>
      </c>
      <c r="E247" s="31">
        <v>1.40962356247873E-7</v>
      </c>
      <c r="F247" s="31">
        <v>1.4096227217130899E-7</v>
      </c>
      <c r="G247" s="31">
        <v>1.40962439701558E-7</v>
      </c>
    </row>
    <row r="248" spans="1:7" x14ac:dyDescent="0.25">
      <c r="A248" s="1">
        <v>29.625</v>
      </c>
      <c r="B248" s="31">
        <v>1.40962065930766E-7</v>
      </c>
      <c r="C248" s="31">
        <v>1.4096240937612899E-7</v>
      </c>
      <c r="D248" s="31">
        <v>1.4096241266133601E-7</v>
      </c>
      <c r="E248" s="31">
        <v>1.4096236872439999E-7</v>
      </c>
      <c r="F248" s="31">
        <v>1.4096227351527201E-7</v>
      </c>
      <c r="G248" s="31">
        <v>1.4096244036231299E-7</v>
      </c>
    </row>
    <row r="249" spans="1:7" x14ac:dyDescent="0.25">
      <c r="A249" s="1">
        <v>29.75</v>
      </c>
      <c r="B249" s="31">
        <v>1.4096205071277601E-7</v>
      </c>
      <c r="C249" s="31">
        <v>1.40962405848752E-7</v>
      </c>
      <c r="D249" s="31">
        <v>1.4096241023991199E-7</v>
      </c>
      <c r="E249" s="31">
        <v>1.409623751367E-7</v>
      </c>
      <c r="F249" s="31">
        <v>1.4096227538132601E-7</v>
      </c>
      <c r="G249" s="31">
        <v>1.40962439908558E-7</v>
      </c>
    </row>
    <row r="250" spans="1:7" x14ac:dyDescent="0.25">
      <c r="A250" s="1">
        <v>29.875</v>
      </c>
      <c r="B250" s="31">
        <v>1.4096204098366701E-7</v>
      </c>
      <c r="C250" s="31">
        <v>1.40962371807605E-7</v>
      </c>
      <c r="D250" s="31">
        <v>1.40962393451053E-7</v>
      </c>
      <c r="E250" s="31">
        <v>1.4096235418223401E-7</v>
      </c>
      <c r="F250" s="31">
        <v>1.40962275635016E-7</v>
      </c>
      <c r="G250" s="31">
        <v>1.4096244050565799E-7</v>
      </c>
    </row>
    <row r="251" spans="1:7" x14ac:dyDescent="0.25">
      <c r="A251" s="1">
        <v>30</v>
      </c>
      <c r="B251" s="31">
        <v>1.4096203805044401E-7</v>
      </c>
      <c r="C251" s="31">
        <v>1.4096237291178601E-7</v>
      </c>
      <c r="D251" s="31">
        <v>1.4096238852229499E-7</v>
      </c>
      <c r="E251" s="31">
        <v>1.4096233240949599E-7</v>
      </c>
      <c r="F251" s="31">
        <v>1.4096227576334099E-7</v>
      </c>
      <c r="G251" s="31">
        <v>1.40962437343629E-7</v>
      </c>
    </row>
  </sheetData>
  <mergeCells count="4">
    <mergeCell ref="A1:A2"/>
    <mergeCell ref="B1:G1"/>
    <mergeCell ref="B3:G3"/>
    <mergeCell ref="B4:G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F6" sqref="F6"/>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19.42578125" customWidth="1"/>
    <col min="11" max="11" width="19" customWidth="1"/>
  </cols>
  <sheetData>
    <row r="1" spans="1:11" x14ac:dyDescent="0.25">
      <c r="A1" s="86" t="s">
        <v>246</v>
      </c>
      <c r="B1" s="85" t="s">
        <v>263</v>
      </c>
      <c r="C1" s="85"/>
      <c r="D1" s="85"/>
      <c r="E1" s="85"/>
      <c r="F1" s="85"/>
      <c r="G1" s="85"/>
      <c r="H1" s="85"/>
      <c r="I1" s="85"/>
      <c r="J1" s="85"/>
      <c r="K1" s="85"/>
    </row>
    <row r="2" spans="1:11" x14ac:dyDescent="0.25">
      <c r="A2" s="87"/>
      <c r="B2" s="50" t="s">
        <v>275</v>
      </c>
      <c r="C2" s="50" t="s">
        <v>267</v>
      </c>
      <c r="D2" s="50" t="s">
        <v>282</v>
      </c>
      <c r="E2" s="50" t="s">
        <v>259</v>
      </c>
      <c r="F2" s="50" t="s">
        <v>260</v>
      </c>
      <c r="G2" s="50" t="s">
        <v>261</v>
      </c>
      <c r="H2" s="50" t="s">
        <v>264</v>
      </c>
      <c r="I2" s="50" t="s">
        <v>356</v>
      </c>
      <c r="J2" s="50" t="s">
        <v>325</v>
      </c>
      <c r="K2" s="50" t="s">
        <v>310</v>
      </c>
    </row>
    <row r="3" spans="1:11" x14ac:dyDescent="0.25">
      <c r="A3" s="27" t="s">
        <v>249</v>
      </c>
      <c r="B3" s="85">
        <v>55</v>
      </c>
      <c r="C3" s="85"/>
      <c r="D3" s="85"/>
      <c r="E3" s="85"/>
      <c r="F3" s="85"/>
      <c r="G3" s="85"/>
      <c r="H3" s="85"/>
      <c r="I3" s="85"/>
      <c r="J3" s="85"/>
      <c r="K3" s="85"/>
    </row>
    <row r="4" spans="1:11" x14ac:dyDescent="0.25">
      <c r="A4" s="27" t="s">
        <v>250</v>
      </c>
      <c r="B4" s="85" t="s">
        <v>262</v>
      </c>
      <c r="C4" s="85"/>
      <c r="D4" s="85"/>
      <c r="E4" s="85"/>
      <c r="F4" s="85"/>
      <c r="G4" s="85"/>
      <c r="H4" s="85"/>
      <c r="I4" s="85"/>
      <c r="J4" s="85"/>
      <c r="K4" s="85"/>
    </row>
    <row r="5" spans="1:11" ht="61.5" x14ac:dyDescent="0.25">
      <c r="A5" s="28" t="s">
        <v>252</v>
      </c>
      <c r="B5" s="28">
        <v>4</v>
      </c>
      <c r="C5" s="28">
        <v>4</v>
      </c>
      <c r="D5" s="27">
        <v>4</v>
      </c>
      <c r="E5" s="27">
        <v>4</v>
      </c>
      <c r="F5" s="27">
        <v>4</v>
      </c>
      <c r="G5" s="27">
        <v>4</v>
      </c>
      <c r="H5" s="27">
        <v>4</v>
      </c>
      <c r="I5" s="27">
        <v>4</v>
      </c>
      <c r="J5" s="27">
        <v>4</v>
      </c>
      <c r="K5" s="27">
        <v>4</v>
      </c>
    </row>
    <row r="6" spans="1:11" ht="30" x14ac:dyDescent="0.25">
      <c r="A6" s="28" t="s">
        <v>253</v>
      </c>
      <c r="B6" s="28">
        <v>41.71922</v>
      </c>
      <c r="C6" s="28">
        <v>41.28002</v>
      </c>
      <c r="D6" s="27">
        <v>45.099229999999999</v>
      </c>
      <c r="E6" s="27">
        <v>43.1462</v>
      </c>
      <c r="F6" s="27">
        <v>49.982849999999999</v>
      </c>
      <c r="G6" s="27">
        <v>45.109360000000002</v>
      </c>
      <c r="H6" s="27">
        <v>38.067019999999999</v>
      </c>
      <c r="I6" s="27">
        <v>38.067019999999999</v>
      </c>
      <c r="J6" s="27">
        <v>51.878680000000003</v>
      </c>
      <c r="K6" s="27">
        <v>41.2455</v>
      </c>
    </row>
    <row r="7" spans="1:11" ht="48" x14ac:dyDescent="0.25">
      <c r="A7" s="28" t="s">
        <v>254</v>
      </c>
      <c r="B7" s="27">
        <v>37.44</v>
      </c>
      <c r="C7" s="27">
        <v>37.44</v>
      </c>
      <c r="D7" s="27">
        <v>37.44</v>
      </c>
      <c r="E7" s="27">
        <v>37.44</v>
      </c>
      <c r="F7" s="27">
        <v>37.44</v>
      </c>
      <c r="G7" s="27">
        <v>37.44</v>
      </c>
      <c r="H7" s="27">
        <v>37.44</v>
      </c>
      <c r="I7" s="27">
        <v>37.44</v>
      </c>
      <c r="J7" s="27">
        <v>37.44</v>
      </c>
      <c r="K7" s="27">
        <v>37.44</v>
      </c>
    </row>
    <row r="8" spans="1:11" ht="48" x14ac:dyDescent="0.25">
      <c r="A8" s="28" t="s">
        <v>255</v>
      </c>
      <c r="B8" s="28">
        <v>31.64772</v>
      </c>
      <c r="C8" s="28">
        <v>32.036270000000002</v>
      </c>
      <c r="D8" s="27">
        <v>32.498660000000001</v>
      </c>
      <c r="E8" s="27">
        <v>33.001269999999998</v>
      </c>
      <c r="F8" s="27">
        <v>33.564239999999998</v>
      </c>
      <c r="G8" s="27">
        <v>33.892530000000001</v>
      </c>
      <c r="H8" s="27">
        <v>34.889719999999997</v>
      </c>
      <c r="I8" s="27">
        <v>34.889719999999997</v>
      </c>
      <c r="J8" s="27">
        <v>34.942680000000003</v>
      </c>
      <c r="K8" s="27">
        <v>35.116349999999997</v>
      </c>
    </row>
    <row r="9" spans="1:11" x14ac:dyDescent="0.25">
      <c r="A9" s="27" t="s">
        <v>256</v>
      </c>
      <c r="B9" s="49">
        <v>85</v>
      </c>
      <c r="C9" s="49">
        <v>85</v>
      </c>
      <c r="D9" s="49">
        <v>85</v>
      </c>
      <c r="E9" s="49">
        <v>85</v>
      </c>
      <c r="F9" s="49">
        <v>85</v>
      </c>
      <c r="G9" s="49">
        <v>85</v>
      </c>
      <c r="H9" s="49">
        <v>85</v>
      </c>
      <c r="I9" s="49">
        <v>85</v>
      </c>
      <c r="J9" s="49">
        <v>85</v>
      </c>
      <c r="K9" s="49">
        <v>85</v>
      </c>
    </row>
    <row r="10" spans="1:11" ht="18" x14ac:dyDescent="0.25">
      <c r="A10" s="30" t="s">
        <v>257</v>
      </c>
      <c r="B10" s="30" t="s">
        <v>357</v>
      </c>
      <c r="C10" s="30" t="s">
        <v>358</v>
      </c>
      <c r="D10" s="30" t="s">
        <v>359</v>
      </c>
      <c r="E10" s="30" t="s">
        <v>360</v>
      </c>
      <c r="F10" s="30" t="s">
        <v>361</v>
      </c>
      <c r="G10" s="30" t="s">
        <v>362</v>
      </c>
      <c r="H10" s="30" t="s">
        <v>363</v>
      </c>
      <c r="I10" s="30" t="s">
        <v>364</v>
      </c>
      <c r="J10" s="30" t="s">
        <v>365</v>
      </c>
      <c r="K10" s="30" t="s">
        <v>366</v>
      </c>
    </row>
    <row r="11" spans="1:11" x14ac:dyDescent="0.25">
      <c r="A11" s="1">
        <v>0</v>
      </c>
      <c r="B11" s="31">
        <v>1.40960740583617E-7</v>
      </c>
      <c r="C11" s="31">
        <v>1.4096174371071701E-7</v>
      </c>
      <c r="D11" s="31">
        <v>1.4096179205752701E-7</v>
      </c>
      <c r="E11" s="31">
        <v>1.4096088845070401E-7</v>
      </c>
      <c r="F11" s="31">
        <v>1.4096055835948801E-7</v>
      </c>
      <c r="G11" s="31">
        <v>1.40960673867449E-7</v>
      </c>
      <c r="H11" s="31">
        <v>1.4096211694102601E-7</v>
      </c>
      <c r="I11" s="31">
        <v>1.4096196839081701E-7</v>
      </c>
      <c r="J11" s="31">
        <v>1.4096218671726501E-7</v>
      </c>
      <c r="K11" s="31">
        <v>1.40961959817789E-7</v>
      </c>
    </row>
    <row r="12" spans="1:11" x14ac:dyDescent="0.25">
      <c r="A12" s="1">
        <v>0.125</v>
      </c>
      <c r="B12" s="31">
        <v>1.40960737893274E-7</v>
      </c>
      <c r="C12" s="31">
        <v>1.40961752523374E-7</v>
      </c>
      <c r="D12" s="31">
        <v>1.4096177048207501E-7</v>
      </c>
      <c r="E12" s="31">
        <v>1.40960889288701E-7</v>
      </c>
      <c r="F12" s="31">
        <v>1.40960560496674E-7</v>
      </c>
      <c r="G12" s="31">
        <v>1.4096068331025999E-7</v>
      </c>
      <c r="H12" s="31">
        <v>1.4096212097627699E-7</v>
      </c>
      <c r="I12" s="31">
        <v>1.4096199127983799E-7</v>
      </c>
      <c r="J12" s="31">
        <v>1.4096214685322401E-7</v>
      </c>
      <c r="K12" s="31">
        <v>1.4096199614296601E-7</v>
      </c>
    </row>
    <row r="13" spans="1:11" x14ac:dyDescent="0.25">
      <c r="A13" s="1">
        <v>0.25</v>
      </c>
      <c r="B13" s="31">
        <v>1.4096073799617701E-7</v>
      </c>
      <c r="C13" s="31">
        <v>1.4096176416807699E-7</v>
      </c>
      <c r="D13" s="31">
        <v>1.4096180926702101E-7</v>
      </c>
      <c r="E13" s="31">
        <v>1.40960854502825E-7</v>
      </c>
      <c r="F13" s="31">
        <v>1.40960569110525E-7</v>
      </c>
      <c r="G13" s="31">
        <v>1.4096069212456099E-7</v>
      </c>
      <c r="H13" s="31">
        <v>1.4096211322962301E-7</v>
      </c>
      <c r="I13" s="31">
        <v>1.4096197774475399E-7</v>
      </c>
      <c r="J13" s="31">
        <v>1.4096215633359E-7</v>
      </c>
      <c r="K13" s="31">
        <v>1.4096199650415099E-7</v>
      </c>
    </row>
    <row r="14" spans="1:11" x14ac:dyDescent="0.25">
      <c r="A14" s="1">
        <v>0.375</v>
      </c>
      <c r="B14" s="31">
        <v>1.4096075286337699E-7</v>
      </c>
      <c r="C14" s="31">
        <v>1.40961790785781E-7</v>
      </c>
      <c r="D14" s="31">
        <v>1.4096183435521499E-7</v>
      </c>
      <c r="E14" s="31">
        <v>1.4096086359874299E-7</v>
      </c>
      <c r="F14" s="31">
        <v>1.4096057559251999E-7</v>
      </c>
      <c r="G14" s="31">
        <v>1.4096069013108701E-7</v>
      </c>
      <c r="H14" s="31">
        <v>1.40962112940493E-7</v>
      </c>
      <c r="I14" s="31">
        <v>1.4096197588998001E-7</v>
      </c>
      <c r="J14" s="31">
        <v>1.4096216093693201E-7</v>
      </c>
      <c r="K14" s="31">
        <v>1.4096199916066599E-7</v>
      </c>
    </row>
    <row r="15" spans="1:11" x14ac:dyDescent="0.25">
      <c r="A15" s="1">
        <v>0.5</v>
      </c>
      <c r="B15" s="31">
        <v>1.4096075769097899E-7</v>
      </c>
      <c r="C15" s="31">
        <v>1.4096180937179001E-7</v>
      </c>
      <c r="D15" s="31">
        <v>1.40961822023445E-7</v>
      </c>
      <c r="E15" s="31">
        <v>1.40960855055391E-7</v>
      </c>
      <c r="F15" s="31">
        <v>1.40960573028443E-7</v>
      </c>
      <c r="G15" s="31">
        <v>1.4096069338218901E-7</v>
      </c>
      <c r="H15" s="31">
        <v>1.4096211534045E-7</v>
      </c>
      <c r="I15" s="31">
        <v>1.40961964992601E-7</v>
      </c>
      <c r="J15" s="31">
        <v>1.40962172024064E-7</v>
      </c>
      <c r="K15" s="31">
        <v>1.4096200590488999E-7</v>
      </c>
    </row>
    <row r="16" spans="1:11" x14ac:dyDescent="0.25">
      <c r="A16" s="1">
        <v>0.625</v>
      </c>
      <c r="B16" s="31">
        <v>1.4096075178393099E-7</v>
      </c>
      <c r="C16" s="31">
        <v>1.4096180165271801E-7</v>
      </c>
      <c r="D16" s="31">
        <v>1.4096186063919E-7</v>
      </c>
      <c r="E16" s="31">
        <v>1.4096086210005999E-7</v>
      </c>
      <c r="F16" s="31">
        <v>1.4096057454965699E-7</v>
      </c>
      <c r="G16" s="31">
        <v>1.40960695095262E-7</v>
      </c>
      <c r="H16" s="31">
        <v>1.40962130198407E-7</v>
      </c>
      <c r="I16" s="31">
        <v>1.4096196340523299E-7</v>
      </c>
      <c r="J16" s="31">
        <v>1.4096218157456001E-7</v>
      </c>
      <c r="K16" s="31">
        <v>1.4096201456448699E-7</v>
      </c>
    </row>
    <row r="17" spans="1:11" x14ac:dyDescent="0.25">
      <c r="A17" s="1">
        <v>0.75</v>
      </c>
      <c r="B17" s="31">
        <v>1.4096075407026601E-7</v>
      </c>
      <c r="C17" s="31">
        <v>1.4096178701244801E-7</v>
      </c>
      <c r="D17" s="31">
        <v>1.40961876901529E-7</v>
      </c>
      <c r="E17" s="31">
        <v>1.40960841544472E-7</v>
      </c>
      <c r="F17" s="31">
        <v>1.4096058165758501E-7</v>
      </c>
      <c r="G17" s="31">
        <v>1.4096070385396601E-7</v>
      </c>
      <c r="H17" s="31">
        <v>1.4096213029593199E-7</v>
      </c>
      <c r="I17" s="31">
        <v>1.4096195860579701E-7</v>
      </c>
      <c r="J17" s="31">
        <v>1.4096218610771199E-7</v>
      </c>
      <c r="K17" s="31">
        <v>1.4096199564588001E-7</v>
      </c>
    </row>
    <row r="18" spans="1:11" x14ac:dyDescent="0.25">
      <c r="A18" s="1">
        <v>0.875</v>
      </c>
      <c r="B18" s="31">
        <v>1.4096075643988099E-7</v>
      </c>
      <c r="C18" s="31">
        <v>1.4096177367506701E-7</v>
      </c>
      <c r="D18" s="31">
        <v>1.40961868667194E-7</v>
      </c>
      <c r="E18" s="31">
        <v>1.4096084944367601E-7</v>
      </c>
      <c r="F18" s="31">
        <v>1.4096059610230901E-7</v>
      </c>
      <c r="G18" s="31">
        <v>1.4096071351034199E-7</v>
      </c>
      <c r="H18" s="31">
        <v>1.4096215328820901E-7</v>
      </c>
      <c r="I18" s="31">
        <v>1.40961958545607E-7</v>
      </c>
      <c r="J18" s="31">
        <v>1.40962193699318E-7</v>
      </c>
      <c r="K18" s="31">
        <v>1.4096199497197501E-7</v>
      </c>
    </row>
    <row r="19" spans="1:11" x14ac:dyDescent="0.25">
      <c r="A19" s="1">
        <v>1</v>
      </c>
      <c r="B19" s="31">
        <v>1.40960769592098E-7</v>
      </c>
      <c r="C19" s="31">
        <v>1.40961766390394E-7</v>
      </c>
      <c r="D19" s="31">
        <v>1.4096190845903799E-7</v>
      </c>
      <c r="E19" s="31">
        <v>1.4096085640944701E-7</v>
      </c>
      <c r="F19" s="31">
        <v>1.4096058778476099E-7</v>
      </c>
      <c r="G19" s="31">
        <v>1.40960725290907E-7</v>
      </c>
      <c r="H19" s="31">
        <v>1.40962134399226E-7</v>
      </c>
      <c r="I19" s="31">
        <v>1.4096195740054001E-7</v>
      </c>
      <c r="J19" s="31">
        <v>1.4096219281043501E-7</v>
      </c>
      <c r="K19" s="31">
        <v>1.4096199677012601E-7</v>
      </c>
    </row>
    <row r="20" spans="1:11" x14ac:dyDescent="0.25">
      <c r="A20" s="1">
        <v>1.125</v>
      </c>
      <c r="B20" s="31">
        <v>1.4096076800946E-7</v>
      </c>
      <c r="C20" s="31">
        <v>1.4096170996335899E-7</v>
      </c>
      <c r="D20" s="31">
        <v>1.40961908213564E-7</v>
      </c>
      <c r="E20" s="31">
        <v>1.40960867401942E-7</v>
      </c>
      <c r="F20" s="31">
        <v>1.4096059340849701E-7</v>
      </c>
      <c r="G20" s="31">
        <v>1.4096073728894601E-7</v>
      </c>
      <c r="H20" s="31">
        <v>1.4096213193075801E-7</v>
      </c>
      <c r="I20" s="31">
        <v>1.4096195211925501E-7</v>
      </c>
      <c r="J20" s="31">
        <v>1.40962192102281E-7</v>
      </c>
      <c r="K20" s="31">
        <v>1.4096200067896799E-7</v>
      </c>
    </row>
    <row r="21" spans="1:11" x14ac:dyDescent="0.25">
      <c r="A21" s="1">
        <v>1.25</v>
      </c>
      <c r="B21" s="31">
        <v>1.40960734171477E-7</v>
      </c>
      <c r="C21" s="31">
        <v>1.4096172048525499E-7</v>
      </c>
      <c r="D21" s="31">
        <v>1.4096194166545599E-7</v>
      </c>
      <c r="E21" s="31">
        <v>1.40960891164499E-7</v>
      </c>
      <c r="F21" s="31">
        <v>1.4096059281331999E-7</v>
      </c>
      <c r="G21" s="31">
        <v>1.4096074235539099E-7</v>
      </c>
      <c r="H21" s="31">
        <v>1.4096212043298699E-7</v>
      </c>
      <c r="I21" s="31">
        <v>1.40961950496586E-7</v>
      </c>
      <c r="J21" s="31">
        <v>1.4096219296444399E-7</v>
      </c>
      <c r="K21" s="31">
        <v>1.40962004276887E-7</v>
      </c>
    </row>
    <row r="22" spans="1:11" x14ac:dyDescent="0.25">
      <c r="A22" s="1">
        <v>1.375</v>
      </c>
      <c r="B22" s="31">
        <v>1.4096067591189399E-7</v>
      </c>
      <c r="C22" s="31">
        <v>1.4096171700624699E-7</v>
      </c>
      <c r="D22" s="31">
        <v>1.4096195740320199E-7</v>
      </c>
      <c r="E22" s="31">
        <v>1.4096088536459299E-7</v>
      </c>
      <c r="F22" s="31">
        <v>1.4096059431373801E-7</v>
      </c>
      <c r="G22" s="31">
        <v>1.4096074650148699E-7</v>
      </c>
      <c r="H22" s="31">
        <v>1.4096211973559501E-7</v>
      </c>
      <c r="I22" s="31">
        <v>1.4096195056566101E-7</v>
      </c>
      <c r="J22" s="31">
        <v>1.4096221397694101E-7</v>
      </c>
      <c r="K22" s="31">
        <v>1.4096207839054501E-7</v>
      </c>
    </row>
    <row r="23" spans="1:11" x14ac:dyDescent="0.25">
      <c r="A23" s="1">
        <v>1.5</v>
      </c>
      <c r="B23" s="31">
        <v>1.40960677938944E-7</v>
      </c>
      <c r="C23" s="31">
        <v>1.40961714638069E-7</v>
      </c>
      <c r="D23" s="31">
        <v>1.40961973296946E-7</v>
      </c>
      <c r="E23" s="31">
        <v>1.4096095362503501E-7</v>
      </c>
      <c r="F23" s="31">
        <v>1.40960588794832E-7</v>
      </c>
      <c r="G23" s="31">
        <v>1.40960751872905E-7</v>
      </c>
      <c r="H23" s="31">
        <v>1.40962110576552E-7</v>
      </c>
      <c r="I23" s="31">
        <v>1.4096193749696201E-7</v>
      </c>
      <c r="J23" s="31">
        <v>1.4096222640015299E-7</v>
      </c>
      <c r="K23" s="31">
        <v>1.4096214519237501E-7</v>
      </c>
    </row>
    <row r="24" spans="1:11" x14ac:dyDescent="0.25">
      <c r="A24" s="1">
        <v>1.625</v>
      </c>
      <c r="B24" s="31">
        <v>1.40960657960182E-7</v>
      </c>
      <c r="C24" s="31">
        <v>1.4096173006263E-7</v>
      </c>
      <c r="D24" s="31">
        <v>1.4096200177851901E-7</v>
      </c>
      <c r="E24" s="31">
        <v>1.40961003666126E-7</v>
      </c>
      <c r="F24" s="31">
        <v>1.4096058999228801E-7</v>
      </c>
      <c r="G24" s="31">
        <v>1.4096075497657999E-7</v>
      </c>
      <c r="H24" s="31">
        <v>1.4096210999868201E-7</v>
      </c>
      <c r="I24" s="31">
        <v>1.4096194901900701E-7</v>
      </c>
      <c r="J24" s="31">
        <v>1.40962258111644E-7</v>
      </c>
      <c r="K24" s="31">
        <v>1.4096220169781701E-7</v>
      </c>
    </row>
    <row r="25" spans="1:11" x14ac:dyDescent="0.25">
      <c r="A25" s="1">
        <v>1.75</v>
      </c>
      <c r="B25" s="31">
        <v>1.40960662145009E-7</v>
      </c>
      <c r="C25" s="31">
        <v>1.40961811416081E-7</v>
      </c>
      <c r="D25" s="31">
        <v>1.4096198644441301E-7</v>
      </c>
      <c r="E25" s="31">
        <v>1.4096104359678499E-7</v>
      </c>
      <c r="F25" s="31">
        <v>1.40960591851188E-7</v>
      </c>
      <c r="G25" s="31">
        <v>1.4096075843938599E-7</v>
      </c>
      <c r="H25" s="31">
        <v>1.4096210371257199E-7</v>
      </c>
      <c r="I25" s="31">
        <v>1.40961973496218E-7</v>
      </c>
      <c r="J25" s="31">
        <v>1.4096225745745401E-7</v>
      </c>
      <c r="K25" s="31">
        <v>1.40962194099865E-7</v>
      </c>
    </row>
    <row r="26" spans="1:11" x14ac:dyDescent="0.25">
      <c r="A26" s="1">
        <v>1.875</v>
      </c>
      <c r="B26" s="31">
        <v>1.4096064340885199E-7</v>
      </c>
      <c r="C26" s="31">
        <v>1.4096184143757899E-7</v>
      </c>
      <c r="D26" s="31">
        <v>1.4096197045898199E-7</v>
      </c>
      <c r="E26" s="31">
        <v>1.4096114805647801E-7</v>
      </c>
      <c r="F26" s="31">
        <v>1.40960591316022E-7</v>
      </c>
      <c r="G26" s="31">
        <v>1.4096075650036301E-7</v>
      </c>
      <c r="H26" s="31">
        <v>1.4096211353422101E-7</v>
      </c>
      <c r="I26" s="31">
        <v>1.40961979263491E-7</v>
      </c>
      <c r="J26" s="31">
        <v>1.4096226202570701E-7</v>
      </c>
      <c r="K26" s="31">
        <v>1.4096219805076101E-7</v>
      </c>
    </row>
    <row r="27" spans="1:11" x14ac:dyDescent="0.25">
      <c r="A27" s="1">
        <v>2</v>
      </c>
      <c r="B27" s="31">
        <v>1.4096064727423399E-7</v>
      </c>
      <c r="C27" s="31">
        <v>1.4096185025904901E-7</v>
      </c>
      <c r="D27" s="31">
        <v>1.40961972837792E-7</v>
      </c>
      <c r="E27" s="31">
        <v>1.40961159738829E-7</v>
      </c>
      <c r="F27" s="31">
        <v>1.4096058838494699E-7</v>
      </c>
      <c r="G27" s="31">
        <v>1.4096076628997401E-7</v>
      </c>
      <c r="H27" s="31">
        <v>1.4096211921603599E-7</v>
      </c>
      <c r="I27" s="31">
        <v>1.40961982828477E-7</v>
      </c>
      <c r="J27" s="31">
        <v>1.4096227002147399E-7</v>
      </c>
      <c r="K27" s="31">
        <v>1.4096231004646799E-7</v>
      </c>
    </row>
    <row r="28" spans="1:11" x14ac:dyDescent="0.25">
      <c r="A28" s="1">
        <v>2.125</v>
      </c>
      <c r="B28" s="31">
        <v>1.4096067401137001E-7</v>
      </c>
      <c r="C28" s="31">
        <v>1.40961848912146E-7</v>
      </c>
      <c r="D28" s="31">
        <v>1.40961986119264E-7</v>
      </c>
      <c r="E28" s="31">
        <v>1.4096122870691299E-7</v>
      </c>
      <c r="F28" s="31">
        <v>1.4096059748613601E-7</v>
      </c>
      <c r="G28" s="31">
        <v>1.40960780490679E-7</v>
      </c>
      <c r="H28" s="31">
        <v>1.4096212138123799E-7</v>
      </c>
      <c r="I28" s="31">
        <v>1.4096198674338199E-7</v>
      </c>
      <c r="J28" s="31">
        <v>1.4096226589262301E-7</v>
      </c>
      <c r="K28" s="31">
        <v>1.4096233277232499E-7</v>
      </c>
    </row>
    <row r="29" spans="1:11" x14ac:dyDescent="0.25">
      <c r="A29" s="1">
        <v>2.25</v>
      </c>
      <c r="B29" s="31">
        <v>1.4096068127324999E-7</v>
      </c>
      <c r="C29" s="31">
        <v>1.4096183650140301E-7</v>
      </c>
      <c r="D29" s="31">
        <v>1.4096197051413599E-7</v>
      </c>
      <c r="E29" s="31">
        <v>1.4096121812821801E-7</v>
      </c>
      <c r="F29" s="31">
        <v>1.4096060087524099E-7</v>
      </c>
      <c r="G29" s="31">
        <v>1.4096079081963701E-7</v>
      </c>
      <c r="H29" s="31">
        <v>1.40962122950706E-7</v>
      </c>
      <c r="I29" s="31">
        <v>1.4096197442525599E-7</v>
      </c>
      <c r="J29" s="31">
        <v>1.4096226902906801E-7</v>
      </c>
      <c r="K29" s="31">
        <v>1.4096232447978699E-7</v>
      </c>
    </row>
    <row r="30" spans="1:11" x14ac:dyDescent="0.25">
      <c r="A30" s="1">
        <v>2.375</v>
      </c>
      <c r="B30" s="31">
        <v>1.40960674890618E-7</v>
      </c>
      <c r="C30" s="31">
        <v>1.40961826822277E-7</v>
      </c>
      <c r="D30" s="31">
        <v>1.40961937739292E-7</v>
      </c>
      <c r="E30" s="31">
        <v>1.4096117107931799E-7</v>
      </c>
      <c r="F30" s="31">
        <v>1.4096060975109699E-7</v>
      </c>
      <c r="G30" s="31">
        <v>1.40960779613453E-7</v>
      </c>
      <c r="H30" s="31">
        <v>1.4096214262069301E-7</v>
      </c>
      <c r="I30" s="31">
        <v>1.4096200268900301E-7</v>
      </c>
      <c r="J30" s="31">
        <v>1.40962258297077E-7</v>
      </c>
      <c r="K30" s="31">
        <v>1.4096232418110599E-7</v>
      </c>
    </row>
    <row r="31" spans="1:11" x14ac:dyDescent="0.25">
      <c r="A31" s="1">
        <v>2.5</v>
      </c>
      <c r="B31" s="31">
        <v>1.40960639640684E-7</v>
      </c>
      <c r="C31" s="31">
        <v>1.4096181930950199E-7</v>
      </c>
      <c r="D31" s="31">
        <v>1.40961960199816E-7</v>
      </c>
      <c r="E31" s="31">
        <v>1.4096113405966301E-7</v>
      </c>
      <c r="F31" s="31">
        <v>1.40960643223724E-7</v>
      </c>
      <c r="G31" s="31">
        <v>1.409607844317E-7</v>
      </c>
      <c r="H31" s="31">
        <v>1.40962150431952E-7</v>
      </c>
      <c r="I31" s="31">
        <v>1.40962006790193E-7</v>
      </c>
      <c r="J31" s="31">
        <v>1.4096224012760399E-7</v>
      </c>
      <c r="K31" s="31">
        <v>1.40962346160272E-7</v>
      </c>
    </row>
    <row r="32" spans="1:11" x14ac:dyDescent="0.25">
      <c r="A32" s="1">
        <v>2.625</v>
      </c>
      <c r="B32" s="31">
        <v>1.4096061135045801E-7</v>
      </c>
      <c r="C32" s="31">
        <v>1.4096178166009801E-7</v>
      </c>
      <c r="D32" s="31">
        <v>1.4096195821504999E-7</v>
      </c>
      <c r="E32" s="31">
        <v>1.40961168501133E-7</v>
      </c>
      <c r="F32" s="31">
        <v>1.40960609622686E-7</v>
      </c>
      <c r="G32" s="31">
        <v>1.4096079284134001E-7</v>
      </c>
      <c r="H32" s="31">
        <v>1.40962159221659E-7</v>
      </c>
      <c r="I32" s="31">
        <v>1.4096200714133501E-7</v>
      </c>
      <c r="J32" s="31">
        <v>1.40962209827513E-7</v>
      </c>
      <c r="K32" s="31">
        <v>1.4096235725412901E-7</v>
      </c>
    </row>
    <row r="33" spans="1:11" x14ac:dyDescent="0.25">
      <c r="A33" s="1">
        <v>2.75</v>
      </c>
      <c r="B33" s="31">
        <v>1.4096060468003699E-7</v>
      </c>
      <c r="C33" s="31">
        <v>1.4096182978961899E-7</v>
      </c>
      <c r="D33" s="31">
        <v>1.40961964755302E-7</v>
      </c>
      <c r="E33" s="31">
        <v>1.4096119134292901E-7</v>
      </c>
      <c r="F33" s="31">
        <v>1.4096060574559401E-7</v>
      </c>
      <c r="G33" s="31">
        <v>1.4096080591810901E-7</v>
      </c>
      <c r="H33" s="31">
        <v>1.40962156929162E-7</v>
      </c>
      <c r="I33" s="31">
        <v>1.4096202874806301E-7</v>
      </c>
      <c r="J33" s="31">
        <v>1.40962215119095E-7</v>
      </c>
      <c r="K33" s="31">
        <v>1.4096236274426401E-7</v>
      </c>
    </row>
    <row r="34" spans="1:11" x14ac:dyDescent="0.25">
      <c r="A34" s="1">
        <v>2.875</v>
      </c>
      <c r="B34" s="31">
        <v>1.4096058957931199E-7</v>
      </c>
      <c r="C34" s="31">
        <v>1.4096182929982201E-7</v>
      </c>
      <c r="D34" s="31">
        <v>1.40961956709638E-7</v>
      </c>
      <c r="E34" s="31">
        <v>1.4096122782917899E-7</v>
      </c>
      <c r="F34" s="31">
        <v>1.4096061082308701E-7</v>
      </c>
      <c r="G34" s="31">
        <v>1.4096082522631999E-7</v>
      </c>
      <c r="H34" s="31">
        <v>1.4096214953941501E-7</v>
      </c>
      <c r="I34" s="31">
        <v>1.4096205987676001E-7</v>
      </c>
      <c r="J34" s="31">
        <v>1.40962222436988E-7</v>
      </c>
      <c r="K34" s="31">
        <v>1.40962340781854E-7</v>
      </c>
    </row>
    <row r="35" spans="1:11" x14ac:dyDescent="0.25">
      <c r="A35" s="1">
        <v>3</v>
      </c>
      <c r="B35" s="31">
        <v>1.40960613689749E-7</v>
      </c>
      <c r="C35" s="31">
        <v>1.4096179484976101E-7</v>
      </c>
      <c r="D35" s="31">
        <v>1.4096191702672501E-7</v>
      </c>
      <c r="E35" s="31">
        <v>1.40961257487448E-7</v>
      </c>
      <c r="F35" s="31">
        <v>1.4096062276074E-7</v>
      </c>
      <c r="G35" s="31">
        <v>1.4096084316451299E-7</v>
      </c>
      <c r="H35" s="31">
        <v>1.4096214853944299E-7</v>
      </c>
      <c r="I35" s="31">
        <v>1.40962062351204E-7</v>
      </c>
      <c r="J35" s="31">
        <v>1.40962253533445E-7</v>
      </c>
      <c r="K35" s="31">
        <v>1.4096234881529799E-7</v>
      </c>
    </row>
    <row r="36" spans="1:11" x14ac:dyDescent="0.25">
      <c r="A36" s="1">
        <v>3.125</v>
      </c>
      <c r="B36" s="31">
        <v>1.4096060948576101E-7</v>
      </c>
      <c r="C36" s="31">
        <v>1.4096177085396401E-7</v>
      </c>
      <c r="D36" s="31">
        <v>1.40961916627014E-7</v>
      </c>
      <c r="E36" s="31">
        <v>1.40961258675991E-7</v>
      </c>
      <c r="F36" s="31">
        <v>1.40960630467037E-7</v>
      </c>
      <c r="G36" s="31">
        <v>1.4096086371827001E-7</v>
      </c>
      <c r="H36" s="31">
        <v>1.40962143241699E-7</v>
      </c>
      <c r="I36" s="31">
        <v>1.4096205749783799E-7</v>
      </c>
      <c r="J36" s="31">
        <v>1.4096226317837899E-7</v>
      </c>
      <c r="K36" s="31">
        <v>1.40962348103442E-7</v>
      </c>
    </row>
    <row r="37" spans="1:11" x14ac:dyDescent="0.25">
      <c r="A37" s="1">
        <v>3.25</v>
      </c>
      <c r="B37" s="31">
        <v>1.40960619534409E-7</v>
      </c>
      <c r="C37" s="31">
        <v>1.4096177269931099E-7</v>
      </c>
      <c r="D37" s="31">
        <v>1.4096190803401999E-7</v>
      </c>
      <c r="E37" s="31">
        <v>1.40961251178484E-7</v>
      </c>
      <c r="F37" s="31">
        <v>1.4096063151625001E-7</v>
      </c>
      <c r="G37" s="31">
        <v>1.4096088921666799E-7</v>
      </c>
      <c r="H37" s="31">
        <v>1.4096214863812E-7</v>
      </c>
      <c r="I37" s="31">
        <v>1.40962056520811E-7</v>
      </c>
      <c r="J37" s="31">
        <v>1.40962294238755E-7</v>
      </c>
      <c r="K37" s="31">
        <v>1.4096234400072E-7</v>
      </c>
    </row>
    <row r="38" spans="1:11" x14ac:dyDescent="0.25">
      <c r="A38" s="1">
        <v>3.375</v>
      </c>
      <c r="B38" s="31">
        <v>1.40960624720986E-7</v>
      </c>
      <c r="C38" s="31">
        <v>1.4096178323083299E-7</v>
      </c>
      <c r="D38" s="31">
        <v>1.4096189063369501E-7</v>
      </c>
      <c r="E38" s="31">
        <v>1.4096124118284899E-7</v>
      </c>
      <c r="F38" s="31">
        <v>1.4096064690280199E-7</v>
      </c>
      <c r="G38" s="31">
        <v>1.40960893076774E-7</v>
      </c>
      <c r="H38" s="31">
        <v>1.40962150261077E-7</v>
      </c>
      <c r="I38" s="31">
        <v>1.4096205528483701E-7</v>
      </c>
      <c r="J38" s="31">
        <v>1.4096235583445401E-7</v>
      </c>
      <c r="K38" s="31">
        <v>1.4096236090295099E-7</v>
      </c>
    </row>
    <row r="39" spans="1:11" x14ac:dyDescent="0.25">
      <c r="A39" s="1">
        <v>3.5</v>
      </c>
      <c r="B39" s="31">
        <v>1.4096063136284199E-7</v>
      </c>
      <c r="C39" s="31">
        <v>1.4096177672792301E-7</v>
      </c>
      <c r="D39" s="31">
        <v>1.4096186758067201E-7</v>
      </c>
      <c r="E39" s="31">
        <v>1.4096123532561899E-7</v>
      </c>
      <c r="F39" s="31">
        <v>1.4096065505582599E-7</v>
      </c>
      <c r="G39" s="31">
        <v>1.40960934176256E-7</v>
      </c>
      <c r="H39" s="31">
        <v>1.4096215999203499E-7</v>
      </c>
      <c r="I39" s="31">
        <v>1.4096208995562399E-7</v>
      </c>
      <c r="J39" s="31">
        <v>1.4096237839890401E-7</v>
      </c>
      <c r="K39" s="31">
        <v>1.40962349401033E-7</v>
      </c>
    </row>
    <row r="40" spans="1:11" x14ac:dyDescent="0.25">
      <c r="A40" s="1">
        <v>3.625</v>
      </c>
      <c r="B40" s="31">
        <v>1.4096067312652199E-7</v>
      </c>
      <c r="C40" s="31">
        <v>1.4096175683981599E-7</v>
      </c>
      <c r="D40" s="31">
        <v>1.4096186097935999E-7</v>
      </c>
      <c r="E40" s="31">
        <v>1.40961248724751E-7</v>
      </c>
      <c r="F40" s="31">
        <v>1.4096065483332899E-7</v>
      </c>
      <c r="G40" s="31">
        <v>1.40960995906282E-7</v>
      </c>
      <c r="H40" s="31">
        <v>1.40962159670393E-7</v>
      </c>
      <c r="I40" s="31">
        <v>1.4096208609398599E-7</v>
      </c>
      <c r="J40" s="31">
        <v>1.4096238696182501E-7</v>
      </c>
      <c r="K40" s="31">
        <v>1.4096230863876599E-7</v>
      </c>
    </row>
    <row r="41" spans="1:11" x14ac:dyDescent="0.25">
      <c r="A41" s="1">
        <v>3.75</v>
      </c>
      <c r="B41" s="31">
        <v>1.4096064802035201E-7</v>
      </c>
      <c r="C41" s="31">
        <v>1.4096173424226601E-7</v>
      </c>
      <c r="D41" s="31">
        <v>1.4096186266534E-7</v>
      </c>
      <c r="E41" s="31">
        <v>1.40961256350065E-7</v>
      </c>
      <c r="F41" s="31">
        <v>1.4096065610988001E-7</v>
      </c>
      <c r="G41" s="31">
        <v>1.40961009740469E-7</v>
      </c>
      <c r="H41" s="31">
        <v>1.40962158846119E-7</v>
      </c>
      <c r="I41" s="31">
        <v>1.40962072921434E-7</v>
      </c>
      <c r="J41" s="31">
        <v>1.4096237863840199E-7</v>
      </c>
      <c r="K41" s="31">
        <v>1.4096230125972899E-7</v>
      </c>
    </row>
    <row r="42" spans="1:11" x14ac:dyDescent="0.25">
      <c r="A42" s="1">
        <v>3.875</v>
      </c>
      <c r="B42" s="31">
        <v>1.4096066373134001E-7</v>
      </c>
      <c r="C42" s="31">
        <v>1.4096170295808499E-7</v>
      </c>
      <c r="D42" s="31">
        <v>1.4096187587688899E-7</v>
      </c>
      <c r="E42" s="31">
        <v>1.4096125487798301E-7</v>
      </c>
      <c r="F42" s="31">
        <v>1.40960656641782E-7</v>
      </c>
      <c r="G42" s="31">
        <v>1.40961027584344E-7</v>
      </c>
      <c r="H42" s="31">
        <v>1.4096216074646601E-7</v>
      </c>
      <c r="I42" s="31">
        <v>1.4096207100793501E-7</v>
      </c>
      <c r="J42" s="31">
        <v>1.4096236737111599E-7</v>
      </c>
      <c r="K42" s="31">
        <v>1.4096228292737199E-7</v>
      </c>
    </row>
    <row r="43" spans="1:11" x14ac:dyDescent="0.25">
      <c r="A43" s="1">
        <v>4</v>
      </c>
      <c r="B43" s="31">
        <v>1.4096066447281899E-7</v>
      </c>
      <c r="C43" s="31">
        <v>1.4096169275719E-7</v>
      </c>
      <c r="D43" s="31">
        <v>1.40961872610265E-7</v>
      </c>
      <c r="E43" s="31">
        <v>1.4096126908900901E-7</v>
      </c>
      <c r="F43" s="31">
        <v>1.40960677317131E-7</v>
      </c>
      <c r="G43" s="31">
        <v>1.40961029918863E-7</v>
      </c>
      <c r="H43" s="31">
        <v>1.4096216619967799E-7</v>
      </c>
      <c r="I43" s="31">
        <v>1.4096205717691899E-7</v>
      </c>
      <c r="J43" s="31">
        <v>1.4096235007492601E-7</v>
      </c>
      <c r="K43" s="31">
        <v>1.4096226227681501E-7</v>
      </c>
    </row>
    <row r="44" spans="1:11" x14ac:dyDescent="0.25">
      <c r="A44" s="1">
        <v>4.125</v>
      </c>
      <c r="B44" s="31">
        <v>1.4096066149253899E-7</v>
      </c>
      <c r="C44" s="31">
        <v>1.4096168298279099E-7</v>
      </c>
      <c r="D44" s="31">
        <v>1.4096184571765601E-7</v>
      </c>
      <c r="E44" s="31">
        <v>1.40961283062274E-7</v>
      </c>
      <c r="F44" s="31">
        <v>1.40960682000769E-7</v>
      </c>
      <c r="G44" s="31">
        <v>1.4096103534477601E-7</v>
      </c>
      <c r="H44" s="31">
        <v>1.4096216561050901E-7</v>
      </c>
      <c r="I44" s="31">
        <v>1.4096205048060201E-7</v>
      </c>
      <c r="J44" s="31">
        <v>1.4096233357803199E-7</v>
      </c>
      <c r="K44" s="31">
        <v>1.4096226170588E-7</v>
      </c>
    </row>
    <row r="45" spans="1:11" x14ac:dyDescent="0.25">
      <c r="A45" s="1">
        <v>4.25</v>
      </c>
      <c r="B45" s="31">
        <v>1.40960668220488E-7</v>
      </c>
      <c r="C45" s="31">
        <v>1.4096168216192999E-7</v>
      </c>
      <c r="D45" s="31">
        <v>1.40961859852026E-7</v>
      </c>
      <c r="E45" s="31">
        <v>1.4096127849912601E-7</v>
      </c>
      <c r="F45" s="31">
        <v>1.40960683727793E-7</v>
      </c>
      <c r="G45" s="31">
        <v>1.40961040432899E-7</v>
      </c>
      <c r="H45" s="31">
        <v>1.40962160538104E-7</v>
      </c>
      <c r="I45" s="31">
        <v>1.4096202333169E-7</v>
      </c>
      <c r="J45" s="31">
        <v>1.4096231513723799E-7</v>
      </c>
      <c r="K45" s="31">
        <v>1.4096225227816999E-7</v>
      </c>
    </row>
    <row r="46" spans="1:11" x14ac:dyDescent="0.25">
      <c r="A46" s="1">
        <v>4.375</v>
      </c>
      <c r="B46" s="31">
        <v>1.4096069151463901E-7</v>
      </c>
      <c r="C46" s="31">
        <v>1.4096167307797001E-7</v>
      </c>
      <c r="D46" s="31">
        <v>1.4096187255443399E-7</v>
      </c>
      <c r="E46" s="31">
        <v>1.4096129583531401E-7</v>
      </c>
      <c r="F46" s="31">
        <v>1.4096068567806899E-7</v>
      </c>
      <c r="G46" s="31">
        <v>1.4096104698340599E-7</v>
      </c>
      <c r="H46" s="31">
        <v>1.4096216014586801E-7</v>
      </c>
      <c r="I46" s="31">
        <v>1.40962017767858E-7</v>
      </c>
      <c r="J46" s="31">
        <v>1.4096230131434099E-7</v>
      </c>
      <c r="K46" s="31">
        <v>1.40962242674797E-7</v>
      </c>
    </row>
    <row r="47" spans="1:11" x14ac:dyDescent="0.25">
      <c r="A47" s="1">
        <v>4.5</v>
      </c>
      <c r="B47" s="31">
        <v>1.40960701865092E-7</v>
      </c>
      <c r="C47" s="31">
        <v>1.4096165373534199E-7</v>
      </c>
      <c r="D47" s="31">
        <v>1.4096187908503099E-7</v>
      </c>
      <c r="E47" s="31">
        <v>1.4096130995883801E-7</v>
      </c>
      <c r="F47" s="31">
        <v>1.4096068581395899E-7</v>
      </c>
      <c r="G47" s="31">
        <v>1.4096105206480299E-7</v>
      </c>
      <c r="H47" s="31">
        <v>1.4096215889252799E-7</v>
      </c>
      <c r="I47" s="31">
        <v>1.4096201562856699E-7</v>
      </c>
      <c r="J47" s="31">
        <v>1.40962302107895E-7</v>
      </c>
      <c r="K47" s="31">
        <v>1.40962239675808E-7</v>
      </c>
    </row>
    <row r="48" spans="1:11" x14ac:dyDescent="0.25">
      <c r="A48" s="1">
        <v>4.625</v>
      </c>
      <c r="B48" s="31">
        <v>1.40960701623343E-7</v>
      </c>
      <c r="C48" s="31">
        <v>1.4096164113812099E-7</v>
      </c>
      <c r="D48" s="31">
        <v>1.4096189016213501E-7</v>
      </c>
      <c r="E48" s="31">
        <v>1.40961321868164E-7</v>
      </c>
      <c r="F48" s="31">
        <v>1.4096068207283999E-7</v>
      </c>
      <c r="G48" s="31">
        <v>1.40961066517118E-7</v>
      </c>
      <c r="H48" s="31">
        <v>1.40962157967656E-7</v>
      </c>
      <c r="I48" s="31">
        <v>1.40962019798228E-7</v>
      </c>
      <c r="J48" s="31">
        <v>1.4096229421080799E-7</v>
      </c>
      <c r="K48" s="31">
        <v>1.4096220573107601E-7</v>
      </c>
    </row>
    <row r="49" spans="1:11" x14ac:dyDescent="0.25">
      <c r="A49" s="1">
        <v>4.75</v>
      </c>
      <c r="B49" s="31">
        <v>1.40960701985242E-7</v>
      </c>
      <c r="C49" s="31">
        <v>1.4096161732720401E-7</v>
      </c>
      <c r="D49" s="31">
        <v>1.4096188487384701E-7</v>
      </c>
      <c r="E49" s="31">
        <v>1.4096135615252899E-7</v>
      </c>
      <c r="F49" s="31">
        <v>1.4096068602427E-7</v>
      </c>
      <c r="G49" s="31">
        <v>1.40961091695134E-7</v>
      </c>
      <c r="H49" s="31">
        <v>1.4096215491951799E-7</v>
      </c>
      <c r="I49" s="31">
        <v>1.4096203142919299E-7</v>
      </c>
      <c r="J49" s="31">
        <v>1.4096229578654799E-7</v>
      </c>
      <c r="K49" s="31">
        <v>1.4096220874649901E-7</v>
      </c>
    </row>
    <row r="50" spans="1:11" x14ac:dyDescent="0.25">
      <c r="A50" s="1">
        <v>4.875</v>
      </c>
      <c r="B50" s="31">
        <v>1.4096070406773E-7</v>
      </c>
      <c r="C50" s="31">
        <v>1.4096157263467901E-7</v>
      </c>
      <c r="D50" s="31">
        <v>1.4096188369582699E-7</v>
      </c>
      <c r="E50" s="31">
        <v>1.4096137949333E-7</v>
      </c>
      <c r="F50" s="31">
        <v>1.40960688295543E-7</v>
      </c>
      <c r="G50" s="31">
        <v>1.4096109103593299E-7</v>
      </c>
      <c r="H50" s="31">
        <v>1.4096215626492501E-7</v>
      </c>
      <c r="I50" s="31">
        <v>1.4096203814066599E-7</v>
      </c>
      <c r="J50" s="31">
        <v>1.4096226851474799E-7</v>
      </c>
      <c r="K50" s="31">
        <v>1.40962177262644E-7</v>
      </c>
    </row>
    <row r="51" spans="1:11" x14ac:dyDescent="0.25">
      <c r="A51" s="1">
        <v>5</v>
      </c>
      <c r="B51" s="31">
        <v>1.4096070009349699E-7</v>
      </c>
      <c r="C51" s="31">
        <v>1.40961566944198E-7</v>
      </c>
      <c r="D51" s="31">
        <v>1.4096184687053601E-7</v>
      </c>
      <c r="E51" s="31">
        <v>1.40961400875638E-7</v>
      </c>
      <c r="F51" s="31">
        <v>1.4096069565597799E-7</v>
      </c>
      <c r="G51" s="31">
        <v>1.4096108782953299E-7</v>
      </c>
      <c r="H51" s="31">
        <v>1.4096215472152201E-7</v>
      </c>
      <c r="I51" s="31">
        <v>1.4096204118598999E-7</v>
      </c>
      <c r="J51" s="31">
        <v>1.4096227697793301E-7</v>
      </c>
      <c r="K51" s="31">
        <v>1.4096218382590701E-7</v>
      </c>
    </row>
    <row r="52" spans="1:11" x14ac:dyDescent="0.25">
      <c r="A52" s="1">
        <v>5.125</v>
      </c>
      <c r="B52" s="31">
        <v>1.4096067117458499E-7</v>
      </c>
      <c r="C52" s="31">
        <v>1.4096156209008599E-7</v>
      </c>
      <c r="D52" s="31">
        <v>1.40961853209494E-7</v>
      </c>
      <c r="E52" s="31">
        <v>1.4096139552168099E-7</v>
      </c>
      <c r="F52" s="31">
        <v>1.4096069752170101E-7</v>
      </c>
      <c r="G52" s="31">
        <v>1.40961084002401E-7</v>
      </c>
      <c r="H52" s="31">
        <v>1.40962177493428E-7</v>
      </c>
      <c r="I52" s="31">
        <v>1.40962053477795E-7</v>
      </c>
      <c r="J52" s="31">
        <v>1.4096229177272901E-7</v>
      </c>
      <c r="K52" s="31">
        <v>1.4096217432828499E-7</v>
      </c>
    </row>
    <row r="53" spans="1:11" x14ac:dyDescent="0.25">
      <c r="A53" s="1">
        <v>5.25</v>
      </c>
      <c r="B53" s="31">
        <v>1.40960644957525E-7</v>
      </c>
      <c r="C53" s="31">
        <v>1.40961553723816E-7</v>
      </c>
      <c r="D53" s="31">
        <v>1.40961881744027E-7</v>
      </c>
      <c r="E53" s="31">
        <v>1.40961356347579E-7</v>
      </c>
      <c r="F53" s="31">
        <v>1.40960693722613E-7</v>
      </c>
      <c r="G53" s="31">
        <v>1.4096107553338501E-7</v>
      </c>
      <c r="H53" s="31">
        <v>1.4096218307041601E-7</v>
      </c>
      <c r="I53" s="31">
        <v>1.40962049123644E-7</v>
      </c>
      <c r="J53" s="31">
        <v>1.4096229564312999E-7</v>
      </c>
      <c r="K53" s="31">
        <v>1.4096214730886301E-7</v>
      </c>
    </row>
    <row r="54" spans="1:11" x14ac:dyDescent="0.25">
      <c r="A54" s="1">
        <v>5.375</v>
      </c>
      <c r="B54" s="31">
        <v>1.4096063574582099E-7</v>
      </c>
      <c r="C54" s="31">
        <v>1.40961562380201E-7</v>
      </c>
      <c r="D54" s="31">
        <v>1.409619194853E-7</v>
      </c>
      <c r="E54" s="31">
        <v>1.4096140534823999E-7</v>
      </c>
      <c r="F54" s="31">
        <v>1.4096070734996401E-7</v>
      </c>
      <c r="G54" s="31">
        <v>1.40961065486066E-7</v>
      </c>
      <c r="H54" s="31">
        <v>1.4096221480730901E-7</v>
      </c>
      <c r="I54" s="31">
        <v>1.4096203735640999E-7</v>
      </c>
      <c r="J54" s="31">
        <v>1.4096229198008601E-7</v>
      </c>
      <c r="K54" s="31">
        <v>1.40962148033909E-7</v>
      </c>
    </row>
    <row r="55" spans="1:11" x14ac:dyDescent="0.25">
      <c r="A55" s="1">
        <v>5.5</v>
      </c>
      <c r="B55" s="31">
        <v>1.4096064138105599E-7</v>
      </c>
      <c r="C55" s="31">
        <v>1.4096162444559899E-7</v>
      </c>
      <c r="D55" s="31">
        <v>1.4096192994416801E-7</v>
      </c>
      <c r="E55" s="31">
        <v>1.4096146008769699E-7</v>
      </c>
      <c r="F55" s="31">
        <v>1.40960713382329E-7</v>
      </c>
      <c r="G55" s="31">
        <v>1.4096106728059501E-7</v>
      </c>
      <c r="H55" s="31">
        <v>1.4096222651854501E-7</v>
      </c>
      <c r="I55" s="31">
        <v>1.4096203241795401E-7</v>
      </c>
      <c r="J55" s="31">
        <v>1.4096228050994001E-7</v>
      </c>
      <c r="K55" s="31">
        <v>1.4096213808904501E-7</v>
      </c>
    </row>
    <row r="56" spans="1:11" x14ac:dyDescent="0.25">
      <c r="A56" s="1">
        <v>5.625</v>
      </c>
      <c r="B56" s="31">
        <v>1.4096063774581499E-7</v>
      </c>
      <c r="C56" s="31">
        <v>1.4096162460187199E-7</v>
      </c>
      <c r="D56" s="31">
        <v>1.4096196488386E-7</v>
      </c>
      <c r="E56" s="31">
        <v>1.4096147196093699E-7</v>
      </c>
      <c r="F56" s="31">
        <v>1.409607240911E-7</v>
      </c>
      <c r="G56" s="31">
        <v>1.40961066642541E-7</v>
      </c>
      <c r="H56" s="31">
        <v>1.4096223028734701E-7</v>
      </c>
      <c r="I56" s="31">
        <v>1.4096204578638099E-7</v>
      </c>
      <c r="J56" s="31">
        <v>1.4096228069217701E-7</v>
      </c>
      <c r="K56" s="31">
        <v>1.4096213654964199E-7</v>
      </c>
    </row>
    <row r="57" spans="1:11" x14ac:dyDescent="0.25">
      <c r="A57" s="1">
        <v>5.75</v>
      </c>
      <c r="B57" s="31">
        <v>1.4096064467460199E-7</v>
      </c>
      <c r="C57" s="31">
        <v>1.40961610740481E-7</v>
      </c>
      <c r="D57" s="31">
        <v>1.40961968933101E-7</v>
      </c>
      <c r="E57" s="31">
        <v>1.4096147155336901E-7</v>
      </c>
      <c r="F57" s="31">
        <v>1.40960726177407E-7</v>
      </c>
      <c r="G57" s="31">
        <v>1.40961061901768E-7</v>
      </c>
      <c r="H57" s="31">
        <v>1.4096221569794901E-7</v>
      </c>
      <c r="I57" s="31">
        <v>1.40962066772841E-7</v>
      </c>
      <c r="J57" s="31">
        <v>1.40962277972137E-7</v>
      </c>
      <c r="K57" s="31">
        <v>1.4096212965007601E-7</v>
      </c>
    </row>
    <row r="58" spans="1:11" x14ac:dyDescent="0.25">
      <c r="A58" s="1">
        <v>5.875</v>
      </c>
      <c r="B58" s="31">
        <v>1.4096067275851699E-7</v>
      </c>
      <c r="C58" s="31">
        <v>1.4096162463357E-7</v>
      </c>
      <c r="D58" s="31">
        <v>1.4096195404553099E-7</v>
      </c>
      <c r="E58" s="31">
        <v>1.40961447448794E-7</v>
      </c>
      <c r="F58" s="31">
        <v>1.4096072952465399E-7</v>
      </c>
      <c r="G58" s="31">
        <v>1.4096106123676101E-7</v>
      </c>
      <c r="H58" s="31">
        <v>1.4096222110283599E-7</v>
      </c>
      <c r="I58" s="31">
        <v>1.4096207079608E-7</v>
      </c>
      <c r="J58" s="31">
        <v>1.40962288775606E-7</v>
      </c>
      <c r="K58" s="31">
        <v>1.40962145167688E-7</v>
      </c>
    </row>
    <row r="59" spans="1:11" x14ac:dyDescent="0.25">
      <c r="A59" s="1">
        <v>6</v>
      </c>
      <c r="B59" s="31">
        <v>1.4096071630205699E-7</v>
      </c>
      <c r="C59" s="31">
        <v>1.40961628932429E-7</v>
      </c>
      <c r="D59" s="31">
        <v>1.4096194847980601E-7</v>
      </c>
      <c r="E59" s="31">
        <v>1.4096145747015999E-7</v>
      </c>
      <c r="F59" s="31">
        <v>1.4096073252656801E-7</v>
      </c>
      <c r="G59" s="31">
        <v>1.4096106538830101E-7</v>
      </c>
      <c r="H59" s="31">
        <v>1.40962218613759E-7</v>
      </c>
      <c r="I59" s="31">
        <v>1.4096206106708101E-7</v>
      </c>
      <c r="J59" s="31">
        <v>1.40962294603131E-7</v>
      </c>
      <c r="K59" s="31">
        <v>1.40962188649744E-7</v>
      </c>
    </row>
    <row r="60" spans="1:11" x14ac:dyDescent="0.25">
      <c r="A60" s="1">
        <v>6.125</v>
      </c>
      <c r="B60" s="31">
        <v>1.4096074046773601E-7</v>
      </c>
      <c r="C60" s="31">
        <v>1.4096163875087099E-7</v>
      </c>
      <c r="D60" s="31">
        <v>1.40961915852999E-7</v>
      </c>
      <c r="E60" s="31">
        <v>1.40961468185175E-7</v>
      </c>
      <c r="F60" s="31">
        <v>1.4096073482992E-7</v>
      </c>
      <c r="G60" s="31">
        <v>1.4096107097352099E-7</v>
      </c>
      <c r="H60" s="31">
        <v>1.40962219109325E-7</v>
      </c>
      <c r="I60" s="31">
        <v>1.40962059010735E-7</v>
      </c>
      <c r="J60" s="31">
        <v>1.40962293618024E-7</v>
      </c>
      <c r="K60" s="31">
        <v>1.4096217589131701E-7</v>
      </c>
    </row>
    <row r="61" spans="1:11" x14ac:dyDescent="0.25">
      <c r="A61" s="1">
        <v>6.25</v>
      </c>
      <c r="B61" s="31">
        <v>1.40960771430998E-7</v>
      </c>
      <c r="C61" s="31">
        <v>1.4096165870269299E-7</v>
      </c>
      <c r="D61" s="31">
        <v>1.40961965220589E-7</v>
      </c>
      <c r="E61" s="31">
        <v>1.40961475594329E-7</v>
      </c>
      <c r="F61" s="31">
        <v>1.4096074554008199E-7</v>
      </c>
      <c r="G61" s="31">
        <v>1.4096108229642301E-7</v>
      </c>
      <c r="H61" s="31">
        <v>1.40962219525777E-7</v>
      </c>
      <c r="I61" s="31">
        <v>1.40962038588295E-7</v>
      </c>
      <c r="J61" s="31">
        <v>1.4096229547608199E-7</v>
      </c>
      <c r="K61" s="31">
        <v>1.4096217573479699E-7</v>
      </c>
    </row>
    <row r="62" spans="1:11" x14ac:dyDescent="0.25">
      <c r="A62" s="1">
        <v>6.375</v>
      </c>
      <c r="B62" s="31">
        <v>1.4096078893966199E-7</v>
      </c>
      <c r="C62" s="31">
        <v>1.4096167406045099E-7</v>
      </c>
      <c r="D62" s="31">
        <v>1.40962008423912E-7</v>
      </c>
      <c r="E62" s="31">
        <v>1.4096150635686199E-7</v>
      </c>
      <c r="F62" s="31">
        <v>1.40960750403164E-7</v>
      </c>
      <c r="G62" s="31">
        <v>1.4096109760087201E-7</v>
      </c>
      <c r="H62" s="31">
        <v>1.40962243830754E-7</v>
      </c>
      <c r="I62" s="31">
        <v>1.4096204583277301E-7</v>
      </c>
      <c r="J62" s="31">
        <v>1.4096230764593199E-7</v>
      </c>
      <c r="K62" s="31">
        <v>1.4096217307049401E-7</v>
      </c>
    </row>
    <row r="63" spans="1:11" x14ac:dyDescent="0.25">
      <c r="A63" s="1">
        <v>6.5</v>
      </c>
      <c r="B63" s="31">
        <v>1.40960856921007E-7</v>
      </c>
      <c r="C63" s="31">
        <v>1.40961709322391E-7</v>
      </c>
      <c r="D63" s="31">
        <v>1.4096204595554101E-7</v>
      </c>
      <c r="E63" s="31">
        <v>1.4096151110253399E-7</v>
      </c>
      <c r="F63" s="31">
        <v>1.4096081009956E-7</v>
      </c>
      <c r="G63" s="31">
        <v>1.4096111085830501E-7</v>
      </c>
      <c r="H63" s="31">
        <v>1.4096223580018601E-7</v>
      </c>
      <c r="I63" s="31">
        <v>1.4096204856381099E-7</v>
      </c>
      <c r="J63" s="31">
        <v>1.40962327191926E-7</v>
      </c>
      <c r="K63" s="31">
        <v>1.4096217767263399E-7</v>
      </c>
    </row>
    <row r="64" spans="1:11" x14ac:dyDescent="0.25">
      <c r="A64" s="1">
        <v>6.625</v>
      </c>
      <c r="B64" s="31">
        <v>1.4096091377888199E-7</v>
      </c>
      <c r="C64" s="31">
        <v>1.4096177744625899E-7</v>
      </c>
      <c r="D64" s="31">
        <v>1.4096207731251101E-7</v>
      </c>
      <c r="E64" s="31">
        <v>1.40961477455113E-7</v>
      </c>
      <c r="F64" s="31">
        <v>1.4096082595173399E-7</v>
      </c>
      <c r="G64" s="31">
        <v>1.4096111160360599E-7</v>
      </c>
      <c r="H64" s="31">
        <v>1.4096223917409601E-7</v>
      </c>
      <c r="I64" s="31">
        <v>1.4096204833507801E-7</v>
      </c>
      <c r="J64" s="31">
        <v>1.4096232466266101E-7</v>
      </c>
      <c r="K64" s="31">
        <v>1.4096216701240399E-7</v>
      </c>
    </row>
    <row r="65" spans="1:11" x14ac:dyDescent="0.25">
      <c r="A65" s="1">
        <v>6.75</v>
      </c>
      <c r="B65" s="31">
        <v>1.40960965017996E-7</v>
      </c>
      <c r="C65" s="31">
        <v>1.40961782152357E-7</v>
      </c>
      <c r="D65" s="31">
        <v>1.40962094411038E-7</v>
      </c>
      <c r="E65" s="31">
        <v>1.4096146582474201E-7</v>
      </c>
      <c r="F65" s="31">
        <v>1.4096082745779499E-7</v>
      </c>
      <c r="G65" s="31">
        <v>1.4096111171763399E-7</v>
      </c>
      <c r="H65" s="31">
        <v>1.4096225003650799E-7</v>
      </c>
      <c r="I65" s="31">
        <v>1.4096205143743999E-7</v>
      </c>
      <c r="J65" s="31">
        <v>1.4096233535753E-7</v>
      </c>
      <c r="K65" s="31">
        <v>1.4096215830772999E-7</v>
      </c>
    </row>
    <row r="66" spans="1:11" x14ac:dyDescent="0.25">
      <c r="A66" s="1">
        <v>6.875</v>
      </c>
      <c r="B66" s="31">
        <v>1.4096104688378499E-7</v>
      </c>
      <c r="C66" s="31">
        <v>1.4096177124681201E-7</v>
      </c>
      <c r="D66" s="31">
        <v>1.40962096738167E-7</v>
      </c>
      <c r="E66" s="31">
        <v>1.40961448231576E-7</v>
      </c>
      <c r="F66" s="31">
        <v>1.4096082512956601E-7</v>
      </c>
      <c r="G66" s="31">
        <v>1.40961108302462E-7</v>
      </c>
      <c r="H66" s="31">
        <v>1.4096224644516699E-7</v>
      </c>
      <c r="I66" s="31">
        <v>1.4096203735332499E-7</v>
      </c>
      <c r="J66" s="31">
        <v>1.4096236522894601E-7</v>
      </c>
      <c r="K66" s="31">
        <v>1.40962166708065E-7</v>
      </c>
    </row>
    <row r="67" spans="1:11" x14ac:dyDescent="0.25">
      <c r="A67" s="1">
        <v>7</v>
      </c>
      <c r="B67" s="31">
        <v>1.4096104981168799E-7</v>
      </c>
      <c r="C67" s="31">
        <v>1.4096175737638399E-7</v>
      </c>
      <c r="D67" s="31">
        <v>1.4096208779767701E-7</v>
      </c>
      <c r="E67" s="31">
        <v>1.40961443442383E-7</v>
      </c>
      <c r="F67" s="31">
        <v>1.4096080822165601E-7</v>
      </c>
      <c r="G67" s="31">
        <v>1.4096109381272899E-7</v>
      </c>
      <c r="H67" s="31">
        <v>1.40962248067077E-7</v>
      </c>
      <c r="I67" s="31">
        <v>1.40962036537294E-7</v>
      </c>
      <c r="J67" s="31">
        <v>1.4096238327014401E-7</v>
      </c>
      <c r="K67" s="31">
        <v>1.4096216243149001E-7</v>
      </c>
    </row>
    <row r="68" spans="1:11" x14ac:dyDescent="0.25">
      <c r="A68" s="1">
        <v>7.125</v>
      </c>
      <c r="B68" s="31">
        <v>1.40961059444508E-7</v>
      </c>
      <c r="C68" s="31">
        <v>1.4096174239157201E-7</v>
      </c>
      <c r="D68" s="31">
        <v>1.40962082505321E-7</v>
      </c>
      <c r="E68" s="31">
        <v>1.40961415777564E-7</v>
      </c>
      <c r="F68" s="31">
        <v>1.40960805772564E-7</v>
      </c>
      <c r="G68" s="31">
        <v>1.4096107980566101E-7</v>
      </c>
      <c r="H68" s="31">
        <v>1.4096224244245199E-7</v>
      </c>
      <c r="I68" s="31">
        <v>1.4096204602792601E-7</v>
      </c>
      <c r="J68" s="31">
        <v>1.40962391154771E-7</v>
      </c>
      <c r="K68" s="31">
        <v>1.4096215987602999E-7</v>
      </c>
    </row>
    <row r="69" spans="1:11" x14ac:dyDescent="0.25">
      <c r="A69" s="1">
        <v>7.25</v>
      </c>
      <c r="B69" s="31">
        <v>1.4096104740748899E-7</v>
      </c>
      <c r="C69" s="31">
        <v>1.40961754676475E-7</v>
      </c>
      <c r="D69" s="31">
        <v>1.40962081066139E-7</v>
      </c>
      <c r="E69" s="31">
        <v>1.40961397551369E-7</v>
      </c>
      <c r="F69" s="31">
        <v>1.40960805961999E-7</v>
      </c>
      <c r="G69" s="31">
        <v>1.4096107211251799E-7</v>
      </c>
      <c r="H69" s="31">
        <v>1.4096224773083499E-7</v>
      </c>
      <c r="I69" s="31">
        <v>1.40962042859888E-7</v>
      </c>
      <c r="J69" s="31">
        <v>1.4096239361489799E-7</v>
      </c>
      <c r="K69" s="31">
        <v>1.4096214968826501E-7</v>
      </c>
    </row>
    <row r="70" spans="1:11" x14ac:dyDescent="0.25">
      <c r="A70" s="1">
        <v>7.375</v>
      </c>
      <c r="B70" s="31">
        <v>1.4096101413740001E-7</v>
      </c>
      <c r="C70" s="31">
        <v>1.40961734896781E-7</v>
      </c>
      <c r="D70" s="31">
        <v>1.4096207043029401E-7</v>
      </c>
      <c r="E70" s="31">
        <v>1.4096139380853899E-7</v>
      </c>
      <c r="F70" s="31">
        <v>1.4096080654045901E-7</v>
      </c>
      <c r="G70" s="31">
        <v>1.4096107177928101E-7</v>
      </c>
      <c r="H70" s="31">
        <v>1.4096226746986001E-7</v>
      </c>
      <c r="I70" s="31">
        <v>1.40962045566578E-7</v>
      </c>
      <c r="J70" s="31">
        <v>1.4096239358397801E-7</v>
      </c>
      <c r="K70" s="31">
        <v>1.4096215130985599E-7</v>
      </c>
    </row>
    <row r="71" spans="1:11" x14ac:dyDescent="0.25">
      <c r="A71" s="1">
        <v>7.5</v>
      </c>
      <c r="B71" s="31">
        <v>1.40960978473082E-7</v>
      </c>
      <c r="C71" s="31">
        <v>1.4096173086679699E-7</v>
      </c>
      <c r="D71" s="31">
        <v>1.4096205509743301E-7</v>
      </c>
      <c r="E71" s="31">
        <v>1.40961405515606E-7</v>
      </c>
      <c r="F71" s="31">
        <v>1.40960779522801E-7</v>
      </c>
      <c r="G71" s="31">
        <v>1.4096107899249601E-7</v>
      </c>
      <c r="H71" s="31">
        <v>1.40962262843304E-7</v>
      </c>
      <c r="I71" s="31">
        <v>1.40962051886823E-7</v>
      </c>
      <c r="J71" s="31">
        <v>1.4096239656633901E-7</v>
      </c>
      <c r="K71" s="31">
        <v>1.4096213957539601E-7</v>
      </c>
    </row>
    <row r="72" spans="1:11" x14ac:dyDescent="0.25">
      <c r="A72" s="1">
        <v>7.625</v>
      </c>
      <c r="B72" s="31">
        <v>1.4096096919539799E-7</v>
      </c>
      <c r="C72" s="31">
        <v>1.4096173159231801E-7</v>
      </c>
      <c r="D72" s="31">
        <v>1.4096204069521301E-7</v>
      </c>
      <c r="E72" s="31">
        <v>1.4096141028447699E-7</v>
      </c>
      <c r="F72" s="31">
        <v>1.4096078254724799E-7</v>
      </c>
      <c r="G72" s="31">
        <v>1.40961076520744E-7</v>
      </c>
      <c r="H72" s="31">
        <v>1.4096225531604E-7</v>
      </c>
      <c r="I72" s="31">
        <v>1.40962050135251E-7</v>
      </c>
      <c r="J72" s="31">
        <v>1.4096241990512199E-7</v>
      </c>
      <c r="K72" s="31">
        <v>1.4096213142565501E-7</v>
      </c>
    </row>
    <row r="73" spans="1:11" x14ac:dyDescent="0.25">
      <c r="A73" s="1">
        <v>7.75</v>
      </c>
      <c r="B73" s="31">
        <v>1.40960975289309E-7</v>
      </c>
      <c r="C73" s="31">
        <v>1.40961819130952E-7</v>
      </c>
      <c r="D73" s="31">
        <v>1.40962032183649E-7</v>
      </c>
      <c r="E73" s="31">
        <v>1.40961406995023E-7</v>
      </c>
      <c r="F73" s="31">
        <v>1.4096078660930299E-7</v>
      </c>
      <c r="G73" s="31">
        <v>1.4096107570324201E-7</v>
      </c>
      <c r="H73" s="31">
        <v>1.40962250878192E-7</v>
      </c>
      <c r="I73" s="31">
        <v>1.40962051413503E-7</v>
      </c>
      <c r="J73" s="31">
        <v>1.40962434084851E-7</v>
      </c>
      <c r="K73" s="31">
        <v>1.4096212948127801E-7</v>
      </c>
    </row>
    <row r="74" spans="1:11" x14ac:dyDescent="0.25">
      <c r="A74" s="1">
        <v>7.875</v>
      </c>
      <c r="B74" s="31">
        <v>1.40960997882863E-7</v>
      </c>
      <c r="C74" s="31">
        <v>1.4096182546329901E-7</v>
      </c>
      <c r="D74" s="31">
        <v>1.4096202246188801E-7</v>
      </c>
      <c r="E74" s="31">
        <v>1.40961419760259E-7</v>
      </c>
      <c r="F74" s="31">
        <v>1.4096079082524699E-7</v>
      </c>
      <c r="G74" s="31">
        <v>1.4096107299680501E-7</v>
      </c>
      <c r="H74" s="31">
        <v>1.4096224612310899E-7</v>
      </c>
      <c r="I74" s="31">
        <v>1.4096205201818301E-7</v>
      </c>
      <c r="J74" s="31">
        <v>1.40962431982594E-7</v>
      </c>
      <c r="K74" s="31">
        <v>1.4096212590684601E-7</v>
      </c>
    </row>
    <row r="75" spans="1:11" x14ac:dyDescent="0.25">
      <c r="A75" s="1">
        <v>8</v>
      </c>
      <c r="B75" s="31">
        <v>1.40961004415455E-7</v>
      </c>
      <c r="C75" s="31">
        <v>1.409618396878E-7</v>
      </c>
      <c r="D75" s="31">
        <v>1.4096201745422599E-7</v>
      </c>
      <c r="E75" s="31">
        <v>1.4096139769942001E-7</v>
      </c>
      <c r="F75" s="31">
        <v>1.4096079276792399E-7</v>
      </c>
      <c r="G75" s="31">
        <v>1.40961082640347E-7</v>
      </c>
      <c r="H75" s="31">
        <v>1.40962250194551E-7</v>
      </c>
      <c r="I75" s="31">
        <v>1.40962043331049E-7</v>
      </c>
      <c r="J75" s="31">
        <v>1.4096243543384901E-7</v>
      </c>
      <c r="K75" s="31">
        <v>1.4096211959433199E-7</v>
      </c>
    </row>
    <row r="76" spans="1:11" x14ac:dyDescent="0.25">
      <c r="A76" s="1">
        <v>8.125</v>
      </c>
      <c r="B76" s="31">
        <v>1.4096100580184099E-7</v>
      </c>
      <c r="C76" s="31">
        <v>1.4096183378622299E-7</v>
      </c>
      <c r="D76" s="31">
        <v>1.40961996964866E-7</v>
      </c>
      <c r="E76" s="31">
        <v>1.40961384281994E-7</v>
      </c>
      <c r="F76" s="31">
        <v>1.4096079422808499E-7</v>
      </c>
      <c r="G76" s="31">
        <v>1.4096110733076899E-7</v>
      </c>
      <c r="H76" s="31">
        <v>1.4096225503831899E-7</v>
      </c>
      <c r="I76" s="31">
        <v>1.40962043461656E-7</v>
      </c>
      <c r="J76" s="31">
        <v>1.40962432152018E-7</v>
      </c>
      <c r="K76" s="31">
        <v>1.40962117762844E-7</v>
      </c>
    </row>
    <row r="77" spans="1:11" x14ac:dyDescent="0.25">
      <c r="A77" s="1">
        <v>8.25</v>
      </c>
      <c r="B77" s="31">
        <v>1.4096100810368699E-7</v>
      </c>
      <c r="C77" s="31">
        <v>1.4096181158513101E-7</v>
      </c>
      <c r="D77" s="31">
        <v>1.4096198267301501E-7</v>
      </c>
      <c r="E77" s="31">
        <v>1.40961422309935E-7</v>
      </c>
      <c r="F77" s="31">
        <v>1.40960795995651E-7</v>
      </c>
      <c r="G77" s="31">
        <v>1.40961114060348E-7</v>
      </c>
      <c r="H77" s="31">
        <v>1.40962248965125E-7</v>
      </c>
      <c r="I77" s="31">
        <v>1.40962056235872E-7</v>
      </c>
      <c r="J77" s="31">
        <v>1.4096239884219801E-7</v>
      </c>
      <c r="K77" s="31">
        <v>1.4096211917309499E-7</v>
      </c>
    </row>
    <row r="78" spans="1:11" x14ac:dyDescent="0.25">
      <c r="A78" s="1">
        <v>8.375</v>
      </c>
      <c r="B78" s="31">
        <v>1.40961045004969E-7</v>
      </c>
      <c r="C78" s="31">
        <v>1.4096183398554199E-7</v>
      </c>
      <c r="D78" s="31">
        <v>1.4096198952743E-7</v>
      </c>
      <c r="E78" s="31">
        <v>1.40961425578018E-7</v>
      </c>
      <c r="F78" s="31">
        <v>1.4096079994361101E-7</v>
      </c>
      <c r="G78" s="31">
        <v>1.40961145555152E-7</v>
      </c>
      <c r="H78" s="31">
        <v>1.40962257469159E-7</v>
      </c>
      <c r="I78" s="31">
        <v>1.40962057110399E-7</v>
      </c>
      <c r="J78" s="31">
        <v>1.40962398597146E-7</v>
      </c>
      <c r="K78" s="31">
        <v>1.4096211834479E-7</v>
      </c>
    </row>
    <row r="79" spans="1:11" x14ac:dyDescent="0.25">
      <c r="A79" s="1">
        <v>8.5</v>
      </c>
      <c r="B79" s="31">
        <v>1.4096104666712899E-7</v>
      </c>
      <c r="C79" s="31">
        <v>1.4096183039999199E-7</v>
      </c>
      <c r="D79" s="31">
        <v>1.40962002831175E-7</v>
      </c>
      <c r="E79" s="31">
        <v>1.4096142532612899E-7</v>
      </c>
      <c r="F79" s="31">
        <v>1.40960809013731E-7</v>
      </c>
      <c r="G79" s="31">
        <v>1.4096115191603901E-7</v>
      </c>
      <c r="H79" s="31">
        <v>1.4096226309112401E-7</v>
      </c>
      <c r="I79" s="31">
        <v>1.40962051393319E-7</v>
      </c>
      <c r="J79" s="31">
        <v>1.40962386060694E-7</v>
      </c>
      <c r="K79" s="31">
        <v>1.40962117855141E-7</v>
      </c>
    </row>
    <row r="80" spans="1:11" x14ac:dyDescent="0.25">
      <c r="A80" s="1">
        <v>8.625</v>
      </c>
      <c r="B80" s="31">
        <v>1.40961073044988E-7</v>
      </c>
      <c r="C80" s="31">
        <v>1.40961860654995E-7</v>
      </c>
      <c r="D80" s="31">
        <v>1.4096201897830101E-7</v>
      </c>
      <c r="E80" s="31">
        <v>1.4096143170138001E-7</v>
      </c>
      <c r="F80" s="31">
        <v>1.40960818066397E-7</v>
      </c>
      <c r="G80" s="31">
        <v>1.4096117361146401E-7</v>
      </c>
      <c r="H80" s="31">
        <v>1.4096226261322399E-7</v>
      </c>
      <c r="I80" s="31">
        <v>1.4096205281537299E-7</v>
      </c>
      <c r="J80" s="31">
        <v>1.4096237425125599E-7</v>
      </c>
      <c r="K80" s="31">
        <v>1.4096212192080701E-7</v>
      </c>
    </row>
    <row r="81" spans="1:11" x14ac:dyDescent="0.25">
      <c r="A81" s="1">
        <v>8.75</v>
      </c>
      <c r="B81" s="31">
        <v>1.40961086874321E-7</v>
      </c>
      <c r="C81" s="31">
        <v>1.4096187715529501E-7</v>
      </c>
      <c r="D81" s="31">
        <v>1.40962018112441E-7</v>
      </c>
      <c r="E81" s="31">
        <v>1.4096143688544701E-7</v>
      </c>
      <c r="F81" s="31">
        <v>1.4096082100235401E-7</v>
      </c>
      <c r="G81" s="31">
        <v>1.4096118786553199E-7</v>
      </c>
      <c r="H81" s="31">
        <v>1.4096226764000899E-7</v>
      </c>
      <c r="I81" s="31">
        <v>1.4096204856318001E-7</v>
      </c>
      <c r="J81" s="31">
        <v>1.4096237423535199E-7</v>
      </c>
      <c r="K81" s="31">
        <v>1.4096211876028499E-7</v>
      </c>
    </row>
    <row r="82" spans="1:11" x14ac:dyDescent="0.25">
      <c r="A82" s="1">
        <v>8.875</v>
      </c>
      <c r="B82" s="31">
        <v>1.40961087005797E-7</v>
      </c>
      <c r="C82" s="31">
        <v>1.4096187810446801E-7</v>
      </c>
      <c r="D82" s="31">
        <v>1.4096200276588099E-7</v>
      </c>
      <c r="E82" s="31">
        <v>1.4096143416927101E-7</v>
      </c>
      <c r="F82" s="31">
        <v>1.4096082833248701E-7</v>
      </c>
      <c r="G82" s="31">
        <v>1.4096119440911599E-7</v>
      </c>
      <c r="H82" s="31">
        <v>1.4096226613060099E-7</v>
      </c>
      <c r="I82" s="31">
        <v>1.4096204824994399E-7</v>
      </c>
      <c r="J82" s="31">
        <v>1.4096237115877499E-7</v>
      </c>
      <c r="K82" s="31">
        <v>1.4096211961793099E-7</v>
      </c>
    </row>
    <row r="83" spans="1:11" x14ac:dyDescent="0.25">
      <c r="A83" s="1">
        <v>9</v>
      </c>
      <c r="B83" s="31">
        <v>1.4096113753807001E-7</v>
      </c>
      <c r="C83" s="31">
        <v>1.4096184484666301E-7</v>
      </c>
      <c r="D83" s="31">
        <v>1.40961995252447E-7</v>
      </c>
      <c r="E83" s="31">
        <v>1.4096141693524999E-7</v>
      </c>
      <c r="F83" s="31">
        <v>1.4096083298044999E-7</v>
      </c>
      <c r="G83" s="31">
        <v>1.4096120884370901E-7</v>
      </c>
      <c r="H83" s="31">
        <v>1.4096224984331701E-7</v>
      </c>
      <c r="I83" s="31">
        <v>1.4096202741855001E-7</v>
      </c>
      <c r="J83" s="31">
        <v>1.4096237495687001E-7</v>
      </c>
      <c r="K83" s="31">
        <v>1.4096211698732801E-7</v>
      </c>
    </row>
    <row r="84" spans="1:11" x14ac:dyDescent="0.25">
      <c r="A84" s="1">
        <v>9.125</v>
      </c>
      <c r="B84" s="31">
        <v>1.40961156593365E-7</v>
      </c>
      <c r="C84" s="31">
        <v>1.40961830349851E-7</v>
      </c>
      <c r="D84" s="31">
        <v>1.4096201570697101E-7</v>
      </c>
      <c r="E84" s="31">
        <v>1.4096145208356299E-7</v>
      </c>
      <c r="F84" s="31">
        <v>1.4096083589430199E-7</v>
      </c>
      <c r="G84" s="31">
        <v>1.4096121583260401E-7</v>
      </c>
      <c r="H84" s="31">
        <v>1.4096223731602699E-7</v>
      </c>
      <c r="I84" s="31">
        <v>1.40962020303616E-7</v>
      </c>
      <c r="J84" s="31">
        <v>1.4096237679179399E-7</v>
      </c>
      <c r="K84" s="31">
        <v>1.4096211535917501E-7</v>
      </c>
    </row>
    <row r="85" spans="1:11" x14ac:dyDescent="0.25">
      <c r="A85" s="1">
        <v>9.25</v>
      </c>
      <c r="B85" s="31">
        <v>1.40961217527031E-7</v>
      </c>
      <c r="C85" s="31">
        <v>1.4096180651563999E-7</v>
      </c>
      <c r="D85" s="31">
        <v>1.4096199727575801E-7</v>
      </c>
      <c r="E85" s="31">
        <v>1.40961468283484E-7</v>
      </c>
      <c r="F85" s="31">
        <v>1.4096083769403699E-7</v>
      </c>
      <c r="G85" s="31">
        <v>1.4096121186121801E-7</v>
      </c>
      <c r="H85" s="31">
        <v>1.4096223742098901E-7</v>
      </c>
      <c r="I85" s="31">
        <v>1.40962019462916E-7</v>
      </c>
      <c r="J85" s="31">
        <v>1.4096236944734201E-7</v>
      </c>
      <c r="K85" s="31">
        <v>1.40962115475744E-7</v>
      </c>
    </row>
    <row r="86" spans="1:11" x14ac:dyDescent="0.25">
      <c r="A86" s="1">
        <v>9.375</v>
      </c>
      <c r="B86" s="31">
        <v>1.4096120568261201E-7</v>
      </c>
      <c r="C86" s="31">
        <v>1.4096176702239599E-7</v>
      </c>
      <c r="D86" s="31">
        <v>1.4096198116865601E-7</v>
      </c>
      <c r="E86" s="31">
        <v>1.4096150050547401E-7</v>
      </c>
      <c r="F86" s="31">
        <v>1.4096083666733901E-7</v>
      </c>
      <c r="G86" s="31">
        <v>1.4096120985103701E-7</v>
      </c>
      <c r="H86" s="31">
        <v>1.4096224021329101E-7</v>
      </c>
      <c r="I86" s="31">
        <v>1.40962003478405E-7</v>
      </c>
      <c r="J86" s="31">
        <v>1.40962349249153E-7</v>
      </c>
      <c r="K86" s="31">
        <v>1.40962113466467E-7</v>
      </c>
    </row>
    <row r="87" spans="1:11" x14ac:dyDescent="0.25">
      <c r="A87" s="1">
        <v>9.5</v>
      </c>
      <c r="B87" s="31">
        <v>1.4096119549787999E-7</v>
      </c>
      <c r="C87" s="31">
        <v>1.40961747333712E-7</v>
      </c>
      <c r="D87" s="31">
        <v>1.4096195803577999E-7</v>
      </c>
      <c r="E87" s="31">
        <v>1.40961533757962E-7</v>
      </c>
      <c r="F87" s="31">
        <v>1.4096083302851099E-7</v>
      </c>
      <c r="G87" s="31">
        <v>1.4096120844680901E-7</v>
      </c>
      <c r="H87" s="31">
        <v>1.4096225974641099E-7</v>
      </c>
      <c r="I87" s="31">
        <v>1.4096200008437199E-7</v>
      </c>
      <c r="J87" s="31">
        <v>1.4096235443912899E-7</v>
      </c>
      <c r="K87" s="31">
        <v>1.40962110237535E-7</v>
      </c>
    </row>
    <row r="88" spans="1:11" x14ac:dyDescent="0.25">
      <c r="A88" s="1">
        <v>9.625</v>
      </c>
      <c r="B88" s="31">
        <v>1.40961245245413E-7</v>
      </c>
      <c r="C88" s="31">
        <v>1.4096174040238401E-7</v>
      </c>
      <c r="D88" s="31">
        <v>1.4096196141586301E-7</v>
      </c>
      <c r="E88" s="31">
        <v>1.40961577291364E-7</v>
      </c>
      <c r="F88" s="31">
        <v>1.40960833357444E-7</v>
      </c>
      <c r="G88" s="31">
        <v>1.40961209978155E-7</v>
      </c>
      <c r="H88" s="31">
        <v>1.4096226952629501E-7</v>
      </c>
      <c r="I88" s="31">
        <v>1.4096199857041701E-7</v>
      </c>
      <c r="J88" s="31">
        <v>1.4096235461816301E-7</v>
      </c>
      <c r="K88" s="31">
        <v>1.4096210971839899E-7</v>
      </c>
    </row>
    <row r="89" spans="1:11" x14ac:dyDescent="0.25">
      <c r="A89" s="1">
        <v>9.75</v>
      </c>
      <c r="B89" s="31">
        <v>1.40961256539125E-7</v>
      </c>
      <c r="C89" s="31">
        <v>1.40961783253777E-7</v>
      </c>
      <c r="D89" s="31">
        <v>1.4096198677472401E-7</v>
      </c>
      <c r="E89" s="31">
        <v>1.4096161381658501E-7</v>
      </c>
      <c r="F89" s="31">
        <v>1.4096083697406801E-7</v>
      </c>
      <c r="G89" s="31">
        <v>1.40961212409011E-7</v>
      </c>
      <c r="H89" s="31">
        <v>1.40962278817523E-7</v>
      </c>
      <c r="I89" s="31">
        <v>1.4096200108134599E-7</v>
      </c>
      <c r="J89" s="31">
        <v>1.4096235533435999E-7</v>
      </c>
      <c r="K89" s="31">
        <v>1.4096210807175201E-7</v>
      </c>
    </row>
    <row r="90" spans="1:11" x14ac:dyDescent="0.25">
      <c r="A90" s="1">
        <v>9.875</v>
      </c>
      <c r="B90" s="31">
        <v>1.40961263909297E-7</v>
      </c>
      <c r="C90" s="31">
        <v>1.4096178586376E-7</v>
      </c>
      <c r="D90" s="31">
        <v>1.40961993986069E-7</v>
      </c>
      <c r="E90" s="31">
        <v>1.4096161816815799E-7</v>
      </c>
      <c r="F90" s="31">
        <v>1.4096085127513099E-7</v>
      </c>
      <c r="G90" s="31">
        <v>1.4096122447330399E-7</v>
      </c>
      <c r="H90" s="31">
        <v>1.40962279111885E-7</v>
      </c>
      <c r="I90" s="31">
        <v>1.4096200910421199E-7</v>
      </c>
      <c r="J90" s="31">
        <v>1.4096236243948199E-7</v>
      </c>
      <c r="K90" s="31">
        <v>1.4096210045148101E-7</v>
      </c>
    </row>
    <row r="91" spans="1:11" x14ac:dyDescent="0.25">
      <c r="A91" s="1">
        <v>10</v>
      </c>
      <c r="B91" s="31">
        <v>1.40961277692716E-7</v>
      </c>
      <c r="C91" s="31">
        <v>1.40961755953158E-7</v>
      </c>
      <c r="D91" s="31">
        <v>1.4096198077102701E-7</v>
      </c>
      <c r="E91" s="31">
        <v>1.4096163866374399E-7</v>
      </c>
      <c r="F91" s="31">
        <v>1.40960855194303E-7</v>
      </c>
      <c r="G91" s="31">
        <v>1.4096123725145801E-7</v>
      </c>
      <c r="H91" s="31">
        <v>1.4096227789009101E-7</v>
      </c>
      <c r="I91" s="31">
        <v>1.4096201597139101E-7</v>
      </c>
      <c r="J91" s="31">
        <v>1.40962351372723E-7</v>
      </c>
      <c r="K91" s="31">
        <v>1.4096209773372799E-7</v>
      </c>
    </row>
    <row r="92" spans="1:11" x14ac:dyDescent="0.25">
      <c r="A92" s="1">
        <v>10.125</v>
      </c>
      <c r="B92" s="31">
        <v>1.4096120942995999E-7</v>
      </c>
      <c r="C92" s="31">
        <v>1.40961787049241E-7</v>
      </c>
      <c r="D92" s="31">
        <v>1.40961974115268E-7</v>
      </c>
      <c r="E92" s="31">
        <v>1.4096158410002201E-7</v>
      </c>
      <c r="F92" s="31">
        <v>1.4096085727478E-7</v>
      </c>
      <c r="G92" s="31">
        <v>1.40961245737179E-7</v>
      </c>
      <c r="H92" s="31">
        <v>1.40962276711992E-7</v>
      </c>
      <c r="I92" s="31">
        <v>1.4096202466137301E-7</v>
      </c>
      <c r="J92" s="31">
        <v>1.4096234778344399E-7</v>
      </c>
      <c r="K92" s="31">
        <v>1.40962084395851E-7</v>
      </c>
    </row>
    <row r="93" spans="1:11" x14ac:dyDescent="0.25">
      <c r="A93" s="1">
        <v>10.25</v>
      </c>
      <c r="B93" s="31">
        <v>1.4096116130933401E-7</v>
      </c>
      <c r="C93" s="31">
        <v>1.40961806933346E-7</v>
      </c>
      <c r="D93" s="31">
        <v>1.4096198298801801E-7</v>
      </c>
      <c r="E93" s="31">
        <v>1.4096157584215799E-7</v>
      </c>
      <c r="F93" s="31">
        <v>1.40960855142528E-7</v>
      </c>
      <c r="G93" s="31">
        <v>1.4096124762597401E-7</v>
      </c>
      <c r="H93" s="31">
        <v>1.4096226298474199E-7</v>
      </c>
      <c r="I93" s="31">
        <v>1.40962022179154E-7</v>
      </c>
      <c r="J93" s="31">
        <v>1.4096235886683299E-7</v>
      </c>
      <c r="K93" s="31">
        <v>1.40962086174343E-7</v>
      </c>
    </row>
    <row r="94" spans="1:11" x14ac:dyDescent="0.25">
      <c r="A94" s="1">
        <v>10.375</v>
      </c>
      <c r="B94" s="31">
        <v>1.4096117456604899E-7</v>
      </c>
      <c r="C94" s="31">
        <v>1.4096183087424299E-7</v>
      </c>
      <c r="D94" s="31">
        <v>1.4096200055903501E-7</v>
      </c>
      <c r="E94" s="31">
        <v>1.40961553481732E-7</v>
      </c>
      <c r="F94" s="31">
        <v>1.4096085812860401E-7</v>
      </c>
      <c r="G94" s="31">
        <v>1.40961251178085E-7</v>
      </c>
      <c r="H94" s="31">
        <v>1.40962254600555E-7</v>
      </c>
      <c r="I94" s="31">
        <v>1.40962023407826E-7</v>
      </c>
      <c r="J94" s="31">
        <v>1.4096236738860601E-7</v>
      </c>
      <c r="K94" s="31">
        <v>1.40962091699182E-7</v>
      </c>
    </row>
    <row r="95" spans="1:11" x14ac:dyDescent="0.25">
      <c r="A95" s="1">
        <v>10.5</v>
      </c>
      <c r="B95" s="31">
        <v>1.4096121589435501E-7</v>
      </c>
      <c r="C95" s="31">
        <v>1.4096181732672399E-7</v>
      </c>
      <c r="D95" s="31">
        <v>1.40961992121829E-7</v>
      </c>
      <c r="E95" s="31">
        <v>1.4096151640813399E-7</v>
      </c>
      <c r="F95" s="31">
        <v>1.4096086137966599E-7</v>
      </c>
      <c r="G95" s="31">
        <v>1.4096125282842099E-7</v>
      </c>
      <c r="H95" s="31">
        <v>1.4096225466502501E-7</v>
      </c>
      <c r="I95" s="31">
        <v>1.4096202042481901E-7</v>
      </c>
      <c r="J95" s="31">
        <v>1.40962367836666E-7</v>
      </c>
      <c r="K95" s="31">
        <v>1.40962091358658E-7</v>
      </c>
    </row>
    <row r="96" spans="1:11" x14ac:dyDescent="0.25">
      <c r="A96" s="1">
        <v>10.625</v>
      </c>
      <c r="B96" s="31">
        <v>1.4096119026081599E-7</v>
      </c>
      <c r="C96" s="31">
        <v>1.4096181919651299E-7</v>
      </c>
      <c r="D96" s="31">
        <v>1.4096201549473399E-7</v>
      </c>
      <c r="E96" s="31">
        <v>1.4096148690056501E-7</v>
      </c>
      <c r="F96" s="31">
        <v>1.4096086007787399E-7</v>
      </c>
      <c r="G96" s="31">
        <v>1.4096125842869301E-7</v>
      </c>
      <c r="H96" s="31">
        <v>1.40962260639228E-7</v>
      </c>
      <c r="I96" s="31">
        <v>1.40962027117465E-7</v>
      </c>
      <c r="J96" s="31">
        <v>1.4096236683751901E-7</v>
      </c>
      <c r="K96" s="31">
        <v>1.40962067739647E-7</v>
      </c>
    </row>
    <row r="97" spans="1:11" x14ac:dyDescent="0.25">
      <c r="A97" s="1">
        <v>10.75</v>
      </c>
      <c r="B97" s="31">
        <v>1.4096121444529001E-7</v>
      </c>
      <c r="C97" s="31">
        <v>1.4096181750943699E-7</v>
      </c>
      <c r="D97" s="31">
        <v>1.4096202341119801E-7</v>
      </c>
      <c r="E97" s="31">
        <v>1.4096149710325701E-7</v>
      </c>
      <c r="F97" s="31">
        <v>1.40960859353614E-7</v>
      </c>
      <c r="G97" s="31">
        <v>1.4096126231669499E-7</v>
      </c>
      <c r="H97" s="31">
        <v>1.40962269882784E-7</v>
      </c>
      <c r="I97" s="31">
        <v>1.4096202121562101E-7</v>
      </c>
      <c r="J97" s="31">
        <v>1.40962360582581E-7</v>
      </c>
      <c r="K97" s="31">
        <v>1.40962063890335E-7</v>
      </c>
    </row>
    <row r="98" spans="1:11" x14ac:dyDescent="0.25">
      <c r="A98" s="1">
        <v>10.875</v>
      </c>
      <c r="B98" s="31">
        <v>1.40961213813153E-7</v>
      </c>
      <c r="C98" s="31">
        <v>1.4096186201799801E-7</v>
      </c>
      <c r="D98" s="31">
        <v>1.4096204215561301E-7</v>
      </c>
      <c r="E98" s="31">
        <v>1.40961606849595E-7</v>
      </c>
      <c r="F98" s="31">
        <v>1.4096086270967201E-7</v>
      </c>
      <c r="G98" s="31">
        <v>1.4096128116545899E-7</v>
      </c>
      <c r="H98" s="31">
        <v>1.40962279116839E-7</v>
      </c>
      <c r="I98" s="31">
        <v>1.40962025034568E-7</v>
      </c>
      <c r="J98" s="31">
        <v>1.4096234548531999E-7</v>
      </c>
      <c r="K98" s="31">
        <v>1.4096204017069501E-7</v>
      </c>
    </row>
    <row r="99" spans="1:11" x14ac:dyDescent="0.25">
      <c r="A99" s="1">
        <v>11</v>
      </c>
      <c r="B99" s="31">
        <v>1.4096120965107299E-7</v>
      </c>
      <c r="C99" s="31">
        <v>1.40961911656913E-7</v>
      </c>
      <c r="D99" s="31">
        <v>1.4096204213345701E-7</v>
      </c>
      <c r="E99" s="31">
        <v>1.40961634250971E-7</v>
      </c>
      <c r="F99" s="31">
        <v>1.4096086740460099E-7</v>
      </c>
      <c r="G99" s="31">
        <v>1.40961287662407E-7</v>
      </c>
      <c r="H99" s="31">
        <v>1.4096228375400899E-7</v>
      </c>
      <c r="I99" s="31">
        <v>1.40962022175884E-7</v>
      </c>
      <c r="J99" s="31">
        <v>1.4096233864530699E-7</v>
      </c>
      <c r="K99" s="31">
        <v>1.40962042623901E-7</v>
      </c>
    </row>
    <row r="100" spans="1:11" x14ac:dyDescent="0.25">
      <c r="A100" s="1">
        <v>11.125</v>
      </c>
      <c r="B100" s="31">
        <v>1.4096117678265899E-7</v>
      </c>
      <c r="C100" s="31">
        <v>1.40961916897768E-7</v>
      </c>
      <c r="D100" s="31">
        <v>1.4096204638518201E-7</v>
      </c>
      <c r="E100" s="31">
        <v>1.4096167078757299E-7</v>
      </c>
      <c r="F100" s="31">
        <v>1.4096088488853501E-7</v>
      </c>
      <c r="G100" s="31">
        <v>1.4096128869393899E-7</v>
      </c>
      <c r="H100" s="31">
        <v>1.4096228484037899E-7</v>
      </c>
      <c r="I100" s="31">
        <v>1.4096201924074601E-7</v>
      </c>
      <c r="J100" s="31">
        <v>1.4096233927352401E-7</v>
      </c>
      <c r="K100" s="31">
        <v>1.4096204604912701E-7</v>
      </c>
    </row>
    <row r="101" spans="1:11" x14ac:dyDescent="0.25">
      <c r="A101" s="1">
        <v>11.25</v>
      </c>
      <c r="B101" s="31">
        <v>1.4096118386843201E-7</v>
      </c>
      <c r="C101" s="31">
        <v>1.40961919718269E-7</v>
      </c>
      <c r="D101" s="31">
        <v>1.40962047675669E-7</v>
      </c>
      <c r="E101" s="31">
        <v>1.40961729540817E-7</v>
      </c>
      <c r="F101" s="31">
        <v>1.4096089438871001E-7</v>
      </c>
      <c r="G101" s="31">
        <v>1.40961293620774E-7</v>
      </c>
      <c r="H101" s="31">
        <v>1.4096227854537499E-7</v>
      </c>
      <c r="I101" s="31">
        <v>1.40962004222912E-7</v>
      </c>
      <c r="J101" s="31">
        <v>1.40962342751111E-7</v>
      </c>
      <c r="K101" s="31">
        <v>1.4096203942556801E-7</v>
      </c>
    </row>
    <row r="102" spans="1:11" x14ac:dyDescent="0.25">
      <c r="A102" s="1">
        <v>11.375</v>
      </c>
      <c r="B102" s="31">
        <v>1.4096121257237199E-7</v>
      </c>
      <c r="C102" s="31">
        <v>1.4096192166173501E-7</v>
      </c>
      <c r="D102" s="31">
        <v>1.4096204870207901E-7</v>
      </c>
      <c r="E102" s="31">
        <v>1.4096175579524599E-7</v>
      </c>
      <c r="F102" s="31">
        <v>1.4096091754781099E-7</v>
      </c>
      <c r="G102" s="31">
        <v>1.4096129281605101E-7</v>
      </c>
      <c r="H102" s="31">
        <v>1.40962277547083E-7</v>
      </c>
      <c r="I102" s="31">
        <v>1.4096200202165E-7</v>
      </c>
      <c r="J102" s="31">
        <v>1.4096234518137601E-7</v>
      </c>
      <c r="K102" s="31">
        <v>1.4096205471615E-7</v>
      </c>
    </row>
    <row r="103" spans="1:11" x14ac:dyDescent="0.25">
      <c r="A103" s="1">
        <v>11.5</v>
      </c>
      <c r="B103" s="31">
        <v>1.4096121291162899E-7</v>
      </c>
      <c r="C103" s="31">
        <v>1.4096192418772601E-7</v>
      </c>
      <c r="D103" s="31">
        <v>1.40962079611566E-7</v>
      </c>
      <c r="E103" s="31">
        <v>1.4096171256320801E-7</v>
      </c>
      <c r="F103" s="31">
        <v>1.4096091978456899E-7</v>
      </c>
      <c r="G103" s="31">
        <v>1.4096129534172199E-7</v>
      </c>
      <c r="H103" s="31">
        <v>1.4096227745586801E-7</v>
      </c>
      <c r="I103" s="31">
        <v>1.4096200135186701E-7</v>
      </c>
      <c r="J103" s="31">
        <v>1.4096235253217301E-7</v>
      </c>
      <c r="K103" s="31">
        <v>1.40962081249432E-7</v>
      </c>
    </row>
    <row r="104" spans="1:11" x14ac:dyDescent="0.25">
      <c r="A104" s="1">
        <v>11.625</v>
      </c>
      <c r="B104" s="31">
        <v>1.40961182924224E-7</v>
      </c>
      <c r="C104" s="31">
        <v>1.40961935992348E-7</v>
      </c>
      <c r="D104" s="31">
        <v>1.4096207055667199E-7</v>
      </c>
      <c r="E104" s="31">
        <v>1.4096166436679101E-7</v>
      </c>
      <c r="F104" s="31">
        <v>1.40960923870143E-7</v>
      </c>
      <c r="G104" s="31">
        <v>1.40961299180648E-7</v>
      </c>
      <c r="H104" s="31">
        <v>1.4096226966732399E-7</v>
      </c>
      <c r="I104" s="31">
        <v>1.4096199124708201E-7</v>
      </c>
      <c r="J104" s="31">
        <v>1.4096235718073199E-7</v>
      </c>
      <c r="K104" s="31">
        <v>1.40962085827933E-7</v>
      </c>
    </row>
    <row r="105" spans="1:11" x14ac:dyDescent="0.25">
      <c r="A105" s="1">
        <v>11.75</v>
      </c>
      <c r="B105" s="31">
        <v>1.4096120757487099E-7</v>
      </c>
      <c r="C105" s="31">
        <v>1.4096191727406501E-7</v>
      </c>
      <c r="D105" s="31">
        <v>1.4096206833683101E-7</v>
      </c>
      <c r="E105" s="31">
        <v>1.4096162696002501E-7</v>
      </c>
      <c r="F105" s="31">
        <v>1.4096092876303599E-7</v>
      </c>
      <c r="G105" s="31">
        <v>1.4096130638367301E-7</v>
      </c>
      <c r="H105" s="31">
        <v>1.4096226730913201E-7</v>
      </c>
      <c r="I105" s="31">
        <v>1.40961996425154E-7</v>
      </c>
      <c r="J105" s="31">
        <v>1.4096236634260701E-7</v>
      </c>
      <c r="K105" s="31">
        <v>1.40962086260199E-7</v>
      </c>
    </row>
    <row r="106" spans="1:11" x14ac:dyDescent="0.25">
      <c r="A106" s="1">
        <v>11.875</v>
      </c>
      <c r="B106" s="31">
        <v>1.4096118078090901E-7</v>
      </c>
      <c r="C106" s="31">
        <v>1.4096190234263701E-7</v>
      </c>
      <c r="D106" s="31">
        <v>1.40962057103844E-7</v>
      </c>
      <c r="E106" s="31">
        <v>1.40961608854393E-7</v>
      </c>
      <c r="F106" s="31">
        <v>1.40960935821654E-7</v>
      </c>
      <c r="G106" s="31">
        <v>1.4096131265377799E-7</v>
      </c>
      <c r="H106" s="31">
        <v>1.40962264988479E-7</v>
      </c>
      <c r="I106" s="31">
        <v>1.4096199171671699E-7</v>
      </c>
      <c r="J106" s="31">
        <v>1.4096238050578001E-7</v>
      </c>
      <c r="K106" s="31">
        <v>1.4096208020793199E-7</v>
      </c>
    </row>
    <row r="107" spans="1:11" x14ac:dyDescent="0.25">
      <c r="A107" s="1">
        <v>12</v>
      </c>
      <c r="B107" s="31">
        <v>1.4096117036054701E-7</v>
      </c>
      <c r="C107" s="31">
        <v>1.4096191378548501E-7</v>
      </c>
      <c r="D107" s="31">
        <v>1.40962057245863E-7</v>
      </c>
      <c r="E107" s="31">
        <v>1.40961629413114E-7</v>
      </c>
      <c r="F107" s="31">
        <v>1.4096093553744599E-7</v>
      </c>
      <c r="G107" s="31">
        <v>1.40961319536919E-7</v>
      </c>
      <c r="H107" s="31">
        <v>1.40962260700381E-7</v>
      </c>
      <c r="I107" s="31">
        <v>1.4096198564119101E-7</v>
      </c>
      <c r="J107" s="31">
        <v>1.4096240519924301E-7</v>
      </c>
      <c r="K107" s="31">
        <v>1.4096208577261801E-7</v>
      </c>
    </row>
    <row r="108" spans="1:11" x14ac:dyDescent="0.25">
      <c r="A108" s="1">
        <v>12.125</v>
      </c>
      <c r="B108" s="31">
        <v>1.4096121050374601E-7</v>
      </c>
      <c r="C108" s="31">
        <v>1.4096196708397501E-7</v>
      </c>
      <c r="D108" s="31">
        <v>1.4096206179818299E-7</v>
      </c>
      <c r="E108" s="31">
        <v>1.40961639551173E-7</v>
      </c>
      <c r="F108" s="31">
        <v>1.4096093219613501E-7</v>
      </c>
      <c r="G108" s="31">
        <v>1.4096132991404799E-7</v>
      </c>
      <c r="H108" s="31">
        <v>1.40962263268449E-7</v>
      </c>
      <c r="I108" s="31">
        <v>1.4096197816110899E-7</v>
      </c>
      <c r="J108" s="31">
        <v>1.40962425652342E-7</v>
      </c>
      <c r="K108" s="31">
        <v>1.4096209104777099E-7</v>
      </c>
    </row>
    <row r="109" spans="1:11" x14ac:dyDescent="0.25">
      <c r="A109" s="1">
        <v>12.25</v>
      </c>
      <c r="B109" s="31">
        <v>1.4096123756562499E-7</v>
      </c>
      <c r="C109" s="31">
        <v>1.4096197775620299E-7</v>
      </c>
      <c r="D109" s="31">
        <v>1.4096209238975801E-7</v>
      </c>
      <c r="E109" s="31">
        <v>1.4096162430531901E-7</v>
      </c>
      <c r="F109" s="31">
        <v>1.4096093925065701E-7</v>
      </c>
      <c r="G109" s="31">
        <v>1.4096134565220999E-7</v>
      </c>
      <c r="H109" s="31">
        <v>1.4096226099407499E-7</v>
      </c>
      <c r="I109" s="31">
        <v>1.4096197236667899E-7</v>
      </c>
      <c r="J109" s="31">
        <v>1.4096242722136701E-7</v>
      </c>
      <c r="K109" s="31">
        <v>1.40962094118532E-7</v>
      </c>
    </row>
    <row r="110" spans="1:11" x14ac:dyDescent="0.25">
      <c r="A110" s="1">
        <v>12.375</v>
      </c>
      <c r="B110" s="31">
        <v>1.4096123633169299E-7</v>
      </c>
      <c r="C110" s="31">
        <v>1.4096198345737101E-7</v>
      </c>
      <c r="D110" s="31">
        <v>1.40962103226778E-7</v>
      </c>
      <c r="E110" s="31">
        <v>1.4096161563001201E-7</v>
      </c>
      <c r="F110" s="31">
        <v>1.4096093620959999E-7</v>
      </c>
      <c r="G110" s="31">
        <v>1.4096135682065799E-7</v>
      </c>
      <c r="H110" s="31">
        <v>1.4096226009411601E-7</v>
      </c>
      <c r="I110" s="31">
        <v>1.4096197310683499E-7</v>
      </c>
      <c r="J110" s="31">
        <v>1.40962432973633E-7</v>
      </c>
      <c r="K110" s="31">
        <v>1.4096209085813E-7</v>
      </c>
    </row>
    <row r="111" spans="1:11" x14ac:dyDescent="0.25">
      <c r="A111" s="1">
        <v>12.5</v>
      </c>
      <c r="B111" s="31">
        <v>1.4096123471735301E-7</v>
      </c>
      <c r="C111" s="31">
        <v>1.40961979724281E-7</v>
      </c>
      <c r="D111" s="31">
        <v>1.40962084330472E-7</v>
      </c>
      <c r="E111" s="31">
        <v>1.4096159980306999E-7</v>
      </c>
      <c r="F111" s="31">
        <v>1.40960936732527E-7</v>
      </c>
      <c r="G111" s="31">
        <v>1.4096137534781499E-7</v>
      </c>
      <c r="H111" s="31">
        <v>1.4096225961561E-7</v>
      </c>
      <c r="I111" s="31">
        <v>1.4096197289435101E-7</v>
      </c>
      <c r="J111" s="31">
        <v>1.40962434376771E-7</v>
      </c>
      <c r="K111" s="31">
        <v>1.4096208863993201E-7</v>
      </c>
    </row>
    <row r="112" spans="1:11" x14ac:dyDescent="0.25">
      <c r="A112" s="1">
        <v>12.625</v>
      </c>
      <c r="B112" s="31">
        <v>1.40961208487107E-7</v>
      </c>
      <c r="C112" s="31">
        <v>1.4096197498667501E-7</v>
      </c>
      <c r="D112" s="31">
        <v>1.4096209174466399E-7</v>
      </c>
      <c r="E112" s="31">
        <v>1.40961638984945E-7</v>
      </c>
      <c r="F112" s="31">
        <v>1.40960952465806E-7</v>
      </c>
      <c r="G112" s="31">
        <v>1.40961376638111E-7</v>
      </c>
      <c r="H112" s="31">
        <v>1.4096225863051899E-7</v>
      </c>
      <c r="I112" s="31">
        <v>1.40961977078851E-7</v>
      </c>
      <c r="J112" s="31">
        <v>1.40962429092698E-7</v>
      </c>
      <c r="K112" s="31">
        <v>1.4096208606821499E-7</v>
      </c>
    </row>
    <row r="113" spans="1:11" x14ac:dyDescent="0.25">
      <c r="A113" s="1">
        <v>12.75</v>
      </c>
      <c r="B113" s="31">
        <v>1.4096117655145701E-7</v>
      </c>
      <c r="C113" s="31">
        <v>1.4096198972876701E-7</v>
      </c>
      <c r="D113" s="31">
        <v>1.40962096804843E-7</v>
      </c>
      <c r="E113" s="31">
        <v>1.4096168413893101E-7</v>
      </c>
      <c r="F113" s="31">
        <v>1.4096095711037701E-7</v>
      </c>
      <c r="G113" s="31">
        <v>1.4096136934391499E-7</v>
      </c>
      <c r="H113" s="31">
        <v>1.4096225661755599E-7</v>
      </c>
      <c r="I113" s="31">
        <v>1.4096197395463299E-7</v>
      </c>
      <c r="J113" s="31">
        <v>1.4096243343294501E-7</v>
      </c>
      <c r="K113" s="31">
        <v>1.40962083275019E-7</v>
      </c>
    </row>
    <row r="114" spans="1:11" x14ac:dyDescent="0.25">
      <c r="A114" s="1">
        <v>12.875</v>
      </c>
      <c r="B114" s="31">
        <v>1.4096116695129101E-7</v>
      </c>
      <c r="C114" s="31">
        <v>1.4096201373942899E-7</v>
      </c>
      <c r="D114" s="31">
        <v>1.4096209036669401E-7</v>
      </c>
      <c r="E114" s="31">
        <v>1.40961697305756E-7</v>
      </c>
      <c r="F114" s="31">
        <v>1.4096095797910599E-7</v>
      </c>
      <c r="G114" s="31">
        <v>1.4096136393361701E-7</v>
      </c>
      <c r="H114" s="31">
        <v>1.40962267052219E-7</v>
      </c>
      <c r="I114" s="31">
        <v>1.40961968837402E-7</v>
      </c>
      <c r="J114" s="31">
        <v>1.4096242573998E-7</v>
      </c>
      <c r="K114" s="31">
        <v>1.40962074499373E-7</v>
      </c>
    </row>
    <row r="115" spans="1:11" x14ac:dyDescent="0.25">
      <c r="A115" s="1">
        <v>13</v>
      </c>
      <c r="B115" s="31">
        <v>1.4096116447095101E-7</v>
      </c>
      <c r="C115" s="31">
        <v>1.40962029688884E-7</v>
      </c>
      <c r="D115" s="31">
        <v>1.4096208634233899E-7</v>
      </c>
      <c r="E115" s="31">
        <v>1.4096170260379999E-7</v>
      </c>
      <c r="F115" s="31">
        <v>1.4096095684634901E-7</v>
      </c>
      <c r="G115" s="31">
        <v>1.4096135869818601E-7</v>
      </c>
      <c r="H115" s="31">
        <v>1.4096227011477499E-7</v>
      </c>
      <c r="I115" s="31">
        <v>1.4096196031767201E-7</v>
      </c>
      <c r="J115" s="31">
        <v>1.4096242707735701E-7</v>
      </c>
      <c r="K115" s="31">
        <v>1.4096205952687799E-7</v>
      </c>
    </row>
    <row r="116" spans="1:11" x14ac:dyDescent="0.25">
      <c r="A116" s="1">
        <v>13.125</v>
      </c>
      <c r="B116" s="31">
        <v>1.4096124207691699E-7</v>
      </c>
      <c r="C116" s="31">
        <v>1.4096203829001399E-7</v>
      </c>
      <c r="D116" s="31">
        <v>1.40962071287733E-7</v>
      </c>
      <c r="E116" s="31">
        <v>1.4096169635338101E-7</v>
      </c>
      <c r="F116" s="31">
        <v>1.40960958368928E-7</v>
      </c>
      <c r="G116" s="31">
        <v>1.4096135754221799E-7</v>
      </c>
      <c r="H116" s="31">
        <v>1.4096226654601099E-7</v>
      </c>
      <c r="I116" s="31">
        <v>1.4096195519007301E-7</v>
      </c>
      <c r="J116" s="31">
        <v>1.4096242539607501E-7</v>
      </c>
      <c r="K116" s="31">
        <v>1.4096206121762899E-7</v>
      </c>
    </row>
    <row r="117" spans="1:11" x14ac:dyDescent="0.25">
      <c r="A117" s="1">
        <v>13.25</v>
      </c>
      <c r="B117" s="31">
        <v>1.4096126031811699E-7</v>
      </c>
      <c r="C117" s="31">
        <v>1.4096204425785201E-7</v>
      </c>
      <c r="D117" s="31">
        <v>1.4096206545843899E-7</v>
      </c>
      <c r="E117" s="31">
        <v>1.4096168980904299E-7</v>
      </c>
      <c r="F117" s="31">
        <v>1.4096095784466601E-7</v>
      </c>
      <c r="G117" s="31">
        <v>1.4096135812736799E-7</v>
      </c>
      <c r="H117" s="31">
        <v>1.4096226333135801E-7</v>
      </c>
      <c r="I117" s="31">
        <v>1.4096196858099099E-7</v>
      </c>
      <c r="J117" s="31">
        <v>1.4096242591171799E-7</v>
      </c>
      <c r="K117" s="31">
        <v>1.40962052250273E-7</v>
      </c>
    </row>
    <row r="118" spans="1:11" x14ac:dyDescent="0.25">
      <c r="A118" s="1">
        <v>13.375</v>
      </c>
      <c r="B118" s="31">
        <v>1.4096123736371399E-7</v>
      </c>
      <c r="C118" s="31">
        <v>1.4096204777014901E-7</v>
      </c>
      <c r="D118" s="31">
        <v>1.4096206025051401E-7</v>
      </c>
      <c r="E118" s="31">
        <v>1.40961715793862E-7</v>
      </c>
      <c r="F118" s="31">
        <v>1.4096095910136099E-7</v>
      </c>
      <c r="G118" s="31">
        <v>1.40961357859081E-7</v>
      </c>
      <c r="H118" s="31">
        <v>1.4096226366555099E-7</v>
      </c>
      <c r="I118" s="31">
        <v>1.40961980094645E-7</v>
      </c>
      <c r="J118" s="31">
        <v>1.4096242638024299E-7</v>
      </c>
      <c r="K118" s="31">
        <v>1.4096204185625899E-7</v>
      </c>
    </row>
    <row r="119" spans="1:11" x14ac:dyDescent="0.25">
      <c r="A119" s="1">
        <v>13.5</v>
      </c>
      <c r="B119" s="31">
        <v>1.40961200494337E-7</v>
      </c>
      <c r="C119" s="31">
        <v>1.4096203998242301E-7</v>
      </c>
      <c r="D119" s="31">
        <v>1.40962060198954E-7</v>
      </c>
      <c r="E119" s="31">
        <v>1.4096173840267601E-7</v>
      </c>
      <c r="F119" s="31">
        <v>1.4096096558810399E-7</v>
      </c>
      <c r="G119" s="31">
        <v>1.4096136264850399E-7</v>
      </c>
      <c r="H119" s="31">
        <v>1.4096226432834501E-7</v>
      </c>
      <c r="I119" s="31">
        <v>1.4096198664782601E-7</v>
      </c>
      <c r="J119" s="31">
        <v>1.4096243173905101E-7</v>
      </c>
      <c r="K119" s="31">
        <v>1.4096204835117801E-7</v>
      </c>
    </row>
    <row r="120" spans="1:11" x14ac:dyDescent="0.25">
      <c r="A120" s="1">
        <v>13.625</v>
      </c>
      <c r="B120" s="31">
        <v>1.4096122684927699E-7</v>
      </c>
      <c r="C120" s="31">
        <v>1.4096203567483301E-7</v>
      </c>
      <c r="D120" s="31">
        <v>1.4096205770864699E-7</v>
      </c>
      <c r="E120" s="31">
        <v>1.4096174468089499E-7</v>
      </c>
      <c r="F120" s="31">
        <v>1.40960974228509E-7</v>
      </c>
      <c r="G120" s="31">
        <v>1.409613642449E-7</v>
      </c>
      <c r="H120" s="31">
        <v>1.4096226913538801E-7</v>
      </c>
      <c r="I120" s="31">
        <v>1.40961984421828E-7</v>
      </c>
      <c r="J120" s="31">
        <v>1.40962439697216E-7</v>
      </c>
      <c r="K120" s="31">
        <v>1.40962044664698E-7</v>
      </c>
    </row>
    <row r="121" spans="1:11" x14ac:dyDescent="0.25">
      <c r="A121" s="1">
        <v>13.75</v>
      </c>
      <c r="B121" s="31">
        <v>1.4096119800175499E-7</v>
      </c>
      <c r="C121" s="31">
        <v>1.40962035474224E-7</v>
      </c>
      <c r="D121" s="31">
        <v>1.40962089669658E-7</v>
      </c>
      <c r="E121" s="31">
        <v>1.4096174660959899E-7</v>
      </c>
      <c r="F121" s="31">
        <v>1.4096097528256E-7</v>
      </c>
      <c r="G121" s="31">
        <v>1.4096136837701299E-7</v>
      </c>
      <c r="H121" s="31">
        <v>1.40962271610945E-7</v>
      </c>
      <c r="I121" s="31">
        <v>1.4096199683180001E-7</v>
      </c>
      <c r="J121" s="31">
        <v>1.4096244465009401E-7</v>
      </c>
      <c r="K121" s="31">
        <v>1.40962047749439E-7</v>
      </c>
    </row>
    <row r="122" spans="1:11" x14ac:dyDescent="0.25">
      <c r="A122" s="1">
        <v>13.875</v>
      </c>
      <c r="B122" s="31">
        <v>1.4096121813577799E-7</v>
      </c>
      <c r="C122" s="31">
        <v>1.40962032667468E-7</v>
      </c>
      <c r="D122" s="31">
        <v>1.40962093544967E-7</v>
      </c>
      <c r="E122" s="31">
        <v>1.4096173720838899E-7</v>
      </c>
      <c r="F122" s="31">
        <v>1.4096097391799699E-7</v>
      </c>
      <c r="G122" s="31">
        <v>1.4096137371883601E-7</v>
      </c>
      <c r="H122" s="31">
        <v>1.4096227795959401E-7</v>
      </c>
      <c r="I122" s="31">
        <v>1.40962002216844E-7</v>
      </c>
      <c r="J122" s="31">
        <v>1.4096244910764399E-7</v>
      </c>
      <c r="K122" s="31">
        <v>1.4096207612665101E-7</v>
      </c>
    </row>
    <row r="123" spans="1:11" x14ac:dyDescent="0.25">
      <c r="A123" s="1">
        <v>14</v>
      </c>
      <c r="B123" s="31">
        <v>1.4096122056104899E-7</v>
      </c>
      <c r="C123" s="31">
        <v>1.4096204189446701E-7</v>
      </c>
      <c r="D123" s="31">
        <v>1.40962096547068E-7</v>
      </c>
      <c r="E123" s="31">
        <v>1.4096176551046301E-7</v>
      </c>
      <c r="F123" s="31">
        <v>1.4096098060121199E-7</v>
      </c>
      <c r="G123" s="31">
        <v>1.4096138997111901E-7</v>
      </c>
      <c r="H123" s="31">
        <v>1.4096228041666699E-7</v>
      </c>
      <c r="I123" s="31">
        <v>1.4096200331405801E-7</v>
      </c>
      <c r="J123" s="31">
        <v>1.4096247019272001E-7</v>
      </c>
      <c r="K123" s="31">
        <v>1.40962076135493E-7</v>
      </c>
    </row>
    <row r="124" spans="1:11" x14ac:dyDescent="0.25">
      <c r="A124" s="1">
        <v>14.125</v>
      </c>
      <c r="B124" s="31">
        <v>1.4096121928112101E-7</v>
      </c>
      <c r="C124" s="31">
        <v>1.4096203221471801E-7</v>
      </c>
      <c r="D124" s="31">
        <v>1.40962092827572E-7</v>
      </c>
      <c r="E124" s="31">
        <v>1.4096178084978301E-7</v>
      </c>
      <c r="F124" s="31">
        <v>1.4096098484001701E-7</v>
      </c>
      <c r="G124" s="31">
        <v>1.4096139090110401E-7</v>
      </c>
      <c r="H124" s="31">
        <v>1.4096227915781801E-7</v>
      </c>
      <c r="I124" s="31">
        <v>1.40961999743601E-7</v>
      </c>
      <c r="J124" s="31">
        <v>1.40962472181431E-7</v>
      </c>
      <c r="K124" s="31">
        <v>1.4096207552506399E-7</v>
      </c>
    </row>
    <row r="125" spans="1:11" x14ac:dyDescent="0.25">
      <c r="A125" s="1">
        <v>14.25</v>
      </c>
      <c r="B125" s="31">
        <v>1.40961206848075E-7</v>
      </c>
      <c r="C125" s="31">
        <v>1.4096202623975501E-7</v>
      </c>
      <c r="D125" s="31">
        <v>1.40962061775204E-7</v>
      </c>
      <c r="E125" s="31">
        <v>1.4096174129246801E-7</v>
      </c>
      <c r="F125" s="31">
        <v>1.4096098913993101E-7</v>
      </c>
      <c r="G125" s="31">
        <v>1.40961392399201E-7</v>
      </c>
      <c r="H125" s="31">
        <v>1.40962281465345E-7</v>
      </c>
      <c r="I125" s="31">
        <v>1.4096199620441099E-7</v>
      </c>
      <c r="J125" s="31">
        <v>1.4096247298897601E-7</v>
      </c>
      <c r="K125" s="31">
        <v>1.4096208003601101E-7</v>
      </c>
    </row>
    <row r="126" spans="1:11" x14ac:dyDescent="0.25">
      <c r="A126" s="1">
        <v>14.375</v>
      </c>
      <c r="B126" s="31">
        <v>1.40961236594655E-7</v>
      </c>
      <c r="C126" s="31">
        <v>1.4096204337606999E-7</v>
      </c>
      <c r="D126" s="31">
        <v>1.4096206222048199E-7</v>
      </c>
      <c r="E126" s="31">
        <v>1.40961698782129E-7</v>
      </c>
      <c r="F126" s="31">
        <v>1.40960989809407E-7</v>
      </c>
      <c r="G126" s="31">
        <v>1.4096139286960199E-7</v>
      </c>
      <c r="H126" s="31">
        <v>1.4096227953037899E-7</v>
      </c>
      <c r="I126" s="31">
        <v>1.4096197965158599E-7</v>
      </c>
      <c r="J126" s="31">
        <v>1.4096248678076401E-7</v>
      </c>
      <c r="K126" s="31">
        <v>1.4096210316206299E-7</v>
      </c>
    </row>
    <row r="127" spans="1:11" x14ac:dyDescent="0.25">
      <c r="A127" s="1">
        <v>14.5</v>
      </c>
      <c r="B127" s="31">
        <v>1.40961242209479E-7</v>
      </c>
      <c r="C127" s="31">
        <v>1.40962066762645E-7</v>
      </c>
      <c r="D127" s="31">
        <v>1.4096205675899399E-7</v>
      </c>
      <c r="E127" s="31">
        <v>1.4096168447381801E-7</v>
      </c>
      <c r="F127" s="31">
        <v>1.4096098724846599E-7</v>
      </c>
      <c r="G127" s="31">
        <v>1.4096139468132899E-7</v>
      </c>
      <c r="H127" s="31">
        <v>1.4096227878130901E-7</v>
      </c>
      <c r="I127" s="31">
        <v>1.40961977283196E-7</v>
      </c>
      <c r="J127" s="31">
        <v>1.4096248859767699E-7</v>
      </c>
      <c r="K127" s="31">
        <v>1.4096210102629901E-7</v>
      </c>
    </row>
    <row r="128" spans="1:11" x14ac:dyDescent="0.25">
      <c r="A128" s="1">
        <v>14.625</v>
      </c>
      <c r="B128" s="31">
        <v>1.4096113821084999E-7</v>
      </c>
      <c r="C128" s="31">
        <v>1.4096207182922001E-7</v>
      </c>
      <c r="D128" s="31">
        <v>1.40962070258666E-7</v>
      </c>
      <c r="E128" s="31">
        <v>1.4096164369141401E-7</v>
      </c>
      <c r="F128" s="31">
        <v>1.4096098803759201E-7</v>
      </c>
      <c r="G128" s="31">
        <v>1.4096139443129101E-7</v>
      </c>
      <c r="H128" s="31">
        <v>1.40962265766077E-7</v>
      </c>
      <c r="I128" s="31">
        <v>1.4096197307733699E-7</v>
      </c>
      <c r="J128" s="31">
        <v>1.40962466253739E-7</v>
      </c>
      <c r="K128" s="31">
        <v>1.4096209692936301E-7</v>
      </c>
    </row>
    <row r="129" spans="1:11" x14ac:dyDescent="0.25">
      <c r="A129" s="1">
        <v>14.75</v>
      </c>
      <c r="B129" s="31">
        <v>1.4096113958496401E-7</v>
      </c>
      <c r="C129" s="31">
        <v>1.40962080474593E-7</v>
      </c>
      <c r="D129" s="31">
        <v>1.4096206773247401E-7</v>
      </c>
      <c r="E129" s="31">
        <v>1.40961633354491E-7</v>
      </c>
      <c r="F129" s="31">
        <v>1.40960986020679E-7</v>
      </c>
      <c r="G129" s="31">
        <v>1.40961395557209E-7</v>
      </c>
      <c r="H129" s="31">
        <v>1.4096226430886201E-7</v>
      </c>
      <c r="I129" s="31">
        <v>1.4096195549412301E-7</v>
      </c>
      <c r="J129" s="31">
        <v>1.4096244749068499E-7</v>
      </c>
      <c r="K129" s="31">
        <v>1.40962094021909E-7</v>
      </c>
    </row>
    <row r="130" spans="1:11" x14ac:dyDescent="0.25">
      <c r="A130" s="1">
        <v>14.875</v>
      </c>
      <c r="B130" s="31">
        <v>1.409611320763E-7</v>
      </c>
      <c r="C130" s="31">
        <v>1.4096208572315701E-7</v>
      </c>
      <c r="D130" s="31">
        <v>1.40962084623808E-7</v>
      </c>
      <c r="E130" s="31">
        <v>1.40961631503366E-7</v>
      </c>
      <c r="F130" s="31">
        <v>1.4096101677227101E-7</v>
      </c>
      <c r="G130" s="31">
        <v>1.4096139603457501E-7</v>
      </c>
      <c r="H130" s="31">
        <v>1.4096226618675901E-7</v>
      </c>
      <c r="I130" s="31">
        <v>1.4096195181668799E-7</v>
      </c>
      <c r="J130" s="31">
        <v>1.40962444535422E-7</v>
      </c>
      <c r="K130" s="31">
        <v>1.40962089538183E-7</v>
      </c>
    </row>
    <row r="131" spans="1:11" x14ac:dyDescent="0.25">
      <c r="A131" s="1">
        <v>15</v>
      </c>
      <c r="B131" s="31">
        <v>1.4096113426142999E-7</v>
      </c>
      <c r="C131" s="31">
        <v>1.40962057986857E-7</v>
      </c>
      <c r="D131" s="31">
        <v>1.4096209932775001E-7</v>
      </c>
      <c r="E131" s="31">
        <v>1.40961665398385E-7</v>
      </c>
      <c r="F131" s="31">
        <v>1.4096102154561099E-7</v>
      </c>
      <c r="G131" s="31">
        <v>1.40961403990777E-7</v>
      </c>
      <c r="H131" s="31">
        <v>1.4096225997518199E-7</v>
      </c>
      <c r="I131" s="31">
        <v>1.40961922478523E-7</v>
      </c>
      <c r="J131" s="31">
        <v>1.4096244503806999E-7</v>
      </c>
      <c r="K131" s="31">
        <v>1.4096208798338401E-7</v>
      </c>
    </row>
    <row r="132" spans="1:11" x14ac:dyDescent="0.25">
      <c r="A132" s="1">
        <v>15.125</v>
      </c>
      <c r="B132" s="31">
        <v>1.4096113113536901E-7</v>
      </c>
      <c r="C132" s="31">
        <v>1.4096206517417E-7</v>
      </c>
      <c r="D132" s="31">
        <v>1.40962099583431E-7</v>
      </c>
      <c r="E132" s="31">
        <v>1.4096169520765999E-7</v>
      </c>
      <c r="F132" s="31">
        <v>1.4096102078690701E-7</v>
      </c>
      <c r="G132" s="31">
        <v>1.40961416876315E-7</v>
      </c>
      <c r="H132" s="31">
        <v>1.40962264720172E-7</v>
      </c>
      <c r="I132" s="31">
        <v>1.40961923403282E-7</v>
      </c>
      <c r="J132" s="31">
        <v>1.40962441559986E-7</v>
      </c>
      <c r="K132" s="31">
        <v>1.4096209002494901E-7</v>
      </c>
    </row>
    <row r="133" spans="1:11" x14ac:dyDescent="0.25">
      <c r="A133" s="1">
        <v>15.25</v>
      </c>
      <c r="B133" s="31">
        <v>1.4096112686659001E-7</v>
      </c>
      <c r="C133" s="31">
        <v>1.40962063363697E-7</v>
      </c>
      <c r="D133" s="31">
        <v>1.4096206901786501E-7</v>
      </c>
      <c r="E133" s="31">
        <v>1.40961728401441E-7</v>
      </c>
      <c r="F133" s="31">
        <v>1.4096102257475599E-7</v>
      </c>
      <c r="G133" s="31">
        <v>1.4096143830849201E-7</v>
      </c>
      <c r="H133" s="31">
        <v>1.4096226126996799E-7</v>
      </c>
      <c r="I133" s="31">
        <v>1.4096192684265401E-7</v>
      </c>
      <c r="J133" s="31">
        <v>1.4096243891799601E-7</v>
      </c>
      <c r="K133" s="31">
        <v>1.40962110828683E-7</v>
      </c>
    </row>
    <row r="134" spans="1:11" x14ac:dyDescent="0.25">
      <c r="A134" s="1">
        <v>15.375</v>
      </c>
      <c r="B134" s="31">
        <v>1.4096114102447001E-7</v>
      </c>
      <c r="C134" s="31">
        <v>1.4096205188398599E-7</v>
      </c>
      <c r="D134" s="31">
        <v>1.4096207928202601E-7</v>
      </c>
      <c r="E134" s="31">
        <v>1.4096172513574499E-7</v>
      </c>
      <c r="F134" s="31">
        <v>1.4096102764211999E-7</v>
      </c>
      <c r="G134" s="31">
        <v>1.4096144795855499E-7</v>
      </c>
      <c r="H134" s="31">
        <v>1.4096226104231799E-7</v>
      </c>
      <c r="I134" s="31">
        <v>1.4096192970108099E-7</v>
      </c>
      <c r="J134" s="31">
        <v>1.40962434656766E-7</v>
      </c>
      <c r="K134" s="31">
        <v>1.4096212629051599E-7</v>
      </c>
    </row>
    <row r="135" spans="1:11" x14ac:dyDescent="0.25">
      <c r="A135" s="1">
        <v>15.5</v>
      </c>
      <c r="B135" s="31">
        <v>1.4096115270760601E-7</v>
      </c>
      <c r="C135" s="31">
        <v>1.40962041515904E-7</v>
      </c>
      <c r="D135" s="31">
        <v>1.4096207545056501E-7</v>
      </c>
      <c r="E135" s="31">
        <v>1.4096169903881E-7</v>
      </c>
      <c r="F135" s="31">
        <v>1.40961029270856E-7</v>
      </c>
      <c r="G135" s="31">
        <v>1.40961449538367E-7</v>
      </c>
      <c r="H135" s="31">
        <v>1.40962250163467E-7</v>
      </c>
      <c r="I135" s="31">
        <v>1.4096191079749799E-7</v>
      </c>
      <c r="J135" s="31">
        <v>1.40962415147685E-7</v>
      </c>
      <c r="K135" s="31">
        <v>1.40962130272832E-7</v>
      </c>
    </row>
    <row r="136" spans="1:11" x14ac:dyDescent="0.25">
      <c r="A136" s="1">
        <v>15.625</v>
      </c>
      <c r="B136" s="31">
        <v>1.40961184650475E-7</v>
      </c>
      <c r="C136" s="31">
        <v>1.4096204912097799E-7</v>
      </c>
      <c r="D136" s="31">
        <v>1.4096207904223299E-7</v>
      </c>
      <c r="E136" s="31">
        <v>1.4096168982761501E-7</v>
      </c>
      <c r="F136" s="31">
        <v>1.4096102995150399E-7</v>
      </c>
      <c r="G136" s="31">
        <v>1.4096145591988299E-7</v>
      </c>
      <c r="H136" s="31">
        <v>1.4096225953467999E-7</v>
      </c>
      <c r="I136" s="31">
        <v>1.40961941977077E-7</v>
      </c>
      <c r="J136" s="31">
        <v>1.4096240887473499E-7</v>
      </c>
      <c r="K136" s="31">
        <v>1.4096213198625201E-7</v>
      </c>
    </row>
    <row r="137" spans="1:11" x14ac:dyDescent="0.25">
      <c r="A137" s="1">
        <v>15.75</v>
      </c>
      <c r="B137" s="31">
        <v>1.4096120843522999E-7</v>
      </c>
      <c r="C137" s="31">
        <v>1.4096205086144001E-7</v>
      </c>
      <c r="D137" s="31">
        <v>1.4096209243051199E-7</v>
      </c>
      <c r="E137" s="31">
        <v>1.4096173281051799E-7</v>
      </c>
      <c r="F137" s="31">
        <v>1.40961039857989E-7</v>
      </c>
      <c r="G137" s="31">
        <v>1.4096146438653999E-7</v>
      </c>
      <c r="H137" s="31">
        <v>1.4096225325323901E-7</v>
      </c>
      <c r="I137" s="31">
        <v>1.40961960559588E-7</v>
      </c>
      <c r="J137" s="31">
        <v>1.4096240513085399E-7</v>
      </c>
      <c r="K137" s="31">
        <v>1.4096212249395299E-7</v>
      </c>
    </row>
    <row r="138" spans="1:11" x14ac:dyDescent="0.25">
      <c r="A138" s="1">
        <v>15.875</v>
      </c>
      <c r="B138" s="31">
        <v>1.40961197713511E-7</v>
      </c>
      <c r="C138" s="31">
        <v>1.40962053210519E-7</v>
      </c>
      <c r="D138" s="31">
        <v>1.40962101392325E-7</v>
      </c>
      <c r="E138" s="31">
        <v>1.40961792662063E-7</v>
      </c>
      <c r="F138" s="31">
        <v>1.4096104994154899E-7</v>
      </c>
      <c r="G138" s="31">
        <v>1.4096146820744699E-7</v>
      </c>
      <c r="H138" s="31">
        <v>1.4096225646784199E-7</v>
      </c>
      <c r="I138" s="31">
        <v>1.4096198791827699E-7</v>
      </c>
      <c r="J138" s="31">
        <v>1.4096240536675899E-7</v>
      </c>
      <c r="K138" s="31">
        <v>1.4096211079616101E-7</v>
      </c>
    </row>
    <row r="139" spans="1:11" x14ac:dyDescent="0.25">
      <c r="A139" s="1">
        <v>16</v>
      </c>
      <c r="B139" s="31">
        <v>1.40961201343097E-7</v>
      </c>
      <c r="C139" s="31">
        <v>1.4096205268563899E-7</v>
      </c>
      <c r="D139" s="31">
        <v>1.4096209108021601E-7</v>
      </c>
      <c r="E139" s="31">
        <v>1.4096176809182101E-7</v>
      </c>
      <c r="F139" s="31">
        <v>1.40961066535162E-7</v>
      </c>
      <c r="G139" s="31">
        <v>1.4096146909173401E-7</v>
      </c>
      <c r="H139" s="31">
        <v>1.40962253514361E-7</v>
      </c>
      <c r="I139" s="31">
        <v>1.4096198627513101E-7</v>
      </c>
      <c r="J139" s="31">
        <v>1.4096240446189501E-7</v>
      </c>
      <c r="K139" s="31">
        <v>1.4096209909485599E-7</v>
      </c>
    </row>
    <row r="140" spans="1:11" x14ac:dyDescent="0.25">
      <c r="A140" s="1">
        <v>16.125</v>
      </c>
      <c r="B140" s="31">
        <v>1.4096121695342201E-7</v>
      </c>
      <c r="C140" s="31">
        <v>1.40962051340947E-7</v>
      </c>
      <c r="D140" s="31">
        <v>1.4096208292638601E-7</v>
      </c>
      <c r="E140" s="31">
        <v>1.4096175179535101E-7</v>
      </c>
      <c r="F140" s="31">
        <v>1.4096107787933601E-7</v>
      </c>
      <c r="G140" s="31">
        <v>1.40961459834817E-7</v>
      </c>
      <c r="H140" s="31">
        <v>1.4096225749550201E-7</v>
      </c>
      <c r="I140" s="31">
        <v>1.4096198017394999E-7</v>
      </c>
      <c r="J140" s="31">
        <v>1.4096240351595E-7</v>
      </c>
      <c r="K140" s="31">
        <v>1.40962082635502E-7</v>
      </c>
    </row>
    <row r="141" spans="1:11" x14ac:dyDescent="0.25">
      <c r="A141" s="1">
        <v>16.25</v>
      </c>
      <c r="B141" s="31">
        <v>1.4096122676618999E-7</v>
      </c>
      <c r="C141" s="31">
        <v>1.40962048922512E-7</v>
      </c>
      <c r="D141" s="31">
        <v>1.4096207075973199E-7</v>
      </c>
      <c r="E141" s="31">
        <v>1.4096174463492101E-7</v>
      </c>
      <c r="F141" s="31">
        <v>1.40961081167375E-7</v>
      </c>
      <c r="G141" s="31">
        <v>1.4096145801399699E-7</v>
      </c>
      <c r="H141" s="31">
        <v>1.4096226562764299E-7</v>
      </c>
      <c r="I141" s="31">
        <v>1.4096198555084499E-7</v>
      </c>
      <c r="J141" s="31">
        <v>1.4096244620787699E-7</v>
      </c>
      <c r="K141" s="31">
        <v>1.4096207650959E-7</v>
      </c>
    </row>
    <row r="142" spans="1:11" x14ac:dyDescent="0.25">
      <c r="A142" s="1">
        <v>16.375</v>
      </c>
      <c r="B142" s="31">
        <v>1.4096123694836601E-7</v>
      </c>
      <c r="C142" s="31">
        <v>1.4096203343762799E-7</v>
      </c>
      <c r="D142" s="31">
        <v>1.4096203218658399E-7</v>
      </c>
      <c r="E142" s="31">
        <v>1.4096173570571901E-7</v>
      </c>
      <c r="F142" s="31">
        <v>1.40961082295471E-7</v>
      </c>
      <c r="G142" s="31">
        <v>1.4096146096027399E-7</v>
      </c>
      <c r="H142" s="31">
        <v>1.40962275388078E-7</v>
      </c>
      <c r="I142" s="31">
        <v>1.4096196033282E-7</v>
      </c>
      <c r="J142" s="31">
        <v>1.4096245793872001E-7</v>
      </c>
      <c r="K142" s="31">
        <v>1.40962069380865E-7</v>
      </c>
    </row>
    <row r="143" spans="1:11" x14ac:dyDescent="0.25">
      <c r="A143" s="1">
        <v>16.5</v>
      </c>
      <c r="B143" s="31">
        <v>1.4096125534147301E-7</v>
      </c>
      <c r="C143" s="31">
        <v>1.40962033683002E-7</v>
      </c>
      <c r="D143" s="31">
        <v>1.40962030864889E-7</v>
      </c>
      <c r="E143" s="31">
        <v>1.40961742874105E-7</v>
      </c>
      <c r="F143" s="31">
        <v>1.4096108523516499E-7</v>
      </c>
      <c r="G143" s="31">
        <v>1.4096146012321001E-7</v>
      </c>
      <c r="H143" s="31">
        <v>1.4096227861513001E-7</v>
      </c>
      <c r="I143" s="31">
        <v>1.40961966301492E-7</v>
      </c>
      <c r="J143" s="31">
        <v>1.4096245164028701E-7</v>
      </c>
      <c r="K143" s="31">
        <v>1.4096205858864601E-7</v>
      </c>
    </row>
    <row r="144" spans="1:11" x14ac:dyDescent="0.25">
      <c r="A144" s="1">
        <v>16.625</v>
      </c>
      <c r="B144" s="31">
        <v>1.4096126602979301E-7</v>
      </c>
      <c r="C144" s="31">
        <v>1.4096203782956601E-7</v>
      </c>
      <c r="D144" s="31">
        <v>1.40962026601136E-7</v>
      </c>
      <c r="E144" s="31">
        <v>1.4096173627821799E-7</v>
      </c>
      <c r="F144" s="31">
        <v>1.4096108751827801E-7</v>
      </c>
      <c r="G144" s="31">
        <v>1.4096146564511801E-7</v>
      </c>
      <c r="H144" s="31">
        <v>1.4096227717352001E-7</v>
      </c>
      <c r="I144" s="31">
        <v>1.4096196417131301E-7</v>
      </c>
      <c r="J144" s="31">
        <v>1.4096245119328401E-7</v>
      </c>
      <c r="K144" s="31">
        <v>1.4096206347293699E-7</v>
      </c>
    </row>
    <row r="145" spans="1:11" x14ac:dyDescent="0.25">
      <c r="A145" s="1">
        <v>16.75</v>
      </c>
      <c r="B145" s="31">
        <v>1.4096129168028399E-7</v>
      </c>
      <c r="C145" s="31">
        <v>1.4096205442639901E-7</v>
      </c>
      <c r="D145" s="31">
        <v>1.4096203953031301E-7</v>
      </c>
      <c r="E145" s="31">
        <v>1.4096173178709001E-7</v>
      </c>
      <c r="F145" s="31">
        <v>1.4096108233164799E-7</v>
      </c>
      <c r="G145" s="31">
        <v>1.4096146591668299E-7</v>
      </c>
      <c r="H145" s="31">
        <v>1.4096227024159599E-7</v>
      </c>
      <c r="I145" s="31">
        <v>1.40961967626572E-7</v>
      </c>
      <c r="J145" s="31">
        <v>1.4096246273742201E-7</v>
      </c>
      <c r="K145" s="31">
        <v>1.40962069609495E-7</v>
      </c>
    </row>
    <row r="146" spans="1:11" x14ac:dyDescent="0.25">
      <c r="A146" s="1">
        <v>16.875</v>
      </c>
      <c r="B146" s="31">
        <v>1.4096132416659701E-7</v>
      </c>
      <c r="C146" s="31">
        <v>1.4096205454045001E-7</v>
      </c>
      <c r="D146" s="31">
        <v>1.4096206343957E-7</v>
      </c>
      <c r="E146" s="31">
        <v>1.4096177547198901E-7</v>
      </c>
      <c r="F146" s="31">
        <v>1.4096108206369499E-7</v>
      </c>
      <c r="G146" s="31">
        <v>1.40961448735299E-7</v>
      </c>
      <c r="H146" s="31">
        <v>1.4096226481300601E-7</v>
      </c>
      <c r="I146" s="31">
        <v>1.4096196745376399E-7</v>
      </c>
      <c r="J146" s="31">
        <v>1.40962499025092E-7</v>
      </c>
      <c r="K146" s="31">
        <v>1.4096207284807899E-7</v>
      </c>
    </row>
    <row r="147" spans="1:11" x14ac:dyDescent="0.25">
      <c r="A147" s="1">
        <v>17</v>
      </c>
      <c r="B147" s="31">
        <v>1.4096131730071599E-7</v>
      </c>
      <c r="C147" s="31">
        <v>1.4096205489134E-7</v>
      </c>
      <c r="D147" s="31">
        <v>1.4096206578799E-7</v>
      </c>
      <c r="E147" s="31">
        <v>1.4096180237262701E-7</v>
      </c>
      <c r="F147" s="31">
        <v>1.4096108005519199E-7</v>
      </c>
      <c r="G147" s="31">
        <v>1.4096144461162299E-7</v>
      </c>
      <c r="H147" s="31">
        <v>1.40962260423212E-7</v>
      </c>
      <c r="I147" s="31">
        <v>1.40961987596143E-7</v>
      </c>
      <c r="J147" s="31">
        <v>1.40962500032568E-7</v>
      </c>
      <c r="K147" s="31">
        <v>1.40962070455009E-7</v>
      </c>
    </row>
    <row r="148" spans="1:11" x14ac:dyDescent="0.25">
      <c r="A148" s="1">
        <v>17.125</v>
      </c>
      <c r="B148" s="31">
        <v>1.4096130374904299E-7</v>
      </c>
      <c r="C148" s="31">
        <v>1.40962051934027E-7</v>
      </c>
      <c r="D148" s="31">
        <v>1.4096206739966799E-7</v>
      </c>
      <c r="E148" s="31">
        <v>1.4096183090175901E-7</v>
      </c>
      <c r="F148" s="31">
        <v>1.4096106790179701E-7</v>
      </c>
      <c r="G148" s="31">
        <v>1.40961444790728E-7</v>
      </c>
      <c r="H148" s="31">
        <v>1.40962257436522E-7</v>
      </c>
      <c r="I148" s="31">
        <v>1.4096198544000801E-7</v>
      </c>
      <c r="J148" s="31">
        <v>1.40962515780496E-7</v>
      </c>
      <c r="K148" s="31">
        <v>1.40962072065588E-7</v>
      </c>
    </row>
    <row r="149" spans="1:11" x14ac:dyDescent="0.25">
      <c r="A149" s="1">
        <v>17.25</v>
      </c>
      <c r="B149" s="31">
        <v>1.4096133407623999E-7</v>
      </c>
      <c r="C149" s="31">
        <v>1.4096204973238E-7</v>
      </c>
      <c r="D149" s="31">
        <v>1.4096209400895799E-7</v>
      </c>
      <c r="E149" s="31">
        <v>1.40961818005914E-7</v>
      </c>
      <c r="F149" s="31">
        <v>1.4096107476211201E-7</v>
      </c>
      <c r="G149" s="31">
        <v>1.4096142549493201E-7</v>
      </c>
      <c r="H149" s="31">
        <v>1.4096225989949399E-7</v>
      </c>
      <c r="I149" s="31">
        <v>1.4096199599202399E-7</v>
      </c>
      <c r="J149" s="31">
        <v>1.4096251964170299E-7</v>
      </c>
      <c r="K149" s="31">
        <v>1.40962082408142E-7</v>
      </c>
    </row>
    <row r="150" spans="1:11" x14ac:dyDescent="0.25">
      <c r="A150" s="1">
        <v>17.375</v>
      </c>
      <c r="B150" s="31">
        <v>1.4096136131028201E-7</v>
      </c>
      <c r="C150" s="31">
        <v>1.4096204733604201E-7</v>
      </c>
      <c r="D150" s="31">
        <v>1.4096212227358E-7</v>
      </c>
      <c r="E150" s="31">
        <v>1.4096180395202E-7</v>
      </c>
      <c r="F150" s="31">
        <v>1.4096106196662301E-7</v>
      </c>
      <c r="G150" s="31">
        <v>1.40961418861545E-7</v>
      </c>
      <c r="H150" s="31">
        <v>1.4096226541364999E-7</v>
      </c>
      <c r="I150" s="31">
        <v>1.4096198901912299E-7</v>
      </c>
      <c r="J150" s="31">
        <v>1.4096250785214E-7</v>
      </c>
      <c r="K150" s="31">
        <v>1.4096208311332999E-7</v>
      </c>
    </row>
    <row r="151" spans="1:11" x14ac:dyDescent="0.25">
      <c r="A151" s="1">
        <v>17.5</v>
      </c>
      <c r="B151" s="31">
        <v>1.40961361729481E-7</v>
      </c>
      <c r="C151" s="31">
        <v>1.4096204821775899E-7</v>
      </c>
      <c r="D151" s="31">
        <v>1.40962145735482E-7</v>
      </c>
      <c r="E151" s="31">
        <v>1.4096181100899299E-7</v>
      </c>
      <c r="F151" s="31">
        <v>1.4096104264444099E-7</v>
      </c>
      <c r="G151" s="31">
        <v>1.4096141559681299E-7</v>
      </c>
      <c r="H151" s="31">
        <v>1.4096227194375399E-7</v>
      </c>
      <c r="I151" s="31">
        <v>1.4096197305029401E-7</v>
      </c>
      <c r="J151" s="31">
        <v>1.4096250134773199E-7</v>
      </c>
      <c r="K151" s="31">
        <v>1.40962083130905E-7</v>
      </c>
    </row>
    <row r="152" spans="1:11" x14ac:dyDescent="0.25">
      <c r="A152" s="1">
        <v>17.625</v>
      </c>
      <c r="B152" s="31">
        <v>1.40961375657296E-7</v>
      </c>
      <c r="C152" s="31">
        <v>1.4096204586524399E-7</v>
      </c>
      <c r="D152" s="31">
        <v>1.40962147555129E-7</v>
      </c>
      <c r="E152" s="31">
        <v>1.4096185763280201E-7</v>
      </c>
      <c r="F152" s="31">
        <v>1.4096104138308299E-7</v>
      </c>
      <c r="G152" s="31">
        <v>1.4096139584709101E-7</v>
      </c>
      <c r="H152" s="31">
        <v>1.4096227358820001E-7</v>
      </c>
      <c r="I152" s="31">
        <v>1.40961973340059E-7</v>
      </c>
      <c r="J152" s="31">
        <v>1.4096249858363201E-7</v>
      </c>
      <c r="K152" s="31">
        <v>1.40962082086942E-7</v>
      </c>
    </row>
    <row r="153" spans="1:11" x14ac:dyDescent="0.25">
      <c r="A153" s="1">
        <v>17.75</v>
      </c>
      <c r="B153" s="31">
        <v>1.4096137857744601E-7</v>
      </c>
      <c r="C153" s="31">
        <v>1.40962048928961E-7</v>
      </c>
      <c r="D153" s="31">
        <v>1.40962143905168E-7</v>
      </c>
      <c r="E153" s="31">
        <v>1.4096184156171201E-7</v>
      </c>
      <c r="F153" s="31">
        <v>1.40961024894802E-7</v>
      </c>
      <c r="G153" s="31">
        <v>1.4096138417653001E-7</v>
      </c>
      <c r="H153" s="31">
        <v>1.4096228345096699E-7</v>
      </c>
      <c r="I153" s="31">
        <v>1.4096198116946101E-7</v>
      </c>
      <c r="J153" s="31">
        <v>1.4096249078708799E-7</v>
      </c>
      <c r="K153" s="31">
        <v>1.40962081094298E-7</v>
      </c>
    </row>
    <row r="154" spans="1:11" x14ac:dyDescent="0.25">
      <c r="A154" s="1">
        <v>17.875</v>
      </c>
      <c r="B154" s="31">
        <v>1.4096135247324201E-7</v>
      </c>
      <c r="C154" s="31">
        <v>1.40962047335281E-7</v>
      </c>
      <c r="D154" s="31">
        <v>1.40962142881276E-7</v>
      </c>
      <c r="E154" s="31">
        <v>1.4096185208664301E-7</v>
      </c>
      <c r="F154" s="31">
        <v>1.4096103458264401E-7</v>
      </c>
      <c r="G154" s="31">
        <v>1.4096138173257301E-7</v>
      </c>
      <c r="H154" s="31">
        <v>1.4096229151720601E-7</v>
      </c>
      <c r="I154" s="31">
        <v>1.4096198554854599E-7</v>
      </c>
      <c r="J154" s="31">
        <v>1.40962483460398E-7</v>
      </c>
      <c r="K154" s="31">
        <v>1.4096207729434999E-7</v>
      </c>
    </row>
    <row r="155" spans="1:11" x14ac:dyDescent="0.25">
      <c r="A155" s="1">
        <v>18</v>
      </c>
      <c r="B155" s="31">
        <v>1.4096134571679101E-7</v>
      </c>
      <c r="C155" s="31">
        <v>1.4096205319046001E-7</v>
      </c>
      <c r="D155" s="31">
        <v>1.40962139373927E-7</v>
      </c>
      <c r="E155" s="31">
        <v>1.4096185368068101E-7</v>
      </c>
      <c r="F155" s="31">
        <v>1.4096104237429799E-7</v>
      </c>
      <c r="G155" s="31">
        <v>1.40961386462182E-7</v>
      </c>
      <c r="H155" s="31">
        <v>1.40962295996096E-7</v>
      </c>
      <c r="I155" s="31">
        <v>1.4096198399990501E-7</v>
      </c>
      <c r="J155" s="31">
        <v>1.4096248138232101E-7</v>
      </c>
      <c r="K155" s="31">
        <v>1.4096205945709399E-7</v>
      </c>
    </row>
    <row r="156" spans="1:11" x14ac:dyDescent="0.25">
      <c r="A156" s="1">
        <v>18.125</v>
      </c>
      <c r="B156" s="31">
        <v>1.4096132384499101E-7</v>
      </c>
      <c r="C156" s="31">
        <v>1.4096204743194501E-7</v>
      </c>
      <c r="D156" s="31">
        <v>1.40962128828789E-7</v>
      </c>
      <c r="E156" s="31">
        <v>1.40961828244024E-7</v>
      </c>
      <c r="F156" s="31">
        <v>1.40961045123357E-7</v>
      </c>
      <c r="G156" s="31">
        <v>1.4096139108154201E-7</v>
      </c>
      <c r="H156" s="31">
        <v>1.4096228620800299E-7</v>
      </c>
      <c r="I156" s="31">
        <v>1.4096194833765501E-7</v>
      </c>
      <c r="J156" s="31">
        <v>1.4096246511196101E-7</v>
      </c>
      <c r="K156" s="31">
        <v>1.4096205272943001E-7</v>
      </c>
    </row>
    <row r="157" spans="1:11" x14ac:dyDescent="0.25">
      <c r="A157" s="1">
        <v>18.25</v>
      </c>
      <c r="B157" s="31">
        <v>1.40961320447616E-7</v>
      </c>
      <c r="C157" s="31">
        <v>1.40962050107956E-7</v>
      </c>
      <c r="D157" s="31">
        <v>1.40962139955739E-7</v>
      </c>
      <c r="E157" s="31">
        <v>1.4096179480321801E-7</v>
      </c>
      <c r="F157" s="31">
        <v>1.4096105020509501E-7</v>
      </c>
      <c r="G157" s="31">
        <v>1.40961390329863E-7</v>
      </c>
      <c r="H157" s="31">
        <v>1.40962284169615E-7</v>
      </c>
      <c r="I157" s="31">
        <v>1.40961949217193E-7</v>
      </c>
      <c r="J157" s="31">
        <v>1.4096246569128599E-7</v>
      </c>
      <c r="K157" s="31">
        <v>1.40962057032373E-7</v>
      </c>
    </row>
    <row r="158" spans="1:11" x14ac:dyDescent="0.25">
      <c r="A158" s="1">
        <v>18.375</v>
      </c>
      <c r="B158" s="31">
        <v>1.40961320736161E-7</v>
      </c>
      <c r="C158" s="31">
        <v>1.40962063196486E-7</v>
      </c>
      <c r="D158" s="31">
        <v>1.40962156054572E-7</v>
      </c>
      <c r="E158" s="31">
        <v>1.40961794734469E-7</v>
      </c>
      <c r="F158" s="31">
        <v>1.4096105934663999E-7</v>
      </c>
      <c r="G158" s="31">
        <v>1.40961392883758E-7</v>
      </c>
      <c r="H158" s="31">
        <v>1.4096228479323501E-7</v>
      </c>
      <c r="I158" s="31">
        <v>1.40961946963929E-7</v>
      </c>
      <c r="J158" s="31">
        <v>1.40962465532255E-7</v>
      </c>
      <c r="K158" s="31">
        <v>1.40962054379431E-7</v>
      </c>
    </row>
    <row r="159" spans="1:11" x14ac:dyDescent="0.25">
      <c r="A159" s="1">
        <v>18.5</v>
      </c>
      <c r="B159" s="31">
        <v>1.4096133111067099E-7</v>
      </c>
      <c r="C159" s="31">
        <v>1.40962066780092E-7</v>
      </c>
      <c r="D159" s="31">
        <v>1.4096216405697999E-7</v>
      </c>
      <c r="E159" s="31">
        <v>1.4096182712551101E-7</v>
      </c>
      <c r="F159" s="31">
        <v>1.40961066208761E-7</v>
      </c>
      <c r="G159" s="31">
        <v>1.4096139508311499E-7</v>
      </c>
      <c r="H159" s="31">
        <v>1.40962285529748E-7</v>
      </c>
      <c r="I159" s="31">
        <v>1.40961933106418E-7</v>
      </c>
      <c r="J159" s="31">
        <v>1.4096244506728699E-7</v>
      </c>
      <c r="K159" s="31">
        <v>1.4096205209508E-7</v>
      </c>
    </row>
    <row r="160" spans="1:11" x14ac:dyDescent="0.25">
      <c r="A160" s="1">
        <v>18.625</v>
      </c>
      <c r="B160" s="31">
        <v>1.4096136404086599E-7</v>
      </c>
      <c r="C160" s="31">
        <v>1.4096207046883499E-7</v>
      </c>
      <c r="D160" s="31">
        <v>1.4096215977793299E-7</v>
      </c>
      <c r="E160" s="31">
        <v>1.4096185439193799E-7</v>
      </c>
      <c r="F160" s="31">
        <v>1.4096107204309001E-7</v>
      </c>
      <c r="G160" s="31">
        <v>1.40961409337599E-7</v>
      </c>
      <c r="H160" s="31">
        <v>1.40962280771834E-7</v>
      </c>
      <c r="I160" s="31">
        <v>1.40961908206642E-7</v>
      </c>
      <c r="J160" s="31">
        <v>1.40962443800245E-7</v>
      </c>
      <c r="K160" s="31">
        <v>1.4096205162307401E-7</v>
      </c>
    </row>
    <row r="161" spans="1:11" x14ac:dyDescent="0.25">
      <c r="A161" s="1">
        <v>18.75</v>
      </c>
      <c r="B161" s="31">
        <v>1.40961398951521E-7</v>
      </c>
      <c r="C161" s="31">
        <v>1.40962123099185E-7</v>
      </c>
      <c r="D161" s="31">
        <v>1.40962139930077E-7</v>
      </c>
      <c r="E161" s="31">
        <v>1.4096184098470401E-7</v>
      </c>
      <c r="F161" s="31">
        <v>1.4096108359210199E-7</v>
      </c>
      <c r="G161" s="31">
        <v>1.40961434592871E-7</v>
      </c>
      <c r="H161" s="31">
        <v>1.4096229099495E-7</v>
      </c>
      <c r="I161" s="31">
        <v>1.4096192252755599E-7</v>
      </c>
      <c r="J161" s="31">
        <v>1.4096243833298399E-7</v>
      </c>
      <c r="K161" s="31">
        <v>1.4096205261931499E-7</v>
      </c>
    </row>
    <row r="162" spans="1:11" x14ac:dyDescent="0.25">
      <c r="A162" s="1">
        <v>18.875</v>
      </c>
      <c r="B162" s="31">
        <v>1.40961414712358E-7</v>
      </c>
      <c r="C162" s="31">
        <v>1.4096217238832401E-7</v>
      </c>
      <c r="D162" s="31">
        <v>1.4096213689795001E-7</v>
      </c>
      <c r="E162" s="31">
        <v>1.4096181810853601E-7</v>
      </c>
      <c r="F162" s="31">
        <v>1.40961112611509E-7</v>
      </c>
      <c r="G162" s="31">
        <v>1.4096144645893599E-7</v>
      </c>
      <c r="H162" s="31">
        <v>1.4096229042735201E-7</v>
      </c>
      <c r="I162" s="31">
        <v>1.4096192389481101E-7</v>
      </c>
      <c r="J162" s="31">
        <v>1.4096243508486799E-7</v>
      </c>
      <c r="K162" s="31">
        <v>1.4096205383515799E-7</v>
      </c>
    </row>
    <row r="163" spans="1:11" x14ac:dyDescent="0.25">
      <c r="A163" s="1">
        <v>19</v>
      </c>
      <c r="B163" s="31">
        <v>1.4096141099132799E-7</v>
      </c>
      <c r="C163" s="31">
        <v>1.4096217096450501E-7</v>
      </c>
      <c r="D163" s="31">
        <v>1.4096215434858401E-7</v>
      </c>
      <c r="E163" s="31">
        <v>1.4096183185733799E-7</v>
      </c>
      <c r="F163" s="31">
        <v>1.4096111217655001E-7</v>
      </c>
      <c r="G163" s="31">
        <v>1.40961451690352E-7</v>
      </c>
      <c r="H163" s="31">
        <v>1.4096229427421799E-7</v>
      </c>
      <c r="I163" s="31">
        <v>1.4096192433082299E-7</v>
      </c>
      <c r="J163" s="31">
        <v>1.4096242086593499E-7</v>
      </c>
      <c r="K163" s="31">
        <v>1.4096205578690801E-7</v>
      </c>
    </row>
    <row r="164" spans="1:11" x14ac:dyDescent="0.25">
      <c r="A164" s="1">
        <v>19.125</v>
      </c>
      <c r="B164" s="31">
        <v>1.4096139726725099E-7</v>
      </c>
      <c r="C164" s="31">
        <v>1.4096217128113799E-7</v>
      </c>
      <c r="D164" s="31">
        <v>1.40962160458979E-7</v>
      </c>
      <c r="E164" s="31">
        <v>1.4096183001344801E-7</v>
      </c>
      <c r="F164" s="31">
        <v>1.4096111308300701E-7</v>
      </c>
      <c r="G164" s="31">
        <v>1.4096145284035101E-7</v>
      </c>
      <c r="H164" s="31">
        <v>1.4096229496589999E-7</v>
      </c>
      <c r="I164" s="31">
        <v>1.40961914163054E-7</v>
      </c>
      <c r="J164" s="31">
        <v>1.40962418248032E-7</v>
      </c>
      <c r="K164" s="31">
        <v>1.4096206050579299E-7</v>
      </c>
    </row>
    <row r="165" spans="1:11" x14ac:dyDescent="0.25">
      <c r="A165" s="1">
        <v>19.25</v>
      </c>
      <c r="B165" s="31">
        <v>1.40961352980192E-7</v>
      </c>
      <c r="C165" s="31">
        <v>1.4096217065428901E-7</v>
      </c>
      <c r="D165" s="31">
        <v>1.4096216033564899E-7</v>
      </c>
      <c r="E165" s="31">
        <v>1.40961822024032E-7</v>
      </c>
      <c r="F165" s="31">
        <v>1.40961116121503E-7</v>
      </c>
      <c r="G165" s="31">
        <v>1.4096145705765799E-7</v>
      </c>
      <c r="H165" s="31">
        <v>1.40962294127138E-7</v>
      </c>
      <c r="I165" s="31">
        <v>1.4096190794388301E-7</v>
      </c>
      <c r="J165" s="31">
        <v>1.40962416146119E-7</v>
      </c>
      <c r="K165" s="31">
        <v>1.40962068959605E-7</v>
      </c>
    </row>
    <row r="166" spans="1:11" x14ac:dyDescent="0.25">
      <c r="A166" s="1">
        <v>19.375</v>
      </c>
      <c r="B166" s="31">
        <v>1.4096134789460499E-7</v>
      </c>
      <c r="C166" s="31">
        <v>1.4096216082541599E-7</v>
      </c>
      <c r="D166" s="31">
        <v>1.4096215872441001E-7</v>
      </c>
      <c r="E166" s="31">
        <v>1.4096180643803901E-7</v>
      </c>
      <c r="F166" s="31">
        <v>1.4096111793704101E-7</v>
      </c>
      <c r="G166" s="31">
        <v>1.4096145441803799E-7</v>
      </c>
      <c r="H166" s="31">
        <v>1.40962311425131E-7</v>
      </c>
      <c r="I166" s="31">
        <v>1.40961909771223E-7</v>
      </c>
      <c r="J166" s="31">
        <v>1.4096240694248801E-7</v>
      </c>
      <c r="K166" s="31">
        <v>1.4096207116979001E-7</v>
      </c>
    </row>
    <row r="167" spans="1:11" x14ac:dyDescent="0.25">
      <c r="A167" s="1">
        <v>19.5</v>
      </c>
      <c r="B167" s="31">
        <v>1.40961353491355E-7</v>
      </c>
      <c r="C167" s="31">
        <v>1.40962159094273E-7</v>
      </c>
      <c r="D167" s="31">
        <v>1.4096213313871601E-7</v>
      </c>
      <c r="E167" s="31">
        <v>1.40961776721683E-7</v>
      </c>
      <c r="F167" s="31">
        <v>1.4096112454492201E-7</v>
      </c>
      <c r="G167" s="31">
        <v>1.40961455168664E-7</v>
      </c>
      <c r="H167" s="31">
        <v>1.40962312966207E-7</v>
      </c>
      <c r="I167" s="31">
        <v>1.4096191681439899E-7</v>
      </c>
      <c r="J167" s="31">
        <v>1.40962405730932E-7</v>
      </c>
      <c r="K167" s="31">
        <v>1.4096207567228899E-7</v>
      </c>
    </row>
    <row r="168" spans="1:11" x14ac:dyDescent="0.25">
      <c r="A168" s="1">
        <v>19.625</v>
      </c>
      <c r="B168" s="31">
        <v>1.4096135620356201E-7</v>
      </c>
      <c r="C168" s="31">
        <v>1.40962155430235E-7</v>
      </c>
      <c r="D168" s="31">
        <v>1.4096212772272199E-7</v>
      </c>
      <c r="E168" s="31">
        <v>1.40961760440911E-7</v>
      </c>
      <c r="F168" s="31">
        <v>1.40961130366704E-7</v>
      </c>
      <c r="G168" s="31">
        <v>1.4096144946571701E-7</v>
      </c>
      <c r="H168" s="31">
        <v>1.4096231635755701E-7</v>
      </c>
      <c r="I168" s="31">
        <v>1.4096192849599001E-7</v>
      </c>
      <c r="J168" s="31">
        <v>1.4096241015263099E-7</v>
      </c>
      <c r="K168" s="31">
        <v>1.4096208226093101E-7</v>
      </c>
    </row>
    <row r="169" spans="1:11" x14ac:dyDescent="0.25">
      <c r="A169" s="1">
        <v>19.75</v>
      </c>
      <c r="B169" s="31">
        <v>1.40961382027377E-7</v>
      </c>
      <c r="C169" s="31">
        <v>1.4096214408733E-7</v>
      </c>
      <c r="D169" s="31">
        <v>1.4096213037675201E-7</v>
      </c>
      <c r="E169" s="31">
        <v>1.40961742724088E-7</v>
      </c>
      <c r="F169" s="31">
        <v>1.40961136343256E-7</v>
      </c>
      <c r="G169" s="31">
        <v>1.40961448073132E-7</v>
      </c>
      <c r="H169" s="31">
        <v>1.4096231039963801E-7</v>
      </c>
      <c r="I169" s="31">
        <v>1.4096193885926199E-7</v>
      </c>
      <c r="J169" s="31">
        <v>1.40962423175997E-7</v>
      </c>
      <c r="K169" s="31">
        <v>1.4096209466467301E-7</v>
      </c>
    </row>
    <row r="170" spans="1:11" x14ac:dyDescent="0.25">
      <c r="A170" s="1">
        <v>19.875</v>
      </c>
      <c r="B170" s="31">
        <v>1.4096139546703501E-7</v>
      </c>
      <c r="C170" s="31">
        <v>1.4096215012048099E-7</v>
      </c>
      <c r="D170" s="31">
        <v>1.4096213941931899E-7</v>
      </c>
      <c r="E170" s="31">
        <v>1.4096174703483499E-7</v>
      </c>
      <c r="F170" s="31">
        <v>1.4096114092124401E-7</v>
      </c>
      <c r="G170" s="31">
        <v>1.4096144232698601E-7</v>
      </c>
      <c r="H170" s="31">
        <v>1.4096230755804099E-7</v>
      </c>
      <c r="I170" s="31">
        <v>1.4096194889251299E-7</v>
      </c>
      <c r="J170" s="31">
        <v>1.4096242490681999E-7</v>
      </c>
      <c r="K170" s="31">
        <v>1.4096210789627299E-7</v>
      </c>
    </row>
    <row r="171" spans="1:11" x14ac:dyDescent="0.25">
      <c r="A171" s="1">
        <v>20</v>
      </c>
      <c r="B171" s="31">
        <v>1.4096140080681001E-7</v>
      </c>
      <c r="C171" s="31">
        <v>1.4096218343209E-7</v>
      </c>
      <c r="D171" s="31">
        <v>1.40962136372517E-7</v>
      </c>
      <c r="E171" s="31">
        <v>1.4096174988201599E-7</v>
      </c>
      <c r="F171" s="31">
        <v>1.4096115627778001E-7</v>
      </c>
      <c r="G171" s="31">
        <v>1.4096143736477599E-7</v>
      </c>
      <c r="H171" s="31">
        <v>1.4096228738040599E-7</v>
      </c>
      <c r="I171" s="31">
        <v>1.4096194556356101E-7</v>
      </c>
      <c r="J171" s="31">
        <v>1.4096242415702201E-7</v>
      </c>
      <c r="K171" s="31">
        <v>1.40962107139499E-7</v>
      </c>
    </row>
    <row r="172" spans="1:11" x14ac:dyDescent="0.25">
      <c r="A172" s="1">
        <v>20.125</v>
      </c>
      <c r="B172" s="31">
        <v>1.4096134616232801E-7</v>
      </c>
      <c r="C172" s="31">
        <v>1.4096218666020599E-7</v>
      </c>
      <c r="D172" s="31">
        <v>1.4096213797707501E-7</v>
      </c>
      <c r="E172" s="31">
        <v>1.4096176465823701E-7</v>
      </c>
      <c r="F172" s="31">
        <v>1.40961159746619E-7</v>
      </c>
      <c r="G172" s="31">
        <v>1.4096142621498699E-7</v>
      </c>
      <c r="H172" s="31">
        <v>1.40962281516026E-7</v>
      </c>
      <c r="I172" s="31">
        <v>1.4096192976266801E-7</v>
      </c>
      <c r="J172" s="31">
        <v>1.4096241766582999E-7</v>
      </c>
      <c r="K172" s="31">
        <v>1.40962115775619E-7</v>
      </c>
    </row>
    <row r="173" spans="1:11" x14ac:dyDescent="0.25">
      <c r="A173" s="1">
        <v>20.25</v>
      </c>
      <c r="B173" s="31">
        <v>1.40961346826664E-7</v>
      </c>
      <c r="C173" s="31">
        <v>1.4096218884609E-7</v>
      </c>
      <c r="D173" s="31">
        <v>1.40962144477498E-7</v>
      </c>
      <c r="E173" s="31">
        <v>1.4096175946205601E-7</v>
      </c>
      <c r="F173" s="31">
        <v>1.4096116430508901E-7</v>
      </c>
      <c r="G173" s="31">
        <v>1.4096142423537599E-7</v>
      </c>
      <c r="H173" s="31">
        <v>1.4096228319123001E-7</v>
      </c>
      <c r="I173" s="31">
        <v>1.4096193624967E-7</v>
      </c>
      <c r="J173" s="31">
        <v>1.4096241497752701E-7</v>
      </c>
      <c r="K173" s="31">
        <v>1.4096213225714101E-7</v>
      </c>
    </row>
    <row r="174" spans="1:11" x14ac:dyDescent="0.25">
      <c r="A174" s="1">
        <v>20.375</v>
      </c>
      <c r="B174" s="31">
        <v>1.4096131462352601E-7</v>
      </c>
      <c r="C174" s="31">
        <v>1.40962201839596E-7</v>
      </c>
      <c r="D174" s="31">
        <v>1.40962156130082E-7</v>
      </c>
      <c r="E174" s="31">
        <v>1.40961748009228E-7</v>
      </c>
      <c r="F174" s="31">
        <v>1.4096117462066999E-7</v>
      </c>
      <c r="G174" s="31">
        <v>1.40961411396448E-7</v>
      </c>
      <c r="H174" s="31">
        <v>1.4096227957469099E-7</v>
      </c>
      <c r="I174" s="31">
        <v>1.40961901428198E-7</v>
      </c>
      <c r="J174" s="31">
        <v>1.40962414176868E-7</v>
      </c>
      <c r="K174" s="31">
        <v>1.40962136036242E-7</v>
      </c>
    </row>
    <row r="175" spans="1:11" x14ac:dyDescent="0.25">
      <c r="A175" s="1">
        <v>20.5</v>
      </c>
      <c r="B175" s="31">
        <v>1.40961259314183E-7</v>
      </c>
      <c r="C175" s="31">
        <v>1.4096221088650901E-7</v>
      </c>
      <c r="D175" s="31">
        <v>1.40962162009514E-7</v>
      </c>
      <c r="E175" s="31">
        <v>1.4096176339013999E-7</v>
      </c>
      <c r="F175" s="31">
        <v>1.40961176594451E-7</v>
      </c>
      <c r="G175" s="31">
        <v>1.40961408980533E-7</v>
      </c>
      <c r="H175" s="31">
        <v>1.4096228634712701E-7</v>
      </c>
      <c r="I175" s="31">
        <v>1.40961974578424E-7</v>
      </c>
      <c r="J175" s="31">
        <v>1.40962408400697E-7</v>
      </c>
      <c r="K175" s="31">
        <v>1.40962141442316E-7</v>
      </c>
    </row>
    <row r="176" spans="1:11" x14ac:dyDescent="0.25">
      <c r="A176" s="1">
        <v>20.625</v>
      </c>
      <c r="B176" s="31">
        <v>1.4096125091172101E-7</v>
      </c>
      <c r="C176" s="31">
        <v>1.40962218945484E-7</v>
      </c>
      <c r="D176" s="31">
        <v>1.4096216282376E-7</v>
      </c>
      <c r="E176" s="31">
        <v>1.4096175607846299E-7</v>
      </c>
      <c r="F176" s="31">
        <v>1.4096117723939599E-7</v>
      </c>
      <c r="G176" s="31">
        <v>1.4096141012674701E-7</v>
      </c>
      <c r="H176" s="31">
        <v>1.4096229026381501E-7</v>
      </c>
      <c r="I176" s="31">
        <v>1.4096202162275801E-7</v>
      </c>
      <c r="J176" s="31">
        <v>1.4096239641092199E-7</v>
      </c>
      <c r="K176" s="31">
        <v>1.4096213793391299E-7</v>
      </c>
    </row>
    <row r="177" spans="1:11" x14ac:dyDescent="0.25">
      <c r="A177" s="1">
        <v>20.75</v>
      </c>
      <c r="B177" s="31">
        <v>1.4096125085794299E-7</v>
      </c>
      <c r="C177" s="31">
        <v>1.4096223263498001E-7</v>
      </c>
      <c r="D177" s="31">
        <v>1.4096216208620201E-7</v>
      </c>
      <c r="E177" s="31">
        <v>1.4096172686916401E-7</v>
      </c>
      <c r="F177" s="31">
        <v>1.4096117776066901E-7</v>
      </c>
      <c r="G177" s="31">
        <v>1.4096141208788599E-7</v>
      </c>
      <c r="H177" s="31">
        <v>1.4096227069169101E-7</v>
      </c>
      <c r="I177" s="31">
        <v>1.40962003741346E-7</v>
      </c>
      <c r="J177" s="31">
        <v>1.4096239482711501E-7</v>
      </c>
      <c r="K177" s="31">
        <v>1.40962140717006E-7</v>
      </c>
    </row>
    <row r="178" spans="1:11" x14ac:dyDescent="0.25">
      <c r="A178" s="1">
        <v>20.875</v>
      </c>
      <c r="B178" s="31">
        <v>1.4096124854616501E-7</v>
      </c>
      <c r="C178" s="31">
        <v>1.4096222298516901E-7</v>
      </c>
      <c r="D178" s="31">
        <v>1.40962178525074E-7</v>
      </c>
      <c r="E178" s="31">
        <v>1.4096171753356399E-7</v>
      </c>
      <c r="F178" s="31">
        <v>1.4096117780948101E-7</v>
      </c>
      <c r="G178" s="31">
        <v>1.4096141873828699E-7</v>
      </c>
      <c r="H178" s="31">
        <v>1.4096226205974299E-7</v>
      </c>
      <c r="I178" s="31">
        <v>1.40961972454956E-7</v>
      </c>
      <c r="J178" s="31">
        <v>1.4096238856323799E-7</v>
      </c>
      <c r="K178" s="31">
        <v>1.40962137199579E-7</v>
      </c>
    </row>
    <row r="179" spans="1:11" x14ac:dyDescent="0.25">
      <c r="A179" s="1">
        <v>21</v>
      </c>
      <c r="B179" s="31">
        <v>1.40961248035765E-7</v>
      </c>
      <c r="C179" s="31">
        <v>1.40962220929245E-7</v>
      </c>
      <c r="D179" s="31">
        <v>1.4096218152525901E-7</v>
      </c>
      <c r="E179" s="31">
        <v>1.4096171519024999E-7</v>
      </c>
      <c r="F179" s="31">
        <v>1.40961180342531E-7</v>
      </c>
      <c r="G179" s="31">
        <v>1.4096141630752401E-7</v>
      </c>
      <c r="H179" s="31">
        <v>1.4096226041455799E-7</v>
      </c>
      <c r="I179" s="31">
        <v>1.40961976190058E-7</v>
      </c>
      <c r="J179" s="31">
        <v>1.4096238372161101E-7</v>
      </c>
      <c r="K179" s="31">
        <v>1.4096213344146401E-7</v>
      </c>
    </row>
    <row r="180" spans="1:11" x14ac:dyDescent="0.25">
      <c r="A180" s="1">
        <v>21.125</v>
      </c>
      <c r="B180" s="31">
        <v>1.4096127387585099E-7</v>
      </c>
      <c r="C180" s="31">
        <v>1.40962217058519E-7</v>
      </c>
      <c r="D180" s="31">
        <v>1.4096218749569001E-7</v>
      </c>
      <c r="E180" s="31">
        <v>1.4096172224152799E-7</v>
      </c>
      <c r="F180" s="31">
        <v>1.40961177774897E-7</v>
      </c>
      <c r="G180" s="31">
        <v>1.4096141961926301E-7</v>
      </c>
      <c r="H180" s="31">
        <v>1.4096225710339299E-7</v>
      </c>
      <c r="I180" s="31">
        <v>1.40961955433887E-7</v>
      </c>
      <c r="J180" s="31">
        <v>1.4096238168576001E-7</v>
      </c>
      <c r="K180" s="31">
        <v>1.40962129521359E-7</v>
      </c>
    </row>
    <row r="181" spans="1:11" x14ac:dyDescent="0.25">
      <c r="A181" s="1">
        <v>21.25</v>
      </c>
      <c r="B181" s="31">
        <v>1.409612866875E-7</v>
      </c>
      <c r="C181" s="31">
        <v>1.4096221667045401E-7</v>
      </c>
      <c r="D181" s="31">
        <v>1.4096217473962399E-7</v>
      </c>
      <c r="E181" s="31">
        <v>1.4096174651606199E-7</v>
      </c>
      <c r="F181" s="31">
        <v>1.40961179452507E-7</v>
      </c>
      <c r="G181" s="31">
        <v>1.4096141706502099E-7</v>
      </c>
      <c r="H181" s="31">
        <v>1.4096225861189999E-7</v>
      </c>
      <c r="I181" s="31">
        <v>1.4096193690527601E-7</v>
      </c>
      <c r="J181" s="31">
        <v>1.40962377974436E-7</v>
      </c>
      <c r="K181" s="31">
        <v>1.4096213078933699E-7</v>
      </c>
    </row>
    <row r="182" spans="1:11" x14ac:dyDescent="0.25">
      <c r="A182" s="1">
        <v>21.375</v>
      </c>
      <c r="B182" s="31">
        <v>1.4096132075535001E-7</v>
      </c>
      <c r="C182" s="31">
        <v>1.4096222027662401E-7</v>
      </c>
      <c r="D182" s="31">
        <v>1.4096216702095399E-7</v>
      </c>
      <c r="E182" s="31">
        <v>1.40961777958198E-7</v>
      </c>
      <c r="F182" s="31">
        <v>1.40961182412187E-7</v>
      </c>
      <c r="G182" s="31">
        <v>1.4096141858821501E-7</v>
      </c>
      <c r="H182" s="31">
        <v>1.40962258820625E-7</v>
      </c>
      <c r="I182" s="31">
        <v>1.4096191223773101E-7</v>
      </c>
      <c r="J182" s="31">
        <v>1.4096237717190399E-7</v>
      </c>
      <c r="K182" s="31">
        <v>1.4096211811185699E-7</v>
      </c>
    </row>
    <row r="183" spans="1:11" x14ac:dyDescent="0.25">
      <c r="A183" s="1">
        <v>21.5</v>
      </c>
      <c r="B183" s="31">
        <v>1.4096122861959099E-7</v>
      </c>
      <c r="C183" s="31">
        <v>1.40962218047581E-7</v>
      </c>
      <c r="D183" s="31">
        <v>1.4096214978482801E-7</v>
      </c>
      <c r="E183" s="31">
        <v>1.4096178082390599E-7</v>
      </c>
      <c r="F183" s="31">
        <v>1.4096119159092099E-7</v>
      </c>
      <c r="G183" s="31">
        <v>1.40961418643866E-7</v>
      </c>
      <c r="H183" s="31">
        <v>1.4096225916996399E-7</v>
      </c>
      <c r="I183" s="31">
        <v>1.40961890388507E-7</v>
      </c>
      <c r="J183" s="31">
        <v>1.4096237463131099E-7</v>
      </c>
      <c r="K183" s="31">
        <v>1.40962124914675E-7</v>
      </c>
    </row>
    <row r="184" spans="1:11" x14ac:dyDescent="0.25">
      <c r="A184" s="1">
        <v>21.625</v>
      </c>
      <c r="B184" s="31">
        <v>1.4096124207375099E-7</v>
      </c>
      <c r="C184" s="31">
        <v>1.4096220702353399E-7</v>
      </c>
      <c r="D184" s="31">
        <v>1.40962150079468E-7</v>
      </c>
      <c r="E184" s="31">
        <v>1.4096178444910399E-7</v>
      </c>
      <c r="F184" s="31">
        <v>1.4096119424005899E-7</v>
      </c>
      <c r="G184" s="31">
        <v>1.40961412856809E-7</v>
      </c>
      <c r="H184" s="31">
        <v>1.4096226165751799E-7</v>
      </c>
      <c r="I184" s="31">
        <v>1.40961893929049E-7</v>
      </c>
      <c r="J184" s="31">
        <v>1.40962374121669E-7</v>
      </c>
      <c r="K184" s="31">
        <v>1.4096212678442E-7</v>
      </c>
    </row>
    <row r="185" spans="1:11" x14ac:dyDescent="0.25">
      <c r="A185" s="1">
        <v>21.75</v>
      </c>
      <c r="B185" s="31">
        <v>1.40961246580264E-7</v>
      </c>
      <c r="C185" s="31">
        <v>1.40962215794158E-7</v>
      </c>
      <c r="D185" s="31">
        <v>1.40962161242959E-7</v>
      </c>
      <c r="E185" s="31">
        <v>1.4096176938412801E-7</v>
      </c>
      <c r="F185" s="31">
        <v>1.4096117764134301E-7</v>
      </c>
      <c r="G185" s="31">
        <v>1.4096141763522999E-7</v>
      </c>
      <c r="H185" s="31">
        <v>1.4096226774596101E-7</v>
      </c>
      <c r="I185" s="31">
        <v>1.40961893465798E-7</v>
      </c>
      <c r="J185" s="31">
        <v>1.4096237426382601E-7</v>
      </c>
      <c r="K185" s="31">
        <v>1.40962128348743E-7</v>
      </c>
    </row>
    <row r="186" spans="1:11" x14ac:dyDescent="0.25">
      <c r="A186" s="1">
        <v>21.875</v>
      </c>
      <c r="B186" s="31">
        <v>1.4096124993975001E-7</v>
      </c>
      <c r="C186" s="31">
        <v>1.40962226155551E-7</v>
      </c>
      <c r="D186" s="31">
        <v>1.4096216403392701E-7</v>
      </c>
      <c r="E186" s="31">
        <v>1.4096177059721101E-7</v>
      </c>
      <c r="F186" s="31">
        <v>1.4096118033118499E-7</v>
      </c>
      <c r="G186" s="31">
        <v>1.40961416226606E-7</v>
      </c>
      <c r="H186" s="31">
        <v>1.4096227750377101E-7</v>
      </c>
      <c r="I186" s="31">
        <v>1.4096189038468799E-7</v>
      </c>
      <c r="J186" s="31">
        <v>1.4096237534318699E-7</v>
      </c>
      <c r="K186" s="31">
        <v>1.4096212767226599E-7</v>
      </c>
    </row>
    <row r="187" spans="1:11" x14ac:dyDescent="0.25">
      <c r="A187" s="1">
        <v>22</v>
      </c>
      <c r="B187" s="31">
        <v>1.4096126665939299E-7</v>
      </c>
      <c r="C187" s="31">
        <v>1.40962232002455E-7</v>
      </c>
      <c r="D187" s="31">
        <v>1.40962162942226E-7</v>
      </c>
      <c r="E187" s="31">
        <v>1.40961735898721E-7</v>
      </c>
      <c r="F187" s="31">
        <v>1.40961186010992E-7</v>
      </c>
      <c r="G187" s="31">
        <v>1.40961413402848E-7</v>
      </c>
      <c r="H187" s="31">
        <v>1.4096228147309199E-7</v>
      </c>
      <c r="I187" s="31">
        <v>1.4096187869846199E-7</v>
      </c>
      <c r="J187" s="31">
        <v>1.4096237887887099E-7</v>
      </c>
      <c r="K187" s="31">
        <v>1.4096211607035801E-7</v>
      </c>
    </row>
    <row r="188" spans="1:11" x14ac:dyDescent="0.25">
      <c r="A188" s="1">
        <v>22.125</v>
      </c>
      <c r="B188" s="31">
        <v>1.40961281373446E-7</v>
      </c>
      <c r="C188" s="31">
        <v>1.4096222795750999E-7</v>
      </c>
      <c r="D188" s="31">
        <v>1.4096218038098301E-7</v>
      </c>
      <c r="E188" s="31">
        <v>1.4096171802024401E-7</v>
      </c>
      <c r="F188" s="31">
        <v>1.40961190217799E-7</v>
      </c>
      <c r="G188" s="31">
        <v>1.40961412855071E-7</v>
      </c>
      <c r="H188" s="31">
        <v>1.4096228880100399E-7</v>
      </c>
      <c r="I188" s="31">
        <v>1.4096187818777301E-7</v>
      </c>
      <c r="J188" s="31">
        <v>1.4096237848638401E-7</v>
      </c>
      <c r="K188" s="31">
        <v>1.40962118502095E-7</v>
      </c>
    </row>
    <row r="189" spans="1:11" x14ac:dyDescent="0.25">
      <c r="A189" s="1">
        <v>22.25</v>
      </c>
      <c r="B189" s="31">
        <v>1.4096128482638399E-7</v>
      </c>
      <c r="C189" s="31">
        <v>1.4096223534589299E-7</v>
      </c>
      <c r="D189" s="31">
        <v>1.4096218689674701E-7</v>
      </c>
      <c r="E189" s="31">
        <v>1.4096173069182701E-7</v>
      </c>
      <c r="F189" s="31">
        <v>1.4096119167120801E-7</v>
      </c>
      <c r="G189" s="31">
        <v>1.4096141060819501E-7</v>
      </c>
      <c r="H189" s="31">
        <v>1.4096230179913299E-7</v>
      </c>
      <c r="I189" s="31">
        <v>1.40961856391147E-7</v>
      </c>
      <c r="J189" s="31">
        <v>1.4096239451271499E-7</v>
      </c>
      <c r="K189" s="31">
        <v>1.4096212136812899E-7</v>
      </c>
    </row>
    <row r="190" spans="1:11" x14ac:dyDescent="0.25">
      <c r="A190" s="1">
        <v>22.375</v>
      </c>
      <c r="B190" s="31">
        <v>1.40961286674608E-7</v>
      </c>
      <c r="C190" s="31">
        <v>1.4096223048377101E-7</v>
      </c>
      <c r="D190" s="31">
        <v>1.40962180323682E-7</v>
      </c>
      <c r="E190" s="31">
        <v>1.4096173966373401E-7</v>
      </c>
      <c r="F190" s="31">
        <v>1.40961196088094E-7</v>
      </c>
      <c r="G190" s="31">
        <v>1.40961414549658E-7</v>
      </c>
      <c r="H190" s="31">
        <v>1.40962303775837E-7</v>
      </c>
      <c r="I190" s="31">
        <v>1.4096185175637001E-7</v>
      </c>
      <c r="J190" s="31">
        <v>1.4096240538001599E-7</v>
      </c>
      <c r="K190" s="31">
        <v>1.4096211403388299E-7</v>
      </c>
    </row>
    <row r="191" spans="1:11" x14ac:dyDescent="0.25">
      <c r="A191" s="1">
        <v>22.5</v>
      </c>
      <c r="B191" s="31">
        <v>1.4096129540873299E-7</v>
      </c>
      <c r="C191" s="31">
        <v>1.4096221917595801E-7</v>
      </c>
      <c r="D191" s="31">
        <v>1.4096217395685401E-7</v>
      </c>
      <c r="E191" s="31">
        <v>1.4096172418503E-7</v>
      </c>
      <c r="F191" s="31">
        <v>1.4096119695058501E-7</v>
      </c>
      <c r="G191" s="31">
        <v>1.4096140989704999E-7</v>
      </c>
      <c r="H191" s="31">
        <v>1.4096230077588699E-7</v>
      </c>
      <c r="I191" s="31">
        <v>1.4096185666058699E-7</v>
      </c>
      <c r="J191" s="31">
        <v>1.40962406641707E-7</v>
      </c>
      <c r="K191" s="31">
        <v>1.40962108247243E-7</v>
      </c>
    </row>
    <row r="192" spans="1:11" x14ac:dyDescent="0.25">
      <c r="A192" s="1">
        <v>22.625</v>
      </c>
      <c r="B192" s="31">
        <v>1.4096128236341099E-7</v>
      </c>
      <c r="C192" s="31">
        <v>1.4096220123082199E-7</v>
      </c>
      <c r="D192" s="31">
        <v>1.40962147188472E-7</v>
      </c>
      <c r="E192" s="31">
        <v>1.40961721169037E-7</v>
      </c>
      <c r="F192" s="31">
        <v>1.40961206253335E-7</v>
      </c>
      <c r="G192" s="31">
        <v>1.4096140786749499E-7</v>
      </c>
      <c r="H192" s="31">
        <v>1.4096229820743401E-7</v>
      </c>
      <c r="I192" s="31">
        <v>1.4096185917639401E-7</v>
      </c>
      <c r="J192" s="31">
        <v>1.4096240718677501E-7</v>
      </c>
      <c r="K192" s="31">
        <v>1.4096210434266601E-7</v>
      </c>
    </row>
    <row r="193" spans="1:11" x14ac:dyDescent="0.25">
      <c r="A193" s="1">
        <v>22.75</v>
      </c>
      <c r="B193" s="31">
        <v>1.4096125075171601E-7</v>
      </c>
      <c r="C193" s="31">
        <v>1.4096218741362499E-7</v>
      </c>
      <c r="D193" s="31">
        <v>1.4096213515438801E-7</v>
      </c>
      <c r="E193" s="31">
        <v>1.40961724268742E-7</v>
      </c>
      <c r="F193" s="31">
        <v>1.4096120894838801E-7</v>
      </c>
      <c r="G193" s="31">
        <v>1.40961406837502E-7</v>
      </c>
      <c r="H193" s="31">
        <v>1.40962286351368E-7</v>
      </c>
      <c r="I193" s="31">
        <v>1.4096184524546399E-7</v>
      </c>
      <c r="J193" s="31">
        <v>1.40962406635242E-7</v>
      </c>
      <c r="K193" s="31">
        <v>1.4096209747718601E-7</v>
      </c>
    </row>
    <row r="194" spans="1:11" x14ac:dyDescent="0.25">
      <c r="A194" s="1">
        <v>22.875</v>
      </c>
      <c r="B194" s="31">
        <v>1.40961236521482E-7</v>
      </c>
      <c r="C194" s="31">
        <v>1.4096217536000699E-7</v>
      </c>
      <c r="D194" s="31">
        <v>1.4096213571479199E-7</v>
      </c>
      <c r="E194" s="31">
        <v>1.4096170832823899E-7</v>
      </c>
      <c r="F194" s="31">
        <v>1.4096121238210899E-7</v>
      </c>
      <c r="G194" s="31">
        <v>1.4096140475934301E-7</v>
      </c>
      <c r="H194" s="31">
        <v>1.4096227971143099E-7</v>
      </c>
      <c r="I194" s="31">
        <v>1.4096183013438099E-7</v>
      </c>
      <c r="J194" s="31">
        <v>1.4096241270610699E-7</v>
      </c>
      <c r="K194" s="31">
        <v>1.4096209728772301E-7</v>
      </c>
    </row>
    <row r="195" spans="1:11" x14ac:dyDescent="0.25">
      <c r="A195" s="1">
        <v>23</v>
      </c>
      <c r="B195" s="31">
        <v>1.4096121809640901E-7</v>
      </c>
      <c r="C195" s="31">
        <v>1.40962173564869E-7</v>
      </c>
      <c r="D195" s="31">
        <v>1.4096212878708401E-7</v>
      </c>
      <c r="E195" s="31">
        <v>1.4096169695919199E-7</v>
      </c>
      <c r="F195" s="31">
        <v>1.4096121461501201E-7</v>
      </c>
      <c r="G195" s="31">
        <v>1.4096139983011101E-7</v>
      </c>
      <c r="H195" s="31">
        <v>1.40962268984134E-7</v>
      </c>
      <c r="I195" s="31">
        <v>1.4096180327767099E-7</v>
      </c>
      <c r="J195" s="31">
        <v>1.40962428332267E-7</v>
      </c>
      <c r="K195" s="31">
        <v>1.4096209492168099E-7</v>
      </c>
    </row>
    <row r="196" spans="1:11" x14ac:dyDescent="0.25">
      <c r="A196" s="1">
        <v>23.125</v>
      </c>
      <c r="B196" s="31">
        <v>1.4096122829834199E-7</v>
      </c>
      <c r="C196" s="31">
        <v>1.40962160178083E-7</v>
      </c>
      <c r="D196" s="31">
        <v>1.4096212045418701E-7</v>
      </c>
      <c r="E196" s="31">
        <v>1.40961666343958E-7</v>
      </c>
      <c r="F196" s="31">
        <v>1.4096121565845999E-7</v>
      </c>
      <c r="G196" s="31">
        <v>1.40961402324765E-7</v>
      </c>
      <c r="H196" s="31">
        <v>1.4096225682889E-7</v>
      </c>
      <c r="I196" s="31">
        <v>1.40961791992983E-7</v>
      </c>
      <c r="J196" s="31">
        <v>1.4096243302166699E-7</v>
      </c>
      <c r="K196" s="31">
        <v>1.4096209356495701E-7</v>
      </c>
    </row>
    <row r="197" spans="1:11" x14ac:dyDescent="0.25">
      <c r="A197" s="1">
        <v>23.25</v>
      </c>
      <c r="B197" s="31">
        <v>1.4096125193994801E-7</v>
      </c>
      <c r="C197" s="31">
        <v>1.4096215718745001E-7</v>
      </c>
      <c r="D197" s="31">
        <v>1.4096212581501901E-7</v>
      </c>
      <c r="E197" s="31">
        <v>1.4096165439168699E-7</v>
      </c>
      <c r="F197" s="31">
        <v>1.40961208873717E-7</v>
      </c>
      <c r="G197" s="31">
        <v>1.4096140619038601E-7</v>
      </c>
      <c r="H197" s="31">
        <v>1.4096225481231699E-7</v>
      </c>
      <c r="I197" s="31">
        <v>1.40961803300438E-7</v>
      </c>
      <c r="J197" s="31">
        <v>1.4096244112580901E-7</v>
      </c>
      <c r="K197" s="31">
        <v>1.40962094622399E-7</v>
      </c>
    </row>
    <row r="198" spans="1:11" x14ac:dyDescent="0.25">
      <c r="A198" s="1">
        <v>23.375</v>
      </c>
      <c r="B198" s="31">
        <v>1.4096125142481701E-7</v>
      </c>
      <c r="C198" s="31">
        <v>1.4096215654884601E-7</v>
      </c>
      <c r="D198" s="31">
        <v>1.4096217681370399E-7</v>
      </c>
      <c r="E198" s="31">
        <v>1.4096163829847E-7</v>
      </c>
      <c r="F198" s="31">
        <v>1.4096120390693499E-7</v>
      </c>
      <c r="G198" s="31">
        <v>1.4096140883468301E-7</v>
      </c>
      <c r="H198" s="31">
        <v>1.4096225029308599E-7</v>
      </c>
      <c r="I198" s="31">
        <v>1.4096180506415401E-7</v>
      </c>
      <c r="J198" s="31">
        <v>1.4096244681846501E-7</v>
      </c>
      <c r="K198" s="31">
        <v>1.40962095299746E-7</v>
      </c>
    </row>
    <row r="199" spans="1:11" x14ac:dyDescent="0.25">
      <c r="A199" s="1">
        <v>23.5</v>
      </c>
      <c r="B199" s="31">
        <v>1.4096122714835299E-7</v>
      </c>
      <c r="C199" s="31">
        <v>1.40962150905114E-7</v>
      </c>
      <c r="D199" s="31">
        <v>1.4096218636994101E-7</v>
      </c>
      <c r="E199" s="31">
        <v>1.4096163770990501E-7</v>
      </c>
      <c r="F199" s="31">
        <v>1.4096120602816699E-7</v>
      </c>
      <c r="G199" s="31">
        <v>1.4096140743705601E-7</v>
      </c>
      <c r="H199" s="31">
        <v>1.4096225279166299E-7</v>
      </c>
      <c r="I199" s="31">
        <v>1.40961832154077E-7</v>
      </c>
      <c r="J199" s="31">
        <v>1.40962445376234E-7</v>
      </c>
      <c r="K199" s="31">
        <v>1.40962096390794E-7</v>
      </c>
    </row>
    <row r="200" spans="1:11" x14ac:dyDescent="0.25">
      <c r="A200" s="1">
        <v>23.625</v>
      </c>
      <c r="B200" s="31">
        <v>1.40961253657987E-7</v>
      </c>
      <c r="C200" s="31">
        <v>1.40962139378278E-7</v>
      </c>
      <c r="D200" s="31">
        <v>1.4096218804859101E-7</v>
      </c>
      <c r="E200" s="31">
        <v>1.4096164061741201E-7</v>
      </c>
      <c r="F200" s="31">
        <v>1.4096120839408099E-7</v>
      </c>
      <c r="G200" s="31">
        <v>1.40961410688956E-7</v>
      </c>
      <c r="H200" s="31">
        <v>1.40962253935697E-7</v>
      </c>
      <c r="I200" s="31">
        <v>1.4096185183912799E-7</v>
      </c>
      <c r="J200" s="31">
        <v>1.4096244531700199E-7</v>
      </c>
      <c r="K200" s="31">
        <v>1.40962097740012E-7</v>
      </c>
    </row>
    <row r="201" spans="1:11" x14ac:dyDescent="0.25">
      <c r="A201" s="1">
        <v>23.75</v>
      </c>
      <c r="B201" s="31">
        <v>1.40961264193879E-7</v>
      </c>
      <c r="C201" s="31">
        <v>1.40962132805378E-7</v>
      </c>
      <c r="D201" s="31">
        <v>1.4096219581253301E-7</v>
      </c>
      <c r="E201" s="31">
        <v>1.4096164035186501E-7</v>
      </c>
      <c r="F201" s="31">
        <v>1.40961217842417E-7</v>
      </c>
      <c r="G201" s="31">
        <v>1.4096141323948499E-7</v>
      </c>
      <c r="H201" s="31">
        <v>1.4096225375567399E-7</v>
      </c>
      <c r="I201" s="31">
        <v>1.40961849858143E-7</v>
      </c>
      <c r="J201" s="31">
        <v>1.4096244078026099E-7</v>
      </c>
      <c r="K201" s="31">
        <v>1.4096210691341799E-7</v>
      </c>
    </row>
    <row r="202" spans="1:11" x14ac:dyDescent="0.25">
      <c r="A202" s="1">
        <v>23.875</v>
      </c>
      <c r="B202" s="31">
        <v>1.4096128129408399E-7</v>
      </c>
      <c r="C202" s="31">
        <v>1.4096212131399501E-7</v>
      </c>
      <c r="D202" s="31">
        <v>1.4096219460392399E-7</v>
      </c>
      <c r="E202" s="31">
        <v>1.40961665761369E-7</v>
      </c>
      <c r="F202" s="31">
        <v>1.40961220919378E-7</v>
      </c>
      <c r="G202" s="31">
        <v>1.40961417296027E-7</v>
      </c>
      <c r="H202" s="31">
        <v>1.4096224589560201E-7</v>
      </c>
      <c r="I202" s="31">
        <v>1.40961852459323E-7</v>
      </c>
      <c r="J202" s="31">
        <v>1.4096242763685999E-7</v>
      </c>
      <c r="K202" s="31">
        <v>1.4096210777773099E-7</v>
      </c>
    </row>
    <row r="203" spans="1:11" x14ac:dyDescent="0.25">
      <c r="A203" s="1">
        <v>24</v>
      </c>
      <c r="B203" s="31">
        <v>1.4096131096372301E-7</v>
      </c>
      <c r="C203" s="31">
        <v>1.4096211743503701E-7</v>
      </c>
      <c r="D203" s="31">
        <v>1.4096221895512201E-7</v>
      </c>
      <c r="E203" s="31">
        <v>1.4096165933257999E-7</v>
      </c>
      <c r="F203" s="31">
        <v>1.40961223426348E-7</v>
      </c>
      <c r="G203" s="31">
        <v>1.4096142250268799E-7</v>
      </c>
      <c r="H203" s="31">
        <v>1.4096224406781801E-7</v>
      </c>
      <c r="I203" s="31">
        <v>1.40961859046664E-7</v>
      </c>
      <c r="J203" s="31">
        <v>1.4096242410097299E-7</v>
      </c>
      <c r="K203" s="31">
        <v>1.4096210577065E-7</v>
      </c>
    </row>
    <row r="204" spans="1:11" x14ac:dyDescent="0.25">
      <c r="A204" s="1">
        <v>24.125</v>
      </c>
      <c r="B204" s="31">
        <v>1.4096132502083201E-7</v>
      </c>
      <c r="C204" s="31">
        <v>1.4096212683286899E-7</v>
      </c>
      <c r="D204" s="31">
        <v>1.40962228363106E-7</v>
      </c>
      <c r="E204" s="31">
        <v>1.4096163063046401E-7</v>
      </c>
      <c r="F204" s="31">
        <v>1.40961234195223E-7</v>
      </c>
      <c r="G204" s="31">
        <v>1.4096143112827299E-7</v>
      </c>
      <c r="H204" s="31">
        <v>1.40962235611017E-7</v>
      </c>
      <c r="I204" s="31">
        <v>1.4096185958286299E-7</v>
      </c>
      <c r="J204" s="31">
        <v>1.4096241503391799E-7</v>
      </c>
      <c r="K204" s="31">
        <v>1.40962104147973E-7</v>
      </c>
    </row>
    <row r="205" spans="1:11" x14ac:dyDescent="0.25">
      <c r="A205" s="1">
        <v>24.25</v>
      </c>
      <c r="B205" s="31">
        <v>1.4096133754565301E-7</v>
      </c>
      <c r="C205" s="31">
        <v>1.4096212929593E-7</v>
      </c>
      <c r="D205" s="31">
        <v>1.4096223316029401E-7</v>
      </c>
      <c r="E205" s="31">
        <v>1.40961607677811E-7</v>
      </c>
      <c r="F205" s="31">
        <v>1.4096123871682901E-7</v>
      </c>
      <c r="G205" s="31">
        <v>1.4096143642171201E-7</v>
      </c>
      <c r="H205" s="31">
        <v>1.4096223459966501E-7</v>
      </c>
      <c r="I205" s="31">
        <v>1.4096185294120399E-7</v>
      </c>
      <c r="J205" s="31">
        <v>1.4096241330907801E-7</v>
      </c>
      <c r="K205" s="31">
        <v>1.4096209044834499E-7</v>
      </c>
    </row>
    <row r="206" spans="1:11" x14ac:dyDescent="0.25">
      <c r="A206" s="1">
        <v>24.375</v>
      </c>
      <c r="B206" s="31">
        <v>1.4096134751912101E-7</v>
      </c>
      <c r="C206" s="31">
        <v>1.4096213683578899E-7</v>
      </c>
      <c r="D206" s="31">
        <v>1.40962230241826E-7</v>
      </c>
      <c r="E206" s="31">
        <v>1.4096156567988799E-7</v>
      </c>
      <c r="F206" s="31">
        <v>1.40961245300287E-7</v>
      </c>
      <c r="G206" s="31">
        <v>1.4096147063303301E-7</v>
      </c>
      <c r="H206" s="31">
        <v>1.4096222933738201E-7</v>
      </c>
      <c r="I206" s="31">
        <v>1.4096182501367301E-7</v>
      </c>
      <c r="J206" s="31">
        <v>1.4096241957800599E-7</v>
      </c>
      <c r="K206" s="31">
        <v>1.4096209389790999E-7</v>
      </c>
    </row>
    <row r="207" spans="1:11" x14ac:dyDescent="0.25">
      <c r="A207" s="1">
        <v>24.5</v>
      </c>
      <c r="B207" s="31">
        <v>1.4096142252260999E-7</v>
      </c>
      <c r="C207" s="31">
        <v>1.4096213779068099E-7</v>
      </c>
      <c r="D207" s="31">
        <v>1.4096222037309101E-7</v>
      </c>
      <c r="E207" s="31">
        <v>1.40961594739175E-7</v>
      </c>
      <c r="F207" s="31">
        <v>1.4096124688784599E-7</v>
      </c>
      <c r="G207" s="31">
        <v>1.4096147500630099E-7</v>
      </c>
      <c r="H207" s="31">
        <v>1.40962221749778E-7</v>
      </c>
      <c r="I207" s="31">
        <v>1.4096182831317201E-7</v>
      </c>
      <c r="J207" s="31">
        <v>1.4096243087098599E-7</v>
      </c>
      <c r="K207" s="31">
        <v>1.4096209501052199E-7</v>
      </c>
    </row>
    <row r="208" spans="1:11" x14ac:dyDescent="0.25">
      <c r="A208" s="1">
        <v>24.625</v>
      </c>
      <c r="B208" s="31">
        <v>1.4096141611586099E-7</v>
      </c>
      <c r="C208" s="31">
        <v>1.40962138708002E-7</v>
      </c>
      <c r="D208" s="31">
        <v>1.40962211534425E-7</v>
      </c>
      <c r="E208" s="31">
        <v>1.4096163126186701E-7</v>
      </c>
      <c r="F208" s="31">
        <v>1.4096125626215499E-7</v>
      </c>
      <c r="G208" s="31">
        <v>1.40961491087585E-7</v>
      </c>
      <c r="H208" s="31">
        <v>1.40962224384925E-7</v>
      </c>
      <c r="I208" s="31">
        <v>1.4096181961282301E-7</v>
      </c>
      <c r="J208" s="31">
        <v>1.4096244835737299E-7</v>
      </c>
      <c r="K208" s="31">
        <v>1.40962095283123E-7</v>
      </c>
    </row>
    <row r="209" spans="1:11" x14ac:dyDescent="0.25">
      <c r="A209" s="1">
        <v>24.75</v>
      </c>
      <c r="B209" s="31">
        <v>1.4096139531306599E-7</v>
      </c>
      <c r="C209" s="31">
        <v>1.4096214252379001E-7</v>
      </c>
      <c r="D209" s="31">
        <v>1.40962207684586E-7</v>
      </c>
      <c r="E209" s="31">
        <v>1.4096163781793699E-7</v>
      </c>
      <c r="F209" s="31">
        <v>1.40961256421076E-7</v>
      </c>
      <c r="G209" s="31">
        <v>1.4096151853032099E-7</v>
      </c>
      <c r="H209" s="31">
        <v>1.40962220256918E-7</v>
      </c>
      <c r="I209" s="31">
        <v>1.4096181853976599E-7</v>
      </c>
      <c r="J209" s="31">
        <v>1.4096244995656101E-7</v>
      </c>
      <c r="K209" s="31">
        <v>1.4096209574662001E-7</v>
      </c>
    </row>
    <row r="210" spans="1:11" x14ac:dyDescent="0.25">
      <c r="A210" s="1">
        <v>24.875</v>
      </c>
      <c r="B210" s="31">
        <v>1.40961388319916E-7</v>
      </c>
      <c r="C210" s="31">
        <v>1.40962148184487E-7</v>
      </c>
      <c r="D210" s="31">
        <v>1.4096217699960499E-7</v>
      </c>
      <c r="E210" s="31">
        <v>1.4096165177161101E-7</v>
      </c>
      <c r="F210" s="31">
        <v>1.4096125756358001E-7</v>
      </c>
      <c r="G210" s="31">
        <v>1.4096152231418101E-7</v>
      </c>
      <c r="H210" s="31">
        <v>1.40962219382834E-7</v>
      </c>
      <c r="I210" s="31">
        <v>1.4096179807492599E-7</v>
      </c>
      <c r="J210" s="31">
        <v>1.4096245092655201E-7</v>
      </c>
      <c r="K210" s="31">
        <v>1.4096209770223499E-7</v>
      </c>
    </row>
    <row r="211" spans="1:11" x14ac:dyDescent="0.25">
      <c r="A211" s="1">
        <v>25</v>
      </c>
      <c r="B211" s="31">
        <v>1.4096134394038499E-7</v>
      </c>
      <c r="C211" s="31">
        <v>1.4096215118962001E-7</v>
      </c>
      <c r="D211" s="31">
        <v>1.4096218670159599E-7</v>
      </c>
      <c r="E211" s="31">
        <v>1.4096166815468799E-7</v>
      </c>
      <c r="F211" s="31">
        <v>1.4096125848862501E-7</v>
      </c>
      <c r="G211" s="31">
        <v>1.4096152852823399E-7</v>
      </c>
      <c r="H211" s="31">
        <v>1.4096221716962299E-7</v>
      </c>
      <c r="I211" s="31">
        <v>1.4096178893636399E-7</v>
      </c>
      <c r="J211" s="31">
        <v>1.4096244885905401E-7</v>
      </c>
      <c r="K211" s="31">
        <v>1.40962099054065E-7</v>
      </c>
    </row>
    <row r="212" spans="1:11" x14ac:dyDescent="0.25">
      <c r="A212" s="1">
        <v>25.125</v>
      </c>
      <c r="B212" s="31">
        <v>1.40961349867151E-7</v>
      </c>
      <c r="C212" s="31">
        <v>1.4096215571951301E-7</v>
      </c>
      <c r="D212" s="31">
        <v>1.40962201769002E-7</v>
      </c>
      <c r="E212" s="31">
        <v>1.40961669383686E-7</v>
      </c>
      <c r="F212" s="31">
        <v>1.4096126210149801E-7</v>
      </c>
      <c r="G212" s="31">
        <v>1.4096153686522099E-7</v>
      </c>
      <c r="H212" s="31">
        <v>1.40962217353188E-7</v>
      </c>
      <c r="I212" s="31">
        <v>1.4096179047099301E-7</v>
      </c>
      <c r="J212" s="31">
        <v>1.4096244626095001E-7</v>
      </c>
      <c r="K212" s="31">
        <v>1.40962103114853E-7</v>
      </c>
    </row>
    <row r="213" spans="1:11" x14ac:dyDescent="0.25">
      <c r="A213" s="1">
        <v>25.25</v>
      </c>
      <c r="B213" s="31">
        <v>1.4096130287848E-7</v>
      </c>
      <c r="C213" s="31">
        <v>1.4096212498547999E-7</v>
      </c>
      <c r="D213" s="31">
        <v>1.4096217971762E-7</v>
      </c>
      <c r="E213" s="31">
        <v>1.4096171289003901E-7</v>
      </c>
      <c r="F213" s="31">
        <v>1.4096125490650499E-7</v>
      </c>
      <c r="G213" s="31">
        <v>1.4096153807479701E-7</v>
      </c>
      <c r="H213" s="31">
        <v>1.40962215764706E-7</v>
      </c>
      <c r="I213" s="31">
        <v>1.4096178125626001E-7</v>
      </c>
      <c r="J213" s="31">
        <v>1.4096243917311299E-7</v>
      </c>
      <c r="K213" s="31">
        <v>1.4096210716555199E-7</v>
      </c>
    </row>
    <row r="214" spans="1:11" x14ac:dyDescent="0.25">
      <c r="A214" s="1">
        <v>25.375</v>
      </c>
      <c r="B214" s="31">
        <v>1.4096130662469801E-7</v>
      </c>
      <c r="C214" s="31">
        <v>1.4096212344725199E-7</v>
      </c>
      <c r="D214" s="31">
        <v>1.40962171436101E-7</v>
      </c>
      <c r="E214" s="31">
        <v>1.40961710903754E-7</v>
      </c>
      <c r="F214" s="31">
        <v>1.4096125429353001E-7</v>
      </c>
      <c r="G214" s="31">
        <v>1.40961539543189E-7</v>
      </c>
      <c r="H214" s="31">
        <v>1.4096222039365501E-7</v>
      </c>
      <c r="I214" s="31">
        <v>1.4096177054219601E-7</v>
      </c>
      <c r="J214" s="31">
        <v>1.4096243990309601E-7</v>
      </c>
      <c r="K214" s="31">
        <v>1.4096211172647699E-7</v>
      </c>
    </row>
    <row r="215" spans="1:11" x14ac:dyDescent="0.25">
      <c r="A215" s="1">
        <v>25.5</v>
      </c>
      <c r="B215" s="31">
        <v>1.40961293771067E-7</v>
      </c>
      <c r="C215" s="31">
        <v>1.40962124111881E-7</v>
      </c>
      <c r="D215" s="31">
        <v>1.4096216212048E-7</v>
      </c>
      <c r="E215" s="31">
        <v>1.4096172974297499E-7</v>
      </c>
      <c r="F215" s="31">
        <v>1.4096125351536E-7</v>
      </c>
      <c r="G215" s="31">
        <v>1.4096153753001099E-7</v>
      </c>
      <c r="H215" s="31">
        <v>1.4096221963181499E-7</v>
      </c>
      <c r="I215" s="31">
        <v>1.4096174593646601E-7</v>
      </c>
      <c r="J215" s="31">
        <v>1.4096244634868701E-7</v>
      </c>
      <c r="K215" s="31">
        <v>1.4096211225242E-7</v>
      </c>
    </row>
    <row r="216" spans="1:11" x14ac:dyDescent="0.25">
      <c r="A216" s="1">
        <v>25.625</v>
      </c>
      <c r="B216" s="31">
        <v>1.4096134747189E-7</v>
      </c>
      <c r="C216" s="31">
        <v>1.4096211507708699E-7</v>
      </c>
      <c r="D216" s="31">
        <v>1.4096216123603401E-7</v>
      </c>
      <c r="E216" s="31">
        <v>1.4096172081394599E-7</v>
      </c>
      <c r="F216" s="31">
        <v>1.4096125230575701E-7</v>
      </c>
      <c r="G216" s="31">
        <v>1.4096153536086999E-7</v>
      </c>
      <c r="H216" s="31">
        <v>1.40962221439259E-7</v>
      </c>
      <c r="I216" s="31">
        <v>1.4096174806962301E-7</v>
      </c>
      <c r="J216" s="31">
        <v>1.40962450717982E-7</v>
      </c>
      <c r="K216" s="31">
        <v>1.4096211380770399E-7</v>
      </c>
    </row>
    <row r="217" spans="1:11" x14ac:dyDescent="0.25">
      <c r="A217" s="1">
        <v>25.75</v>
      </c>
      <c r="B217" s="31">
        <v>1.40961363487789E-7</v>
      </c>
      <c r="C217" s="31">
        <v>1.4096208981147299E-7</v>
      </c>
      <c r="D217" s="31">
        <v>1.4096216144964701E-7</v>
      </c>
      <c r="E217" s="31">
        <v>1.40961702040917E-7</v>
      </c>
      <c r="F217" s="31">
        <v>1.40961257983028E-7</v>
      </c>
      <c r="G217" s="31">
        <v>1.40961534458263E-7</v>
      </c>
      <c r="H217" s="31">
        <v>1.40962225455206E-7</v>
      </c>
      <c r="I217" s="31">
        <v>1.40961743814141E-7</v>
      </c>
      <c r="J217" s="31">
        <v>1.40962454167529E-7</v>
      </c>
      <c r="K217" s="31">
        <v>1.40962108319538E-7</v>
      </c>
    </row>
    <row r="218" spans="1:11" x14ac:dyDescent="0.25">
      <c r="A218" s="1">
        <v>25.875</v>
      </c>
      <c r="B218" s="31">
        <v>1.40961365951179E-7</v>
      </c>
      <c r="C218" s="31">
        <v>1.4096209448588201E-7</v>
      </c>
      <c r="D218" s="31">
        <v>1.4096215288739601E-7</v>
      </c>
      <c r="E218" s="31">
        <v>1.40961699199001E-7</v>
      </c>
      <c r="F218" s="31">
        <v>1.4096126023297999E-7</v>
      </c>
      <c r="G218" s="31">
        <v>1.40961534946479E-7</v>
      </c>
      <c r="H218" s="31">
        <v>1.40962234127776E-7</v>
      </c>
      <c r="I218" s="31">
        <v>1.4096175381146701E-7</v>
      </c>
      <c r="J218" s="31">
        <v>1.4096246852430899E-7</v>
      </c>
      <c r="K218" s="31">
        <v>1.4096211199321201E-7</v>
      </c>
    </row>
    <row r="219" spans="1:11" x14ac:dyDescent="0.25">
      <c r="A219" s="1">
        <v>26</v>
      </c>
      <c r="B219" s="31">
        <v>1.4096136689536599E-7</v>
      </c>
      <c r="C219" s="31">
        <v>1.4096208485998699E-7</v>
      </c>
      <c r="D219" s="31">
        <v>1.40962139640333E-7</v>
      </c>
      <c r="E219" s="31">
        <v>1.4096169385282E-7</v>
      </c>
      <c r="F219" s="31">
        <v>1.4096127243894001E-7</v>
      </c>
      <c r="G219" s="31">
        <v>1.40961533685021E-7</v>
      </c>
      <c r="H219" s="31">
        <v>1.4096223550902201E-7</v>
      </c>
      <c r="I219" s="31">
        <v>1.4096174342822601E-7</v>
      </c>
      <c r="J219" s="31">
        <v>1.40962470526965E-7</v>
      </c>
      <c r="K219" s="31">
        <v>1.4096211307588701E-7</v>
      </c>
    </row>
    <row r="220" spans="1:11" x14ac:dyDescent="0.25">
      <c r="A220" s="1">
        <v>26.125</v>
      </c>
      <c r="B220" s="31">
        <v>1.4096137701331801E-7</v>
      </c>
      <c r="C220" s="31">
        <v>1.4096210107949501E-7</v>
      </c>
      <c r="D220" s="31">
        <v>1.40962133517868E-7</v>
      </c>
      <c r="E220" s="31">
        <v>1.4096170021347701E-7</v>
      </c>
      <c r="F220" s="31">
        <v>1.40961277816597E-7</v>
      </c>
      <c r="G220" s="31">
        <v>1.4096153444821499E-7</v>
      </c>
      <c r="H220" s="31">
        <v>1.4096222703233899E-7</v>
      </c>
      <c r="I220" s="31">
        <v>1.4096176280760899E-7</v>
      </c>
      <c r="J220" s="31">
        <v>1.4096247518745799E-7</v>
      </c>
      <c r="K220" s="31">
        <v>1.40962125788926E-7</v>
      </c>
    </row>
    <row r="221" spans="1:11" x14ac:dyDescent="0.25">
      <c r="A221" s="1">
        <v>26.25</v>
      </c>
      <c r="B221" s="31">
        <v>1.4096137908386101E-7</v>
      </c>
      <c r="C221" s="31">
        <v>1.4096205594730299E-7</v>
      </c>
      <c r="D221" s="31">
        <v>1.4096213644458801E-7</v>
      </c>
      <c r="E221" s="31">
        <v>1.4096167205587399E-7</v>
      </c>
      <c r="F221" s="31">
        <v>1.4096128476143001E-7</v>
      </c>
      <c r="G221" s="31">
        <v>1.4096153737786299E-7</v>
      </c>
      <c r="H221" s="31">
        <v>1.4096221671829901E-7</v>
      </c>
      <c r="I221" s="31">
        <v>1.4096176106459801E-7</v>
      </c>
      <c r="J221" s="31">
        <v>1.4096248704253099E-7</v>
      </c>
      <c r="K221" s="31">
        <v>1.40962127779959E-7</v>
      </c>
    </row>
    <row r="222" spans="1:11" x14ac:dyDescent="0.25">
      <c r="A222" s="1">
        <v>26.375</v>
      </c>
      <c r="B222" s="31">
        <v>1.4096137170247501E-7</v>
      </c>
      <c r="C222" s="31">
        <v>1.4096207222840599E-7</v>
      </c>
      <c r="D222" s="31">
        <v>1.40962176327773E-7</v>
      </c>
      <c r="E222" s="31">
        <v>1.4096167137453E-7</v>
      </c>
      <c r="F222" s="31">
        <v>1.4096129197639101E-7</v>
      </c>
      <c r="G222" s="31">
        <v>1.40961539489721E-7</v>
      </c>
      <c r="H222" s="31">
        <v>1.40962206201979E-7</v>
      </c>
      <c r="I222" s="31">
        <v>1.4096177810459301E-7</v>
      </c>
      <c r="J222" s="31">
        <v>1.40962490626089E-7</v>
      </c>
      <c r="K222" s="31">
        <v>1.40962121956374E-7</v>
      </c>
    </row>
    <row r="223" spans="1:11" x14ac:dyDescent="0.25">
      <c r="A223" s="1">
        <v>26.5</v>
      </c>
      <c r="B223" s="31">
        <v>1.40961378527306E-7</v>
      </c>
      <c r="C223" s="31">
        <v>1.4096209154505001E-7</v>
      </c>
      <c r="D223" s="31">
        <v>1.40962160696471E-7</v>
      </c>
      <c r="E223" s="31">
        <v>1.40961670350217E-7</v>
      </c>
      <c r="F223" s="31">
        <v>1.4096129536302199E-7</v>
      </c>
      <c r="G223" s="31">
        <v>1.4096154124317799E-7</v>
      </c>
      <c r="H223" s="31">
        <v>1.4096220529418001E-7</v>
      </c>
      <c r="I223" s="31">
        <v>1.4096179364139501E-7</v>
      </c>
      <c r="J223" s="31">
        <v>1.4096249248622701E-7</v>
      </c>
      <c r="K223" s="31">
        <v>1.4096212020451499E-7</v>
      </c>
    </row>
    <row r="224" spans="1:11" x14ac:dyDescent="0.25">
      <c r="A224" s="1">
        <v>26.625</v>
      </c>
      <c r="B224" s="31">
        <v>1.4096137571842301E-7</v>
      </c>
      <c r="C224" s="31">
        <v>1.4096208034973301E-7</v>
      </c>
      <c r="D224" s="31">
        <v>1.4096216035568E-7</v>
      </c>
      <c r="E224" s="31">
        <v>1.4096167026236899E-7</v>
      </c>
      <c r="F224" s="31">
        <v>1.40961296664849E-7</v>
      </c>
      <c r="G224" s="31">
        <v>1.4096154689711799E-7</v>
      </c>
      <c r="H224" s="31">
        <v>1.40962207044191E-7</v>
      </c>
      <c r="I224" s="31">
        <v>1.4096182131073099E-7</v>
      </c>
      <c r="J224" s="31">
        <v>1.4096249377421599E-7</v>
      </c>
      <c r="K224" s="31">
        <v>1.4096211725337499E-7</v>
      </c>
    </row>
    <row r="225" spans="1:11" x14ac:dyDescent="0.25">
      <c r="A225" s="1">
        <v>26.75</v>
      </c>
      <c r="B225" s="31">
        <v>1.4096137143765799E-7</v>
      </c>
      <c r="C225" s="31">
        <v>1.40962055836787E-7</v>
      </c>
      <c r="D225" s="31">
        <v>1.40962145898667E-7</v>
      </c>
      <c r="E225" s="31">
        <v>1.4096167177693701E-7</v>
      </c>
      <c r="F225" s="31">
        <v>1.4096130290715799E-7</v>
      </c>
      <c r="G225" s="31">
        <v>1.4096154702984501E-7</v>
      </c>
      <c r="H225" s="31">
        <v>1.4096221029039599E-7</v>
      </c>
      <c r="I225" s="31">
        <v>1.4096183256258601E-7</v>
      </c>
      <c r="J225" s="31">
        <v>1.40962490673169E-7</v>
      </c>
      <c r="K225" s="31">
        <v>1.4096211893099299E-7</v>
      </c>
    </row>
    <row r="226" spans="1:11" x14ac:dyDescent="0.25">
      <c r="A226" s="1">
        <v>26.875</v>
      </c>
      <c r="B226" s="31">
        <v>1.4096138365033101E-7</v>
      </c>
      <c r="C226" s="31">
        <v>1.40962055924683E-7</v>
      </c>
      <c r="D226" s="31">
        <v>1.4096214633257101E-7</v>
      </c>
      <c r="E226" s="31">
        <v>1.40961682931546E-7</v>
      </c>
      <c r="F226" s="31">
        <v>1.4096130897318399E-7</v>
      </c>
      <c r="G226" s="31">
        <v>1.4096154900970199E-7</v>
      </c>
      <c r="H226" s="31">
        <v>1.4096221581825101E-7</v>
      </c>
      <c r="I226" s="31">
        <v>1.40961833185677E-7</v>
      </c>
      <c r="J226" s="31">
        <v>1.4096248640250601E-7</v>
      </c>
      <c r="K226" s="31">
        <v>1.4096211826680801E-7</v>
      </c>
    </row>
    <row r="227" spans="1:11" x14ac:dyDescent="0.25">
      <c r="A227" s="1">
        <v>27</v>
      </c>
      <c r="B227" s="31">
        <v>1.4096141143680099E-7</v>
      </c>
      <c r="C227" s="31">
        <v>1.40962059832423E-7</v>
      </c>
      <c r="D227" s="31">
        <v>1.40962141570454E-7</v>
      </c>
      <c r="E227" s="31">
        <v>1.4096166108148399E-7</v>
      </c>
      <c r="F227" s="31">
        <v>1.4096131038738501E-7</v>
      </c>
      <c r="G227" s="31">
        <v>1.40961550717924E-7</v>
      </c>
      <c r="H227" s="31">
        <v>1.40962219445923E-7</v>
      </c>
      <c r="I227" s="31">
        <v>1.4096183261294601E-7</v>
      </c>
      <c r="J227" s="31">
        <v>1.40962483667081E-7</v>
      </c>
      <c r="K227" s="31">
        <v>1.4096211980775899E-7</v>
      </c>
    </row>
    <row r="228" spans="1:11" x14ac:dyDescent="0.25">
      <c r="A228" s="1">
        <v>27.125</v>
      </c>
      <c r="B228" s="31">
        <v>1.4096141075648999E-7</v>
      </c>
      <c r="C228" s="31">
        <v>1.4096206925083401E-7</v>
      </c>
      <c r="D228" s="31">
        <v>1.4096216916028099E-7</v>
      </c>
      <c r="E228" s="31">
        <v>1.4096164008354001E-7</v>
      </c>
      <c r="F228" s="31">
        <v>1.40961313040212E-7</v>
      </c>
      <c r="G228" s="31">
        <v>1.4096155505827599E-7</v>
      </c>
      <c r="H228" s="31">
        <v>1.4096222373785101E-7</v>
      </c>
      <c r="I228" s="31">
        <v>1.4096182872443599E-7</v>
      </c>
      <c r="J228" s="31">
        <v>1.4096248417771E-7</v>
      </c>
      <c r="K228" s="31">
        <v>1.4096211565202101E-7</v>
      </c>
    </row>
    <row r="229" spans="1:11" x14ac:dyDescent="0.25">
      <c r="A229" s="1">
        <v>27.25</v>
      </c>
      <c r="B229" s="31">
        <v>1.40961390482105E-7</v>
      </c>
      <c r="C229" s="31">
        <v>1.4096205337646199E-7</v>
      </c>
      <c r="D229" s="31">
        <v>1.40962197668335E-7</v>
      </c>
      <c r="E229" s="31">
        <v>1.4096164033463501E-7</v>
      </c>
      <c r="F229" s="31">
        <v>1.4096132329733601E-7</v>
      </c>
      <c r="G229" s="31">
        <v>1.4096155327975601E-7</v>
      </c>
      <c r="H229" s="31">
        <v>1.4096221973111301E-7</v>
      </c>
      <c r="I229" s="31">
        <v>1.4096179680898599E-7</v>
      </c>
      <c r="J229" s="31">
        <v>1.4096248628091499E-7</v>
      </c>
      <c r="K229" s="31">
        <v>1.4096208097246901E-7</v>
      </c>
    </row>
    <row r="230" spans="1:11" x14ac:dyDescent="0.25">
      <c r="A230" s="1">
        <v>27.375</v>
      </c>
      <c r="B230" s="31">
        <v>1.4096137296559399E-7</v>
      </c>
      <c r="C230" s="31">
        <v>1.40962056855383E-7</v>
      </c>
      <c r="D230" s="31">
        <v>1.4096221007284E-7</v>
      </c>
      <c r="E230" s="31">
        <v>1.40961639098955E-7</v>
      </c>
      <c r="F230" s="31">
        <v>1.4096132865872599E-7</v>
      </c>
      <c r="G230" s="31">
        <v>1.4096155038371299E-7</v>
      </c>
      <c r="H230" s="31">
        <v>1.4096221507395799E-7</v>
      </c>
      <c r="I230" s="31">
        <v>1.40961817481162E-7</v>
      </c>
      <c r="J230" s="31">
        <v>1.4096249198622701E-7</v>
      </c>
      <c r="K230" s="31">
        <v>1.4096207704035599E-7</v>
      </c>
    </row>
    <row r="231" spans="1:11" x14ac:dyDescent="0.25">
      <c r="A231" s="1">
        <v>27.5</v>
      </c>
      <c r="B231" s="31">
        <v>1.4096137143019899E-7</v>
      </c>
      <c r="C231" s="31">
        <v>1.4096202431638401E-7</v>
      </c>
      <c r="D231" s="31">
        <v>1.4096221736312401E-7</v>
      </c>
      <c r="E231" s="31">
        <v>1.40961630722723E-7</v>
      </c>
      <c r="F231" s="31">
        <v>1.4096133002771999E-7</v>
      </c>
      <c r="G231" s="31">
        <v>1.4096154652906701E-7</v>
      </c>
      <c r="H231" s="31">
        <v>1.40962218883101E-7</v>
      </c>
      <c r="I231" s="31">
        <v>1.4096183490415099E-7</v>
      </c>
      <c r="J231" s="31">
        <v>1.4096249149349701E-7</v>
      </c>
      <c r="K231" s="31">
        <v>1.4096206709384201E-7</v>
      </c>
    </row>
    <row r="232" spans="1:11" x14ac:dyDescent="0.25">
      <c r="A232" s="1">
        <v>27.625</v>
      </c>
      <c r="B232" s="31">
        <v>1.40961379945308E-7</v>
      </c>
      <c r="C232" s="31">
        <v>1.40962022418774E-7</v>
      </c>
      <c r="D232" s="31">
        <v>1.40962246302689E-7</v>
      </c>
      <c r="E232" s="31">
        <v>1.4096160202801699E-7</v>
      </c>
      <c r="F232" s="31">
        <v>1.4096133332578701E-7</v>
      </c>
      <c r="G232" s="31">
        <v>1.4096153239698199E-7</v>
      </c>
      <c r="H232" s="31">
        <v>1.4096222037853801E-7</v>
      </c>
      <c r="I232" s="31">
        <v>1.40961842460963E-7</v>
      </c>
      <c r="J232" s="31">
        <v>1.4096247915382E-7</v>
      </c>
      <c r="K232" s="31">
        <v>1.4096206219857401E-7</v>
      </c>
    </row>
    <row r="233" spans="1:11" x14ac:dyDescent="0.25">
      <c r="A233" s="1">
        <v>27.75</v>
      </c>
      <c r="B233" s="31">
        <v>1.4096139567190001E-7</v>
      </c>
      <c r="C233" s="31">
        <v>1.4096201928752399E-7</v>
      </c>
      <c r="D233" s="31">
        <v>1.40962248032409E-7</v>
      </c>
      <c r="E233" s="31">
        <v>1.4096160225346299E-7</v>
      </c>
      <c r="F233" s="31">
        <v>1.4096133881868601E-7</v>
      </c>
      <c r="G233" s="31">
        <v>1.4096152563453299E-7</v>
      </c>
      <c r="H233" s="31">
        <v>1.40962231425718E-7</v>
      </c>
      <c r="I233" s="31">
        <v>1.40961840034117E-7</v>
      </c>
      <c r="J233" s="31">
        <v>1.4096248170785099E-7</v>
      </c>
      <c r="K233" s="31">
        <v>1.4096206827264799E-7</v>
      </c>
    </row>
    <row r="234" spans="1:11" x14ac:dyDescent="0.25">
      <c r="A234" s="1">
        <v>27.875</v>
      </c>
      <c r="B234" s="31">
        <v>1.4096140566697701E-7</v>
      </c>
      <c r="C234" s="31">
        <v>1.4096202613038101E-7</v>
      </c>
      <c r="D234" s="31">
        <v>1.4096224983058401E-7</v>
      </c>
      <c r="E234" s="31">
        <v>1.4096160047396101E-7</v>
      </c>
      <c r="F234" s="31">
        <v>1.4096134554170499E-7</v>
      </c>
      <c r="G234" s="31">
        <v>1.4096152474464999E-7</v>
      </c>
      <c r="H234" s="31">
        <v>1.4096223205026901E-7</v>
      </c>
      <c r="I234" s="31">
        <v>1.4096182693823001E-7</v>
      </c>
      <c r="J234" s="31">
        <v>1.40962481592304E-7</v>
      </c>
      <c r="K234" s="31">
        <v>1.4096206771167999E-7</v>
      </c>
    </row>
    <row r="235" spans="1:11" x14ac:dyDescent="0.25">
      <c r="A235" s="1">
        <v>28</v>
      </c>
      <c r="B235" s="31">
        <v>1.40961425712248E-7</v>
      </c>
      <c r="C235" s="31">
        <v>1.4096203318743E-7</v>
      </c>
      <c r="D235" s="31">
        <v>1.4096223895728001E-7</v>
      </c>
      <c r="E235" s="31">
        <v>1.40961569315656E-7</v>
      </c>
      <c r="F235" s="31">
        <v>1.40961349352904E-7</v>
      </c>
      <c r="G235" s="31">
        <v>1.4096152452506501E-7</v>
      </c>
      <c r="H235" s="31">
        <v>1.4096223343739901E-7</v>
      </c>
      <c r="I235" s="31">
        <v>1.4096183072549699E-7</v>
      </c>
      <c r="J235" s="31">
        <v>1.40962491656151E-7</v>
      </c>
      <c r="K235" s="31">
        <v>1.4096207187779701E-7</v>
      </c>
    </row>
    <row r="236" spans="1:11" x14ac:dyDescent="0.25">
      <c r="A236" s="1">
        <v>28.125</v>
      </c>
      <c r="B236" s="31">
        <v>1.4096142029343601E-7</v>
      </c>
      <c r="C236" s="31">
        <v>1.4096204977732601E-7</v>
      </c>
      <c r="D236" s="31">
        <v>1.40962234635434E-7</v>
      </c>
      <c r="E236" s="31">
        <v>1.4096156468267999E-7</v>
      </c>
      <c r="F236" s="31">
        <v>1.40961357711232E-7</v>
      </c>
      <c r="G236" s="31">
        <v>1.4096152476522101E-7</v>
      </c>
      <c r="H236" s="31">
        <v>1.4096224113194099E-7</v>
      </c>
      <c r="I236" s="31">
        <v>1.4096183617016699E-7</v>
      </c>
      <c r="J236" s="31">
        <v>1.4096250611561401E-7</v>
      </c>
      <c r="K236" s="31">
        <v>1.40962068899537E-7</v>
      </c>
    </row>
    <row r="237" spans="1:11" x14ac:dyDescent="0.25">
      <c r="A237" s="1">
        <v>28.25</v>
      </c>
      <c r="B237" s="31">
        <v>1.4096141006684799E-7</v>
      </c>
      <c r="C237" s="31">
        <v>1.4096205773431299E-7</v>
      </c>
      <c r="D237" s="31">
        <v>1.4096224207417901E-7</v>
      </c>
      <c r="E237" s="31">
        <v>1.4096156590742301E-7</v>
      </c>
      <c r="F237" s="31">
        <v>1.4096135929353E-7</v>
      </c>
      <c r="G237" s="31">
        <v>1.4096152070168399E-7</v>
      </c>
      <c r="H237" s="31">
        <v>1.4096224007304001E-7</v>
      </c>
      <c r="I237" s="31">
        <v>1.4096183926386999E-7</v>
      </c>
      <c r="J237" s="31">
        <v>1.4096250972195901E-7</v>
      </c>
      <c r="K237" s="31">
        <v>1.40962062462844E-7</v>
      </c>
    </row>
    <row r="238" spans="1:11" x14ac:dyDescent="0.25">
      <c r="A238" s="1">
        <v>28.375</v>
      </c>
      <c r="B238" s="31">
        <v>1.40961401453156E-7</v>
      </c>
      <c r="C238" s="31">
        <v>1.4096207034221601E-7</v>
      </c>
      <c r="D238" s="31">
        <v>1.4096225174297799E-7</v>
      </c>
      <c r="E238" s="31">
        <v>1.4096156188703901E-7</v>
      </c>
      <c r="F238" s="31">
        <v>1.40961367584825E-7</v>
      </c>
      <c r="G238" s="31">
        <v>1.4096150638037499E-7</v>
      </c>
      <c r="H238" s="31">
        <v>1.40962229169632E-7</v>
      </c>
      <c r="I238" s="31">
        <v>1.40961840129902E-7</v>
      </c>
      <c r="J238" s="31">
        <v>1.40962517621987E-7</v>
      </c>
      <c r="K238" s="31">
        <v>1.4096204935942999E-7</v>
      </c>
    </row>
    <row r="239" spans="1:11" x14ac:dyDescent="0.25">
      <c r="A239" s="1">
        <v>28.5</v>
      </c>
      <c r="B239" s="31">
        <v>1.4096140556511299E-7</v>
      </c>
      <c r="C239" s="31">
        <v>1.4096208042685999E-7</v>
      </c>
      <c r="D239" s="31">
        <v>1.4096224488642599E-7</v>
      </c>
      <c r="E239" s="31">
        <v>1.40961555085551E-7</v>
      </c>
      <c r="F239" s="31">
        <v>1.4096137193081301E-7</v>
      </c>
      <c r="G239" s="31">
        <v>1.4096150347496101E-7</v>
      </c>
      <c r="H239" s="31">
        <v>1.4096222553092701E-7</v>
      </c>
      <c r="I239" s="31">
        <v>1.4096183382881601E-7</v>
      </c>
      <c r="J239" s="31">
        <v>1.4096251823896E-7</v>
      </c>
      <c r="K239" s="31">
        <v>1.4096204549792299E-7</v>
      </c>
    </row>
    <row r="240" spans="1:11" x14ac:dyDescent="0.25">
      <c r="A240" s="1">
        <v>28.625</v>
      </c>
      <c r="B240" s="31">
        <v>1.40961407458116E-7</v>
      </c>
      <c r="C240" s="31">
        <v>1.4096208516914399E-7</v>
      </c>
      <c r="D240" s="31">
        <v>1.4096224060177301E-7</v>
      </c>
      <c r="E240" s="31">
        <v>1.40961533607479E-7</v>
      </c>
      <c r="F240" s="31">
        <v>1.4096139083472101E-7</v>
      </c>
      <c r="G240" s="31">
        <v>1.40961504616731E-7</v>
      </c>
      <c r="H240" s="31">
        <v>1.40962222717037E-7</v>
      </c>
      <c r="I240" s="31">
        <v>1.4096183204200401E-7</v>
      </c>
      <c r="J240" s="31">
        <v>1.40962517251206E-7</v>
      </c>
      <c r="K240" s="31">
        <v>1.4096211463187499E-7</v>
      </c>
    </row>
    <row r="241" spans="1:11" x14ac:dyDescent="0.25">
      <c r="A241" s="1">
        <v>28.75</v>
      </c>
      <c r="B241" s="31">
        <v>1.4096143064103301E-7</v>
      </c>
      <c r="C241" s="31">
        <v>1.40962091278932E-7</v>
      </c>
      <c r="D241" s="31">
        <v>1.4096223995376101E-7</v>
      </c>
      <c r="E241" s="31">
        <v>1.40961544762099E-7</v>
      </c>
      <c r="F241" s="31">
        <v>1.4096139508426299E-7</v>
      </c>
      <c r="G241" s="31">
        <v>1.4096149925999099E-7</v>
      </c>
      <c r="H241" s="31">
        <v>1.40962211404471E-7</v>
      </c>
      <c r="I241" s="31">
        <v>1.40961803294965E-7</v>
      </c>
      <c r="J241" s="31">
        <v>1.40962529993824E-7</v>
      </c>
      <c r="K241" s="31">
        <v>1.4096215140204499E-7</v>
      </c>
    </row>
    <row r="242" spans="1:11" x14ac:dyDescent="0.25">
      <c r="A242" s="1">
        <v>28.875</v>
      </c>
      <c r="B242" s="31">
        <v>1.40961430921505E-7</v>
      </c>
      <c r="C242" s="31">
        <v>1.4096208842338599E-7</v>
      </c>
      <c r="D242" s="31">
        <v>1.40962244463364E-7</v>
      </c>
      <c r="E242" s="31">
        <v>1.4096152558555601E-7</v>
      </c>
      <c r="F242" s="31">
        <v>1.4096139830949801E-7</v>
      </c>
      <c r="G242" s="31">
        <v>1.4096148345983801E-7</v>
      </c>
      <c r="H242" s="31">
        <v>1.4096220092493499E-7</v>
      </c>
      <c r="I242" s="31">
        <v>1.4096177727785399E-7</v>
      </c>
      <c r="J242" s="31">
        <v>1.40962530612281E-7</v>
      </c>
      <c r="K242" s="31">
        <v>1.40962169027839E-7</v>
      </c>
    </row>
    <row r="243" spans="1:11" x14ac:dyDescent="0.25">
      <c r="A243" s="1">
        <v>29</v>
      </c>
      <c r="B243" s="31">
        <v>1.4096141766336801E-7</v>
      </c>
      <c r="C243" s="31">
        <v>1.4096208969179401E-7</v>
      </c>
      <c r="D243" s="31">
        <v>1.4096224614072201E-7</v>
      </c>
      <c r="E243" s="31">
        <v>1.4096152256049999E-7</v>
      </c>
      <c r="F243" s="31">
        <v>1.4096139920084499E-7</v>
      </c>
      <c r="G243" s="31">
        <v>1.40961481390412E-7</v>
      </c>
      <c r="H243" s="31">
        <v>1.4096219642847801E-7</v>
      </c>
      <c r="I243" s="31">
        <v>1.4096176566318599E-7</v>
      </c>
      <c r="J243" s="31">
        <v>1.4096253652377299E-7</v>
      </c>
      <c r="K243" s="31">
        <v>1.4096217554369501E-7</v>
      </c>
    </row>
    <row r="244" spans="1:11" x14ac:dyDescent="0.25">
      <c r="A244" s="1">
        <v>29.125</v>
      </c>
      <c r="B244" s="31">
        <v>1.4096140658843501E-7</v>
      </c>
      <c r="C244" s="31">
        <v>1.4096208550020499E-7</v>
      </c>
      <c r="D244" s="31">
        <v>1.4096224554124299E-7</v>
      </c>
      <c r="E244" s="31">
        <v>1.40961506588878E-7</v>
      </c>
      <c r="F244" s="31">
        <v>1.4096140350910999E-7</v>
      </c>
      <c r="G244" s="31">
        <v>1.4096147418970601E-7</v>
      </c>
      <c r="H244" s="31">
        <v>1.4096219720419999E-7</v>
      </c>
      <c r="I244" s="31">
        <v>1.40961753303319E-7</v>
      </c>
      <c r="J244" s="31">
        <v>1.40962547080719E-7</v>
      </c>
      <c r="K244" s="31">
        <v>1.40962174526465E-7</v>
      </c>
    </row>
    <row r="245" spans="1:11" x14ac:dyDescent="0.25">
      <c r="A245" s="1">
        <v>29.25</v>
      </c>
      <c r="B245" s="31">
        <v>1.4096138944223701E-7</v>
      </c>
      <c r="C245" s="31">
        <v>1.4096207210118601E-7</v>
      </c>
      <c r="D245" s="31">
        <v>1.4096223704350401E-7</v>
      </c>
      <c r="E245" s="31">
        <v>1.40961495159976E-7</v>
      </c>
      <c r="F245" s="31">
        <v>1.4096140539258E-7</v>
      </c>
      <c r="G245" s="31">
        <v>1.4096146083370101E-7</v>
      </c>
      <c r="H245" s="31">
        <v>1.4096220038430401E-7</v>
      </c>
      <c r="I245" s="31">
        <v>1.4096175307661799E-7</v>
      </c>
      <c r="J245" s="31">
        <v>1.40962547054126E-7</v>
      </c>
      <c r="K245" s="31">
        <v>1.40962167045047E-7</v>
      </c>
    </row>
    <row r="246" spans="1:11" x14ac:dyDescent="0.25">
      <c r="A246" s="1">
        <v>29.375</v>
      </c>
      <c r="B246" s="31">
        <v>1.4096136993551999E-7</v>
      </c>
      <c r="C246" s="31">
        <v>1.40962063183322E-7</v>
      </c>
      <c r="D246" s="31">
        <v>1.4096223973724899E-7</v>
      </c>
      <c r="E246" s="31">
        <v>1.4096148393771099E-7</v>
      </c>
      <c r="F246" s="31">
        <v>1.40961406397759E-7</v>
      </c>
      <c r="G246" s="31">
        <v>1.40961456410584E-7</v>
      </c>
      <c r="H246" s="31">
        <v>1.4096220617466499E-7</v>
      </c>
      <c r="I246" s="31">
        <v>1.4096175694914899E-7</v>
      </c>
      <c r="J246" s="31">
        <v>1.40962548863871E-7</v>
      </c>
      <c r="K246" s="31">
        <v>1.40962126332043E-7</v>
      </c>
    </row>
    <row r="247" spans="1:11" x14ac:dyDescent="0.25">
      <c r="A247" s="1">
        <v>29.5</v>
      </c>
      <c r="B247" s="31">
        <v>1.40961361494866E-7</v>
      </c>
      <c r="C247" s="31">
        <v>1.40962063783115E-7</v>
      </c>
      <c r="D247" s="31">
        <v>1.40962208552087E-7</v>
      </c>
      <c r="E247" s="31">
        <v>1.4096147316868699E-7</v>
      </c>
      <c r="F247" s="31">
        <v>1.4096140705261899E-7</v>
      </c>
      <c r="G247" s="31">
        <v>1.4096144311669801E-7</v>
      </c>
      <c r="H247" s="31">
        <v>1.4096220823996099E-7</v>
      </c>
      <c r="I247" s="31">
        <v>1.4096176178559701E-7</v>
      </c>
      <c r="J247" s="31">
        <v>1.40962543726129E-7</v>
      </c>
      <c r="K247" s="31">
        <v>1.40962125527911E-7</v>
      </c>
    </row>
    <row r="248" spans="1:11" x14ac:dyDescent="0.25">
      <c r="A248" s="1">
        <v>29.625</v>
      </c>
      <c r="B248" s="31">
        <v>1.4096134795145599E-7</v>
      </c>
      <c r="C248" s="31">
        <v>1.4096208703537301E-7</v>
      </c>
      <c r="D248" s="31">
        <v>1.4096219343541199E-7</v>
      </c>
      <c r="E248" s="31">
        <v>1.4096147062230499E-7</v>
      </c>
      <c r="F248" s="31">
        <v>1.4096140453151E-7</v>
      </c>
      <c r="G248" s="31">
        <v>1.40961445718781E-7</v>
      </c>
      <c r="H248" s="31">
        <v>1.4096220760925301E-7</v>
      </c>
      <c r="I248" s="31">
        <v>1.4096178138903801E-7</v>
      </c>
      <c r="J248" s="31">
        <v>1.4096252810995901E-7</v>
      </c>
      <c r="K248" s="31">
        <v>1.40962112577062E-7</v>
      </c>
    </row>
    <row r="249" spans="1:11" x14ac:dyDescent="0.25">
      <c r="A249" s="1">
        <v>29.75</v>
      </c>
      <c r="B249" s="31">
        <v>1.40961364108798E-7</v>
      </c>
      <c r="C249" s="31">
        <v>1.40962076669047E-7</v>
      </c>
      <c r="D249" s="31">
        <v>1.4096220281122299E-7</v>
      </c>
      <c r="E249" s="31">
        <v>1.40961480142946E-7</v>
      </c>
      <c r="F249" s="31">
        <v>1.4096140395644699E-7</v>
      </c>
      <c r="G249" s="31">
        <v>1.40961446325629E-7</v>
      </c>
      <c r="H249" s="31">
        <v>1.40962209577296E-7</v>
      </c>
      <c r="I249" s="31">
        <v>1.4096179406735099E-7</v>
      </c>
      <c r="J249" s="31">
        <v>1.40962536371696E-7</v>
      </c>
      <c r="K249" s="31">
        <v>1.4096208052635301E-7</v>
      </c>
    </row>
    <row r="250" spans="1:11" x14ac:dyDescent="0.25">
      <c r="A250" s="1">
        <v>29.875</v>
      </c>
      <c r="B250" s="31">
        <v>1.4096137216026299E-7</v>
      </c>
      <c r="C250" s="31">
        <v>1.4096207555538899E-7</v>
      </c>
      <c r="D250" s="31">
        <v>1.4096220810244901E-7</v>
      </c>
      <c r="E250" s="31">
        <v>1.4096151650936099E-7</v>
      </c>
      <c r="F250" s="31">
        <v>1.4096140456041801E-7</v>
      </c>
      <c r="G250" s="31">
        <v>1.40961447226863E-7</v>
      </c>
      <c r="H250" s="31">
        <v>1.4096220792797801E-7</v>
      </c>
      <c r="I250" s="31">
        <v>1.40961792345725E-7</v>
      </c>
      <c r="J250" s="31">
        <v>1.4096253715352801E-7</v>
      </c>
      <c r="K250" s="31">
        <v>1.4096207944244799E-7</v>
      </c>
    </row>
    <row r="251" spans="1:11" x14ac:dyDescent="0.25">
      <c r="A251" s="1">
        <v>30</v>
      </c>
      <c r="B251" s="31">
        <v>1.4096137524593599E-7</v>
      </c>
      <c r="C251" s="31">
        <v>1.40962102649449E-7</v>
      </c>
      <c r="D251" s="31">
        <v>1.40962194789955E-7</v>
      </c>
      <c r="E251" s="31">
        <v>1.40961516571175E-7</v>
      </c>
      <c r="F251" s="31">
        <v>1.4096141510747401E-7</v>
      </c>
      <c r="G251" s="31">
        <v>1.40961447899769E-7</v>
      </c>
      <c r="H251" s="31">
        <v>1.4096221044897199E-7</v>
      </c>
      <c r="I251" s="31">
        <v>1.4096179030644201E-7</v>
      </c>
      <c r="J251" s="31">
        <v>1.40962536152555E-7</v>
      </c>
      <c r="K251" s="31">
        <v>1.4096207607488899E-7</v>
      </c>
    </row>
  </sheetData>
  <mergeCells count="4">
    <mergeCell ref="A1:A2"/>
    <mergeCell ref="B1:K1"/>
    <mergeCell ref="B3:K3"/>
    <mergeCell ref="B4:K4"/>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topLeftCell="D1" workbookViewId="0">
      <selection activeCell="H6" sqref="H6"/>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8" max="8" width="19.42578125" customWidth="1"/>
    <col min="9" max="9" width="19" customWidth="1"/>
  </cols>
  <sheetData>
    <row r="1" spans="1:9" x14ac:dyDescent="0.25">
      <c r="A1" s="86" t="s">
        <v>246</v>
      </c>
      <c r="B1" s="85" t="s">
        <v>263</v>
      </c>
      <c r="C1" s="85"/>
      <c r="D1" s="85"/>
      <c r="E1" s="85"/>
      <c r="F1" s="85"/>
      <c r="G1" s="85"/>
      <c r="H1" s="85"/>
      <c r="I1" s="85"/>
    </row>
    <row r="2" spans="1:9" ht="30" x14ac:dyDescent="0.25">
      <c r="A2" s="87"/>
      <c r="B2" s="50" t="s">
        <v>275</v>
      </c>
      <c r="C2" s="50" t="s">
        <v>267</v>
      </c>
      <c r="D2" s="50" t="s">
        <v>259</v>
      </c>
      <c r="E2" s="50" t="s">
        <v>261</v>
      </c>
      <c r="F2" s="50" t="s">
        <v>264</v>
      </c>
      <c r="G2" s="50" t="s">
        <v>356</v>
      </c>
      <c r="H2" s="42" t="s">
        <v>410</v>
      </c>
      <c r="I2" s="42" t="s">
        <v>409</v>
      </c>
    </row>
    <row r="3" spans="1:9" x14ac:dyDescent="0.25">
      <c r="A3" s="27" t="s">
        <v>249</v>
      </c>
      <c r="B3" s="85">
        <v>19</v>
      </c>
      <c r="C3" s="85"/>
      <c r="D3" s="85"/>
      <c r="E3" s="85"/>
      <c r="F3" s="85"/>
      <c r="G3" s="85"/>
      <c r="H3" s="85"/>
      <c r="I3" s="85"/>
    </row>
    <row r="4" spans="1:9" x14ac:dyDescent="0.25">
      <c r="A4" s="27" t="s">
        <v>250</v>
      </c>
      <c r="B4" s="85" t="s">
        <v>262</v>
      </c>
      <c r="C4" s="85"/>
      <c r="D4" s="85"/>
      <c r="E4" s="85"/>
      <c r="F4" s="85"/>
      <c r="G4" s="85"/>
      <c r="H4" s="85"/>
      <c r="I4" s="85"/>
    </row>
    <row r="5" spans="1:9" ht="61.5" x14ac:dyDescent="0.25">
      <c r="A5" s="28" t="s">
        <v>252</v>
      </c>
      <c r="B5" s="28">
        <v>4</v>
      </c>
      <c r="C5" s="28">
        <v>4</v>
      </c>
      <c r="D5" s="27">
        <v>4</v>
      </c>
      <c r="E5" s="27">
        <v>4</v>
      </c>
      <c r="F5" s="27">
        <v>4</v>
      </c>
      <c r="G5" s="27">
        <v>4</v>
      </c>
      <c r="H5" s="27">
        <v>4</v>
      </c>
      <c r="I5" s="27">
        <v>4</v>
      </c>
    </row>
    <row r="6" spans="1:9" ht="30" x14ac:dyDescent="0.25">
      <c r="A6" s="28" t="s">
        <v>253</v>
      </c>
      <c r="B6" s="28">
        <v>48.9373</v>
      </c>
      <c r="C6" s="28">
        <v>49.398710000000001</v>
      </c>
      <c r="D6" s="27">
        <v>49.558430000000001</v>
      </c>
      <c r="E6" s="27">
        <v>52.492899999999999</v>
      </c>
      <c r="F6" s="27">
        <v>48.153950000000002</v>
      </c>
      <c r="G6" s="27">
        <v>48.153950000000002</v>
      </c>
      <c r="H6" s="27">
        <v>46.610999999999997</v>
      </c>
      <c r="I6" s="27">
        <v>46.610999999999997</v>
      </c>
    </row>
    <row r="7" spans="1:9" ht="48" x14ac:dyDescent="0.25">
      <c r="A7" s="28" t="s">
        <v>254</v>
      </c>
      <c r="B7" s="27">
        <v>37.44</v>
      </c>
      <c r="C7" s="27">
        <v>37.44</v>
      </c>
      <c r="D7" s="27">
        <v>37.44</v>
      </c>
      <c r="E7" s="27">
        <v>37.44</v>
      </c>
      <c r="F7" s="27">
        <v>37.44</v>
      </c>
      <c r="G7" s="27">
        <v>37.44</v>
      </c>
      <c r="H7" s="27">
        <v>37.44</v>
      </c>
      <c r="I7" s="27">
        <v>37.44</v>
      </c>
    </row>
    <row r="8" spans="1:9" ht="48" x14ac:dyDescent="0.25">
      <c r="A8" s="28" t="s">
        <v>255</v>
      </c>
      <c r="B8" s="28">
        <v>33.5732</v>
      </c>
      <c r="C8" s="28">
        <v>33.641849999999998</v>
      </c>
      <c r="D8" s="27">
        <v>33.989449999999998</v>
      </c>
      <c r="E8" s="27">
        <v>34.811340000000001</v>
      </c>
      <c r="F8" s="27">
        <v>35.103140000000003</v>
      </c>
      <c r="G8" s="27">
        <v>35.103140000000003</v>
      </c>
      <c r="H8" s="27">
        <v>35.06203</v>
      </c>
      <c r="I8" s="27">
        <v>35.06203</v>
      </c>
    </row>
    <row r="9" spans="1:9" x14ac:dyDescent="0.25">
      <c r="A9" s="27" t="s">
        <v>256</v>
      </c>
      <c r="B9" s="49">
        <v>85</v>
      </c>
      <c r="C9" s="49">
        <v>85</v>
      </c>
      <c r="D9" s="49">
        <v>85</v>
      </c>
      <c r="E9" s="49">
        <v>85</v>
      </c>
      <c r="F9" s="49">
        <v>85</v>
      </c>
      <c r="G9" s="49">
        <v>85</v>
      </c>
      <c r="H9" s="49">
        <v>85</v>
      </c>
      <c r="I9" s="49">
        <v>85</v>
      </c>
    </row>
    <row r="10" spans="1:9" ht="18" x14ac:dyDescent="0.25">
      <c r="A10" s="30" t="s">
        <v>257</v>
      </c>
      <c r="B10" s="30" t="s">
        <v>367</v>
      </c>
      <c r="C10" s="30" t="s">
        <v>368</v>
      </c>
      <c r="D10" s="30" t="s">
        <v>369</v>
      </c>
      <c r="E10" s="30" t="s">
        <v>370</v>
      </c>
      <c r="F10" s="30" t="s">
        <v>371</v>
      </c>
      <c r="G10" s="30" t="s">
        <v>372</v>
      </c>
      <c r="H10" s="30" t="s">
        <v>373</v>
      </c>
      <c r="I10" s="30" t="s">
        <v>374</v>
      </c>
    </row>
    <row r="11" spans="1:9" x14ac:dyDescent="0.25">
      <c r="A11" s="1">
        <v>0</v>
      </c>
      <c r="B11" s="31">
        <v>1.4096193381749901E-7</v>
      </c>
      <c r="C11" s="31">
        <v>1.4096193862412299E-7</v>
      </c>
      <c r="D11" s="31">
        <v>1.4096194260164601E-7</v>
      </c>
      <c r="E11" s="31">
        <v>1.40961592841E-7</v>
      </c>
      <c r="F11" s="31">
        <v>1.4096151755515501E-7</v>
      </c>
      <c r="G11" s="31">
        <v>1.40961706310026E-7</v>
      </c>
      <c r="H11" s="31">
        <v>1.4096233738420501E-7</v>
      </c>
      <c r="I11" s="31">
        <v>1.4096173744066499E-7</v>
      </c>
    </row>
    <row r="12" spans="1:9" x14ac:dyDescent="0.25">
      <c r="A12" s="1">
        <v>0.125</v>
      </c>
      <c r="B12" s="31">
        <v>1.40961931616805E-7</v>
      </c>
      <c r="C12" s="31">
        <v>1.4096207044438099E-7</v>
      </c>
      <c r="D12" s="31">
        <v>1.4096187803023301E-7</v>
      </c>
      <c r="E12" s="31">
        <v>1.4096159612719201E-7</v>
      </c>
      <c r="F12" s="31">
        <v>1.40961524341378E-7</v>
      </c>
      <c r="G12" s="31">
        <v>1.40961716588345E-7</v>
      </c>
      <c r="H12" s="31">
        <v>1.4096233920615699E-7</v>
      </c>
      <c r="I12" s="31">
        <v>1.40961702040134E-7</v>
      </c>
    </row>
    <row r="13" spans="1:9" x14ac:dyDescent="0.25">
      <c r="A13" s="1">
        <v>0.25</v>
      </c>
      <c r="B13" s="31">
        <v>1.4096191889638599E-7</v>
      </c>
      <c r="C13" s="31">
        <v>1.4096213535466101E-7</v>
      </c>
      <c r="D13" s="31">
        <v>1.4096183529372E-7</v>
      </c>
      <c r="E13" s="31">
        <v>1.4096159773386401E-7</v>
      </c>
      <c r="F13" s="31">
        <v>1.4096152590697899E-7</v>
      </c>
      <c r="G13" s="31">
        <v>1.4096175071692001E-7</v>
      </c>
      <c r="H13" s="31">
        <v>1.4096233204790901E-7</v>
      </c>
      <c r="I13" s="31">
        <v>1.4096172638126801E-7</v>
      </c>
    </row>
    <row r="14" spans="1:9" x14ac:dyDescent="0.25">
      <c r="A14" s="1">
        <v>0.375</v>
      </c>
      <c r="B14" s="31">
        <v>1.40961926436578E-7</v>
      </c>
      <c r="C14" s="31">
        <v>1.4096217657245501E-7</v>
      </c>
      <c r="D14" s="31">
        <v>1.40961789907356E-7</v>
      </c>
      <c r="E14" s="31">
        <v>1.40961602854085E-7</v>
      </c>
      <c r="F14" s="31">
        <v>1.40961522163276E-7</v>
      </c>
      <c r="G14" s="31">
        <v>1.4096176628081801E-7</v>
      </c>
      <c r="H14" s="31">
        <v>1.4096232670505099E-7</v>
      </c>
      <c r="I14" s="31">
        <v>1.4096174448262099E-7</v>
      </c>
    </row>
    <row r="15" spans="1:9" x14ac:dyDescent="0.25">
      <c r="A15" s="1">
        <v>0.5</v>
      </c>
      <c r="B15" s="31">
        <v>1.40961919831705E-7</v>
      </c>
      <c r="C15" s="31">
        <v>1.40962167641329E-7</v>
      </c>
      <c r="D15" s="31">
        <v>1.4096185884515399E-7</v>
      </c>
      <c r="E15" s="31">
        <v>1.4096160608073401E-7</v>
      </c>
      <c r="F15" s="31">
        <v>1.4096152100301099E-7</v>
      </c>
      <c r="G15" s="31">
        <v>1.40961775509876E-7</v>
      </c>
      <c r="H15" s="31">
        <v>1.40962313704341E-7</v>
      </c>
      <c r="I15" s="31">
        <v>1.40961745564878E-7</v>
      </c>
    </row>
    <row r="16" spans="1:9" x14ac:dyDescent="0.25">
      <c r="A16" s="1">
        <v>0.625</v>
      </c>
      <c r="B16" s="31">
        <v>1.4096191166824601E-7</v>
      </c>
      <c r="C16" s="31">
        <v>1.4096216258992001E-7</v>
      </c>
      <c r="D16" s="31">
        <v>1.4096190033052401E-7</v>
      </c>
      <c r="E16" s="31">
        <v>1.4096160039688199E-7</v>
      </c>
      <c r="F16" s="31">
        <v>1.4096152440127401E-7</v>
      </c>
      <c r="G16" s="31">
        <v>1.4096179461420401E-7</v>
      </c>
      <c r="H16" s="31">
        <v>1.4096228756208799E-7</v>
      </c>
      <c r="I16" s="31">
        <v>1.40961737808291E-7</v>
      </c>
    </row>
    <row r="17" spans="1:9" x14ac:dyDescent="0.25">
      <c r="A17" s="1">
        <v>0.75</v>
      </c>
      <c r="B17" s="31">
        <v>1.4096191758631899E-7</v>
      </c>
      <c r="C17" s="31">
        <v>1.4096215954049499E-7</v>
      </c>
      <c r="D17" s="31">
        <v>1.4096191997602599E-7</v>
      </c>
      <c r="E17" s="31">
        <v>1.40961588196273E-7</v>
      </c>
      <c r="F17" s="31">
        <v>1.40961540549163E-7</v>
      </c>
      <c r="G17" s="31">
        <v>1.4096181843466501E-7</v>
      </c>
      <c r="H17" s="31">
        <v>1.4096227487201899E-7</v>
      </c>
      <c r="I17" s="31">
        <v>1.4096180978262701E-7</v>
      </c>
    </row>
    <row r="18" spans="1:9" x14ac:dyDescent="0.25">
      <c r="A18" s="1">
        <v>0.875</v>
      </c>
      <c r="B18" s="31">
        <v>1.40961906047123E-7</v>
      </c>
      <c r="C18" s="31">
        <v>1.4096216192608401E-7</v>
      </c>
      <c r="D18" s="31">
        <v>1.40961937256166E-7</v>
      </c>
      <c r="E18" s="31">
        <v>1.4096158478965699E-7</v>
      </c>
      <c r="F18" s="31">
        <v>1.4096152603851E-7</v>
      </c>
      <c r="G18" s="31">
        <v>1.4096183347149101E-7</v>
      </c>
      <c r="H18" s="31">
        <v>1.4096226781890701E-7</v>
      </c>
      <c r="I18" s="31">
        <v>1.40961835261255E-7</v>
      </c>
    </row>
    <row r="19" spans="1:9" x14ac:dyDescent="0.25">
      <c r="A19" s="1">
        <v>1</v>
      </c>
      <c r="B19" s="31">
        <v>1.40961902466887E-7</v>
      </c>
      <c r="C19" s="31">
        <v>1.40962141771311E-7</v>
      </c>
      <c r="D19" s="31">
        <v>1.4096198114650999E-7</v>
      </c>
      <c r="E19" s="31">
        <v>1.40961586724008E-7</v>
      </c>
      <c r="F19" s="31">
        <v>1.4096152521812201E-7</v>
      </c>
      <c r="G19" s="31">
        <v>1.4096183863731001E-7</v>
      </c>
      <c r="H19" s="31">
        <v>1.4096224161652401E-7</v>
      </c>
      <c r="I19" s="31">
        <v>1.4096187790152699E-7</v>
      </c>
    </row>
    <row r="20" spans="1:9" x14ac:dyDescent="0.25">
      <c r="A20" s="1">
        <v>1.125</v>
      </c>
      <c r="B20" s="31">
        <v>1.4096189799623699E-7</v>
      </c>
      <c r="C20" s="31">
        <v>1.4096210980553401E-7</v>
      </c>
      <c r="D20" s="31">
        <v>1.4096193248733599E-7</v>
      </c>
      <c r="E20" s="31">
        <v>1.4096160971228001E-7</v>
      </c>
      <c r="F20" s="31">
        <v>1.4096152317668401E-7</v>
      </c>
      <c r="G20" s="31">
        <v>1.40961845112923E-7</v>
      </c>
      <c r="H20" s="31">
        <v>1.40962228196845E-7</v>
      </c>
      <c r="I20" s="31">
        <v>1.4096189995382701E-7</v>
      </c>
    </row>
    <row r="21" spans="1:9" x14ac:dyDescent="0.25">
      <c r="A21" s="1">
        <v>1.25</v>
      </c>
      <c r="B21" s="31">
        <v>1.4096190350239499E-7</v>
      </c>
      <c r="C21" s="31">
        <v>1.4096198817692199E-7</v>
      </c>
      <c r="D21" s="31">
        <v>1.4096195665698299E-7</v>
      </c>
      <c r="E21" s="31">
        <v>1.4096167094430601E-7</v>
      </c>
      <c r="F21" s="31">
        <v>1.4096153402160799E-7</v>
      </c>
      <c r="G21" s="31">
        <v>1.40961871046448E-7</v>
      </c>
      <c r="H21" s="31">
        <v>1.4096222487739199E-7</v>
      </c>
      <c r="I21" s="31">
        <v>1.40961854151358E-7</v>
      </c>
    </row>
    <row r="22" spans="1:9" x14ac:dyDescent="0.25">
      <c r="A22" s="1">
        <v>1.375</v>
      </c>
      <c r="B22" s="31">
        <v>1.40961913731233E-7</v>
      </c>
      <c r="C22" s="31">
        <v>1.4096190434308801E-7</v>
      </c>
      <c r="D22" s="31">
        <v>1.4096199305972701E-7</v>
      </c>
      <c r="E22" s="31">
        <v>1.40961677153332E-7</v>
      </c>
      <c r="F22" s="31">
        <v>1.4096154684182799E-7</v>
      </c>
      <c r="G22" s="31">
        <v>1.4096187342160099E-7</v>
      </c>
      <c r="H22" s="31">
        <v>1.40962215467778E-7</v>
      </c>
      <c r="I22" s="31">
        <v>1.4096189266206299E-7</v>
      </c>
    </row>
    <row r="23" spans="1:9" x14ac:dyDescent="0.25">
      <c r="A23" s="1">
        <v>1.5</v>
      </c>
      <c r="B23" s="31">
        <v>1.40961914067957E-7</v>
      </c>
      <c r="C23" s="31">
        <v>1.4096183445310701E-7</v>
      </c>
      <c r="D23" s="31">
        <v>1.4096199450162299E-7</v>
      </c>
      <c r="E23" s="31">
        <v>1.4096168070184699E-7</v>
      </c>
      <c r="F23" s="31">
        <v>1.40961588570923E-7</v>
      </c>
      <c r="G23" s="31">
        <v>1.40961866156933E-7</v>
      </c>
      <c r="H23" s="31">
        <v>1.40962191535166E-7</v>
      </c>
      <c r="I23" s="31">
        <v>1.4096195517323699E-7</v>
      </c>
    </row>
    <row r="24" spans="1:9" x14ac:dyDescent="0.25">
      <c r="A24" s="1">
        <v>1.625</v>
      </c>
      <c r="B24" s="31">
        <v>1.4096190686278201E-7</v>
      </c>
      <c r="C24" s="31">
        <v>1.4096183445026201E-7</v>
      </c>
      <c r="D24" s="31">
        <v>1.40962014268313E-7</v>
      </c>
      <c r="E24" s="31">
        <v>1.40961681390112E-7</v>
      </c>
      <c r="F24" s="31">
        <v>1.40961600423255E-7</v>
      </c>
      <c r="G24" s="31">
        <v>1.40961874487965E-7</v>
      </c>
      <c r="H24" s="31">
        <v>1.40962181347076E-7</v>
      </c>
      <c r="I24" s="31">
        <v>1.40961981748226E-7</v>
      </c>
    </row>
    <row r="25" spans="1:9" x14ac:dyDescent="0.25">
      <c r="A25" s="1">
        <v>1.75</v>
      </c>
      <c r="B25" s="31">
        <v>1.4096185792267799E-7</v>
      </c>
      <c r="C25" s="31">
        <v>1.4096178200186299E-7</v>
      </c>
      <c r="D25" s="31">
        <v>1.4096202357640901E-7</v>
      </c>
      <c r="E25" s="31">
        <v>1.4096167758039E-7</v>
      </c>
      <c r="F25" s="31">
        <v>1.4096160601724799E-7</v>
      </c>
      <c r="G25" s="31">
        <v>1.40961885826972E-7</v>
      </c>
      <c r="H25" s="31">
        <v>1.40962175759221E-7</v>
      </c>
      <c r="I25" s="31">
        <v>1.4096196488272201E-7</v>
      </c>
    </row>
    <row r="26" spans="1:9" x14ac:dyDescent="0.25">
      <c r="A26" s="1">
        <v>1.875</v>
      </c>
      <c r="B26" s="31">
        <v>1.4096184952631699E-7</v>
      </c>
      <c r="C26" s="31">
        <v>1.4096176097095799E-7</v>
      </c>
      <c r="D26" s="31">
        <v>1.40962107733289E-7</v>
      </c>
      <c r="E26" s="31">
        <v>1.40961643404027E-7</v>
      </c>
      <c r="F26" s="31">
        <v>1.4096161734581801E-7</v>
      </c>
      <c r="G26" s="31">
        <v>1.40961923214653E-7</v>
      </c>
      <c r="H26" s="31">
        <v>1.40962128089732E-7</v>
      </c>
      <c r="I26" s="31">
        <v>1.4096194971282401E-7</v>
      </c>
    </row>
    <row r="27" spans="1:9" x14ac:dyDescent="0.25">
      <c r="A27" s="1">
        <v>2</v>
      </c>
      <c r="B27" s="31">
        <v>1.4096186382303801E-7</v>
      </c>
      <c r="C27" s="31">
        <v>1.40961766173248E-7</v>
      </c>
      <c r="D27" s="31">
        <v>1.4096212069088301E-7</v>
      </c>
      <c r="E27" s="31">
        <v>1.40961627359095E-7</v>
      </c>
      <c r="F27" s="31">
        <v>1.4096162312459701E-7</v>
      </c>
      <c r="G27" s="31">
        <v>1.40961934818108E-7</v>
      </c>
      <c r="H27" s="31">
        <v>1.4096212627926099E-7</v>
      </c>
      <c r="I27" s="31">
        <v>1.4096198357679501E-7</v>
      </c>
    </row>
    <row r="28" spans="1:9" x14ac:dyDescent="0.25">
      <c r="A28" s="1">
        <v>2.125</v>
      </c>
      <c r="B28" s="31">
        <v>1.40961868515283E-7</v>
      </c>
      <c r="C28" s="31">
        <v>1.4096176275433501E-7</v>
      </c>
      <c r="D28" s="31">
        <v>1.4096214622727301E-7</v>
      </c>
      <c r="E28" s="31">
        <v>1.4096162029943299E-7</v>
      </c>
      <c r="F28" s="31">
        <v>1.40961649766947E-7</v>
      </c>
      <c r="G28" s="31">
        <v>1.4096196611775899E-7</v>
      </c>
      <c r="H28" s="31">
        <v>1.4096214325070799E-7</v>
      </c>
      <c r="I28" s="31">
        <v>1.4096199345308E-7</v>
      </c>
    </row>
    <row r="29" spans="1:9" x14ac:dyDescent="0.25">
      <c r="A29" s="1">
        <v>2.25</v>
      </c>
      <c r="B29" s="31">
        <v>1.4096186490439399E-7</v>
      </c>
      <c r="C29" s="31">
        <v>1.4096177886890599E-7</v>
      </c>
      <c r="D29" s="31">
        <v>1.4096217403136E-7</v>
      </c>
      <c r="E29" s="31">
        <v>1.4096161341307101E-7</v>
      </c>
      <c r="F29" s="31">
        <v>1.4096165818673799E-7</v>
      </c>
      <c r="G29" s="31">
        <v>1.4096195525320299E-7</v>
      </c>
      <c r="H29" s="31">
        <v>1.40962121637274E-7</v>
      </c>
      <c r="I29" s="31">
        <v>1.40962101291402E-7</v>
      </c>
    </row>
    <row r="30" spans="1:9" x14ac:dyDescent="0.25">
      <c r="A30" s="1">
        <v>2.375</v>
      </c>
      <c r="B30" s="31">
        <v>1.4096189133187999E-7</v>
      </c>
      <c r="C30" s="31">
        <v>1.40961764821397E-7</v>
      </c>
      <c r="D30" s="31">
        <v>1.40962162144043E-7</v>
      </c>
      <c r="E30" s="31">
        <v>1.4096160947984999E-7</v>
      </c>
      <c r="F30" s="31">
        <v>1.40961681742636E-7</v>
      </c>
      <c r="G30" s="31">
        <v>1.40961995413972E-7</v>
      </c>
      <c r="H30" s="31">
        <v>1.4096212533207701E-7</v>
      </c>
      <c r="I30" s="31">
        <v>1.4096206705945101E-7</v>
      </c>
    </row>
    <row r="31" spans="1:9" x14ac:dyDescent="0.25">
      <c r="A31" s="1">
        <v>2.5</v>
      </c>
      <c r="B31" s="31">
        <v>1.4096190929364099E-7</v>
      </c>
      <c r="C31" s="31">
        <v>1.4096176493887999E-7</v>
      </c>
      <c r="D31" s="31">
        <v>1.40962234689351E-7</v>
      </c>
      <c r="E31" s="31">
        <v>1.4096158555668201E-7</v>
      </c>
      <c r="F31" s="31">
        <v>1.4096169571576801E-7</v>
      </c>
      <c r="G31" s="31">
        <v>1.4096198903567499E-7</v>
      </c>
      <c r="H31" s="31">
        <v>1.40962095660703E-7</v>
      </c>
      <c r="I31" s="31">
        <v>1.4096204928408599E-7</v>
      </c>
    </row>
    <row r="32" spans="1:9" x14ac:dyDescent="0.25">
      <c r="A32" s="1">
        <v>2.625</v>
      </c>
      <c r="B32" s="31">
        <v>1.4096194563511301E-7</v>
      </c>
      <c r="C32" s="31">
        <v>1.4096179408002599E-7</v>
      </c>
      <c r="D32" s="31">
        <v>1.4096222880222299E-7</v>
      </c>
      <c r="E32" s="31">
        <v>1.4096155291767399E-7</v>
      </c>
      <c r="F32" s="31">
        <v>1.4096173247096101E-7</v>
      </c>
      <c r="G32" s="31">
        <v>1.40962012557814E-7</v>
      </c>
      <c r="H32" s="31">
        <v>1.4096209351794501E-7</v>
      </c>
      <c r="I32" s="31">
        <v>1.4096205841787001E-7</v>
      </c>
    </row>
    <row r="33" spans="1:9" x14ac:dyDescent="0.25">
      <c r="A33" s="1">
        <v>2.75</v>
      </c>
      <c r="B33" s="31">
        <v>1.40961941480081E-7</v>
      </c>
      <c r="C33" s="31">
        <v>1.40961801166164E-7</v>
      </c>
      <c r="D33" s="31">
        <v>1.4096220810477999E-7</v>
      </c>
      <c r="E33" s="31">
        <v>1.4096154966703399E-7</v>
      </c>
      <c r="F33" s="31">
        <v>1.4096176674678201E-7</v>
      </c>
      <c r="G33" s="31">
        <v>1.4096200404922601E-7</v>
      </c>
      <c r="H33" s="31">
        <v>1.40962096903564E-7</v>
      </c>
      <c r="I33" s="31">
        <v>1.4096206496952001E-7</v>
      </c>
    </row>
    <row r="34" spans="1:9" x14ac:dyDescent="0.25">
      <c r="A34" s="1">
        <v>2.875</v>
      </c>
      <c r="B34" s="31">
        <v>1.4096194698809001E-7</v>
      </c>
      <c r="C34" s="31">
        <v>1.4096179833407101E-7</v>
      </c>
      <c r="D34" s="31">
        <v>1.4096220152573501E-7</v>
      </c>
      <c r="E34" s="31">
        <v>1.4096152491085901E-7</v>
      </c>
      <c r="F34" s="31">
        <v>1.4096179593658001E-7</v>
      </c>
      <c r="G34" s="31">
        <v>1.4096201546860101E-7</v>
      </c>
      <c r="H34" s="31">
        <v>1.40962095274026E-7</v>
      </c>
      <c r="I34" s="31">
        <v>1.4096205631498599E-7</v>
      </c>
    </row>
    <row r="35" spans="1:9" x14ac:dyDescent="0.25">
      <c r="A35" s="1">
        <v>3</v>
      </c>
      <c r="B35" s="31">
        <v>1.4096196450634101E-7</v>
      </c>
      <c r="C35" s="31">
        <v>1.4096186445995699E-7</v>
      </c>
      <c r="D35" s="31">
        <v>1.4096216753323301E-7</v>
      </c>
      <c r="E35" s="31">
        <v>1.4096151727504E-7</v>
      </c>
      <c r="F35" s="31">
        <v>1.40961822723038E-7</v>
      </c>
      <c r="G35" s="31">
        <v>1.40962021113682E-7</v>
      </c>
      <c r="H35" s="31">
        <v>1.4096209465886099E-7</v>
      </c>
      <c r="I35" s="31">
        <v>1.4096202593368399E-7</v>
      </c>
    </row>
    <row r="36" spans="1:9" x14ac:dyDescent="0.25">
      <c r="A36" s="1">
        <v>3.125</v>
      </c>
      <c r="B36" s="31">
        <v>1.4096197393132299E-7</v>
      </c>
      <c r="C36" s="31">
        <v>1.4096189217550599E-7</v>
      </c>
      <c r="D36" s="31">
        <v>1.4096216768490601E-7</v>
      </c>
      <c r="E36" s="31">
        <v>1.4096151002402999E-7</v>
      </c>
      <c r="F36" s="31">
        <v>1.4096181926298599E-7</v>
      </c>
      <c r="G36" s="31">
        <v>1.40961967624603E-7</v>
      </c>
      <c r="H36" s="31">
        <v>1.4096207079097599E-7</v>
      </c>
      <c r="I36" s="31">
        <v>1.4096202304377799E-7</v>
      </c>
    </row>
    <row r="37" spans="1:9" x14ac:dyDescent="0.25">
      <c r="A37" s="1">
        <v>3.25</v>
      </c>
      <c r="B37" s="31">
        <v>1.40961974704218E-7</v>
      </c>
      <c r="C37" s="31">
        <v>1.40961923839094E-7</v>
      </c>
      <c r="D37" s="31">
        <v>1.40962149619302E-7</v>
      </c>
      <c r="E37" s="31">
        <v>1.40961496257887E-7</v>
      </c>
      <c r="F37" s="31">
        <v>1.40961818743791E-7</v>
      </c>
      <c r="G37" s="31">
        <v>1.4096197978755399E-7</v>
      </c>
      <c r="H37" s="31">
        <v>1.4096206258714299E-7</v>
      </c>
      <c r="I37" s="31">
        <v>1.4096203697946799E-7</v>
      </c>
    </row>
    <row r="38" spans="1:9" x14ac:dyDescent="0.25">
      <c r="A38" s="1">
        <v>3.375</v>
      </c>
      <c r="B38" s="31">
        <v>1.4096196973332E-7</v>
      </c>
      <c r="C38" s="31">
        <v>1.4096192795833399E-7</v>
      </c>
      <c r="D38" s="31">
        <v>1.4096211315758201E-7</v>
      </c>
      <c r="E38" s="31">
        <v>1.40961492739497E-7</v>
      </c>
      <c r="F38" s="31">
        <v>1.40961818335247E-7</v>
      </c>
      <c r="G38" s="31">
        <v>1.40961956213624E-7</v>
      </c>
      <c r="H38" s="31">
        <v>1.4096201372589099E-7</v>
      </c>
      <c r="I38" s="31">
        <v>1.4096203857038899E-7</v>
      </c>
    </row>
    <row r="39" spans="1:9" x14ac:dyDescent="0.25">
      <c r="A39" s="1">
        <v>3.5</v>
      </c>
      <c r="B39" s="31">
        <v>1.40961982353696E-7</v>
      </c>
      <c r="C39" s="31">
        <v>1.409619446863E-7</v>
      </c>
      <c r="D39" s="31">
        <v>1.4096211293548301E-7</v>
      </c>
      <c r="E39" s="31">
        <v>1.4096149230281499E-7</v>
      </c>
      <c r="F39" s="31">
        <v>1.40961800032994E-7</v>
      </c>
      <c r="G39" s="31">
        <v>1.40961936433125E-7</v>
      </c>
      <c r="H39" s="31">
        <v>1.4096200826340101E-7</v>
      </c>
      <c r="I39" s="31">
        <v>1.4096203140978501E-7</v>
      </c>
    </row>
    <row r="40" spans="1:9" x14ac:dyDescent="0.25">
      <c r="A40" s="1">
        <v>3.625</v>
      </c>
      <c r="B40" s="31">
        <v>1.40961987207195E-7</v>
      </c>
      <c r="C40" s="31">
        <v>1.4096201975566099E-7</v>
      </c>
      <c r="D40" s="31">
        <v>1.4096209449681401E-7</v>
      </c>
      <c r="E40" s="31">
        <v>1.4096149329747901E-7</v>
      </c>
      <c r="F40" s="31">
        <v>1.4096177562043101E-7</v>
      </c>
      <c r="G40" s="31">
        <v>1.4096193061450099E-7</v>
      </c>
      <c r="H40" s="31">
        <v>1.4096201297846999E-7</v>
      </c>
      <c r="I40" s="31">
        <v>1.40962030564103E-7</v>
      </c>
    </row>
    <row r="41" spans="1:9" x14ac:dyDescent="0.25">
      <c r="A41" s="1">
        <v>3.75</v>
      </c>
      <c r="B41" s="31">
        <v>1.4096199906762E-7</v>
      </c>
      <c r="C41" s="31">
        <v>1.4096201210153101E-7</v>
      </c>
      <c r="D41" s="31">
        <v>1.40962065554772E-7</v>
      </c>
      <c r="E41" s="31">
        <v>1.4096149679297399E-7</v>
      </c>
      <c r="F41" s="31">
        <v>1.40961769247539E-7</v>
      </c>
      <c r="G41" s="31">
        <v>1.4096191955195101E-7</v>
      </c>
      <c r="H41" s="31">
        <v>1.4096200479387801E-7</v>
      </c>
      <c r="I41" s="31">
        <v>1.4096204059028E-7</v>
      </c>
    </row>
    <row r="42" spans="1:9" x14ac:dyDescent="0.25">
      <c r="A42" s="1">
        <v>3.875</v>
      </c>
      <c r="B42" s="31">
        <v>1.4096205358476499E-7</v>
      </c>
      <c r="C42" s="31">
        <v>1.4096207624384501E-7</v>
      </c>
      <c r="D42" s="31">
        <v>1.4096214179449001E-7</v>
      </c>
      <c r="E42" s="31">
        <v>1.40961501562866E-7</v>
      </c>
      <c r="F42" s="31">
        <v>1.4096176949546401E-7</v>
      </c>
      <c r="G42" s="31">
        <v>1.4096192176790799E-7</v>
      </c>
      <c r="H42" s="31">
        <v>1.4096201399082501E-7</v>
      </c>
      <c r="I42" s="31">
        <v>1.40962055039326E-7</v>
      </c>
    </row>
    <row r="43" spans="1:9" x14ac:dyDescent="0.25">
      <c r="A43" s="1">
        <v>4</v>
      </c>
      <c r="B43" s="31">
        <v>1.4096204252933001E-7</v>
      </c>
      <c r="C43" s="31">
        <v>1.4096206940794301E-7</v>
      </c>
      <c r="D43" s="31">
        <v>1.40962128116584E-7</v>
      </c>
      <c r="E43" s="31">
        <v>1.4096149964806001E-7</v>
      </c>
      <c r="F43" s="31">
        <v>1.40961756150519E-7</v>
      </c>
      <c r="G43" s="31">
        <v>1.40961913278554E-7</v>
      </c>
      <c r="H43" s="31">
        <v>1.4096203117416E-7</v>
      </c>
      <c r="I43" s="31">
        <v>1.4096213760602E-7</v>
      </c>
    </row>
    <row r="44" spans="1:9" x14ac:dyDescent="0.25">
      <c r="A44" s="1">
        <v>4.125</v>
      </c>
      <c r="B44" s="31">
        <v>1.4096204115219099E-7</v>
      </c>
      <c r="C44" s="31">
        <v>1.4096207512139401E-7</v>
      </c>
      <c r="D44" s="31">
        <v>1.40962091308493E-7</v>
      </c>
      <c r="E44" s="31">
        <v>1.40961502289076E-7</v>
      </c>
      <c r="F44" s="31">
        <v>1.4096175285005301E-7</v>
      </c>
      <c r="G44" s="31">
        <v>1.40961931869152E-7</v>
      </c>
      <c r="H44" s="31">
        <v>1.40962026503663E-7</v>
      </c>
      <c r="I44" s="31">
        <v>1.4096212695086301E-7</v>
      </c>
    </row>
    <row r="45" spans="1:9" x14ac:dyDescent="0.25">
      <c r="A45" s="1">
        <v>4.25</v>
      </c>
      <c r="B45" s="31">
        <v>1.4096204008027001E-7</v>
      </c>
      <c r="C45" s="31">
        <v>1.4096207840250599E-7</v>
      </c>
      <c r="D45" s="31">
        <v>1.4096201499978E-7</v>
      </c>
      <c r="E45" s="31">
        <v>1.4096150625341799E-7</v>
      </c>
      <c r="F45" s="31">
        <v>1.4096174829792801E-7</v>
      </c>
      <c r="G45" s="31">
        <v>1.40961943148353E-7</v>
      </c>
      <c r="H45" s="31">
        <v>1.40962002038044E-7</v>
      </c>
      <c r="I45" s="31">
        <v>1.4096206926585201E-7</v>
      </c>
    </row>
    <row r="46" spans="1:9" x14ac:dyDescent="0.25">
      <c r="A46" s="1">
        <v>4.375</v>
      </c>
      <c r="B46" s="31">
        <v>1.4096205941637899E-7</v>
      </c>
      <c r="C46" s="31">
        <v>1.4096200553327001E-7</v>
      </c>
      <c r="D46" s="31">
        <v>1.4096201417789999E-7</v>
      </c>
      <c r="E46" s="31">
        <v>1.4096151486148899E-7</v>
      </c>
      <c r="F46" s="31">
        <v>1.4096175452599801E-7</v>
      </c>
      <c r="G46" s="31">
        <v>1.40961961071682E-7</v>
      </c>
      <c r="H46" s="31">
        <v>1.40961974495078E-7</v>
      </c>
      <c r="I46" s="31">
        <v>1.4096206689231701E-7</v>
      </c>
    </row>
    <row r="47" spans="1:9" x14ac:dyDescent="0.25">
      <c r="A47" s="1">
        <v>4.5</v>
      </c>
      <c r="B47" s="31">
        <v>1.4096204963775099E-7</v>
      </c>
      <c r="C47" s="31">
        <v>1.4096197991395299E-7</v>
      </c>
      <c r="D47" s="31">
        <v>1.4096207465415999E-7</v>
      </c>
      <c r="E47" s="31">
        <v>1.4096151199627101E-7</v>
      </c>
      <c r="F47" s="31">
        <v>1.4096172583493999E-7</v>
      </c>
      <c r="G47" s="31">
        <v>1.40961940666526E-7</v>
      </c>
      <c r="H47" s="31">
        <v>1.4096193519431099E-7</v>
      </c>
      <c r="I47" s="31">
        <v>1.40962058434714E-7</v>
      </c>
    </row>
    <row r="48" spans="1:9" x14ac:dyDescent="0.25">
      <c r="A48" s="1">
        <v>4.625</v>
      </c>
      <c r="B48" s="31">
        <v>1.4096203867200099E-7</v>
      </c>
      <c r="C48" s="31">
        <v>1.40961931741378E-7</v>
      </c>
      <c r="D48" s="31">
        <v>1.4096208730916399E-7</v>
      </c>
      <c r="E48" s="31">
        <v>1.4096151560472099E-7</v>
      </c>
      <c r="F48" s="31">
        <v>1.4096173911551901E-7</v>
      </c>
      <c r="G48" s="31">
        <v>1.4096195915766499E-7</v>
      </c>
      <c r="H48" s="31">
        <v>1.40961954414242E-7</v>
      </c>
      <c r="I48" s="31">
        <v>1.40962061755672E-7</v>
      </c>
    </row>
    <row r="49" spans="1:9" x14ac:dyDescent="0.25">
      <c r="A49" s="1">
        <v>4.75</v>
      </c>
      <c r="B49" s="31">
        <v>1.4096205876813499E-7</v>
      </c>
      <c r="C49" s="31">
        <v>1.4096192025761101E-7</v>
      </c>
      <c r="D49" s="31">
        <v>1.40962066122607E-7</v>
      </c>
      <c r="E49" s="31">
        <v>1.40961511985305E-7</v>
      </c>
      <c r="F49" s="31">
        <v>1.4096173440175699E-7</v>
      </c>
      <c r="G49" s="31">
        <v>1.40961945240147E-7</v>
      </c>
      <c r="H49" s="31">
        <v>1.4096195406519499E-7</v>
      </c>
      <c r="I49" s="31">
        <v>1.4096207694588201E-7</v>
      </c>
    </row>
    <row r="50" spans="1:9" x14ac:dyDescent="0.25">
      <c r="A50" s="1">
        <v>4.875</v>
      </c>
      <c r="B50" s="31">
        <v>1.4096205206535499E-7</v>
      </c>
      <c r="C50" s="31">
        <v>1.40961897998581E-7</v>
      </c>
      <c r="D50" s="31">
        <v>1.4096205089129699E-7</v>
      </c>
      <c r="E50" s="31">
        <v>1.40961511206586E-7</v>
      </c>
      <c r="F50" s="31">
        <v>1.409617409586E-7</v>
      </c>
      <c r="G50" s="31">
        <v>1.4096196161864899E-7</v>
      </c>
      <c r="H50" s="31">
        <v>1.4096198318958001E-7</v>
      </c>
      <c r="I50" s="31">
        <v>1.40962073602902E-7</v>
      </c>
    </row>
    <row r="51" spans="1:9" x14ac:dyDescent="0.25">
      <c r="A51" s="1">
        <v>5</v>
      </c>
      <c r="B51" s="31">
        <v>1.40962030964649E-7</v>
      </c>
      <c r="C51" s="31">
        <v>1.4096187437695701E-7</v>
      </c>
      <c r="D51" s="31">
        <v>1.4096206794873301E-7</v>
      </c>
      <c r="E51" s="31">
        <v>1.4096150704607801E-7</v>
      </c>
      <c r="F51" s="31">
        <v>1.40961770457881E-7</v>
      </c>
      <c r="G51" s="31">
        <v>1.40961980474448E-7</v>
      </c>
      <c r="H51" s="31">
        <v>1.40961994945673E-7</v>
      </c>
      <c r="I51" s="31">
        <v>1.40962070688217E-7</v>
      </c>
    </row>
    <row r="52" spans="1:9" x14ac:dyDescent="0.25">
      <c r="A52" s="1">
        <v>5.125</v>
      </c>
      <c r="B52" s="31">
        <v>1.4096203651552999E-7</v>
      </c>
      <c r="C52" s="31">
        <v>1.40961863351661E-7</v>
      </c>
      <c r="D52" s="31">
        <v>1.40962143915654E-7</v>
      </c>
      <c r="E52" s="31">
        <v>1.40961504844864E-7</v>
      </c>
      <c r="F52" s="31">
        <v>1.4096178934387001E-7</v>
      </c>
      <c r="G52" s="31">
        <v>1.40961984971382E-7</v>
      </c>
      <c r="H52" s="31">
        <v>1.40962004624716E-7</v>
      </c>
      <c r="I52" s="31">
        <v>1.40961999341829E-7</v>
      </c>
    </row>
    <row r="53" spans="1:9" x14ac:dyDescent="0.25">
      <c r="A53" s="1">
        <v>5.25</v>
      </c>
      <c r="B53" s="31">
        <v>1.4096202508232199E-7</v>
      </c>
      <c r="C53" s="31">
        <v>1.4096185085503701E-7</v>
      </c>
      <c r="D53" s="31">
        <v>1.4096214732721999E-7</v>
      </c>
      <c r="E53" s="31">
        <v>1.40961499737036E-7</v>
      </c>
      <c r="F53" s="31">
        <v>1.4096180189764799E-7</v>
      </c>
      <c r="G53" s="31">
        <v>1.4096196941090199E-7</v>
      </c>
      <c r="H53" s="31">
        <v>1.40962018279688E-7</v>
      </c>
      <c r="I53" s="31">
        <v>1.4096200393827899E-7</v>
      </c>
    </row>
    <row r="54" spans="1:9" x14ac:dyDescent="0.25">
      <c r="A54" s="1">
        <v>5.375</v>
      </c>
      <c r="B54" s="31">
        <v>1.4096200408633799E-7</v>
      </c>
      <c r="C54" s="31">
        <v>1.4096182121917099E-7</v>
      </c>
      <c r="D54" s="31">
        <v>1.4096216765881599E-7</v>
      </c>
      <c r="E54" s="31">
        <v>1.40961499925859E-7</v>
      </c>
      <c r="F54" s="31">
        <v>1.4096180097378E-7</v>
      </c>
      <c r="G54" s="31">
        <v>1.40961965405994E-7</v>
      </c>
      <c r="H54" s="31">
        <v>1.40962054667989E-7</v>
      </c>
      <c r="I54" s="31">
        <v>1.40962003506242E-7</v>
      </c>
    </row>
    <row r="55" spans="1:9" x14ac:dyDescent="0.25">
      <c r="A55" s="1">
        <v>5.5</v>
      </c>
      <c r="B55" s="31">
        <v>1.40961997538706E-7</v>
      </c>
      <c r="C55" s="31">
        <v>1.4096179745444E-7</v>
      </c>
      <c r="D55" s="31">
        <v>1.40962197468047E-7</v>
      </c>
      <c r="E55" s="31">
        <v>1.4096148032996299E-7</v>
      </c>
      <c r="F55" s="31">
        <v>1.40961802636046E-7</v>
      </c>
      <c r="G55" s="31">
        <v>1.4096196643340201E-7</v>
      </c>
      <c r="H55" s="31">
        <v>1.4096204707078699E-7</v>
      </c>
      <c r="I55" s="31">
        <v>1.40962013448503E-7</v>
      </c>
    </row>
    <row r="56" spans="1:9" x14ac:dyDescent="0.25">
      <c r="A56" s="1">
        <v>5.625</v>
      </c>
      <c r="B56" s="31">
        <v>1.4096200419075E-7</v>
      </c>
      <c r="C56" s="31">
        <v>1.40961806063411E-7</v>
      </c>
      <c r="D56" s="31">
        <v>1.4096222648861701E-7</v>
      </c>
      <c r="E56" s="31">
        <v>1.4096148552716199E-7</v>
      </c>
      <c r="F56" s="31">
        <v>1.40961799858365E-7</v>
      </c>
      <c r="G56" s="31">
        <v>1.4096195843678201E-7</v>
      </c>
      <c r="H56" s="31">
        <v>1.4096205067372999E-7</v>
      </c>
      <c r="I56" s="31">
        <v>1.4096202145164701E-7</v>
      </c>
    </row>
    <row r="57" spans="1:9" x14ac:dyDescent="0.25">
      <c r="A57" s="1">
        <v>5.75</v>
      </c>
      <c r="B57" s="31">
        <v>1.40962000016445E-7</v>
      </c>
      <c r="C57" s="31">
        <v>1.4096181470621499E-7</v>
      </c>
      <c r="D57" s="31">
        <v>1.4096220419012201E-7</v>
      </c>
      <c r="E57" s="31">
        <v>1.4096149114896601E-7</v>
      </c>
      <c r="F57" s="31">
        <v>1.4096180608252899E-7</v>
      </c>
      <c r="G57" s="31">
        <v>1.4096197125965201E-7</v>
      </c>
      <c r="H57" s="31">
        <v>1.4096206112872301E-7</v>
      </c>
      <c r="I57" s="31">
        <v>1.4096202119225701E-7</v>
      </c>
    </row>
    <row r="58" spans="1:9" x14ac:dyDescent="0.25">
      <c r="A58" s="1">
        <v>5.875</v>
      </c>
      <c r="B58" s="31">
        <v>1.4096197920722599E-7</v>
      </c>
      <c r="C58" s="31">
        <v>1.4096182237380499E-7</v>
      </c>
      <c r="D58" s="31">
        <v>1.4096213773196901E-7</v>
      </c>
      <c r="E58" s="31">
        <v>1.4096151320482601E-7</v>
      </c>
      <c r="F58" s="31">
        <v>1.40961809333167E-7</v>
      </c>
      <c r="G58" s="31">
        <v>1.4096200284633901E-7</v>
      </c>
      <c r="H58" s="31">
        <v>1.4096205421463201E-7</v>
      </c>
      <c r="I58" s="31">
        <v>1.40962026385233E-7</v>
      </c>
    </row>
    <row r="59" spans="1:9" x14ac:dyDescent="0.25">
      <c r="A59" s="1">
        <v>6</v>
      </c>
      <c r="B59" s="31">
        <v>1.4096196377103301E-7</v>
      </c>
      <c r="C59" s="31">
        <v>1.4096180125095001E-7</v>
      </c>
      <c r="D59" s="31">
        <v>1.4096216212677801E-7</v>
      </c>
      <c r="E59" s="31">
        <v>1.4096153678201401E-7</v>
      </c>
      <c r="F59" s="31">
        <v>1.4096179843022799E-7</v>
      </c>
      <c r="G59" s="31">
        <v>1.40961979955843E-7</v>
      </c>
      <c r="H59" s="31">
        <v>1.4096205778538E-7</v>
      </c>
      <c r="I59" s="31">
        <v>1.4096201875029001E-7</v>
      </c>
    </row>
    <row r="60" spans="1:9" x14ac:dyDescent="0.25">
      <c r="A60" s="1">
        <v>6.125</v>
      </c>
      <c r="B60" s="31">
        <v>1.40961959763439E-7</v>
      </c>
      <c r="C60" s="31">
        <v>1.4096180477446601E-7</v>
      </c>
      <c r="D60" s="31">
        <v>1.40962157927324E-7</v>
      </c>
      <c r="E60" s="31">
        <v>1.4096153818235E-7</v>
      </c>
      <c r="F60" s="31">
        <v>1.40961829764225E-7</v>
      </c>
      <c r="G60" s="31">
        <v>1.4096201187309999E-7</v>
      </c>
      <c r="H60" s="31">
        <v>1.4096206347449301E-7</v>
      </c>
      <c r="I60" s="31">
        <v>1.4096202923927099E-7</v>
      </c>
    </row>
    <row r="61" spans="1:9" x14ac:dyDescent="0.25">
      <c r="A61" s="1">
        <v>6.25</v>
      </c>
      <c r="B61" s="31">
        <v>1.4096197454055099E-7</v>
      </c>
      <c r="C61" s="31">
        <v>1.40961809844131E-7</v>
      </c>
      <c r="D61" s="31">
        <v>1.4096210989998999E-7</v>
      </c>
      <c r="E61" s="31">
        <v>1.4096154875359599E-7</v>
      </c>
      <c r="F61" s="31">
        <v>1.40961832105508E-7</v>
      </c>
      <c r="G61" s="31">
        <v>1.40962002847011E-7</v>
      </c>
      <c r="H61" s="31">
        <v>1.4096207467939001E-7</v>
      </c>
      <c r="I61" s="31">
        <v>1.4096203052656199E-7</v>
      </c>
    </row>
    <row r="62" spans="1:9" x14ac:dyDescent="0.25">
      <c r="A62" s="1">
        <v>6.375</v>
      </c>
      <c r="B62" s="31">
        <v>1.4096197892621601E-7</v>
      </c>
      <c r="C62" s="31">
        <v>1.4096179135267699E-7</v>
      </c>
      <c r="D62" s="31">
        <v>1.40962065949452E-7</v>
      </c>
      <c r="E62" s="31">
        <v>1.4096155274649001E-7</v>
      </c>
      <c r="F62" s="31">
        <v>1.40961840587613E-7</v>
      </c>
      <c r="G62" s="31">
        <v>1.4096199859757699E-7</v>
      </c>
      <c r="H62" s="31">
        <v>1.40962085166671E-7</v>
      </c>
      <c r="I62" s="31">
        <v>1.4096202099643901E-7</v>
      </c>
    </row>
    <row r="63" spans="1:9" x14ac:dyDescent="0.25">
      <c r="A63" s="1">
        <v>6.5</v>
      </c>
      <c r="B63" s="31">
        <v>1.40961992219545E-7</v>
      </c>
      <c r="C63" s="31">
        <v>1.40961746088756E-7</v>
      </c>
      <c r="D63" s="31">
        <v>1.4096204614148899E-7</v>
      </c>
      <c r="E63" s="31">
        <v>1.40961559704311E-7</v>
      </c>
      <c r="F63" s="31">
        <v>1.4096183969929501E-7</v>
      </c>
      <c r="G63" s="31">
        <v>1.4096199131907499E-7</v>
      </c>
      <c r="H63" s="31">
        <v>1.4096210255795899E-7</v>
      </c>
      <c r="I63" s="31">
        <v>1.4096198269356299E-7</v>
      </c>
    </row>
    <row r="64" spans="1:9" x14ac:dyDescent="0.25">
      <c r="A64" s="1">
        <v>6.625</v>
      </c>
      <c r="B64" s="31">
        <v>1.4096199284042301E-7</v>
      </c>
      <c r="C64" s="31">
        <v>1.40961760046119E-7</v>
      </c>
      <c r="D64" s="31">
        <v>1.4096208369706899E-7</v>
      </c>
      <c r="E64" s="31">
        <v>1.4096156635440899E-7</v>
      </c>
      <c r="F64" s="31">
        <v>1.4096184497661099E-7</v>
      </c>
      <c r="G64" s="31">
        <v>1.40961983458138E-7</v>
      </c>
      <c r="H64" s="31">
        <v>1.4096210364789999E-7</v>
      </c>
      <c r="I64" s="31">
        <v>1.4096198714662701E-7</v>
      </c>
    </row>
    <row r="65" spans="1:9" x14ac:dyDescent="0.25">
      <c r="A65" s="1">
        <v>6.75</v>
      </c>
      <c r="B65" s="31">
        <v>1.40961995704924E-7</v>
      </c>
      <c r="C65" s="31">
        <v>1.4096179935481901E-7</v>
      </c>
      <c r="D65" s="31">
        <v>1.4096209232916799E-7</v>
      </c>
      <c r="E65" s="31">
        <v>1.4096156965545301E-7</v>
      </c>
      <c r="F65" s="31">
        <v>1.4096183991864301E-7</v>
      </c>
      <c r="G65" s="31">
        <v>1.4096198790900301E-7</v>
      </c>
      <c r="H65" s="31">
        <v>1.4096209655167099E-7</v>
      </c>
      <c r="I65" s="31">
        <v>1.4096197993579E-7</v>
      </c>
    </row>
    <row r="66" spans="1:9" x14ac:dyDescent="0.25">
      <c r="A66" s="1">
        <v>6.875</v>
      </c>
      <c r="B66" s="31">
        <v>1.4096198671794001E-7</v>
      </c>
      <c r="C66" s="31">
        <v>1.4096185430248599E-7</v>
      </c>
      <c r="D66" s="31">
        <v>1.4096209301419001E-7</v>
      </c>
      <c r="E66" s="31">
        <v>1.40961603905928E-7</v>
      </c>
      <c r="F66" s="31">
        <v>1.4096185021942899E-7</v>
      </c>
      <c r="G66" s="31">
        <v>1.40962022190808E-7</v>
      </c>
      <c r="H66" s="31">
        <v>1.4096206531431999E-7</v>
      </c>
      <c r="I66" s="31">
        <v>1.40961994390419E-7</v>
      </c>
    </row>
    <row r="67" spans="1:9" x14ac:dyDescent="0.25">
      <c r="A67" s="1">
        <v>7</v>
      </c>
      <c r="B67" s="31">
        <v>1.4096199460562299E-7</v>
      </c>
      <c r="C67" s="31">
        <v>1.4096192511565201E-7</v>
      </c>
      <c r="D67" s="31">
        <v>1.4096207713485601E-7</v>
      </c>
      <c r="E67" s="31">
        <v>1.4096166836911301E-7</v>
      </c>
      <c r="F67" s="31">
        <v>1.4096184774394201E-7</v>
      </c>
      <c r="G67" s="31">
        <v>1.4096202252490101E-7</v>
      </c>
      <c r="H67" s="31">
        <v>1.4096205609878999E-7</v>
      </c>
      <c r="I67" s="31">
        <v>1.4096195239108901E-7</v>
      </c>
    </row>
    <row r="68" spans="1:9" x14ac:dyDescent="0.25">
      <c r="A68" s="1">
        <v>7.125</v>
      </c>
      <c r="B68" s="31">
        <v>1.4096202988345001E-7</v>
      </c>
      <c r="C68" s="31">
        <v>1.40961981495132E-7</v>
      </c>
      <c r="D68" s="31">
        <v>1.4096207078542099E-7</v>
      </c>
      <c r="E68" s="31">
        <v>1.40961673223919E-7</v>
      </c>
      <c r="F68" s="31">
        <v>1.40961834910517E-7</v>
      </c>
      <c r="G68" s="31">
        <v>1.4096201389351201E-7</v>
      </c>
      <c r="H68" s="31">
        <v>1.40962047181265E-7</v>
      </c>
      <c r="I68" s="31">
        <v>1.4096196713610099E-7</v>
      </c>
    </row>
    <row r="69" spans="1:9" x14ac:dyDescent="0.25">
      <c r="A69" s="1">
        <v>7.25</v>
      </c>
      <c r="B69" s="31">
        <v>1.40962036482239E-7</v>
      </c>
      <c r="C69" s="31">
        <v>1.40962010211993E-7</v>
      </c>
      <c r="D69" s="31">
        <v>1.4096202212560399E-7</v>
      </c>
      <c r="E69" s="31">
        <v>1.40961702535103E-7</v>
      </c>
      <c r="F69" s="31">
        <v>1.40961838940676E-7</v>
      </c>
      <c r="G69" s="31">
        <v>1.40962047861196E-7</v>
      </c>
      <c r="H69" s="31">
        <v>1.4096204420997001E-7</v>
      </c>
      <c r="I69" s="31">
        <v>1.4096197318954299E-7</v>
      </c>
    </row>
    <row r="70" spans="1:9" x14ac:dyDescent="0.25">
      <c r="A70" s="1">
        <v>7.375</v>
      </c>
      <c r="B70" s="31">
        <v>1.4096204464188201E-7</v>
      </c>
      <c r="C70" s="31">
        <v>1.4096200753296299E-7</v>
      </c>
      <c r="D70" s="31">
        <v>1.4096193994827901E-7</v>
      </c>
      <c r="E70" s="31">
        <v>1.40961703552662E-7</v>
      </c>
      <c r="F70" s="31">
        <v>1.4096184168520399E-7</v>
      </c>
      <c r="G70" s="31">
        <v>1.4096208337256699E-7</v>
      </c>
      <c r="H70" s="31">
        <v>1.4096203357254801E-7</v>
      </c>
      <c r="I70" s="31">
        <v>1.40961968687322E-7</v>
      </c>
    </row>
    <row r="71" spans="1:9" x14ac:dyDescent="0.25">
      <c r="A71" s="1">
        <v>7.5</v>
      </c>
      <c r="B71" s="31">
        <v>1.4096210124459901E-7</v>
      </c>
      <c r="C71" s="31">
        <v>1.4096201333418601E-7</v>
      </c>
      <c r="D71" s="31">
        <v>1.40961924700784E-7</v>
      </c>
      <c r="E71" s="31">
        <v>1.40961708545264E-7</v>
      </c>
      <c r="F71" s="31">
        <v>1.4096182948651601E-7</v>
      </c>
      <c r="G71" s="31">
        <v>1.4096209404746901E-7</v>
      </c>
      <c r="H71" s="31">
        <v>1.40962015332443E-7</v>
      </c>
      <c r="I71" s="31">
        <v>1.4096197020462401E-7</v>
      </c>
    </row>
    <row r="72" spans="1:9" x14ac:dyDescent="0.25">
      <c r="A72" s="1">
        <v>7.625</v>
      </c>
      <c r="B72" s="31">
        <v>1.4096209948279899E-7</v>
      </c>
      <c r="C72" s="31">
        <v>1.40962000051673E-7</v>
      </c>
      <c r="D72" s="31">
        <v>1.40961909004414E-7</v>
      </c>
      <c r="E72" s="31">
        <v>1.40961722812182E-7</v>
      </c>
      <c r="F72" s="31">
        <v>1.4096184331846401E-7</v>
      </c>
      <c r="G72" s="31">
        <v>1.4096208838194099E-7</v>
      </c>
      <c r="H72" s="31">
        <v>1.40961991203669E-7</v>
      </c>
      <c r="I72" s="31">
        <v>1.40961977680403E-7</v>
      </c>
    </row>
    <row r="73" spans="1:9" x14ac:dyDescent="0.25">
      <c r="A73" s="1">
        <v>7.75</v>
      </c>
      <c r="B73" s="31">
        <v>1.4096209377501401E-7</v>
      </c>
      <c r="C73" s="31">
        <v>1.40962016773446E-7</v>
      </c>
      <c r="D73" s="31">
        <v>1.4096192661027899E-7</v>
      </c>
      <c r="E73" s="31">
        <v>1.4096172972644E-7</v>
      </c>
      <c r="F73" s="31">
        <v>1.40961846615224E-7</v>
      </c>
      <c r="G73" s="31">
        <v>1.40962104867901E-7</v>
      </c>
      <c r="H73" s="31">
        <v>1.4096197272597301E-7</v>
      </c>
      <c r="I73" s="31">
        <v>1.4096197338046401E-7</v>
      </c>
    </row>
    <row r="74" spans="1:9" x14ac:dyDescent="0.25">
      <c r="A74" s="1">
        <v>7.875</v>
      </c>
      <c r="B74" s="31">
        <v>1.40962113610476E-7</v>
      </c>
      <c r="C74" s="31">
        <v>1.40962010015453E-7</v>
      </c>
      <c r="D74" s="31">
        <v>1.4096190187128501E-7</v>
      </c>
      <c r="E74" s="31">
        <v>1.4096172915386299E-7</v>
      </c>
      <c r="F74" s="31">
        <v>1.4096185186325199E-7</v>
      </c>
      <c r="G74" s="31">
        <v>1.4096211462975799E-7</v>
      </c>
      <c r="H74" s="31">
        <v>1.4096198494750599E-7</v>
      </c>
      <c r="I74" s="31">
        <v>1.40961978835644E-7</v>
      </c>
    </row>
    <row r="75" spans="1:9" x14ac:dyDescent="0.25">
      <c r="A75" s="1">
        <v>8</v>
      </c>
      <c r="B75" s="31">
        <v>1.40962113936973E-7</v>
      </c>
      <c r="C75" s="31">
        <v>1.4096197958029901E-7</v>
      </c>
      <c r="D75" s="31">
        <v>1.4096185447663901E-7</v>
      </c>
      <c r="E75" s="31">
        <v>1.4096172482787999E-7</v>
      </c>
      <c r="F75" s="31">
        <v>1.40961849827936E-7</v>
      </c>
      <c r="G75" s="31">
        <v>1.4096211469123299E-7</v>
      </c>
      <c r="H75" s="31">
        <v>1.4096200075188199E-7</v>
      </c>
      <c r="I75" s="31">
        <v>1.4096200419877799E-7</v>
      </c>
    </row>
    <row r="76" spans="1:9" x14ac:dyDescent="0.25">
      <c r="A76" s="1">
        <v>8.125</v>
      </c>
      <c r="B76" s="31">
        <v>1.4096210900804201E-7</v>
      </c>
      <c r="C76" s="31">
        <v>1.4096196528683899E-7</v>
      </c>
      <c r="D76" s="31">
        <v>1.40961826808128E-7</v>
      </c>
      <c r="E76" s="31">
        <v>1.40961710650831E-7</v>
      </c>
      <c r="F76" s="31">
        <v>1.4096185161724901E-7</v>
      </c>
      <c r="G76" s="31">
        <v>1.4096209583329401E-7</v>
      </c>
      <c r="H76" s="31">
        <v>1.4096196489293699E-7</v>
      </c>
      <c r="I76" s="31">
        <v>1.4096202429208999E-7</v>
      </c>
    </row>
    <row r="77" spans="1:9" x14ac:dyDescent="0.25">
      <c r="A77" s="1">
        <v>8.25</v>
      </c>
      <c r="B77" s="31">
        <v>1.4096206457543099E-7</v>
      </c>
      <c r="C77" s="31">
        <v>1.4096195713154201E-7</v>
      </c>
      <c r="D77" s="31">
        <v>1.4096182591292501E-7</v>
      </c>
      <c r="E77" s="31">
        <v>1.40961710290156E-7</v>
      </c>
      <c r="F77" s="31">
        <v>1.4096185741512701E-7</v>
      </c>
      <c r="G77" s="31">
        <v>1.4096210254234701E-7</v>
      </c>
      <c r="H77" s="31">
        <v>1.4096197363166399E-7</v>
      </c>
      <c r="I77" s="31">
        <v>1.4096201522746701E-7</v>
      </c>
    </row>
    <row r="78" spans="1:9" x14ac:dyDescent="0.25">
      <c r="A78" s="1">
        <v>8.375</v>
      </c>
      <c r="B78" s="31">
        <v>1.4096206365207299E-7</v>
      </c>
      <c r="C78" s="31">
        <v>1.4096196280718299E-7</v>
      </c>
      <c r="D78" s="31">
        <v>1.4096182866983699E-7</v>
      </c>
      <c r="E78" s="31">
        <v>1.4096171898205399E-7</v>
      </c>
      <c r="F78" s="31">
        <v>1.40961860526211E-7</v>
      </c>
      <c r="G78" s="31">
        <v>1.4096210526818201E-7</v>
      </c>
      <c r="H78" s="31">
        <v>1.4096197394552199E-7</v>
      </c>
      <c r="I78" s="31">
        <v>1.4096206127239301E-7</v>
      </c>
    </row>
    <row r="79" spans="1:9" x14ac:dyDescent="0.25">
      <c r="A79" s="1">
        <v>8.5</v>
      </c>
      <c r="B79" s="31">
        <v>1.40962065101216E-7</v>
      </c>
      <c r="C79" s="31">
        <v>1.4096197002072101E-7</v>
      </c>
      <c r="D79" s="31">
        <v>1.40961829995277E-7</v>
      </c>
      <c r="E79" s="31">
        <v>1.4096173361554501E-7</v>
      </c>
      <c r="F79" s="31">
        <v>1.4096184731193401E-7</v>
      </c>
      <c r="G79" s="31">
        <v>1.4096211125275399E-7</v>
      </c>
      <c r="H79" s="31">
        <v>1.40961949652263E-7</v>
      </c>
      <c r="I79" s="31">
        <v>1.4096206248142499E-7</v>
      </c>
    </row>
    <row r="80" spans="1:9" x14ac:dyDescent="0.25">
      <c r="A80" s="1">
        <v>8.625</v>
      </c>
      <c r="B80" s="31">
        <v>1.4096206631115601E-7</v>
      </c>
      <c r="C80" s="31">
        <v>1.40961963869363E-7</v>
      </c>
      <c r="D80" s="31">
        <v>1.4096182848353E-7</v>
      </c>
      <c r="E80" s="31">
        <v>1.4096173897982399E-7</v>
      </c>
      <c r="F80" s="31">
        <v>1.4096183372921301E-7</v>
      </c>
      <c r="G80" s="31">
        <v>1.4096210599623301E-7</v>
      </c>
      <c r="H80" s="31">
        <v>1.4096194759181899E-7</v>
      </c>
      <c r="I80" s="31">
        <v>1.4096206657146901E-7</v>
      </c>
    </row>
    <row r="81" spans="1:9" x14ac:dyDescent="0.25">
      <c r="A81" s="1">
        <v>8.75</v>
      </c>
      <c r="B81" s="31">
        <v>1.4096208065715801E-7</v>
      </c>
      <c r="C81" s="31">
        <v>1.4096196705592699E-7</v>
      </c>
      <c r="D81" s="31">
        <v>1.40961832338278E-7</v>
      </c>
      <c r="E81" s="31">
        <v>1.40961737571021E-7</v>
      </c>
      <c r="F81" s="31">
        <v>1.4096184283769999E-7</v>
      </c>
      <c r="G81" s="31">
        <v>1.4096211568889299E-7</v>
      </c>
      <c r="H81" s="31">
        <v>1.4096192557390099E-7</v>
      </c>
      <c r="I81" s="31">
        <v>1.4096208240106999E-7</v>
      </c>
    </row>
    <row r="82" spans="1:9" x14ac:dyDescent="0.25">
      <c r="A82" s="1">
        <v>8.875</v>
      </c>
      <c r="B82" s="31">
        <v>1.4096204556790901E-7</v>
      </c>
      <c r="C82" s="31">
        <v>1.40961962457984E-7</v>
      </c>
      <c r="D82" s="31">
        <v>1.4096186841320799E-7</v>
      </c>
      <c r="E82" s="31">
        <v>1.4096174038413799E-7</v>
      </c>
      <c r="F82" s="31">
        <v>1.40961836762954E-7</v>
      </c>
      <c r="G82" s="31">
        <v>1.4096210704975099E-7</v>
      </c>
      <c r="H82" s="31">
        <v>1.4096192936673101E-7</v>
      </c>
      <c r="I82" s="31">
        <v>1.4096208804037101E-7</v>
      </c>
    </row>
    <row r="83" spans="1:9" x14ac:dyDescent="0.25">
      <c r="A83" s="1">
        <v>9</v>
      </c>
      <c r="B83" s="31">
        <v>1.4096206547511601E-7</v>
      </c>
      <c r="C83" s="31">
        <v>1.4096195511509101E-7</v>
      </c>
      <c r="D83" s="31">
        <v>1.4096185773977401E-7</v>
      </c>
      <c r="E83" s="31">
        <v>1.40961747064948E-7</v>
      </c>
      <c r="F83" s="31">
        <v>1.4096185590028E-7</v>
      </c>
      <c r="G83" s="31">
        <v>1.4096214178700499E-7</v>
      </c>
      <c r="H83" s="31">
        <v>1.4096192640635999E-7</v>
      </c>
      <c r="I83" s="31">
        <v>1.4096209176639999E-7</v>
      </c>
    </row>
    <row r="84" spans="1:9" x14ac:dyDescent="0.25">
      <c r="A84" s="1">
        <v>9.125</v>
      </c>
      <c r="B84" s="31">
        <v>1.4096205002275899E-7</v>
      </c>
      <c r="C84" s="31">
        <v>1.4096196911136801E-7</v>
      </c>
      <c r="D84" s="31">
        <v>1.4096187631551201E-7</v>
      </c>
      <c r="E84" s="31">
        <v>1.4096175422739801E-7</v>
      </c>
      <c r="F84" s="31">
        <v>1.40961858055796E-7</v>
      </c>
      <c r="G84" s="31">
        <v>1.4096215239576501E-7</v>
      </c>
      <c r="H84" s="31">
        <v>1.40961924664993E-7</v>
      </c>
      <c r="I84" s="31">
        <v>1.4096208660983999E-7</v>
      </c>
    </row>
    <row r="85" spans="1:9" x14ac:dyDescent="0.25">
      <c r="A85" s="1">
        <v>9.25</v>
      </c>
      <c r="B85" s="31">
        <v>1.4096202373648299E-7</v>
      </c>
      <c r="C85" s="31">
        <v>1.4096193430410599E-7</v>
      </c>
      <c r="D85" s="31">
        <v>1.4096189674295701E-7</v>
      </c>
      <c r="E85" s="31">
        <v>1.4096175435230199E-7</v>
      </c>
      <c r="F85" s="31">
        <v>1.4096187421946299E-7</v>
      </c>
      <c r="G85" s="31">
        <v>1.4096218324287401E-7</v>
      </c>
      <c r="H85" s="31">
        <v>1.40961905986481E-7</v>
      </c>
      <c r="I85" s="31">
        <v>1.4096207969645901E-7</v>
      </c>
    </row>
    <row r="86" spans="1:9" x14ac:dyDescent="0.25">
      <c r="A86" s="1">
        <v>9.375</v>
      </c>
      <c r="B86" s="31">
        <v>1.40962034231701E-7</v>
      </c>
      <c r="C86" s="31">
        <v>1.40961927039985E-7</v>
      </c>
      <c r="D86" s="31">
        <v>1.4096189489055599E-7</v>
      </c>
      <c r="E86" s="31">
        <v>1.4096175452340299E-7</v>
      </c>
      <c r="F86" s="31">
        <v>1.40961871571065E-7</v>
      </c>
      <c r="G86" s="31">
        <v>1.4096217257786499E-7</v>
      </c>
      <c r="H86" s="31">
        <v>1.4096190739631199E-7</v>
      </c>
      <c r="I86" s="31">
        <v>1.40962079553113E-7</v>
      </c>
    </row>
    <row r="87" spans="1:9" x14ac:dyDescent="0.25">
      <c r="A87" s="1">
        <v>9.5</v>
      </c>
      <c r="B87" s="31">
        <v>1.4096202579264499E-7</v>
      </c>
      <c r="C87" s="31">
        <v>1.40961928535098E-7</v>
      </c>
      <c r="D87" s="31">
        <v>1.4096192859225999E-7</v>
      </c>
      <c r="E87" s="31">
        <v>1.4096177414309699E-7</v>
      </c>
      <c r="F87" s="31">
        <v>1.4096187041550401E-7</v>
      </c>
      <c r="G87" s="31">
        <v>1.4096216585673299E-7</v>
      </c>
      <c r="H87" s="31">
        <v>1.4096191339613599E-7</v>
      </c>
      <c r="I87" s="31">
        <v>1.4096211412434899E-7</v>
      </c>
    </row>
    <row r="88" spans="1:9" x14ac:dyDescent="0.25">
      <c r="A88" s="1">
        <v>9.625</v>
      </c>
      <c r="B88" s="31">
        <v>1.4096203608379701E-7</v>
      </c>
      <c r="C88" s="31">
        <v>1.40961919835708E-7</v>
      </c>
      <c r="D88" s="31">
        <v>1.4096192280528899E-7</v>
      </c>
      <c r="E88" s="31">
        <v>1.4096177533703599E-7</v>
      </c>
      <c r="F88" s="31">
        <v>1.4096186605236401E-7</v>
      </c>
      <c r="G88" s="31">
        <v>1.40962151944368E-7</v>
      </c>
      <c r="H88" s="31">
        <v>1.40961912501165E-7</v>
      </c>
      <c r="I88" s="31">
        <v>1.4096212180442799E-7</v>
      </c>
    </row>
    <row r="89" spans="1:9" x14ac:dyDescent="0.25">
      <c r="A89" s="1">
        <v>9.75</v>
      </c>
      <c r="B89" s="31">
        <v>1.4096203835287101E-7</v>
      </c>
      <c r="C89" s="31">
        <v>1.4096194573240901E-7</v>
      </c>
      <c r="D89" s="31">
        <v>1.4096192732614301E-7</v>
      </c>
      <c r="E89" s="31">
        <v>1.4096177729391501E-7</v>
      </c>
      <c r="F89" s="31">
        <v>1.4096186438054501E-7</v>
      </c>
      <c r="G89" s="31">
        <v>1.4096214526351101E-7</v>
      </c>
      <c r="H89" s="31">
        <v>1.4096190543001601E-7</v>
      </c>
      <c r="I89" s="31">
        <v>1.4096212544305201E-7</v>
      </c>
    </row>
    <row r="90" spans="1:9" x14ac:dyDescent="0.25">
      <c r="A90" s="1">
        <v>9.875</v>
      </c>
      <c r="B90" s="31">
        <v>1.4096205919895E-7</v>
      </c>
      <c r="C90" s="31">
        <v>1.4096204936912E-7</v>
      </c>
      <c r="D90" s="31">
        <v>1.4096191522731799E-7</v>
      </c>
      <c r="E90" s="31">
        <v>1.4096178285121601E-7</v>
      </c>
      <c r="F90" s="31">
        <v>1.4096187159688201E-7</v>
      </c>
      <c r="G90" s="31">
        <v>1.4096212336631799E-7</v>
      </c>
      <c r="H90" s="31">
        <v>1.4096190757084099E-7</v>
      </c>
      <c r="I90" s="31">
        <v>1.40962144639408E-7</v>
      </c>
    </row>
    <row r="91" spans="1:9" x14ac:dyDescent="0.25">
      <c r="A91" s="1">
        <v>10</v>
      </c>
      <c r="B91" s="31">
        <v>1.40962047325515E-7</v>
      </c>
      <c r="C91" s="31">
        <v>1.4096209658020401E-7</v>
      </c>
      <c r="D91" s="31">
        <v>1.40961898909704E-7</v>
      </c>
      <c r="E91" s="31">
        <v>1.4096178286285501E-7</v>
      </c>
      <c r="F91" s="31">
        <v>1.40961877737856E-7</v>
      </c>
      <c r="G91" s="31">
        <v>1.40962140817794E-7</v>
      </c>
      <c r="H91" s="31">
        <v>1.4096190982165301E-7</v>
      </c>
      <c r="I91" s="31">
        <v>1.4096213756571899E-7</v>
      </c>
    </row>
    <row r="92" spans="1:9" x14ac:dyDescent="0.25">
      <c r="A92" s="1">
        <v>10.125</v>
      </c>
      <c r="B92" s="31">
        <v>1.4096203592157199E-7</v>
      </c>
      <c r="C92" s="31">
        <v>1.4096209858760801E-7</v>
      </c>
      <c r="D92" s="31">
        <v>1.4096185506547699E-7</v>
      </c>
      <c r="E92" s="31">
        <v>1.4096177995318201E-7</v>
      </c>
      <c r="F92" s="31">
        <v>1.4096188476607199E-7</v>
      </c>
      <c r="G92" s="31">
        <v>1.40962151897148E-7</v>
      </c>
      <c r="H92" s="31">
        <v>1.4096192429705499E-7</v>
      </c>
      <c r="I92" s="31">
        <v>1.4096212697119699E-7</v>
      </c>
    </row>
    <row r="93" spans="1:9" x14ac:dyDescent="0.25">
      <c r="A93" s="1">
        <v>10.25</v>
      </c>
      <c r="B93" s="31">
        <v>1.40962038339589E-7</v>
      </c>
      <c r="C93" s="31">
        <v>1.40962108655331E-7</v>
      </c>
      <c r="D93" s="31">
        <v>1.4096190196017699E-7</v>
      </c>
      <c r="E93" s="31">
        <v>1.4096177799085901E-7</v>
      </c>
      <c r="F93" s="31">
        <v>1.4096191509520401E-7</v>
      </c>
      <c r="G93" s="31">
        <v>1.4096216229949901E-7</v>
      </c>
      <c r="H93" s="31">
        <v>1.4096193279596499E-7</v>
      </c>
      <c r="I93" s="31">
        <v>1.40962128865543E-7</v>
      </c>
    </row>
    <row r="94" spans="1:9" x14ac:dyDescent="0.25">
      <c r="A94" s="1">
        <v>10.375</v>
      </c>
      <c r="B94" s="31">
        <v>1.4096203699263901E-7</v>
      </c>
      <c r="C94" s="31">
        <v>1.4096211894012999E-7</v>
      </c>
      <c r="D94" s="31">
        <v>1.4096192076088701E-7</v>
      </c>
      <c r="E94" s="31">
        <v>1.40961778521146E-7</v>
      </c>
      <c r="F94" s="31">
        <v>1.40961923815192E-7</v>
      </c>
      <c r="G94" s="31">
        <v>1.4096216949616201E-7</v>
      </c>
      <c r="H94" s="31">
        <v>1.4096193215793099E-7</v>
      </c>
      <c r="I94" s="31">
        <v>1.40962127924516E-7</v>
      </c>
    </row>
    <row r="95" spans="1:9" x14ac:dyDescent="0.25">
      <c r="A95" s="1">
        <v>10.5</v>
      </c>
      <c r="B95" s="31">
        <v>1.40962040757725E-7</v>
      </c>
      <c r="C95" s="31">
        <v>1.4096212537044199E-7</v>
      </c>
      <c r="D95" s="31">
        <v>1.4096195943473799E-7</v>
      </c>
      <c r="E95" s="31">
        <v>1.40961806251397E-7</v>
      </c>
      <c r="F95" s="31">
        <v>1.40961927693901E-7</v>
      </c>
      <c r="G95" s="31">
        <v>1.40962208695894E-7</v>
      </c>
      <c r="H95" s="31">
        <v>1.4096190589030401E-7</v>
      </c>
      <c r="I95" s="31">
        <v>1.40962130861976E-7</v>
      </c>
    </row>
    <row r="96" spans="1:9" x14ac:dyDescent="0.25">
      <c r="A96" s="1">
        <v>10.625</v>
      </c>
      <c r="B96" s="31">
        <v>1.4096204103281001E-7</v>
      </c>
      <c r="C96" s="31">
        <v>1.4096211339145501E-7</v>
      </c>
      <c r="D96" s="31">
        <v>1.4096194354301299E-7</v>
      </c>
      <c r="E96" s="31">
        <v>1.40961809313236E-7</v>
      </c>
      <c r="F96" s="31">
        <v>1.4096192312644799E-7</v>
      </c>
      <c r="G96" s="31">
        <v>1.40962217484659E-7</v>
      </c>
      <c r="H96" s="31">
        <v>1.4096191196303899E-7</v>
      </c>
      <c r="I96" s="31">
        <v>1.40962130315431E-7</v>
      </c>
    </row>
    <row r="97" spans="1:9" x14ac:dyDescent="0.25">
      <c r="A97" s="1">
        <v>10.75</v>
      </c>
      <c r="B97" s="31">
        <v>1.4096204353206299E-7</v>
      </c>
      <c r="C97" s="31">
        <v>1.40962118096057E-7</v>
      </c>
      <c r="D97" s="31">
        <v>1.4096194331548099E-7</v>
      </c>
      <c r="E97" s="31">
        <v>1.4096181274700701E-7</v>
      </c>
      <c r="F97" s="31">
        <v>1.4096190604341599E-7</v>
      </c>
      <c r="G97" s="31">
        <v>1.4096221578542599E-7</v>
      </c>
      <c r="H97" s="31">
        <v>1.4096189911644399E-7</v>
      </c>
      <c r="I97" s="31">
        <v>1.4096212891214001E-7</v>
      </c>
    </row>
    <row r="98" spans="1:9" x14ac:dyDescent="0.25">
      <c r="A98" s="1">
        <v>10.875</v>
      </c>
      <c r="B98" s="31">
        <v>1.4096207141285501E-7</v>
      </c>
      <c r="C98" s="31">
        <v>1.4096215097908401E-7</v>
      </c>
      <c r="D98" s="31">
        <v>1.4096193369634101E-7</v>
      </c>
      <c r="E98" s="31">
        <v>1.4096181967030301E-7</v>
      </c>
      <c r="F98" s="31">
        <v>1.4096191193737201E-7</v>
      </c>
      <c r="G98" s="31">
        <v>1.40962222926493E-7</v>
      </c>
      <c r="H98" s="31">
        <v>1.4096190304456299E-7</v>
      </c>
      <c r="I98" s="31">
        <v>1.4096213286580801E-7</v>
      </c>
    </row>
    <row r="99" spans="1:9" x14ac:dyDescent="0.25">
      <c r="A99" s="1">
        <v>11</v>
      </c>
      <c r="B99" s="31">
        <v>1.40962064175022E-7</v>
      </c>
      <c r="C99" s="31">
        <v>1.40962129928287E-7</v>
      </c>
      <c r="D99" s="31">
        <v>1.40961916103112E-7</v>
      </c>
      <c r="E99" s="31">
        <v>1.4096182143295401E-7</v>
      </c>
      <c r="F99" s="31">
        <v>1.4096192086539899E-7</v>
      </c>
      <c r="G99" s="31">
        <v>1.4096222669200301E-7</v>
      </c>
      <c r="H99" s="31">
        <v>1.4096188877706999E-7</v>
      </c>
      <c r="I99" s="31">
        <v>1.40962151528238E-7</v>
      </c>
    </row>
    <row r="100" spans="1:9" x14ac:dyDescent="0.25">
      <c r="A100" s="1">
        <v>11.125</v>
      </c>
      <c r="B100" s="31">
        <v>1.4096204743438499E-7</v>
      </c>
      <c r="C100" s="31">
        <v>1.4096213085661499E-7</v>
      </c>
      <c r="D100" s="31">
        <v>1.4096193049918399E-7</v>
      </c>
      <c r="E100" s="31">
        <v>1.4096182770034399E-7</v>
      </c>
      <c r="F100" s="31">
        <v>1.4096191396455399E-7</v>
      </c>
      <c r="G100" s="31">
        <v>1.4096223591673899E-7</v>
      </c>
      <c r="H100" s="31">
        <v>1.4096189256513799E-7</v>
      </c>
      <c r="I100" s="31">
        <v>1.4096218106142501E-7</v>
      </c>
    </row>
    <row r="101" spans="1:9" x14ac:dyDescent="0.25">
      <c r="A101" s="1">
        <v>11.25</v>
      </c>
      <c r="B101" s="31">
        <v>1.40962061192561E-7</v>
      </c>
      <c r="C101" s="31">
        <v>1.4096212968113599E-7</v>
      </c>
      <c r="D101" s="31">
        <v>1.40961948156199E-7</v>
      </c>
      <c r="E101" s="31">
        <v>1.4096184554388799E-7</v>
      </c>
      <c r="F101" s="31">
        <v>1.40961930139283E-7</v>
      </c>
      <c r="G101" s="31">
        <v>1.4096227333677E-7</v>
      </c>
      <c r="H101" s="31">
        <v>1.4096187634823501E-7</v>
      </c>
      <c r="I101" s="31">
        <v>1.4096219909201401E-7</v>
      </c>
    </row>
    <row r="102" spans="1:9" x14ac:dyDescent="0.25">
      <c r="A102" s="1">
        <v>11.375</v>
      </c>
      <c r="B102" s="31">
        <v>1.40962061855814E-7</v>
      </c>
      <c r="C102" s="31">
        <v>1.4096214452814699E-7</v>
      </c>
      <c r="D102" s="31">
        <v>1.40961930565224E-7</v>
      </c>
      <c r="E102" s="31">
        <v>1.4096187371535699E-7</v>
      </c>
      <c r="F102" s="31">
        <v>1.4096196276723001E-7</v>
      </c>
      <c r="G102" s="31">
        <v>1.4096229448299099E-7</v>
      </c>
      <c r="H102" s="31">
        <v>1.4096184258828601E-7</v>
      </c>
      <c r="I102" s="31">
        <v>1.4096223751267101E-7</v>
      </c>
    </row>
    <row r="103" spans="1:9" x14ac:dyDescent="0.25">
      <c r="A103" s="1">
        <v>11.5</v>
      </c>
      <c r="B103" s="31">
        <v>1.4096205706045299E-7</v>
      </c>
      <c r="C103" s="31">
        <v>1.40962100138287E-7</v>
      </c>
      <c r="D103" s="31">
        <v>1.4096193484746201E-7</v>
      </c>
      <c r="E103" s="31">
        <v>1.4096186333283399E-7</v>
      </c>
      <c r="F103" s="31">
        <v>1.4096196655270501E-7</v>
      </c>
      <c r="G103" s="31">
        <v>1.40962296388653E-7</v>
      </c>
      <c r="H103" s="31">
        <v>1.40961844434834E-7</v>
      </c>
      <c r="I103" s="31">
        <v>1.4096224248853601E-7</v>
      </c>
    </row>
    <row r="104" spans="1:9" x14ac:dyDescent="0.25">
      <c r="A104" s="1">
        <v>11.625</v>
      </c>
      <c r="B104" s="31">
        <v>1.40962064972907E-7</v>
      </c>
      <c r="C104" s="31">
        <v>1.40962051886615E-7</v>
      </c>
      <c r="D104" s="31">
        <v>1.40961927618806E-7</v>
      </c>
      <c r="E104" s="31">
        <v>1.40961841888523E-7</v>
      </c>
      <c r="F104" s="31">
        <v>1.40961950399417E-7</v>
      </c>
      <c r="G104" s="31">
        <v>1.4096228633393601E-7</v>
      </c>
      <c r="H104" s="31">
        <v>1.40961845555044E-7</v>
      </c>
      <c r="I104" s="31">
        <v>1.4096226694295101E-7</v>
      </c>
    </row>
    <row r="105" spans="1:9" x14ac:dyDescent="0.25">
      <c r="A105" s="1">
        <v>11.75</v>
      </c>
      <c r="B105" s="31">
        <v>1.4096203555074401E-7</v>
      </c>
      <c r="C105" s="31">
        <v>1.4096203559389801E-7</v>
      </c>
      <c r="D105" s="31">
        <v>1.4096192370803701E-7</v>
      </c>
      <c r="E105" s="31">
        <v>1.4096180469617301E-7</v>
      </c>
      <c r="F105" s="31">
        <v>1.4096193493296101E-7</v>
      </c>
      <c r="G105" s="31">
        <v>1.4096227326514299E-7</v>
      </c>
      <c r="H105" s="31">
        <v>1.40961845080128E-7</v>
      </c>
      <c r="I105" s="31">
        <v>1.4096227313538E-7</v>
      </c>
    </row>
    <row r="106" spans="1:9" x14ac:dyDescent="0.25">
      <c r="A106" s="1">
        <v>11.875</v>
      </c>
      <c r="B106" s="31">
        <v>1.40962024647647E-7</v>
      </c>
      <c r="C106" s="31">
        <v>1.4096202917482701E-7</v>
      </c>
      <c r="D106" s="31">
        <v>1.4096189813710299E-7</v>
      </c>
      <c r="E106" s="31">
        <v>1.4096181116362201E-7</v>
      </c>
      <c r="F106" s="31">
        <v>1.4096194771943999E-7</v>
      </c>
      <c r="G106" s="31">
        <v>1.4096228573625699E-7</v>
      </c>
      <c r="H106" s="31">
        <v>1.40961850166003E-7</v>
      </c>
      <c r="I106" s="31">
        <v>1.4096226357618701E-7</v>
      </c>
    </row>
    <row r="107" spans="1:9" x14ac:dyDescent="0.25">
      <c r="A107" s="1">
        <v>12</v>
      </c>
      <c r="B107" s="31">
        <v>1.4096202854238501E-7</v>
      </c>
      <c r="C107" s="31">
        <v>1.4096202389333401E-7</v>
      </c>
      <c r="D107" s="31">
        <v>1.40961889699141E-7</v>
      </c>
      <c r="E107" s="31">
        <v>1.4096184103088099E-7</v>
      </c>
      <c r="F107" s="31">
        <v>1.40961938272087E-7</v>
      </c>
      <c r="G107" s="31">
        <v>1.4096228435030801E-7</v>
      </c>
      <c r="H107" s="31">
        <v>1.40961845869875E-7</v>
      </c>
      <c r="I107" s="31">
        <v>1.40962241703097E-7</v>
      </c>
    </row>
    <row r="108" spans="1:9" x14ac:dyDescent="0.25">
      <c r="A108" s="1">
        <v>12.125</v>
      </c>
      <c r="B108" s="31">
        <v>1.40962024641025E-7</v>
      </c>
      <c r="C108" s="31">
        <v>1.40962018946315E-7</v>
      </c>
      <c r="D108" s="31">
        <v>1.4096191725194299E-7</v>
      </c>
      <c r="E108" s="31">
        <v>1.4096184317755301E-7</v>
      </c>
      <c r="F108" s="31">
        <v>1.40961931593373E-7</v>
      </c>
      <c r="G108" s="31">
        <v>1.40962280342704E-7</v>
      </c>
      <c r="H108" s="31">
        <v>1.40961857688666E-7</v>
      </c>
      <c r="I108" s="31">
        <v>1.40962213972185E-7</v>
      </c>
    </row>
    <row r="109" spans="1:9" x14ac:dyDescent="0.25">
      <c r="A109" s="1">
        <v>12.25</v>
      </c>
      <c r="B109" s="31">
        <v>1.4096203820166001E-7</v>
      </c>
      <c r="C109" s="31">
        <v>1.4096201904216401E-7</v>
      </c>
      <c r="D109" s="31">
        <v>1.40961876448041E-7</v>
      </c>
      <c r="E109" s="31">
        <v>1.4096183422296501E-7</v>
      </c>
      <c r="F109" s="31">
        <v>1.40961922874835E-7</v>
      </c>
      <c r="G109" s="31">
        <v>1.4096225314285201E-7</v>
      </c>
      <c r="H109" s="31">
        <v>1.40961863393654E-7</v>
      </c>
      <c r="I109" s="31">
        <v>1.4096222254024399E-7</v>
      </c>
    </row>
    <row r="110" spans="1:9" x14ac:dyDescent="0.25">
      <c r="A110" s="1">
        <v>12.375</v>
      </c>
      <c r="B110" s="31">
        <v>1.4096205874618501E-7</v>
      </c>
      <c r="C110" s="31">
        <v>1.40962028584433E-7</v>
      </c>
      <c r="D110" s="31">
        <v>1.40961935050597E-7</v>
      </c>
      <c r="E110" s="31">
        <v>1.4096183807183399E-7</v>
      </c>
      <c r="F110" s="31">
        <v>1.40961911949845E-7</v>
      </c>
      <c r="G110" s="31">
        <v>1.4096224338817799E-7</v>
      </c>
      <c r="H110" s="31">
        <v>1.4096188212329601E-7</v>
      </c>
      <c r="I110" s="31">
        <v>1.4096222284704899E-7</v>
      </c>
    </row>
    <row r="111" spans="1:9" x14ac:dyDescent="0.25">
      <c r="A111" s="1">
        <v>12.5</v>
      </c>
      <c r="B111" s="31">
        <v>1.4096208183643899E-7</v>
      </c>
      <c r="C111" s="31">
        <v>1.40962020743268E-7</v>
      </c>
      <c r="D111" s="31">
        <v>1.4096191819751499E-7</v>
      </c>
      <c r="E111" s="31">
        <v>1.4096184104842399E-7</v>
      </c>
      <c r="F111" s="31">
        <v>1.4096191620487901E-7</v>
      </c>
      <c r="G111" s="31">
        <v>1.4096224697496299E-7</v>
      </c>
      <c r="H111" s="31">
        <v>1.4096188789952199E-7</v>
      </c>
      <c r="I111" s="31">
        <v>1.40962237074804E-7</v>
      </c>
    </row>
    <row r="112" spans="1:9" x14ac:dyDescent="0.25">
      <c r="A112" s="1">
        <v>12.625</v>
      </c>
      <c r="B112" s="31">
        <v>1.4096210345617401E-7</v>
      </c>
      <c r="C112" s="31">
        <v>1.40961977478583E-7</v>
      </c>
      <c r="D112" s="31">
        <v>1.40961904175465E-7</v>
      </c>
      <c r="E112" s="31">
        <v>1.40961846051114E-7</v>
      </c>
      <c r="F112" s="31">
        <v>1.4096192359918301E-7</v>
      </c>
      <c r="G112" s="31">
        <v>1.40962238766007E-7</v>
      </c>
      <c r="H112" s="31">
        <v>1.4096188640168899E-7</v>
      </c>
      <c r="I112" s="31">
        <v>1.40962250390519E-7</v>
      </c>
    </row>
    <row r="113" spans="1:9" x14ac:dyDescent="0.25">
      <c r="A113" s="1">
        <v>12.75</v>
      </c>
      <c r="B113" s="31">
        <v>1.4096210340167699E-7</v>
      </c>
      <c r="C113" s="31">
        <v>1.4096196557369501E-7</v>
      </c>
      <c r="D113" s="31">
        <v>1.40961888328938E-7</v>
      </c>
      <c r="E113" s="31">
        <v>1.40961846305063E-7</v>
      </c>
      <c r="F113" s="31">
        <v>1.40961931614209E-7</v>
      </c>
      <c r="G113" s="31">
        <v>1.40962245194985E-7</v>
      </c>
      <c r="H113" s="31">
        <v>1.40961890267355E-7</v>
      </c>
      <c r="I113" s="31">
        <v>1.4096223920656E-7</v>
      </c>
    </row>
    <row r="114" spans="1:9" x14ac:dyDescent="0.25">
      <c r="A114" s="1">
        <v>12.875</v>
      </c>
      <c r="B114" s="31">
        <v>1.4096210365377499E-7</v>
      </c>
      <c r="C114" s="31">
        <v>1.40961968894751E-7</v>
      </c>
      <c r="D114" s="31">
        <v>1.40961953422743E-7</v>
      </c>
      <c r="E114" s="31">
        <v>1.4096184646748599E-7</v>
      </c>
      <c r="F114" s="31">
        <v>1.4096193181005001E-7</v>
      </c>
      <c r="G114" s="31">
        <v>1.4096228810806801E-7</v>
      </c>
      <c r="H114" s="31">
        <v>1.4096189452733701E-7</v>
      </c>
      <c r="I114" s="31">
        <v>1.4096223157796301E-7</v>
      </c>
    </row>
    <row r="115" spans="1:9" x14ac:dyDescent="0.25">
      <c r="A115" s="1">
        <v>13</v>
      </c>
      <c r="B115" s="31">
        <v>1.40962109865098E-7</v>
      </c>
      <c r="C115" s="31">
        <v>1.40961985588247E-7</v>
      </c>
      <c r="D115" s="31">
        <v>1.4096192023000501E-7</v>
      </c>
      <c r="E115" s="31">
        <v>1.4096184855057901E-7</v>
      </c>
      <c r="F115" s="31">
        <v>1.4096193397147401E-7</v>
      </c>
      <c r="G115" s="31">
        <v>1.40962291046409E-7</v>
      </c>
      <c r="H115" s="31">
        <v>1.4096190199404099E-7</v>
      </c>
      <c r="I115" s="31">
        <v>1.4096221281901301E-7</v>
      </c>
    </row>
    <row r="116" spans="1:9" x14ac:dyDescent="0.25">
      <c r="A116" s="1">
        <v>13.125</v>
      </c>
      <c r="B116" s="31">
        <v>1.40962107162886E-7</v>
      </c>
      <c r="C116" s="31">
        <v>1.4096200629137601E-7</v>
      </c>
      <c r="D116" s="31">
        <v>1.4096191163077801E-7</v>
      </c>
      <c r="E116" s="31">
        <v>1.4096183783459499E-7</v>
      </c>
      <c r="F116" s="31">
        <v>1.4096193868654699E-7</v>
      </c>
      <c r="G116" s="31">
        <v>1.4096229500403799E-7</v>
      </c>
      <c r="H116" s="31">
        <v>1.4096192565833101E-7</v>
      </c>
      <c r="I116" s="31">
        <v>1.4096220921611199E-7</v>
      </c>
    </row>
    <row r="117" spans="1:9" x14ac:dyDescent="0.25">
      <c r="A117" s="1">
        <v>13.25</v>
      </c>
      <c r="B117" s="31">
        <v>1.4096208279344E-7</v>
      </c>
      <c r="C117" s="31">
        <v>1.4096204989147E-7</v>
      </c>
      <c r="D117" s="31">
        <v>1.4096192893935199E-7</v>
      </c>
      <c r="E117" s="31">
        <v>1.4096183016092099E-7</v>
      </c>
      <c r="F117" s="31">
        <v>1.4096194141656399E-7</v>
      </c>
      <c r="G117" s="31">
        <v>1.4096228455551601E-7</v>
      </c>
      <c r="H117" s="31">
        <v>1.4096192953038799E-7</v>
      </c>
      <c r="I117" s="31">
        <v>1.40962213009247E-7</v>
      </c>
    </row>
    <row r="118" spans="1:9" x14ac:dyDescent="0.25">
      <c r="A118" s="1">
        <v>13.375</v>
      </c>
      <c r="B118" s="31">
        <v>1.4096206508285E-7</v>
      </c>
      <c r="C118" s="31">
        <v>1.40962051912712E-7</v>
      </c>
      <c r="D118" s="31">
        <v>1.40961911999744E-7</v>
      </c>
      <c r="E118" s="31">
        <v>1.4096181664264301E-7</v>
      </c>
      <c r="F118" s="31">
        <v>1.4096196747423501E-7</v>
      </c>
      <c r="G118" s="31">
        <v>1.40962278831352E-7</v>
      </c>
      <c r="H118" s="31">
        <v>1.40961935758614E-7</v>
      </c>
      <c r="I118" s="31">
        <v>1.40962211307044E-7</v>
      </c>
    </row>
    <row r="119" spans="1:9" x14ac:dyDescent="0.25">
      <c r="A119" s="1">
        <v>13.5</v>
      </c>
      <c r="B119" s="31">
        <v>1.40962025971832E-7</v>
      </c>
      <c r="C119" s="31">
        <v>1.4096207075658701E-7</v>
      </c>
      <c r="D119" s="31">
        <v>1.4096192433248201E-7</v>
      </c>
      <c r="E119" s="31">
        <v>1.4096181640689899E-7</v>
      </c>
      <c r="F119" s="31">
        <v>1.40961962148749E-7</v>
      </c>
      <c r="G119" s="31">
        <v>1.40962245274268E-7</v>
      </c>
      <c r="H119" s="31">
        <v>1.4096193031344499E-7</v>
      </c>
      <c r="I119" s="31">
        <v>1.4096220931327501E-7</v>
      </c>
    </row>
    <row r="120" spans="1:9" x14ac:dyDescent="0.25">
      <c r="A120" s="1">
        <v>13.625</v>
      </c>
      <c r="B120" s="31">
        <v>1.4096202977290299E-7</v>
      </c>
      <c r="C120" s="31">
        <v>1.4096207059691E-7</v>
      </c>
      <c r="D120" s="31">
        <v>1.40961937765575E-7</v>
      </c>
      <c r="E120" s="31">
        <v>1.4096181888002299E-7</v>
      </c>
      <c r="F120" s="31">
        <v>1.4096196250518301E-7</v>
      </c>
      <c r="G120" s="31">
        <v>1.4096225027204901E-7</v>
      </c>
      <c r="H120" s="31">
        <v>1.4096189964989301E-7</v>
      </c>
      <c r="I120" s="31">
        <v>1.4096219267528201E-7</v>
      </c>
    </row>
    <row r="121" spans="1:9" x14ac:dyDescent="0.25">
      <c r="A121" s="1">
        <v>13.75</v>
      </c>
      <c r="B121" s="31">
        <v>1.4096202397511599E-7</v>
      </c>
      <c r="C121" s="31">
        <v>1.4096213011436799E-7</v>
      </c>
      <c r="D121" s="31">
        <v>1.4096191962607999E-7</v>
      </c>
      <c r="E121" s="31">
        <v>1.4096181981553999E-7</v>
      </c>
      <c r="F121" s="31">
        <v>1.4096196237114801E-7</v>
      </c>
      <c r="G121" s="31">
        <v>1.40962256988031E-7</v>
      </c>
      <c r="H121" s="31">
        <v>1.4096189800885E-7</v>
      </c>
      <c r="I121" s="31">
        <v>1.4096218564099501E-7</v>
      </c>
    </row>
    <row r="122" spans="1:9" x14ac:dyDescent="0.25">
      <c r="A122" s="1">
        <v>13.875</v>
      </c>
      <c r="B122" s="31">
        <v>1.4096202594667999E-7</v>
      </c>
      <c r="C122" s="31">
        <v>1.4096211978683701E-7</v>
      </c>
      <c r="D122" s="31">
        <v>1.40961829349502E-7</v>
      </c>
      <c r="E122" s="31">
        <v>1.4096181896154401E-7</v>
      </c>
      <c r="F122" s="31">
        <v>1.4096195263110601E-7</v>
      </c>
      <c r="G122" s="31">
        <v>1.4096225398642199E-7</v>
      </c>
      <c r="H122" s="31">
        <v>1.4096190081780599E-7</v>
      </c>
      <c r="I122" s="31">
        <v>1.4096217476179E-7</v>
      </c>
    </row>
    <row r="123" spans="1:9" x14ac:dyDescent="0.25">
      <c r="A123" s="1">
        <v>14</v>
      </c>
      <c r="B123" s="31">
        <v>1.40962037184696E-7</v>
      </c>
      <c r="C123" s="31">
        <v>1.4096211334333599E-7</v>
      </c>
      <c r="D123" s="31">
        <v>1.40961732104566E-7</v>
      </c>
      <c r="E123" s="31">
        <v>1.40961819606881E-7</v>
      </c>
      <c r="F123" s="31">
        <v>1.40961926764912E-7</v>
      </c>
      <c r="G123" s="31">
        <v>1.40962252515035E-7</v>
      </c>
      <c r="H123" s="31">
        <v>1.40961879062496E-7</v>
      </c>
      <c r="I123" s="31">
        <v>1.4096217546155099E-7</v>
      </c>
    </row>
    <row r="124" spans="1:9" x14ac:dyDescent="0.25">
      <c r="A124" s="1">
        <v>14.125</v>
      </c>
      <c r="B124" s="31">
        <v>1.4096203676807999E-7</v>
      </c>
      <c r="C124" s="31">
        <v>1.4096205718107101E-7</v>
      </c>
      <c r="D124" s="31">
        <v>1.40961801253436E-7</v>
      </c>
      <c r="E124" s="31">
        <v>1.4096181914052901E-7</v>
      </c>
      <c r="F124" s="31">
        <v>1.4096192508218399E-7</v>
      </c>
      <c r="G124" s="31">
        <v>1.4096226087837201E-7</v>
      </c>
      <c r="H124" s="31">
        <v>1.4096185525852699E-7</v>
      </c>
      <c r="I124" s="31">
        <v>1.4096217588263399E-7</v>
      </c>
    </row>
    <row r="125" spans="1:9" x14ac:dyDescent="0.25">
      <c r="A125" s="1">
        <v>14.25</v>
      </c>
      <c r="B125" s="31">
        <v>1.4096206281634799E-7</v>
      </c>
      <c r="C125" s="31">
        <v>1.40962032934775E-7</v>
      </c>
      <c r="D125" s="31">
        <v>1.40961880041037E-7</v>
      </c>
      <c r="E125" s="31">
        <v>1.40961823148188E-7</v>
      </c>
      <c r="F125" s="31">
        <v>1.4096192714256E-7</v>
      </c>
      <c r="G125" s="31">
        <v>1.4096226901125001E-7</v>
      </c>
      <c r="H125" s="31">
        <v>1.4096187345685601E-7</v>
      </c>
      <c r="I125" s="31">
        <v>1.4096212780107101E-7</v>
      </c>
    </row>
    <row r="126" spans="1:9" x14ac:dyDescent="0.25">
      <c r="A126" s="1">
        <v>14.375</v>
      </c>
      <c r="B126" s="31">
        <v>1.4096206254596999E-7</v>
      </c>
      <c r="C126" s="31">
        <v>1.4096201070608301E-7</v>
      </c>
      <c r="D126" s="31">
        <v>1.4096194069439201E-7</v>
      </c>
      <c r="E126" s="31">
        <v>1.40961830049378E-7</v>
      </c>
      <c r="F126" s="31">
        <v>1.4096193846693901E-7</v>
      </c>
      <c r="G126" s="31">
        <v>1.4096226939453901E-7</v>
      </c>
      <c r="H126" s="31">
        <v>1.4096186881369499E-7</v>
      </c>
      <c r="I126" s="31">
        <v>1.4096213508445901E-7</v>
      </c>
    </row>
    <row r="127" spans="1:9" x14ac:dyDescent="0.25">
      <c r="A127" s="1">
        <v>14.5</v>
      </c>
      <c r="B127" s="31">
        <v>1.40962082309747E-7</v>
      </c>
      <c r="C127" s="31">
        <v>1.4096197564864799E-7</v>
      </c>
      <c r="D127" s="31">
        <v>1.4096197846250899E-7</v>
      </c>
      <c r="E127" s="31">
        <v>1.40961831362158E-7</v>
      </c>
      <c r="F127" s="31">
        <v>1.4096193642658601E-7</v>
      </c>
      <c r="G127" s="31">
        <v>1.4096226192004399E-7</v>
      </c>
      <c r="H127" s="31">
        <v>1.40961877540907E-7</v>
      </c>
      <c r="I127" s="31">
        <v>1.4096212839235599E-7</v>
      </c>
    </row>
    <row r="128" spans="1:9" x14ac:dyDescent="0.25">
      <c r="A128" s="1">
        <v>14.625</v>
      </c>
      <c r="B128" s="31">
        <v>1.4096208911218699E-7</v>
      </c>
      <c r="C128" s="31">
        <v>1.4096188080609701E-7</v>
      </c>
      <c r="D128" s="31">
        <v>1.4096194844278299E-7</v>
      </c>
      <c r="E128" s="31">
        <v>1.4096183004122801E-7</v>
      </c>
      <c r="F128" s="31">
        <v>1.4096193345828999E-7</v>
      </c>
      <c r="G128" s="31">
        <v>1.4096223700387801E-7</v>
      </c>
      <c r="H128" s="31">
        <v>1.4096188414422299E-7</v>
      </c>
      <c r="I128" s="31">
        <v>1.40962164015226E-7</v>
      </c>
    </row>
    <row r="129" spans="1:9" x14ac:dyDescent="0.25">
      <c r="A129" s="1">
        <v>14.75</v>
      </c>
      <c r="B129" s="31">
        <v>1.40962091268288E-7</v>
      </c>
      <c r="C129" s="31">
        <v>1.40961904749893E-7</v>
      </c>
      <c r="D129" s="31">
        <v>1.4096195672432499E-7</v>
      </c>
      <c r="E129" s="31">
        <v>1.4096181764246299E-7</v>
      </c>
      <c r="F129" s="31">
        <v>1.40961943791468E-7</v>
      </c>
      <c r="G129" s="31">
        <v>1.4096224954455199E-7</v>
      </c>
      <c r="H129" s="31">
        <v>1.4096188441323301E-7</v>
      </c>
      <c r="I129" s="31">
        <v>1.4096218160146201E-7</v>
      </c>
    </row>
    <row r="130" spans="1:9" x14ac:dyDescent="0.25">
      <c r="A130" s="1">
        <v>14.875</v>
      </c>
      <c r="B130" s="31">
        <v>1.40962105547718E-7</v>
      </c>
      <c r="C130" s="31">
        <v>1.40961906230573E-7</v>
      </c>
      <c r="D130" s="31">
        <v>1.4096192195337999E-7</v>
      </c>
      <c r="E130" s="31">
        <v>1.4096181337739701E-7</v>
      </c>
      <c r="F130" s="31">
        <v>1.4096194488471501E-7</v>
      </c>
      <c r="G130" s="31">
        <v>1.4096225272771301E-7</v>
      </c>
      <c r="H130" s="31">
        <v>1.40961850837471E-7</v>
      </c>
      <c r="I130" s="31">
        <v>1.40962202734989E-7</v>
      </c>
    </row>
    <row r="131" spans="1:9" x14ac:dyDescent="0.25">
      <c r="A131" s="1">
        <v>15</v>
      </c>
      <c r="B131" s="31">
        <v>1.4096212192779601E-7</v>
      </c>
      <c r="C131" s="31">
        <v>1.4096190647305601E-7</v>
      </c>
      <c r="D131" s="31">
        <v>1.40961943503873E-7</v>
      </c>
      <c r="E131" s="31">
        <v>1.40961779343748E-7</v>
      </c>
      <c r="F131" s="31">
        <v>1.4096194248551001E-7</v>
      </c>
      <c r="G131" s="31">
        <v>1.40962247800756E-7</v>
      </c>
      <c r="H131" s="31">
        <v>1.4096185568322701E-7</v>
      </c>
      <c r="I131" s="31">
        <v>1.40962212317235E-7</v>
      </c>
    </row>
    <row r="132" spans="1:9" x14ac:dyDescent="0.25">
      <c r="A132" s="1">
        <v>15.125</v>
      </c>
      <c r="B132" s="31">
        <v>1.40962126113165E-7</v>
      </c>
      <c r="C132" s="31">
        <v>1.4096188501267899E-7</v>
      </c>
      <c r="D132" s="31">
        <v>1.40961954882456E-7</v>
      </c>
      <c r="E132" s="31">
        <v>1.40961780175749E-7</v>
      </c>
      <c r="F132" s="31">
        <v>1.4096194211667301E-7</v>
      </c>
      <c r="G132" s="31">
        <v>1.4096224616808599E-7</v>
      </c>
      <c r="H132" s="31">
        <v>1.4096185602436601E-7</v>
      </c>
      <c r="I132" s="31">
        <v>1.40962216686959E-7</v>
      </c>
    </row>
    <row r="133" spans="1:9" x14ac:dyDescent="0.25">
      <c r="A133" s="1">
        <v>15.25</v>
      </c>
      <c r="B133" s="31">
        <v>1.4096212637002401E-7</v>
      </c>
      <c r="C133" s="31">
        <v>1.4096186898149301E-7</v>
      </c>
      <c r="D133" s="31">
        <v>1.4096193819614599E-7</v>
      </c>
      <c r="E133" s="31">
        <v>1.40961767127998E-7</v>
      </c>
      <c r="F133" s="31">
        <v>1.4096194442154799E-7</v>
      </c>
      <c r="G133" s="31">
        <v>1.4096224644772E-7</v>
      </c>
      <c r="H133" s="31">
        <v>1.4096184895907999E-7</v>
      </c>
      <c r="I133" s="31">
        <v>1.4096221220870499E-7</v>
      </c>
    </row>
    <row r="134" spans="1:9" x14ac:dyDescent="0.25">
      <c r="A134" s="1">
        <v>15.375</v>
      </c>
      <c r="B134" s="31">
        <v>1.40962115141005E-7</v>
      </c>
      <c r="C134" s="31">
        <v>1.4096182487955701E-7</v>
      </c>
      <c r="D134" s="31">
        <v>1.4096188749940801E-7</v>
      </c>
      <c r="E134" s="31">
        <v>1.40961754367458E-7</v>
      </c>
      <c r="F134" s="31">
        <v>1.4096194315576901E-7</v>
      </c>
      <c r="G134" s="31">
        <v>1.40962243433989E-7</v>
      </c>
      <c r="H134" s="31">
        <v>1.4096185272330299E-7</v>
      </c>
      <c r="I134" s="31">
        <v>1.40962209777063E-7</v>
      </c>
    </row>
    <row r="135" spans="1:9" x14ac:dyDescent="0.25">
      <c r="A135" s="1">
        <v>15.5</v>
      </c>
      <c r="B135" s="31">
        <v>1.40962059290175E-7</v>
      </c>
      <c r="C135" s="31">
        <v>1.40961825847586E-7</v>
      </c>
      <c r="D135" s="31">
        <v>1.40961936165131E-7</v>
      </c>
      <c r="E135" s="31">
        <v>1.4096175270061501E-7</v>
      </c>
      <c r="F135" s="31">
        <v>1.4096194799545301E-7</v>
      </c>
      <c r="G135" s="31">
        <v>1.4096225220798701E-7</v>
      </c>
      <c r="H135" s="31">
        <v>1.4096184782427401E-7</v>
      </c>
      <c r="I135" s="31">
        <v>1.4096220192269099E-7</v>
      </c>
    </row>
    <row r="136" spans="1:9" x14ac:dyDescent="0.25">
      <c r="A136" s="1">
        <v>15.625</v>
      </c>
      <c r="B136" s="31">
        <v>1.4096206472062999E-7</v>
      </c>
      <c r="C136" s="31">
        <v>1.40961832957756E-7</v>
      </c>
      <c r="D136" s="31">
        <v>1.40962088376559E-7</v>
      </c>
      <c r="E136" s="31">
        <v>1.4096175890813E-7</v>
      </c>
      <c r="F136" s="31">
        <v>1.4096194966964701E-7</v>
      </c>
      <c r="G136" s="31">
        <v>1.4096225524288499E-7</v>
      </c>
      <c r="H136" s="31">
        <v>1.40961850658879E-7</v>
      </c>
      <c r="I136" s="31">
        <v>1.40962169714265E-7</v>
      </c>
    </row>
    <row r="137" spans="1:9" x14ac:dyDescent="0.25">
      <c r="A137" s="1">
        <v>15.75</v>
      </c>
      <c r="B137" s="31">
        <v>1.40962063658746E-7</v>
      </c>
      <c r="C137" s="31">
        <v>1.4096184118963299E-7</v>
      </c>
      <c r="D137" s="31">
        <v>1.4096193507891601E-7</v>
      </c>
      <c r="E137" s="31">
        <v>1.4096175816230301E-7</v>
      </c>
      <c r="F137" s="31">
        <v>1.4096194742935399E-7</v>
      </c>
      <c r="G137" s="31">
        <v>1.40962269777233E-7</v>
      </c>
      <c r="H137" s="31">
        <v>1.40961853407877E-7</v>
      </c>
      <c r="I137" s="31">
        <v>1.4096215198207899E-7</v>
      </c>
    </row>
    <row r="138" spans="1:9" x14ac:dyDescent="0.25">
      <c r="A138" s="1">
        <v>15.875</v>
      </c>
      <c r="B138" s="31">
        <v>1.4096206458357101E-7</v>
      </c>
      <c r="C138" s="31">
        <v>1.4096186172887599E-7</v>
      </c>
      <c r="D138" s="31">
        <v>1.40961877545896E-7</v>
      </c>
      <c r="E138" s="31">
        <v>1.4096175369564801E-7</v>
      </c>
      <c r="F138" s="31">
        <v>1.40961952727622E-7</v>
      </c>
      <c r="G138" s="31">
        <v>1.40962255336582E-7</v>
      </c>
      <c r="H138" s="31">
        <v>1.4096185346673301E-7</v>
      </c>
      <c r="I138" s="31">
        <v>1.4096213914879599E-7</v>
      </c>
    </row>
    <row r="139" spans="1:9" x14ac:dyDescent="0.25">
      <c r="A139" s="1">
        <v>16</v>
      </c>
      <c r="B139" s="31">
        <v>1.4096206237748601E-7</v>
      </c>
      <c r="C139" s="31">
        <v>1.40961903805294E-7</v>
      </c>
      <c r="D139" s="31">
        <v>1.4096202570330699E-7</v>
      </c>
      <c r="E139" s="31">
        <v>1.4096175465542001E-7</v>
      </c>
      <c r="F139" s="31">
        <v>1.40961961816092E-7</v>
      </c>
      <c r="G139" s="31">
        <v>1.4096227635434801E-7</v>
      </c>
      <c r="H139" s="31">
        <v>1.4096185241764501E-7</v>
      </c>
      <c r="I139" s="31">
        <v>1.4096212822588699E-7</v>
      </c>
    </row>
    <row r="140" spans="1:9" x14ac:dyDescent="0.25">
      <c r="A140" s="1">
        <v>16.125</v>
      </c>
      <c r="B140" s="31">
        <v>1.4096206743519401E-7</v>
      </c>
      <c r="C140" s="31">
        <v>1.4096191082554399E-7</v>
      </c>
      <c r="D140" s="31">
        <v>1.4096193861543299E-7</v>
      </c>
      <c r="E140" s="31">
        <v>1.4096175349817901E-7</v>
      </c>
      <c r="F140" s="31">
        <v>1.4096195317822E-7</v>
      </c>
      <c r="G140" s="31">
        <v>1.40962287946071E-7</v>
      </c>
      <c r="H140" s="31">
        <v>1.40961847290867E-7</v>
      </c>
      <c r="I140" s="31">
        <v>1.4096211432190699E-7</v>
      </c>
    </row>
    <row r="141" spans="1:9" x14ac:dyDescent="0.25">
      <c r="A141" s="1">
        <v>16.25</v>
      </c>
      <c r="B141" s="31">
        <v>1.4096205254334701E-7</v>
      </c>
      <c r="C141" s="31">
        <v>1.40961953019356E-7</v>
      </c>
      <c r="D141" s="31">
        <v>1.4096189213317099E-7</v>
      </c>
      <c r="E141" s="31">
        <v>1.40961755218575E-7</v>
      </c>
      <c r="F141" s="31">
        <v>1.4096195865110901E-7</v>
      </c>
      <c r="G141" s="31">
        <v>1.4096230955392699E-7</v>
      </c>
      <c r="H141" s="31">
        <v>1.4096184599820401E-7</v>
      </c>
      <c r="I141" s="31">
        <v>1.4096211087693201E-7</v>
      </c>
    </row>
    <row r="142" spans="1:9" x14ac:dyDescent="0.25">
      <c r="A142" s="1">
        <v>16.375</v>
      </c>
      <c r="B142" s="31">
        <v>1.4096204521769699E-7</v>
      </c>
      <c r="C142" s="31">
        <v>1.4096195092158301E-7</v>
      </c>
      <c r="D142" s="31">
        <v>1.4096208875816301E-7</v>
      </c>
      <c r="E142" s="31">
        <v>1.40961747817155E-7</v>
      </c>
      <c r="F142" s="31">
        <v>1.4096196563301699E-7</v>
      </c>
      <c r="G142" s="31">
        <v>1.4096234532624699E-7</v>
      </c>
      <c r="H142" s="31">
        <v>1.4096184748648301E-7</v>
      </c>
      <c r="I142" s="31">
        <v>1.4096208113747201E-7</v>
      </c>
    </row>
    <row r="143" spans="1:9" x14ac:dyDescent="0.25">
      <c r="A143" s="1">
        <v>16.5</v>
      </c>
      <c r="B143" s="31">
        <v>1.4096202857921501E-7</v>
      </c>
      <c r="C143" s="31">
        <v>1.4096197042570101E-7</v>
      </c>
      <c r="D143" s="31">
        <v>1.40962064041371E-7</v>
      </c>
      <c r="E143" s="31">
        <v>1.4096175286279299E-7</v>
      </c>
      <c r="F143" s="31">
        <v>1.40961965708851E-7</v>
      </c>
      <c r="G143" s="31">
        <v>1.4096235549853901E-7</v>
      </c>
      <c r="H143" s="31">
        <v>1.4096185057881001E-7</v>
      </c>
      <c r="I143" s="31">
        <v>1.4096207759438801E-7</v>
      </c>
    </row>
    <row r="144" spans="1:9" x14ac:dyDescent="0.25">
      <c r="A144" s="1">
        <v>16.625</v>
      </c>
      <c r="B144" s="31">
        <v>1.4096201906990701E-7</v>
      </c>
      <c r="C144" s="31">
        <v>1.4096199950982501E-7</v>
      </c>
      <c r="D144" s="31">
        <v>1.4096189938642E-7</v>
      </c>
      <c r="E144" s="31">
        <v>1.4096176280568699E-7</v>
      </c>
      <c r="F144" s="31">
        <v>1.4096196341417099E-7</v>
      </c>
      <c r="G144" s="31">
        <v>1.4096233640541299E-7</v>
      </c>
      <c r="H144" s="31">
        <v>1.4096184986628799E-7</v>
      </c>
      <c r="I144" s="31">
        <v>1.4096206340975701E-7</v>
      </c>
    </row>
    <row r="145" spans="1:9" x14ac:dyDescent="0.25">
      <c r="A145" s="1">
        <v>16.75</v>
      </c>
      <c r="B145" s="31">
        <v>1.4096201875037701E-7</v>
      </c>
      <c r="C145" s="31">
        <v>1.40962055249284E-7</v>
      </c>
      <c r="D145" s="31">
        <v>1.4096176406787E-7</v>
      </c>
      <c r="E145" s="31">
        <v>1.4096176416792101E-7</v>
      </c>
      <c r="F145" s="31">
        <v>1.4096195806533101E-7</v>
      </c>
      <c r="G145" s="31">
        <v>1.4096233910356E-7</v>
      </c>
      <c r="H145" s="31">
        <v>1.4096184487662201E-7</v>
      </c>
      <c r="I145" s="31">
        <v>1.4096206860289899E-7</v>
      </c>
    </row>
    <row r="146" spans="1:9" x14ac:dyDescent="0.25">
      <c r="A146" s="1">
        <v>16.875</v>
      </c>
      <c r="B146" s="31">
        <v>1.40962007427598E-7</v>
      </c>
      <c r="C146" s="31">
        <v>1.4096206879591599E-7</v>
      </c>
      <c r="D146" s="31">
        <v>1.4096186701985999E-7</v>
      </c>
      <c r="E146" s="31">
        <v>1.4096175795164499E-7</v>
      </c>
      <c r="F146" s="31">
        <v>1.4096194993553499E-7</v>
      </c>
      <c r="G146" s="31">
        <v>1.4096234231071401E-7</v>
      </c>
      <c r="H146" s="31">
        <v>1.4096185122776801E-7</v>
      </c>
      <c r="I146" s="31">
        <v>1.4096207788583799E-7</v>
      </c>
    </row>
    <row r="147" spans="1:9" x14ac:dyDescent="0.25">
      <c r="A147" s="1">
        <v>17</v>
      </c>
      <c r="B147" s="31">
        <v>1.40962015439708E-7</v>
      </c>
      <c r="C147" s="31">
        <v>1.40962072859384E-7</v>
      </c>
      <c r="D147" s="31">
        <v>1.4096188774226199E-7</v>
      </c>
      <c r="E147" s="31">
        <v>1.4096175585520499E-7</v>
      </c>
      <c r="F147" s="31">
        <v>1.4096194807255799E-7</v>
      </c>
      <c r="G147" s="31">
        <v>1.4096233549875199E-7</v>
      </c>
      <c r="H147" s="31">
        <v>1.4096185806003201E-7</v>
      </c>
      <c r="I147" s="31">
        <v>1.40962077757263E-7</v>
      </c>
    </row>
    <row r="148" spans="1:9" x14ac:dyDescent="0.25">
      <c r="A148" s="1">
        <v>17.125</v>
      </c>
      <c r="B148" s="31">
        <v>1.40962005313413E-7</v>
      </c>
      <c r="C148" s="31">
        <v>1.40962075864608E-7</v>
      </c>
      <c r="D148" s="31">
        <v>1.40961774259184E-7</v>
      </c>
      <c r="E148" s="31">
        <v>1.4096175645507801E-7</v>
      </c>
      <c r="F148" s="31">
        <v>1.4096194370374501E-7</v>
      </c>
      <c r="G148" s="31">
        <v>1.4096234236796399E-7</v>
      </c>
      <c r="H148" s="31">
        <v>1.4096185849442499E-7</v>
      </c>
      <c r="I148" s="31">
        <v>1.4096206283964301E-7</v>
      </c>
    </row>
    <row r="149" spans="1:9" x14ac:dyDescent="0.25">
      <c r="A149" s="1">
        <v>17.25</v>
      </c>
      <c r="B149" s="31">
        <v>1.4096200881101199E-7</v>
      </c>
      <c r="C149" s="31">
        <v>1.4096207841701201E-7</v>
      </c>
      <c r="D149" s="31">
        <v>1.40961602728803E-7</v>
      </c>
      <c r="E149" s="31">
        <v>1.40961761775273E-7</v>
      </c>
      <c r="F149" s="31">
        <v>1.4096194834206E-7</v>
      </c>
      <c r="G149" s="31">
        <v>1.4096235134052301E-7</v>
      </c>
      <c r="H149" s="31">
        <v>1.4096187779125299E-7</v>
      </c>
      <c r="I149" s="31">
        <v>1.4096204508992699E-7</v>
      </c>
    </row>
    <row r="150" spans="1:9" x14ac:dyDescent="0.25">
      <c r="A150" s="1">
        <v>17.375</v>
      </c>
      <c r="B150" s="31">
        <v>1.40962007186429E-7</v>
      </c>
      <c r="C150" s="31">
        <v>1.40962071258354E-7</v>
      </c>
      <c r="D150" s="31">
        <v>1.4096148085492201E-7</v>
      </c>
      <c r="E150" s="31">
        <v>1.40961793642589E-7</v>
      </c>
      <c r="F150" s="31">
        <v>1.4096194424874099E-7</v>
      </c>
      <c r="G150" s="31">
        <v>1.40962348033111E-7</v>
      </c>
      <c r="H150" s="31">
        <v>1.4096186483413499E-7</v>
      </c>
      <c r="I150" s="31">
        <v>1.4096204088952499E-7</v>
      </c>
    </row>
    <row r="151" spans="1:9" x14ac:dyDescent="0.25">
      <c r="A151" s="1">
        <v>17.5</v>
      </c>
      <c r="B151" s="31">
        <v>1.40961989172825E-7</v>
      </c>
      <c r="C151" s="31">
        <v>1.4096205101833899E-7</v>
      </c>
      <c r="D151" s="31">
        <v>1.4096144355710501E-7</v>
      </c>
      <c r="E151" s="31">
        <v>1.4096180272243499E-7</v>
      </c>
      <c r="F151" s="31">
        <v>1.4096191932830699E-7</v>
      </c>
      <c r="G151" s="31">
        <v>1.4096232629200101E-7</v>
      </c>
      <c r="H151" s="31">
        <v>1.4096185973564E-7</v>
      </c>
      <c r="I151" s="31">
        <v>1.40962031505039E-7</v>
      </c>
    </row>
    <row r="152" spans="1:9" x14ac:dyDescent="0.25">
      <c r="A152" s="1">
        <v>17.625</v>
      </c>
      <c r="B152" s="31">
        <v>1.4096197626830601E-7</v>
      </c>
      <c r="C152" s="31">
        <v>1.4096204196366899E-7</v>
      </c>
      <c r="D152" s="31">
        <v>1.4096170947509601E-7</v>
      </c>
      <c r="E152" s="31">
        <v>1.40961834969788E-7</v>
      </c>
      <c r="F152" s="31">
        <v>1.4096192438328199E-7</v>
      </c>
      <c r="G152" s="31">
        <v>1.4096233343621001E-7</v>
      </c>
      <c r="H152" s="31">
        <v>1.40961863752271E-7</v>
      </c>
      <c r="I152" s="31">
        <v>1.4096205471411799E-7</v>
      </c>
    </row>
    <row r="153" spans="1:9" x14ac:dyDescent="0.25">
      <c r="A153" s="1">
        <v>17.75</v>
      </c>
      <c r="B153" s="31">
        <v>1.4096197211162599E-7</v>
      </c>
      <c r="C153" s="31">
        <v>1.4096203089212601E-7</v>
      </c>
      <c r="D153" s="31">
        <v>1.4096194958637199E-7</v>
      </c>
      <c r="E153" s="31">
        <v>1.4096183958152E-7</v>
      </c>
      <c r="F153" s="31">
        <v>1.4096193000528199E-7</v>
      </c>
      <c r="G153" s="31">
        <v>1.4096234458365101E-7</v>
      </c>
      <c r="H153" s="31">
        <v>1.4096185806305099E-7</v>
      </c>
      <c r="I153" s="31">
        <v>1.4096206228597701E-7</v>
      </c>
    </row>
    <row r="154" spans="1:9" x14ac:dyDescent="0.25">
      <c r="A154" s="1">
        <v>17.875</v>
      </c>
      <c r="B154" s="31">
        <v>1.40961994855511E-7</v>
      </c>
      <c r="C154" s="31">
        <v>1.4096198128474E-7</v>
      </c>
      <c r="D154" s="31">
        <v>1.4096195459628701E-7</v>
      </c>
      <c r="E154" s="31">
        <v>1.4096183603198399E-7</v>
      </c>
      <c r="F154" s="31">
        <v>1.4096193058100301E-7</v>
      </c>
      <c r="G154" s="31">
        <v>1.40962344943598E-7</v>
      </c>
      <c r="H154" s="31">
        <v>1.4096186589036501E-7</v>
      </c>
      <c r="I154" s="31">
        <v>1.4096207694033699E-7</v>
      </c>
    </row>
    <row r="155" spans="1:9" x14ac:dyDescent="0.25">
      <c r="A155" s="1">
        <v>18</v>
      </c>
      <c r="B155" s="31">
        <v>1.4096201421898E-7</v>
      </c>
      <c r="C155" s="31">
        <v>1.4096194944200801E-7</v>
      </c>
      <c r="D155" s="31">
        <v>1.4096178879377899E-7</v>
      </c>
      <c r="E155" s="31">
        <v>1.40961840832405E-7</v>
      </c>
      <c r="F155" s="31">
        <v>1.40961932540103E-7</v>
      </c>
      <c r="G155" s="31">
        <v>1.409623394474E-7</v>
      </c>
      <c r="H155" s="31">
        <v>1.4096186236701799E-7</v>
      </c>
      <c r="I155" s="31">
        <v>1.4096204901562099E-7</v>
      </c>
    </row>
    <row r="156" spans="1:9" x14ac:dyDescent="0.25">
      <c r="A156" s="1">
        <v>18.125</v>
      </c>
      <c r="B156" s="31">
        <v>1.4096201667091499E-7</v>
      </c>
      <c r="C156" s="31">
        <v>1.4096189198599899E-7</v>
      </c>
      <c r="D156" s="31">
        <v>1.4096176262067501E-7</v>
      </c>
      <c r="E156" s="31">
        <v>1.40961841804178E-7</v>
      </c>
      <c r="F156" s="31">
        <v>1.4096192374786201E-7</v>
      </c>
      <c r="G156" s="31">
        <v>1.40962319079888E-7</v>
      </c>
      <c r="H156" s="31">
        <v>1.4096185111075401E-7</v>
      </c>
      <c r="I156" s="31">
        <v>1.4096203905396301E-7</v>
      </c>
    </row>
    <row r="157" spans="1:9" x14ac:dyDescent="0.25">
      <c r="A157" s="1">
        <v>18.25</v>
      </c>
      <c r="B157" s="31">
        <v>1.4096204189019799E-7</v>
      </c>
      <c r="C157" s="31">
        <v>1.4096186401713301E-7</v>
      </c>
      <c r="D157" s="31">
        <v>1.4096195859046701E-7</v>
      </c>
      <c r="E157" s="31">
        <v>1.4096184074964199E-7</v>
      </c>
      <c r="F157" s="31">
        <v>1.4096192416276199E-7</v>
      </c>
      <c r="G157" s="31">
        <v>1.4096231118782199E-7</v>
      </c>
      <c r="H157" s="31">
        <v>1.4096184127361101E-7</v>
      </c>
      <c r="I157" s="31">
        <v>1.40962030187717E-7</v>
      </c>
    </row>
    <row r="158" spans="1:9" x14ac:dyDescent="0.25">
      <c r="A158" s="1">
        <v>18.375</v>
      </c>
      <c r="B158" s="31">
        <v>1.40962060127283E-7</v>
      </c>
      <c r="C158" s="31">
        <v>1.40961858832445E-7</v>
      </c>
      <c r="D158" s="31">
        <v>1.4096207622027701E-7</v>
      </c>
      <c r="E158" s="31">
        <v>1.4096184028342301E-7</v>
      </c>
      <c r="F158" s="31">
        <v>1.4096192642595599E-7</v>
      </c>
      <c r="G158" s="31">
        <v>1.4096231122120801E-7</v>
      </c>
      <c r="H158" s="31">
        <v>1.40961877431275E-7</v>
      </c>
      <c r="I158" s="31">
        <v>1.4096203704298501E-7</v>
      </c>
    </row>
    <row r="159" spans="1:9" x14ac:dyDescent="0.25">
      <c r="A159" s="1">
        <v>18.5</v>
      </c>
      <c r="B159" s="31">
        <v>1.40962059250399E-7</v>
      </c>
      <c r="C159" s="31">
        <v>1.4096185588721099E-7</v>
      </c>
      <c r="D159" s="31">
        <v>1.40962157630507E-7</v>
      </c>
      <c r="E159" s="31">
        <v>1.40961838078055E-7</v>
      </c>
      <c r="F159" s="31">
        <v>1.40961917152817E-7</v>
      </c>
      <c r="G159" s="31">
        <v>1.4096229481613501E-7</v>
      </c>
      <c r="H159" s="31">
        <v>1.4096194832520899E-7</v>
      </c>
      <c r="I159" s="31">
        <v>1.40962028901086E-7</v>
      </c>
    </row>
    <row r="160" spans="1:9" x14ac:dyDescent="0.25">
      <c r="A160" s="1">
        <v>18.625</v>
      </c>
      <c r="B160" s="31">
        <v>1.4096205592555701E-7</v>
      </c>
      <c r="C160" s="31">
        <v>1.4096185335030999E-7</v>
      </c>
      <c r="D160" s="31">
        <v>1.40962120808679E-7</v>
      </c>
      <c r="E160" s="31">
        <v>1.4096183417130701E-7</v>
      </c>
      <c r="F160" s="31">
        <v>1.4096191820195201E-7</v>
      </c>
      <c r="G160" s="31">
        <v>1.40962294401664E-7</v>
      </c>
      <c r="H160" s="31">
        <v>1.4096197087166399E-7</v>
      </c>
      <c r="I160" s="31">
        <v>1.4096202783928401E-7</v>
      </c>
    </row>
    <row r="161" spans="1:9" x14ac:dyDescent="0.25">
      <c r="A161" s="1">
        <v>18.75</v>
      </c>
      <c r="B161" s="31">
        <v>1.4096205312638801E-7</v>
      </c>
      <c r="C161" s="31">
        <v>1.4096185035404201E-7</v>
      </c>
      <c r="D161" s="31">
        <v>1.4096206164822701E-7</v>
      </c>
      <c r="E161" s="31">
        <v>1.40961825641795E-7</v>
      </c>
      <c r="F161" s="31">
        <v>1.4096192771068599E-7</v>
      </c>
      <c r="G161" s="31">
        <v>1.4096229603585099E-7</v>
      </c>
      <c r="H161" s="31">
        <v>1.4096200299145701E-7</v>
      </c>
      <c r="I161" s="31">
        <v>1.4096201892447399E-7</v>
      </c>
    </row>
    <row r="162" spans="1:9" x14ac:dyDescent="0.25">
      <c r="A162" s="1">
        <v>18.875</v>
      </c>
      <c r="B162" s="31">
        <v>1.4096206592062599E-7</v>
      </c>
      <c r="C162" s="31">
        <v>1.4096185548656801E-7</v>
      </c>
      <c r="D162" s="31">
        <v>1.4096201585471899E-7</v>
      </c>
      <c r="E162" s="31">
        <v>1.4096182368507999E-7</v>
      </c>
      <c r="F162" s="31">
        <v>1.4096193577080601E-7</v>
      </c>
      <c r="G162" s="31">
        <v>1.40962297620567E-7</v>
      </c>
      <c r="H162" s="31">
        <v>1.40961981013838E-7</v>
      </c>
      <c r="I162" s="31">
        <v>1.4096201040101901E-7</v>
      </c>
    </row>
    <row r="163" spans="1:9" x14ac:dyDescent="0.25">
      <c r="A163" s="1">
        <v>19</v>
      </c>
      <c r="B163" s="31">
        <v>1.4096205480170099E-7</v>
      </c>
      <c r="C163" s="31">
        <v>1.4096190446772599E-7</v>
      </c>
      <c r="D163" s="31">
        <v>1.40961910734731E-7</v>
      </c>
      <c r="E163" s="31">
        <v>1.40961817281114E-7</v>
      </c>
      <c r="F163" s="31">
        <v>1.4096193974554001E-7</v>
      </c>
      <c r="G163" s="31">
        <v>1.40962300752928E-7</v>
      </c>
      <c r="H163" s="31">
        <v>1.40962022866861E-7</v>
      </c>
      <c r="I163" s="31">
        <v>1.40962008759296E-7</v>
      </c>
    </row>
    <row r="164" spans="1:9" x14ac:dyDescent="0.25">
      <c r="A164" s="1">
        <v>19.125</v>
      </c>
      <c r="B164" s="31">
        <v>1.4096201587667099E-7</v>
      </c>
      <c r="C164" s="31">
        <v>1.40961921763345E-7</v>
      </c>
      <c r="D164" s="31">
        <v>1.4096179151985699E-7</v>
      </c>
      <c r="E164" s="31">
        <v>1.40961779171737E-7</v>
      </c>
      <c r="F164" s="31">
        <v>1.4096195239432999E-7</v>
      </c>
      <c r="G164" s="31">
        <v>1.40962298671646E-7</v>
      </c>
      <c r="H164" s="31">
        <v>1.40962035115605E-7</v>
      </c>
      <c r="I164" s="31">
        <v>1.40962007227236E-7</v>
      </c>
    </row>
    <row r="165" spans="1:9" x14ac:dyDescent="0.25">
      <c r="A165" s="1">
        <v>19.25</v>
      </c>
      <c r="B165" s="31">
        <v>1.4096198556596699E-7</v>
      </c>
      <c r="C165" s="31">
        <v>1.40961943162092E-7</v>
      </c>
      <c r="D165" s="31">
        <v>1.4096173077488299E-7</v>
      </c>
      <c r="E165" s="31">
        <v>1.4096177161513701E-7</v>
      </c>
      <c r="F165" s="31">
        <v>1.40961951119592E-7</v>
      </c>
      <c r="G165" s="31">
        <v>1.40962284489698E-7</v>
      </c>
      <c r="H165" s="31">
        <v>1.4096202933116499E-7</v>
      </c>
      <c r="I165" s="31">
        <v>1.4096201556524501E-7</v>
      </c>
    </row>
    <row r="166" spans="1:9" x14ac:dyDescent="0.25">
      <c r="A166" s="1">
        <v>19.375</v>
      </c>
      <c r="B166" s="31">
        <v>1.40961984681431E-7</v>
      </c>
      <c r="C166" s="31">
        <v>1.40961959592962E-7</v>
      </c>
      <c r="D166" s="31">
        <v>1.4096171549061899E-7</v>
      </c>
      <c r="E166" s="31">
        <v>1.4096173827581001E-7</v>
      </c>
      <c r="F166" s="31">
        <v>1.40961948062857E-7</v>
      </c>
      <c r="G166" s="31">
        <v>1.4096228485793999E-7</v>
      </c>
      <c r="H166" s="31">
        <v>1.40962030952319E-7</v>
      </c>
      <c r="I166" s="31">
        <v>1.40962046813342E-7</v>
      </c>
    </row>
    <row r="167" spans="1:9" x14ac:dyDescent="0.25">
      <c r="A167" s="1">
        <v>19.5</v>
      </c>
      <c r="B167" s="31">
        <v>1.4096201466169699E-7</v>
      </c>
      <c r="C167" s="31">
        <v>1.4096195938471699E-7</v>
      </c>
      <c r="D167" s="31">
        <v>1.4096187354847001E-7</v>
      </c>
      <c r="E167" s="31">
        <v>1.4096173314380301E-7</v>
      </c>
      <c r="F167" s="31">
        <v>1.4096195263553599E-7</v>
      </c>
      <c r="G167" s="31">
        <v>1.4096231798628299E-7</v>
      </c>
      <c r="H167" s="31">
        <v>1.40962018395399E-7</v>
      </c>
      <c r="I167" s="31">
        <v>1.4096203283961799E-7</v>
      </c>
    </row>
    <row r="168" spans="1:9" x14ac:dyDescent="0.25">
      <c r="A168" s="1">
        <v>19.625</v>
      </c>
      <c r="B168" s="31">
        <v>1.4096202859333201E-7</v>
      </c>
      <c r="C168" s="31">
        <v>1.4096201916963799E-7</v>
      </c>
      <c r="D168" s="31">
        <v>1.4096197865908699E-7</v>
      </c>
      <c r="E168" s="31">
        <v>1.40961733502329E-7</v>
      </c>
      <c r="F168" s="31">
        <v>1.40961951753669E-7</v>
      </c>
      <c r="G168" s="31">
        <v>1.40962335436121E-7</v>
      </c>
      <c r="H168" s="31">
        <v>1.4096201591979E-7</v>
      </c>
      <c r="I168" s="31">
        <v>1.4096204332238001E-7</v>
      </c>
    </row>
    <row r="169" spans="1:9" x14ac:dyDescent="0.25">
      <c r="A169" s="1">
        <v>19.75</v>
      </c>
      <c r="B169" s="31">
        <v>1.40962029933936E-7</v>
      </c>
      <c r="C169" s="31">
        <v>1.4096204585055199E-7</v>
      </c>
      <c r="D169" s="31">
        <v>1.40961999093449E-7</v>
      </c>
      <c r="E169" s="31">
        <v>1.40961728579824E-7</v>
      </c>
      <c r="F169" s="31">
        <v>1.4096196831241699E-7</v>
      </c>
      <c r="G169" s="31">
        <v>1.40962343723394E-7</v>
      </c>
      <c r="H169" s="31">
        <v>1.40961995922391E-7</v>
      </c>
      <c r="I169" s="31">
        <v>1.40962052983454E-7</v>
      </c>
    </row>
    <row r="170" spans="1:9" x14ac:dyDescent="0.25">
      <c r="A170" s="1">
        <v>19.875</v>
      </c>
      <c r="B170" s="31">
        <v>1.40962028397618E-7</v>
      </c>
      <c r="C170" s="31">
        <v>1.40962086635978E-7</v>
      </c>
      <c r="D170" s="31">
        <v>1.40962026691063E-7</v>
      </c>
      <c r="E170" s="31">
        <v>1.4096173116345099E-7</v>
      </c>
      <c r="F170" s="31">
        <v>1.40961973815762E-7</v>
      </c>
      <c r="G170" s="31">
        <v>1.4096234863979599E-7</v>
      </c>
      <c r="H170" s="31">
        <v>1.40961997137387E-7</v>
      </c>
      <c r="I170" s="31">
        <v>1.4096205741744101E-7</v>
      </c>
    </row>
    <row r="171" spans="1:9" x14ac:dyDescent="0.25">
      <c r="A171" s="1">
        <v>20</v>
      </c>
      <c r="B171" s="31">
        <v>1.4096204426659501E-7</v>
      </c>
      <c r="C171" s="31">
        <v>1.4096210775314099E-7</v>
      </c>
      <c r="D171" s="31">
        <v>1.4096203376067601E-7</v>
      </c>
      <c r="E171" s="31">
        <v>1.40961733997168E-7</v>
      </c>
      <c r="F171" s="31">
        <v>1.40961980356782E-7</v>
      </c>
      <c r="G171" s="31">
        <v>1.4096236219161299E-7</v>
      </c>
      <c r="H171" s="31">
        <v>1.4096199474680801E-7</v>
      </c>
      <c r="I171" s="31">
        <v>1.4096205630827201E-7</v>
      </c>
    </row>
    <row r="172" spans="1:9" x14ac:dyDescent="0.25">
      <c r="A172" s="1">
        <v>20.125</v>
      </c>
      <c r="B172" s="31">
        <v>1.4096204107551E-7</v>
      </c>
      <c r="C172" s="31">
        <v>1.40962090463676E-7</v>
      </c>
      <c r="D172" s="31">
        <v>1.4096200076262301E-7</v>
      </c>
      <c r="E172" s="31">
        <v>1.4096173312960401E-7</v>
      </c>
      <c r="F172" s="31">
        <v>1.4096199128775801E-7</v>
      </c>
      <c r="G172" s="31">
        <v>1.40962363299997E-7</v>
      </c>
      <c r="H172" s="31">
        <v>1.40961980810792E-7</v>
      </c>
      <c r="I172" s="31">
        <v>1.40962061330513E-7</v>
      </c>
    </row>
    <row r="173" spans="1:9" x14ac:dyDescent="0.25">
      <c r="A173" s="1">
        <v>20.25</v>
      </c>
      <c r="B173" s="31">
        <v>1.40962028662129E-7</v>
      </c>
      <c r="C173" s="31">
        <v>1.4096204484190299E-7</v>
      </c>
      <c r="D173" s="31">
        <v>1.4096198962404801E-7</v>
      </c>
      <c r="E173" s="31">
        <v>1.4096173709873801E-7</v>
      </c>
      <c r="F173" s="31">
        <v>1.4096199805125601E-7</v>
      </c>
      <c r="G173" s="31">
        <v>1.4096236725060301E-7</v>
      </c>
      <c r="H173" s="31">
        <v>1.40961981775132E-7</v>
      </c>
      <c r="I173" s="31">
        <v>1.4096206002177801E-7</v>
      </c>
    </row>
    <row r="174" spans="1:9" x14ac:dyDescent="0.25">
      <c r="A174" s="1">
        <v>20.375</v>
      </c>
      <c r="B174" s="31">
        <v>1.4096203027201401E-7</v>
      </c>
      <c r="C174" s="31">
        <v>1.4096201231500499E-7</v>
      </c>
      <c r="D174" s="31">
        <v>1.40961935677173E-7</v>
      </c>
      <c r="E174" s="31">
        <v>1.4096173395850201E-7</v>
      </c>
      <c r="F174" s="31">
        <v>1.40962001965288E-7</v>
      </c>
      <c r="G174" s="31">
        <v>1.4096236795536099E-7</v>
      </c>
      <c r="H174" s="31">
        <v>1.4096197310061301E-7</v>
      </c>
      <c r="I174" s="31">
        <v>1.40962063681287E-7</v>
      </c>
    </row>
    <row r="175" spans="1:9" x14ac:dyDescent="0.25">
      <c r="A175" s="1">
        <v>20.5</v>
      </c>
      <c r="B175" s="31">
        <v>1.4096202857338599E-7</v>
      </c>
      <c r="C175" s="31">
        <v>1.40961998082267E-7</v>
      </c>
      <c r="D175" s="31">
        <v>1.4096193352250999E-7</v>
      </c>
      <c r="E175" s="31">
        <v>1.40961735185933E-7</v>
      </c>
      <c r="F175" s="31">
        <v>1.4096199491663001E-7</v>
      </c>
      <c r="G175" s="31">
        <v>1.40962362962313E-7</v>
      </c>
      <c r="H175" s="31">
        <v>1.40961951365489E-7</v>
      </c>
      <c r="I175" s="31">
        <v>1.40962088695913E-7</v>
      </c>
    </row>
    <row r="176" spans="1:9" x14ac:dyDescent="0.25">
      <c r="A176" s="1">
        <v>20.625</v>
      </c>
      <c r="B176" s="31">
        <v>1.4096202856394801E-7</v>
      </c>
      <c r="C176" s="31">
        <v>1.4096198553048899E-7</v>
      </c>
      <c r="D176" s="31">
        <v>1.4096191604069001E-7</v>
      </c>
      <c r="E176" s="31">
        <v>1.40961740106502E-7</v>
      </c>
      <c r="F176" s="31">
        <v>1.4096198987316799E-7</v>
      </c>
      <c r="G176" s="31">
        <v>1.40962343701546E-7</v>
      </c>
      <c r="H176" s="31">
        <v>1.4096195197330901E-7</v>
      </c>
      <c r="I176" s="31">
        <v>1.4096208615479801E-7</v>
      </c>
    </row>
    <row r="177" spans="1:9" x14ac:dyDescent="0.25">
      <c r="A177" s="1">
        <v>20.75</v>
      </c>
      <c r="B177" s="31">
        <v>1.4096204512391001E-7</v>
      </c>
      <c r="C177" s="31">
        <v>1.4096198717862101E-7</v>
      </c>
      <c r="D177" s="31">
        <v>1.40961916187965E-7</v>
      </c>
      <c r="E177" s="31">
        <v>1.40961748289278E-7</v>
      </c>
      <c r="F177" s="31">
        <v>1.4096198839486399E-7</v>
      </c>
      <c r="G177" s="31">
        <v>1.4096232526251399E-7</v>
      </c>
      <c r="H177" s="31">
        <v>1.40961946867008E-7</v>
      </c>
      <c r="I177" s="31">
        <v>1.4096206344039901E-7</v>
      </c>
    </row>
    <row r="178" spans="1:9" x14ac:dyDescent="0.25">
      <c r="A178" s="1">
        <v>20.875</v>
      </c>
      <c r="B178" s="31">
        <v>1.4096203970060599E-7</v>
      </c>
      <c r="C178" s="31">
        <v>1.40961966814708E-7</v>
      </c>
      <c r="D178" s="31">
        <v>1.40961907915099E-7</v>
      </c>
      <c r="E178" s="31">
        <v>1.4096175149155099E-7</v>
      </c>
      <c r="F178" s="31">
        <v>1.4096198720866201E-7</v>
      </c>
      <c r="G178" s="31">
        <v>1.4096228289752599E-7</v>
      </c>
      <c r="H178" s="31">
        <v>1.4096195194012099E-7</v>
      </c>
      <c r="I178" s="31">
        <v>1.4096208001145301E-7</v>
      </c>
    </row>
    <row r="179" spans="1:9" x14ac:dyDescent="0.25">
      <c r="A179" s="1">
        <v>21</v>
      </c>
      <c r="B179" s="31">
        <v>1.4096205080637699E-7</v>
      </c>
      <c r="C179" s="31">
        <v>1.4096193925750599E-7</v>
      </c>
      <c r="D179" s="31">
        <v>1.4096190742546499E-7</v>
      </c>
      <c r="E179" s="31">
        <v>1.40961769074642E-7</v>
      </c>
      <c r="F179" s="31">
        <v>1.4096198580347101E-7</v>
      </c>
      <c r="G179" s="31">
        <v>1.4096228120680201E-7</v>
      </c>
      <c r="H179" s="31">
        <v>1.4096191754333E-7</v>
      </c>
      <c r="I179" s="31">
        <v>1.40962069098282E-7</v>
      </c>
    </row>
    <row r="180" spans="1:9" x14ac:dyDescent="0.25">
      <c r="A180" s="1">
        <v>21.125</v>
      </c>
      <c r="B180" s="31">
        <v>1.40962064325735E-7</v>
      </c>
      <c r="C180" s="31">
        <v>1.4096188937221101E-7</v>
      </c>
      <c r="D180" s="31">
        <v>1.4096188276558399E-7</v>
      </c>
      <c r="E180" s="31">
        <v>1.40961784851172E-7</v>
      </c>
      <c r="F180" s="31">
        <v>1.4096198405067E-7</v>
      </c>
      <c r="G180" s="31">
        <v>1.40962281920169E-7</v>
      </c>
      <c r="H180" s="31">
        <v>1.4096188941673101E-7</v>
      </c>
      <c r="I180" s="31">
        <v>1.40962063740702E-7</v>
      </c>
    </row>
    <row r="181" spans="1:9" x14ac:dyDescent="0.25">
      <c r="A181" s="1">
        <v>21.25</v>
      </c>
      <c r="B181" s="31">
        <v>1.4096207106864401E-7</v>
      </c>
      <c r="C181" s="31">
        <v>1.4096189124779199E-7</v>
      </c>
      <c r="D181" s="31">
        <v>1.4096188890748E-7</v>
      </c>
      <c r="E181" s="31">
        <v>1.40961799955809E-7</v>
      </c>
      <c r="F181" s="31">
        <v>1.4096198938258901E-7</v>
      </c>
      <c r="G181" s="31">
        <v>1.4096230981938399E-7</v>
      </c>
      <c r="H181" s="31">
        <v>1.40961893661611E-7</v>
      </c>
      <c r="I181" s="31">
        <v>1.4096206532405499E-7</v>
      </c>
    </row>
    <row r="182" spans="1:9" x14ac:dyDescent="0.25">
      <c r="A182" s="1">
        <v>21.375</v>
      </c>
      <c r="B182" s="31">
        <v>1.4096207050636901E-7</v>
      </c>
      <c r="C182" s="31">
        <v>1.40961885171555E-7</v>
      </c>
      <c r="D182" s="31">
        <v>1.4096187905037699E-7</v>
      </c>
      <c r="E182" s="31">
        <v>1.4096181905095199E-7</v>
      </c>
      <c r="F182" s="31">
        <v>1.4096198694274001E-7</v>
      </c>
      <c r="G182" s="31">
        <v>1.4096230822272199E-7</v>
      </c>
      <c r="H182" s="31">
        <v>1.4096189348449101E-7</v>
      </c>
      <c r="I182" s="31">
        <v>1.40962072919678E-7</v>
      </c>
    </row>
    <row r="183" spans="1:9" x14ac:dyDescent="0.25">
      <c r="A183" s="1">
        <v>21.5</v>
      </c>
      <c r="B183" s="31">
        <v>1.4096207620452299E-7</v>
      </c>
      <c r="C183" s="31">
        <v>1.40961883192508E-7</v>
      </c>
      <c r="D183" s="31">
        <v>1.4096192876078201E-7</v>
      </c>
      <c r="E183" s="31">
        <v>1.40961853696123E-7</v>
      </c>
      <c r="F183" s="31">
        <v>1.4096198851554001E-7</v>
      </c>
      <c r="G183" s="31">
        <v>1.40962310234624E-7</v>
      </c>
      <c r="H183" s="31">
        <v>1.4096188200625E-7</v>
      </c>
      <c r="I183" s="31">
        <v>1.4096204617743101E-7</v>
      </c>
    </row>
    <row r="184" spans="1:9" x14ac:dyDescent="0.25">
      <c r="A184" s="1">
        <v>21.625</v>
      </c>
      <c r="B184" s="31">
        <v>1.4096207638858499E-7</v>
      </c>
      <c r="C184" s="31">
        <v>1.4096186865629099E-7</v>
      </c>
      <c r="D184" s="31">
        <v>1.40962012237215E-7</v>
      </c>
      <c r="E184" s="31">
        <v>1.4096186768276201E-7</v>
      </c>
      <c r="F184" s="31">
        <v>1.4096199981834099E-7</v>
      </c>
      <c r="G184" s="31">
        <v>1.40962329259279E-7</v>
      </c>
      <c r="H184" s="31">
        <v>1.40961882604052E-7</v>
      </c>
      <c r="I184" s="31">
        <v>1.4096204679301601E-7</v>
      </c>
    </row>
    <row r="185" spans="1:9" x14ac:dyDescent="0.25">
      <c r="A185" s="1">
        <v>21.75</v>
      </c>
      <c r="B185" s="31">
        <v>1.4096208345706199E-7</v>
      </c>
      <c r="C185" s="31">
        <v>1.40961848971317E-7</v>
      </c>
      <c r="D185" s="31">
        <v>1.4096207338641999E-7</v>
      </c>
      <c r="E185" s="31">
        <v>1.4096186776372401E-7</v>
      </c>
      <c r="F185" s="31">
        <v>1.4096200220118999E-7</v>
      </c>
      <c r="G185" s="31">
        <v>1.4096232726717101E-7</v>
      </c>
      <c r="H185" s="31">
        <v>1.4096188799707999E-7</v>
      </c>
      <c r="I185" s="31">
        <v>1.40962041107341E-7</v>
      </c>
    </row>
    <row r="186" spans="1:9" x14ac:dyDescent="0.25">
      <c r="A186" s="1">
        <v>21.875</v>
      </c>
      <c r="B186" s="31">
        <v>1.40962083269913E-7</v>
      </c>
      <c r="C186" s="31">
        <v>1.4096186011407301E-7</v>
      </c>
      <c r="D186" s="31">
        <v>1.4096207417392299E-7</v>
      </c>
      <c r="E186" s="31">
        <v>1.40961869068194E-7</v>
      </c>
      <c r="F186" s="31">
        <v>1.40962016679343E-7</v>
      </c>
      <c r="G186" s="31">
        <v>1.4096233261839999E-7</v>
      </c>
      <c r="H186" s="31">
        <v>1.4096189663615201E-7</v>
      </c>
      <c r="I186" s="31">
        <v>1.40962038877816E-7</v>
      </c>
    </row>
    <row r="187" spans="1:9" x14ac:dyDescent="0.25">
      <c r="A187" s="1">
        <v>22</v>
      </c>
      <c r="B187" s="31">
        <v>1.4096207843337499E-7</v>
      </c>
      <c r="C187" s="31">
        <v>1.4096188537300599E-7</v>
      </c>
      <c r="D187" s="31">
        <v>1.4096214581816999E-7</v>
      </c>
      <c r="E187" s="31">
        <v>1.4096187849812501E-7</v>
      </c>
      <c r="F187" s="31">
        <v>1.40962028314558E-7</v>
      </c>
      <c r="G187" s="31">
        <v>1.4096234564229499E-7</v>
      </c>
      <c r="H187" s="31">
        <v>1.4096189763308199E-7</v>
      </c>
      <c r="I187" s="31">
        <v>1.4096207641173001E-7</v>
      </c>
    </row>
    <row r="188" spans="1:9" x14ac:dyDescent="0.25">
      <c r="A188" s="1">
        <v>22.125</v>
      </c>
      <c r="B188" s="31">
        <v>1.4096207662019901E-7</v>
      </c>
      <c r="C188" s="31">
        <v>1.4096193365460499E-7</v>
      </c>
      <c r="D188" s="31">
        <v>1.4096215153854999E-7</v>
      </c>
      <c r="E188" s="31">
        <v>1.4096187730526299E-7</v>
      </c>
      <c r="F188" s="31">
        <v>1.4096203671834899E-7</v>
      </c>
      <c r="G188" s="31">
        <v>1.4096236278755999E-7</v>
      </c>
      <c r="H188" s="31">
        <v>1.40961901130277E-7</v>
      </c>
      <c r="I188" s="31">
        <v>1.4096207788164801E-7</v>
      </c>
    </row>
    <row r="189" spans="1:9" x14ac:dyDescent="0.25">
      <c r="A189" s="1">
        <v>22.25</v>
      </c>
      <c r="B189" s="31">
        <v>1.4096207336361E-7</v>
      </c>
      <c r="C189" s="31">
        <v>1.4096194484019101E-7</v>
      </c>
      <c r="D189" s="31">
        <v>1.4096216085436101E-7</v>
      </c>
      <c r="E189" s="31">
        <v>1.4096187883899201E-7</v>
      </c>
      <c r="F189" s="31">
        <v>1.4096203700496501E-7</v>
      </c>
      <c r="G189" s="31">
        <v>1.40962364624684E-7</v>
      </c>
      <c r="H189" s="31">
        <v>1.4096190209040899E-7</v>
      </c>
      <c r="I189" s="31">
        <v>1.4096207330647001E-7</v>
      </c>
    </row>
    <row r="190" spans="1:9" x14ac:dyDescent="0.25">
      <c r="A190" s="1">
        <v>22.375</v>
      </c>
      <c r="B190" s="31">
        <v>1.4096205707624899E-7</v>
      </c>
      <c r="C190" s="31">
        <v>1.40961946914708E-7</v>
      </c>
      <c r="D190" s="31">
        <v>1.4096215503349901E-7</v>
      </c>
      <c r="E190" s="31">
        <v>1.4096188305635801E-7</v>
      </c>
      <c r="F190" s="31">
        <v>1.40962042388408E-7</v>
      </c>
      <c r="G190" s="31">
        <v>1.4096240042973E-7</v>
      </c>
      <c r="H190" s="31">
        <v>1.4096187371116601E-7</v>
      </c>
      <c r="I190" s="31">
        <v>1.4096205494930799E-7</v>
      </c>
    </row>
    <row r="191" spans="1:9" x14ac:dyDescent="0.25">
      <c r="A191" s="1">
        <v>22.5</v>
      </c>
      <c r="B191" s="31">
        <v>1.40962052284995E-7</v>
      </c>
      <c r="C191" s="31">
        <v>1.40961974180714E-7</v>
      </c>
      <c r="D191" s="31">
        <v>1.4096216706492501E-7</v>
      </c>
      <c r="E191" s="31">
        <v>1.40961881103248E-7</v>
      </c>
      <c r="F191" s="31">
        <v>1.40962051547729E-7</v>
      </c>
      <c r="G191" s="31">
        <v>1.4096240443198E-7</v>
      </c>
      <c r="H191" s="31">
        <v>1.4096188171064601E-7</v>
      </c>
      <c r="I191" s="31">
        <v>1.40962064525492E-7</v>
      </c>
    </row>
    <row r="192" spans="1:9" x14ac:dyDescent="0.25">
      <c r="A192" s="1">
        <v>22.625</v>
      </c>
      <c r="B192" s="31">
        <v>1.40962057256598E-7</v>
      </c>
      <c r="C192" s="31">
        <v>1.4096199933249501E-7</v>
      </c>
      <c r="D192" s="31">
        <v>1.4096216948180901E-7</v>
      </c>
      <c r="E192" s="31">
        <v>1.4096188211913699E-7</v>
      </c>
      <c r="F192" s="31">
        <v>1.40962055743151E-7</v>
      </c>
      <c r="G192" s="31">
        <v>1.4096242337891599E-7</v>
      </c>
      <c r="H192" s="31">
        <v>1.40961883090037E-7</v>
      </c>
      <c r="I192" s="31">
        <v>1.4096206749790099E-7</v>
      </c>
    </row>
    <row r="193" spans="1:9" x14ac:dyDescent="0.25">
      <c r="A193" s="1">
        <v>22.75</v>
      </c>
      <c r="B193" s="31">
        <v>1.4096206003312401E-7</v>
      </c>
      <c r="C193" s="31">
        <v>1.4096203796735299E-7</v>
      </c>
      <c r="D193" s="31">
        <v>1.4096210266077701E-7</v>
      </c>
      <c r="E193" s="31">
        <v>1.4096188321448001E-7</v>
      </c>
      <c r="F193" s="31">
        <v>1.40962056854337E-7</v>
      </c>
      <c r="G193" s="31">
        <v>1.4096242728087499E-7</v>
      </c>
      <c r="H193" s="31">
        <v>1.4096187971918899E-7</v>
      </c>
      <c r="I193" s="31">
        <v>1.4096206718176601E-7</v>
      </c>
    </row>
    <row r="194" spans="1:9" x14ac:dyDescent="0.25">
      <c r="A194" s="1">
        <v>22.875</v>
      </c>
      <c r="B194" s="31">
        <v>1.4096202053989799E-7</v>
      </c>
      <c r="C194" s="31">
        <v>1.40962064667707E-7</v>
      </c>
      <c r="D194" s="31">
        <v>1.4096204636671301E-7</v>
      </c>
      <c r="E194" s="31">
        <v>1.4096187858078399E-7</v>
      </c>
      <c r="F194" s="31">
        <v>1.4096205429049E-7</v>
      </c>
      <c r="G194" s="31">
        <v>1.4096242078286401E-7</v>
      </c>
      <c r="H194" s="31">
        <v>1.4096187770051199E-7</v>
      </c>
      <c r="I194" s="31">
        <v>1.4096206224250699E-7</v>
      </c>
    </row>
    <row r="195" spans="1:9" x14ac:dyDescent="0.25">
      <c r="A195" s="1">
        <v>23</v>
      </c>
      <c r="B195" s="31">
        <v>1.40962033489767E-7</v>
      </c>
      <c r="C195" s="31">
        <v>1.40962078722894E-7</v>
      </c>
      <c r="D195" s="31">
        <v>1.4096205821457699E-7</v>
      </c>
      <c r="E195" s="31">
        <v>1.4096187846816501E-7</v>
      </c>
      <c r="F195" s="31">
        <v>1.4096205973634201E-7</v>
      </c>
      <c r="G195" s="31">
        <v>1.4096242010600199E-7</v>
      </c>
      <c r="H195" s="31">
        <v>1.4096187748265901E-7</v>
      </c>
      <c r="I195" s="31">
        <v>1.40962059387982E-7</v>
      </c>
    </row>
    <row r="196" spans="1:9" x14ac:dyDescent="0.25">
      <c r="A196" s="1">
        <v>23.125</v>
      </c>
      <c r="B196" s="31">
        <v>1.40962012622889E-7</v>
      </c>
      <c r="C196" s="31">
        <v>1.4096208781159199E-7</v>
      </c>
      <c r="D196" s="31">
        <v>1.4096205970490899E-7</v>
      </c>
      <c r="E196" s="31">
        <v>1.4096186502806599E-7</v>
      </c>
      <c r="F196" s="31">
        <v>1.4096205981261799E-7</v>
      </c>
      <c r="G196" s="31">
        <v>1.4096241549926399E-7</v>
      </c>
      <c r="H196" s="31">
        <v>1.40961877201514E-7</v>
      </c>
      <c r="I196" s="31">
        <v>1.4096206418374099E-7</v>
      </c>
    </row>
    <row r="197" spans="1:9" x14ac:dyDescent="0.25">
      <c r="A197" s="1">
        <v>23.25</v>
      </c>
      <c r="B197" s="31">
        <v>1.40962004420169E-7</v>
      </c>
      <c r="C197" s="31">
        <v>1.4096209035416499E-7</v>
      </c>
      <c r="D197" s="31">
        <v>1.4096207802331901E-7</v>
      </c>
      <c r="E197" s="31">
        <v>1.4096184947693799E-7</v>
      </c>
      <c r="F197" s="31">
        <v>1.40962048139024E-7</v>
      </c>
      <c r="G197" s="31">
        <v>1.40962403567722E-7</v>
      </c>
      <c r="H197" s="31">
        <v>1.40961889794125E-7</v>
      </c>
      <c r="I197" s="31">
        <v>1.4096206470096599E-7</v>
      </c>
    </row>
    <row r="198" spans="1:9" x14ac:dyDescent="0.25">
      <c r="A198" s="1">
        <v>23.375</v>
      </c>
      <c r="B198" s="31">
        <v>1.4096201016157299E-7</v>
      </c>
      <c r="C198" s="31">
        <v>1.4096209011217501E-7</v>
      </c>
      <c r="D198" s="31">
        <v>1.4096208534630699E-7</v>
      </c>
      <c r="E198" s="31">
        <v>1.4096185288122201E-7</v>
      </c>
      <c r="F198" s="31">
        <v>1.4096204913417699E-7</v>
      </c>
      <c r="G198" s="31">
        <v>1.4096238652490699E-7</v>
      </c>
      <c r="H198" s="31">
        <v>1.40961892705706E-7</v>
      </c>
      <c r="I198" s="31">
        <v>1.4096205289932899E-7</v>
      </c>
    </row>
    <row r="199" spans="1:9" x14ac:dyDescent="0.25">
      <c r="A199" s="1">
        <v>23.5</v>
      </c>
      <c r="B199" s="31">
        <v>1.4096197542207401E-7</v>
      </c>
      <c r="C199" s="31">
        <v>1.4096204380294601E-7</v>
      </c>
      <c r="D199" s="31">
        <v>1.4096204175518099E-7</v>
      </c>
      <c r="E199" s="31">
        <v>1.4096185439945101E-7</v>
      </c>
      <c r="F199" s="31">
        <v>1.4096205772482101E-7</v>
      </c>
      <c r="G199" s="31">
        <v>1.40962357523986E-7</v>
      </c>
      <c r="H199" s="31">
        <v>1.40961895966959E-7</v>
      </c>
      <c r="I199" s="31">
        <v>1.40962051647047E-7</v>
      </c>
    </row>
    <row r="200" spans="1:9" x14ac:dyDescent="0.25">
      <c r="A200" s="1">
        <v>23.625</v>
      </c>
      <c r="B200" s="31">
        <v>1.4096196680567701E-7</v>
      </c>
      <c r="C200" s="31">
        <v>1.4096202123974401E-7</v>
      </c>
      <c r="D200" s="31">
        <v>1.4096197767836699E-7</v>
      </c>
      <c r="E200" s="31">
        <v>1.4096185795782999E-7</v>
      </c>
      <c r="F200" s="31">
        <v>1.4096204752379501E-7</v>
      </c>
      <c r="G200" s="31">
        <v>1.4096235311377799E-7</v>
      </c>
      <c r="H200" s="31">
        <v>1.40961890787981E-7</v>
      </c>
      <c r="I200" s="31">
        <v>1.4096205279208199E-7</v>
      </c>
    </row>
    <row r="201" spans="1:9" x14ac:dyDescent="0.25">
      <c r="A201" s="1">
        <v>23.75</v>
      </c>
      <c r="B201" s="31">
        <v>1.40961973354176E-7</v>
      </c>
      <c r="C201" s="31">
        <v>1.40962005097606E-7</v>
      </c>
      <c r="D201" s="31">
        <v>1.4096198783840999E-7</v>
      </c>
      <c r="E201" s="31">
        <v>1.4096185863307899E-7</v>
      </c>
      <c r="F201" s="31">
        <v>1.4096204671186599E-7</v>
      </c>
      <c r="G201" s="31">
        <v>1.40962352511083E-7</v>
      </c>
      <c r="H201" s="31">
        <v>1.4096189545275201E-7</v>
      </c>
      <c r="I201" s="31">
        <v>1.4096204905794601E-7</v>
      </c>
    </row>
    <row r="202" spans="1:9" x14ac:dyDescent="0.25">
      <c r="A202" s="1">
        <v>23.875</v>
      </c>
      <c r="B202" s="31">
        <v>1.40961988057869E-7</v>
      </c>
      <c r="C202" s="31">
        <v>1.4096196873092199E-7</v>
      </c>
      <c r="D202" s="31">
        <v>1.4096197895833701E-7</v>
      </c>
      <c r="E202" s="31">
        <v>1.4096185293868801E-7</v>
      </c>
      <c r="F202" s="31">
        <v>1.4096205295384599E-7</v>
      </c>
      <c r="G202" s="31">
        <v>1.4096235045765001E-7</v>
      </c>
      <c r="H202" s="31">
        <v>1.4096188206563699E-7</v>
      </c>
      <c r="I202" s="31">
        <v>1.40962054193914E-7</v>
      </c>
    </row>
    <row r="203" spans="1:9" x14ac:dyDescent="0.25">
      <c r="A203" s="1">
        <v>24</v>
      </c>
      <c r="B203" s="31">
        <v>1.4096198370240499E-7</v>
      </c>
      <c r="C203" s="31">
        <v>1.4096197258150701E-7</v>
      </c>
      <c r="D203" s="31">
        <v>1.4096196898729801E-7</v>
      </c>
      <c r="E203" s="31">
        <v>1.4096185599839399E-7</v>
      </c>
      <c r="F203" s="31">
        <v>1.4096206792403199E-7</v>
      </c>
      <c r="G203" s="31">
        <v>1.4096235244105799E-7</v>
      </c>
      <c r="H203" s="31">
        <v>1.40961886343265E-7</v>
      </c>
      <c r="I203" s="31">
        <v>1.4096205595196199E-7</v>
      </c>
    </row>
    <row r="204" spans="1:9" x14ac:dyDescent="0.25">
      <c r="A204" s="1">
        <v>24.125</v>
      </c>
      <c r="B204" s="31">
        <v>1.40961957346361E-7</v>
      </c>
      <c r="C204" s="31">
        <v>1.4096197237221999E-7</v>
      </c>
      <c r="D204" s="31">
        <v>1.40961983219868E-7</v>
      </c>
      <c r="E204" s="31">
        <v>1.40961856827968E-7</v>
      </c>
      <c r="F204" s="31">
        <v>1.4096205853087601E-7</v>
      </c>
      <c r="G204" s="31">
        <v>1.4096232769790201E-7</v>
      </c>
      <c r="H204" s="31">
        <v>1.4096187493968401E-7</v>
      </c>
      <c r="I204" s="31">
        <v>1.40962066633739E-7</v>
      </c>
    </row>
    <row r="205" spans="1:9" x14ac:dyDescent="0.25">
      <c r="A205" s="1">
        <v>24.25</v>
      </c>
      <c r="B205" s="31">
        <v>1.4096193729098901E-7</v>
      </c>
      <c r="C205" s="31">
        <v>1.40961987828081E-7</v>
      </c>
      <c r="D205" s="31">
        <v>1.4096200769451499E-7</v>
      </c>
      <c r="E205" s="31">
        <v>1.40961857451372E-7</v>
      </c>
      <c r="F205" s="31">
        <v>1.40962053557258E-7</v>
      </c>
      <c r="G205" s="31">
        <v>1.4096229304835999E-7</v>
      </c>
      <c r="H205" s="31">
        <v>1.40961876881133E-7</v>
      </c>
      <c r="I205" s="31">
        <v>1.4096207175221E-7</v>
      </c>
    </row>
    <row r="206" spans="1:9" x14ac:dyDescent="0.25">
      <c r="A206" s="1">
        <v>24.375</v>
      </c>
      <c r="B206" s="31">
        <v>1.4096192439594601E-7</v>
      </c>
      <c r="C206" s="31">
        <v>1.40961979734078E-7</v>
      </c>
      <c r="D206" s="31">
        <v>1.4096198257868201E-7</v>
      </c>
      <c r="E206" s="31">
        <v>1.4096186222723601E-7</v>
      </c>
      <c r="F206" s="31">
        <v>1.40962048671069E-7</v>
      </c>
      <c r="G206" s="31">
        <v>1.4096229523599E-7</v>
      </c>
      <c r="H206" s="31">
        <v>1.4096187706882301E-7</v>
      </c>
      <c r="I206" s="31">
        <v>1.40962089719128E-7</v>
      </c>
    </row>
    <row r="207" spans="1:9" x14ac:dyDescent="0.25">
      <c r="A207" s="1">
        <v>24.5</v>
      </c>
      <c r="B207" s="31">
        <v>1.40961924052884E-7</v>
      </c>
      <c r="C207" s="31">
        <v>1.4096195742975399E-7</v>
      </c>
      <c r="D207" s="31">
        <v>1.4096192558616801E-7</v>
      </c>
      <c r="E207" s="31">
        <v>1.4096186503857801E-7</v>
      </c>
      <c r="F207" s="31">
        <v>1.4096204569481699E-7</v>
      </c>
      <c r="G207" s="31">
        <v>1.40962294233051E-7</v>
      </c>
      <c r="H207" s="31">
        <v>1.40961858450462E-7</v>
      </c>
      <c r="I207" s="31">
        <v>1.4096210117229199E-7</v>
      </c>
    </row>
    <row r="208" spans="1:9" x14ac:dyDescent="0.25">
      <c r="A208" s="1">
        <v>24.625</v>
      </c>
      <c r="B208" s="31">
        <v>1.4096192837540301E-7</v>
      </c>
      <c r="C208" s="31">
        <v>1.4096191694241799E-7</v>
      </c>
      <c r="D208" s="31">
        <v>1.4096200393645501E-7</v>
      </c>
      <c r="E208" s="31">
        <v>1.4096185054328201E-7</v>
      </c>
      <c r="F208" s="31">
        <v>1.4096204309063E-7</v>
      </c>
      <c r="G208" s="31">
        <v>1.40962290801303E-7</v>
      </c>
      <c r="H208" s="31">
        <v>1.4096186380707699E-7</v>
      </c>
      <c r="I208" s="31">
        <v>1.4096212282178899E-7</v>
      </c>
    </row>
    <row r="209" spans="1:9" x14ac:dyDescent="0.25">
      <c r="A209" s="1">
        <v>24.75</v>
      </c>
      <c r="B209" s="31">
        <v>1.4096194628842499E-7</v>
      </c>
      <c r="C209" s="31">
        <v>1.4096190038071701E-7</v>
      </c>
      <c r="D209" s="31">
        <v>1.4096208028831499E-7</v>
      </c>
      <c r="E209" s="31">
        <v>1.40961853137933E-7</v>
      </c>
      <c r="F209" s="31">
        <v>1.40962044477275E-7</v>
      </c>
      <c r="G209" s="31">
        <v>1.4096228739927399E-7</v>
      </c>
      <c r="H209" s="31">
        <v>1.4096185531746699E-7</v>
      </c>
      <c r="I209" s="31">
        <v>1.4096210274007001E-7</v>
      </c>
    </row>
    <row r="210" spans="1:9" x14ac:dyDescent="0.25">
      <c r="A210" s="1">
        <v>24.875</v>
      </c>
      <c r="B210" s="31">
        <v>1.4096196137749101E-7</v>
      </c>
      <c r="C210" s="31">
        <v>1.4096191123605801E-7</v>
      </c>
      <c r="D210" s="31">
        <v>1.40962162105557E-7</v>
      </c>
      <c r="E210" s="31">
        <v>1.40961844035066E-7</v>
      </c>
      <c r="F210" s="31">
        <v>1.40962038817721E-7</v>
      </c>
      <c r="G210" s="31">
        <v>1.4096229182555501E-7</v>
      </c>
      <c r="H210" s="31">
        <v>1.4096185216201401E-7</v>
      </c>
      <c r="I210" s="31">
        <v>1.40962113253016E-7</v>
      </c>
    </row>
    <row r="211" spans="1:9" x14ac:dyDescent="0.25">
      <c r="A211" s="1">
        <v>25</v>
      </c>
      <c r="B211" s="31">
        <v>1.40961975972283E-7</v>
      </c>
      <c r="C211" s="31">
        <v>1.40961901429618E-7</v>
      </c>
      <c r="D211" s="31">
        <v>1.4096222432548999E-7</v>
      </c>
      <c r="E211" s="31">
        <v>1.4096183670012501E-7</v>
      </c>
      <c r="F211" s="31">
        <v>1.4096203950448501E-7</v>
      </c>
      <c r="G211" s="31">
        <v>1.4096229113608001E-7</v>
      </c>
      <c r="H211" s="31">
        <v>1.40961856241393E-7</v>
      </c>
      <c r="I211" s="31">
        <v>1.40962093145262E-7</v>
      </c>
    </row>
    <row r="212" spans="1:9" x14ac:dyDescent="0.25">
      <c r="A212" s="1">
        <v>25.125</v>
      </c>
      <c r="B212" s="31">
        <v>1.4096198739027E-7</v>
      </c>
      <c r="C212" s="31">
        <v>1.4096189174449899E-7</v>
      </c>
      <c r="D212" s="31">
        <v>1.4096222931792601E-7</v>
      </c>
      <c r="E212" s="31">
        <v>1.40961833548076E-7</v>
      </c>
      <c r="F212" s="31">
        <v>1.4096203626564201E-7</v>
      </c>
      <c r="G212" s="31">
        <v>1.4096227550983801E-7</v>
      </c>
      <c r="H212" s="31">
        <v>1.4096185558822401E-7</v>
      </c>
      <c r="I212" s="31">
        <v>1.4096208454162799E-7</v>
      </c>
    </row>
    <row r="213" spans="1:9" x14ac:dyDescent="0.25">
      <c r="A213" s="1">
        <v>25.25</v>
      </c>
      <c r="B213" s="31">
        <v>1.4096201376558399E-7</v>
      </c>
      <c r="C213" s="31">
        <v>1.4096191644341E-7</v>
      </c>
      <c r="D213" s="31">
        <v>1.4096220114850799E-7</v>
      </c>
      <c r="E213" s="31">
        <v>1.40961831201117E-7</v>
      </c>
      <c r="F213" s="31">
        <v>1.4096203538169201E-7</v>
      </c>
      <c r="G213" s="31">
        <v>1.4096227820657801E-7</v>
      </c>
      <c r="H213" s="31">
        <v>1.40961861791184E-7</v>
      </c>
      <c r="I213" s="31">
        <v>1.4096205958980499E-7</v>
      </c>
    </row>
    <row r="214" spans="1:9" x14ac:dyDescent="0.25">
      <c r="A214" s="1">
        <v>25.375</v>
      </c>
      <c r="B214" s="31">
        <v>1.4096199888126899E-7</v>
      </c>
      <c r="C214" s="31">
        <v>1.40961987377156E-7</v>
      </c>
      <c r="D214" s="31">
        <v>1.40962260052834E-7</v>
      </c>
      <c r="E214" s="31">
        <v>1.4096182985289299E-7</v>
      </c>
      <c r="F214" s="31">
        <v>1.4096203776749501E-7</v>
      </c>
      <c r="G214" s="31">
        <v>1.4096228254715801E-7</v>
      </c>
      <c r="H214" s="31">
        <v>1.4096186722432401E-7</v>
      </c>
      <c r="I214" s="31">
        <v>1.4096205146460899E-7</v>
      </c>
    </row>
    <row r="215" spans="1:9" x14ac:dyDescent="0.25">
      <c r="A215" s="1">
        <v>25.5</v>
      </c>
      <c r="B215" s="31">
        <v>1.40961975607689E-7</v>
      </c>
      <c r="C215" s="31">
        <v>1.4096204731242501E-7</v>
      </c>
      <c r="D215" s="31">
        <v>1.40962269830091E-7</v>
      </c>
      <c r="E215" s="31">
        <v>1.4096183300465701E-7</v>
      </c>
      <c r="F215" s="31">
        <v>1.40962031654174E-7</v>
      </c>
      <c r="G215" s="31">
        <v>1.40962282018722E-7</v>
      </c>
      <c r="H215" s="31">
        <v>1.40961867512063E-7</v>
      </c>
      <c r="I215" s="31">
        <v>1.4096206858322699E-7</v>
      </c>
    </row>
    <row r="216" spans="1:9" x14ac:dyDescent="0.25">
      <c r="A216" s="1">
        <v>25.625</v>
      </c>
      <c r="B216" s="31">
        <v>1.4096197594817199E-7</v>
      </c>
      <c r="C216" s="31">
        <v>1.4096207864627299E-7</v>
      </c>
      <c r="D216" s="31">
        <v>1.4096224461388501E-7</v>
      </c>
      <c r="E216" s="31">
        <v>1.40961836443745E-7</v>
      </c>
      <c r="F216" s="31">
        <v>1.40962033294597E-7</v>
      </c>
      <c r="G216" s="31">
        <v>1.4096228514777799E-7</v>
      </c>
      <c r="H216" s="31">
        <v>1.40961870509984E-7</v>
      </c>
      <c r="I216" s="31">
        <v>1.4096208260154199E-7</v>
      </c>
    </row>
    <row r="217" spans="1:9" x14ac:dyDescent="0.25">
      <c r="A217" s="1">
        <v>25.75</v>
      </c>
      <c r="B217" s="31">
        <v>1.4096196510318401E-7</v>
      </c>
      <c r="C217" s="31">
        <v>1.4096212052442801E-7</v>
      </c>
      <c r="D217" s="31">
        <v>1.4096222209176101E-7</v>
      </c>
      <c r="E217" s="31">
        <v>1.4096183800758299E-7</v>
      </c>
      <c r="F217" s="31">
        <v>1.40962029506679E-7</v>
      </c>
      <c r="G217" s="31">
        <v>1.40962288586896E-7</v>
      </c>
      <c r="H217" s="31">
        <v>1.4096185481989101E-7</v>
      </c>
      <c r="I217" s="31">
        <v>1.4096210320132601E-7</v>
      </c>
    </row>
    <row r="218" spans="1:9" x14ac:dyDescent="0.25">
      <c r="A218" s="1">
        <v>25.875</v>
      </c>
      <c r="B218" s="31">
        <v>1.4096196179289799E-7</v>
      </c>
      <c r="C218" s="31">
        <v>1.40962130673035E-7</v>
      </c>
      <c r="D218" s="31">
        <v>1.4096216554451699E-7</v>
      </c>
      <c r="E218" s="31">
        <v>1.409618387934E-7</v>
      </c>
      <c r="F218" s="31">
        <v>1.4096203275601899E-7</v>
      </c>
      <c r="G218" s="31">
        <v>1.40962307196322E-7</v>
      </c>
      <c r="H218" s="31">
        <v>1.4096181329388599E-7</v>
      </c>
      <c r="I218" s="31">
        <v>1.40962115410203E-7</v>
      </c>
    </row>
    <row r="219" spans="1:9" x14ac:dyDescent="0.25">
      <c r="A219" s="1">
        <v>26</v>
      </c>
      <c r="B219" s="31">
        <v>1.4096196003297801E-7</v>
      </c>
      <c r="C219" s="31">
        <v>1.40962135496055E-7</v>
      </c>
      <c r="D219" s="31">
        <v>1.40962127860875E-7</v>
      </c>
      <c r="E219" s="31">
        <v>1.4096183486157801E-7</v>
      </c>
      <c r="F219" s="31">
        <v>1.4096204049549101E-7</v>
      </c>
      <c r="G219" s="31">
        <v>1.40962312964732E-7</v>
      </c>
      <c r="H219" s="31">
        <v>1.4096180421085701E-7</v>
      </c>
      <c r="I219" s="31">
        <v>1.40962111837345E-7</v>
      </c>
    </row>
    <row r="220" spans="1:9" x14ac:dyDescent="0.25">
      <c r="A220" s="1">
        <v>26.125</v>
      </c>
      <c r="B220" s="31">
        <v>1.4096196316461301E-7</v>
      </c>
      <c r="C220" s="31">
        <v>1.4096219192719299E-7</v>
      </c>
      <c r="D220" s="31">
        <v>1.4096211787046999E-7</v>
      </c>
      <c r="E220" s="31">
        <v>1.4096184878839801E-7</v>
      </c>
      <c r="F220" s="31">
        <v>1.4096202462330899E-7</v>
      </c>
      <c r="G220" s="31">
        <v>1.4096235472163499E-7</v>
      </c>
      <c r="H220" s="31">
        <v>1.40961803702812E-7</v>
      </c>
      <c r="I220" s="31">
        <v>1.4096211420898699E-7</v>
      </c>
    </row>
    <row r="221" spans="1:9" x14ac:dyDescent="0.25">
      <c r="A221" s="1">
        <v>26.25</v>
      </c>
      <c r="B221" s="31">
        <v>1.40961955650142E-7</v>
      </c>
      <c r="C221" s="31">
        <v>1.40962226150575E-7</v>
      </c>
      <c r="D221" s="31">
        <v>1.40962109240665E-7</v>
      </c>
      <c r="E221" s="31">
        <v>1.40961851468172E-7</v>
      </c>
      <c r="F221" s="31">
        <v>1.40962026912397E-7</v>
      </c>
      <c r="G221" s="31">
        <v>1.4096234905984199E-7</v>
      </c>
      <c r="H221" s="31">
        <v>1.40961801700497E-7</v>
      </c>
      <c r="I221" s="31">
        <v>1.4096210548315E-7</v>
      </c>
    </row>
    <row r="222" spans="1:9" x14ac:dyDescent="0.25">
      <c r="A222" s="1">
        <v>26.375</v>
      </c>
      <c r="B222" s="31">
        <v>1.4096195537289099E-7</v>
      </c>
      <c r="C222" s="31">
        <v>1.409622254059E-7</v>
      </c>
      <c r="D222" s="31">
        <v>1.40962095147418E-7</v>
      </c>
      <c r="E222" s="31">
        <v>1.4096185519753199E-7</v>
      </c>
      <c r="F222" s="31">
        <v>1.4096201746096499E-7</v>
      </c>
      <c r="G222" s="31">
        <v>1.40962342949276E-7</v>
      </c>
      <c r="H222" s="31">
        <v>1.4096180642194099E-7</v>
      </c>
      <c r="I222" s="31">
        <v>1.40962138304312E-7</v>
      </c>
    </row>
    <row r="223" spans="1:9" x14ac:dyDescent="0.25">
      <c r="A223" s="1">
        <v>26.5</v>
      </c>
      <c r="B223" s="31">
        <v>1.4096195935027499E-7</v>
      </c>
      <c r="C223" s="31">
        <v>1.4096222737672401E-7</v>
      </c>
      <c r="D223" s="31">
        <v>1.40962045176268E-7</v>
      </c>
      <c r="E223" s="31">
        <v>1.4096186290554499E-7</v>
      </c>
      <c r="F223" s="31">
        <v>1.4096201743496399E-7</v>
      </c>
      <c r="G223" s="31">
        <v>1.40962337620615E-7</v>
      </c>
      <c r="H223" s="31">
        <v>1.4096181115736299E-7</v>
      </c>
      <c r="I223" s="31">
        <v>1.4096215528559399E-7</v>
      </c>
    </row>
    <row r="224" spans="1:9" x14ac:dyDescent="0.25">
      <c r="A224" s="1">
        <v>26.625</v>
      </c>
      <c r="B224" s="31">
        <v>1.40961991872779E-7</v>
      </c>
      <c r="C224" s="31">
        <v>1.4096218080654301E-7</v>
      </c>
      <c r="D224" s="31">
        <v>1.40962000010506E-7</v>
      </c>
      <c r="E224" s="31">
        <v>1.4096187749322701E-7</v>
      </c>
      <c r="F224" s="31">
        <v>1.4096201570077401E-7</v>
      </c>
      <c r="G224" s="31">
        <v>1.40962343111402E-7</v>
      </c>
      <c r="H224" s="31">
        <v>1.40961832733712E-7</v>
      </c>
      <c r="I224" s="31">
        <v>1.40962157459655E-7</v>
      </c>
    </row>
    <row r="225" spans="1:9" x14ac:dyDescent="0.25">
      <c r="A225" s="1">
        <v>26.75</v>
      </c>
      <c r="B225" s="31">
        <v>1.4096195329567001E-7</v>
      </c>
      <c r="C225" s="31">
        <v>1.4096216902727699E-7</v>
      </c>
      <c r="D225" s="31">
        <v>1.4096197346859199E-7</v>
      </c>
      <c r="E225" s="31">
        <v>1.4096188800570599E-7</v>
      </c>
      <c r="F225" s="31">
        <v>1.4096200335056301E-7</v>
      </c>
      <c r="G225" s="31">
        <v>1.4096235214646599E-7</v>
      </c>
      <c r="H225" s="31">
        <v>1.4096188024589301E-7</v>
      </c>
      <c r="I225" s="31">
        <v>1.4096217985138199E-7</v>
      </c>
    </row>
    <row r="226" spans="1:9" x14ac:dyDescent="0.25">
      <c r="A226" s="1">
        <v>26.875</v>
      </c>
      <c r="B226" s="31">
        <v>1.4096195924608099E-7</v>
      </c>
      <c r="C226" s="31">
        <v>1.40962127503592E-7</v>
      </c>
      <c r="D226" s="31">
        <v>1.4096197669798001E-7</v>
      </c>
      <c r="E226" s="31">
        <v>1.4096190158560099E-7</v>
      </c>
      <c r="F226" s="31">
        <v>1.40961997553968E-7</v>
      </c>
      <c r="G226" s="31">
        <v>1.4096232567349999E-7</v>
      </c>
      <c r="H226" s="31">
        <v>1.4096189502018199E-7</v>
      </c>
      <c r="I226" s="31">
        <v>1.40962199154705E-7</v>
      </c>
    </row>
    <row r="227" spans="1:9" x14ac:dyDescent="0.25">
      <c r="A227" s="1">
        <v>27</v>
      </c>
      <c r="B227" s="31">
        <v>1.40961959050872E-7</v>
      </c>
      <c r="C227" s="31">
        <v>1.40962124299787E-7</v>
      </c>
      <c r="D227" s="31">
        <v>1.4096197534126E-7</v>
      </c>
      <c r="E227" s="31">
        <v>1.4096190827308501E-7</v>
      </c>
      <c r="F227" s="31">
        <v>1.40961994813085E-7</v>
      </c>
      <c r="G227" s="31">
        <v>1.4096231504673001E-7</v>
      </c>
      <c r="H227" s="31">
        <v>1.4096191378693701E-7</v>
      </c>
      <c r="I227" s="31">
        <v>1.4096217175460299E-7</v>
      </c>
    </row>
    <row r="228" spans="1:9" x14ac:dyDescent="0.25">
      <c r="A228" s="1">
        <v>27.125</v>
      </c>
      <c r="B228" s="31">
        <v>1.4096196252100299E-7</v>
      </c>
      <c r="C228" s="31">
        <v>1.4096211273478901E-7</v>
      </c>
      <c r="D228" s="31">
        <v>1.40961976800032E-7</v>
      </c>
      <c r="E228" s="31">
        <v>1.4096190476598199E-7</v>
      </c>
      <c r="F228" s="31">
        <v>1.4096199351119001E-7</v>
      </c>
      <c r="G228" s="31">
        <v>1.4096231353592099E-7</v>
      </c>
      <c r="H228" s="31">
        <v>1.4096192391471599E-7</v>
      </c>
      <c r="I228" s="31">
        <v>1.40962171332675E-7</v>
      </c>
    </row>
    <row r="229" spans="1:9" x14ac:dyDescent="0.25">
      <c r="A229" s="1">
        <v>27.25</v>
      </c>
      <c r="B229" s="31">
        <v>1.40961967678021E-7</v>
      </c>
      <c r="C229" s="31">
        <v>1.4096209560716501E-7</v>
      </c>
      <c r="D229" s="31">
        <v>1.4096199334874299E-7</v>
      </c>
      <c r="E229" s="31">
        <v>1.4096190247253499E-7</v>
      </c>
      <c r="F229" s="31">
        <v>1.4096199120905801E-7</v>
      </c>
      <c r="G229" s="31">
        <v>1.40962306395799E-7</v>
      </c>
      <c r="H229" s="31">
        <v>1.4096195656327499E-7</v>
      </c>
      <c r="I229" s="31">
        <v>1.4096217255041699E-7</v>
      </c>
    </row>
    <row r="230" spans="1:9" x14ac:dyDescent="0.25">
      <c r="A230" s="1">
        <v>27.375</v>
      </c>
      <c r="B230" s="31">
        <v>1.4096197473313899E-7</v>
      </c>
      <c r="C230" s="31">
        <v>1.4096205402962E-7</v>
      </c>
      <c r="D230" s="31">
        <v>1.4096197832647499E-7</v>
      </c>
      <c r="E230" s="31">
        <v>1.40961895388857E-7</v>
      </c>
      <c r="F230" s="31">
        <v>1.4096198534051999E-7</v>
      </c>
      <c r="G230" s="31">
        <v>1.40962287761734E-7</v>
      </c>
      <c r="H230" s="31">
        <v>1.4096195315883501E-7</v>
      </c>
      <c r="I230" s="31">
        <v>1.40962149148421E-7</v>
      </c>
    </row>
    <row r="231" spans="1:9" x14ac:dyDescent="0.25">
      <c r="A231" s="1">
        <v>27.5</v>
      </c>
      <c r="B231" s="31">
        <v>1.40961974314495E-7</v>
      </c>
      <c r="C231" s="31">
        <v>1.4096204281191301E-7</v>
      </c>
      <c r="D231" s="31">
        <v>1.4096197572030899E-7</v>
      </c>
      <c r="E231" s="31">
        <v>1.40961893012205E-7</v>
      </c>
      <c r="F231" s="31">
        <v>1.40961980267371E-7</v>
      </c>
      <c r="G231" s="31">
        <v>1.40962287799714E-7</v>
      </c>
      <c r="H231" s="31">
        <v>1.40961967335458E-7</v>
      </c>
      <c r="I231" s="31">
        <v>1.4096213653702001E-7</v>
      </c>
    </row>
    <row r="232" spans="1:9" x14ac:dyDescent="0.25">
      <c r="A232" s="1">
        <v>27.625</v>
      </c>
      <c r="B232" s="31">
        <v>1.40961970608964E-7</v>
      </c>
      <c r="C232" s="31">
        <v>1.40962034067404E-7</v>
      </c>
      <c r="D232" s="31">
        <v>1.4096197907734101E-7</v>
      </c>
      <c r="E232" s="31">
        <v>1.40961889957074E-7</v>
      </c>
      <c r="F232" s="31">
        <v>1.4096198032842201E-7</v>
      </c>
      <c r="G232" s="31">
        <v>1.40962274233294E-7</v>
      </c>
      <c r="H232" s="31">
        <v>1.40961979576181E-7</v>
      </c>
      <c r="I232" s="31">
        <v>1.40962111864132E-7</v>
      </c>
    </row>
    <row r="233" spans="1:9" x14ac:dyDescent="0.25">
      <c r="A233" s="1">
        <v>27.75</v>
      </c>
      <c r="B233" s="31">
        <v>1.4096196998608599E-7</v>
      </c>
      <c r="C233" s="31">
        <v>1.40962015808354E-7</v>
      </c>
      <c r="D233" s="31">
        <v>1.4096205872037501E-7</v>
      </c>
      <c r="E233" s="31">
        <v>1.4096185987855899E-7</v>
      </c>
      <c r="F233" s="31">
        <v>1.4096198905946301E-7</v>
      </c>
      <c r="G233" s="31">
        <v>1.4096226672623599E-7</v>
      </c>
      <c r="H233" s="31">
        <v>1.4096201398822999E-7</v>
      </c>
      <c r="I233" s="31">
        <v>1.4096211106262699E-7</v>
      </c>
    </row>
    <row r="234" spans="1:9" x14ac:dyDescent="0.25">
      <c r="A234" s="1">
        <v>27.875</v>
      </c>
      <c r="B234" s="31">
        <v>1.40961971807617E-7</v>
      </c>
      <c r="C234" s="31">
        <v>1.40962009518108E-7</v>
      </c>
      <c r="D234" s="31">
        <v>1.4096210003923201E-7</v>
      </c>
      <c r="E234" s="31">
        <v>1.4096184964625101E-7</v>
      </c>
      <c r="F234" s="31">
        <v>1.4096200766800699E-7</v>
      </c>
      <c r="G234" s="31">
        <v>1.4096225665427299E-7</v>
      </c>
      <c r="H234" s="31">
        <v>1.4096201581041801E-7</v>
      </c>
      <c r="I234" s="31">
        <v>1.4096210345945599E-7</v>
      </c>
    </row>
    <row r="235" spans="1:9" x14ac:dyDescent="0.25">
      <c r="A235" s="1">
        <v>28</v>
      </c>
      <c r="B235" s="31">
        <v>1.40961970864306E-7</v>
      </c>
      <c r="C235" s="31">
        <v>1.4096198126182101E-7</v>
      </c>
      <c r="D235" s="31">
        <v>1.40962130162998E-7</v>
      </c>
      <c r="E235" s="31">
        <v>1.40961843828812E-7</v>
      </c>
      <c r="F235" s="31">
        <v>1.4096200780822001E-7</v>
      </c>
      <c r="G235" s="31">
        <v>1.4096225627180699E-7</v>
      </c>
      <c r="H235" s="31">
        <v>1.4096202290086101E-7</v>
      </c>
      <c r="I235" s="31">
        <v>1.4096210397060401E-7</v>
      </c>
    </row>
    <row r="236" spans="1:9" x14ac:dyDescent="0.25">
      <c r="A236" s="1">
        <v>28.125</v>
      </c>
      <c r="B236" s="31">
        <v>1.4096199673783399E-7</v>
      </c>
      <c r="C236" s="31">
        <v>1.40961972468997E-7</v>
      </c>
      <c r="D236" s="31">
        <v>1.4096218541607399E-7</v>
      </c>
      <c r="E236" s="31">
        <v>1.4096184105604401E-7</v>
      </c>
      <c r="F236" s="31">
        <v>1.4096200111491301E-7</v>
      </c>
      <c r="G236" s="31">
        <v>1.40962252713951E-7</v>
      </c>
      <c r="H236" s="31">
        <v>1.4096203320700501E-7</v>
      </c>
      <c r="I236" s="31">
        <v>1.40962106763136E-7</v>
      </c>
    </row>
    <row r="237" spans="1:9" x14ac:dyDescent="0.25">
      <c r="A237" s="1">
        <v>28.25</v>
      </c>
      <c r="B237" s="31">
        <v>1.4096200214923201E-7</v>
      </c>
      <c r="C237" s="31">
        <v>1.40961975577989E-7</v>
      </c>
      <c r="D237" s="31">
        <v>1.4096222319754299E-7</v>
      </c>
      <c r="E237" s="31">
        <v>1.4096183569547699E-7</v>
      </c>
      <c r="F237" s="31">
        <v>1.4096199485242701E-7</v>
      </c>
      <c r="G237" s="31">
        <v>1.40962253199792E-7</v>
      </c>
      <c r="H237" s="31">
        <v>1.4096202882572301E-7</v>
      </c>
      <c r="I237" s="31">
        <v>1.4096211099514001E-7</v>
      </c>
    </row>
    <row r="238" spans="1:9" x14ac:dyDescent="0.25">
      <c r="A238" s="1">
        <v>28.375</v>
      </c>
      <c r="B238" s="31">
        <v>1.40962006057894E-7</v>
      </c>
      <c r="C238" s="31">
        <v>1.4096197186131399E-7</v>
      </c>
      <c r="D238" s="31">
        <v>1.4096223795143701E-7</v>
      </c>
      <c r="E238" s="31">
        <v>1.40961836829115E-7</v>
      </c>
      <c r="F238" s="31">
        <v>1.4096199885261001E-7</v>
      </c>
      <c r="G238" s="31">
        <v>1.4096226529451899E-7</v>
      </c>
      <c r="H238" s="31">
        <v>1.40962024805517E-7</v>
      </c>
      <c r="I238" s="31">
        <v>1.40962112850196E-7</v>
      </c>
    </row>
    <row r="239" spans="1:9" x14ac:dyDescent="0.25">
      <c r="A239" s="1">
        <v>28.5</v>
      </c>
      <c r="B239" s="31">
        <v>1.40961997716389E-7</v>
      </c>
      <c r="C239" s="31">
        <v>1.40962011200504E-7</v>
      </c>
      <c r="D239" s="31">
        <v>1.40962243370787E-7</v>
      </c>
      <c r="E239" s="31">
        <v>1.4096184168232799E-7</v>
      </c>
      <c r="F239" s="31">
        <v>1.4096200272026901E-7</v>
      </c>
      <c r="G239" s="31">
        <v>1.4096225413947201E-7</v>
      </c>
      <c r="H239" s="31">
        <v>1.4096205096204301E-7</v>
      </c>
      <c r="I239" s="31">
        <v>1.4096210905901799E-7</v>
      </c>
    </row>
    <row r="240" spans="1:9" x14ac:dyDescent="0.25">
      <c r="A240" s="1">
        <v>28.625</v>
      </c>
      <c r="B240" s="31">
        <v>1.4096203011965401E-7</v>
      </c>
      <c r="C240" s="31">
        <v>1.4096210936121499E-7</v>
      </c>
      <c r="D240" s="31">
        <v>1.4096224916362799E-7</v>
      </c>
      <c r="E240" s="31">
        <v>1.4096184368052599E-7</v>
      </c>
      <c r="F240" s="31">
        <v>1.4096200432205101E-7</v>
      </c>
      <c r="G240" s="31">
        <v>1.4096224704638099E-7</v>
      </c>
      <c r="H240" s="31">
        <v>1.4096206867690799E-7</v>
      </c>
      <c r="I240" s="31">
        <v>1.4096210922124399E-7</v>
      </c>
    </row>
    <row r="241" spans="1:9" x14ac:dyDescent="0.25">
      <c r="A241" s="1">
        <v>28.75</v>
      </c>
      <c r="B241" s="31">
        <v>1.4096199573469599E-7</v>
      </c>
      <c r="C241" s="31">
        <v>1.4096212269632001E-7</v>
      </c>
      <c r="D241" s="31">
        <v>1.4096222281803099E-7</v>
      </c>
      <c r="E241" s="31">
        <v>1.4096184392266399E-7</v>
      </c>
      <c r="F241" s="31">
        <v>1.4096199767904501E-7</v>
      </c>
      <c r="G241" s="31">
        <v>1.4096222778455499E-7</v>
      </c>
      <c r="H241" s="31">
        <v>1.4096207988542401E-7</v>
      </c>
      <c r="I241" s="31">
        <v>1.4096210843587999E-7</v>
      </c>
    </row>
    <row r="242" spans="1:9" x14ac:dyDescent="0.25">
      <c r="A242" s="1">
        <v>28.875</v>
      </c>
      <c r="B242" s="31">
        <v>1.40961998360403E-7</v>
      </c>
      <c r="C242" s="31">
        <v>1.40962120920282E-7</v>
      </c>
      <c r="D242" s="31">
        <v>1.4096219728914599E-7</v>
      </c>
      <c r="E242" s="31">
        <v>1.4096185019396501E-7</v>
      </c>
      <c r="F242" s="31">
        <v>1.4096198805792101E-7</v>
      </c>
      <c r="G242" s="31">
        <v>1.4096222094800599E-7</v>
      </c>
      <c r="H242" s="31">
        <v>1.4096212215226601E-7</v>
      </c>
      <c r="I242" s="31">
        <v>1.4096210257373601E-7</v>
      </c>
    </row>
    <row r="243" spans="1:9" x14ac:dyDescent="0.25">
      <c r="A243" s="1">
        <v>29</v>
      </c>
      <c r="B243" s="31">
        <v>1.40961995745458E-7</v>
      </c>
      <c r="C243" s="31">
        <v>1.4096213706940999E-7</v>
      </c>
      <c r="D243" s="31">
        <v>1.4096220285956999E-7</v>
      </c>
      <c r="E243" s="31">
        <v>1.4096185274973701E-7</v>
      </c>
      <c r="F243" s="31">
        <v>1.40961990644724E-7</v>
      </c>
      <c r="G243" s="31">
        <v>1.40962223184531E-7</v>
      </c>
      <c r="H243" s="31">
        <v>1.4096213737972001E-7</v>
      </c>
      <c r="I243" s="31">
        <v>1.4096209813733901E-7</v>
      </c>
    </row>
    <row r="244" spans="1:9" x14ac:dyDescent="0.25">
      <c r="A244" s="1">
        <v>29.125</v>
      </c>
      <c r="B244" s="31">
        <v>1.40961990094323E-7</v>
      </c>
      <c r="C244" s="31">
        <v>1.4096215585143299E-7</v>
      </c>
      <c r="D244" s="31">
        <v>1.4096215758386201E-7</v>
      </c>
      <c r="E244" s="31">
        <v>1.4096185619513201E-7</v>
      </c>
      <c r="F244" s="31">
        <v>1.40961986969906E-7</v>
      </c>
      <c r="G244" s="31">
        <v>1.4096221631857701E-7</v>
      </c>
      <c r="H244" s="31">
        <v>1.4096221286008299E-7</v>
      </c>
      <c r="I244" s="31">
        <v>1.40962080535498E-7</v>
      </c>
    </row>
    <row r="245" spans="1:9" x14ac:dyDescent="0.25">
      <c r="A245" s="1">
        <v>29.25</v>
      </c>
      <c r="B245" s="31">
        <v>1.4096200554824801E-7</v>
      </c>
      <c r="C245" s="31">
        <v>1.4096218613809501E-7</v>
      </c>
      <c r="D245" s="31">
        <v>1.40962110518045E-7</v>
      </c>
      <c r="E245" s="31">
        <v>1.40961854624569E-7</v>
      </c>
      <c r="F245" s="31">
        <v>1.4096196270305001E-7</v>
      </c>
      <c r="G245" s="31">
        <v>1.40962210433914E-7</v>
      </c>
      <c r="H245" s="31">
        <v>1.40962210986617E-7</v>
      </c>
      <c r="I245" s="31">
        <v>1.4096204358834899E-7</v>
      </c>
    </row>
    <row r="246" spans="1:9" x14ac:dyDescent="0.25">
      <c r="A246" s="1">
        <v>29.375</v>
      </c>
      <c r="B246" s="31">
        <v>1.40961999005915E-7</v>
      </c>
      <c r="C246" s="31">
        <v>1.40962199778742E-7</v>
      </c>
      <c r="D246" s="31">
        <v>1.4096206953365299E-7</v>
      </c>
      <c r="E246" s="31">
        <v>1.40961855247401E-7</v>
      </c>
      <c r="F246" s="31">
        <v>1.40961960142115E-7</v>
      </c>
      <c r="G246" s="31">
        <v>1.4096221407126901E-7</v>
      </c>
      <c r="H246" s="31">
        <v>1.4096221230293899E-7</v>
      </c>
      <c r="I246" s="31">
        <v>1.40962031905609E-7</v>
      </c>
    </row>
    <row r="247" spans="1:9" x14ac:dyDescent="0.25">
      <c r="A247" s="1">
        <v>29.5</v>
      </c>
      <c r="B247" s="31">
        <v>1.40961998346417E-7</v>
      </c>
      <c r="C247" s="31">
        <v>1.4096224831209701E-7</v>
      </c>
      <c r="D247" s="31">
        <v>1.40962044761803E-7</v>
      </c>
      <c r="E247" s="31">
        <v>1.4096185190527801E-7</v>
      </c>
      <c r="F247" s="31">
        <v>1.40961943843695E-7</v>
      </c>
      <c r="G247" s="31">
        <v>1.40962223346227E-7</v>
      </c>
      <c r="H247" s="31">
        <v>1.4096221291467799E-7</v>
      </c>
      <c r="I247" s="31">
        <v>1.4096205334021499E-7</v>
      </c>
    </row>
    <row r="248" spans="1:9" x14ac:dyDescent="0.25">
      <c r="A248" s="1">
        <v>29.625</v>
      </c>
      <c r="B248" s="31">
        <v>1.4096200396659001E-7</v>
      </c>
      <c r="C248" s="31">
        <v>1.4096225641285499E-7</v>
      </c>
      <c r="D248" s="31">
        <v>1.40962005697454E-7</v>
      </c>
      <c r="E248" s="31">
        <v>1.40961849359057E-7</v>
      </c>
      <c r="F248" s="31">
        <v>1.40961946214426E-7</v>
      </c>
      <c r="G248" s="31">
        <v>1.40962230061135E-7</v>
      </c>
      <c r="H248" s="31">
        <v>1.40962188901097E-7</v>
      </c>
      <c r="I248" s="31">
        <v>1.4096208580383499E-7</v>
      </c>
    </row>
    <row r="249" spans="1:9" x14ac:dyDescent="0.25">
      <c r="A249" s="1">
        <v>29.75</v>
      </c>
      <c r="B249" s="31">
        <v>1.4096205934309201E-7</v>
      </c>
      <c r="C249" s="31">
        <v>1.4096224284989501E-7</v>
      </c>
      <c r="D249" s="31">
        <v>1.4096201854667099E-7</v>
      </c>
      <c r="E249" s="31">
        <v>1.4096184300866901E-7</v>
      </c>
      <c r="F249" s="31">
        <v>1.4096194816970301E-7</v>
      </c>
      <c r="G249" s="31">
        <v>1.4096223602441E-7</v>
      </c>
      <c r="H249" s="31">
        <v>1.40962194334484E-7</v>
      </c>
      <c r="I249" s="31">
        <v>1.4096210418846599E-7</v>
      </c>
    </row>
    <row r="250" spans="1:9" x14ac:dyDescent="0.25">
      <c r="A250" s="1">
        <v>29.875</v>
      </c>
      <c r="B250" s="31">
        <v>1.4096205417405E-7</v>
      </c>
      <c r="C250" s="31">
        <v>1.40962214173363E-7</v>
      </c>
      <c r="D250" s="31">
        <v>1.4096196645032901E-7</v>
      </c>
      <c r="E250" s="31">
        <v>1.4096184141269401E-7</v>
      </c>
      <c r="F250" s="31">
        <v>1.4096195244777899E-7</v>
      </c>
      <c r="G250" s="31">
        <v>1.40962248618251E-7</v>
      </c>
      <c r="H250" s="31">
        <v>1.40962206027735E-7</v>
      </c>
      <c r="I250" s="31">
        <v>1.40962122221057E-7</v>
      </c>
    </row>
    <row r="251" spans="1:9" x14ac:dyDescent="0.25">
      <c r="A251" s="1">
        <v>30</v>
      </c>
      <c r="B251" s="31">
        <v>1.4096205387203E-7</v>
      </c>
      <c r="C251" s="31">
        <v>1.4096220166000101E-7</v>
      </c>
      <c r="D251" s="31">
        <v>1.40961983115846E-7</v>
      </c>
      <c r="E251" s="31">
        <v>1.40961844007056E-7</v>
      </c>
      <c r="F251" s="31">
        <v>1.40961952573765E-7</v>
      </c>
      <c r="G251" s="31">
        <v>1.40962254027745E-7</v>
      </c>
      <c r="H251" s="31">
        <v>1.4096219996780801E-7</v>
      </c>
      <c r="I251" s="31">
        <v>1.4096212842484499E-7</v>
      </c>
    </row>
  </sheetData>
  <mergeCells count="4">
    <mergeCell ref="A1:A2"/>
    <mergeCell ref="B1:I1"/>
    <mergeCell ref="B3:I3"/>
    <mergeCell ref="B4:I4"/>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1"/>
  <sheetViews>
    <sheetView workbookViewId="0">
      <selection activeCell="J2" sqref="J2"/>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19.42578125" customWidth="1"/>
  </cols>
  <sheetData>
    <row r="1" spans="1:10" x14ac:dyDescent="0.25">
      <c r="A1" s="86" t="s">
        <v>246</v>
      </c>
      <c r="B1" s="85" t="s">
        <v>263</v>
      </c>
      <c r="C1" s="85"/>
      <c r="D1" s="85"/>
      <c r="E1" s="85"/>
      <c r="F1" s="85"/>
      <c r="G1" s="85"/>
      <c r="H1" s="85"/>
      <c r="I1" s="85"/>
      <c r="J1" s="85"/>
    </row>
    <row r="2" spans="1:10" ht="30" x14ac:dyDescent="0.25">
      <c r="A2" s="87"/>
      <c r="B2" s="50" t="s">
        <v>275</v>
      </c>
      <c r="C2" s="50" t="s">
        <v>267</v>
      </c>
      <c r="D2" s="50" t="s">
        <v>282</v>
      </c>
      <c r="E2" s="50" t="s">
        <v>259</v>
      </c>
      <c r="F2" s="50" t="s">
        <v>260</v>
      </c>
      <c r="G2" s="50" t="s">
        <v>261</v>
      </c>
      <c r="H2" s="50" t="s">
        <v>264</v>
      </c>
      <c r="I2" s="50" t="s">
        <v>356</v>
      </c>
      <c r="J2" s="42" t="s">
        <v>410</v>
      </c>
    </row>
    <row r="3" spans="1:10" x14ac:dyDescent="0.25">
      <c r="A3" s="27" t="s">
        <v>249</v>
      </c>
      <c r="B3" s="85">
        <v>35</v>
      </c>
      <c r="C3" s="85"/>
      <c r="D3" s="85"/>
      <c r="E3" s="85"/>
      <c r="F3" s="85"/>
      <c r="G3" s="85"/>
      <c r="H3" s="85"/>
      <c r="I3" s="85"/>
      <c r="J3" s="85"/>
    </row>
    <row r="4" spans="1:10" x14ac:dyDescent="0.25">
      <c r="A4" s="27" t="s">
        <v>250</v>
      </c>
      <c r="B4" s="85" t="s">
        <v>262</v>
      </c>
      <c r="C4" s="85"/>
      <c r="D4" s="85"/>
      <c r="E4" s="85"/>
      <c r="F4" s="85"/>
      <c r="G4" s="85"/>
      <c r="H4" s="85"/>
      <c r="I4" s="85"/>
      <c r="J4" s="85"/>
    </row>
    <row r="5" spans="1:10" ht="61.5" x14ac:dyDescent="0.25">
      <c r="A5" s="28" t="s">
        <v>252</v>
      </c>
      <c r="B5" s="28">
        <v>4</v>
      </c>
      <c r="C5" s="28">
        <v>4</v>
      </c>
      <c r="D5" s="27">
        <v>4</v>
      </c>
      <c r="E5" s="27">
        <v>4</v>
      </c>
      <c r="F5" s="27">
        <v>4</v>
      </c>
      <c r="G5" s="27">
        <v>4</v>
      </c>
      <c r="H5" s="27">
        <v>4</v>
      </c>
      <c r="I5" s="27">
        <v>4</v>
      </c>
      <c r="J5" s="27">
        <v>4</v>
      </c>
    </row>
    <row r="6" spans="1:10" ht="30" x14ac:dyDescent="0.25">
      <c r="A6" s="28" t="s">
        <v>253</v>
      </c>
      <c r="B6" s="28">
        <v>40.327199999999998</v>
      </c>
      <c r="C6" s="28">
        <v>44.82837</v>
      </c>
      <c r="D6" s="27">
        <v>37.87567</v>
      </c>
      <c r="E6" s="27">
        <v>40.310969999999998</v>
      </c>
      <c r="F6" s="27">
        <v>48.594990000000003</v>
      </c>
      <c r="G6" s="27">
        <v>48.732700000000001</v>
      </c>
      <c r="H6" s="27">
        <v>36.179000000000002</v>
      </c>
      <c r="I6" s="27">
        <v>36.179000000000002</v>
      </c>
      <c r="J6" s="27">
        <v>49.374380000000002</v>
      </c>
    </row>
    <row r="7" spans="1:10" ht="48" x14ac:dyDescent="0.25">
      <c r="A7" s="28" t="s">
        <v>254</v>
      </c>
      <c r="B7" s="27">
        <v>37.44</v>
      </c>
      <c r="C7" s="27">
        <v>37.44</v>
      </c>
      <c r="D7" s="27">
        <v>37.44</v>
      </c>
      <c r="E7" s="27">
        <v>37.44</v>
      </c>
      <c r="F7" s="27">
        <v>37.44</v>
      </c>
      <c r="G7" s="27">
        <v>37.44</v>
      </c>
      <c r="H7" s="27">
        <v>37.44</v>
      </c>
      <c r="I7" s="27">
        <v>37.44</v>
      </c>
      <c r="J7" s="27">
        <v>37.44</v>
      </c>
    </row>
    <row r="8" spans="1:10" ht="48" x14ac:dyDescent="0.25">
      <c r="A8" s="28" t="s">
        <v>255</v>
      </c>
      <c r="B8" s="28">
        <v>31.919750000000001</v>
      </c>
      <c r="C8" s="28">
        <v>32.197980000000001</v>
      </c>
      <c r="D8" s="27">
        <v>32.572899999999997</v>
      </c>
      <c r="E8" s="27">
        <v>33.385719999999999</v>
      </c>
      <c r="F8" s="27">
        <v>33.433129999999998</v>
      </c>
      <c r="G8" s="27">
        <v>33.916379999999997</v>
      </c>
      <c r="H8" s="27">
        <v>34.157940000000004</v>
      </c>
      <c r="I8" s="27">
        <v>34.157940000000004</v>
      </c>
      <c r="J8" s="27">
        <v>34.216999999999999</v>
      </c>
    </row>
    <row r="9" spans="1:10" x14ac:dyDescent="0.25">
      <c r="A9" s="27" t="s">
        <v>256</v>
      </c>
      <c r="B9" s="49">
        <v>85</v>
      </c>
      <c r="C9" s="49">
        <v>85</v>
      </c>
      <c r="D9" s="49">
        <v>85</v>
      </c>
      <c r="E9" s="49">
        <v>85</v>
      </c>
      <c r="F9" s="49">
        <v>85</v>
      </c>
      <c r="G9" s="49">
        <v>85</v>
      </c>
      <c r="H9" s="49">
        <v>85</v>
      </c>
      <c r="I9" s="49">
        <v>85</v>
      </c>
      <c r="J9" s="49">
        <v>85</v>
      </c>
    </row>
    <row r="10" spans="1:10" ht="18" x14ac:dyDescent="0.25">
      <c r="A10" s="30" t="s">
        <v>257</v>
      </c>
      <c r="B10" s="30" t="s">
        <v>375</v>
      </c>
      <c r="C10" s="30" t="s">
        <v>376</v>
      </c>
      <c r="D10" s="30" t="s">
        <v>377</v>
      </c>
      <c r="E10" s="30" t="s">
        <v>378</v>
      </c>
      <c r="F10" s="30" t="s">
        <v>379</v>
      </c>
      <c r="G10" s="30" t="s">
        <v>380</v>
      </c>
      <c r="H10" s="30" t="s">
        <v>381</v>
      </c>
      <c r="I10" s="30" t="s">
        <v>382</v>
      </c>
      <c r="J10" s="30" t="s">
        <v>383</v>
      </c>
    </row>
    <row r="11" spans="1:10" x14ac:dyDescent="0.25">
      <c r="A11" s="1">
        <v>0</v>
      </c>
      <c r="B11" s="31">
        <v>1.4096167164186901E-7</v>
      </c>
      <c r="C11" s="31">
        <v>1.4096188090971E-7</v>
      </c>
      <c r="D11" s="31">
        <v>1.4096095580398701E-7</v>
      </c>
      <c r="E11" s="31">
        <v>1.40960219425934E-7</v>
      </c>
      <c r="F11" s="31">
        <v>1.4095803712465499E-7</v>
      </c>
      <c r="G11" s="31">
        <v>1.4096076424397101E-7</v>
      </c>
      <c r="H11" s="31">
        <v>1.4096068289830001E-7</v>
      </c>
      <c r="I11" s="31">
        <v>1.4095955788187101E-7</v>
      </c>
      <c r="J11" s="31">
        <v>1.4096040766308501E-7</v>
      </c>
    </row>
    <row r="12" spans="1:10" x14ac:dyDescent="0.25">
      <c r="A12" s="1">
        <v>0.125</v>
      </c>
      <c r="B12" s="31">
        <v>1.4096167466815301E-7</v>
      </c>
      <c r="C12" s="31">
        <v>1.4096189492204301E-7</v>
      </c>
      <c r="D12" s="31">
        <v>1.40960948335207E-7</v>
      </c>
      <c r="E12" s="31">
        <v>1.4096021449432501E-7</v>
      </c>
      <c r="F12" s="31">
        <v>1.40958037279956E-7</v>
      </c>
      <c r="G12" s="31">
        <v>1.4096075959370301E-7</v>
      </c>
      <c r="H12" s="31">
        <v>1.4096069037481401E-7</v>
      </c>
      <c r="I12" s="31">
        <v>1.4095956226176501E-7</v>
      </c>
      <c r="J12" s="31">
        <v>1.4096041936375801E-7</v>
      </c>
    </row>
    <row r="13" spans="1:10" x14ac:dyDescent="0.25">
      <c r="A13" s="1">
        <v>0.25</v>
      </c>
      <c r="B13" s="31">
        <v>1.40961670874832E-7</v>
      </c>
      <c r="C13" s="31">
        <v>1.4096188734305401E-7</v>
      </c>
      <c r="D13" s="31">
        <v>1.40960957870986E-7</v>
      </c>
      <c r="E13" s="31">
        <v>1.40960206212529E-7</v>
      </c>
      <c r="F13" s="31">
        <v>1.40958015278156E-7</v>
      </c>
      <c r="G13" s="31">
        <v>1.4096073942930401E-7</v>
      </c>
      <c r="H13" s="31">
        <v>1.40960704632085E-7</v>
      </c>
      <c r="I13" s="31">
        <v>1.4095959001724401E-7</v>
      </c>
      <c r="J13" s="31">
        <v>1.4096042122131301E-7</v>
      </c>
    </row>
    <row r="14" spans="1:10" x14ac:dyDescent="0.25">
      <c r="A14" s="1">
        <v>0.375</v>
      </c>
      <c r="B14" s="31">
        <v>1.4096167504179801E-7</v>
      </c>
      <c r="C14" s="31">
        <v>1.4096189706003E-7</v>
      </c>
      <c r="D14" s="31">
        <v>1.4096096456312901E-7</v>
      </c>
      <c r="E14" s="31">
        <v>1.40960189744624E-7</v>
      </c>
      <c r="F14" s="31">
        <v>1.40958093459052E-7</v>
      </c>
      <c r="G14" s="31">
        <v>1.4096074374974701E-7</v>
      </c>
      <c r="H14" s="31">
        <v>1.40960643767548E-7</v>
      </c>
      <c r="I14" s="31">
        <v>1.4095960074093399E-7</v>
      </c>
      <c r="J14" s="31">
        <v>1.4096042840201399E-7</v>
      </c>
    </row>
    <row r="15" spans="1:10" x14ac:dyDescent="0.25">
      <c r="A15" s="1">
        <v>0.5</v>
      </c>
      <c r="B15" s="31">
        <v>1.40961675499737E-7</v>
      </c>
      <c r="C15" s="31">
        <v>1.4096189640735401E-7</v>
      </c>
      <c r="D15" s="31">
        <v>1.4096093986490699E-7</v>
      </c>
      <c r="E15" s="31">
        <v>1.4096002570239E-7</v>
      </c>
      <c r="F15" s="31">
        <v>1.4095810987446301E-7</v>
      </c>
      <c r="G15" s="31">
        <v>1.40960743214087E-7</v>
      </c>
      <c r="H15" s="31">
        <v>1.4096063493540801E-7</v>
      </c>
      <c r="I15" s="31">
        <v>1.4095959757798699E-7</v>
      </c>
      <c r="J15" s="31">
        <v>1.4096045925002799E-7</v>
      </c>
    </row>
    <row r="16" spans="1:10" x14ac:dyDescent="0.25">
      <c r="A16" s="1">
        <v>0.625</v>
      </c>
      <c r="B16" s="31">
        <v>1.40961666916411E-7</v>
      </c>
      <c r="C16" s="31">
        <v>1.4096188535398901E-7</v>
      </c>
      <c r="D16" s="31">
        <v>1.4096095083551599E-7</v>
      </c>
      <c r="E16" s="31">
        <v>1.4095997519508699E-7</v>
      </c>
      <c r="F16" s="31">
        <v>1.40958068683519E-7</v>
      </c>
      <c r="G16" s="31">
        <v>1.4096074140407601E-7</v>
      </c>
      <c r="H16" s="31">
        <v>1.4096063863716701E-7</v>
      </c>
      <c r="I16" s="31">
        <v>1.40959571539848E-7</v>
      </c>
      <c r="J16" s="31">
        <v>1.4096046698230999E-7</v>
      </c>
    </row>
    <row r="17" spans="1:10" x14ac:dyDescent="0.25">
      <c r="A17" s="1">
        <v>0.75</v>
      </c>
      <c r="B17" s="31">
        <v>1.4096167016255E-7</v>
      </c>
      <c r="C17" s="31">
        <v>1.4096188276068099E-7</v>
      </c>
      <c r="D17" s="31">
        <v>1.4096094040772699E-7</v>
      </c>
      <c r="E17" s="31">
        <v>1.4095989551695901E-7</v>
      </c>
      <c r="F17" s="31">
        <v>1.40958076395418E-7</v>
      </c>
      <c r="G17" s="31">
        <v>1.4096072504333899E-7</v>
      </c>
      <c r="H17" s="31">
        <v>1.4096065247698399E-7</v>
      </c>
      <c r="I17" s="31">
        <v>1.4095952317166801E-7</v>
      </c>
      <c r="J17" s="31">
        <v>1.4096049077500499E-7</v>
      </c>
    </row>
    <row r="18" spans="1:10" x14ac:dyDescent="0.25">
      <c r="A18" s="1">
        <v>0.875</v>
      </c>
      <c r="B18" s="31">
        <v>1.4096165538969199E-7</v>
      </c>
      <c r="C18" s="31">
        <v>1.4096188836998101E-7</v>
      </c>
      <c r="D18" s="31">
        <v>1.4096094074401101E-7</v>
      </c>
      <c r="E18" s="31">
        <v>1.40959815676352E-7</v>
      </c>
      <c r="F18" s="31">
        <v>1.40958041199653E-7</v>
      </c>
      <c r="G18" s="31">
        <v>1.40960715899875E-7</v>
      </c>
      <c r="H18" s="31">
        <v>1.40960657862673E-7</v>
      </c>
      <c r="I18" s="31">
        <v>1.4095953414392799E-7</v>
      </c>
      <c r="J18" s="31">
        <v>1.40960498686762E-7</v>
      </c>
    </row>
    <row r="19" spans="1:10" x14ac:dyDescent="0.25">
      <c r="A19" s="1">
        <v>1</v>
      </c>
      <c r="B19" s="31">
        <v>1.4096165224328901E-7</v>
      </c>
      <c r="C19" s="31">
        <v>1.4096188805669099E-7</v>
      </c>
      <c r="D19" s="31">
        <v>1.40960964842221E-7</v>
      </c>
      <c r="E19" s="31">
        <v>1.4095986768668001E-7</v>
      </c>
      <c r="F19" s="31">
        <v>1.4095798992624E-7</v>
      </c>
      <c r="G19" s="31">
        <v>1.4096070068301699E-7</v>
      </c>
      <c r="H19" s="31">
        <v>1.4096064379950999E-7</v>
      </c>
      <c r="I19" s="31">
        <v>1.40959518623376E-7</v>
      </c>
      <c r="J19" s="31">
        <v>1.4096053239788201E-7</v>
      </c>
    </row>
    <row r="20" spans="1:10" x14ac:dyDescent="0.25">
      <c r="A20" s="1">
        <v>1.125</v>
      </c>
      <c r="B20" s="31">
        <v>1.4096165562078299E-7</v>
      </c>
      <c r="C20" s="31">
        <v>1.4096188544544401E-7</v>
      </c>
      <c r="D20" s="31">
        <v>1.4096097458875E-7</v>
      </c>
      <c r="E20" s="31">
        <v>1.4096001070025E-7</v>
      </c>
      <c r="F20" s="31">
        <v>1.4095786964106099E-7</v>
      </c>
      <c r="G20" s="31">
        <v>1.4096069974728199E-7</v>
      </c>
      <c r="H20" s="31">
        <v>1.4096064657159001E-7</v>
      </c>
      <c r="I20" s="31">
        <v>1.4095952305575499E-7</v>
      </c>
      <c r="J20" s="31">
        <v>1.4096053129945601E-7</v>
      </c>
    </row>
    <row r="21" spans="1:10" x14ac:dyDescent="0.25">
      <c r="A21" s="1">
        <v>1.25</v>
      </c>
      <c r="B21" s="31">
        <v>1.4096162799137799E-7</v>
      </c>
      <c r="C21" s="31">
        <v>1.40961860666136E-7</v>
      </c>
      <c r="D21" s="31">
        <v>1.4096098701529201E-7</v>
      </c>
      <c r="E21" s="31">
        <v>1.4096010225129899E-7</v>
      </c>
      <c r="F21" s="31">
        <v>1.4095785826030699E-7</v>
      </c>
      <c r="G21" s="31">
        <v>1.4096070786546799E-7</v>
      </c>
      <c r="H21" s="31">
        <v>1.40960651867833E-7</v>
      </c>
      <c r="I21" s="31">
        <v>1.4095962500642999E-7</v>
      </c>
      <c r="J21" s="31">
        <v>1.40960527416679E-7</v>
      </c>
    </row>
    <row r="22" spans="1:10" x14ac:dyDescent="0.25">
      <c r="A22" s="1">
        <v>1.375</v>
      </c>
      <c r="B22" s="31">
        <v>1.4096163688341801E-7</v>
      </c>
      <c r="C22" s="31">
        <v>1.4096186615243899E-7</v>
      </c>
      <c r="D22" s="31">
        <v>1.4096098660392E-7</v>
      </c>
      <c r="E22" s="31">
        <v>1.4096012644994101E-7</v>
      </c>
      <c r="F22" s="31">
        <v>1.4095787632532999E-7</v>
      </c>
      <c r="G22" s="31">
        <v>1.4096071885424E-7</v>
      </c>
      <c r="H22" s="31">
        <v>1.4096064533337599E-7</v>
      </c>
      <c r="I22" s="31">
        <v>1.40959616793526E-7</v>
      </c>
      <c r="J22" s="31">
        <v>1.4096048364430399E-7</v>
      </c>
    </row>
    <row r="23" spans="1:10" x14ac:dyDescent="0.25">
      <c r="A23" s="1">
        <v>1.5</v>
      </c>
      <c r="B23" s="31">
        <v>1.40961637561257E-7</v>
      </c>
      <c r="C23" s="31">
        <v>1.40961865177353E-7</v>
      </c>
      <c r="D23" s="31">
        <v>1.4096094218757501E-7</v>
      </c>
      <c r="E23" s="31">
        <v>1.4096017025208899E-7</v>
      </c>
      <c r="F23" s="31">
        <v>1.4095788929684101E-7</v>
      </c>
      <c r="G23" s="31">
        <v>1.4096073189952E-7</v>
      </c>
      <c r="H23" s="31">
        <v>1.4096060654947E-7</v>
      </c>
      <c r="I23" s="31">
        <v>1.40959623521523E-7</v>
      </c>
      <c r="J23" s="31">
        <v>1.4096049629477899E-7</v>
      </c>
    </row>
    <row r="24" spans="1:10" x14ac:dyDescent="0.25">
      <c r="A24" s="1">
        <v>1.625</v>
      </c>
      <c r="B24" s="31">
        <v>1.40961632791655E-7</v>
      </c>
      <c r="C24" s="31">
        <v>1.4096186122443701E-7</v>
      </c>
      <c r="D24" s="31">
        <v>1.40960904774673E-7</v>
      </c>
      <c r="E24" s="31">
        <v>1.4096022671317801E-7</v>
      </c>
      <c r="F24" s="31">
        <v>1.4095790924358301E-7</v>
      </c>
      <c r="G24" s="31">
        <v>1.4096072898704599E-7</v>
      </c>
      <c r="H24" s="31">
        <v>1.4096061182335399E-7</v>
      </c>
      <c r="I24" s="31">
        <v>1.4095956477969401E-7</v>
      </c>
      <c r="J24" s="31">
        <v>1.40960611647446E-7</v>
      </c>
    </row>
    <row r="25" spans="1:10" x14ac:dyDescent="0.25">
      <c r="A25" s="1">
        <v>1.75</v>
      </c>
      <c r="B25" s="31">
        <v>1.4096161696387E-7</v>
      </c>
      <c r="C25" s="31">
        <v>1.4096186495153201E-7</v>
      </c>
      <c r="D25" s="31">
        <v>1.40960887027149E-7</v>
      </c>
      <c r="E25" s="31">
        <v>1.4096036563458799E-7</v>
      </c>
      <c r="F25" s="31">
        <v>1.4095793206790301E-7</v>
      </c>
      <c r="G25" s="31">
        <v>1.4096073689801301E-7</v>
      </c>
      <c r="H25" s="31">
        <v>1.4096068012672801E-7</v>
      </c>
      <c r="I25" s="31">
        <v>1.4095956657058199E-7</v>
      </c>
      <c r="J25" s="31">
        <v>1.4096061869575199E-7</v>
      </c>
    </row>
    <row r="26" spans="1:10" x14ac:dyDescent="0.25">
      <c r="A26" s="1">
        <v>1.875</v>
      </c>
      <c r="B26" s="31">
        <v>1.40961634542962E-7</v>
      </c>
      <c r="C26" s="31">
        <v>1.40961868146537E-7</v>
      </c>
      <c r="D26" s="31">
        <v>1.4096087821917599E-7</v>
      </c>
      <c r="E26" s="31">
        <v>1.40960342969708E-7</v>
      </c>
      <c r="F26" s="31">
        <v>1.4095791586952E-7</v>
      </c>
      <c r="G26" s="31">
        <v>1.4096074563618399E-7</v>
      </c>
      <c r="H26" s="31">
        <v>1.4096063039045701E-7</v>
      </c>
      <c r="I26" s="31">
        <v>1.40959569474784E-7</v>
      </c>
      <c r="J26" s="31">
        <v>1.4096063711209599E-7</v>
      </c>
    </row>
    <row r="27" spans="1:10" x14ac:dyDescent="0.25">
      <c r="A27" s="1">
        <v>2</v>
      </c>
      <c r="B27" s="31">
        <v>1.40961622209384E-7</v>
      </c>
      <c r="C27" s="31">
        <v>1.4096186121903601E-7</v>
      </c>
      <c r="D27" s="31">
        <v>1.4096086318428001E-7</v>
      </c>
      <c r="E27" s="31">
        <v>1.4096032890464401E-7</v>
      </c>
      <c r="F27" s="31">
        <v>1.40957926770902E-7</v>
      </c>
      <c r="G27" s="31">
        <v>1.40960768084681E-7</v>
      </c>
      <c r="H27" s="31">
        <v>1.4096055177478101E-7</v>
      </c>
      <c r="I27" s="31">
        <v>1.4095957082263299E-7</v>
      </c>
      <c r="J27" s="31">
        <v>1.4096062714090299E-7</v>
      </c>
    </row>
    <row r="28" spans="1:10" x14ac:dyDescent="0.25">
      <c r="A28" s="1">
        <v>2.125</v>
      </c>
      <c r="B28" s="31">
        <v>1.4096157498036099E-7</v>
      </c>
      <c r="C28" s="31">
        <v>1.40961880130127E-7</v>
      </c>
      <c r="D28" s="31">
        <v>1.4096086758251801E-7</v>
      </c>
      <c r="E28" s="31">
        <v>1.4096023760490601E-7</v>
      </c>
      <c r="F28" s="31">
        <v>1.40957910887368E-7</v>
      </c>
      <c r="G28" s="31">
        <v>1.4096078396063001E-7</v>
      </c>
      <c r="H28" s="31">
        <v>1.40960587327615E-7</v>
      </c>
      <c r="I28" s="31">
        <v>1.4095959906464099E-7</v>
      </c>
      <c r="J28" s="31">
        <v>1.4096062008104399E-7</v>
      </c>
    </row>
    <row r="29" spans="1:10" x14ac:dyDescent="0.25">
      <c r="A29" s="1">
        <v>2.25</v>
      </c>
      <c r="B29" s="31">
        <v>1.4096157916748401E-7</v>
      </c>
      <c r="C29" s="31">
        <v>1.4096187877256101E-7</v>
      </c>
      <c r="D29" s="31">
        <v>1.4096087687523699E-7</v>
      </c>
      <c r="E29" s="31">
        <v>1.40960064843535E-7</v>
      </c>
      <c r="F29" s="31">
        <v>1.4095786344439501E-7</v>
      </c>
      <c r="G29" s="31">
        <v>1.4096078644427601E-7</v>
      </c>
      <c r="H29" s="31">
        <v>1.40960577820256E-7</v>
      </c>
      <c r="I29" s="31">
        <v>1.4095959133328799E-7</v>
      </c>
      <c r="J29" s="31">
        <v>1.4096061637569601E-7</v>
      </c>
    </row>
    <row r="30" spans="1:10" x14ac:dyDescent="0.25">
      <c r="A30" s="1">
        <v>2.375</v>
      </c>
      <c r="B30" s="31">
        <v>1.40961570727741E-7</v>
      </c>
      <c r="C30" s="31">
        <v>1.40961884456875E-7</v>
      </c>
      <c r="D30" s="31">
        <v>1.4096088811569999E-7</v>
      </c>
      <c r="E30" s="31">
        <v>1.4096004361574701E-7</v>
      </c>
      <c r="F30" s="31">
        <v>1.40957857755379E-7</v>
      </c>
      <c r="G30" s="31">
        <v>1.4096079873500799E-7</v>
      </c>
      <c r="H30" s="31">
        <v>1.4096055850644399E-7</v>
      </c>
      <c r="I30" s="31">
        <v>1.4095960628305301E-7</v>
      </c>
      <c r="J30" s="31">
        <v>1.4096062152556501E-7</v>
      </c>
    </row>
    <row r="31" spans="1:10" x14ac:dyDescent="0.25">
      <c r="A31" s="1">
        <v>2.5</v>
      </c>
      <c r="B31" s="31">
        <v>1.40961568271005E-7</v>
      </c>
      <c r="C31" s="31">
        <v>1.4096188698421001E-7</v>
      </c>
      <c r="D31" s="31">
        <v>1.4096087880007799E-7</v>
      </c>
      <c r="E31" s="31">
        <v>1.4096001295103999E-7</v>
      </c>
      <c r="F31" s="31">
        <v>1.40957814498924E-7</v>
      </c>
      <c r="G31" s="31">
        <v>1.40960796151444E-7</v>
      </c>
      <c r="H31" s="31">
        <v>1.4096055336349901E-7</v>
      </c>
      <c r="I31" s="31">
        <v>1.4095960049463899E-7</v>
      </c>
      <c r="J31" s="31">
        <v>1.4096063429860901E-7</v>
      </c>
    </row>
    <row r="32" spans="1:10" x14ac:dyDescent="0.25">
      <c r="A32" s="1">
        <v>2.625</v>
      </c>
      <c r="B32" s="31">
        <v>1.4096155986195301E-7</v>
      </c>
      <c r="C32" s="31">
        <v>1.4096189568246099E-7</v>
      </c>
      <c r="D32" s="31">
        <v>1.40960877571047E-7</v>
      </c>
      <c r="E32" s="31">
        <v>1.40959945229292E-7</v>
      </c>
      <c r="F32" s="31">
        <v>1.4095782353069399E-7</v>
      </c>
      <c r="G32" s="31">
        <v>1.4096071402753901E-7</v>
      </c>
      <c r="H32" s="31">
        <v>1.40960517869816E-7</v>
      </c>
      <c r="I32" s="31">
        <v>1.4095959053658201E-7</v>
      </c>
      <c r="J32" s="31">
        <v>1.4096062731763001E-7</v>
      </c>
    </row>
    <row r="33" spans="1:10" x14ac:dyDescent="0.25">
      <c r="A33" s="1">
        <v>2.75</v>
      </c>
      <c r="B33" s="31">
        <v>1.4096155101987701E-7</v>
      </c>
      <c r="C33" s="31">
        <v>1.4096188288375901E-7</v>
      </c>
      <c r="D33" s="31">
        <v>1.4096088804441899E-7</v>
      </c>
      <c r="E33" s="31">
        <v>1.4095991434251201E-7</v>
      </c>
      <c r="F33" s="31">
        <v>1.4095783296591999E-7</v>
      </c>
      <c r="G33" s="31">
        <v>1.4096074505704999E-7</v>
      </c>
      <c r="H33" s="31">
        <v>1.4096050999252399E-7</v>
      </c>
      <c r="I33" s="31">
        <v>1.4095958243788401E-7</v>
      </c>
      <c r="J33" s="31">
        <v>1.4096058773222001E-7</v>
      </c>
    </row>
    <row r="34" spans="1:10" x14ac:dyDescent="0.25">
      <c r="A34" s="1">
        <v>2.875</v>
      </c>
      <c r="B34" s="31">
        <v>1.4096154453897601E-7</v>
      </c>
      <c r="C34" s="31">
        <v>1.4096187991546E-7</v>
      </c>
      <c r="D34" s="31">
        <v>1.4096088142447601E-7</v>
      </c>
      <c r="E34" s="31">
        <v>1.40959883793319E-7</v>
      </c>
      <c r="F34" s="31">
        <v>1.40957855810005E-7</v>
      </c>
      <c r="G34" s="31">
        <v>1.4096076991292099E-7</v>
      </c>
      <c r="H34" s="31">
        <v>1.4096049097791599E-7</v>
      </c>
      <c r="I34" s="31">
        <v>1.4095958201547101E-7</v>
      </c>
      <c r="J34" s="31">
        <v>1.4096059266058301E-7</v>
      </c>
    </row>
    <row r="35" spans="1:10" x14ac:dyDescent="0.25">
      <c r="A35" s="1">
        <v>3</v>
      </c>
      <c r="B35" s="31">
        <v>1.4096151777475299E-7</v>
      </c>
      <c r="C35" s="31">
        <v>1.4096186044725199E-7</v>
      </c>
      <c r="D35" s="31">
        <v>1.4096086714804199E-7</v>
      </c>
      <c r="E35" s="31">
        <v>1.4095987079830199E-7</v>
      </c>
      <c r="F35" s="31">
        <v>1.4095788807596999E-7</v>
      </c>
      <c r="G35" s="31">
        <v>1.4096078256375799E-7</v>
      </c>
      <c r="H35" s="31">
        <v>1.4096051794337999E-7</v>
      </c>
      <c r="I35" s="31">
        <v>1.40959537612866E-7</v>
      </c>
      <c r="J35" s="31">
        <v>1.4096060276491501E-7</v>
      </c>
    </row>
    <row r="36" spans="1:10" x14ac:dyDescent="0.25">
      <c r="A36" s="1">
        <v>3.125</v>
      </c>
      <c r="B36" s="31">
        <v>1.4096150914262101E-7</v>
      </c>
      <c r="C36" s="31">
        <v>1.40961845755548E-7</v>
      </c>
      <c r="D36" s="31">
        <v>1.4096079462452899E-7</v>
      </c>
      <c r="E36" s="31">
        <v>1.40959843709212E-7</v>
      </c>
      <c r="F36" s="31">
        <v>1.4095791304152599E-7</v>
      </c>
      <c r="G36" s="31">
        <v>1.40960750069679E-7</v>
      </c>
      <c r="H36" s="31">
        <v>1.4096052098875201E-7</v>
      </c>
      <c r="I36" s="31">
        <v>1.4095952925784101E-7</v>
      </c>
      <c r="J36" s="31">
        <v>1.40960624693845E-7</v>
      </c>
    </row>
    <row r="37" spans="1:10" x14ac:dyDescent="0.25">
      <c r="A37" s="1">
        <v>3.25</v>
      </c>
      <c r="B37" s="31">
        <v>1.4096149658629899E-7</v>
      </c>
      <c r="C37" s="31">
        <v>1.40961837588031E-7</v>
      </c>
      <c r="D37" s="31">
        <v>1.40960750262715E-7</v>
      </c>
      <c r="E37" s="31">
        <v>1.4095979491769001E-7</v>
      </c>
      <c r="F37" s="31">
        <v>1.4095794791697201E-7</v>
      </c>
      <c r="G37" s="31">
        <v>1.4096073572095001E-7</v>
      </c>
      <c r="H37" s="31">
        <v>1.40960505863934E-7</v>
      </c>
      <c r="I37" s="31">
        <v>1.40959525905248E-7</v>
      </c>
      <c r="J37" s="31">
        <v>1.4096063098804299E-7</v>
      </c>
    </row>
    <row r="38" spans="1:10" x14ac:dyDescent="0.25">
      <c r="A38" s="1">
        <v>3.375</v>
      </c>
      <c r="B38" s="31">
        <v>1.40961501665772E-7</v>
      </c>
      <c r="C38" s="31">
        <v>1.40961841341574E-7</v>
      </c>
      <c r="D38" s="31">
        <v>1.40960728498478E-7</v>
      </c>
      <c r="E38" s="31">
        <v>1.4095976744119899E-7</v>
      </c>
      <c r="F38" s="31">
        <v>1.4095798308707001E-7</v>
      </c>
      <c r="G38" s="31">
        <v>1.40960724249164E-7</v>
      </c>
      <c r="H38" s="31">
        <v>1.40960543120379E-7</v>
      </c>
      <c r="I38" s="31">
        <v>1.40959540555099E-7</v>
      </c>
      <c r="J38" s="31">
        <v>1.4096064784320701E-7</v>
      </c>
    </row>
    <row r="39" spans="1:10" x14ac:dyDescent="0.25">
      <c r="A39" s="1">
        <v>3.5</v>
      </c>
      <c r="B39" s="31">
        <v>1.40961508788643E-7</v>
      </c>
      <c r="C39" s="31">
        <v>1.4096182979660799E-7</v>
      </c>
      <c r="D39" s="31">
        <v>1.4096076560549E-7</v>
      </c>
      <c r="E39" s="31">
        <v>1.4095977300211701E-7</v>
      </c>
      <c r="F39" s="31">
        <v>1.4095799695722899E-7</v>
      </c>
      <c r="G39" s="31">
        <v>1.4096072282580099E-7</v>
      </c>
      <c r="H39" s="31">
        <v>1.4096053521704801E-7</v>
      </c>
      <c r="I39" s="31">
        <v>1.4095954639967099E-7</v>
      </c>
      <c r="J39" s="31">
        <v>1.4096064669617101E-7</v>
      </c>
    </row>
    <row r="40" spans="1:10" x14ac:dyDescent="0.25">
      <c r="A40" s="1">
        <v>3.625</v>
      </c>
      <c r="B40" s="31">
        <v>1.4096151548416999E-7</v>
      </c>
      <c r="C40" s="31">
        <v>1.40961834786745E-7</v>
      </c>
      <c r="D40" s="31">
        <v>1.40960780853472E-7</v>
      </c>
      <c r="E40" s="31">
        <v>1.4095974701938299E-7</v>
      </c>
      <c r="F40" s="31">
        <v>1.4095802410335299E-7</v>
      </c>
      <c r="G40" s="31">
        <v>1.40960724634493E-7</v>
      </c>
      <c r="H40" s="31">
        <v>1.4096053704335599E-7</v>
      </c>
      <c r="I40" s="31">
        <v>1.4095956656423199E-7</v>
      </c>
      <c r="J40" s="31">
        <v>1.40960667440389E-7</v>
      </c>
    </row>
    <row r="41" spans="1:10" x14ac:dyDescent="0.25">
      <c r="A41" s="1">
        <v>3.75</v>
      </c>
      <c r="B41" s="31">
        <v>1.40961519212361E-7</v>
      </c>
      <c r="C41" s="31">
        <v>1.4096184173976601E-7</v>
      </c>
      <c r="D41" s="31">
        <v>1.4096078669398199E-7</v>
      </c>
      <c r="E41" s="31">
        <v>1.4095974777034901E-7</v>
      </c>
      <c r="F41" s="31">
        <v>1.4095806772971501E-7</v>
      </c>
      <c r="G41" s="31">
        <v>1.40960713540611E-7</v>
      </c>
      <c r="H41" s="31">
        <v>1.40960523121026E-7</v>
      </c>
      <c r="I41" s="31">
        <v>1.40959564765833E-7</v>
      </c>
      <c r="J41" s="31">
        <v>1.4096068342712801E-7</v>
      </c>
    </row>
    <row r="42" spans="1:10" x14ac:dyDescent="0.25">
      <c r="A42" s="1">
        <v>3.875</v>
      </c>
      <c r="B42" s="31">
        <v>1.4096152372639601E-7</v>
      </c>
      <c r="C42" s="31">
        <v>1.40961840805582E-7</v>
      </c>
      <c r="D42" s="31">
        <v>1.4096077403595601E-7</v>
      </c>
      <c r="E42" s="31">
        <v>1.4095977083235299E-7</v>
      </c>
      <c r="F42" s="31">
        <v>1.4095807529059601E-7</v>
      </c>
      <c r="G42" s="31">
        <v>1.4096070417152099E-7</v>
      </c>
      <c r="H42" s="31">
        <v>1.40960536982177E-7</v>
      </c>
      <c r="I42" s="31">
        <v>1.40959568176945E-7</v>
      </c>
      <c r="J42" s="31">
        <v>1.40960696062728E-7</v>
      </c>
    </row>
    <row r="43" spans="1:10" x14ac:dyDescent="0.25">
      <c r="A43" s="1">
        <v>4</v>
      </c>
      <c r="B43" s="31">
        <v>1.4096153520822499E-7</v>
      </c>
      <c r="C43" s="31">
        <v>1.4096185325425E-7</v>
      </c>
      <c r="D43" s="31">
        <v>1.4096078037163E-7</v>
      </c>
      <c r="E43" s="31">
        <v>1.40959900712161E-7</v>
      </c>
      <c r="F43" s="31">
        <v>1.4095809349437999E-7</v>
      </c>
      <c r="G43" s="31">
        <v>1.40960710179814E-7</v>
      </c>
      <c r="H43" s="31">
        <v>1.4096048898048199E-7</v>
      </c>
      <c r="I43" s="31">
        <v>1.4095951191811999E-7</v>
      </c>
      <c r="J43" s="31">
        <v>1.4096070625565999E-7</v>
      </c>
    </row>
    <row r="44" spans="1:10" x14ac:dyDescent="0.25">
      <c r="A44" s="1">
        <v>4.125</v>
      </c>
      <c r="B44" s="31">
        <v>1.4096154345686101E-7</v>
      </c>
      <c r="C44" s="31">
        <v>1.4096186761815401E-7</v>
      </c>
      <c r="D44" s="31">
        <v>1.4096080562439801E-7</v>
      </c>
      <c r="E44" s="31">
        <v>1.4096001870790501E-7</v>
      </c>
      <c r="F44" s="31">
        <v>1.40958203647383E-7</v>
      </c>
      <c r="G44" s="31">
        <v>1.4096070313648101E-7</v>
      </c>
      <c r="H44" s="31">
        <v>1.4096048740619299E-7</v>
      </c>
      <c r="I44" s="31">
        <v>1.4095950251128601E-7</v>
      </c>
      <c r="J44" s="31">
        <v>1.4096069305049101E-7</v>
      </c>
    </row>
    <row r="45" spans="1:10" x14ac:dyDescent="0.25">
      <c r="A45" s="1">
        <v>4.25</v>
      </c>
      <c r="B45" s="31">
        <v>1.40961534762607E-7</v>
      </c>
      <c r="C45" s="31">
        <v>1.4096187814302201E-7</v>
      </c>
      <c r="D45" s="31">
        <v>1.40960790444796E-7</v>
      </c>
      <c r="E45" s="31">
        <v>1.4096011128067701E-7</v>
      </c>
      <c r="F45" s="31">
        <v>1.40958219170023E-7</v>
      </c>
      <c r="G45" s="31">
        <v>1.4096071593416599E-7</v>
      </c>
      <c r="H45" s="31">
        <v>1.4096048108564801E-7</v>
      </c>
      <c r="I45" s="31">
        <v>1.40959521664691E-7</v>
      </c>
      <c r="J45" s="31">
        <v>1.4096070638365101E-7</v>
      </c>
    </row>
    <row r="46" spans="1:10" x14ac:dyDescent="0.25">
      <c r="A46" s="1">
        <v>4.375</v>
      </c>
      <c r="B46" s="31">
        <v>1.40961537613891E-7</v>
      </c>
      <c r="C46" s="31">
        <v>1.4096188859782E-7</v>
      </c>
      <c r="D46" s="31">
        <v>1.40960805383552E-7</v>
      </c>
      <c r="E46" s="31">
        <v>1.4096018735149199E-7</v>
      </c>
      <c r="F46" s="31">
        <v>1.4095822783243599E-7</v>
      </c>
      <c r="G46" s="31">
        <v>1.4096072020320199E-7</v>
      </c>
      <c r="H46" s="31">
        <v>1.4096049185704299E-7</v>
      </c>
      <c r="I46" s="31">
        <v>1.4095951157543701E-7</v>
      </c>
      <c r="J46" s="31">
        <v>1.4096070719893901E-7</v>
      </c>
    </row>
    <row r="47" spans="1:10" x14ac:dyDescent="0.25">
      <c r="A47" s="1">
        <v>4.5</v>
      </c>
      <c r="B47" s="31">
        <v>1.4096153159660099E-7</v>
      </c>
      <c r="C47" s="31">
        <v>1.40961892930791E-7</v>
      </c>
      <c r="D47" s="31">
        <v>1.4096082515580201E-7</v>
      </c>
      <c r="E47" s="31">
        <v>1.40960180273444E-7</v>
      </c>
      <c r="F47" s="31">
        <v>1.4095820562929001E-7</v>
      </c>
      <c r="G47" s="31">
        <v>1.4096072110384201E-7</v>
      </c>
      <c r="H47" s="31">
        <v>1.4096050561497E-7</v>
      </c>
      <c r="I47" s="31">
        <v>1.4095953362167E-7</v>
      </c>
      <c r="J47" s="31">
        <v>1.40960569853413E-7</v>
      </c>
    </row>
    <row r="48" spans="1:10" x14ac:dyDescent="0.25">
      <c r="A48" s="1">
        <v>4.625</v>
      </c>
      <c r="B48" s="31">
        <v>1.4096153273994301E-7</v>
      </c>
      <c r="C48" s="31">
        <v>1.4096190726274901E-7</v>
      </c>
      <c r="D48" s="31">
        <v>1.40960827931573E-7</v>
      </c>
      <c r="E48" s="31">
        <v>1.4096017118602101E-7</v>
      </c>
      <c r="F48" s="31">
        <v>1.4095826063228E-7</v>
      </c>
      <c r="G48" s="31">
        <v>1.40960711578804E-7</v>
      </c>
      <c r="H48" s="31">
        <v>1.4096052893198E-7</v>
      </c>
      <c r="I48" s="31">
        <v>1.4095954588671999E-7</v>
      </c>
      <c r="J48" s="31">
        <v>1.4096057986318901E-7</v>
      </c>
    </row>
    <row r="49" spans="1:10" x14ac:dyDescent="0.25">
      <c r="A49" s="1">
        <v>4.75</v>
      </c>
      <c r="B49" s="31">
        <v>1.40961535526269E-7</v>
      </c>
      <c r="C49" s="31">
        <v>1.4096190361016699E-7</v>
      </c>
      <c r="D49" s="31">
        <v>1.40960834468951E-7</v>
      </c>
      <c r="E49" s="31">
        <v>1.4096010071407901E-7</v>
      </c>
      <c r="F49" s="31">
        <v>1.4095826898865199E-7</v>
      </c>
      <c r="G49" s="31">
        <v>1.40960706470695E-7</v>
      </c>
      <c r="H49" s="31">
        <v>1.4096055970135199E-7</v>
      </c>
      <c r="I49" s="31">
        <v>1.4095955787632199E-7</v>
      </c>
      <c r="J49" s="31">
        <v>1.4096058187661701E-7</v>
      </c>
    </row>
    <row r="50" spans="1:10" x14ac:dyDescent="0.25">
      <c r="A50" s="1">
        <v>4.875</v>
      </c>
      <c r="B50" s="31">
        <v>1.40961551162646E-7</v>
      </c>
      <c r="C50" s="31">
        <v>1.40961898441974E-7</v>
      </c>
      <c r="D50" s="31">
        <v>1.40960821131362E-7</v>
      </c>
      <c r="E50" s="31">
        <v>1.40960030199243E-7</v>
      </c>
      <c r="F50" s="31">
        <v>1.4095822435418601E-7</v>
      </c>
      <c r="G50" s="31">
        <v>1.4096071157684299E-7</v>
      </c>
      <c r="H50" s="31">
        <v>1.40960562843227E-7</v>
      </c>
      <c r="I50" s="31">
        <v>1.40959597354754E-7</v>
      </c>
      <c r="J50" s="31">
        <v>1.4096058387458601E-7</v>
      </c>
    </row>
    <row r="51" spans="1:10" x14ac:dyDescent="0.25">
      <c r="A51" s="1">
        <v>5</v>
      </c>
      <c r="B51" s="31">
        <v>1.4096153250428399E-7</v>
      </c>
      <c r="C51" s="31">
        <v>1.4096190444396399E-7</v>
      </c>
      <c r="D51" s="31">
        <v>1.4096080018793801E-7</v>
      </c>
      <c r="E51" s="31">
        <v>1.4095990861764901E-7</v>
      </c>
      <c r="F51" s="31">
        <v>1.4095823482460501E-7</v>
      </c>
      <c r="G51" s="31">
        <v>1.4096073442216699E-7</v>
      </c>
      <c r="H51" s="31">
        <v>1.40960571887253E-7</v>
      </c>
      <c r="I51" s="31">
        <v>1.4095960123245199E-7</v>
      </c>
      <c r="J51" s="31">
        <v>1.4096059477843699E-7</v>
      </c>
    </row>
    <row r="52" spans="1:10" x14ac:dyDescent="0.25">
      <c r="A52" s="1">
        <v>5.125</v>
      </c>
      <c r="B52" s="31">
        <v>1.4096155425997899E-7</v>
      </c>
      <c r="C52" s="31">
        <v>1.40961905585409E-7</v>
      </c>
      <c r="D52" s="31">
        <v>1.4096081921821299E-7</v>
      </c>
      <c r="E52" s="31">
        <v>1.4095987876968801E-7</v>
      </c>
      <c r="F52" s="31">
        <v>1.4095827853937699E-7</v>
      </c>
      <c r="G52" s="31">
        <v>1.4096073882066099E-7</v>
      </c>
      <c r="H52" s="31">
        <v>1.4096058538419E-7</v>
      </c>
      <c r="I52" s="31">
        <v>1.40959603277864E-7</v>
      </c>
      <c r="J52" s="31">
        <v>1.4096059476377E-7</v>
      </c>
    </row>
    <row r="53" spans="1:10" x14ac:dyDescent="0.25">
      <c r="A53" s="1">
        <v>5.25</v>
      </c>
      <c r="B53" s="31">
        <v>1.4096159662611599E-7</v>
      </c>
      <c r="C53" s="31">
        <v>1.4096188594065499E-7</v>
      </c>
      <c r="D53" s="31">
        <v>1.40960826009578E-7</v>
      </c>
      <c r="E53" s="31">
        <v>1.40959847977352E-7</v>
      </c>
      <c r="F53" s="31">
        <v>1.40958286475077E-7</v>
      </c>
      <c r="G53" s="31">
        <v>1.4096075682326399E-7</v>
      </c>
      <c r="H53" s="31">
        <v>1.4096054463643401E-7</v>
      </c>
      <c r="I53" s="31">
        <v>1.4095957962506499E-7</v>
      </c>
      <c r="J53" s="31">
        <v>1.4096061665587601E-7</v>
      </c>
    </row>
    <row r="54" spans="1:10" x14ac:dyDescent="0.25">
      <c r="A54" s="1">
        <v>5.375</v>
      </c>
      <c r="B54" s="31">
        <v>1.4096161894031799E-7</v>
      </c>
      <c r="C54" s="31">
        <v>1.4096189089189201E-7</v>
      </c>
      <c r="D54" s="31">
        <v>1.4096084590085999E-7</v>
      </c>
      <c r="E54" s="31">
        <v>1.40959820550256E-7</v>
      </c>
      <c r="F54" s="31">
        <v>1.40958291471613E-7</v>
      </c>
      <c r="G54" s="31">
        <v>1.40960761765615E-7</v>
      </c>
      <c r="H54" s="31">
        <v>1.4096053950237599E-7</v>
      </c>
      <c r="I54" s="31">
        <v>1.4095953342631201E-7</v>
      </c>
      <c r="J54" s="31">
        <v>1.4096062819173E-7</v>
      </c>
    </row>
    <row r="55" spans="1:10" x14ac:dyDescent="0.25">
      <c r="A55" s="1">
        <v>5.5</v>
      </c>
      <c r="B55" s="31">
        <v>1.40961633348145E-7</v>
      </c>
      <c r="C55" s="31">
        <v>1.40961875211837E-7</v>
      </c>
      <c r="D55" s="31">
        <v>1.40960908728617E-7</v>
      </c>
      <c r="E55" s="31">
        <v>1.4095977385652701E-7</v>
      </c>
      <c r="F55" s="31">
        <v>1.4095828469353399E-7</v>
      </c>
      <c r="G55" s="31">
        <v>1.4096076502032901E-7</v>
      </c>
      <c r="H55" s="31">
        <v>1.40960520669256E-7</v>
      </c>
      <c r="I55" s="31">
        <v>1.40959533823292E-7</v>
      </c>
      <c r="J55" s="31">
        <v>1.40960630859758E-7</v>
      </c>
    </row>
    <row r="56" spans="1:10" x14ac:dyDescent="0.25">
      <c r="A56" s="1">
        <v>5.625</v>
      </c>
      <c r="B56" s="31">
        <v>1.4096163316253099E-7</v>
      </c>
      <c r="C56" s="31">
        <v>1.4096185751365899E-7</v>
      </c>
      <c r="D56" s="31">
        <v>1.40960908714409E-7</v>
      </c>
      <c r="E56" s="31">
        <v>1.4095972018265599E-7</v>
      </c>
      <c r="F56" s="31">
        <v>1.40958235825833E-7</v>
      </c>
      <c r="G56" s="31">
        <v>1.4096076274183799E-7</v>
      </c>
      <c r="H56" s="31">
        <v>1.4096048746810901E-7</v>
      </c>
      <c r="I56" s="31">
        <v>1.4095959079222799E-7</v>
      </c>
      <c r="J56" s="31">
        <v>1.40960635121213E-7</v>
      </c>
    </row>
    <row r="57" spans="1:10" x14ac:dyDescent="0.25">
      <c r="A57" s="1">
        <v>5.75</v>
      </c>
      <c r="B57" s="31">
        <v>1.4096164352511301E-7</v>
      </c>
      <c r="C57" s="31">
        <v>1.4096184250619499E-7</v>
      </c>
      <c r="D57" s="31">
        <v>1.4096089269881999E-7</v>
      </c>
      <c r="E57" s="31">
        <v>1.40959648546234E-7</v>
      </c>
      <c r="F57" s="31">
        <v>1.40958178669238E-7</v>
      </c>
      <c r="G57" s="31">
        <v>1.4096076309055301E-7</v>
      </c>
      <c r="H57" s="31">
        <v>1.40960517132772E-7</v>
      </c>
      <c r="I57" s="31">
        <v>1.4095957869457E-7</v>
      </c>
      <c r="J57" s="31">
        <v>1.4096061741036801E-7</v>
      </c>
    </row>
    <row r="58" spans="1:10" x14ac:dyDescent="0.25">
      <c r="A58" s="1">
        <v>5.875</v>
      </c>
      <c r="B58" s="31">
        <v>1.4096164527551901E-7</v>
      </c>
      <c r="C58" s="31">
        <v>1.40961821554467E-7</v>
      </c>
      <c r="D58" s="31">
        <v>1.40960921131725E-7</v>
      </c>
      <c r="E58" s="31">
        <v>1.40959656887724E-7</v>
      </c>
      <c r="F58" s="31">
        <v>1.40957946779271E-7</v>
      </c>
      <c r="G58" s="31">
        <v>1.40960778764768E-7</v>
      </c>
      <c r="H58" s="31">
        <v>1.40960511699994E-7</v>
      </c>
      <c r="I58" s="31">
        <v>1.4095955922707799E-7</v>
      </c>
      <c r="J58" s="31">
        <v>1.40960632996462E-7</v>
      </c>
    </row>
    <row r="59" spans="1:10" x14ac:dyDescent="0.25">
      <c r="A59" s="1">
        <v>6</v>
      </c>
      <c r="B59" s="31">
        <v>1.4096165035578699E-7</v>
      </c>
      <c r="C59" s="31">
        <v>1.40961832589404E-7</v>
      </c>
      <c r="D59" s="31">
        <v>1.4096093050057E-7</v>
      </c>
      <c r="E59" s="31">
        <v>1.40959615268118E-7</v>
      </c>
      <c r="F59" s="31">
        <v>1.4095798564832901E-7</v>
      </c>
      <c r="G59" s="31">
        <v>1.40960793196911E-7</v>
      </c>
      <c r="H59" s="31">
        <v>1.4096051142680401E-7</v>
      </c>
      <c r="I59" s="31">
        <v>1.40959539030229E-7</v>
      </c>
      <c r="J59" s="31">
        <v>1.40960631114964E-7</v>
      </c>
    </row>
    <row r="60" spans="1:10" x14ac:dyDescent="0.25">
      <c r="A60" s="1">
        <v>6.125</v>
      </c>
      <c r="B60" s="31">
        <v>1.4096165864004199E-7</v>
      </c>
      <c r="C60" s="31">
        <v>1.40961833279427E-7</v>
      </c>
      <c r="D60" s="31">
        <v>1.4096091323733899E-7</v>
      </c>
      <c r="E60" s="31">
        <v>1.4095959334741101E-7</v>
      </c>
      <c r="F60" s="31">
        <v>1.4095799408165701E-7</v>
      </c>
      <c r="G60" s="31">
        <v>1.4096080085003499E-7</v>
      </c>
      <c r="H60" s="31">
        <v>1.4096053900471801E-7</v>
      </c>
      <c r="I60" s="31">
        <v>1.4095954449174601E-7</v>
      </c>
      <c r="J60" s="31">
        <v>1.4096064974865299E-7</v>
      </c>
    </row>
    <row r="61" spans="1:10" x14ac:dyDescent="0.25">
      <c r="A61" s="1">
        <v>6.25</v>
      </c>
      <c r="B61" s="31">
        <v>1.409616447923E-7</v>
      </c>
      <c r="C61" s="31">
        <v>1.4096182821133099E-7</v>
      </c>
      <c r="D61" s="31">
        <v>1.4096094275885101E-7</v>
      </c>
      <c r="E61" s="31">
        <v>1.4095957813515E-7</v>
      </c>
      <c r="F61" s="31">
        <v>1.4095799571485101E-7</v>
      </c>
      <c r="G61" s="31">
        <v>1.40960828899704E-7</v>
      </c>
      <c r="H61" s="31">
        <v>1.4096059034701001E-7</v>
      </c>
      <c r="I61" s="31">
        <v>1.4095957327736999E-7</v>
      </c>
      <c r="J61" s="31">
        <v>1.4096063677552499E-7</v>
      </c>
    </row>
    <row r="62" spans="1:10" x14ac:dyDescent="0.25">
      <c r="A62" s="1">
        <v>6.375</v>
      </c>
      <c r="B62" s="31">
        <v>1.40961626983456E-7</v>
      </c>
      <c r="C62" s="31">
        <v>1.4096182538335199E-7</v>
      </c>
      <c r="D62" s="31">
        <v>1.4096095944945799E-7</v>
      </c>
      <c r="E62" s="31">
        <v>1.40959606685035E-7</v>
      </c>
      <c r="F62" s="31">
        <v>1.4095806640946799E-7</v>
      </c>
      <c r="G62" s="31">
        <v>1.4096086161802201E-7</v>
      </c>
      <c r="H62" s="31">
        <v>1.4096065058060899E-7</v>
      </c>
      <c r="I62" s="31">
        <v>1.4095967998607501E-7</v>
      </c>
      <c r="J62" s="31">
        <v>1.4096064149945701E-7</v>
      </c>
    </row>
    <row r="63" spans="1:10" x14ac:dyDescent="0.25">
      <c r="A63" s="1">
        <v>6.5</v>
      </c>
      <c r="B63" s="31">
        <v>1.40961637646625E-7</v>
      </c>
      <c r="C63" s="31">
        <v>1.4096183296272599E-7</v>
      </c>
      <c r="D63" s="31">
        <v>1.4096094748157299E-7</v>
      </c>
      <c r="E63" s="31">
        <v>1.4095964263457899E-7</v>
      </c>
      <c r="F63" s="31">
        <v>1.4095807314457501E-7</v>
      </c>
      <c r="G63" s="31">
        <v>1.4096091108547601E-7</v>
      </c>
      <c r="H63" s="31">
        <v>1.4096066478260001E-7</v>
      </c>
      <c r="I63" s="31">
        <v>1.40959736792031E-7</v>
      </c>
      <c r="J63" s="31">
        <v>1.40960663371201E-7</v>
      </c>
    </row>
    <row r="64" spans="1:10" x14ac:dyDescent="0.25">
      <c r="A64" s="1">
        <v>6.625</v>
      </c>
      <c r="B64" s="31">
        <v>1.4096164819566099E-7</v>
      </c>
      <c r="C64" s="31">
        <v>1.40961829467724E-7</v>
      </c>
      <c r="D64" s="31">
        <v>1.4096094291889E-7</v>
      </c>
      <c r="E64" s="31">
        <v>1.4095974877220201E-7</v>
      </c>
      <c r="F64" s="31">
        <v>1.4095810839945601E-7</v>
      </c>
      <c r="G64" s="31">
        <v>1.40960914573888E-7</v>
      </c>
      <c r="H64" s="31">
        <v>1.40960671320479E-7</v>
      </c>
      <c r="I64" s="31">
        <v>1.4095975498179199E-7</v>
      </c>
      <c r="J64" s="31">
        <v>1.40960667208737E-7</v>
      </c>
    </row>
    <row r="65" spans="1:10" x14ac:dyDescent="0.25">
      <c r="A65" s="1">
        <v>6.75</v>
      </c>
      <c r="B65" s="31">
        <v>1.40961665859849E-7</v>
      </c>
      <c r="C65" s="31">
        <v>1.4096182809434099E-7</v>
      </c>
      <c r="D65" s="31">
        <v>1.40960932147428E-7</v>
      </c>
      <c r="E65" s="31">
        <v>1.40959896670408E-7</v>
      </c>
      <c r="F65" s="31">
        <v>1.4095811250136401E-7</v>
      </c>
      <c r="G65" s="31">
        <v>1.4096096260524899E-7</v>
      </c>
      <c r="H65" s="31">
        <v>1.4096068200633999E-7</v>
      </c>
      <c r="I65" s="31">
        <v>1.4096007131652701E-7</v>
      </c>
      <c r="J65" s="31">
        <v>1.40960700826169E-7</v>
      </c>
    </row>
    <row r="66" spans="1:10" x14ac:dyDescent="0.25">
      <c r="A66" s="1">
        <v>6.875</v>
      </c>
      <c r="B66" s="31">
        <v>1.4096169735629999E-7</v>
      </c>
      <c r="C66" s="31">
        <v>1.4096180739987801E-7</v>
      </c>
      <c r="D66" s="31">
        <v>1.4096091995146E-7</v>
      </c>
      <c r="E66" s="31">
        <v>1.4095993263718199E-7</v>
      </c>
      <c r="F66" s="31">
        <v>1.40958138681608E-7</v>
      </c>
      <c r="G66" s="31">
        <v>1.4096098038261399E-7</v>
      </c>
      <c r="H66" s="31">
        <v>1.4096069591593899E-7</v>
      </c>
      <c r="I66" s="31">
        <v>1.4096005753603099E-7</v>
      </c>
      <c r="J66" s="31">
        <v>1.40960684285382E-7</v>
      </c>
    </row>
    <row r="67" spans="1:10" x14ac:dyDescent="0.25">
      <c r="A67" s="1">
        <v>7</v>
      </c>
      <c r="B67" s="31">
        <v>1.40961704577609E-7</v>
      </c>
      <c r="C67" s="31">
        <v>1.4096179872701801E-7</v>
      </c>
      <c r="D67" s="31">
        <v>1.4096093751594301E-7</v>
      </c>
      <c r="E67" s="31">
        <v>1.40960005123269E-7</v>
      </c>
      <c r="F67" s="31">
        <v>1.4095814730588201E-7</v>
      </c>
      <c r="G67" s="31">
        <v>1.40960988998336E-7</v>
      </c>
      <c r="H67" s="31">
        <v>1.40960691426673E-7</v>
      </c>
      <c r="I67" s="31">
        <v>1.4096000521119401E-7</v>
      </c>
      <c r="J67" s="31">
        <v>1.40960681927991E-7</v>
      </c>
    </row>
    <row r="68" spans="1:10" x14ac:dyDescent="0.25">
      <c r="A68" s="1">
        <v>7.125</v>
      </c>
      <c r="B68" s="31">
        <v>1.4096169872617901E-7</v>
      </c>
      <c r="C68" s="31">
        <v>1.4096179890316399E-7</v>
      </c>
      <c r="D68" s="31">
        <v>1.40960908575126E-7</v>
      </c>
      <c r="E68" s="31">
        <v>1.4096003463737099E-7</v>
      </c>
      <c r="F68" s="31">
        <v>1.4095816669957201E-7</v>
      </c>
      <c r="G68" s="31">
        <v>1.40960986965007E-7</v>
      </c>
      <c r="H68" s="31">
        <v>1.40960691803064E-7</v>
      </c>
      <c r="I68" s="31">
        <v>1.40960014628202E-7</v>
      </c>
      <c r="J68" s="31">
        <v>1.4096066815082401E-7</v>
      </c>
    </row>
    <row r="69" spans="1:10" x14ac:dyDescent="0.25">
      <c r="A69" s="1">
        <v>7.25</v>
      </c>
      <c r="B69" s="31">
        <v>1.4096171548286499E-7</v>
      </c>
      <c r="C69" s="31">
        <v>1.40961806922498E-7</v>
      </c>
      <c r="D69" s="31">
        <v>1.4096088831286099E-7</v>
      </c>
      <c r="E69" s="31">
        <v>1.4096005219471201E-7</v>
      </c>
      <c r="F69" s="31">
        <v>1.4095816328670601E-7</v>
      </c>
      <c r="G69" s="31">
        <v>1.4096098799828499E-7</v>
      </c>
      <c r="H69" s="31">
        <v>1.4096068741246999E-7</v>
      </c>
      <c r="I69" s="31">
        <v>1.4096007667381701E-7</v>
      </c>
      <c r="J69" s="31">
        <v>1.40960623653256E-7</v>
      </c>
    </row>
    <row r="70" spans="1:10" x14ac:dyDescent="0.25">
      <c r="A70" s="1">
        <v>7.375</v>
      </c>
      <c r="B70" s="31">
        <v>1.4096171543958399E-7</v>
      </c>
      <c r="C70" s="31">
        <v>1.4096180037438801E-7</v>
      </c>
      <c r="D70" s="31">
        <v>1.4096088708954999E-7</v>
      </c>
      <c r="E70" s="31">
        <v>1.40960031052256E-7</v>
      </c>
      <c r="F70" s="31">
        <v>1.4095819124089899E-7</v>
      </c>
      <c r="G70" s="31">
        <v>1.40960986739878E-7</v>
      </c>
      <c r="H70" s="31">
        <v>1.4096067257448799E-7</v>
      </c>
      <c r="I70" s="31">
        <v>1.40960089436659E-7</v>
      </c>
      <c r="J70" s="31">
        <v>1.40960644815396E-7</v>
      </c>
    </row>
    <row r="71" spans="1:10" x14ac:dyDescent="0.25">
      <c r="A71" s="1">
        <v>7.5</v>
      </c>
      <c r="B71" s="31">
        <v>1.4096171581135199E-7</v>
      </c>
      <c r="C71" s="31">
        <v>1.40961757692437E-7</v>
      </c>
      <c r="D71" s="31">
        <v>1.4096086621836899E-7</v>
      </c>
      <c r="E71" s="31">
        <v>1.4096006970167799E-7</v>
      </c>
      <c r="F71" s="31">
        <v>1.4095822089190901E-7</v>
      </c>
      <c r="G71" s="31">
        <v>1.4096098333287601E-7</v>
      </c>
      <c r="H71" s="31">
        <v>1.4096067888502199E-7</v>
      </c>
      <c r="I71" s="31">
        <v>1.40960069287264E-7</v>
      </c>
      <c r="J71" s="31">
        <v>1.40960665496587E-7</v>
      </c>
    </row>
    <row r="72" spans="1:10" x14ac:dyDescent="0.25">
      <c r="A72" s="1">
        <v>7.625</v>
      </c>
      <c r="B72" s="31">
        <v>1.40961695408011E-7</v>
      </c>
      <c r="C72" s="31">
        <v>1.4096174678614901E-7</v>
      </c>
      <c r="D72" s="31">
        <v>1.4096077042329601E-7</v>
      </c>
      <c r="E72" s="31">
        <v>1.40960065579747E-7</v>
      </c>
      <c r="F72" s="31">
        <v>1.4095822357597401E-7</v>
      </c>
      <c r="G72" s="31">
        <v>1.4096092359322E-7</v>
      </c>
      <c r="H72" s="31">
        <v>1.4096066401776399E-7</v>
      </c>
      <c r="I72" s="31">
        <v>1.4096006323468501E-7</v>
      </c>
      <c r="J72" s="31">
        <v>1.4096062370382299E-7</v>
      </c>
    </row>
    <row r="73" spans="1:10" x14ac:dyDescent="0.25">
      <c r="A73" s="1">
        <v>7.75</v>
      </c>
      <c r="B73" s="31">
        <v>1.4096169587789001E-7</v>
      </c>
      <c r="C73" s="31">
        <v>1.4096174139729101E-7</v>
      </c>
      <c r="D73" s="31">
        <v>1.40960784201595E-7</v>
      </c>
      <c r="E73" s="31">
        <v>1.4096004307330701E-7</v>
      </c>
      <c r="F73" s="31">
        <v>1.4095823600626499E-7</v>
      </c>
      <c r="G73" s="31">
        <v>1.4096090871232699E-7</v>
      </c>
      <c r="H73" s="31">
        <v>1.4096064243241301E-7</v>
      </c>
      <c r="I73" s="31">
        <v>1.4096008425547101E-7</v>
      </c>
      <c r="J73" s="31">
        <v>1.4096060242338301E-7</v>
      </c>
    </row>
    <row r="74" spans="1:10" x14ac:dyDescent="0.25">
      <c r="A74" s="1">
        <v>7.875</v>
      </c>
      <c r="B74" s="31">
        <v>1.40961701849885E-7</v>
      </c>
      <c r="C74" s="31">
        <v>1.40961748280828E-7</v>
      </c>
      <c r="D74" s="31">
        <v>1.4096080606910701E-7</v>
      </c>
      <c r="E74" s="31">
        <v>1.40960054749176E-7</v>
      </c>
      <c r="F74" s="31">
        <v>1.4095823882963399E-7</v>
      </c>
      <c r="G74" s="31">
        <v>1.4096090518044101E-7</v>
      </c>
      <c r="H74" s="31">
        <v>1.4096063744768099E-7</v>
      </c>
      <c r="I74" s="31">
        <v>1.4096008149519999E-7</v>
      </c>
      <c r="J74" s="31">
        <v>1.4096059404294301E-7</v>
      </c>
    </row>
    <row r="75" spans="1:10" x14ac:dyDescent="0.25">
      <c r="A75" s="1">
        <v>8</v>
      </c>
      <c r="B75" s="31">
        <v>1.4096169797592299E-7</v>
      </c>
      <c r="C75" s="31">
        <v>1.40961748103851E-7</v>
      </c>
      <c r="D75" s="31">
        <v>1.4096082841161899E-7</v>
      </c>
      <c r="E75" s="31">
        <v>1.4096003529754299E-7</v>
      </c>
      <c r="F75" s="31">
        <v>1.40958251193131E-7</v>
      </c>
      <c r="G75" s="31">
        <v>1.4096088920204799E-7</v>
      </c>
      <c r="H75" s="31">
        <v>1.4096064218353101E-7</v>
      </c>
      <c r="I75" s="31">
        <v>1.40960078815228E-7</v>
      </c>
      <c r="J75" s="31">
        <v>1.4096061565739301E-7</v>
      </c>
    </row>
    <row r="76" spans="1:10" x14ac:dyDescent="0.25">
      <c r="A76" s="1">
        <v>8.125</v>
      </c>
      <c r="B76" s="31">
        <v>1.4096170816380999E-7</v>
      </c>
      <c r="C76" s="31">
        <v>1.4096172578972301E-7</v>
      </c>
      <c r="D76" s="31">
        <v>1.4096081906569701E-7</v>
      </c>
      <c r="E76" s="31">
        <v>1.4096006775933401E-7</v>
      </c>
      <c r="F76" s="31">
        <v>1.40958265844899E-7</v>
      </c>
      <c r="G76" s="31">
        <v>1.40960884976769E-7</v>
      </c>
      <c r="H76" s="31">
        <v>1.4096063059175299E-7</v>
      </c>
      <c r="I76" s="31">
        <v>1.4096006692752301E-7</v>
      </c>
      <c r="J76" s="31">
        <v>1.40960631249421E-7</v>
      </c>
    </row>
    <row r="77" spans="1:10" x14ac:dyDescent="0.25">
      <c r="A77" s="1">
        <v>8.25</v>
      </c>
      <c r="B77" s="31">
        <v>1.4096172113105599E-7</v>
      </c>
      <c r="C77" s="31">
        <v>1.4096169601108401E-7</v>
      </c>
      <c r="D77" s="31">
        <v>1.40960817836029E-7</v>
      </c>
      <c r="E77" s="31">
        <v>1.40960116951478E-7</v>
      </c>
      <c r="F77" s="31">
        <v>1.4095829128071901E-7</v>
      </c>
      <c r="G77" s="31">
        <v>1.4096088395311899E-7</v>
      </c>
      <c r="H77" s="31">
        <v>1.4096060673939601E-7</v>
      </c>
      <c r="I77" s="31">
        <v>1.4096007047352199E-7</v>
      </c>
      <c r="J77" s="31">
        <v>1.4096064410227001E-7</v>
      </c>
    </row>
    <row r="78" spans="1:10" x14ac:dyDescent="0.25">
      <c r="A78" s="1">
        <v>8.375</v>
      </c>
      <c r="B78" s="31">
        <v>1.40961743241273E-7</v>
      </c>
      <c r="C78" s="31">
        <v>1.40961691403757E-7</v>
      </c>
      <c r="D78" s="31">
        <v>1.40960790078004E-7</v>
      </c>
      <c r="E78" s="31">
        <v>1.4096015137537899E-7</v>
      </c>
      <c r="F78" s="31">
        <v>1.4095829861472199E-7</v>
      </c>
      <c r="G78" s="31">
        <v>1.4096087663429E-7</v>
      </c>
      <c r="H78" s="31">
        <v>1.40960599045024E-7</v>
      </c>
      <c r="I78" s="31">
        <v>1.40960035250953E-7</v>
      </c>
      <c r="J78" s="31">
        <v>1.4096065069830599E-7</v>
      </c>
    </row>
    <row r="79" spans="1:10" x14ac:dyDescent="0.25">
      <c r="A79" s="1">
        <v>8.5</v>
      </c>
      <c r="B79" s="31">
        <v>1.40961750362181E-7</v>
      </c>
      <c r="C79" s="31">
        <v>1.4096170558627399E-7</v>
      </c>
      <c r="D79" s="31">
        <v>1.4096081771558999E-7</v>
      </c>
      <c r="E79" s="31">
        <v>1.4096010926578601E-7</v>
      </c>
      <c r="F79" s="31">
        <v>1.4095822197373001E-7</v>
      </c>
      <c r="G79" s="31">
        <v>1.40960871729012E-7</v>
      </c>
      <c r="H79" s="31">
        <v>1.4096057884994401E-7</v>
      </c>
      <c r="I79" s="31">
        <v>1.4096006768213E-7</v>
      </c>
      <c r="J79" s="31">
        <v>1.40960686086165E-7</v>
      </c>
    </row>
    <row r="80" spans="1:10" x14ac:dyDescent="0.25">
      <c r="A80" s="1">
        <v>8.625</v>
      </c>
      <c r="B80" s="31">
        <v>1.4096175018709E-7</v>
      </c>
      <c r="C80" s="31">
        <v>1.4096170789102999E-7</v>
      </c>
      <c r="D80" s="31">
        <v>1.40960843009192E-7</v>
      </c>
      <c r="E80" s="31">
        <v>1.4096007819208799E-7</v>
      </c>
      <c r="F80" s="31">
        <v>1.4095807844137E-7</v>
      </c>
      <c r="G80" s="31">
        <v>1.4096088374405901E-7</v>
      </c>
      <c r="H80" s="31">
        <v>1.4096059122500799E-7</v>
      </c>
      <c r="I80" s="31">
        <v>1.4096004548681E-7</v>
      </c>
      <c r="J80" s="31">
        <v>1.4096072614524701E-7</v>
      </c>
    </row>
    <row r="81" spans="1:10" x14ac:dyDescent="0.25">
      <c r="A81" s="1">
        <v>8.75</v>
      </c>
      <c r="B81" s="31">
        <v>1.4096175579931201E-7</v>
      </c>
      <c r="C81" s="31">
        <v>1.4096173546044799E-7</v>
      </c>
      <c r="D81" s="31">
        <v>1.4096080044389201E-7</v>
      </c>
      <c r="E81" s="31">
        <v>1.4096002641284799E-7</v>
      </c>
      <c r="F81" s="31">
        <v>1.40958095772171E-7</v>
      </c>
      <c r="G81" s="31">
        <v>1.40960913921356E-7</v>
      </c>
      <c r="H81" s="31">
        <v>1.40960596462901E-7</v>
      </c>
      <c r="I81" s="31">
        <v>1.40960031441163E-7</v>
      </c>
      <c r="J81" s="31">
        <v>1.4096073277858101E-7</v>
      </c>
    </row>
    <row r="82" spans="1:10" x14ac:dyDescent="0.25">
      <c r="A82" s="1">
        <v>8.875</v>
      </c>
      <c r="B82" s="31">
        <v>1.4096176881973E-7</v>
      </c>
      <c r="C82" s="31">
        <v>1.4096174143806101E-7</v>
      </c>
      <c r="D82" s="31">
        <v>1.40960786870935E-7</v>
      </c>
      <c r="E82" s="31">
        <v>1.40960051770222E-7</v>
      </c>
      <c r="F82" s="31">
        <v>1.4095813432157399E-7</v>
      </c>
      <c r="G82" s="31">
        <v>1.4096092330435299E-7</v>
      </c>
      <c r="H82" s="31">
        <v>1.4096060144831399E-7</v>
      </c>
      <c r="I82" s="31">
        <v>1.4095994385802301E-7</v>
      </c>
      <c r="J82" s="31">
        <v>1.4096075112697401E-7</v>
      </c>
    </row>
    <row r="83" spans="1:10" x14ac:dyDescent="0.25">
      <c r="A83" s="1">
        <v>9</v>
      </c>
      <c r="B83" s="31">
        <v>1.4096176697127901E-7</v>
      </c>
      <c r="C83" s="31">
        <v>1.4096174136548601E-7</v>
      </c>
      <c r="D83" s="31">
        <v>1.4096082603879701E-7</v>
      </c>
      <c r="E83" s="31">
        <v>1.4096004590511899E-7</v>
      </c>
      <c r="F83" s="31">
        <v>1.40958083013539E-7</v>
      </c>
      <c r="G83" s="31">
        <v>1.40960962954899E-7</v>
      </c>
      <c r="H83" s="31">
        <v>1.4096059775596101E-7</v>
      </c>
      <c r="I83" s="31">
        <v>1.4095990657789899E-7</v>
      </c>
      <c r="J83" s="31">
        <v>1.40960802474155E-7</v>
      </c>
    </row>
    <row r="84" spans="1:10" x14ac:dyDescent="0.25">
      <c r="A84" s="1">
        <v>9.125</v>
      </c>
      <c r="B84" s="31">
        <v>1.40961764567453E-7</v>
      </c>
      <c r="C84" s="31">
        <v>1.4096173870223001E-7</v>
      </c>
      <c r="D84" s="31">
        <v>1.4096087436601999E-7</v>
      </c>
      <c r="E84" s="31">
        <v>1.4096004270808199E-7</v>
      </c>
      <c r="F84" s="31">
        <v>1.4095806778050101E-7</v>
      </c>
      <c r="G84" s="31">
        <v>1.40960981562686E-7</v>
      </c>
      <c r="H84" s="31">
        <v>1.4096060241886899E-7</v>
      </c>
      <c r="I84" s="31">
        <v>1.40959925062247E-7</v>
      </c>
      <c r="J84" s="31">
        <v>1.4096082933517401E-7</v>
      </c>
    </row>
    <row r="85" spans="1:10" x14ac:dyDescent="0.25">
      <c r="A85" s="1">
        <v>9.25</v>
      </c>
      <c r="B85" s="31">
        <v>1.40961767566365E-7</v>
      </c>
      <c r="C85" s="31">
        <v>1.4096178287848499E-7</v>
      </c>
      <c r="D85" s="31">
        <v>1.4096090535265501E-7</v>
      </c>
      <c r="E85" s="31">
        <v>1.40960035245425E-7</v>
      </c>
      <c r="F85" s="31">
        <v>1.4095807642840401E-7</v>
      </c>
      <c r="G85" s="31">
        <v>1.4096099723229101E-7</v>
      </c>
      <c r="H85" s="31">
        <v>1.40960585524736E-7</v>
      </c>
      <c r="I85" s="31">
        <v>1.40959924628181E-7</v>
      </c>
      <c r="J85" s="31">
        <v>1.40960890488223E-7</v>
      </c>
    </row>
    <row r="86" spans="1:10" x14ac:dyDescent="0.25">
      <c r="A86" s="1">
        <v>9.375</v>
      </c>
      <c r="B86" s="31">
        <v>1.4096176574443299E-7</v>
      </c>
      <c r="C86" s="31">
        <v>1.40961790718535E-7</v>
      </c>
      <c r="D86" s="31">
        <v>1.4096092492222099E-7</v>
      </c>
      <c r="E86" s="31">
        <v>1.4096009310889599E-7</v>
      </c>
      <c r="F86" s="31">
        <v>1.40958081289529E-7</v>
      </c>
      <c r="G86" s="31">
        <v>1.4096100366735701E-7</v>
      </c>
      <c r="H86" s="31">
        <v>1.4096057374712599E-7</v>
      </c>
      <c r="I86" s="31">
        <v>1.40959915051428E-7</v>
      </c>
      <c r="J86" s="31">
        <v>1.4096090904103999E-7</v>
      </c>
    </row>
    <row r="87" spans="1:10" x14ac:dyDescent="0.25">
      <c r="A87" s="1">
        <v>9.5</v>
      </c>
      <c r="B87" s="31">
        <v>1.40961768480672E-7</v>
      </c>
      <c r="C87" s="31">
        <v>1.4096179564374701E-7</v>
      </c>
      <c r="D87" s="31">
        <v>1.4096092463543499E-7</v>
      </c>
      <c r="E87" s="31">
        <v>1.4096012976286501E-7</v>
      </c>
      <c r="F87" s="31">
        <v>1.4095805814712E-7</v>
      </c>
      <c r="G87" s="31">
        <v>1.4096101276930701E-7</v>
      </c>
      <c r="H87" s="31">
        <v>1.4096057936644299E-7</v>
      </c>
      <c r="I87" s="31">
        <v>1.4095992706032999E-7</v>
      </c>
      <c r="J87" s="31">
        <v>1.4096092595295501E-7</v>
      </c>
    </row>
    <row r="88" spans="1:10" x14ac:dyDescent="0.25">
      <c r="A88" s="1">
        <v>9.625</v>
      </c>
      <c r="B88" s="31">
        <v>1.4096175662582E-7</v>
      </c>
      <c r="C88" s="31">
        <v>1.4096181807385999E-7</v>
      </c>
      <c r="D88" s="31">
        <v>1.40960877535832E-7</v>
      </c>
      <c r="E88" s="31">
        <v>1.40960132599699E-7</v>
      </c>
      <c r="F88" s="31">
        <v>1.4095806236934901E-7</v>
      </c>
      <c r="G88" s="31">
        <v>1.40961033755179E-7</v>
      </c>
      <c r="H88" s="31">
        <v>1.40960598694712E-7</v>
      </c>
      <c r="I88" s="31">
        <v>1.40959927526818E-7</v>
      </c>
      <c r="J88" s="31">
        <v>1.4096094206857501E-7</v>
      </c>
    </row>
    <row r="89" spans="1:10" x14ac:dyDescent="0.25">
      <c r="A89" s="1">
        <v>9.75</v>
      </c>
      <c r="B89" s="31">
        <v>1.4096175937211901E-7</v>
      </c>
      <c r="C89" s="31">
        <v>1.40961810246822E-7</v>
      </c>
      <c r="D89" s="31">
        <v>1.40960853396098E-7</v>
      </c>
      <c r="E89" s="31">
        <v>1.40960116166594E-7</v>
      </c>
      <c r="F89" s="31">
        <v>1.40958067353996E-7</v>
      </c>
      <c r="G89" s="31">
        <v>1.4096103198867001E-7</v>
      </c>
      <c r="H89" s="31">
        <v>1.4096061780236001E-7</v>
      </c>
      <c r="I89" s="31">
        <v>1.40959932158805E-7</v>
      </c>
      <c r="J89" s="31">
        <v>1.4096092925341701E-7</v>
      </c>
    </row>
    <row r="90" spans="1:10" x14ac:dyDescent="0.25">
      <c r="A90" s="1">
        <v>9.875</v>
      </c>
      <c r="B90" s="31">
        <v>1.4096175107839799E-7</v>
      </c>
      <c r="C90" s="31">
        <v>1.4096181813738299E-7</v>
      </c>
      <c r="D90" s="31">
        <v>1.40960827445072E-7</v>
      </c>
      <c r="E90" s="31">
        <v>1.4096014774310099E-7</v>
      </c>
      <c r="F90" s="31">
        <v>1.40958076713863E-7</v>
      </c>
      <c r="G90" s="31">
        <v>1.4096102829914499E-7</v>
      </c>
      <c r="H90" s="31">
        <v>1.4096063541110801E-7</v>
      </c>
      <c r="I90" s="31">
        <v>1.40960002308887E-7</v>
      </c>
      <c r="J90" s="31">
        <v>1.4096092207581201E-7</v>
      </c>
    </row>
    <row r="91" spans="1:10" x14ac:dyDescent="0.25">
      <c r="A91" s="1">
        <v>10</v>
      </c>
      <c r="B91" s="31">
        <v>1.40961738497599E-7</v>
      </c>
      <c r="C91" s="31">
        <v>1.4096182582980299E-7</v>
      </c>
      <c r="D91" s="31">
        <v>1.40960766731379E-7</v>
      </c>
      <c r="E91" s="31">
        <v>1.40960143016216E-7</v>
      </c>
      <c r="F91" s="31">
        <v>1.4095807567266001E-7</v>
      </c>
      <c r="G91" s="31">
        <v>1.40961026804434E-7</v>
      </c>
      <c r="H91" s="31">
        <v>1.4096057167112799E-7</v>
      </c>
      <c r="I91" s="31">
        <v>1.40960097598246E-7</v>
      </c>
      <c r="J91" s="31">
        <v>1.4096091490435801E-7</v>
      </c>
    </row>
    <row r="92" spans="1:10" x14ac:dyDescent="0.25">
      <c r="A92" s="1">
        <v>10.125</v>
      </c>
      <c r="B92" s="31">
        <v>1.4096175924654499E-7</v>
      </c>
      <c r="C92" s="31">
        <v>1.4096184470174499E-7</v>
      </c>
      <c r="D92" s="31">
        <v>1.4096075211171699E-7</v>
      </c>
      <c r="E92" s="31">
        <v>1.40960217598348E-7</v>
      </c>
      <c r="F92" s="31">
        <v>1.4095807611318401E-7</v>
      </c>
      <c r="G92" s="31">
        <v>1.4096104270893199E-7</v>
      </c>
      <c r="H92" s="31">
        <v>1.4096055800906301E-7</v>
      </c>
      <c r="I92" s="31">
        <v>1.4096009085613399E-7</v>
      </c>
      <c r="J92" s="31">
        <v>1.4096091296470399E-7</v>
      </c>
    </row>
    <row r="93" spans="1:10" x14ac:dyDescent="0.25">
      <c r="A93" s="1">
        <v>10.25</v>
      </c>
      <c r="B93" s="31">
        <v>1.4096175434330999E-7</v>
      </c>
      <c r="C93" s="31">
        <v>1.4096184721347799E-7</v>
      </c>
      <c r="D93" s="31">
        <v>1.4096076585328901E-7</v>
      </c>
      <c r="E93" s="31">
        <v>1.4096014615331499E-7</v>
      </c>
      <c r="F93" s="31">
        <v>1.4095805181306601E-7</v>
      </c>
      <c r="G93" s="31">
        <v>1.4096105542733E-7</v>
      </c>
      <c r="H93" s="31">
        <v>1.40960576512559E-7</v>
      </c>
      <c r="I93" s="31">
        <v>1.4095997954345101E-7</v>
      </c>
      <c r="J93" s="31">
        <v>1.4096091483862799E-7</v>
      </c>
    </row>
    <row r="94" spans="1:10" x14ac:dyDescent="0.25">
      <c r="A94" s="1">
        <v>10.375</v>
      </c>
      <c r="B94" s="31">
        <v>1.40961754185835E-7</v>
      </c>
      <c r="C94" s="31">
        <v>1.4096185815180901E-7</v>
      </c>
      <c r="D94" s="31">
        <v>1.4096078058283401E-7</v>
      </c>
      <c r="E94" s="31">
        <v>1.4096006699133601E-7</v>
      </c>
      <c r="F94" s="31">
        <v>1.4095802848380601E-7</v>
      </c>
      <c r="G94" s="31">
        <v>1.40961063019057E-7</v>
      </c>
      <c r="H94" s="31">
        <v>1.4096059698320901E-7</v>
      </c>
      <c r="I94" s="31">
        <v>1.4095997318991701E-7</v>
      </c>
      <c r="J94" s="31">
        <v>1.4096091392687299E-7</v>
      </c>
    </row>
    <row r="95" spans="1:10" x14ac:dyDescent="0.25">
      <c r="A95" s="1">
        <v>10.5</v>
      </c>
      <c r="B95" s="31">
        <v>1.4096176257855799E-7</v>
      </c>
      <c r="C95" s="31">
        <v>1.4096184947909401E-7</v>
      </c>
      <c r="D95" s="31">
        <v>1.4096070540238401E-7</v>
      </c>
      <c r="E95" s="31">
        <v>1.4096005698515901E-7</v>
      </c>
      <c r="F95" s="31">
        <v>1.4095806826724699E-7</v>
      </c>
      <c r="G95" s="31">
        <v>1.40961062276205E-7</v>
      </c>
      <c r="H95" s="31">
        <v>1.40960604828254E-7</v>
      </c>
      <c r="I95" s="31">
        <v>1.4095995717100699E-7</v>
      </c>
      <c r="J95" s="31">
        <v>1.4096092518943E-7</v>
      </c>
    </row>
    <row r="96" spans="1:10" x14ac:dyDescent="0.25">
      <c r="A96" s="1">
        <v>10.625</v>
      </c>
      <c r="B96" s="31">
        <v>1.4096177255215199E-7</v>
      </c>
      <c r="C96" s="31">
        <v>1.4096184249092701E-7</v>
      </c>
      <c r="D96" s="31">
        <v>1.4096062525276599E-7</v>
      </c>
      <c r="E96" s="31">
        <v>1.40959963862519E-7</v>
      </c>
      <c r="F96" s="31">
        <v>1.40957964311856E-7</v>
      </c>
      <c r="G96" s="31">
        <v>1.40961052986607E-7</v>
      </c>
      <c r="H96" s="31">
        <v>1.4096061709351501E-7</v>
      </c>
      <c r="I96" s="31">
        <v>1.4095993937154201E-7</v>
      </c>
      <c r="J96" s="31">
        <v>1.40960928298765E-7</v>
      </c>
    </row>
    <row r="97" spans="1:10" x14ac:dyDescent="0.25">
      <c r="A97" s="1">
        <v>10.75</v>
      </c>
      <c r="B97" s="31">
        <v>1.40961791996177E-7</v>
      </c>
      <c r="C97" s="31">
        <v>1.40961837792013E-7</v>
      </c>
      <c r="D97" s="31">
        <v>1.4096062995829101E-7</v>
      </c>
      <c r="E97" s="31">
        <v>1.40959974498891E-7</v>
      </c>
      <c r="F97" s="31">
        <v>1.40957975752501E-7</v>
      </c>
      <c r="G97" s="31">
        <v>1.40961062534279E-7</v>
      </c>
      <c r="H97" s="31">
        <v>1.40960626587076E-7</v>
      </c>
      <c r="I97" s="31">
        <v>1.4095991344174001E-7</v>
      </c>
      <c r="J97" s="31">
        <v>1.4096095437655499E-7</v>
      </c>
    </row>
    <row r="98" spans="1:10" x14ac:dyDescent="0.25">
      <c r="A98" s="1">
        <v>10.875</v>
      </c>
      <c r="B98" s="31">
        <v>1.4096178080667001E-7</v>
      </c>
      <c r="C98" s="31">
        <v>1.40961852375851E-7</v>
      </c>
      <c r="D98" s="31">
        <v>1.4096063665761699E-7</v>
      </c>
      <c r="E98" s="31">
        <v>1.4095993704455999E-7</v>
      </c>
      <c r="F98" s="31">
        <v>1.4095796065258801E-7</v>
      </c>
      <c r="G98" s="31">
        <v>1.40961067087363E-7</v>
      </c>
      <c r="H98" s="31">
        <v>1.40960637388374E-7</v>
      </c>
      <c r="I98" s="31">
        <v>1.40959902147982E-7</v>
      </c>
      <c r="J98" s="31">
        <v>1.40960949802727E-7</v>
      </c>
    </row>
    <row r="99" spans="1:10" x14ac:dyDescent="0.25">
      <c r="A99" s="1">
        <v>11</v>
      </c>
      <c r="B99" s="31">
        <v>1.4096177570657201E-7</v>
      </c>
      <c r="C99" s="31">
        <v>1.40961858347124E-7</v>
      </c>
      <c r="D99" s="31">
        <v>1.4096062382197699E-7</v>
      </c>
      <c r="E99" s="31">
        <v>1.4095998690599101E-7</v>
      </c>
      <c r="F99" s="31">
        <v>1.4095795606849999E-7</v>
      </c>
      <c r="G99" s="31">
        <v>1.4096106831192099E-7</v>
      </c>
      <c r="H99" s="31">
        <v>1.40960673073563E-7</v>
      </c>
      <c r="I99" s="31">
        <v>1.4095990334257901E-7</v>
      </c>
      <c r="J99" s="31">
        <v>1.40960954363874E-7</v>
      </c>
    </row>
    <row r="100" spans="1:10" x14ac:dyDescent="0.25">
      <c r="A100" s="1">
        <v>11.125</v>
      </c>
      <c r="B100" s="31">
        <v>1.4096178884435999E-7</v>
      </c>
      <c r="C100" s="31">
        <v>1.40961854693819E-7</v>
      </c>
      <c r="D100" s="31">
        <v>1.4096063253294601E-7</v>
      </c>
      <c r="E100" s="31">
        <v>1.4095994997890501E-7</v>
      </c>
      <c r="F100" s="31">
        <v>1.40957905083679E-7</v>
      </c>
      <c r="G100" s="31">
        <v>1.4096108089254701E-7</v>
      </c>
      <c r="H100" s="31">
        <v>1.4096065986584801E-7</v>
      </c>
      <c r="I100" s="31">
        <v>1.4095991831709301E-7</v>
      </c>
      <c r="J100" s="31">
        <v>1.40960956759428E-7</v>
      </c>
    </row>
    <row r="101" spans="1:10" x14ac:dyDescent="0.25">
      <c r="A101" s="1">
        <v>11.25</v>
      </c>
      <c r="B101" s="31">
        <v>1.4096178948238099E-7</v>
      </c>
      <c r="C101" s="31">
        <v>1.4096186892023799E-7</v>
      </c>
      <c r="D101" s="31">
        <v>1.40960592002368E-7</v>
      </c>
      <c r="E101" s="31">
        <v>1.4096004014844001E-7</v>
      </c>
      <c r="F101" s="31">
        <v>1.4095767017733599E-7</v>
      </c>
      <c r="G101" s="31">
        <v>1.4096109094461601E-7</v>
      </c>
      <c r="H101" s="31">
        <v>1.40960683756785E-7</v>
      </c>
      <c r="I101" s="31">
        <v>1.40959954592106E-7</v>
      </c>
      <c r="J101" s="31">
        <v>1.40960965983088E-7</v>
      </c>
    </row>
    <row r="102" spans="1:10" x14ac:dyDescent="0.25">
      <c r="A102" s="1">
        <v>11.375</v>
      </c>
      <c r="B102" s="31">
        <v>1.40961785575007E-7</v>
      </c>
      <c r="C102" s="31">
        <v>1.40961884224562E-7</v>
      </c>
      <c r="D102" s="31">
        <v>1.4096051556490499E-7</v>
      </c>
      <c r="E102" s="31">
        <v>1.40960131911214E-7</v>
      </c>
      <c r="F102" s="31">
        <v>1.4095767527902901E-7</v>
      </c>
      <c r="G102" s="31">
        <v>1.40961104109217E-7</v>
      </c>
      <c r="H102" s="31">
        <v>1.4096067444465399E-7</v>
      </c>
      <c r="I102" s="31">
        <v>1.4096005239550299E-7</v>
      </c>
      <c r="J102" s="31">
        <v>1.4096094968602399E-7</v>
      </c>
    </row>
    <row r="103" spans="1:10" x14ac:dyDescent="0.25">
      <c r="A103" s="1">
        <v>11.5</v>
      </c>
      <c r="B103" s="31">
        <v>1.4096176394347501E-7</v>
      </c>
      <c r="C103" s="31">
        <v>1.4096188061460301E-7</v>
      </c>
      <c r="D103" s="31">
        <v>1.4096058077975701E-7</v>
      </c>
      <c r="E103" s="31">
        <v>1.4096007019191199E-7</v>
      </c>
      <c r="F103" s="31">
        <v>1.4095760495652101E-7</v>
      </c>
      <c r="G103" s="31">
        <v>1.4096111738150299E-7</v>
      </c>
      <c r="H103" s="31">
        <v>1.4096067025118101E-7</v>
      </c>
      <c r="I103" s="31">
        <v>1.4096005508752E-7</v>
      </c>
      <c r="J103" s="31">
        <v>1.40960954382876E-7</v>
      </c>
    </row>
    <row r="104" spans="1:10" x14ac:dyDescent="0.25">
      <c r="A104" s="1">
        <v>11.625</v>
      </c>
      <c r="B104" s="31">
        <v>1.4096176445449001E-7</v>
      </c>
      <c r="C104" s="31">
        <v>1.4096191608326199E-7</v>
      </c>
      <c r="D104" s="31">
        <v>1.4096062828529699E-7</v>
      </c>
      <c r="E104" s="31">
        <v>1.4096006833686799E-7</v>
      </c>
      <c r="F104" s="31">
        <v>1.4095761858909699E-7</v>
      </c>
      <c r="G104" s="31">
        <v>1.4096111680935299E-7</v>
      </c>
      <c r="H104" s="31">
        <v>1.4096066098682099E-7</v>
      </c>
      <c r="I104" s="31">
        <v>1.40960061473895E-7</v>
      </c>
      <c r="J104" s="31">
        <v>1.4096096757774701E-7</v>
      </c>
    </row>
    <row r="105" spans="1:10" x14ac:dyDescent="0.25">
      <c r="A105" s="1">
        <v>11.75</v>
      </c>
      <c r="B105" s="31">
        <v>1.40961764191329E-7</v>
      </c>
      <c r="C105" s="31">
        <v>1.4096193444583501E-7</v>
      </c>
      <c r="D105" s="31">
        <v>1.4096058623922399E-7</v>
      </c>
      <c r="E105" s="31">
        <v>1.40960089122539E-7</v>
      </c>
      <c r="F105" s="31">
        <v>1.4095753342433901E-7</v>
      </c>
      <c r="G105" s="31">
        <v>1.4096111889777101E-7</v>
      </c>
      <c r="H105" s="31">
        <v>1.40960586381272E-7</v>
      </c>
      <c r="I105" s="31">
        <v>1.4096008790140599E-7</v>
      </c>
      <c r="J105" s="31">
        <v>1.4096097757337501E-7</v>
      </c>
    </row>
    <row r="106" spans="1:10" x14ac:dyDescent="0.25">
      <c r="A106" s="1">
        <v>11.875</v>
      </c>
      <c r="B106" s="31">
        <v>1.4096176265146601E-7</v>
      </c>
      <c r="C106" s="31">
        <v>1.4096193615619801E-7</v>
      </c>
      <c r="D106" s="31">
        <v>1.40960623766357E-7</v>
      </c>
      <c r="E106" s="31">
        <v>1.4096008305329301E-7</v>
      </c>
      <c r="F106" s="31">
        <v>1.40957533382527E-7</v>
      </c>
      <c r="G106" s="31">
        <v>1.40961122220682E-7</v>
      </c>
      <c r="H106" s="31">
        <v>1.4096055874678699E-7</v>
      </c>
      <c r="I106" s="31">
        <v>1.4096018319175001E-7</v>
      </c>
      <c r="J106" s="31">
        <v>1.4096098112047101E-7</v>
      </c>
    </row>
    <row r="107" spans="1:10" x14ac:dyDescent="0.25">
      <c r="A107" s="1">
        <v>12</v>
      </c>
      <c r="B107" s="31">
        <v>1.40961735073551E-7</v>
      </c>
      <c r="C107" s="31">
        <v>1.4096193997795701E-7</v>
      </c>
      <c r="D107" s="31">
        <v>1.4096068586525099E-7</v>
      </c>
      <c r="E107" s="31">
        <v>1.40960058507167E-7</v>
      </c>
      <c r="F107" s="31">
        <v>1.4095751489885799E-7</v>
      </c>
      <c r="G107" s="31">
        <v>1.4096112074409099E-7</v>
      </c>
      <c r="H107" s="31">
        <v>1.40960587541313E-7</v>
      </c>
      <c r="I107" s="31">
        <v>1.4096018136628E-7</v>
      </c>
      <c r="J107" s="31">
        <v>1.4096099891149499E-7</v>
      </c>
    </row>
    <row r="108" spans="1:10" x14ac:dyDescent="0.25">
      <c r="A108" s="1">
        <v>12.125</v>
      </c>
      <c r="B108" s="31">
        <v>1.4096173916733199E-7</v>
      </c>
      <c r="C108" s="31">
        <v>1.4096194417962601E-7</v>
      </c>
      <c r="D108" s="31">
        <v>1.4096071976375201E-7</v>
      </c>
      <c r="E108" s="31">
        <v>1.4096004078524801E-7</v>
      </c>
      <c r="F108" s="31">
        <v>1.4095742291736599E-7</v>
      </c>
      <c r="G108" s="31">
        <v>1.4096112648071001E-7</v>
      </c>
      <c r="H108" s="31">
        <v>1.40960624763588E-7</v>
      </c>
      <c r="I108" s="31">
        <v>1.4096018255161701E-7</v>
      </c>
      <c r="J108" s="31">
        <v>1.4096101427923599E-7</v>
      </c>
    </row>
    <row r="109" spans="1:10" x14ac:dyDescent="0.25">
      <c r="A109" s="1">
        <v>12.25</v>
      </c>
      <c r="B109" s="31">
        <v>1.40961730325046E-7</v>
      </c>
      <c r="C109" s="31">
        <v>1.40961953945735E-7</v>
      </c>
      <c r="D109" s="31">
        <v>1.40960720907887E-7</v>
      </c>
      <c r="E109" s="31">
        <v>1.4096001100449099E-7</v>
      </c>
      <c r="F109" s="31">
        <v>1.4095704001066001E-7</v>
      </c>
      <c r="G109" s="31">
        <v>1.4096113338597599E-7</v>
      </c>
      <c r="H109" s="31">
        <v>1.4096063115131799E-7</v>
      </c>
      <c r="I109" s="31">
        <v>1.40960184555781E-7</v>
      </c>
      <c r="J109" s="31">
        <v>1.4096101275366501E-7</v>
      </c>
    </row>
    <row r="110" spans="1:10" x14ac:dyDescent="0.25">
      <c r="A110" s="1">
        <v>12.375</v>
      </c>
      <c r="B110" s="31">
        <v>1.40961730743089E-7</v>
      </c>
      <c r="C110" s="31">
        <v>1.4096194822257999E-7</v>
      </c>
      <c r="D110" s="31">
        <v>1.40960738201664E-7</v>
      </c>
      <c r="E110" s="31">
        <v>1.4095999757894001E-7</v>
      </c>
      <c r="F110" s="31">
        <v>1.40956994327734E-7</v>
      </c>
      <c r="G110" s="31">
        <v>1.4096113327725299E-7</v>
      </c>
      <c r="H110" s="31">
        <v>1.40960630975324E-7</v>
      </c>
      <c r="I110" s="31">
        <v>1.4096016133366299E-7</v>
      </c>
      <c r="J110" s="31">
        <v>1.40961049567376E-7</v>
      </c>
    </row>
    <row r="111" spans="1:10" x14ac:dyDescent="0.25">
      <c r="A111" s="1">
        <v>12.5</v>
      </c>
      <c r="B111" s="31">
        <v>1.40961725235702E-7</v>
      </c>
      <c r="C111" s="31">
        <v>1.4096193545870399E-7</v>
      </c>
      <c r="D111" s="31">
        <v>1.4096068976933599E-7</v>
      </c>
      <c r="E111" s="31">
        <v>1.4095993093645699E-7</v>
      </c>
      <c r="F111" s="31">
        <v>1.4095697074620901E-7</v>
      </c>
      <c r="G111" s="31">
        <v>1.4096113526423701E-7</v>
      </c>
      <c r="H111" s="31">
        <v>1.4096063660883899E-7</v>
      </c>
      <c r="I111" s="31">
        <v>1.40960181145338E-7</v>
      </c>
      <c r="J111" s="31">
        <v>1.40961052384335E-7</v>
      </c>
    </row>
    <row r="112" spans="1:10" x14ac:dyDescent="0.25">
      <c r="A112" s="1">
        <v>12.625</v>
      </c>
      <c r="B112" s="31">
        <v>1.40961724839462E-7</v>
      </c>
      <c r="C112" s="31">
        <v>1.40961927954327E-7</v>
      </c>
      <c r="D112" s="31">
        <v>1.40960699499528E-7</v>
      </c>
      <c r="E112" s="31">
        <v>1.4095994252909599E-7</v>
      </c>
      <c r="F112" s="31">
        <v>1.4095697814572901E-7</v>
      </c>
      <c r="G112" s="31">
        <v>1.40961143765121E-7</v>
      </c>
      <c r="H112" s="31">
        <v>1.4096064969517901E-7</v>
      </c>
      <c r="I112" s="31">
        <v>1.40960166056027E-7</v>
      </c>
      <c r="J112" s="31">
        <v>1.4096105801552801E-7</v>
      </c>
    </row>
    <row r="113" spans="1:10" x14ac:dyDescent="0.25">
      <c r="A113" s="1">
        <v>12.75</v>
      </c>
      <c r="B113" s="31">
        <v>1.4096172325524699E-7</v>
      </c>
      <c r="C113" s="31">
        <v>1.4096192832480399E-7</v>
      </c>
      <c r="D113" s="31">
        <v>1.40960705082115E-7</v>
      </c>
      <c r="E113" s="31">
        <v>1.40960002748938E-7</v>
      </c>
      <c r="F113" s="31">
        <v>1.40956970296111E-7</v>
      </c>
      <c r="G113" s="31">
        <v>1.4096113426137401E-7</v>
      </c>
      <c r="H113" s="31">
        <v>1.40960664210539E-7</v>
      </c>
      <c r="I113" s="31">
        <v>1.40960135454059E-7</v>
      </c>
      <c r="J113" s="31">
        <v>1.4096106541631199E-7</v>
      </c>
    </row>
    <row r="114" spans="1:10" x14ac:dyDescent="0.25">
      <c r="A114" s="1">
        <v>12.875</v>
      </c>
      <c r="B114" s="31">
        <v>1.4096172167364801E-7</v>
      </c>
      <c r="C114" s="31">
        <v>1.4096192976295201E-7</v>
      </c>
      <c r="D114" s="31">
        <v>1.40960724210402E-7</v>
      </c>
      <c r="E114" s="31">
        <v>1.4096005739025E-7</v>
      </c>
      <c r="F114" s="31">
        <v>1.4095693812393799E-7</v>
      </c>
      <c r="G114" s="31">
        <v>1.40961137415088E-7</v>
      </c>
      <c r="H114" s="31">
        <v>1.4096068527724501E-7</v>
      </c>
      <c r="I114" s="31">
        <v>1.40960126273623E-7</v>
      </c>
      <c r="J114" s="31">
        <v>1.4096108485370601E-7</v>
      </c>
    </row>
    <row r="115" spans="1:10" x14ac:dyDescent="0.25">
      <c r="A115" s="1">
        <v>13</v>
      </c>
      <c r="B115" s="31">
        <v>1.40961724531553E-7</v>
      </c>
      <c r="C115" s="31">
        <v>1.4096192742865499E-7</v>
      </c>
      <c r="D115" s="31">
        <v>1.40960781640914E-7</v>
      </c>
      <c r="E115" s="31">
        <v>1.40960036671252E-7</v>
      </c>
      <c r="F115" s="31">
        <v>1.4095693559207199E-7</v>
      </c>
      <c r="G115" s="31">
        <v>1.40961140381639E-7</v>
      </c>
      <c r="H115" s="31">
        <v>1.4096068435020599E-7</v>
      </c>
      <c r="I115" s="31">
        <v>1.4096012940086401E-7</v>
      </c>
      <c r="J115" s="31">
        <v>1.4096109265438301E-7</v>
      </c>
    </row>
    <row r="116" spans="1:10" x14ac:dyDescent="0.25">
      <c r="A116" s="1">
        <v>13.125</v>
      </c>
      <c r="B116" s="31">
        <v>1.4096172943065499E-7</v>
      </c>
      <c r="C116" s="31">
        <v>1.40961924369686E-7</v>
      </c>
      <c r="D116" s="31">
        <v>1.4096078844489099E-7</v>
      </c>
      <c r="E116" s="31">
        <v>1.4096001970080899E-7</v>
      </c>
      <c r="F116" s="31">
        <v>1.40956937622602E-7</v>
      </c>
      <c r="G116" s="31">
        <v>1.4096114480456799E-7</v>
      </c>
      <c r="H116" s="31">
        <v>1.4096069846638E-7</v>
      </c>
      <c r="I116" s="31">
        <v>1.40960135835783E-7</v>
      </c>
      <c r="J116" s="31">
        <v>1.40961105328089E-7</v>
      </c>
    </row>
    <row r="117" spans="1:10" x14ac:dyDescent="0.25">
      <c r="A117" s="1">
        <v>13.25</v>
      </c>
      <c r="B117" s="31">
        <v>1.4096173400248999E-7</v>
      </c>
      <c r="C117" s="31">
        <v>1.40961922734168E-7</v>
      </c>
      <c r="D117" s="31">
        <v>1.4096082433048699E-7</v>
      </c>
      <c r="E117" s="31">
        <v>1.40960091852086E-7</v>
      </c>
      <c r="F117" s="31">
        <v>1.40956962534464E-7</v>
      </c>
      <c r="G117" s="31">
        <v>1.40961142364277E-7</v>
      </c>
      <c r="H117" s="31">
        <v>1.4096073502670701E-7</v>
      </c>
      <c r="I117" s="31">
        <v>1.4096013714584701E-7</v>
      </c>
      <c r="J117" s="31">
        <v>1.4096114340166501E-7</v>
      </c>
    </row>
    <row r="118" spans="1:10" x14ac:dyDescent="0.25">
      <c r="A118" s="1">
        <v>13.375</v>
      </c>
      <c r="B118" s="31">
        <v>1.4096173502875299E-7</v>
      </c>
      <c r="C118" s="31">
        <v>1.4096192756145001E-7</v>
      </c>
      <c r="D118" s="31">
        <v>1.4096087811590401E-7</v>
      </c>
      <c r="E118" s="31">
        <v>1.4096008626584E-7</v>
      </c>
      <c r="F118" s="31">
        <v>1.40956986776135E-7</v>
      </c>
      <c r="G118" s="31">
        <v>1.4096115541532201E-7</v>
      </c>
      <c r="H118" s="31">
        <v>1.4096074917670799E-7</v>
      </c>
      <c r="I118" s="31">
        <v>1.4096014057044899E-7</v>
      </c>
      <c r="J118" s="31">
        <v>1.40961160274537E-7</v>
      </c>
    </row>
    <row r="119" spans="1:10" x14ac:dyDescent="0.25">
      <c r="A119" s="1">
        <v>13.5</v>
      </c>
      <c r="B119" s="31">
        <v>1.40961747603679E-7</v>
      </c>
      <c r="C119" s="31">
        <v>1.4096193365519E-7</v>
      </c>
      <c r="D119" s="31">
        <v>1.40960854316272E-7</v>
      </c>
      <c r="E119" s="31">
        <v>1.40960094256498E-7</v>
      </c>
      <c r="F119" s="31">
        <v>1.4095697110479501E-7</v>
      </c>
      <c r="G119" s="31">
        <v>1.4096117772850701E-7</v>
      </c>
      <c r="H119" s="31">
        <v>1.4096077390198599E-7</v>
      </c>
      <c r="I119" s="31">
        <v>1.4096013588592899E-7</v>
      </c>
      <c r="J119" s="31">
        <v>1.4096116072592599E-7</v>
      </c>
    </row>
    <row r="120" spans="1:10" x14ac:dyDescent="0.25">
      <c r="A120" s="1">
        <v>13.625</v>
      </c>
      <c r="B120" s="31">
        <v>1.4096175700428901E-7</v>
      </c>
      <c r="C120" s="31">
        <v>1.4096193687453401E-7</v>
      </c>
      <c r="D120" s="31">
        <v>1.40960858414868E-7</v>
      </c>
      <c r="E120" s="31">
        <v>1.4096020373039599E-7</v>
      </c>
      <c r="F120" s="31">
        <v>1.4095697038093801E-7</v>
      </c>
      <c r="G120" s="31">
        <v>1.4096118200763501E-7</v>
      </c>
      <c r="H120" s="31">
        <v>1.40960758473603E-7</v>
      </c>
      <c r="I120" s="31">
        <v>1.40960141014096E-7</v>
      </c>
      <c r="J120" s="31">
        <v>1.40961199079976E-7</v>
      </c>
    </row>
    <row r="121" spans="1:10" x14ac:dyDescent="0.25">
      <c r="A121" s="1">
        <v>13.75</v>
      </c>
      <c r="B121" s="31">
        <v>1.4096175886214501E-7</v>
      </c>
      <c r="C121" s="31">
        <v>1.4096193884933399E-7</v>
      </c>
      <c r="D121" s="31">
        <v>1.4096085392429499E-7</v>
      </c>
      <c r="E121" s="31">
        <v>1.40960300943805E-7</v>
      </c>
      <c r="F121" s="31">
        <v>1.40956976731995E-7</v>
      </c>
      <c r="G121" s="31">
        <v>1.40961185892065E-7</v>
      </c>
      <c r="H121" s="31">
        <v>1.40960749270319E-7</v>
      </c>
      <c r="I121" s="31">
        <v>1.4096012465391299E-7</v>
      </c>
      <c r="J121" s="31">
        <v>1.4096129124325101E-7</v>
      </c>
    </row>
    <row r="122" spans="1:10" x14ac:dyDescent="0.25">
      <c r="A122" s="1">
        <v>13.875</v>
      </c>
      <c r="B122" s="31">
        <v>1.40961756825406E-7</v>
      </c>
      <c r="C122" s="31">
        <v>1.40961937545619E-7</v>
      </c>
      <c r="D122" s="31">
        <v>1.40960839990009E-7</v>
      </c>
      <c r="E122" s="31">
        <v>1.4096032119007E-7</v>
      </c>
      <c r="F122" s="31">
        <v>1.4095698233070199E-7</v>
      </c>
      <c r="G122" s="31">
        <v>1.4096118670913199E-7</v>
      </c>
      <c r="H122" s="31">
        <v>1.40960725384738E-7</v>
      </c>
      <c r="I122" s="31">
        <v>1.4096013048622601E-7</v>
      </c>
      <c r="J122" s="31">
        <v>1.4096143910246001E-7</v>
      </c>
    </row>
    <row r="123" spans="1:10" x14ac:dyDescent="0.25">
      <c r="A123" s="1">
        <v>14</v>
      </c>
      <c r="B123" s="31">
        <v>1.4096176950315099E-7</v>
      </c>
      <c r="C123" s="31">
        <v>1.4096193671740101E-7</v>
      </c>
      <c r="D123" s="31">
        <v>1.4096083502475401E-7</v>
      </c>
      <c r="E123" s="31">
        <v>1.4096036714477301E-7</v>
      </c>
      <c r="F123" s="31">
        <v>1.40956922319912E-7</v>
      </c>
      <c r="G123" s="31">
        <v>1.40961189906284E-7</v>
      </c>
      <c r="H123" s="31">
        <v>1.4096074883123599E-7</v>
      </c>
      <c r="I123" s="31">
        <v>1.4096012390823601E-7</v>
      </c>
      <c r="J123" s="31">
        <v>1.4096144209547599E-7</v>
      </c>
    </row>
    <row r="124" spans="1:10" x14ac:dyDescent="0.25">
      <c r="A124" s="1">
        <v>14.125</v>
      </c>
      <c r="B124" s="31">
        <v>1.4096174330795501E-7</v>
      </c>
      <c r="C124" s="31">
        <v>1.4096193777221201E-7</v>
      </c>
      <c r="D124" s="31">
        <v>1.4096084103224101E-7</v>
      </c>
      <c r="E124" s="31">
        <v>1.4096037383422299E-7</v>
      </c>
      <c r="F124" s="31">
        <v>1.4095678754244599E-7</v>
      </c>
      <c r="G124" s="31">
        <v>1.4096119014533999E-7</v>
      </c>
      <c r="H124" s="31">
        <v>1.4096073166401E-7</v>
      </c>
      <c r="I124" s="31">
        <v>1.4096013397595199E-7</v>
      </c>
      <c r="J124" s="31">
        <v>1.40961446228045E-7</v>
      </c>
    </row>
    <row r="125" spans="1:10" x14ac:dyDescent="0.25">
      <c r="A125" s="1">
        <v>14.25</v>
      </c>
      <c r="B125" s="31">
        <v>1.4096175128095899E-7</v>
      </c>
      <c r="C125" s="31">
        <v>1.40961932021327E-7</v>
      </c>
      <c r="D125" s="31">
        <v>1.40960863332076E-7</v>
      </c>
      <c r="E125" s="31">
        <v>1.40960301693687E-7</v>
      </c>
      <c r="F125" s="31">
        <v>1.40956757749678E-7</v>
      </c>
      <c r="G125" s="31">
        <v>1.40961192242853E-7</v>
      </c>
      <c r="H125" s="31">
        <v>1.4096073782877699E-7</v>
      </c>
      <c r="I125" s="31">
        <v>1.4096014141042899E-7</v>
      </c>
      <c r="J125" s="31">
        <v>1.4096142734811E-7</v>
      </c>
    </row>
    <row r="126" spans="1:10" x14ac:dyDescent="0.25">
      <c r="A126" s="1">
        <v>14.375</v>
      </c>
      <c r="B126" s="31">
        <v>1.40961755606324E-7</v>
      </c>
      <c r="C126" s="31">
        <v>1.4096192076043801E-7</v>
      </c>
      <c r="D126" s="31">
        <v>1.4096086349601201E-7</v>
      </c>
      <c r="E126" s="31">
        <v>1.4096029507113499E-7</v>
      </c>
      <c r="F126" s="31">
        <v>1.4095680246196399E-7</v>
      </c>
      <c r="G126" s="31">
        <v>1.4096118264329099E-7</v>
      </c>
      <c r="H126" s="31">
        <v>1.4096074741203099E-7</v>
      </c>
      <c r="I126" s="31">
        <v>1.4096015027841899E-7</v>
      </c>
      <c r="J126" s="31">
        <v>1.4096141826349201E-7</v>
      </c>
    </row>
    <row r="127" spans="1:10" x14ac:dyDescent="0.25">
      <c r="A127" s="1">
        <v>14.5</v>
      </c>
      <c r="B127" s="31">
        <v>1.40961750107061E-7</v>
      </c>
      <c r="C127" s="31">
        <v>1.4096191209151801E-7</v>
      </c>
      <c r="D127" s="31">
        <v>1.40960861120635E-7</v>
      </c>
      <c r="E127" s="31">
        <v>1.40960305956504E-7</v>
      </c>
      <c r="F127" s="31">
        <v>1.4095684848999301E-7</v>
      </c>
      <c r="G127" s="31">
        <v>1.40961182916376E-7</v>
      </c>
      <c r="H127" s="31">
        <v>1.4096076494607699E-7</v>
      </c>
      <c r="I127" s="31">
        <v>1.4096015159868501E-7</v>
      </c>
      <c r="J127" s="31">
        <v>1.4096140923018E-7</v>
      </c>
    </row>
    <row r="128" spans="1:10" x14ac:dyDescent="0.25">
      <c r="A128" s="1">
        <v>14.625</v>
      </c>
      <c r="B128" s="31">
        <v>1.4096174747559899E-7</v>
      </c>
      <c r="C128" s="31">
        <v>1.4096191146428201E-7</v>
      </c>
      <c r="D128" s="31">
        <v>1.4096085522270301E-7</v>
      </c>
      <c r="E128" s="31">
        <v>1.4096029260298699E-7</v>
      </c>
      <c r="F128" s="31">
        <v>1.4095683391473101E-7</v>
      </c>
      <c r="G128" s="31">
        <v>1.4096118933532E-7</v>
      </c>
      <c r="H128" s="31">
        <v>1.4096077198927599E-7</v>
      </c>
      <c r="I128" s="31">
        <v>1.4096015978231601E-7</v>
      </c>
      <c r="J128" s="31">
        <v>1.4096138274102899E-7</v>
      </c>
    </row>
    <row r="129" spans="1:10" x14ac:dyDescent="0.25">
      <c r="A129" s="1">
        <v>14.75</v>
      </c>
      <c r="B129" s="31">
        <v>1.40961745139198E-7</v>
      </c>
      <c r="C129" s="31">
        <v>1.40961906222711E-7</v>
      </c>
      <c r="D129" s="31">
        <v>1.40960886884755E-7</v>
      </c>
      <c r="E129" s="31">
        <v>1.4096030510268899E-7</v>
      </c>
      <c r="F129" s="31">
        <v>1.40956830949983E-7</v>
      </c>
      <c r="G129" s="31">
        <v>1.4096119832334399E-7</v>
      </c>
      <c r="H129" s="31">
        <v>1.4096077758467399E-7</v>
      </c>
      <c r="I129" s="31">
        <v>1.40960184973162E-7</v>
      </c>
      <c r="J129" s="31">
        <v>1.4096135815454801E-7</v>
      </c>
    </row>
    <row r="130" spans="1:10" x14ac:dyDescent="0.25">
      <c r="A130" s="1">
        <v>14.875</v>
      </c>
      <c r="B130" s="31">
        <v>1.4096173627692301E-7</v>
      </c>
      <c r="C130" s="31">
        <v>1.4096190248186601E-7</v>
      </c>
      <c r="D130" s="31">
        <v>1.4096093020673599E-7</v>
      </c>
      <c r="E130" s="31">
        <v>1.4096030705554701E-7</v>
      </c>
      <c r="F130" s="31">
        <v>1.4095684411532899E-7</v>
      </c>
      <c r="G130" s="31">
        <v>1.40961195191239E-7</v>
      </c>
      <c r="H130" s="31">
        <v>1.4096083351266801E-7</v>
      </c>
      <c r="I130" s="31">
        <v>1.4096019482270201E-7</v>
      </c>
      <c r="J130" s="31">
        <v>1.4096134970824801E-7</v>
      </c>
    </row>
    <row r="131" spans="1:10" x14ac:dyDescent="0.25">
      <c r="A131" s="1">
        <v>15</v>
      </c>
      <c r="B131" s="31">
        <v>1.4096174217299799E-7</v>
      </c>
      <c r="C131" s="31">
        <v>1.40961890523085E-7</v>
      </c>
      <c r="D131" s="31">
        <v>1.4096097080073199E-7</v>
      </c>
      <c r="E131" s="31">
        <v>1.4096019729562801E-7</v>
      </c>
      <c r="F131" s="31">
        <v>1.4095684037029201E-7</v>
      </c>
      <c r="G131" s="31">
        <v>1.4096119827020199E-7</v>
      </c>
      <c r="H131" s="31">
        <v>1.4096082249550999E-7</v>
      </c>
      <c r="I131" s="31">
        <v>1.4096011173633399E-7</v>
      </c>
      <c r="J131" s="31">
        <v>1.40961338448939E-7</v>
      </c>
    </row>
    <row r="132" spans="1:10" x14ac:dyDescent="0.25">
      <c r="A132" s="1">
        <v>15.125</v>
      </c>
      <c r="B132" s="31">
        <v>1.4096174301627101E-7</v>
      </c>
      <c r="C132" s="31">
        <v>1.40961882960933E-7</v>
      </c>
      <c r="D132" s="31">
        <v>1.4096098562571E-7</v>
      </c>
      <c r="E132" s="31">
        <v>1.4096019861271599E-7</v>
      </c>
      <c r="F132" s="31">
        <v>1.4095677869723599E-7</v>
      </c>
      <c r="G132" s="31">
        <v>1.4096119778825999E-7</v>
      </c>
      <c r="H132" s="31">
        <v>1.4096083237227099E-7</v>
      </c>
      <c r="I132" s="31">
        <v>1.4096010097330899E-7</v>
      </c>
      <c r="J132" s="31">
        <v>1.4096133157401101E-7</v>
      </c>
    </row>
    <row r="133" spans="1:10" x14ac:dyDescent="0.25">
      <c r="A133" s="1">
        <v>15.25</v>
      </c>
      <c r="B133" s="31">
        <v>1.4096174763899001E-7</v>
      </c>
      <c r="C133" s="31">
        <v>1.40961886854126E-7</v>
      </c>
      <c r="D133" s="31">
        <v>1.40960960602199E-7</v>
      </c>
      <c r="E133" s="31">
        <v>1.4096025997702201E-7</v>
      </c>
      <c r="F133" s="31">
        <v>1.4095677461789599E-7</v>
      </c>
      <c r="G133" s="31">
        <v>1.4096119416162E-7</v>
      </c>
      <c r="H133" s="31">
        <v>1.4096083866909201E-7</v>
      </c>
      <c r="I133" s="31">
        <v>1.4096012033140701E-7</v>
      </c>
      <c r="J133" s="31">
        <v>1.4096132518895601E-7</v>
      </c>
    </row>
    <row r="134" spans="1:10" x14ac:dyDescent="0.25">
      <c r="A134" s="1">
        <v>15.375</v>
      </c>
      <c r="B134" s="31">
        <v>1.40961759652874E-7</v>
      </c>
      <c r="C134" s="31">
        <v>1.40961853151996E-7</v>
      </c>
      <c r="D134" s="31">
        <v>1.4096096259293599E-7</v>
      </c>
      <c r="E134" s="31">
        <v>1.40960229106836E-7</v>
      </c>
      <c r="F134" s="31">
        <v>1.4095678264220099E-7</v>
      </c>
      <c r="G134" s="31">
        <v>1.4096119025155101E-7</v>
      </c>
      <c r="H134" s="31">
        <v>1.4096086000766301E-7</v>
      </c>
      <c r="I134" s="31">
        <v>1.40960123108011E-7</v>
      </c>
      <c r="J134" s="31">
        <v>1.4096131972861899E-7</v>
      </c>
    </row>
    <row r="135" spans="1:10" x14ac:dyDescent="0.25">
      <c r="A135" s="1">
        <v>15.5</v>
      </c>
      <c r="B135" s="31">
        <v>1.4096176456335201E-7</v>
      </c>
      <c r="C135" s="31">
        <v>1.4096184648002401E-7</v>
      </c>
      <c r="D135" s="31">
        <v>1.40960937205675E-7</v>
      </c>
      <c r="E135" s="31">
        <v>1.4096021473512599E-7</v>
      </c>
      <c r="F135" s="31">
        <v>1.4095676177542699E-7</v>
      </c>
      <c r="G135" s="31">
        <v>1.4096119025578001E-7</v>
      </c>
      <c r="H135" s="31">
        <v>1.4096086106350099E-7</v>
      </c>
      <c r="I135" s="31">
        <v>1.40960111057188E-7</v>
      </c>
      <c r="J135" s="31">
        <v>1.40961305838464E-7</v>
      </c>
    </row>
    <row r="136" spans="1:10" x14ac:dyDescent="0.25">
      <c r="A136" s="1">
        <v>15.625</v>
      </c>
      <c r="B136" s="31">
        <v>1.4096177025490599E-7</v>
      </c>
      <c r="C136" s="31">
        <v>1.4096184659912799E-7</v>
      </c>
      <c r="D136" s="31">
        <v>1.4096096673023801E-7</v>
      </c>
      <c r="E136" s="31">
        <v>1.4096020223660201E-7</v>
      </c>
      <c r="F136" s="31">
        <v>1.4095670075937399E-7</v>
      </c>
      <c r="G136" s="31">
        <v>1.40961190691943E-7</v>
      </c>
      <c r="H136" s="31">
        <v>1.4096086612663299E-7</v>
      </c>
      <c r="I136" s="31">
        <v>1.409601100995E-7</v>
      </c>
      <c r="J136" s="31">
        <v>1.4096130688979801E-7</v>
      </c>
    </row>
    <row r="137" spans="1:10" x14ac:dyDescent="0.25">
      <c r="A137" s="1">
        <v>15.75</v>
      </c>
      <c r="B137" s="31">
        <v>1.4096177628956599E-7</v>
      </c>
      <c r="C137" s="31">
        <v>1.40961852592133E-7</v>
      </c>
      <c r="D137" s="31">
        <v>1.40960964488024E-7</v>
      </c>
      <c r="E137" s="31">
        <v>1.4096021763717001E-7</v>
      </c>
      <c r="F137" s="31">
        <v>1.4095667456092101E-7</v>
      </c>
      <c r="G137" s="31">
        <v>1.4096119099470699E-7</v>
      </c>
      <c r="H137" s="31">
        <v>1.4096085529568199E-7</v>
      </c>
      <c r="I137" s="31">
        <v>1.4096010218776001E-7</v>
      </c>
      <c r="J137" s="31">
        <v>1.4096134463184001E-7</v>
      </c>
    </row>
    <row r="138" spans="1:10" x14ac:dyDescent="0.25">
      <c r="A138" s="1">
        <v>15.875</v>
      </c>
      <c r="B138" s="31">
        <v>1.4096175797217699E-7</v>
      </c>
      <c r="C138" s="31">
        <v>1.4096186659612099E-7</v>
      </c>
      <c r="D138" s="31">
        <v>1.4096095785324701E-7</v>
      </c>
      <c r="E138" s="31">
        <v>1.40960207347034E-7</v>
      </c>
      <c r="F138" s="31">
        <v>1.40956691743553E-7</v>
      </c>
      <c r="G138" s="31">
        <v>1.4096118417902199E-7</v>
      </c>
      <c r="H138" s="31">
        <v>1.40960856025998E-7</v>
      </c>
      <c r="I138" s="31">
        <v>1.4096010633835901E-7</v>
      </c>
      <c r="J138" s="31">
        <v>1.4096136871329899E-7</v>
      </c>
    </row>
    <row r="139" spans="1:10" x14ac:dyDescent="0.25">
      <c r="A139" s="1">
        <v>16</v>
      </c>
      <c r="B139" s="31">
        <v>1.4096176694054E-7</v>
      </c>
      <c r="C139" s="31">
        <v>1.4096187280847E-7</v>
      </c>
      <c r="D139" s="31">
        <v>1.40960942001141E-7</v>
      </c>
      <c r="E139" s="31">
        <v>1.4096004584433501E-7</v>
      </c>
      <c r="F139" s="31">
        <v>1.4095672073462299E-7</v>
      </c>
      <c r="G139" s="31">
        <v>1.40961190526297E-7</v>
      </c>
      <c r="H139" s="31">
        <v>1.4096086573474499E-7</v>
      </c>
      <c r="I139" s="31">
        <v>1.40960125538031E-7</v>
      </c>
      <c r="J139" s="31">
        <v>1.4096146747096201E-7</v>
      </c>
    </row>
    <row r="140" spans="1:10" x14ac:dyDescent="0.25">
      <c r="A140" s="1">
        <v>16.125</v>
      </c>
      <c r="B140" s="31">
        <v>1.4096176569554101E-7</v>
      </c>
      <c r="C140" s="31">
        <v>1.40961853070008E-7</v>
      </c>
      <c r="D140" s="31">
        <v>1.4096093368764899E-7</v>
      </c>
      <c r="E140" s="31">
        <v>1.40959924451105E-7</v>
      </c>
      <c r="F140" s="31">
        <v>1.40956738024899E-7</v>
      </c>
      <c r="G140" s="31">
        <v>1.4096120101397099E-7</v>
      </c>
      <c r="H140" s="31">
        <v>1.40960897826625E-7</v>
      </c>
      <c r="I140" s="31">
        <v>1.40960127236954E-7</v>
      </c>
      <c r="J140" s="31">
        <v>1.4096151075935099E-7</v>
      </c>
    </row>
    <row r="141" spans="1:10" x14ac:dyDescent="0.25">
      <c r="A141" s="1">
        <v>16.25</v>
      </c>
      <c r="B141" s="31">
        <v>1.4096176630975001E-7</v>
      </c>
      <c r="C141" s="31">
        <v>1.4096184505122099E-7</v>
      </c>
      <c r="D141" s="31">
        <v>1.4096090818359701E-7</v>
      </c>
      <c r="E141" s="31">
        <v>1.4095992658837101E-7</v>
      </c>
      <c r="F141" s="31">
        <v>1.40956730551738E-7</v>
      </c>
      <c r="G141" s="31">
        <v>1.4096120987905199E-7</v>
      </c>
      <c r="H141" s="31">
        <v>1.4096089654600401E-7</v>
      </c>
      <c r="I141" s="31">
        <v>1.40960108378968E-7</v>
      </c>
      <c r="J141" s="31">
        <v>1.40961528197813E-7</v>
      </c>
    </row>
    <row r="142" spans="1:10" x14ac:dyDescent="0.25">
      <c r="A142" s="1">
        <v>16.375</v>
      </c>
      <c r="B142" s="31">
        <v>1.4096176497744299E-7</v>
      </c>
      <c r="C142" s="31">
        <v>1.4096180490846599E-7</v>
      </c>
      <c r="D142" s="31">
        <v>1.40960904988205E-7</v>
      </c>
      <c r="E142" s="31">
        <v>1.4095993831883601E-7</v>
      </c>
      <c r="F142" s="31">
        <v>1.4095668572596701E-7</v>
      </c>
      <c r="G142" s="31">
        <v>1.4096122719284599E-7</v>
      </c>
      <c r="H142" s="31">
        <v>1.40960854436161E-7</v>
      </c>
      <c r="I142" s="31">
        <v>1.4096010586375901E-7</v>
      </c>
      <c r="J142" s="31">
        <v>1.4096159225288599E-7</v>
      </c>
    </row>
    <row r="143" spans="1:10" x14ac:dyDescent="0.25">
      <c r="A143" s="1">
        <v>16.5</v>
      </c>
      <c r="B143" s="31">
        <v>1.4096177801834401E-7</v>
      </c>
      <c r="C143" s="31">
        <v>1.40961792920757E-7</v>
      </c>
      <c r="D143" s="31">
        <v>1.4096087102744201E-7</v>
      </c>
      <c r="E143" s="31">
        <v>1.40959976099782E-7</v>
      </c>
      <c r="F143" s="31">
        <v>1.40956706110802E-7</v>
      </c>
      <c r="G143" s="31">
        <v>1.4096126606539899E-7</v>
      </c>
      <c r="H143" s="31">
        <v>1.4096084596253201E-7</v>
      </c>
      <c r="I143" s="31">
        <v>1.4096009233364199E-7</v>
      </c>
      <c r="J143" s="31">
        <v>1.4096159996965401E-7</v>
      </c>
    </row>
    <row r="144" spans="1:10" x14ac:dyDescent="0.25">
      <c r="A144" s="1">
        <v>16.625</v>
      </c>
      <c r="B144" s="31">
        <v>1.4096179196031201E-7</v>
      </c>
      <c r="C144" s="31">
        <v>1.40961795576698E-7</v>
      </c>
      <c r="D144" s="31">
        <v>1.4096089766908701E-7</v>
      </c>
      <c r="E144" s="31">
        <v>1.4096004025997299E-7</v>
      </c>
      <c r="F144" s="31">
        <v>1.4095658192645801E-7</v>
      </c>
      <c r="G144" s="31">
        <v>1.4096130493457701E-7</v>
      </c>
      <c r="H144" s="31">
        <v>1.4096078536350199E-7</v>
      </c>
      <c r="I144" s="31">
        <v>1.40960090851006E-7</v>
      </c>
      <c r="J144" s="31">
        <v>1.40961603198517E-7</v>
      </c>
    </row>
    <row r="145" spans="1:10" x14ac:dyDescent="0.25">
      <c r="A145" s="1">
        <v>16.75</v>
      </c>
      <c r="B145" s="31">
        <v>1.40961788283472E-7</v>
      </c>
      <c r="C145" s="31">
        <v>1.4096177740877699E-7</v>
      </c>
      <c r="D145" s="31">
        <v>1.40960914602783E-7</v>
      </c>
      <c r="E145" s="31">
        <v>1.4096013072563201E-7</v>
      </c>
      <c r="F145" s="31">
        <v>1.4095659523948699E-7</v>
      </c>
      <c r="G145" s="31">
        <v>1.4096131503504E-7</v>
      </c>
      <c r="H145" s="31">
        <v>1.40960739460103E-7</v>
      </c>
      <c r="I145" s="31">
        <v>1.40960099755549E-7</v>
      </c>
      <c r="J145" s="31">
        <v>1.40961599618073E-7</v>
      </c>
    </row>
    <row r="146" spans="1:10" x14ac:dyDescent="0.25">
      <c r="A146" s="1">
        <v>16.875</v>
      </c>
      <c r="B146" s="31">
        <v>1.40961788716704E-7</v>
      </c>
      <c r="C146" s="31">
        <v>1.40961774942467E-7</v>
      </c>
      <c r="D146" s="31">
        <v>1.40960946524793E-7</v>
      </c>
      <c r="E146" s="31">
        <v>1.40960111834464E-7</v>
      </c>
      <c r="F146" s="31">
        <v>1.4095616595967599E-7</v>
      </c>
      <c r="G146" s="31">
        <v>1.4096131529225799E-7</v>
      </c>
      <c r="H146" s="31">
        <v>1.4096072729290201E-7</v>
      </c>
      <c r="I146" s="31">
        <v>1.4096014439291601E-7</v>
      </c>
      <c r="J146" s="31">
        <v>1.4096159216928199E-7</v>
      </c>
    </row>
    <row r="147" spans="1:10" x14ac:dyDescent="0.25">
      <c r="A147" s="1">
        <v>17</v>
      </c>
      <c r="B147" s="31">
        <v>1.4096178247167799E-7</v>
      </c>
      <c r="C147" s="31">
        <v>1.40961770190285E-7</v>
      </c>
      <c r="D147" s="31">
        <v>1.4096093509191101E-7</v>
      </c>
      <c r="E147" s="31">
        <v>1.4096011228842199E-7</v>
      </c>
      <c r="F147" s="31">
        <v>1.4095620439760799E-7</v>
      </c>
      <c r="G147" s="31">
        <v>1.4096131822853701E-7</v>
      </c>
      <c r="H147" s="31">
        <v>1.4096071608302899E-7</v>
      </c>
      <c r="I147" s="31">
        <v>1.4096008769912899E-7</v>
      </c>
      <c r="J147" s="31">
        <v>1.40961587011223E-7</v>
      </c>
    </row>
    <row r="148" spans="1:10" x14ac:dyDescent="0.25">
      <c r="A148" s="1">
        <v>17.125</v>
      </c>
      <c r="B148" s="31">
        <v>1.4096178275981801E-7</v>
      </c>
      <c r="C148" s="31">
        <v>1.4096178058411801E-7</v>
      </c>
      <c r="D148" s="31">
        <v>1.4096094126968199E-7</v>
      </c>
      <c r="E148" s="31">
        <v>1.40960198695747E-7</v>
      </c>
      <c r="F148" s="31">
        <v>1.40956354896548E-7</v>
      </c>
      <c r="G148" s="31">
        <v>1.4096132257430199E-7</v>
      </c>
      <c r="H148" s="31">
        <v>1.4096073060863501E-7</v>
      </c>
      <c r="I148" s="31">
        <v>1.40960148926471E-7</v>
      </c>
      <c r="J148" s="31">
        <v>1.4096158554496699E-7</v>
      </c>
    </row>
    <row r="149" spans="1:10" x14ac:dyDescent="0.25">
      <c r="A149" s="1">
        <v>17.25</v>
      </c>
      <c r="B149" s="31">
        <v>1.4096177316272499E-7</v>
      </c>
      <c r="C149" s="31">
        <v>1.40961775609551E-7</v>
      </c>
      <c r="D149" s="31">
        <v>1.4096093427073101E-7</v>
      </c>
      <c r="E149" s="31">
        <v>1.4096021424740601E-7</v>
      </c>
      <c r="F149" s="31">
        <v>1.4095638663713199E-7</v>
      </c>
      <c r="G149" s="31">
        <v>1.40961319250885E-7</v>
      </c>
      <c r="H149" s="31">
        <v>1.4096071453061099E-7</v>
      </c>
      <c r="I149" s="31">
        <v>1.4096015077831301E-7</v>
      </c>
      <c r="J149" s="31">
        <v>1.4096158749827999E-7</v>
      </c>
    </row>
    <row r="150" spans="1:10" x14ac:dyDescent="0.25">
      <c r="A150" s="1">
        <v>17.375</v>
      </c>
      <c r="B150" s="31">
        <v>1.4096177519080801E-7</v>
      </c>
      <c r="C150" s="31">
        <v>1.40961813943347E-7</v>
      </c>
      <c r="D150" s="31">
        <v>1.40960960484334E-7</v>
      </c>
      <c r="E150" s="31">
        <v>1.4096020909264799E-7</v>
      </c>
      <c r="F150" s="31">
        <v>1.40956386221672E-7</v>
      </c>
      <c r="G150" s="31">
        <v>1.4096132527613899E-7</v>
      </c>
      <c r="H150" s="31">
        <v>1.40960703083808E-7</v>
      </c>
      <c r="I150" s="31">
        <v>1.4096015124963599E-7</v>
      </c>
      <c r="J150" s="31">
        <v>1.40961553773895E-7</v>
      </c>
    </row>
    <row r="151" spans="1:10" x14ac:dyDescent="0.25">
      <c r="A151" s="1">
        <v>17.5</v>
      </c>
      <c r="B151" s="31">
        <v>1.4096177743709499E-7</v>
      </c>
      <c r="C151" s="31">
        <v>1.4096182140601399E-7</v>
      </c>
      <c r="D151" s="31">
        <v>1.4096092553106801E-7</v>
      </c>
      <c r="E151" s="31">
        <v>1.40960200595582E-7</v>
      </c>
      <c r="F151" s="31">
        <v>1.4095637785577999E-7</v>
      </c>
      <c r="G151" s="31">
        <v>1.4096132999015501E-7</v>
      </c>
      <c r="H151" s="31">
        <v>1.4096072370552999E-7</v>
      </c>
      <c r="I151" s="31">
        <v>1.4096015160299101E-7</v>
      </c>
      <c r="J151" s="31">
        <v>1.4096155510801E-7</v>
      </c>
    </row>
    <row r="152" spans="1:10" x14ac:dyDescent="0.25">
      <c r="A152" s="1">
        <v>17.625</v>
      </c>
      <c r="B152" s="31">
        <v>1.4096177096012799E-7</v>
      </c>
      <c r="C152" s="31">
        <v>1.4096183480716501E-7</v>
      </c>
      <c r="D152" s="31">
        <v>1.4096087838927201E-7</v>
      </c>
      <c r="E152" s="31">
        <v>1.4096014502387501E-7</v>
      </c>
      <c r="F152" s="31">
        <v>1.4095645730211701E-7</v>
      </c>
      <c r="G152" s="31">
        <v>1.4096132740234399E-7</v>
      </c>
      <c r="H152" s="31">
        <v>1.4096073721640301E-7</v>
      </c>
      <c r="I152" s="31">
        <v>1.4096015480414501E-7</v>
      </c>
      <c r="J152" s="31">
        <v>1.4096155699133501E-7</v>
      </c>
    </row>
    <row r="153" spans="1:10" x14ac:dyDescent="0.25">
      <c r="A153" s="1">
        <v>17.75</v>
      </c>
      <c r="B153" s="31">
        <v>1.4096176508126599E-7</v>
      </c>
      <c r="C153" s="31">
        <v>1.4096184490593801E-7</v>
      </c>
      <c r="D153" s="31">
        <v>1.4096080272377201E-7</v>
      </c>
      <c r="E153" s="31">
        <v>1.4096016146441899E-7</v>
      </c>
      <c r="F153" s="31">
        <v>1.4095651340867401E-7</v>
      </c>
      <c r="G153" s="31">
        <v>1.4096132511175801E-7</v>
      </c>
      <c r="H153" s="31">
        <v>1.4096073951567201E-7</v>
      </c>
      <c r="I153" s="31">
        <v>1.40960159862778E-7</v>
      </c>
      <c r="J153" s="31">
        <v>1.4096157091478999E-7</v>
      </c>
    </row>
    <row r="154" spans="1:10" x14ac:dyDescent="0.25">
      <c r="A154" s="1">
        <v>17.875</v>
      </c>
      <c r="B154" s="31">
        <v>1.40961759575743E-7</v>
      </c>
      <c r="C154" s="31">
        <v>1.4096184963266E-7</v>
      </c>
      <c r="D154" s="31">
        <v>1.40960827233318E-7</v>
      </c>
      <c r="E154" s="31">
        <v>1.4096013002868301E-7</v>
      </c>
      <c r="F154" s="31">
        <v>1.4095656012514099E-7</v>
      </c>
      <c r="G154" s="31">
        <v>1.40961314126796E-7</v>
      </c>
      <c r="H154" s="31">
        <v>1.40960736240729E-7</v>
      </c>
      <c r="I154" s="31">
        <v>1.4096014691889399E-7</v>
      </c>
      <c r="J154" s="31">
        <v>1.40961574753599E-7</v>
      </c>
    </row>
    <row r="155" spans="1:10" x14ac:dyDescent="0.25">
      <c r="A155" s="1">
        <v>18</v>
      </c>
      <c r="B155" s="31">
        <v>1.4096175838504599E-7</v>
      </c>
      <c r="C155" s="31">
        <v>1.4096185411567999E-7</v>
      </c>
      <c r="D155" s="31">
        <v>1.4096078773239499E-7</v>
      </c>
      <c r="E155" s="31">
        <v>1.4096024974755501E-7</v>
      </c>
      <c r="F155" s="31">
        <v>1.4095669585463799E-7</v>
      </c>
      <c r="G155" s="31">
        <v>1.4096131182344801E-7</v>
      </c>
      <c r="H155" s="31">
        <v>1.40960740625409E-7</v>
      </c>
      <c r="I155" s="31">
        <v>1.40960128924932E-7</v>
      </c>
      <c r="J155" s="31">
        <v>1.4096157447059801E-7</v>
      </c>
    </row>
    <row r="156" spans="1:10" x14ac:dyDescent="0.25">
      <c r="A156" s="1">
        <v>18.125</v>
      </c>
      <c r="B156" s="31">
        <v>1.4096175380136799E-7</v>
      </c>
      <c r="C156" s="31">
        <v>1.4096185653443199E-7</v>
      </c>
      <c r="D156" s="31">
        <v>1.4096079362516101E-7</v>
      </c>
      <c r="E156" s="31">
        <v>1.4096021922690399E-7</v>
      </c>
      <c r="F156" s="31">
        <v>1.4095671591564699E-7</v>
      </c>
      <c r="G156" s="31">
        <v>1.4096131117310699E-7</v>
      </c>
      <c r="H156" s="31">
        <v>1.40960734254709E-7</v>
      </c>
      <c r="I156" s="31">
        <v>1.4096014381707199E-7</v>
      </c>
      <c r="J156" s="31">
        <v>1.40961575492313E-7</v>
      </c>
    </row>
    <row r="157" spans="1:10" x14ac:dyDescent="0.25">
      <c r="A157" s="1">
        <v>18.25</v>
      </c>
      <c r="B157" s="31">
        <v>1.40961770594975E-7</v>
      </c>
      <c r="C157" s="31">
        <v>1.40961872380892E-7</v>
      </c>
      <c r="D157" s="31">
        <v>1.4096080545048499E-7</v>
      </c>
      <c r="E157" s="31">
        <v>1.4096025447184699E-7</v>
      </c>
      <c r="F157" s="31">
        <v>1.4095659528208799E-7</v>
      </c>
      <c r="G157" s="31">
        <v>1.4096131127119801E-7</v>
      </c>
      <c r="H157" s="31">
        <v>1.40960737834202E-7</v>
      </c>
      <c r="I157" s="31">
        <v>1.4096014772393801E-7</v>
      </c>
      <c r="J157" s="31">
        <v>1.40961585316045E-7</v>
      </c>
    </row>
    <row r="158" spans="1:10" x14ac:dyDescent="0.25">
      <c r="A158" s="1">
        <v>18.375</v>
      </c>
      <c r="B158" s="31">
        <v>1.4096177294952E-7</v>
      </c>
      <c r="C158" s="31">
        <v>1.4096188196313801E-7</v>
      </c>
      <c r="D158" s="31">
        <v>1.40960797009397E-7</v>
      </c>
      <c r="E158" s="31">
        <v>1.40960211878804E-7</v>
      </c>
      <c r="F158" s="31">
        <v>1.4095659184304801E-7</v>
      </c>
      <c r="G158" s="31">
        <v>1.4096130845238401E-7</v>
      </c>
      <c r="H158" s="31">
        <v>1.4096074140891201E-7</v>
      </c>
      <c r="I158" s="31">
        <v>1.4096017097280399E-7</v>
      </c>
      <c r="J158" s="31">
        <v>1.40961592864726E-7</v>
      </c>
    </row>
    <row r="159" spans="1:10" x14ac:dyDescent="0.25">
      <c r="A159" s="1">
        <v>18.5</v>
      </c>
      <c r="B159" s="31">
        <v>1.4096177116585199E-7</v>
      </c>
      <c r="C159" s="31">
        <v>1.4096188063054599E-7</v>
      </c>
      <c r="D159" s="31">
        <v>1.40960765429644E-7</v>
      </c>
      <c r="E159" s="31">
        <v>1.4096023275981E-7</v>
      </c>
      <c r="F159" s="31">
        <v>1.40956557324011E-7</v>
      </c>
      <c r="G159" s="31">
        <v>1.4096131324123701E-7</v>
      </c>
      <c r="H159" s="31">
        <v>1.4096075363699299E-7</v>
      </c>
      <c r="I159" s="31">
        <v>1.4096021597388899E-7</v>
      </c>
      <c r="J159" s="31">
        <v>1.40961587496697E-7</v>
      </c>
    </row>
    <row r="160" spans="1:10" x14ac:dyDescent="0.25">
      <c r="A160" s="1">
        <v>18.625</v>
      </c>
      <c r="B160" s="31">
        <v>1.4096176586509101E-7</v>
      </c>
      <c r="C160" s="31">
        <v>1.4096188536172401E-7</v>
      </c>
      <c r="D160" s="31">
        <v>1.4096076101696699E-7</v>
      </c>
      <c r="E160" s="31">
        <v>1.40960232099511E-7</v>
      </c>
      <c r="F160" s="31">
        <v>1.4095653910915201E-7</v>
      </c>
      <c r="G160" s="31">
        <v>1.4096131388988999E-7</v>
      </c>
      <c r="H160" s="31">
        <v>1.4096075947631099E-7</v>
      </c>
      <c r="I160" s="31">
        <v>1.4096022093201401E-7</v>
      </c>
      <c r="J160" s="31">
        <v>1.40961558978518E-7</v>
      </c>
    </row>
    <row r="161" spans="1:10" x14ac:dyDescent="0.25">
      <c r="A161" s="1">
        <v>18.75</v>
      </c>
      <c r="B161" s="31">
        <v>1.40961763048053E-7</v>
      </c>
      <c r="C161" s="31">
        <v>1.4096188418109399E-7</v>
      </c>
      <c r="D161" s="31">
        <v>1.40960804860248E-7</v>
      </c>
      <c r="E161" s="31">
        <v>1.4096020203136701E-7</v>
      </c>
      <c r="F161" s="31">
        <v>1.40956573906097E-7</v>
      </c>
      <c r="G161" s="31">
        <v>1.4096132446378701E-7</v>
      </c>
      <c r="H161" s="31">
        <v>1.4096077484682499E-7</v>
      </c>
      <c r="I161" s="31">
        <v>1.4096025076811501E-7</v>
      </c>
      <c r="J161" s="31">
        <v>1.4096155773102E-7</v>
      </c>
    </row>
    <row r="162" spans="1:10" x14ac:dyDescent="0.25">
      <c r="A162" s="1">
        <v>18.875</v>
      </c>
      <c r="B162" s="31">
        <v>1.40961735376204E-7</v>
      </c>
      <c r="C162" s="31">
        <v>1.40961868604969E-7</v>
      </c>
      <c r="D162" s="31">
        <v>1.4096089847581601E-7</v>
      </c>
      <c r="E162" s="31">
        <v>1.4096022254176301E-7</v>
      </c>
      <c r="F162" s="31">
        <v>1.4095667801581901E-7</v>
      </c>
      <c r="G162" s="31">
        <v>1.40961326787077E-7</v>
      </c>
      <c r="H162" s="31">
        <v>1.40960772021589E-7</v>
      </c>
      <c r="I162" s="31">
        <v>1.4096024010793501E-7</v>
      </c>
      <c r="J162" s="31">
        <v>1.4096154593117001E-7</v>
      </c>
    </row>
    <row r="163" spans="1:10" x14ac:dyDescent="0.25">
      <c r="A163" s="1">
        <v>19</v>
      </c>
      <c r="B163" s="31">
        <v>1.4096173624807201E-7</v>
      </c>
      <c r="C163" s="31">
        <v>1.4096184060017E-7</v>
      </c>
      <c r="D163" s="31">
        <v>1.4096087359509499E-7</v>
      </c>
      <c r="E163" s="31">
        <v>1.4096018037608599E-7</v>
      </c>
      <c r="F163" s="31">
        <v>1.4095682463272999E-7</v>
      </c>
      <c r="G163" s="31">
        <v>1.4096132746870799E-7</v>
      </c>
      <c r="H163" s="31">
        <v>1.40960762646349E-7</v>
      </c>
      <c r="I163" s="31">
        <v>1.4096020165679999E-7</v>
      </c>
      <c r="J163" s="31">
        <v>1.40961529002475E-7</v>
      </c>
    </row>
    <row r="164" spans="1:10" x14ac:dyDescent="0.25">
      <c r="A164" s="1">
        <v>19.125</v>
      </c>
      <c r="B164" s="31">
        <v>1.40961741684431E-7</v>
      </c>
      <c r="C164" s="31">
        <v>1.4096183182864901E-7</v>
      </c>
      <c r="D164" s="31">
        <v>1.40960837259389E-7</v>
      </c>
      <c r="E164" s="31">
        <v>1.4096013754080601E-7</v>
      </c>
      <c r="F164" s="31">
        <v>1.40956843632819E-7</v>
      </c>
      <c r="G164" s="31">
        <v>1.4096131985360699E-7</v>
      </c>
      <c r="H164" s="31">
        <v>1.4096072759712501E-7</v>
      </c>
      <c r="I164" s="31">
        <v>1.4096020562165099E-7</v>
      </c>
      <c r="J164" s="31">
        <v>1.40961517647555E-7</v>
      </c>
    </row>
    <row r="165" spans="1:10" x14ac:dyDescent="0.25">
      <c r="A165" s="1">
        <v>19.25</v>
      </c>
      <c r="B165" s="31">
        <v>1.4096175271452699E-7</v>
      </c>
      <c r="C165" s="31">
        <v>1.40961819562958E-7</v>
      </c>
      <c r="D165" s="31">
        <v>1.4096084391657499E-7</v>
      </c>
      <c r="E165" s="31">
        <v>1.40960157538527E-7</v>
      </c>
      <c r="F165" s="31">
        <v>1.40957833899504E-7</v>
      </c>
      <c r="G165" s="31">
        <v>1.4096131826710001E-7</v>
      </c>
      <c r="H165" s="31">
        <v>1.40960714341473E-7</v>
      </c>
      <c r="I165" s="31">
        <v>1.4096021090610601E-7</v>
      </c>
      <c r="J165" s="31">
        <v>1.4096151793279999E-7</v>
      </c>
    </row>
    <row r="166" spans="1:10" x14ac:dyDescent="0.25">
      <c r="A166" s="1">
        <v>19.375</v>
      </c>
      <c r="B166" s="31">
        <v>1.4096175458245299E-7</v>
      </c>
      <c r="C166" s="31">
        <v>1.4096180692848501E-7</v>
      </c>
      <c r="D166" s="31">
        <v>1.4096080906583101E-7</v>
      </c>
      <c r="E166" s="31">
        <v>1.4096016356704199E-7</v>
      </c>
      <c r="F166" s="31">
        <v>1.40957610814912E-7</v>
      </c>
      <c r="G166" s="31">
        <v>1.4096131872473E-7</v>
      </c>
      <c r="H166" s="31">
        <v>1.4096068380938501E-7</v>
      </c>
      <c r="I166" s="31">
        <v>1.40960213827647E-7</v>
      </c>
      <c r="J166" s="31">
        <v>1.4096149915611399E-7</v>
      </c>
    </row>
    <row r="167" spans="1:10" x14ac:dyDescent="0.25">
      <c r="A167" s="1">
        <v>19.5</v>
      </c>
      <c r="B167" s="31">
        <v>1.4096175548654999E-7</v>
      </c>
      <c r="C167" s="31">
        <v>1.4096178770541101E-7</v>
      </c>
      <c r="D167" s="31">
        <v>1.4096083279067599E-7</v>
      </c>
      <c r="E167" s="31">
        <v>1.4096015472081701E-7</v>
      </c>
      <c r="F167" s="31">
        <v>1.4095755543651601E-7</v>
      </c>
      <c r="G167" s="31">
        <v>1.4096132068342701E-7</v>
      </c>
      <c r="H167" s="31">
        <v>1.4096067057330301E-7</v>
      </c>
      <c r="I167" s="31">
        <v>1.4096023580210901E-7</v>
      </c>
      <c r="J167" s="31">
        <v>1.4096150425307401E-7</v>
      </c>
    </row>
    <row r="168" spans="1:10" x14ac:dyDescent="0.25">
      <c r="A168" s="1">
        <v>19.625</v>
      </c>
      <c r="B168" s="31">
        <v>1.40961759096204E-7</v>
      </c>
      <c r="C168" s="31">
        <v>1.4096178603429499E-7</v>
      </c>
      <c r="D168" s="31">
        <v>1.4096088121324399E-7</v>
      </c>
      <c r="E168" s="31">
        <v>1.40960186715214E-7</v>
      </c>
      <c r="F168" s="31">
        <v>1.4095710331660801E-7</v>
      </c>
      <c r="G168" s="31">
        <v>1.4096131678096001E-7</v>
      </c>
      <c r="H168" s="31">
        <v>1.4096061384174599E-7</v>
      </c>
      <c r="I168" s="31">
        <v>1.40960246953199E-7</v>
      </c>
      <c r="J168" s="31">
        <v>1.4096150948316499E-7</v>
      </c>
    </row>
    <row r="169" spans="1:10" x14ac:dyDescent="0.25">
      <c r="A169" s="1">
        <v>19.75</v>
      </c>
      <c r="B169" s="31">
        <v>1.40961761467653E-7</v>
      </c>
      <c r="C169" s="31">
        <v>1.4096177927429101E-7</v>
      </c>
      <c r="D169" s="31">
        <v>1.4096090217384099E-7</v>
      </c>
      <c r="E169" s="31">
        <v>1.40960233565476E-7</v>
      </c>
      <c r="F169" s="31">
        <v>1.4095680299979201E-7</v>
      </c>
      <c r="G169" s="31">
        <v>1.40961312475286E-7</v>
      </c>
      <c r="H169" s="31">
        <v>1.4096064024305799E-7</v>
      </c>
      <c r="I169" s="31">
        <v>1.4096027207925001E-7</v>
      </c>
      <c r="J169" s="31">
        <v>1.4096151632267901E-7</v>
      </c>
    </row>
    <row r="170" spans="1:10" x14ac:dyDescent="0.25">
      <c r="A170" s="1">
        <v>19.875</v>
      </c>
      <c r="B170" s="31">
        <v>1.40961757796649E-7</v>
      </c>
      <c r="C170" s="31">
        <v>1.4096178134386601E-7</v>
      </c>
      <c r="D170" s="31">
        <v>1.4096087481312599E-7</v>
      </c>
      <c r="E170" s="31">
        <v>1.4096027251662699E-7</v>
      </c>
      <c r="F170" s="31">
        <v>1.4095668278885901E-7</v>
      </c>
      <c r="G170" s="31">
        <v>1.4096131787376999E-7</v>
      </c>
      <c r="H170" s="31">
        <v>1.4096062389524701E-7</v>
      </c>
      <c r="I170" s="31">
        <v>1.4096048223224401E-7</v>
      </c>
      <c r="J170" s="31">
        <v>1.40961518124742E-7</v>
      </c>
    </row>
    <row r="171" spans="1:10" x14ac:dyDescent="0.25">
      <c r="A171" s="1">
        <v>20</v>
      </c>
      <c r="B171" s="31">
        <v>1.4096175741141E-7</v>
      </c>
      <c r="C171" s="31">
        <v>1.4096178355193601E-7</v>
      </c>
      <c r="D171" s="31">
        <v>1.4096092429635301E-7</v>
      </c>
      <c r="E171" s="31">
        <v>1.4096032591484699E-7</v>
      </c>
      <c r="F171" s="31">
        <v>1.4095648656679699E-7</v>
      </c>
      <c r="G171" s="31">
        <v>1.4096130858746999E-7</v>
      </c>
      <c r="H171" s="31">
        <v>1.4096065712830899E-7</v>
      </c>
      <c r="I171" s="31">
        <v>1.40960474730104E-7</v>
      </c>
      <c r="J171" s="31">
        <v>1.4096150768133099E-7</v>
      </c>
    </row>
    <row r="172" spans="1:10" x14ac:dyDescent="0.25">
      <c r="A172" s="1">
        <v>20.125</v>
      </c>
      <c r="B172" s="31">
        <v>1.4096176259406801E-7</v>
      </c>
      <c r="C172" s="31">
        <v>1.40961798170568E-7</v>
      </c>
      <c r="D172" s="31">
        <v>1.4096101290567601E-7</v>
      </c>
      <c r="E172" s="31">
        <v>1.4096026647258901E-7</v>
      </c>
      <c r="F172" s="31">
        <v>1.4095645902103199E-7</v>
      </c>
      <c r="G172" s="31">
        <v>1.40961296769644E-7</v>
      </c>
      <c r="H172" s="31">
        <v>1.4096066381786199E-7</v>
      </c>
      <c r="I172" s="31">
        <v>1.40960517371779E-7</v>
      </c>
      <c r="J172" s="31">
        <v>1.4096150649035499E-7</v>
      </c>
    </row>
    <row r="173" spans="1:10" x14ac:dyDescent="0.25">
      <c r="A173" s="1">
        <v>20.25</v>
      </c>
      <c r="B173" s="31">
        <v>1.4096176771036801E-7</v>
      </c>
      <c r="C173" s="31">
        <v>1.4096180333216499E-7</v>
      </c>
      <c r="D173" s="31">
        <v>1.4096101956543301E-7</v>
      </c>
      <c r="E173" s="31">
        <v>1.4096021003361999E-7</v>
      </c>
      <c r="F173" s="31">
        <v>1.40956339694995E-7</v>
      </c>
      <c r="G173" s="31">
        <v>1.4096128623271499E-7</v>
      </c>
      <c r="H173" s="31">
        <v>1.4096067751818501E-7</v>
      </c>
      <c r="I173" s="31">
        <v>1.40960517559645E-7</v>
      </c>
      <c r="J173" s="31">
        <v>1.4096149860837101E-7</v>
      </c>
    </row>
    <row r="174" spans="1:10" x14ac:dyDescent="0.25">
      <c r="A174" s="1">
        <v>20.375</v>
      </c>
      <c r="B174" s="31">
        <v>1.4096177363665099E-7</v>
      </c>
      <c r="C174" s="31">
        <v>1.4096180532441499E-7</v>
      </c>
      <c r="D174" s="31">
        <v>1.40961006668294E-7</v>
      </c>
      <c r="E174" s="31">
        <v>1.4096018900841099E-7</v>
      </c>
      <c r="F174" s="31">
        <v>1.4095603162009899E-7</v>
      </c>
      <c r="G174" s="31">
        <v>1.4096127748241101E-7</v>
      </c>
      <c r="H174" s="31">
        <v>1.40960651852042E-7</v>
      </c>
      <c r="I174" s="31">
        <v>1.4096052286841301E-7</v>
      </c>
      <c r="J174" s="31">
        <v>1.40961504033199E-7</v>
      </c>
    </row>
    <row r="175" spans="1:10" x14ac:dyDescent="0.25">
      <c r="A175" s="1">
        <v>20.5</v>
      </c>
      <c r="B175" s="31">
        <v>1.4096177399778E-7</v>
      </c>
      <c r="C175" s="31">
        <v>1.4096181508383599E-7</v>
      </c>
      <c r="D175" s="31">
        <v>1.4096102539489499E-7</v>
      </c>
      <c r="E175" s="31">
        <v>1.4096020785582099E-7</v>
      </c>
      <c r="F175" s="31">
        <v>1.4095587179754001E-7</v>
      </c>
      <c r="G175" s="31">
        <v>1.4096125289979E-7</v>
      </c>
      <c r="H175" s="31">
        <v>1.4096065232216101E-7</v>
      </c>
      <c r="I175" s="31">
        <v>1.4096053692879E-7</v>
      </c>
      <c r="J175" s="31">
        <v>1.4096150170859201E-7</v>
      </c>
    </row>
    <row r="176" spans="1:10" x14ac:dyDescent="0.25">
      <c r="A176" s="1">
        <v>20.625</v>
      </c>
      <c r="B176" s="31">
        <v>1.4096176458013901E-7</v>
      </c>
      <c r="C176" s="31">
        <v>1.4096181692469799E-7</v>
      </c>
      <c r="D176" s="31">
        <v>1.4096102626911301E-7</v>
      </c>
      <c r="E176" s="31">
        <v>1.4096023213424001E-7</v>
      </c>
      <c r="F176" s="31">
        <v>1.4095568504215501E-7</v>
      </c>
      <c r="G176" s="31">
        <v>1.4096124331085701E-7</v>
      </c>
      <c r="H176" s="31">
        <v>1.4096064373636401E-7</v>
      </c>
      <c r="I176" s="31">
        <v>1.40960560014989E-7</v>
      </c>
      <c r="J176" s="31">
        <v>1.4096150797791399E-7</v>
      </c>
    </row>
    <row r="177" spans="1:10" x14ac:dyDescent="0.25">
      <c r="A177" s="1">
        <v>20.75</v>
      </c>
      <c r="B177" s="31">
        <v>1.4096177231118501E-7</v>
      </c>
      <c r="C177" s="31">
        <v>1.40961822940198E-7</v>
      </c>
      <c r="D177" s="31">
        <v>1.4096103861617599E-7</v>
      </c>
      <c r="E177" s="31">
        <v>1.4096023886502599E-7</v>
      </c>
      <c r="F177" s="31">
        <v>1.4095570926819301E-7</v>
      </c>
      <c r="G177" s="31">
        <v>1.4096119798296399E-7</v>
      </c>
      <c r="H177" s="31">
        <v>1.4096065617646199E-7</v>
      </c>
      <c r="I177" s="31">
        <v>1.4096057636590599E-7</v>
      </c>
      <c r="J177" s="31">
        <v>1.4096151316709601E-7</v>
      </c>
    </row>
    <row r="178" spans="1:10" x14ac:dyDescent="0.25">
      <c r="A178" s="1">
        <v>20.875</v>
      </c>
      <c r="B178" s="31">
        <v>1.4096176685989201E-7</v>
      </c>
      <c r="C178" s="31">
        <v>1.4096182328791601E-7</v>
      </c>
      <c r="D178" s="31">
        <v>1.4096102579268001E-7</v>
      </c>
      <c r="E178" s="31">
        <v>1.40960247826228E-7</v>
      </c>
      <c r="F178" s="31">
        <v>1.40955666586387E-7</v>
      </c>
      <c r="G178" s="31">
        <v>1.4096119202274701E-7</v>
      </c>
      <c r="H178" s="31">
        <v>1.4096065061372901E-7</v>
      </c>
      <c r="I178" s="31">
        <v>1.40960595210763E-7</v>
      </c>
      <c r="J178" s="31">
        <v>1.4096151337477801E-7</v>
      </c>
    </row>
    <row r="179" spans="1:10" x14ac:dyDescent="0.25">
      <c r="A179" s="1">
        <v>21</v>
      </c>
      <c r="B179" s="31">
        <v>1.4096176882436901E-7</v>
      </c>
      <c r="C179" s="31">
        <v>1.4096182885804099E-7</v>
      </c>
      <c r="D179" s="31">
        <v>1.4096094856613399E-7</v>
      </c>
      <c r="E179" s="31">
        <v>1.40960290662799E-7</v>
      </c>
      <c r="F179" s="31">
        <v>1.4095563805973299E-7</v>
      </c>
      <c r="G179" s="31">
        <v>1.40961202888133E-7</v>
      </c>
      <c r="H179" s="31">
        <v>1.40960655999732E-7</v>
      </c>
      <c r="I179" s="31">
        <v>1.40960610090008E-7</v>
      </c>
      <c r="J179" s="31">
        <v>1.4096151808461299E-7</v>
      </c>
    </row>
    <row r="180" spans="1:10" x14ac:dyDescent="0.25">
      <c r="A180" s="1">
        <v>21.125</v>
      </c>
      <c r="B180" s="31">
        <v>1.4096177186982399E-7</v>
      </c>
      <c r="C180" s="31">
        <v>1.40961836094175E-7</v>
      </c>
      <c r="D180" s="31">
        <v>1.4096095221038901E-7</v>
      </c>
      <c r="E180" s="31">
        <v>1.4096026189288301E-7</v>
      </c>
      <c r="F180" s="31">
        <v>1.4095560217490499E-7</v>
      </c>
      <c r="G180" s="31">
        <v>1.4096120185299E-7</v>
      </c>
      <c r="H180" s="31">
        <v>1.4096066320857801E-7</v>
      </c>
      <c r="I180" s="31">
        <v>1.4096060531692199E-7</v>
      </c>
      <c r="J180" s="31">
        <v>1.40961542643685E-7</v>
      </c>
    </row>
    <row r="181" spans="1:10" x14ac:dyDescent="0.25">
      <c r="A181" s="1">
        <v>21.25</v>
      </c>
      <c r="B181" s="31">
        <v>1.40961725897036E-7</v>
      </c>
      <c r="C181" s="31">
        <v>1.40961836215906E-7</v>
      </c>
      <c r="D181" s="31">
        <v>1.40960941652951E-7</v>
      </c>
      <c r="E181" s="31">
        <v>1.40960227438721E-7</v>
      </c>
      <c r="F181" s="31">
        <v>1.4095558249085401E-7</v>
      </c>
      <c r="G181" s="31">
        <v>1.4096121075461099E-7</v>
      </c>
      <c r="H181" s="31">
        <v>1.40960689032542E-7</v>
      </c>
      <c r="I181" s="31">
        <v>1.40960597455456E-7</v>
      </c>
      <c r="J181" s="31">
        <v>1.4096154969765701E-7</v>
      </c>
    </row>
    <row r="182" spans="1:10" x14ac:dyDescent="0.25">
      <c r="A182" s="1">
        <v>21.375</v>
      </c>
      <c r="B182" s="31">
        <v>1.4096174233103001E-7</v>
      </c>
      <c r="C182" s="31">
        <v>1.4096182821477201E-7</v>
      </c>
      <c r="D182" s="31">
        <v>1.4096097735798401E-7</v>
      </c>
      <c r="E182" s="31">
        <v>1.40960191255602E-7</v>
      </c>
      <c r="F182" s="31">
        <v>1.40955679141986E-7</v>
      </c>
      <c r="G182" s="31">
        <v>1.4096121682810701E-7</v>
      </c>
      <c r="H182" s="31">
        <v>1.40960670663378E-7</v>
      </c>
      <c r="I182" s="31">
        <v>1.4096050708858101E-7</v>
      </c>
      <c r="J182" s="31">
        <v>1.40961542907346E-7</v>
      </c>
    </row>
    <row r="183" spans="1:10" x14ac:dyDescent="0.25">
      <c r="A183" s="1">
        <v>21.5</v>
      </c>
      <c r="B183" s="31">
        <v>1.40961740763244E-7</v>
      </c>
      <c r="C183" s="31">
        <v>1.4096182024446199E-7</v>
      </c>
      <c r="D183" s="31">
        <v>1.40960980791793E-7</v>
      </c>
      <c r="E183" s="31">
        <v>1.40960264213465E-7</v>
      </c>
      <c r="F183" s="31">
        <v>1.4095566914990101E-7</v>
      </c>
      <c r="G183" s="31">
        <v>1.40961213557459E-7</v>
      </c>
      <c r="H183" s="31">
        <v>1.40960712271318E-7</v>
      </c>
      <c r="I183" s="31">
        <v>1.4096050543466699E-7</v>
      </c>
      <c r="J183" s="31">
        <v>1.4096153878577799E-7</v>
      </c>
    </row>
    <row r="184" spans="1:10" x14ac:dyDescent="0.25">
      <c r="A184" s="1">
        <v>21.625</v>
      </c>
      <c r="B184" s="31">
        <v>1.40961741587841E-7</v>
      </c>
      <c r="C184" s="31">
        <v>1.40961817426885E-7</v>
      </c>
      <c r="D184" s="31">
        <v>1.4096098081324501E-7</v>
      </c>
      <c r="E184" s="31">
        <v>1.4096028741456201E-7</v>
      </c>
      <c r="F184" s="31">
        <v>1.4095569580298399E-7</v>
      </c>
      <c r="G184" s="31">
        <v>1.4096122359025099E-7</v>
      </c>
      <c r="H184" s="31">
        <v>1.4096068428979899E-7</v>
      </c>
      <c r="I184" s="31">
        <v>1.4096038063207299E-7</v>
      </c>
      <c r="J184" s="31">
        <v>1.4096150519544001E-7</v>
      </c>
    </row>
    <row r="185" spans="1:10" x14ac:dyDescent="0.25">
      <c r="A185" s="1">
        <v>21.75</v>
      </c>
      <c r="B185" s="31">
        <v>1.4096174817119399E-7</v>
      </c>
      <c r="C185" s="31">
        <v>1.40961828138523E-7</v>
      </c>
      <c r="D185" s="31">
        <v>1.4096097699245999E-7</v>
      </c>
      <c r="E185" s="31">
        <v>1.4096030046076201E-7</v>
      </c>
      <c r="F185" s="31">
        <v>1.40955654628734E-7</v>
      </c>
      <c r="G185" s="31">
        <v>1.4096122549713299E-7</v>
      </c>
      <c r="H185" s="31">
        <v>1.4096063825784699E-7</v>
      </c>
      <c r="I185" s="31">
        <v>1.40960364656516E-7</v>
      </c>
      <c r="J185" s="31">
        <v>1.4096149983675499E-7</v>
      </c>
    </row>
    <row r="186" spans="1:10" x14ac:dyDescent="0.25">
      <c r="A186" s="1">
        <v>21.875</v>
      </c>
      <c r="B186" s="31">
        <v>1.40961743142706E-7</v>
      </c>
      <c r="C186" s="31">
        <v>1.4096182834445799E-7</v>
      </c>
      <c r="D186" s="31">
        <v>1.40960970940726E-7</v>
      </c>
      <c r="E186" s="31">
        <v>1.4096031241491399E-7</v>
      </c>
      <c r="F186" s="31">
        <v>1.40955692734352E-7</v>
      </c>
      <c r="G186" s="31">
        <v>1.4096123433146299E-7</v>
      </c>
      <c r="H186" s="31">
        <v>1.4096065135994799E-7</v>
      </c>
      <c r="I186" s="31">
        <v>1.40960360051203E-7</v>
      </c>
      <c r="J186" s="31">
        <v>1.40961500236122E-7</v>
      </c>
    </row>
    <row r="187" spans="1:10" x14ac:dyDescent="0.25">
      <c r="A187" s="1">
        <v>22</v>
      </c>
      <c r="B187" s="31">
        <v>1.40961722945226E-7</v>
      </c>
      <c r="C187" s="31">
        <v>1.40961834725243E-7</v>
      </c>
      <c r="D187" s="31">
        <v>1.4096094849543501E-7</v>
      </c>
      <c r="E187" s="31">
        <v>1.40960441157155E-7</v>
      </c>
      <c r="F187" s="31">
        <v>1.4095573118458501E-7</v>
      </c>
      <c r="G187" s="31">
        <v>1.40961221907657E-7</v>
      </c>
      <c r="H187" s="31">
        <v>1.4096062729882201E-7</v>
      </c>
      <c r="I187" s="31">
        <v>1.4096035884560701E-7</v>
      </c>
      <c r="J187" s="31">
        <v>1.40961504918035E-7</v>
      </c>
    </row>
    <row r="188" spans="1:10" x14ac:dyDescent="0.25">
      <c r="A188" s="1">
        <v>22.125</v>
      </c>
      <c r="B188" s="31">
        <v>1.40961731275138E-7</v>
      </c>
      <c r="C188" s="31">
        <v>1.40961844740576E-7</v>
      </c>
      <c r="D188" s="31">
        <v>1.4096094501948599E-7</v>
      </c>
      <c r="E188" s="31">
        <v>1.4096044422476301E-7</v>
      </c>
      <c r="F188" s="31">
        <v>1.4095580082584201E-7</v>
      </c>
      <c r="G188" s="31">
        <v>1.40961219824974E-7</v>
      </c>
      <c r="H188" s="31">
        <v>1.40960615233965E-7</v>
      </c>
      <c r="I188" s="31">
        <v>1.40960364630325E-7</v>
      </c>
      <c r="J188" s="31">
        <v>1.40961509251831E-7</v>
      </c>
    </row>
    <row r="189" spans="1:10" x14ac:dyDescent="0.25">
      <c r="A189" s="1">
        <v>22.25</v>
      </c>
      <c r="B189" s="31">
        <v>1.40961739721054E-7</v>
      </c>
      <c r="C189" s="31">
        <v>1.40961851679794E-7</v>
      </c>
      <c r="D189" s="31">
        <v>1.4096093861360499E-7</v>
      </c>
      <c r="E189" s="31">
        <v>1.4096046236503599E-7</v>
      </c>
      <c r="F189" s="31">
        <v>1.40955879837377E-7</v>
      </c>
      <c r="G189" s="31">
        <v>1.4096122209679699E-7</v>
      </c>
      <c r="H189" s="31">
        <v>1.40960602890892E-7</v>
      </c>
      <c r="I189" s="31">
        <v>1.40960336224819E-7</v>
      </c>
      <c r="J189" s="31">
        <v>1.40961532971562E-7</v>
      </c>
    </row>
    <row r="190" spans="1:10" x14ac:dyDescent="0.25">
      <c r="A190" s="1">
        <v>22.375</v>
      </c>
      <c r="B190" s="31">
        <v>1.4096174127874499E-7</v>
      </c>
      <c r="C190" s="31">
        <v>1.4096185330027099E-7</v>
      </c>
      <c r="D190" s="31">
        <v>1.4096094090834599E-7</v>
      </c>
      <c r="E190" s="31">
        <v>1.4096044408840399E-7</v>
      </c>
      <c r="F190" s="31">
        <v>1.4095580230718E-7</v>
      </c>
      <c r="G190" s="31">
        <v>1.4096122057539299E-7</v>
      </c>
      <c r="H190" s="31">
        <v>1.4096060142016399E-7</v>
      </c>
      <c r="I190" s="31">
        <v>1.4096033634925401E-7</v>
      </c>
      <c r="J190" s="31">
        <v>1.4096153432752299E-7</v>
      </c>
    </row>
    <row r="191" spans="1:10" x14ac:dyDescent="0.25">
      <c r="A191" s="1">
        <v>22.5</v>
      </c>
      <c r="B191" s="31">
        <v>1.40961743232026E-7</v>
      </c>
      <c r="C191" s="31">
        <v>1.40961869167891E-7</v>
      </c>
      <c r="D191" s="31">
        <v>1.40960931330206E-7</v>
      </c>
      <c r="E191" s="31">
        <v>1.40960482897879E-7</v>
      </c>
      <c r="F191" s="31">
        <v>1.4095576916718E-7</v>
      </c>
      <c r="G191" s="31">
        <v>1.4096121658513399E-7</v>
      </c>
      <c r="H191" s="31">
        <v>1.40960631843944E-7</v>
      </c>
      <c r="I191" s="31">
        <v>1.4096037977572999E-7</v>
      </c>
      <c r="J191" s="31">
        <v>1.4096151339289599E-7</v>
      </c>
    </row>
    <row r="192" spans="1:10" x14ac:dyDescent="0.25">
      <c r="A192" s="1">
        <v>22.625</v>
      </c>
      <c r="B192" s="31">
        <v>1.4096174956578199E-7</v>
      </c>
      <c r="C192" s="31">
        <v>1.4096188334259501E-7</v>
      </c>
      <c r="D192" s="31">
        <v>1.4096095697068399E-7</v>
      </c>
      <c r="E192" s="31">
        <v>1.40960505803306E-7</v>
      </c>
      <c r="F192" s="31">
        <v>1.4095576224117899E-7</v>
      </c>
      <c r="G192" s="31">
        <v>1.4096121493732599E-7</v>
      </c>
      <c r="H192" s="31">
        <v>1.40960635788225E-7</v>
      </c>
      <c r="I192" s="31">
        <v>1.4096042798253699E-7</v>
      </c>
      <c r="J192" s="31">
        <v>1.4096151687003199E-7</v>
      </c>
    </row>
    <row r="193" spans="1:10" x14ac:dyDescent="0.25">
      <c r="A193" s="1">
        <v>22.75</v>
      </c>
      <c r="B193" s="31">
        <v>1.4096175199358501E-7</v>
      </c>
      <c r="C193" s="31">
        <v>1.40961889337469E-7</v>
      </c>
      <c r="D193" s="31">
        <v>1.4096095129617899E-7</v>
      </c>
      <c r="E193" s="31">
        <v>1.4096054885384999E-7</v>
      </c>
      <c r="F193" s="31">
        <v>1.4095578071009901E-7</v>
      </c>
      <c r="G193" s="31">
        <v>1.4096120759634399E-7</v>
      </c>
      <c r="H193" s="31">
        <v>1.4096066710381101E-7</v>
      </c>
      <c r="I193" s="31">
        <v>1.4096043151817401E-7</v>
      </c>
      <c r="J193" s="31">
        <v>1.4096149854475499E-7</v>
      </c>
    </row>
    <row r="194" spans="1:10" x14ac:dyDescent="0.25">
      <c r="A194" s="1">
        <v>22.875</v>
      </c>
      <c r="B194" s="31">
        <v>1.4096175522420999E-7</v>
      </c>
      <c r="C194" s="31">
        <v>1.40961878523713E-7</v>
      </c>
      <c r="D194" s="31">
        <v>1.40960931820511E-7</v>
      </c>
      <c r="E194" s="31">
        <v>1.4096061435033801E-7</v>
      </c>
      <c r="F194" s="31">
        <v>1.4095576119050601E-7</v>
      </c>
      <c r="G194" s="31">
        <v>1.4096121576969201E-7</v>
      </c>
      <c r="H194" s="31">
        <v>1.4096067723841601E-7</v>
      </c>
      <c r="I194" s="31">
        <v>1.40960432801053E-7</v>
      </c>
      <c r="J194" s="31">
        <v>1.4096149844597099E-7</v>
      </c>
    </row>
    <row r="195" spans="1:10" x14ac:dyDescent="0.25">
      <c r="A195" s="1">
        <v>23</v>
      </c>
      <c r="B195" s="31">
        <v>1.40961755619768E-7</v>
      </c>
      <c r="C195" s="31">
        <v>1.4096186346220499E-7</v>
      </c>
      <c r="D195" s="31">
        <v>1.40960942374281E-7</v>
      </c>
      <c r="E195" s="31">
        <v>1.40960603007779E-7</v>
      </c>
      <c r="F195" s="31">
        <v>1.4095585038350001E-7</v>
      </c>
      <c r="G195" s="31">
        <v>1.4096121380152199E-7</v>
      </c>
      <c r="H195" s="31">
        <v>1.40960691345943E-7</v>
      </c>
      <c r="I195" s="31">
        <v>1.4096043177792299E-7</v>
      </c>
      <c r="J195" s="31">
        <v>1.40961495885571E-7</v>
      </c>
    </row>
    <row r="196" spans="1:10" x14ac:dyDescent="0.25">
      <c r="A196" s="1">
        <v>23.125</v>
      </c>
      <c r="B196" s="31">
        <v>1.4096175179016899E-7</v>
      </c>
      <c r="C196" s="31">
        <v>1.40961861919466E-7</v>
      </c>
      <c r="D196" s="31">
        <v>1.4096095302188601E-7</v>
      </c>
      <c r="E196" s="31">
        <v>1.4096065484908399E-7</v>
      </c>
      <c r="F196" s="31">
        <v>1.40955901359456E-7</v>
      </c>
      <c r="G196" s="31">
        <v>1.4096121750574199E-7</v>
      </c>
      <c r="H196" s="31">
        <v>1.4096072158110699E-7</v>
      </c>
      <c r="I196" s="31">
        <v>1.40960427844698E-7</v>
      </c>
      <c r="J196" s="31">
        <v>1.4096148756939599E-7</v>
      </c>
    </row>
    <row r="197" spans="1:10" x14ac:dyDescent="0.25">
      <c r="A197" s="1">
        <v>23.25</v>
      </c>
      <c r="B197" s="31">
        <v>1.4096175757732599E-7</v>
      </c>
      <c r="C197" s="31">
        <v>1.4096186307194599E-7</v>
      </c>
      <c r="D197" s="31">
        <v>1.4096094234367199E-7</v>
      </c>
      <c r="E197" s="31">
        <v>1.4096065798870999E-7</v>
      </c>
      <c r="F197" s="31">
        <v>1.40955956087407E-7</v>
      </c>
      <c r="G197" s="31">
        <v>1.4096120935723199E-7</v>
      </c>
      <c r="H197" s="31">
        <v>1.40960722738679E-7</v>
      </c>
      <c r="I197" s="31">
        <v>1.4096042501892401E-7</v>
      </c>
      <c r="J197" s="31">
        <v>1.40961489291622E-7</v>
      </c>
    </row>
    <row r="198" spans="1:10" x14ac:dyDescent="0.25">
      <c r="A198" s="1">
        <v>23.375</v>
      </c>
      <c r="B198" s="31">
        <v>1.4096175977024601E-7</v>
      </c>
      <c r="C198" s="31">
        <v>1.4096186299255299E-7</v>
      </c>
      <c r="D198" s="31">
        <v>1.4096092093471699E-7</v>
      </c>
      <c r="E198" s="31">
        <v>1.40960613411083E-7</v>
      </c>
      <c r="F198" s="31">
        <v>1.4095611752389701E-7</v>
      </c>
      <c r="G198" s="31">
        <v>1.4096120961072201E-7</v>
      </c>
      <c r="H198" s="31">
        <v>1.4096071559641301E-7</v>
      </c>
      <c r="I198" s="31">
        <v>1.40960431945737E-7</v>
      </c>
      <c r="J198" s="31">
        <v>1.40961488487717E-7</v>
      </c>
    </row>
    <row r="199" spans="1:10" x14ac:dyDescent="0.25">
      <c r="A199" s="1">
        <v>23.5</v>
      </c>
      <c r="B199" s="31">
        <v>1.4096176331378E-7</v>
      </c>
      <c r="C199" s="31">
        <v>1.40961859804705E-7</v>
      </c>
      <c r="D199" s="31">
        <v>1.40960920562793E-7</v>
      </c>
      <c r="E199" s="31">
        <v>1.4096050652533301E-7</v>
      </c>
      <c r="F199" s="31">
        <v>1.4095614441547699E-7</v>
      </c>
      <c r="G199" s="31">
        <v>1.4096122039832499E-7</v>
      </c>
      <c r="H199" s="31">
        <v>1.40960721368076E-7</v>
      </c>
      <c r="I199" s="31">
        <v>1.4096044895140299E-7</v>
      </c>
      <c r="J199" s="31">
        <v>1.4096149680131301E-7</v>
      </c>
    </row>
    <row r="200" spans="1:10" x14ac:dyDescent="0.25">
      <c r="A200" s="1">
        <v>23.625</v>
      </c>
      <c r="B200" s="31">
        <v>1.40961768708145E-7</v>
      </c>
      <c r="C200" s="31">
        <v>1.4096186083993199E-7</v>
      </c>
      <c r="D200" s="31">
        <v>1.4096092041670801E-7</v>
      </c>
      <c r="E200" s="31">
        <v>1.4096036988495199E-7</v>
      </c>
      <c r="F200" s="31">
        <v>1.4095619484563201E-7</v>
      </c>
      <c r="G200" s="31">
        <v>1.40961223884284E-7</v>
      </c>
      <c r="H200" s="31">
        <v>1.40960725510287E-7</v>
      </c>
      <c r="I200" s="31">
        <v>1.4096045890774899E-7</v>
      </c>
      <c r="J200" s="31">
        <v>1.4096147962125799E-7</v>
      </c>
    </row>
    <row r="201" spans="1:10" x14ac:dyDescent="0.25">
      <c r="A201" s="1">
        <v>23.75</v>
      </c>
      <c r="B201" s="31">
        <v>1.4096177383339599E-7</v>
      </c>
      <c r="C201" s="31">
        <v>1.4096185145494701E-7</v>
      </c>
      <c r="D201" s="31">
        <v>1.40960847617164E-7</v>
      </c>
      <c r="E201" s="31">
        <v>1.40960292439405E-7</v>
      </c>
      <c r="F201" s="31">
        <v>1.4095620896755001E-7</v>
      </c>
      <c r="G201" s="31">
        <v>1.4096121867746001E-7</v>
      </c>
      <c r="H201" s="31">
        <v>1.40960721449295E-7</v>
      </c>
      <c r="I201" s="31">
        <v>1.4096044259304401E-7</v>
      </c>
      <c r="J201" s="31">
        <v>1.4096146968626E-7</v>
      </c>
    </row>
    <row r="202" spans="1:10" x14ac:dyDescent="0.25">
      <c r="A202" s="1">
        <v>23.875</v>
      </c>
      <c r="B202" s="31">
        <v>1.4096177666128701E-7</v>
      </c>
      <c r="C202" s="31">
        <v>1.4096183949036001E-7</v>
      </c>
      <c r="D202" s="31">
        <v>1.4096089551781599E-7</v>
      </c>
      <c r="E202" s="31">
        <v>1.40960262256205E-7</v>
      </c>
      <c r="F202" s="31">
        <v>1.4095622813470001E-7</v>
      </c>
      <c r="G202" s="31">
        <v>1.40961220809752E-7</v>
      </c>
      <c r="H202" s="31">
        <v>1.4096073649889201E-7</v>
      </c>
      <c r="I202" s="31">
        <v>1.4096043420519601E-7</v>
      </c>
      <c r="J202" s="31">
        <v>1.4096145379897099E-7</v>
      </c>
    </row>
    <row r="203" spans="1:10" x14ac:dyDescent="0.25">
      <c r="A203" s="1">
        <v>24</v>
      </c>
      <c r="B203" s="31">
        <v>1.4096176716285899E-7</v>
      </c>
      <c r="C203" s="31">
        <v>1.40961843468484E-7</v>
      </c>
      <c r="D203" s="31">
        <v>1.4096092316419699E-7</v>
      </c>
      <c r="E203" s="31">
        <v>1.40960140252159E-7</v>
      </c>
      <c r="F203" s="31">
        <v>1.4095624410514E-7</v>
      </c>
      <c r="G203" s="31">
        <v>1.4096122031473499E-7</v>
      </c>
      <c r="H203" s="31">
        <v>1.40960731368915E-7</v>
      </c>
      <c r="I203" s="31">
        <v>1.40960381273058E-7</v>
      </c>
      <c r="J203" s="31">
        <v>1.4096144503644699E-7</v>
      </c>
    </row>
    <row r="204" spans="1:10" x14ac:dyDescent="0.25">
      <c r="A204" s="1">
        <v>24.125</v>
      </c>
      <c r="B204" s="31">
        <v>1.4096176538193399E-7</v>
      </c>
      <c r="C204" s="31">
        <v>1.4096184026664501E-7</v>
      </c>
      <c r="D204" s="31">
        <v>1.4096093292985901E-7</v>
      </c>
      <c r="E204" s="31">
        <v>1.4096020567938399E-7</v>
      </c>
      <c r="F204" s="31">
        <v>1.4095626880285401E-7</v>
      </c>
      <c r="G204" s="31">
        <v>1.40961234406189E-7</v>
      </c>
      <c r="H204" s="31">
        <v>1.40960736253631E-7</v>
      </c>
      <c r="I204" s="31">
        <v>1.40960375005316E-7</v>
      </c>
      <c r="J204" s="31">
        <v>1.40961444059374E-7</v>
      </c>
    </row>
    <row r="205" spans="1:10" x14ac:dyDescent="0.25">
      <c r="A205" s="1">
        <v>24.25</v>
      </c>
      <c r="B205" s="31">
        <v>1.4096176259028101E-7</v>
      </c>
      <c r="C205" s="31">
        <v>1.4096184130342101E-7</v>
      </c>
      <c r="D205" s="31">
        <v>1.4096096256118001E-7</v>
      </c>
      <c r="E205" s="31">
        <v>1.4096014447500899E-7</v>
      </c>
      <c r="F205" s="31">
        <v>1.4095625213757699E-7</v>
      </c>
      <c r="G205" s="31">
        <v>1.4096125336934999E-7</v>
      </c>
      <c r="H205" s="31">
        <v>1.4096072610524699E-7</v>
      </c>
      <c r="I205" s="31">
        <v>1.4096027435306001E-7</v>
      </c>
      <c r="J205" s="31">
        <v>1.4096144520713901E-7</v>
      </c>
    </row>
    <row r="206" spans="1:10" x14ac:dyDescent="0.25">
      <c r="A206" s="1">
        <v>24.375</v>
      </c>
      <c r="B206" s="31">
        <v>1.40961765145048E-7</v>
      </c>
      <c r="C206" s="31">
        <v>1.4096184371863699E-7</v>
      </c>
      <c r="D206" s="31">
        <v>1.4096095246034499E-7</v>
      </c>
      <c r="E206" s="31">
        <v>1.40960243063786E-7</v>
      </c>
      <c r="F206" s="31">
        <v>1.40956271939278E-7</v>
      </c>
      <c r="G206" s="31">
        <v>1.4096125794492099E-7</v>
      </c>
      <c r="H206" s="31">
        <v>1.4096071651844101E-7</v>
      </c>
      <c r="I206" s="31">
        <v>1.40960246331626E-7</v>
      </c>
      <c r="J206" s="31">
        <v>1.4096142382115401E-7</v>
      </c>
    </row>
    <row r="207" spans="1:10" x14ac:dyDescent="0.25">
      <c r="A207" s="1">
        <v>24.5</v>
      </c>
      <c r="B207" s="31">
        <v>1.40961770342907E-7</v>
      </c>
      <c r="C207" s="31">
        <v>1.4096183988178699E-7</v>
      </c>
      <c r="D207" s="31">
        <v>1.4096097324897601E-7</v>
      </c>
      <c r="E207" s="31">
        <v>1.40960209004328E-7</v>
      </c>
      <c r="F207" s="31">
        <v>1.40956328762496E-7</v>
      </c>
      <c r="G207" s="31">
        <v>1.4096127346700899E-7</v>
      </c>
      <c r="H207" s="31">
        <v>1.4096075041320301E-7</v>
      </c>
      <c r="I207" s="31">
        <v>1.4096022631352701E-7</v>
      </c>
      <c r="J207" s="31">
        <v>1.40961422321813E-7</v>
      </c>
    </row>
    <row r="208" spans="1:10" x14ac:dyDescent="0.25">
      <c r="A208" s="1">
        <v>24.625</v>
      </c>
      <c r="B208" s="31">
        <v>1.4096176690840399E-7</v>
      </c>
      <c r="C208" s="31">
        <v>1.4096183707539999E-7</v>
      </c>
      <c r="D208" s="31">
        <v>1.4096098609119E-7</v>
      </c>
      <c r="E208" s="31">
        <v>1.40960157112725E-7</v>
      </c>
      <c r="F208" s="31">
        <v>1.40956436466652E-7</v>
      </c>
      <c r="G208" s="31">
        <v>1.40961304954868E-7</v>
      </c>
      <c r="H208" s="31">
        <v>1.4096074456511501E-7</v>
      </c>
      <c r="I208" s="31">
        <v>1.40960195174434E-7</v>
      </c>
      <c r="J208" s="31">
        <v>1.4096137909189599E-7</v>
      </c>
    </row>
    <row r="209" spans="1:10" x14ac:dyDescent="0.25">
      <c r="A209" s="1">
        <v>24.75</v>
      </c>
      <c r="B209" s="31">
        <v>1.40961764852984E-7</v>
      </c>
      <c r="C209" s="31">
        <v>1.4096181058578E-7</v>
      </c>
      <c r="D209" s="31">
        <v>1.4096099240976901E-7</v>
      </c>
      <c r="E209" s="31">
        <v>1.4096011313196E-7</v>
      </c>
      <c r="F209" s="31">
        <v>1.4095647385990301E-7</v>
      </c>
      <c r="G209" s="31">
        <v>1.40961332288268E-7</v>
      </c>
      <c r="H209" s="31">
        <v>1.4096072885426399E-7</v>
      </c>
      <c r="I209" s="31">
        <v>1.40960268347159E-7</v>
      </c>
      <c r="J209" s="31">
        <v>1.40961382776617E-7</v>
      </c>
    </row>
    <row r="210" spans="1:10" x14ac:dyDescent="0.25">
      <c r="A210" s="1">
        <v>24.875</v>
      </c>
      <c r="B210" s="31">
        <v>1.40961780773171E-7</v>
      </c>
      <c r="C210" s="31">
        <v>1.4096180654273199E-7</v>
      </c>
      <c r="D210" s="31">
        <v>1.4096097710404999E-7</v>
      </c>
      <c r="E210" s="31">
        <v>1.4096024012740999E-7</v>
      </c>
      <c r="F210" s="31">
        <v>1.4095653986011199E-7</v>
      </c>
      <c r="G210" s="31">
        <v>1.40961282735524E-7</v>
      </c>
      <c r="H210" s="31">
        <v>1.4096069843643701E-7</v>
      </c>
      <c r="I210" s="31">
        <v>1.4096029395095599E-7</v>
      </c>
      <c r="J210" s="31">
        <v>1.4096137711857501E-7</v>
      </c>
    </row>
    <row r="211" spans="1:10" x14ac:dyDescent="0.25">
      <c r="A211" s="1">
        <v>25</v>
      </c>
      <c r="B211" s="31">
        <v>1.4096178652849999E-7</v>
      </c>
      <c r="C211" s="31">
        <v>1.4096177603055901E-7</v>
      </c>
      <c r="D211" s="31">
        <v>1.4096098005370699E-7</v>
      </c>
      <c r="E211" s="31">
        <v>1.40960247101167E-7</v>
      </c>
      <c r="F211" s="31">
        <v>1.4095659150010999E-7</v>
      </c>
      <c r="G211" s="31">
        <v>1.40961280490963E-7</v>
      </c>
      <c r="H211" s="31">
        <v>1.4096072526025201E-7</v>
      </c>
      <c r="I211" s="31">
        <v>1.4096032899740201E-7</v>
      </c>
      <c r="J211" s="31">
        <v>1.4096137177861599E-7</v>
      </c>
    </row>
    <row r="212" spans="1:10" x14ac:dyDescent="0.25">
      <c r="A212" s="1">
        <v>25.125</v>
      </c>
      <c r="B212" s="31">
        <v>1.40961791780135E-7</v>
      </c>
      <c r="C212" s="31">
        <v>1.4096177670280999E-7</v>
      </c>
      <c r="D212" s="31">
        <v>1.40960973951861E-7</v>
      </c>
      <c r="E212" s="31">
        <v>1.40960246573366E-7</v>
      </c>
      <c r="F212" s="31">
        <v>1.40956700863317E-7</v>
      </c>
      <c r="G212" s="31">
        <v>1.4096126412837501E-7</v>
      </c>
      <c r="H212" s="31">
        <v>1.4096073031236501E-7</v>
      </c>
      <c r="I212" s="31">
        <v>1.40960350009154E-7</v>
      </c>
      <c r="J212" s="31">
        <v>1.4096137623226401E-7</v>
      </c>
    </row>
    <row r="213" spans="1:10" x14ac:dyDescent="0.25">
      <c r="A213" s="1">
        <v>25.25</v>
      </c>
      <c r="B213" s="31">
        <v>1.40961803585224E-7</v>
      </c>
      <c r="C213" s="31">
        <v>1.40961760225729E-7</v>
      </c>
      <c r="D213" s="31">
        <v>1.40960968389861E-7</v>
      </c>
      <c r="E213" s="31">
        <v>1.40960311523146E-7</v>
      </c>
      <c r="F213" s="31">
        <v>1.4095688326855501E-7</v>
      </c>
      <c r="G213" s="31">
        <v>1.40961262969939E-7</v>
      </c>
      <c r="H213" s="31">
        <v>1.40960762538789E-7</v>
      </c>
      <c r="I213" s="31">
        <v>1.40960392004124E-7</v>
      </c>
      <c r="J213" s="31">
        <v>1.4096138265196901E-7</v>
      </c>
    </row>
    <row r="214" spans="1:10" x14ac:dyDescent="0.25">
      <c r="A214" s="1">
        <v>25.375</v>
      </c>
      <c r="B214" s="31">
        <v>1.4096177403714601E-7</v>
      </c>
      <c r="C214" s="31">
        <v>1.40961755586951E-7</v>
      </c>
      <c r="D214" s="31">
        <v>1.4096102128618801E-7</v>
      </c>
      <c r="E214" s="31">
        <v>1.40960335623037E-7</v>
      </c>
      <c r="F214" s="31">
        <v>1.4095711756363799E-7</v>
      </c>
      <c r="G214" s="31">
        <v>1.40961262954305E-7</v>
      </c>
      <c r="H214" s="31">
        <v>1.4096077689603401E-7</v>
      </c>
      <c r="I214" s="31">
        <v>1.40960361141844E-7</v>
      </c>
      <c r="J214" s="31">
        <v>1.4096138524565801E-7</v>
      </c>
    </row>
    <row r="215" spans="1:10" x14ac:dyDescent="0.25">
      <c r="A215" s="1">
        <v>25.5</v>
      </c>
      <c r="B215" s="31">
        <v>1.4096176991092501E-7</v>
      </c>
      <c r="C215" s="31">
        <v>1.4096174973678301E-7</v>
      </c>
      <c r="D215" s="31">
        <v>1.40961054958949E-7</v>
      </c>
      <c r="E215" s="31">
        <v>1.4096034529446999E-7</v>
      </c>
      <c r="F215" s="31">
        <v>1.40957130487202E-7</v>
      </c>
      <c r="G215" s="31">
        <v>1.40961264369923E-7</v>
      </c>
      <c r="H215" s="31">
        <v>1.4096079985012801E-7</v>
      </c>
      <c r="I215" s="31">
        <v>1.4096038422134501E-7</v>
      </c>
      <c r="J215" s="31">
        <v>1.40961386519738E-7</v>
      </c>
    </row>
    <row r="216" spans="1:10" x14ac:dyDescent="0.25">
      <c r="A216" s="1">
        <v>25.625</v>
      </c>
      <c r="B216" s="31">
        <v>1.4096176864689301E-7</v>
      </c>
      <c r="C216" s="31">
        <v>1.4096178143930799E-7</v>
      </c>
      <c r="D216" s="31">
        <v>1.40961059438736E-7</v>
      </c>
      <c r="E216" s="31">
        <v>1.4096038748869199E-7</v>
      </c>
      <c r="F216" s="31">
        <v>1.4095719800627401E-7</v>
      </c>
      <c r="G216" s="31">
        <v>1.4096121651483899E-7</v>
      </c>
      <c r="H216" s="31">
        <v>1.4096082783803401E-7</v>
      </c>
      <c r="I216" s="31">
        <v>1.4096036833661801E-7</v>
      </c>
      <c r="J216" s="31">
        <v>1.40961388824612E-7</v>
      </c>
    </row>
    <row r="217" spans="1:10" x14ac:dyDescent="0.25">
      <c r="A217" s="1">
        <v>25.75</v>
      </c>
      <c r="B217" s="31">
        <v>1.4096176028947901E-7</v>
      </c>
      <c r="C217" s="31">
        <v>1.40961799910643E-7</v>
      </c>
      <c r="D217" s="31">
        <v>1.4096105371748201E-7</v>
      </c>
      <c r="E217" s="31">
        <v>1.4096039683739E-7</v>
      </c>
      <c r="F217" s="31">
        <v>1.4095727537024901E-7</v>
      </c>
      <c r="G217" s="31">
        <v>1.4096121794222501E-7</v>
      </c>
      <c r="H217" s="31">
        <v>1.4096084450310999E-7</v>
      </c>
      <c r="I217" s="31">
        <v>1.4096034448945001E-7</v>
      </c>
      <c r="J217" s="31">
        <v>1.4096138398759899E-7</v>
      </c>
    </row>
    <row r="218" spans="1:10" x14ac:dyDescent="0.25">
      <c r="A218" s="1">
        <v>25.875</v>
      </c>
      <c r="B218" s="31">
        <v>1.40961768510898E-7</v>
      </c>
      <c r="C218" s="31">
        <v>1.40961813953824E-7</v>
      </c>
      <c r="D218" s="31">
        <v>1.40961040762733E-7</v>
      </c>
      <c r="E218" s="31">
        <v>1.4096030268887199E-7</v>
      </c>
      <c r="F218" s="31">
        <v>1.4095732030789601E-7</v>
      </c>
      <c r="G218" s="31">
        <v>1.40961214667687E-7</v>
      </c>
      <c r="H218" s="31">
        <v>1.4096083222974899E-7</v>
      </c>
      <c r="I218" s="31">
        <v>1.4096033380966101E-7</v>
      </c>
      <c r="J218" s="31">
        <v>1.40961382919477E-7</v>
      </c>
    </row>
    <row r="219" spans="1:10" x14ac:dyDescent="0.25">
      <c r="A219" s="1">
        <v>26</v>
      </c>
      <c r="B219" s="31">
        <v>1.4096177794727001E-7</v>
      </c>
      <c r="C219" s="31">
        <v>1.4096181926503901E-7</v>
      </c>
      <c r="D219" s="31">
        <v>1.40961051038926E-7</v>
      </c>
      <c r="E219" s="31">
        <v>1.4096018223683201E-7</v>
      </c>
      <c r="F219" s="31">
        <v>1.40957337236277E-7</v>
      </c>
      <c r="G219" s="31">
        <v>1.40961221692932E-7</v>
      </c>
      <c r="H219" s="31">
        <v>1.4096084040431801E-7</v>
      </c>
      <c r="I219" s="31">
        <v>1.4096035115661699E-7</v>
      </c>
      <c r="J219" s="31">
        <v>1.40961392177723E-7</v>
      </c>
    </row>
    <row r="220" spans="1:10" x14ac:dyDescent="0.25">
      <c r="A220" s="1">
        <v>26.125</v>
      </c>
      <c r="B220" s="31">
        <v>1.40961785153107E-7</v>
      </c>
      <c r="C220" s="31">
        <v>1.4096183641748899E-7</v>
      </c>
      <c r="D220" s="31">
        <v>1.4096104641704101E-7</v>
      </c>
      <c r="E220" s="31">
        <v>1.4096013741380901E-7</v>
      </c>
      <c r="F220" s="31">
        <v>1.40957294659713E-7</v>
      </c>
      <c r="G220" s="31">
        <v>1.4096122023414899E-7</v>
      </c>
      <c r="H220" s="31">
        <v>1.4096082228352901E-7</v>
      </c>
      <c r="I220" s="31">
        <v>1.4096036062972201E-7</v>
      </c>
      <c r="J220" s="31">
        <v>1.4096140676100101E-7</v>
      </c>
    </row>
    <row r="221" spans="1:10" x14ac:dyDescent="0.25">
      <c r="A221" s="1">
        <v>26.25</v>
      </c>
      <c r="B221" s="31">
        <v>1.4096179131842401E-7</v>
      </c>
      <c r="C221" s="31">
        <v>1.4096184536440999E-7</v>
      </c>
      <c r="D221" s="31">
        <v>1.4096106830296399E-7</v>
      </c>
      <c r="E221" s="31">
        <v>1.4096012373563899E-7</v>
      </c>
      <c r="F221" s="31">
        <v>1.4095715794543999E-7</v>
      </c>
      <c r="G221" s="31">
        <v>1.4096122578058899E-7</v>
      </c>
      <c r="H221" s="31">
        <v>1.40960804675282E-7</v>
      </c>
      <c r="I221" s="31">
        <v>1.4096038978994099E-7</v>
      </c>
      <c r="J221" s="31">
        <v>1.4096141493178199E-7</v>
      </c>
    </row>
    <row r="222" spans="1:10" x14ac:dyDescent="0.25">
      <c r="A222" s="1">
        <v>26.375</v>
      </c>
      <c r="B222" s="31">
        <v>1.4096178736198801E-7</v>
      </c>
      <c r="C222" s="31">
        <v>1.4096184485337199E-7</v>
      </c>
      <c r="D222" s="31">
        <v>1.4096106087781301E-7</v>
      </c>
      <c r="E222" s="31">
        <v>1.4096017713625101E-7</v>
      </c>
      <c r="F222" s="31">
        <v>1.40957179204706E-7</v>
      </c>
      <c r="G222" s="31">
        <v>1.4096122701965801E-7</v>
      </c>
      <c r="H222" s="31">
        <v>1.4096080227868801E-7</v>
      </c>
      <c r="I222" s="31">
        <v>1.40960330168809E-7</v>
      </c>
      <c r="J222" s="31">
        <v>1.4096142457391799E-7</v>
      </c>
    </row>
    <row r="223" spans="1:10" x14ac:dyDescent="0.25">
      <c r="A223" s="1">
        <v>26.5</v>
      </c>
      <c r="B223" s="31">
        <v>1.4096177351211301E-7</v>
      </c>
      <c r="C223" s="31">
        <v>1.4096187108387799E-7</v>
      </c>
      <c r="D223" s="31">
        <v>1.4096103301027099E-7</v>
      </c>
      <c r="E223" s="31">
        <v>1.4096029628903599E-7</v>
      </c>
      <c r="F223" s="31">
        <v>1.409571777185E-7</v>
      </c>
      <c r="G223" s="31">
        <v>1.4096123722747099E-7</v>
      </c>
      <c r="H223" s="31">
        <v>1.4096080106583601E-7</v>
      </c>
      <c r="I223" s="31">
        <v>1.4096038129351901E-7</v>
      </c>
      <c r="J223" s="31">
        <v>1.4096142789826801E-7</v>
      </c>
    </row>
    <row r="224" spans="1:10" x14ac:dyDescent="0.25">
      <c r="A224" s="1">
        <v>26.625</v>
      </c>
      <c r="B224" s="31">
        <v>1.40961773582099E-7</v>
      </c>
      <c r="C224" s="31">
        <v>1.4096189891140501E-7</v>
      </c>
      <c r="D224" s="31">
        <v>1.4096102715917301E-7</v>
      </c>
      <c r="E224" s="31">
        <v>1.4096039766540399E-7</v>
      </c>
      <c r="F224" s="31">
        <v>1.4095709627634001E-7</v>
      </c>
      <c r="G224" s="31">
        <v>1.4096124354573001E-7</v>
      </c>
      <c r="H224" s="31">
        <v>1.4096077919679001E-7</v>
      </c>
      <c r="I224" s="31">
        <v>1.4096032704702601E-7</v>
      </c>
      <c r="J224" s="31">
        <v>1.4096144262730699E-7</v>
      </c>
    </row>
    <row r="225" spans="1:10" x14ac:dyDescent="0.25">
      <c r="A225" s="1">
        <v>26.75</v>
      </c>
      <c r="B225" s="31">
        <v>1.40961772969926E-7</v>
      </c>
      <c r="C225" s="31">
        <v>1.4096189172761799E-7</v>
      </c>
      <c r="D225" s="31">
        <v>1.4096098176354001E-7</v>
      </c>
      <c r="E225" s="31">
        <v>1.4096043839517299E-7</v>
      </c>
      <c r="F225" s="31">
        <v>1.4095716378119601E-7</v>
      </c>
      <c r="G225" s="31">
        <v>1.4096124790843599E-7</v>
      </c>
      <c r="H225" s="31">
        <v>1.40960763070607E-7</v>
      </c>
      <c r="I225" s="31">
        <v>1.4096033822936201E-7</v>
      </c>
      <c r="J225" s="31">
        <v>1.4096143929033099E-7</v>
      </c>
    </row>
    <row r="226" spans="1:10" x14ac:dyDescent="0.25">
      <c r="A226" s="1">
        <v>26.875</v>
      </c>
      <c r="B226" s="31">
        <v>1.40961773218098E-7</v>
      </c>
      <c r="C226" s="31">
        <v>1.40961876703247E-7</v>
      </c>
      <c r="D226" s="31">
        <v>1.4096098523049001E-7</v>
      </c>
      <c r="E226" s="31">
        <v>1.4096050895120699E-7</v>
      </c>
      <c r="F226" s="31">
        <v>1.40957181928649E-7</v>
      </c>
      <c r="G226" s="31">
        <v>1.40961253020893E-7</v>
      </c>
      <c r="H226" s="31">
        <v>1.4096079790994401E-7</v>
      </c>
      <c r="I226" s="31">
        <v>1.4096032092463301E-7</v>
      </c>
      <c r="J226" s="31">
        <v>1.40961441475533E-7</v>
      </c>
    </row>
    <row r="227" spans="1:10" x14ac:dyDescent="0.25">
      <c r="A227" s="1">
        <v>27</v>
      </c>
      <c r="B227" s="31">
        <v>1.4096177555075299E-7</v>
      </c>
      <c r="C227" s="31">
        <v>1.40961875932516E-7</v>
      </c>
      <c r="D227" s="31">
        <v>1.4096104832192199E-7</v>
      </c>
      <c r="E227" s="31">
        <v>1.4096050949557699E-7</v>
      </c>
      <c r="F227" s="31">
        <v>1.4095721406315299E-7</v>
      </c>
      <c r="G227" s="31">
        <v>1.4096125396708799E-7</v>
      </c>
      <c r="H227" s="31">
        <v>1.40960769640089E-7</v>
      </c>
      <c r="I227" s="31">
        <v>1.40960312017192E-7</v>
      </c>
      <c r="J227" s="31">
        <v>1.40961435763181E-7</v>
      </c>
    </row>
    <row r="228" spans="1:10" x14ac:dyDescent="0.25">
      <c r="A228" s="1">
        <v>27.125</v>
      </c>
      <c r="B228" s="31">
        <v>1.4096178081246099E-7</v>
      </c>
      <c r="C228" s="31">
        <v>1.4096188277390699E-7</v>
      </c>
      <c r="D228" s="31">
        <v>1.4096104772030501E-7</v>
      </c>
      <c r="E228" s="31">
        <v>1.4096048324394101E-7</v>
      </c>
      <c r="F228" s="31">
        <v>1.40957223258739E-7</v>
      </c>
      <c r="G228" s="31">
        <v>1.4096126057332299E-7</v>
      </c>
      <c r="H228" s="31">
        <v>1.4096079627411301E-7</v>
      </c>
      <c r="I228" s="31">
        <v>1.4096031074976101E-7</v>
      </c>
      <c r="J228" s="31">
        <v>1.40961426324221E-7</v>
      </c>
    </row>
    <row r="229" spans="1:10" x14ac:dyDescent="0.25">
      <c r="A229" s="1">
        <v>27.25</v>
      </c>
      <c r="B229" s="31">
        <v>1.4096177902986599E-7</v>
      </c>
      <c r="C229" s="31">
        <v>1.40961878163896E-7</v>
      </c>
      <c r="D229" s="31">
        <v>1.4096104862639799E-7</v>
      </c>
      <c r="E229" s="31">
        <v>1.4096043336554101E-7</v>
      </c>
      <c r="F229" s="31">
        <v>1.4095722431380901E-7</v>
      </c>
      <c r="G229" s="31">
        <v>1.4096126432088101E-7</v>
      </c>
      <c r="H229" s="31">
        <v>1.4096078464350599E-7</v>
      </c>
      <c r="I229" s="31">
        <v>1.4096030025222901E-7</v>
      </c>
      <c r="J229" s="31">
        <v>1.4096141997944E-7</v>
      </c>
    </row>
    <row r="230" spans="1:10" x14ac:dyDescent="0.25">
      <c r="A230" s="1">
        <v>27.375</v>
      </c>
      <c r="B230" s="31">
        <v>1.40961788754783E-7</v>
      </c>
      <c r="C230" s="31">
        <v>1.40961890026945E-7</v>
      </c>
      <c r="D230" s="31">
        <v>1.40961056032175E-7</v>
      </c>
      <c r="E230" s="31">
        <v>1.4096031480906201E-7</v>
      </c>
      <c r="F230" s="31">
        <v>1.4095722999903099E-7</v>
      </c>
      <c r="G230" s="31">
        <v>1.40961264723588E-7</v>
      </c>
      <c r="H230" s="31">
        <v>1.4096075600491801E-7</v>
      </c>
      <c r="I230" s="31">
        <v>1.4096029726560701E-7</v>
      </c>
      <c r="J230" s="31">
        <v>1.4096141685113101E-7</v>
      </c>
    </row>
    <row r="231" spans="1:10" x14ac:dyDescent="0.25">
      <c r="A231" s="1">
        <v>27.5</v>
      </c>
      <c r="B231" s="31">
        <v>1.4096180076756599E-7</v>
      </c>
      <c r="C231" s="31">
        <v>1.4096189786554301E-7</v>
      </c>
      <c r="D231" s="31">
        <v>1.4096106388686499E-7</v>
      </c>
      <c r="E231" s="31">
        <v>1.4096033977083701E-7</v>
      </c>
      <c r="F231" s="31">
        <v>1.4095726995447E-7</v>
      </c>
      <c r="G231" s="31">
        <v>1.4096130257294499E-7</v>
      </c>
      <c r="H231" s="31">
        <v>1.40960723309187E-7</v>
      </c>
      <c r="I231" s="31">
        <v>1.40960350323531E-7</v>
      </c>
      <c r="J231" s="31">
        <v>1.40961412653048E-7</v>
      </c>
    </row>
    <row r="232" spans="1:10" x14ac:dyDescent="0.25">
      <c r="A232" s="1">
        <v>27.625</v>
      </c>
      <c r="B232" s="31">
        <v>1.40961777246715E-7</v>
      </c>
      <c r="C232" s="31">
        <v>1.4096186583391101E-7</v>
      </c>
      <c r="D232" s="31">
        <v>1.40961098109772E-7</v>
      </c>
      <c r="E232" s="31">
        <v>1.4096035482057299E-7</v>
      </c>
      <c r="F232" s="31">
        <v>1.40957277649215E-7</v>
      </c>
      <c r="G232" s="31">
        <v>1.4096130023161101E-7</v>
      </c>
      <c r="H232" s="31">
        <v>1.4096069868973999E-7</v>
      </c>
      <c r="I232" s="31">
        <v>1.4096034443726701E-7</v>
      </c>
      <c r="J232" s="31">
        <v>1.4096140827846601E-7</v>
      </c>
    </row>
    <row r="233" spans="1:10" x14ac:dyDescent="0.25">
      <c r="A233" s="1">
        <v>27.75</v>
      </c>
      <c r="B233" s="31">
        <v>1.4096179257778701E-7</v>
      </c>
      <c r="C233" s="31">
        <v>1.4096185439751099E-7</v>
      </c>
      <c r="D233" s="31">
        <v>1.40961091548478E-7</v>
      </c>
      <c r="E233" s="31">
        <v>1.4096042740435701E-7</v>
      </c>
      <c r="F233" s="31">
        <v>1.4095730652301E-7</v>
      </c>
      <c r="G233" s="31">
        <v>1.40961300379305E-7</v>
      </c>
      <c r="H233" s="31">
        <v>1.4096072326556999E-7</v>
      </c>
      <c r="I233" s="31">
        <v>1.4096034802826801E-7</v>
      </c>
      <c r="J233" s="31">
        <v>1.40961377064893E-7</v>
      </c>
    </row>
    <row r="234" spans="1:10" x14ac:dyDescent="0.25">
      <c r="A234" s="1">
        <v>27.875</v>
      </c>
      <c r="B234" s="31">
        <v>1.4096179690939301E-7</v>
      </c>
      <c r="C234" s="31">
        <v>1.4096185197513999E-7</v>
      </c>
      <c r="D234" s="31">
        <v>1.4096107456122899E-7</v>
      </c>
      <c r="E234" s="31">
        <v>1.40960463220476E-7</v>
      </c>
      <c r="F234" s="31">
        <v>1.4095735776021901E-7</v>
      </c>
      <c r="G234" s="31">
        <v>1.4096129218633601E-7</v>
      </c>
      <c r="H234" s="31">
        <v>1.4096074241860001E-7</v>
      </c>
      <c r="I234" s="31">
        <v>1.40960370678731E-7</v>
      </c>
      <c r="J234" s="31">
        <v>1.4096138072480399E-7</v>
      </c>
    </row>
    <row r="235" spans="1:10" x14ac:dyDescent="0.25">
      <c r="A235" s="1">
        <v>28</v>
      </c>
      <c r="B235" s="31">
        <v>1.40961794523593E-7</v>
      </c>
      <c r="C235" s="31">
        <v>1.4096184624904101E-7</v>
      </c>
      <c r="D235" s="31">
        <v>1.4096107748841601E-7</v>
      </c>
      <c r="E235" s="31">
        <v>1.4096048497537601E-7</v>
      </c>
      <c r="F235" s="31">
        <v>1.4095742257400099E-7</v>
      </c>
      <c r="G235" s="31">
        <v>1.4096128722342701E-7</v>
      </c>
      <c r="H235" s="31">
        <v>1.4096075639550499E-7</v>
      </c>
      <c r="I235" s="31">
        <v>1.4096038045311301E-7</v>
      </c>
      <c r="J235" s="31">
        <v>1.4096138128843599E-7</v>
      </c>
    </row>
    <row r="236" spans="1:10" x14ac:dyDescent="0.25">
      <c r="A236" s="1">
        <v>28.125</v>
      </c>
      <c r="B236" s="31">
        <v>1.4096178427983801E-7</v>
      </c>
      <c r="C236" s="31">
        <v>1.4096093814630901E-7</v>
      </c>
      <c r="D236" s="31">
        <v>1.4096105596338899E-7</v>
      </c>
      <c r="E236" s="31">
        <v>1.4096054082214099E-7</v>
      </c>
      <c r="F236" s="31">
        <v>1.4095747336592599E-7</v>
      </c>
      <c r="G236" s="31">
        <v>1.4096128794877399E-7</v>
      </c>
      <c r="H236" s="31">
        <v>1.4096075892951499E-7</v>
      </c>
      <c r="I236" s="31">
        <v>1.4096039494900299E-7</v>
      </c>
      <c r="J236" s="31">
        <v>1.40961389014878E-7</v>
      </c>
    </row>
    <row r="237" spans="1:10" x14ac:dyDescent="0.25">
      <c r="A237" s="1">
        <v>28.25</v>
      </c>
      <c r="B237" s="31">
        <v>1.40961781624403E-7</v>
      </c>
      <c r="C237" s="31">
        <v>1.4096093163809901E-7</v>
      </c>
      <c r="D237" s="31">
        <v>1.40961074843917E-7</v>
      </c>
      <c r="E237" s="31">
        <v>1.4096045844131301E-7</v>
      </c>
      <c r="F237" s="31">
        <v>1.4095754284128201E-7</v>
      </c>
      <c r="G237" s="31">
        <v>1.4096128299723699E-7</v>
      </c>
      <c r="H237" s="31">
        <v>1.4096074987387E-7</v>
      </c>
      <c r="I237" s="31">
        <v>1.4096042350148801E-7</v>
      </c>
      <c r="J237" s="31">
        <v>1.409613942945E-7</v>
      </c>
    </row>
    <row r="238" spans="1:10" x14ac:dyDescent="0.25">
      <c r="A238" s="1">
        <v>28.375</v>
      </c>
      <c r="B238" s="31">
        <v>1.4096178798682799E-7</v>
      </c>
      <c r="C238" s="31">
        <v>1.4096090785662601E-7</v>
      </c>
      <c r="D238" s="31">
        <v>1.4096105953975E-7</v>
      </c>
      <c r="E238" s="31">
        <v>1.40960437855296E-7</v>
      </c>
      <c r="F238" s="31">
        <v>1.4095774233144399E-7</v>
      </c>
      <c r="G238" s="31">
        <v>1.4096128106106401E-7</v>
      </c>
      <c r="H238" s="31">
        <v>1.4096075772248801E-7</v>
      </c>
      <c r="I238" s="31">
        <v>1.4096042675187501E-7</v>
      </c>
      <c r="J238" s="31">
        <v>1.4096139711175999E-7</v>
      </c>
    </row>
    <row r="239" spans="1:10" x14ac:dyDescent="0.25">
      <c r="A239" s="1">
        <v>28.5</v>
      </c>
      <c r="B239" s="31">
        <v>1.4096180353583499E-7</v>
      </c>
      <c r="C239" s="31">
        <v>1.4096090900555E-7</v>
      </c>
      <c r="D239" s="31">
        <v>1.4096106871164799E-7</v>
      </c>
      <c r="E239" s="31">
        <v>1.40960290345521E-7</v>
      </c>
      <c r="F239" s="31">
        <v>1.40957841895242E-7</v>
      </c>
      <c r="G239" s="31">
        <v>1.4096129101452501E-7</v>
      </c>
      <c r="H239" s="31">
        <v>1.40960786036739E-7</v>
      </c>
      <c r="I239" s="31">
        <v>1.4096043325058601E-7</v>
      </c>
      <c r="J239" s="31">
        <v>1.40961390356098E-7</v>
      </c>
    </row>
    <row r="240" spans="1:10" x14ac:dyDescent="0.25">
      <c r="A240" s="1">
        <v>28.625</v>
      </c>
      <c r="B240" s="31">
        <v>1.4096180001165801E-7</v>
      </c>
      <c r="C240" s="31">
        <v>1.40960920977809E-7</v>
      </c>
      <c r="D240" s="31">
        <v>1.4096106178648999E-7</v>
      </c>
      <c r="E240" s="31">
        <v>1.40960318692003E-7</v>
      </c>
      <c r="F240" s="31">
        <v>1.4095796497235199E-7</v>
      </c>
      <c r="G240" s="31">
        <v>1.4096129662228599E-7</v>
      </c>
      <c r="H240" s="31">
        <v>1.4096079282434001E-7</v>
      </c>
      <c r="I240" s="31">
        <v>1.4096044353695301E-7</v>
      </c>
      <c r="J240" s="31">
        <v>1.40961390389903E-7</v>
      </c>
    </row>
    <row r="241" spans="1:10" x14ac:dyDescent="0.25">
      <c r="A241" s="1">
        <v>28.75</v>
      </c>
      <c r="B241" s="31">
        <v>1.4096179910193401E-7</v>
      </c>
      <c r="C241" s="31">
        <v>1.40960932902806E-7</v>
      </c>
      <c r="D241" s="31">
        <v>1.4096109764689099E-7</v>
      </c>
      <c r="E241" s="31">
        <v>1.4096036181414099E-7</v>
      </c>
      <c r="F241" s="31">
        <v>1.40958026487172E-7</v>
      </c>
      <c r="G241" s="31">
        <v>1.4096130200904501E-7</v>
      </c>
      <c r="H241" s="31">
        <v>1.40960820842918E-7</v>
      </c>
      <c r="I241" s="31">
        <v>1.40960413151437E-7</v>
      </c>
      <c r="J241" s="31">
        <v>1.4096139646382899E-7</v>
      </c>
    </row>
    <row r="242" spans="1:10" x14ac:dyDescent="0.25">
      <c r="A242" s="1">
        <v>28.875</v>
      </c>
      <c r="B242" s="31">
        <v>1.40961792810411E-7</v>
      </c>
      <c r="C242" s="31">
        <v>1.40960887812301E-7</v>
      </c>
      <c r="D242" s="31">
        <v>1.4096111453794999E-7</v>
      </c>
      <c r="E242" s="31">
        <v>1.4096038743202401E-7</v>
      </c>
      <c r="F242" s="31">
        <v>1.4095807817278699E-7</v>
      </c>
      <c r="G242" s="31">
        <v>1.40961285125366E-7</v>
      </c>
      <c r="H242" s="31">
        <v>1.4096082439152201E-7</v>
      </c>
      <c r="I242" s="31">
        <v>1.40960379941934E-7</v>
      </c>
      <c r="J242" s="31">
        <v>1.4096140231119701E-7</v>
      </c>
    </row>
    <row r="243" spans="1:10" x14ac:dyDescent="0.25">
      <c r="A243" s="1">
        <v>29</v>
      </c>
      <c r="B243" s="31">
        <v>1.4096179590994199E-7</v>
      </c>
      <c r="C243" s="31">
        <v>1.4096088430770901E-7</v>
      </c>
      <c r="D243" s="31">
        <v>1.4096110459674799E-7</v>
      </c>
      <c r="E243" s="31">
        <v>1.4096047621415499E-7</v>
      </c>
      <c r="F243" s="31">
        <v>1.4095810368672499E-7</v>
      </c>
      <c r="G243" s="31">
        <v>1.40961273173987E-7</v>
      </c>
      <c r="H243" s="31">
        <v>1.4096084486533201E-7</v>
      </c>
      <c r="I243" s="31">
        <v>1.4096038680903501E-7</v>
      </c>
      <c r="J243" s="31">
        <v>1.4096140427959501E-7</v>
      </c>
    </row>
    <row r="244" spans="1:10" x14ac:dyDescent="0.25">
      <c r="A244" s="1">
        <v>29.125</v>
      </c>
      <c r="B244" s="31">
        <v>1.4096180271422701E-7</v>
      </c>
      <c r="C244" s="31">
        <v>1.4096089052646101E-7</v>
      </c>
      <c r="D244" s="31">
        <v>1.4096112498051299E-7</v>
      </c>
      <c r="E244" s="31">
        <v>1.40960541183718E-7</v>
      </c>
      <c r="F244" s="31">
        <v>1.4095810662593199E-7</v>
      </c>
      <c r="G244" s="31">
        <v>1.40961275264144E-7</v>
      </c>
      <c r="H244" s="31">
        <v>1.4096088218554501E-7</v>
      </c>
      <c r="I244" s="31">
        <v>1.4096038148229899E-7</v>
      </c>
      <c r="J244" s="31">
        <v>1.40961407043605E-7</v>
      </c>
    </row>
    <row r="245" spans="1:10" x14ac:dyDescent="0.25">
      <c r="A245" s="1">
        <v>29.25</v>
      </c>
      <c r="B245" s="31">
        <v>1.4096180489905299E-7</v>
      </c>
      <c r="C245" s="31">
        <v>1.4096091103244701E-7</v>
      </c>
      <c r="D245" s="31">
        <v>1.4096112233717701E-7</v>
      </c>
      <c r="E245" s="31">
        <v>1.4096064344497901E-7</v>
      </c>
      <c r="F245" s="31">
        <v>1.4095813427237699E-7</v>
      </c>
      <c r="G245" s="31">
        <v>1.4096127249655501E-7</v>
      </c>
      <c r="H245" s="31">
        <v>1.40960892821056E-7</v>
      </c>
      <c r="I245" s="31">
        <v>1.40960358314407E-7</v>
      </c>
      <c r="J245" s="31">
        <v>1.4096139605314199E-7</v>
      </c>
    </row>
    <row r="246" spans="1:10" x14ac:dyDescent="0.25">
      <c r="A246" s="1">
        <v>29.375</v>
      </c>
      <c r="B246" s="31">
        <v>1.4096182138127499E-7</v>
      </c>
      <c r="C246" s="31">
        <v>1.40960796125597E-7</v>
      </c>
      <c r="D246" s="31">
        <v>1.4096114161865399E-7</v>
      </c>
      <c r="E246" s="31">
        <v>1.40960634317046E-7</v>
      </c>
      <c r="F246" s="31">
        <v>1.4095818398624399E-7</v>
      </c>
      <c r="G246" s="31">
        <v>1.4096127413576199E-7</v>
      </c>
      <c r="H246" s="31">
        <v>1.40960935358923E-7</v>
      </c>
      <c r="I246" s="31">
        <v>1.40960341346218E-7</v>
      </c>
      <c r="J246" s="31">
        <v>1.4096139058658E-7</v>
      </c>
    </row>
    <row r="247" spans="1:10" x14ac:dyDescent="0.25">
      <c r="A247" s="1">
        <v>29.5</v>
      </c>
      <c r="B247" s="31">
        <v>1.4096182155941301E-7</v>
      </c>
      <c r="C247" s="31">
        <v>1.4096078991869301E-7</v>
      </c>
      <c r="D247" s="31">
        <v>1.4096113598802799E-7</v>
      </c>
      <c r="E247" s="31">
        <v>1.4096056655611699E-7</v>
      </c>
      <c r="F247" s="31">
        <v>1.4095820506975101E-7</v>
      </c>
      <c r="G247" s="31">
        <v>1.4096127778116101E-7</v>
      </c>
      <c r="H247" s="31">
        <v>1.4096087841121001E-7</v>
      </c>
      <c r="I247" s="31">
        <v>1.40960346894558E-7</v>
      </c>
      <c r="J247" s="31">
        <v>1.40961384508702E-7</v>
      </c>
    </row>
    <row r="248" spans="1:10" x14ac:dyDescent="0.25">
      <c r="A248" s="1">
        <v>29.625</v>
      </c>
      <c r="B248" s="31">
        <v>1.40961821876643E-7</v>
      </c>
      <c r="C248" s="31">
        <v>1.40960808977273E-7</v>
      </c>
      <c r="D248" s="31">
        <v>1.4096115554177201E-7</v>
      </c>
      <c r="E248" s="31">
        <v>1.40960558904698E-7</v>
      </c>
      <c r="F248" s="31">
        <v>1.4095826375192601E-7</v>
      </c>
      <c r="G248" s="31">
        <v>1.4096128135963301E-7</v>
      </c>
      <c r="H248" s="31">
        <v>1.4096089715447399E-7</v>
      </c>
      <c r="I248" s="31">
        <v>1.4096033431351599E-7</v>
      </c>
      <c r="J248" s="31">
        <v>1.40961348313725E-7</v>
      </c>
    </row>
    <row r="249" spans="1:10" x14ac:dyDescent="0.25">
      <c r="A249" s="1">
        <v>29.75</v>
      </c>
      <c r="B249" s="31">
        <v>1.4096183836420901E-7</v>
      </c>
      <c r="C249" s="31">
        <v>1.4096080917166399E-7</v>
      </c>
      <c r="D249" s="31">
        <v>1.4096115182845601E-7</v>
      </c>
      <c r="E249" s="31">
        <v>1.4096060520660199E-7</v>
      </c>
      <c r="F249" s="31">
        <v>1.40958330075222E-7</v>
      </c>
      <c r="G249" s="31">
        <v>1.4096129556635799E-7</v>
      </c>
      <c r="H249" s="31">
        <v>1.40960890652978E-7</v>
      </c>
      <c r="I249" s="31">
        <v>1.40960323881489E-7</v>
      </c>
      <c r="J249" s="31">
        <v>1.4096131483162501E-7</v>
      </c>
    </row>
    <row r="250" spans="1:10" x14ac:dyDescent="0.25">
      <c r="A250" s="1">
        <v>29.875</v>
      </c>
      <c r="B250" s="31">
        <v>1.4096184238800199E-7</v>
      </c>
      <c r="C250" s="31">
        <v>1.4096068492348599E-7</v>
      </c>
      <c r="D250" s="31">
        <v>1.409611426524E-7</v>
      </c>
      <c r="E250" s="31">
        <v>1.4096064110842899E-7</v>
      </c>
      <c r="F250" s="31">
        <v>1.4095840808212901E-7</v>
      </c>
      <c r="G250" s="31">
        <v>1.4096130253779501E-7</v>
      </c>
      <c r="H250" s="31">
        <v>1.4096087747099899E-7</v>
      </c>
      <c r="I250" s="31">
        <v>1.40960309131902E-7</v>
      </c>
      <c r="J250" s="31">
        <v>1.4096132137011101E-7</v>
      </c>
    </row>
    <row r="251" spans="1:10" x14ac:dyDescent="0.25">
      <c r="A251" s="1">
        <v>30</v>
      </c>
      <c r="B251" s="31">
        <v>1.4096185027517599E-7</v>
      </c>
      <c r="C251" s="31">
        <v>1.4096052938588899E-7</v>
      </c>
      <c r="D251" s="31">
        <v>1.4096116463323601E-7</v>
      </c>
      <c r="E251" s="31">
        <v>1.4096079750632299E-7</v>
      </c>
      <c r="F251" s="31">
        <v>1.409584169029E-7</v>
      </c>
      <c r="G251" s="31">
        <v>1.4096130520684699E-7</v>
      </c>
      <c r="H251" s="31">
        <v>1.4096086787527801E-7</v>
      </c>
      <c r="I251" s="31">
        <v>1.40960448951228E-7</v>
      </c>
      <c r="J251" s="31">
        <v>1.40961330354177E-7</v>
      </c>
    </row>
  </sheetData>
  <mergeCells count="4">
    <mergeCell ref="A1:A2"/>
    <mergeCell ref="B1:J1"/>
    <mergeCell ref="B3:J3"/>
    <mergeCell ref="B4:J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
  <sheetViews>
    <sheetView workbookViewId="0">
      <selection activeCell="B1" sqref="B1"/>
    </sheetView>
  </sheetViews>
  <sheetFormatPr defaultRowHeight="15" x14ac:dyDescent="0.25"/>
  <cols>
    <col min="1" max="1" width="18.85546875" customWidth="1"/>
    <col min="2" max="2" width="30.28515625" customWidth="1"/>
  </cols>
  <sheetData>
    <row r="1" spans="1:2" ht="45" x14ac:dyDescent="0.25">
      <c r="A1" s="86" t="s">
        <v>246</v>
      </c>
      <c r="B1" s="33" t="s">
        <v>263</v>
      </c>
    </row>
    <row r="2" spans="1:2" x14ac:dyDescent="0.25">
      <c r="A2" s="87"/>
      <c r="B2" s="50" t="s">
        <v>261</v>
      </c>
    </row>
    <row r="3" spans="1:2" x14ac:dyDescent="0.25">
      <c r="A3" s="27" t="s">
        <v>249</v>
      </c>
      <c r="B3" s="52"/>
    </row>
    <row r="4" spans="1:2" x14ac:dyDescent="0.25">
      <c r="A4" s="27" t="s">
        <v>250</v>
      </c>
      <c r="B4" s="52"/>
    </row>
    <row r="5" spans="1:2" ht="61.5" x14ac:dyDescent="0.25">
      <c r="A5" s="28" t="s">
        <v>252</v>
      </c>
      <c r="B5" s="27">
        <v>4</v>
      </c>
    </row>
    <row r="6" spans="1:2" ht="30" x14ac:dyDescent="0.25">
      <c r="A6" s="28" t="s">
        <v>253</v>
      </c>
      <c r="B6" s="27">
        <v>38.270659999999999</v>
      </c>
    </row>
    <row r="7" spans="1:2" ht="48" x14ac:dyDescent="0.25">
      <c r="A7" s="28" t="s">
        <v>254</v>
      </c>
      <c r="B7" s="27">
        <v>37.44</v>
      </c>
    </row>
    <row r="8" spans="1:2" ht="48" x14ac:dyDescent="0.25">
      <c r="A8" s="28" t="s">
        <v>255</v>
      </c>
      <c r="B8" s="27">
        <v>35.981749999999998</v>
      </c>
    </row>
    <row r="9" spans="1:2" x14ac:dyDescent="0.25">
      <c r="A9" s="27" t="s">
        <v>256</v>
      </c>
      <c r="B9" s="49">
        <v>85</v>
      </c>
    </row>
    <row r="10" spans="1:2" ht="18" x14ac:dyDescent="0.25">
      <c r="A10" s="30" t="s">
        <v>257</v>
      </c>
      <c r="B10" s="30" t="s">
        <v>384</v>
      </c>
    </row>
    <row r="11" spans="1:2" x14ac:dyDescent="0.25">
      <c r="A11" s="1">
        <v>0</v>
      </c>
      <c r="B11" s="31">
        <v>1.40961903302069E-7</v>
      </c>
    </row>
    <row r="12" spans="1:2" x14ac:dyDescent="0.25">
      <c r="A12" s="1">
        <v>0.125</v>
      </c>
      <c r="B12" s="31">
        <v>1.4096190132014701E-7</v>
      </c>
    </row>
    <row r="13" spans="1:2" x14ac:dyDescent="0.25">
      <c r="A13" s="1">
        <v>0.25</v>
      </c>
      <c r="B13" s="31">
        <v>1.4096190341673799E-7</v>
      </c>
    </row>
    <row r="14" spans="1:2" x14ac:dyDescent="0.25">
      <c r="A14" s="1">
        <v>0.375</v>
      </c>
      <c r="B14" s="31">
        <v>1.4096190826378501E-7</v>
      </c>
    </row>
    <row r="15" spans="1:2" x14ac:dyDescent="0.25">
      <c r="A15" s="1">
        <v>0.5</v>
      </c>
      <c r="B15" s="31">
        <v>1.4096191350396E-7</v>
      </c>
    </row>
    <row r="16" spans="1:2" x14ac:dyDescent="0.25">
      <c r="A16" s="1">
        <v>0.625</v>
      </c>
      <c r="B16" s="31">
        <v>1.4096191408105599E-7</v>
      </c>
    </row>
    <row r="17" spans="1:2" x14ac:dyDescent="0.25">
      <c r="A17" s="1">
        <v>0.75</v>
      </c>
      <c r="B17" s="31">
        <v>1.4096191488644001E-7</v>
      </c>
    </row>
    <row r="18" spans="1:2" x14ac:dyDescent="0.25">
      <c r="A18" s="1">
        <v>0.875</v>
      </c>
      <c r="B18" s="31">
        <v>1.4096191418469299E-7</v>
      </c>
    </row>
    <row r="19" spans="1:2" x14ac:dyDescent="0.25">
      <c r="A19" s="1">
        <v>1</v>
      </c>
      <c r="B19" s="31">
        <v>1.4096191420079601E-7</v>
      </c>
    </row>
    <row r="20" spans="1:2" x14ac:dyDescent="0.25">
      <c r="A20" s="1">
        <v>1.125</v>
      </c>
      <c r="B20" s="31">
        <v>1.40961917773837E-7</v>
      </c>
    </row>
    <row r="21" spans="1:2" x14ac:dyDescent="0.25">
      <c r="A21" s="1">
        <v>1.25</v>
      </c>
      <c r="B21" s="31">
        <v>1.40961933154327E-7</v>
      </c>
    </row>
    <row r="22" spans="1:2" x14ac:dyDescent="0.25">
      <c r="A22" s="1">
        <v>1.375</v>
      </c>
      <c r="B22" s="31">
        <v>1.40961928654904E-7</v>
      </c>
    </row>
    <row r="23" spans="1:2" x14ac:dyDescent="0.25">
      <c r="A23" s="1">
        <v>1.5</v>
      </c>
      <c r="B23" s="31">
        <v>1.4096193039061499E-7</v>
      </c>
    </row>
    <row r="24" spans="1:2" x14ac:dyDescent="0.25">
      <c r="A24" s="1">
        <v>1.625</v>
      </c>
      <c r="B24" s="31">
        <v>1.4096193123999699E-7</v>
      </c>
    </row>
    <row r="25" spans="1:2" x14ac:dyDescent="0.25">
      <c r="A25" s="1">
        <v>1.75</v>
      </c>
      <c r="B25" s="31">
        <v>1.4096193170510599E-7</v>
      </c>
    </row>
    <row r="26" spans="1:2" x14ac:dyDescent="0.25">
      <c r="A26" s="1">
        <v>1.875</v>
      </c>
      <c r="B26" s="31">
        <v>1.40961932733067E-7</v>
      </c>
    </row>
    <row r="27" spans="1:2" x14ac:dyDescent="0.25">
      <c r="A27" s="1">
        <v>2</v>
      </c>
      <c r="B27" s="31">
        <v>1.4096193346766E-7</v>
      </c>
    </row>
    <row r="28" spans="1:2" x14ac:dyDescent="0.25">
      <c r="A28" s="1">
        <v>2.125</v>
      </c>
      <c r="B28" s="31">
        <v>1.4096192643699601E-7</v>
      </c>
    </row>
    <row r="29" spans="1:2" x14ac:dyDescent="0.25">
      <c r="A29" s="1">
        <v>2.25</v>
      </c>
      <c r="B29" s="31">
        <v>1.4096192784157799E-7</v>
      </c>
    </row>
    <row r="30" spans="1:2" x14ac:dyDescent="0.25">
      <c r="A30" s="1">
        <v>2.375</v>
      </c>
      <c r="B30" s="31">
        <v>1.40961928586322E-7</v>
      </c>
    </row>
    <row r="31" spans="1:2" x14ac:dyDescent="0.25">
      <c r="A31" s="1">
        <v>2.5</v>
      </c>
      <c r="B31" s="31">
        <v>1.4096192842139401E-7</v>
      </c>
    </row>
    <row r="32" spans="1:2" x14ac:dyDescent="0.25">
      <c r="A32" s="1">
        <v>2.625</v>
      </c>
      <c r="B32" s="31">
        <v>1.4096192593041501E-7</v>
      </c>
    </row>
    <row r="33" spans="1:2" x14ac:dyDescent="0.25">
      <c r="A33" s="1">
        <v>2.75</v>
      </c>
      <c r="B33" s="31">
        <v>1.4096191595036699E-7</v>
      </c>
    </row>
    <row r="34" spans="1:2" x14ac:dyDescent="0.25">
      <c r="A34" s="1">
        <v>2.875</v>
      </c>
      <c r="B34" s="31">
        <v>1.4096191415740799E-7</v>
      </c>
    </row>
    <row r="35" spans="1:2" x14ac:dyDescent="0.25">
      <c r="A35" s="1">
        <v>3</v>
      </c>
      <c r="B35" s="31">
        <v>1.4096191397442299E-7</v>
      </c>
    </row>
    <row r="36" spans="1:2" x14ac:dyDescent="0.25">
      <c r="A36" s="1">
        <v>3.125</v>
      </c>
      <c r="B36" s="31">
        <v>1.4096191666837401E-7</v>
      </c>
    </row>
    <row r="37" spans="1:2" x14ac:dyDescent="0.25">
      <c r="A37" s="1">
        <v>3.25</v>
      </c>
      <c r="B37" s="31">
        <v>1.4096191113913301E-7</v>
      </c>
    </row>
    <row r="38" spans="1:2" x14ac:dyDescent="0.25">
      <c r="A38" s="1">
        <v>3.375</v>
      </c>
      <c r="B38" s="31">
        <v>1.4096191042443501E-7</v>
      </c>
    </row>
    <row r="39" spans="1:2" x14ac:dyDescent="0.25">
      <c r="A39" s="1">
        <v>3.5</v>
      </c>
      <c r="B39" s="31">
        <v>1.4096190074228099E-7</v>
      </c>
    </row>
    <row r="40" spans="1:2" x14ac:dyDescent="0.25">
      <c r="A40" s="1">
        <v>3.625</v>
      </c>
      <c r="B40" s="31">
        <v>1.4096189489994601E-7</v>
      </c>
    </row>
    <row r="41" spans="1:2" x14ac:dyDescent="0.25">
      <c r="A41" s="1">
        <v>3.75</v>
      </c>
      <c r="B41" s="31">
        <v>1.4096189695479201E-7</v>
      </c>
    </row>
    <row r="42" spans="1:2" x14ac:dyDescent="0.25">
      <c r="A42" s="1">
        <v>3.875</v>
      </c>
      <c r="B42" s="31">
        <v>1.4096189922758599E-7</v>
      </c>
    </row>
    <row r="43" spans="1:2" x14ac:dyDescent="0.25">
      <c r="A43" s="1">
        <v>4</v>
      </c>
      <c r="B43" s="31">
        <v>1.40961897728253E-7</v>
      </c>
    </row>
    <row r="44" spans="1:2" x14ac:dyDescent="0.25">
      <c r="A44" s="1">
        <v>4.125</v>
      </c>
      <c r="B44" s="31">
        <v>1.4096188254276599E-7</v>
      </c>
    </row>
    <row r="45" spans="1:2" x14ac:dyDescent="0.25">
      <c r="A45" s="1">
        <v>4.25</v>
      </c>
      <c r="B45" s="31">
        <v>1.4096188414870099E-7</v>
      </c>
    </row>
    <row r="46" spans="1:2" x14ac:dyDescent="0.25">
      <c r="A46" s="1">
        <v>4.375</v>
      </c>
      <c r="B46" s="31">
        <v>1.4096188643147599E-7</v>
      </c>
    </row>
    <row r="47" spans="1:2" x14ac:dyDescent="0.25">
      <c r="A47" s="1">
        <v>4.5</v>
      </c>
      <c r="B47" s="31">
        <v>1.4096188761606401E-7</v>
      </c>
    </row>
    <row r="48" spans="1:2" x14ac:dyDescent="0.25">
      <c r="A48" s="1">
        <v>4.625</v>
      </c>
      <c r="B48" s="31">
        <v>1.40961887497529E-7</v>
      </c>
    </row>
    <row r="49" spans="1:2" x14ac:dyDescent="0.25">
      <c r="A49" s="1">
        <v>4.75</v>
      </c>
      <c r="B49" s="31">
        <v>1.4096188791415999E-7</v>
      </c>
    </row>
    <row r="50" spans="1:2" x14ac:dyDescent="0.25">
      <c r="A50" s="1">
        <v>4.875</v>
      </c>
      <c r="B50" s="31">
        <v>1.4096189089015099E-7</v>
      </c>
    </row>
    <row r="51" spans="1:2" x14ac:dyDescent="0.25">
      <c r="A51" s="1">
        <v>5</v>
      </c>
      <c r="B51" s="31">
        <v>1.40961892815256E-7</v>
      </c>
    </row>
    <row r="52" spans="1:2" x14ac:dyDescent="0.25">
      <c r="A52" s="1">
        <v>5.125</v>
      </c>
      <c r="B52" s="31">
        <v>1.40961893271939E-7</v>
      </c>
    </row>
    <row r="53" spans="1:2" x14ac:dyDescent="0.25">
      <c r="A53" s="1">
        <v>5.25</v>
      </c>
      <c r="B53" s="31">
        <v>1.4096189508364099E-7</v>
      </c>
    </row>
    <row r="54" spans="1:2" x14ac:dyDescent="0.25">
      <c r="A54" s="1">
        <v>5.375</v>
      </c>
      <c r="B54" s="31">
        <v>1.4096189936873E-7</v>
      </c>
    </row>
    <row r="55" spans="1:2" x14ac:dyDescent="0.25">
      <c r="A55" s="1">
        <v>5.5</v>
      </c>
      <c r="B55" s="31">
        <v>1.40961897750618E-7</v>
      </c>
    </row>
    <row r="56" spans="1:2" x14ac:dyDescent="0.25">
      <c r="A56" s="1">
        <v>5.625</v>
      </c>
      <c r="B56" s="31">
        <v>1.4096189994440099E-7</v>
      </c>
    </row>
    <row r="57" spans="1:2" x14ac:dyDescent="0.25">
      <c r="A57" s="1">
        <v>5.75</v>
      </c>
      <c r="B57" s="31">
        <v>1.4096190222104101E-7</v>
      </c>
    </row>
    <row r="58" spans="1:2" x14ac:dyDescent="0.25">
      <c r="A58" s="1">
        <v>5.875</v>
      </c>
      <c r="B58" s="31">
        <v>1.40961902686259E-7</v>
      </c>
    </row>
    <row r="59" spans="1:2" x14ac:dyDescent="0.25">
      <c r="A59" s="1">
        <v>6</v>
      </c>
      <c r="B59" s="31">
        <v>1.4096190323404699E-7</v>
      </c>
    </row>
    <row r="60" spans="1:2" x14ac:dyDescent="0.25">
      <c r="A60" s="1">
        <v>6.125</v>
      </c>
      <c r="B60" s="31">
        <v>1.4096190407396401E-7</v>
      </c>
    </row>
    <row r="61" spans="1:2" x14ac:dyDescent="0.25">
      <c r="A61" s="1">
        <v>6.25</v>
      </c>
      <c r="B61" s="31">
        <v>1.40961906211665E-7</v>
      </c>
    </row>
    <row r="62" spans="1:2" x14ac:dyDescent="0.25">
      <c r="A62" s="1">
        <v>6.375</v>
      </c>
      <c r="B62" s="31">
        <v>1.4096190583449399E-7</v>
      </c>
    </row>
    <row r="63" spans="1:2" x14ac:dyDescent="0.25">
      <c r="A63" s="1">
        <v>6.5</v>
      </c>
      <c r="B63" s="31">
        <v>1.40961902393598E-7</v>
      </c>
    </row>
    <row r="64" spans="1:2" x14ac:dyDescent="0.25">
      <c r="A64" s="1">
        <v>6.625</v>
      </c>
      <c r="B64" s="31">
        <v>1.40961903663356E-7</v>
      </c>
    </row>
    <row r="65" spans="1:2" x14ac:dyDescent="0.25">
      <c r="A65" s="1">
        <v>6.75</v>
      </c>
      <c r="B65" s="31">
        <v>1.40961904363981E-7</v>
      </c>
    </row>
    <row r="66" spans="1:2" x14ac:dyDescent="0.25">
      <c r="A66" s="1">
        <v>6.875</v>
      </c>
      <c r="B66" s="31">
        <v>1.4096190521904999E-7</v>
      </c>
    </row>
    <row r="67" spans="1:2" x14ac:dyDescent="0.25">
      <c r="A67" s="1">
        <v>7</v>
      </c>
      <c r="B67" s="31">
        <v>1.4096190555862301E-7</v>
      </c>
    </row>
    <row r="68" spans="1:2" x14ac:dyDescent="0.25">
      <c r="A68" s="1">
        <v>7.125</v>
      </c>
      <c r="B68" s="31">
        <v>1.40961907351349E-7</v>
      </c>
    </row>
    <row r="69" spans="1:2" x14ac:dyDescent="0.25">
      <c r="A69" s="1">
        <v>7.25</v>
      </c>
      <c r="B69" s="31">
        <v>1.4096190908251599E-7</v>
      </c>
    </row>
    <row r="70" spans="1:2" x14ac:dyDescent="0.25">
      <c r="A70" s="1">
        <v>7.375</v>
      </c>
      <c r="B70" s="31">
        <v>1.4096190961262201E-7</v>
      </c>
    </row>
    <row r="71" spans="1:2" x14ac:dyDescent="0.25">
      <c r="A71" s="1">
        <v>7.5</v>
      </c>
      <c r="B71" s="31">
        <v>1.40961907544295E-7</v>
      </c>
    </row>
    <row r="72" spans="1:2" x14ac:dyDescent="0.25">
      <c r="A72" s="1">
        <v>7.625</v>
      </c>
      <c r="B72" s="31">
        <v>1.40961905223119E-7</v>
      </c>
    </row>
    <row r="73" spans="1:2" x14ac:dyDescent="0.25">
      <c r="A73" s="1">
        <v>7.75</v>
      </c>
      <c r="B73" s="31">
        <v>1.4096190717007201E-7</v>
      </c>
    </row>
    <row r="74" spans="1:2" x14ac:dyDescent="0.25">
      <c r="A74" s="1">
        <v>7.875</v>
      </c>
      <c r="B74" s="31">
        <v>1.4096190921574501E-7</v>
      </c>
    </row>
    <row r="75" spans="1:2" x14ac:dyDescent="0.25">
      <c r="A75" s="1">
        <v>8</v>
      </c>
      <c r="B75" s="31">
        <v>1.40961899375654E-7</v>
      </c>
    </row>
    <row r="76" spans="1:2" x14ac:dyDescent="0.25">
      <c r="A76" s="1">
        <v>8.125</v>
      </c>
      <c r="B76" s="31">
        <v>1.40961883370625E-7</v>
      </c>
    </row>
    <row r="77" spans="1:2" x14ac:dyDescent="0.25">
      <c r="A77" s="1">
        <v>8.25</v>
      </c>
      <c r="B77" s="31">
        <v>1.4096188439983199E-7</v>
      </c>
    </row>
    <row r="78" spans="1:2" x14ac:dyDescent="0.25">
      <c r="A78" s="1">
        <v>8.375</v>
      </c>
      <c r="B78" s="31">
        <v>1.4096187590188999E-7</v>
      </c>
    </row>
    <row r="79" spans="1:2" x14ac:dyDescent="0.25">
      <c r="A79" s="1">
        <v>8.5</v>
      </c>
      <c r="B79" s="31">
        <v>1.4096187565913699E-7</v>
      </c>
    </row>
    <row r="80" spans="1:2" x14ac:dyDescent="0.25">
      <c r="A80" s="1">
        <v>8.625</v>
      </c>
      <c r="B80" s="31">
        <v>1.4096187608825E-7</v>
      </c>
    </row>
    <row r="81" spans="1:2" x14ac:dyDescent="0.25">
      <c r="A81" s="1">
        <v>8.75</v>
      </c>
      <c r="B81" s="31">
        <v>1.4096187594272399E-7</v>
      </c>
    </row>
    <row r="82" spans="1:2" x14ac:dyDescent="0.25">
      <c r="A82" s="1">
        <v>8.875</v>
      </c>
      <c r="B82" s="31">
        <v>1.40961877335405E-7</v>
      </c>
    </row>
    <row r="83" spans="1:2" x14ac:dyDescent="0.25">
      <c r="A83" s="1">
        <v>9</v>
      </c>
      <c r="B83" s="31">
        <v>1.4096187849129099E-7</v>
      </c>
    </row>
    <row r="84" spans="1:2" x14ac:dyDescent="0.25">
      <c r="A84" s="1">
        <v>9.125</v>
      </c>
      <c r="B84" s="31">
        <v>1.4096187972701799E-7</v>
      </c>
    </row>
    <row r="85" spans="1:2" x14ac:dyDescent="0.25">
      <c r="A85" s="1">
        <v>9.25</v>
      </c>
      <c r="B85" s="31">
        <v>1.4096188154018E-7</v>
      </c>
    </row>
    <row r="86" spans="1:2" x14ac:dyDescent="0.25">
      <c r="A86" s="1">
        <v>9.375</v>
      </c>
      <c r="B86" s="31">
        <v>1.4096188491264099E-7</v>
      </c>
    </row>
    <row r="87" spans="1:2" x14ac:dyDescent="0.25">
      <c r="A87" s="1">
        <v>9.5</v>
      </c>
      <c r="B87" s="31">
        <v>1.4096188899865601E-7</v>
      </c>
    </row>
    <row r="88" spans="1:2" x14ac:dyDescent="0.25">
      <c r="A88" s="1">
        <v>9.625</v>
      </c>
      <c r="B88" s="31">
        <v>1.40961890403901E-7</v>
      </c>
    </row>
    <row r="89" spans="1:2" x14ac:dyDescent="0.25">
      <c r="A89" s="1">
        <v>9.75</v>
      </c>
      <c r="B89" s="31">
        <v>1.40961892922042E-7</v>
      </c>
    </row>
    <row r="90" spans="1:2" x14ac:dyDescent="0.25">
      <c r="A90" s="1">
        <v>9.875</v>
      </c>
      <c r="B90" s="31">
        <v>1.4096189202936001E-7</v>
      </c>
    </row>
    <row r="91" spans="1:2" x14ac:dyDescent="0.25">
      <c r="A91" s="1">
        <v>10</v>
      </c>
      <c r="B91" s="31">
        <v>1.40961893855755E-7</v>
      </c>
    </row>
    <row r="92" spans="1:2" x14ac:dyDescent="0.25">
      <c r="A92" s="1">
        <v>10.125</v>
      </c>
      <c r="B92" s="31">
        <v>1.4096189798578299E-7</v>
      </c>
    </row>
    <row r="93" spans="1:2" x14ac:dyDescent="0.25">
      <c r="A93" s="1">
        <v>10.25</v>
      </c>
      <c r="B93" s="31">
        <v>1.4096189897633201E-7</v>
      </c>
    </row>
    <row r="94" spans="1:2" x14ac:dyDescent="0.25">
      <c r="A94" s="1">
        <v>10.375</v>
      </c>
      <c r="B94" s="31">
        <v>1.4096189985897899E-7</v>
      </c>
    </row>
    <row r="95" spans="1:2" x14ac:dyDescent="0.25">
      <c r="A95" s="1">
        <v>10.5</v>
      </c>
      <c r="B95" s="31">
        <v>1.4096190038098001E-7</v>
      </c>
    </row>
    <row r="96" spans="1:2" x14ac:dyDescent="0.25">
      <c r="A96" s="1">
        <v>10.625</v>
      </c>
      <c r="B96" s="31">
        <v>1.4096189861956999E-7</v>
      </c>
    </row>
    <row r="97" spans="1:2" x14ac:dyDescent="0.25">
      <c r="A97" s="1">
        <v>10.75</v>
      </c>
      <c r="B97" s="31">
        <v>1.4096192336823299E-7</v>
      </c>
    </row>
    <row r="98" spans="1:2" x14ac:dyDescent="0.25">
      <c r="A98" s="1">
        <v>10.875</v>
      </c>
      <c r="B98" s="31">
        <v>1.40961942507641E-7</v>
      </c>
    </row>
    <row r="99" spans="1:2" x14ac:dyDescent="0.25">
      <c r="A99" s="1">
        <v>11</v>
      </c>
      <c r="B99" s="31">
        <v>1.4096195713334799E-7</v>
      </c>
    </row>
    <row r="100" spans="1:2" x14ac:dyDescent="0.25">
      <c r="A100" s="1">
        <v>11.125</v>
      </c>
      <c r="B100" s="31">
        <v>1.4096196104518699E-7</v>
      </c>
    </row>
    <row r="101" spans="1:2" x14ac:dyDescent="0.25">
      <c r="A101" s="1">
        <v>11.25</v>
      </c>
      <c r="B101" s="31">
        <v>1.4096196142365899E-7</v>
      </c>
    </row>
    <row r="102" spans="1:2" x14ac:dyDescent="0.25">
      <c r="A102" s="1">
        <v>11.375</v>
      </c>
      <c r="B102" s="31">
        <v>1.40961958622601E-7</v>
      </c>
    </row>
    <row r="103" spans="1:2" x14ac:dyDescent="0.25">
      <c r="A103" s="1">
        <v>11.5</v>
      </c>
      <c r="B103" s="31">
        <v>1.4096195872602499E-7</v>
      </c>
    </row>
    <row r="104" spans="1:2" x14ac:dyDescent="0.25">
      <c r="A104" s="1">
        <v>11.625</v>
      </c>
      <c r="B104" s="31">
        <v>1.4096196047876301E-7</v>
      </c>
    </row>
    <row r="105" spans="1:2" x14ac:dyDescent="0.25">
      <c r="A105" s="1">
        <v>11.75</v>
      </c>
      <c r="B105" s="31">
        <v>1.4096196256070199E-7</v>
      </c>
    </row>
    <row r="106" spans="1:2" x14ac:dyDescent="0.25">
      <c r="A106" s="1">
        <v>11.875</v>
      </c>
      <c r="B106" s="31">
        <v>1.4096196508072401E-7</v>
      </c>
    </row>
    <row r="107" spans="1:2" x14ac:dyDescent="0.25">
      <c r="A107" s="1">
        <v>12</v>
      </c>
      <c r="B107" s="31">
        <v>1.4096196371500199E-7</v>
      </c>
    </row>
    <row r="108" spans="1:2" x14ac:dyDescent="0.25">
      <c r="A108" s="1">
        <v>12.125</v>
      </c>
      <c r="B108" s="31">
        <v>1.4096196198565101E-7</v>
      </c>
    </row>
    <row r="109" spans="1:2" x14ac:dyDescent="0.25">
      <c r="A109" s="1">
        <v>12.25</v>
      </c>
      <c r="B109" s="31">
        <v>1.4096194858962399E-7</v>
      </c>
    </row>
    <row r="110" spans="1:2" x14ac:dyDescent="0.25">
      <c r="A110" s="1">
        <v>12.375</v>
      </c>
      <c r="B110" s="31">
        <v>1.40961948449683E-7</v>
      </c>
    </row>
    <row r="111" spans="1:2" x14ac:dyDescent="0.25">
      <c r="A111" s="1">
        <v>12.5</v>
      </c>
      <c r="B111" s="31">
        <v>1.4096194307575701E-7</v>
      </c>
    </row>
    <row r="112" spans="1:2" x14ac:dyDescent="0.25">
      <c r="A112" s="1">
        <v>12.625</v>
      </c>
      <c r="B112" s="31">
        <v>1.4096193559470201E-7</v>
      </c>
    </row>
    <row r="113" spans="1:2" x14ac:dyDescent="0.25">
      <c r="A113" s="1">
        <v>12.75</v>
      </c>
      <c r="B113" s="31">
        <v>1.4096193448118299E-7</v>
      </c>
    </row>
    <row r="114" spans="1:2" x14ac:dyDescent="0.25">
      <c r="A114" s="1">
        <v>12.875</v>
      </c>
      <c r="B114" s="31">
        <v>1.4096193044729499E-7</v>
      </c>
    </row>
    <row r="115" spans="1:2" x14ac:dyDescent="0.25">
      <c r="A115" s="1">
        <v>13</v>
      </c>
      <c r="B115" s="31">
        <v>1.4096192492600501E-7</v>
      </c>
    </row>
    <row r="116" spans="1:2" x14ac:dyDescent="0.25">
      <c r="A116" s="1">
        <v>13.125</v>
      </c>
      <c r="B116" s="31">
        <v>1.40961923164049E-7</v>
      </c>
    </row>
    <row r="117" spans="1:2" x14ac:dyDescent="0.25">
      <c r="A117" s="1">
        <v>13.25</v>
      </c>
      <c r="B117" s="31">
        <v>1.4096191930204299E-7</v>
      </c>
    </row>
    <row r="118" spans="1:2" x14ac:dyDescent="0.25">
      <c r="A118" s="1">
        <v>13.375</v>
      </c>
      <c r="B118" s="31">
        <v>1.40961920496523E-7</v>
      </c>
    </row>
    <row r="119" spans="1:2" x14ac:dyDescent="0.25">
      <c r="A119" s="1">
        <v>13.5</v>
      </c>
      <c r="B119" s="31">
        <v>1.40961921610509E-7</v>
      </c>
    </row>
    <row r="120" spans="1:2" x14ac:dyDescent="0.25">
      <c r="A120" s="1">
        <v>13.625</v>
      </c>
      <c r="B120" s="31">
        <v>1.4096192787371101E-7</v>
      </c>
    </row>
    <row r="121" spans="1:2" x14ac:dyDescent="0.25">
      <c r="A121" s="1">
        <v>13.75</v>
      </c>
      <c r="B121" s="31">
        <v>1.4096193262237801E-7</v>
      </c>
    </row>
    <row r="122" spans="1:2" x14ac:dyDescent="0.25">
      <c r="A122" s="1">
        <v>13.875</v>
      </c>
      <c r="B122" s="31">
        <v>1.4096193610597901E-7</v>
      </c>
    </row>
    <row r="123" spans="1:2" x14ac:dyDescent="0.25">
      <c r="A123" s="1">
        <v>14</v>
      </c>
      <c r="B123" s="31">
        <v>1.40961939647564E-7</v>
      </c>
    </row>
    <row r="124" spans="1:2" x14ac:dyDescent="0.25">
      <c r="A124" s="1">
        <v>14.125</v>
      </c>
      <c r="B124" s="31">
        <v>1.4096194903821401E-7</v>
      </c>
    </row>
    <row r="125" spans="1:2" x14ac:dyDescent="0.25">
      <c r="A125" s="1">
        <v>14.25</v>
      </c>
      <c r="B125" s="31">
        <v>1.4096195807819699E-7</v>
      </c>
    </row>
    <row r="126" spans="1:2" x14ac:dyDescent="0.25">
      <c r="A126" s="1">
        <v>14.375</v>
      </c>
      <c r="B126" s="31">
        <v>1.4096196704670799E-7</v>
      </c>
    </row>
    <row r="127" spans="1:2" x14ac:dyDescent="0.25">
      <c r="A127" s="1">
        <v>14.5</v>
      </c>
      <c r="B127" s="31">
        <v>1.40961986989972E-7</v>
      </c>
    </row>
    <row r="128" spans="1:2" x14ac:dyDescent="0.25">
      <c r="A128" s="1">
        <v>14.625</v>
      </c>
      <c r="B128" s="31">
        <v>1.4096199486045201E-7</v>
      </c>
    </row>
    <row r="129" spans="1:2" x14ac:dyDescent="0.25">
      <c r="A129" s="1">
        <v>14.75</v>
      </c>
      <c r="B129" s="31">
        <v>1.4096200014703699E-7</v>
      </c>
    </row>
    <row r="130" spans="1:2" x14ac:dyDescent="0.25">
      <c r="A130" s="1">
        <v>14.875</v>
      </c>
      <c r="B130" s="31">
        <v>1.4096200775519799E-7</v>
      </c>
    </row>
    <row r="131" spans="1:2" x14ac:dyDescent="0.25">
      <c r="A131" s="1">
        <v>15</v>
      </c>
      <c r="B131" s="31">
        <v>1.4096201406906499E-7</v>
      </c>
    </row>
    <row r="132" spans="1:2" x14ac:dyDescent="0.25">
      <c r="A132" s="1">
        <v>15.125</v>
      </c>
      <c r="B132" s="31">
        <v>1.40962019802209E-7</v>
      </c>
    </row>
    <row r="133" spans="1:2" x14ac:dyDescent="0.25">
      <c r="A133" s="1">
        <v>15.25</v>
      </c>
      <c r="B133" s="31">
        <v>1.4096202588479201E-7</v>
      </c>
    </row>
    <row r="134" spans="1:2" x14ac:dyDescent="0.25">
      <c r="A134" s="1">
        <v>15.375</v>
      </c>
      <c r="B134" s="31">
        <v>1.4096202996959601E-7</v>
      </c>
    </row>
    <row r="135" spans="1:2" x14ac:dyDescent="0.25">
      <c r="A135" s="1">
        <v>15.5</v>
      </c>
      <c r="B135" s="31">
        <v>1.40962038546416E-7</v>
      </c>
    </row>
    <row r="136" spans="1:2" x14ac:dyDescent="0.25">
      <c r="A136" s="1">
        <v>15.625</v>
      </c>
      <c r="B136" s="31">
        <v>1.4096203516456999E-7</v>
      </c>
    </row>
    <row r="137" spans="1:2" x14ac:dyDescent="0.25">
      <c r="A137" s="1">
        <v>15.75</v>
      </c>
      <c r="B137" s="31">
        <v>1.4096203573775599E-7</v>
      </c>
    </row>
    <row r="138" spans="1:2" x14ac:dyDescent="0.25">
      <c r="A138" s="1">
        <v>15.875</v>
      </c>
      <c r="B138" s="31">
        <v>1.40962037164055E-7</v>
      </c>
    </row>
    <row r="139" spans="1:2" x14ac:dyDescent="0.25">
      <c r="A139" s="1">
        <v>16</v>
      </c>
      <c r="B139" s="31">
        <v>1.4096203858156E-7</v>
      </c>
    </row>
    <row r="140" spans="1:2" x14ac:dyDescent="0.25">
      <c r="A140" s="1">
        <v>16.125</v>
      </c>
      <c r="B140" s="31">
        <v>1.4096204232665101E-7</v>
      </c>
    </row>
    <row r="141" spans="1:2" x14ac:dyDescent="0.25">
      <c r="A141" s="1">
        <v>16.25</v>
      </c>
      <c r="B141" s="31">
        <v>1.40962042579513E-7</v>
      </c>
    </row>
    <row r="142" spans="1:2" x14ac:dyDescent="0.25">
      <c r="A142" s="1">
        <v>16.375</v>
      </c>
      <c r="B142" s="31">
        <v>1.40962044654199E-7</v>
      </c>
    </row>
    <row r="143" spans="1:2" x14ac:dyDescent="0.25">
      <c r="A143" s="1">
        <v>16.5</v>
      </c>
      <c r="B143" s="31">
        <v>1.4096205151346001E-7</v>
      </c>
    </row>
    <row r="144" spans="1:2" x14ac:dyDescent="0.25">
      <c r="A144" s="1">
        <v>16.625</v>
      </c>
      <c r="B144" s="31">
        <v>1.4096204839020701E-7</v>
      </c>
    </row>
    <row r="145" spans="1:2" x14ac:dyDescent="0.25">
      <c r="A145" s="1">
        <v>16.75</v>
      </c>
      <c r="B145" s="31">
        <v>1.4096204708660099E-7</v>
      </c>
    </row>
    <row r="146" spans="1:2" x14ac:dyDescent="0.25">
      <c r="A146" s="1">
        <v>16.875</v>
      </c>
      <c r="B146" s="31">
        <v>1.4096204094589599E-7</v>
      </c>
    </row>
    <row r="147" spans="1:2" x14ac:dyDescent="0.25">
      <c r="A147" s="1">
        <v>17</v>
      </c>
      <c r="B147" s="31">
        <v>1.4096204380530301E-7</v>
      </c>
    </row>
    <row r="148" spans="1:2" x14ac:dyDescent="0.25">
      <c r="A148" s="1">
        <v>17.125</v>
      </c>
      <c r="B148" s="31">
        <v>1.4096206087968699E-7</v>
      </c>
    </row>
    <row r="149" spans="1:2" x14ac:dyDescent="0.25">
      <c r="A149" s="1">
        <v>17.25</v>
      </c>
      <c r="B149" s="31">
        <v>1.4096210703075199E-7</v>
      </c>
    </row>
    <row r="150" spans="1:2" x14ac:dyDescent="0.25">
      <c r="A150" s="1">
        <v>17.375</v>
      </c>
      <c r="B150" s="31">
        <v>1.40962123030817E-7</v>
      </c>
    </row>
    <row r="151" spans="1:2" x14ac:dyDescent="0.25">
      <c r="A151" s="1">
        <v>17.5</v>
      </c>
      <c r="B151" s="31">
        <v>1.40962132075724E-7</v>
      </c>
    </row>
    <row r="152" spans="1:2" x14ac:dyDescent="0.25">
      <c r="A152" s="1">
        <v>17.625</v>
      </c>
      <c r="B152" s="31">
        <v>1.40962142760065E-7</v>
      </c>
    </row>
    <row r="153" spans="1:2" x14ac:dyDescent="0.25">
      <c r="A153" s="1">
        <v>17.75</v>
      </c>
      <c r="B153" s="31">
        <v>1.40962154184587E-7</v>
      </c>
    </row>
    <row r="154" spans="1:2" x14ac:dyDescent="0.25">
      <c r="A154" s="1">
        <v>17.875</v>
      </c>
      <c r="B154" s="31">
        <v>1.4096215382512501E-7</v>
      </c>
    </row>
    <row r="155" spans="1:2" x14ac:dyDescent="0.25">
      <c r="A155" s="1">
        <v>18</v>
      </c>
      <c r="B155" s="31">
        <v>1.4096215486624799E-7</v>
      </c>
    </row>
    <row r="156" spans="1:2" x14ac:dyDescent="0.25">
      <c r="A156" s="1">
        <v>18.125</v>
      </c>
      <c r="B156" s="31">
        <v>1.40962153366817E-7</v>
      </c>
    </row>
    <row r="157" spans="1:2" x14ac:dyDescent="0.25">
      <c r="A157" s="1">
        <v>18.25</v>
      </c>
      <c r="B157" s="31">
        <v>1.4096213785983901E-7</v>
      </c>
    </row>
    <row r="158" spans="1:2" x14ac:dyDescent="0.25">
      <c r="A158" s="1">
        <v>18.375</v>
      </c>
      <c r="B158" s="31">
        <v>1.4096213805603701E-7</v>
      </c>
    </row>
    <row r="159" spans="1:2" x14ac:dyDescent="0.25">
      <c r="A159" s="1">
        <v>18.5</v>
      </c>
      <c r="B159" s="31">
        <v>1.4096213394411401E-7</v>
      </c>
    </row>
    <row r="160" spans="1:2" x14ac:dyDescent="0.25">
      <c r="A160" s="1">
        <v>18.625</v>
      </c>
      <c r="B160" s="31">
        <v>1.40962132114442E-7</v>
      </c>
    </row>
    <row r="161" spans="1:2" x14ac:dyDescent="0.25">
      <c r="A161" s="1">
        <v>18.75</v>
      </c>
      <c r="B161" s="31">
        <v>1.40962127654274E-7</v>
      </c>
    </row>
    <row r="162" spans="1:2" x14ac:dyDescent="0.25">
      <c r="A162" s="1">
        <v>18.875</v>
      </c>
      <c r="B162" s="31">
        <v>1.40962103651945E-7</v>
      </c>
    </row>
    <row r="163" spans="1:2" x14ac:dyDescent="0.25">
      <c r="A163" s="1">
        <v>19</v>
      </c>
      <c r="B163" s="31">
        <v>1.40962102996777E-7</v>
      </c>
    </row>
    <row r="164" spans="1:2" x14ac:dyDescent="0.25">
      <c r="A164" s="1">
        <v>19.125</v>
      </c>
      <c r="B164" s="31">
        <v>1.40962104536206E-7</v>
      </c>
    </row>
    <row r="165" spans="1:2" x14ac:dyDescent="0.25">
      <c r="A165" s="1">
        <v>19.25</v>
      </c>
      <c r="B165" s="31">
        <v>1.40962104337127E-7</v>
      </c>
    </row>
    <row r="166" spans="1:2" x14ac:dyDescent="0.25">
      <c r="A166" s="1">
        <v>19.375</v>
      </c>
      <c r="B166" s="31">
        <v>1.40962110008732E-7</v>
      </c>
    </row>
    <row r="167" spans="1:2" x14ac:dyDescent="0.25">
      <c r="A167" s="1">
        <v>19.5</v>
      </c>
      <c r="B167" s="31">
        <v>1.4096211302549101E-7</v>
      </c>
    </row>
    <row r="168" spans="1:2" x14ac:dyDescent="0.25">
      <c r="A168" s="1">
        <v>19.625</v>
      </c>
      <c r="B168" s="31">
        <v>1.4096212042373199E-7</v>
      </c>
    </row>
    <row r="169" spans="1:2" x14ac:dyDescent="0.25">
      <c r="A169" s="1">
        <v>19.75</v>
      </c>
      <c r="B169" s="31">
        <v>1.4096212386355799E-7</v>
      </c>
    </row>
    <row r="170" spans="1:2" x14ac:dyDescent="0.25">
      <c r="A170" s="1">
        <v>19.875</v>
      </c>
      <c r="B170" s="31">
        <v>1.4096212468366799E-7</v>
      </c>
    </row>
    <row r="171" spans="1:2" x14ac:dyDescent="0.25">
      <c r="A171" s="1">
        <v>20</v>
      </c>
      <c r="B171" s="31">
        <v>1.40962122949123E-7</v>
      </c>
    </row>
    <row r="172" spans="1:2" x14ac:dyDescent="0.25">
      <c r="A172" s="1">
        <v>20.125</v>
      </c>
      <c r="B172" s="31">
        <v>1.40962119193213E-7</v>
      </c>
    </row>
    <row r="173" spans="1:2" x14ac:dyDescent="0.25">
      <c r="A173" s="1">
        <v>20.25</v>
      </c>
      <c r="B173" s="31">
        <v>1.4096211417917699E-7</v>
      </c>
    </row>
    <row r="174" spans="1:2" x14ac:dyDescent="0.25">
      <c r="A174" s="1">
        <v>20.375</v>
      </c>
      <c r="B174" s="31">
        <v>1.4096211317226001E-7</v>
      </c>
    </row>
    <row r="175" spans="1:2" x14ac:dyDescent="0.25">
      <c r="A175" s="1">
        <v>20.5</v>
      </c>
      <c r="B175" s="31">
        <v>1.40962104691462E-7</v>
      </c>
    </row>
    <row r="176" spans="1:2" x14ac:dyDescent="0.25">
      <c r="A176" s="1">
        <v>20.625</v>
      </c>
      <c r="B176" s="31">
        <v>1.4096209483151301E-7</v>
      </c>
    </row>
    <row r="177" spans="1:2" x14ac:dyDescent="0.25">
      <c r="A177" s="1">
        <v>20.75</v>
      </c>
      <c r="B177" s="31">
        <v>1.4096209531231999E-7</v>
      </c>
    </row>
    <row r="178" spans="1:2" x14ac:dyDescent="0.25">
      <c r="A178" s="1">
        <v>20.875</v>
      </c>
      <c r="B178" s="31">
        <v>1.40962101535923E-7</v>
      </c>
    </row>
    <row r="179" spans="1:2" x14ac:dyDescent="0.25">
      <c r="A179" s="1">
        <v>21</v>
      </c>
      <c r="B179" s="31">
        <v>1.4096211448876401E-7</v>
      </c>
    </row>
    <row r="180" spans="1:2" x14ac:dyDescent="0.25">
      <c r="A180" s="1">
        <v>21.125</v>
      </c>
      <c r="B180" s="31">
        <v>1.4096214897752001E-7</v>
      </c>
    </row>
    <row r="181" spans="1:2" x14ac:dyDescent="0.25">
      <c r="A181" s="1">
        <v>21.25</v>
      </c>
      <c r="B181" s="31">
        <v>1.40962154836128E-7</v>
      </c>
    </row>
    <row r="182" spans="1:2" x14ac:dyDescent="0.25">
      <c r="A182" s="1">
        <v>21.375</v>
      </c>
      <c r="B182" s="31">
        <v>1.40962154964347E-7</v>
      </c>
    </row>
    <row r="183" spans="1:2" x14ac:dyDescent="0.25">
      <c r="A183" s="1">
        <v>21.5</v>
      </c>
      <c r="B183" s="31">
        <v>1.4096215450749801E-7</v>
      </c>
    </row>
    <row r="184" spans="1:2" x14ac:dyDescent="0.25">
      <c r="A184" s="1">
        <v>21.625</v>
      </c>
      <c r="B184" s="31">
        <v>1.4096215726771501E-7</v>
      </c>
    </row>
    <row r="185" spans="1:2" x14ac:dyDescent="0.25">
      <c r="A185" s="1">
        <v>21.75</v>
      </c>
      <c r="B185" s="31">
        <v>1.4096215351381801E-7</v>
      </c>
    </row>
    <row r="186" spans="1:2" x14ac:dyDescent="0.25">
      <c r="A186" s="1">
        <v>21.875</v>
      </c>
      <c r="B186" s="31">
        <v>1.40962148114969E-7</v>
      </c>
    </row>
    <row r="187" spans="1:2" x14ac:dyDescent="0.25">
      <c r="A187" s="1">
        <v>22</v>
      </c>
      <c r="B187" s="31">
        <v>1.4096214760731401E-7</v>
      </c>
    </row>
    <row r="188" spans="1:2" x14ac:dyDescent="0.25">
      <c r="A188" s="1">
        <v>22.125</v>
      </c>
      <c r="B188" s="31">
        <v>1.4096214358108999E-7</v>
      </c>
    </row>
    <row r="189" spans="1:2" x14ac:dyDescent="0.25">
      <c r="A189" s="1">
        <v>22.25</v>
      </c>
      <c r="B189" s="31">
        <v>1.40962143149129E-7</v>
      </c>
    </row>
    <row r="190" spans="1:2" x14ac:dyDescent="0.25">
      <c r="A190" s="1">
        <v>22.375</v>
      </c>
      <c r="B190" s="31">
        <v>1.4096214329871801E-7</v>
      </c>
    </row>
    <row r="191" spans="1:2" x14ac:dyDescent="0.25">
      <c r="A191" s="1">
        <v>22.5</v>
      </c>
      <c r="B191" s="31">
        <v>1.4096214300891799E-7</v>
      </c>
    </row>
    <row r="192" spans="1:2" x14ac:dyDescent="0.25">
      <c r="A192" s="1">
        <v>22.625</v>
      </c>
      <c r="B192" s="31">
        <v>1.4096214386312099E-7</v>
      </c>
    </row>
    <row r="193" spans="1:2" x14ac:dyDescent="0.25">
      <c r="A193" s="1">
        <v>22.75</v>
      </c>
      <c r="B193" s="31">
        <v>1.40962144339604E-7</v>
      </c>
    </row>
    <row r="194" spans="1:2" x14ac:dyDescent="0.25">
      <c r="A194" s="1">
        <v>22.875</v>
      </c>
      <c r="B194" s="31">
        <v>1.4096214184344899E-7</v>
      </c>
    </row>
    <row r="195" spans="1:2" x14ac:dyDescent="0.25">
      <c r="A195" s="1">
        <v>23</v>
      </c>
      <c r="B195" s="31">
        <v>1.4096213748515401E-7</v>
      </c>
    </row>
    <row r="196" spans="1:2" x14ac:dyDescent="0.25">
      <c r="A196" s="1">
        <v>23.125</v>
      </c>
      <c r="B196" s="31">
        <v>1.4096212696367301E-7</v>
      </c>
    </row>
    <row r="197" spans="1:2" x14ac:dyDescent="0.25">
      <c r="A197" s="1">
        <v>23.25</v>
      </c>
      <c r="B197" s="31">
        <v>1.4096212603765299E-7</v>
      </c>
    </row>
    <row r="198" spans="1:2" x14ac:dyDescent="0.25">
      <c r="A198" s="1">
        <v>23.375</v>
      </c>
      <c r="B198" s="31">
        <v>1.4096212067836399E-7</v>
      </c>
    </row>
    <row r="199" spans="1:2" x14ac:dyDescent="0.25">
      <c r="A199" s="1">
        <v>23.5</v>
      </c>
      <c r="B199" s="31">
        <v>1.4096211836727001E-7</v>
      </c>
    </row>
    <row r="200" spans="1:2" x14ac:dyDescent="0.25">
      <c r="A200" s="1">
        <v>23.625</v>
      </c>
      <c r="B200" s="31">
        <v>1.40962115203999E-7</v>
      </c>
    </row>
    <row r="201" spans="1:2" x14ac:dyDescent="0.25">
      <c r="A201" s="1">
        <v>23.75</v>
      </c>
      <c r="B201" s="31">
        <v>1.4096211564188301E-7</v>
      </c>
    </row>
    <row r="202" spans="1:2" x14ac:dyDescent="0.25">
      <c r="A202" s="1">
        <v>23.875</v>
      </c>
      <c r="B202" s="31">
        <v>1.40962115000853E-7</v>
      </c>
    </row>
    <row r="203" spans="1:2" x14ac:dyDescent="0.25">
      <c r="A203" s="1">
        <v>24</v>
      </c>
      <c r="B203" s="31">
        <v>1.40962115420728E-7</v>
      </c>
    </row>
    <row r="204" spans="1:2" x14ac:dyDescent="0.25">
      <c r="A204" s="1">
        <v>24.125</v>
      </c>
      <c r="B204" s="31">
        <v>1.4096210115723201E-7</v>
      </c>
    </row>
    <row r="205" spans="1:2" x14ac:dyDescent="0.25">
      <c r="A205" s="1">
        <v>24.25</v>
      </c>
      <c r="B205" s="31">
        <v>1.4096209761358399E-7</v>
      </c>
    </row>
    <row r="206" spans="1:2" x14ac:dyDescent="0.25">
      <c r="A206" s="1">
        <v>24.375</v>
      </c>
      <c r="B206" s="31">
        <v>1.4096208288260999E-7</v>
      </c>
    </row>
    <row r="207" spans="1:2" x14ac:dyDescent="0.25">
      <c r="A207" s="1">
        <v>24.5</v>
      </c>
      <c r="B207" s="31">
        <v>1.4096207882635399E-7</v>
      </c>
    </row>
    <row r="208" spans="1:2" x14ac:dyDescent="0.25">
      <c r="A208" s="1">
        <v>24.625</v>
      </c>
      <c r="B208" s="31">
        <v>1.4096207629111299E-7</v>
      </c>
    </row>
    <row r="209" spans="1:2" x14ac:dyDescent="0.25">
      <c r="A209" s="1">
        <v>24.75</v>
      </c>
      <c r="B209" s="31">
        <v>1.4096207432867E-7</v>
      </c>
    </row>
    <row r="210" spans="1:2" x14ac:dyDescent="0.25">
      <c r="A210" s="1">
        <v>24.875</v>
      </c>
      <c r="B210" s="31">
        <v>1.4096207208635399E-7</v>
      </c>
    </row>
    <row r="211" spans="1:2" x14ac:dyDescent="0.25">
      <c r="A211" s="1">
        <v>25</v>
      </c>
      <c r="B211" s="31">
        <v>1.40962069831123E-7</v>
      </c>
    </row>
    <row r="212" spans="1:2" x14ac:dyDescent="0.25">
      <c r="A212" s="1">
        <v>25.125</v>
      </c>
      <c r="B212" s="31">
        <v>1.40962070317322E-7</v>
      </c>
    </row>
    <row r="213" spans="1:2" x14ac:dyDescent="0.25">
      <c r="A213" s="1">
        <v>25.25</v>
      </c>
      <c r="B213" s="31">
        <v>1.4096207279693199E-7</v>
      </c>
    </row>
    <row r="214" spans="1:2" x14ac:dyDescent="0.25">
      <c r="A214" s="1">
        <v>25.375</v>
      </c>
      <c r="B214" s="31">
        <v>1.4096207477646101E-7</v>
      </c>
    </row>
    <row r="215" spans="1:2" x14ac:dyDescent="0.25">
      <c r="A215" s="1">
        <v>25.5</v>
      </c>
      <c r="B215" s="31">
        <v>1.4096207878013101E-7</v>
      </c>
    </row>
    <row r="216" spans="1:2" x14ac:dyDescent="0.25">
      <c r="A216" s="1">
        <v>25.625</v>
      </c>
      <c r="B216" s="31">
        <v>1.4096207953576601E-7</v>
      </c>
    </row>
    <row r="217" spans="1:2" x14ac:dyDescent="0.25">
      <c r="A217" s="1">
        <v>25.75</v>
      </c>
      <c r="B217" s="31">
        <v>1.40962081369982E-7</v>
      </c>
    </row>
    <row r="218" spans="1:2" x14ac:dyDescent="0.25">
      <c r="A218" s="1">
        <v>25.875</v>
      </c>
      <c r="B218" s="31">
        <v>1.4096208580591501E-7</v>
      </c>
    </row>
    <row r="219" spans="1:2" x14ac:dyDescent="0.25">
      <c r="A219" s="1">
        <v>26</v>
      </c>
      <c r="B219" s="31">
        <v>1.4096208646820999E-7</v>
      </c>
    </row>
    <row r="220" spans="1:2" x14ac:dyDescent="0.25">
      <c r="A220" s="1">
        <v>26.125</v>
      </c>
      <c r="B220" s="31">
        <v>1.4096208775718601E-7</v>
      </c>
    </row>
    <row r="221" spans="1:2" x14ac:dyDescent="0.25">
      <c r="A221" s="1">
        <v>26.25</v>
      </c>
      <c r="B221" s="31">
        <v>1.4096208846926601E-7</v>
      </c>
    </row>
    <row r="222" spans="1:2" x14ac:dyDescent="0.25">
      <c r="A222" s="1">
        <v>26.375</v>
      </c>
      <c r="B222" s="31">
        <v>1.40962095943883E-7</v>
      </c>
    </row>
    <row r="223" spans="1:2" x14ac:dyDescent="0.25">
      <c r="A223" s="1">
        <v>26.5</v>
      </c>
      <c r="B223" s="31">
        <v>1.40962098821141E-7</v>
      </c>
    </row>
    <row r="224" spans="1:2" x14ac:dyDescent="0.25">
      <c r="A224" s="1">
        <v>26.625</v>
      </c>
      <c r="B224" s="31">
        <v>1.40962098981612E-7</v>
      </c>
    </row>
    <row r="225" spans="1:2" x14ac:dyDescent="0.25">
      <c r="A225" s="1">
        <v>26.75</v>
      </c>
      <c r="B225" s="31">
        <v>1.4096209912268201E-7</v>
      </c>
    </row>
    <row r="226" spans="1:2" x14ac:dyDescent="0.25">
      <c r="A226" s="1">
        <v>26.875</v>
      </c>
      <c r="B226" s="31">
        <v>1.4096209865852201E-7</v>
      </c>
    </row>
    <row r="227" spans="1:2" x14ac:dyDescent="0.25">
      <c r="A227" s="1">
        <v>27</v>
      </c>
      <c r="B227" s="31">
        <v>1.4096209545534201E-7</v>
      </c>
    </row>
    <row r="228" spans="1:2" x14ac:dyDescent="0.25">
      <c r="A228" s="1">
        <v>27.125</v>
      </c>
      <c r="B228" s="31">
        <v>1.4096209641882499E-7</v>
      </c>
    </row>
    <row r="229" spans="1:2" x14ac:dyDescent="0.25">
      <c r="A229" s="1">
        <v>27.25</v>
      </c>
      <c r="B229" s="31">
        <v>1.4096209700093999E-7</v>
      </c>
    </row>
    <row r="230" spans="1:2" x14ac:dyDescent="0.25">
      <c r="A230" s="1">
        <v>27.375</v>
      </c>
      <c r="B230" s="31">
        <v>1.4096209278169601E-7</v>
      </c>
    </row>
    <row r="231" spans="1:2" x14ac:dyDescent="0.25">
      <c r="A231" s="1">
        <v>27.5</v>
      </c>
      <c r="B231" s="31">
        <v>1.4096209391082899E-7</v>
      </c>
    </row>
    <row r="232" spans="1:2" x14ac:dyDescent="0.25">
      <c r="A232" s="1">
        <v>27.625</v>
      </c>
      <c r="B232" s="31">
        <v>1.4096209468507801E-7</v>
      </c>
    </row>
    <row r="233" spans="1:2" x14ac:dyDescent="0.25">
      <c r="A233" s="1">
        <v>27.75</v>
      </c>
      <c r="B233" s="31">
        <v>1.40962093511267E-7</v>
      </c>
    </row>
    <row r="234" spans="1:2" x14ac:dyDescent="0.25">
      <c r="A234" s="1">
        <v>27.875</v>
      </c>
      <c r="B234" s="31">
        <v>1.40962098552129E-7</v>
      </c>
    </row>
    <row r="235" spans="1:2" x14ac:dyDescent="0.25">
      <c r="A235" s="1">
        <v>28</v>
      </c>
      <c r="B235" s="31">
        <v>1.40962117150693E-7</v>
      </c>
    </row>
    <row r="236" spans="1:2" x14ac:dyDescent="0.25">
      <c r="A236" s="1">
        <v>28.125</v>
      </c>
      <c r="B236" s="31">
        <v>1.40962132177436E-7</v>
      </c>
    </row>
    <row r="237" spans="1:2" x14ac:dyDescent="0.25">
      <c r="A237" s="1">
        <v>28.25</v>
      </c>
      <c r="B237" s="31">
        <v>1.4096214142099001E-7</v>
      </c>
    </row>
    <row r="238" spans="1:2" x14ac:dyDescent="0.25">
      <c r="A238" s="1">
        <v>28.375</v>
      </c>
      <c r="B238" s="31">
        <v>1.4096214441850001E-7</v>
      </c>
    </row>
    <row r="239" spans="1:2" x14ac:dyDescent="0.25">
      <c r="A239" s="1">
        <v>28.5</v>
      </c>
      <c r="B239" s="31">
        <v>1.40962146850549E-7</v>
      </c>
    </row>
    <row r="240" spans="1:2" x14ac:dyDescent="0.25">
      <c r="A240" s="1">
        <v>28.625</v>
      </c>
      <c r="B240" s="31">
        <v>1.40962147743966E-7</v>
      </c>
    </row>
    <row r="241" spans="1:2" x14ac:dyDescent="0.25">
      <c r="A241" s="1">
        <v>28.75</v>
      </c>
      <c r="B241" s="31">
        <v>1.40962150154965E-7</v>
      </c>
    </row>
    <row r="242" spans="1:2" x14ac:dyDescent="0.25">
      <c r="A242" s="1">
        <v>28.875</v>
      </c>
      <c r="B242" s="31">
        <v>1.4096215060358401E-7</v>
      </c>
    </row>
    <row r="243" spans="1:2" x14ac:dyDescent="0.25">
      <c r="A243" s="1">
        <v>29</v>
      </c>
      <c r="B243" s="31">
        <v>1.40962150639467E-7</v>
      </c>
    </row>
    <row r="244" spans="1:2" x14ac:dyDescent="0.25">
      <c r="A244" s="1">
        <v>29.125</v>
      </c>
      <c r="B244" s="31">
        <v>1.4096215545368201E-7</v>
      </c>
    </row>
    <row r="245" spans="1:2" x14ac:dyDescent="0.25">
      <c r="A245" s="1">
        <v>29.25</v>
      </c>
      <c r="B245" s="31">
        <v>1.4096215835523199E-7</v>
      </c>
    </row>
    <row r="246" spans="1:2" x14ac:dyDescent="0.25">
      <c r="A246" s="1">
        <v>29.375</v>
      </c>
      <c r="B246" s="31">
        <v>1.4096216102973799E-7</v>
      </c>
    </row>
    <row r="247" spans="1:2" x14ac:dyDescent="0.25">
      <c r="A247" s="1">
        <v>29.5</v>
      </c>
      <c r="B247" s="31">
        <v>1.40962159955631E-7</v>
      </c>
    </row>
    <row r="248" spans="1:2" x14ac:dyDescent="0.25">
      <c r="A248" s="1">
        <v>29.625</v>
      </c>
      <c r="B248" s="31">
        <v>1.40962159653557E-7</v>
      </c>
    </row>
    <row r="249" spans="1:2" x14ac:dyDescent="0.25">
      <c r="A249" s="1">
        <v>29.75</v>
      </c>
      <c r="B249" s="31">
        <v>1.40962158895578E-7</v>
      </c>
    </row>
    <row r="250" spans="1:2" x14ac:dyDescent="0.25">
      <c r="A250" s="1">
        <v>29.875</v>
      </c>
      <c r="B250" s="31">
        <v>1.4096215573656301E-7</v>
      </c>
    </row>
    <row r="251" spans="1:2" x14ac:dyDescent="0.25">
      <c r="A251" s="1">
        <v>30</v>
      </c>
      <c r="B251" s="31">
        <v>1.4096215551031101E-7</v>
      </c>
    </row>
  </sheetData>
  <mergeCells count="1">
    <mergeCell ref="A1:A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1"/>
  <sheetViews>
    <sheetView workbookViewId="0">
      <selection activeCell="D11" sqref="D11:D251"/>
    </sheetView>
  </sheetViews>
  <sheetFormatPr defaultRowHeight="15" x14ac:dyDescent="0.25"/>
  <cols>
    <col min="1" max="1" width="18.85546875" customWidth="1"/>
    <col min="2" max="2" width="21.28515625" customWidth="1"/>
    <col min="3" max="4" width="30.28515625" customWidth="1"/>
  </cols>
  <sheetData>
    <row r="1" spans="1:4" x14ac:dyDescent="0.25">
      <c r="A1" s="86" t="s">
        <v>246</v>
      </c>
      <c r="B1" s="85" t="s">
        <v>263</v>
      </c>
      <c r="C1" s="85"/>
      <c r="D1" s="85"/>
    </row>
    <row r="2" spans="1:4" x14ac:dyDescent="0.25">
      <c r="A2" s="87"/>
      <c r="B2" s="50" t="s">
        <v>275</v>
      </c>
      <c r="C2" s="50" t="s">
        <v>260</v>
      </c>
      <c r="D2" s="50" t="s">
        <v>261</v>
      </c>
    </row>
    <row r="3" spans="1:4" x14ac:dyDescent="0.25">
      <c r="A3" s="27" t="s">
        <v>249</v>
      </c>
      <c r="B3" s="85">
        <v>27</v>
      </c>
      <c r="C3" s="85"/>
      <c r="D3" s="85"/>
    </row>
    <row r="4" spans="1:4" x14ac:dyDescent="0.25">
      <c r="A4" s="27" t="s">
        <v>250</v>
      </c>
      <c r="B4" s="85" t="s">
        <v>262</v>
      </c>
      <c r="C4" s="85"/>
      <c r="D4" s="85"/>
    </row>
    <row r="5" spans="1:4" ht="61.5" x14ac:dyDescent="0.25">
      <c r="A5" s="28" t="s">
        <v>252</v>
      </c>
      <c r="B5" s="28">
        <v>4</v>
      </c>
      <c r="C5" s="27">
        <v>4</v>
      </c>
      <c r="D5" s="27">
        <v>4</v>
      </c>
    </row>
    <row r="6" spans="1:4" ht="30" x14ac:dyDescent="0.25">
      <c r="A6" s="28" t="s">
        <v>253</v>
      </c>
      <c r="B6" s="28">
        <v>52.462060000000001</v>
      </c>
      <c r="C6" s="27">
        <v>56.166310000000003</v>
      </c>
      <c r="D6" s="27">
        <v>54.722470000000001</v>
      </c>
    </row>
    <row r="7" spans="1:4" ht="48" x14ac:dyDescent="0.25">
      <c r="A7" s="28" t="s">
        <v>254</v>
      </c>
      <c r="B7" s="27">
        <v>37.44</v>
      </c>
      <c r="C7" s="27">
        <v>37.44</v>
      </c>
      <c r="D7" s="27">
        <v>37.44</v>
      </c>
    </row>
    <row r="8" spans="1:4" ht="48" x14ac:dyDescent="0.25">
      <c r="A8" s="28" t="s">
        <v>255</v>
      </c>
      <c r="B8" s="28">
        <v>33.360340000000001</v>
      </c>
      <c r="C8" s="27">
        <v>34.897289999999998</v>
      </c>
      <c r="D8" s="27">
        <v>35.51482</v>
      </c>
    </row>
    <row r="9" spans="1:4" x14ac:dyDescent="0.25">
      <c r="A9" s="27" t="s">
        <v>256</v>
      </c>
      <c r="B9" s="49">
        <v>85</v>
      </c>
      <c r="C9" s="49">
        <v>85</v>
      </c>
      <c r="D9" s="49">
        <v>85</v>
      </c>
    </row>
    <row r="10" spans="1:4" ht="18" x14ac:dyDescent="0.25">
      <c r="A10" s="30" t="s">
        <v>257</v>
      </c>
      <c r="B10" s="30" t="s">
        <v>385</v>
      </c>
      <c r="C10" s="30" t="s">
        <v>386</v>
      </c>
      <c r="D10" s="30" t="s">
        <v>387</v>
      </c>
    </row>
    <row r="11" spans="1:4" x14ac:dyDescent="0.25">
      <c r="A11" s="1">
        <v>0</v>
      </c>
      <c r="B11" s="31">
        <v>1.4096226091308199E-7</v>
      </c>
      <c r="C11" s="31">
        <v>1.4096224481871301E-7</v>
      </c>
      <c r="D11" s="31">
        <v>1.4096211533645499E-7</v>
      </c>
    </row>
    <row r="12" spans="1:4" x14ac:dyDescent="0.25">
      <c r="A12" s="1">
        <v>0.125</v>
      </c>
      <c r="B12" s="31">
        <v>1.4096226112940499E-7</v>
      </c>
      <c r="C12" s="31">
        <v>1.40962242927548E-7</v>
      </c>
      <c r="D12" s="31">
        <v>1.40962111293345E-7</v>
      </c>
    </row>
    <row r="13" spans="1:4" x14ac:dyDescent="0.25">
      <c r="A13" s="1">
        <v>0.25</v>
      </c>
      <c r="B13" s="31">
        <v>1.40962261572749E-7</v>
      </c>
      <c r="C13" s="31">
        <v>1.4096224532686901E-7</v>
      </c>
      <c r="D13" s="31">
        <v>1.40962109234518E-7</v>
      </c>
    </row>
    <row r="14" spans="1:4" x14ac:dyDescent="0.25">
      <c r="A14" s="1">
        <v>0.375</v>
      </c>
      <c r="B14" s="31">
        <v>1.4096227469555699E-7</v>
      </c>
      <c r="C14" s="31">
        <v>1.40962246423786E-7</v>
      </c>
      <c r="D14" s="31">
        <v>1.40962109492932E-7</v>
      </c>
    </row>
    <row r="15" spans="1:4" x14ac:dyDescent="0.25">
      <c r="A15" s="1">
        <v>0.5</v>
      </c>
      <c r="B15" s="31">
        <v>1.40962253210707E-7</v>
      </c>
      <c r="C15" s="31">
        <v>1.4096224661823699E-7</v>
      </c>
      <c r="D15" s="31">
        <v>1.40962110392845E-7</v>
      </c>
    </row>
    <row r="16" spans="1:4" x14ac:dyDescent="0.25">
      <c r="A16" s="1">
        <v>0.625</v>
      </c>
      <c r="B16" s="31">
        <v>1.40962251918273E-7</v>
      </c>
      <c r="C16" s="31">
        <v>1.4096224579388801E-7</v>
      </c>
      <c r="D16" s="31">
        <v>1.4096210515959699E-7</v>
      </c>
    </row>
    <row r="17" spans="1:4" x14ac:dyDescent="0.25">
      <c r="A17" s="1">
        <v>0.75</v>
      </c>
      <c r="B17" s="31">
        <v>1.4096221918100799E-7</v>
      </c>
      <c r="C17" s="31">
        <v>1.4096224039371599E-7</v>
      </c>
      <c r="D17" s="31">
        <v>1.4096210500187001E-7</v>
      </c>
    </row>
    <row r="18" spans="1:4" x14ac:dyDescent="0.25">
      <c r="A18" s="1">
        <v>0.875</v>
      </c>
      <c r="B18" s="31">
        <v>1.40962245562659E-7</v>
      </c>
      <c r="C18" s="31">
        <v>1.4096223738959601E-7</v>
      </c>
      <c r="D18" s="31">
        <v>1.4096210323045299E-7</v>
      </c>
    </row>
    <row r="19" spans="1:4" x14ac:dyDescent="0.25">
      <c r="A19" s="1">
        <v>1</v>
      </c>
      <c r="B19" s="31">
        <v>1.4096224750776299E-7</v>
      </c>
      <c r="C19" s="31">
        <v>1.4096223904676401E-7</v>
      </c>
      <c r="D19" s="31">
        <v>1.4096210072972699E-7</v>
      </c>
    </row>
    <row r="20" spans="1:4" x14ac:dyDescent="0.25">
      <c r="A20" s="1">
        <v>1.125</v>
      </c>
      <c r="B20" s="31">
        <v>1.4096227926562701E-7</v>
      </c>
      <c r="C20" s="31">
        <v>1.4096223785716799E-7</v>
      </c>
      <c r="D20" s="31">
        <v>1.4096208495130599E-7</v>
      </c>
    </row>
    <row r="21" spans="1:4" x14ac:dyDescent="0.25">
      <c r="A21" s="1">
        <v>1.25</v>
      </c>
      <c r="B21" s="31">
        <v>1.40962294185169E-7</v>
      </c>
      <c r="C21" s="31">
        <v>1.4096224150682401E-7</v>
      </c>
      <c r="D21" s="31">
        <v>1.4096208360873301E-7</v>
      </c>
    </row>
    <row r="22" spans="1:4" x14ac:dyDescent="0.25">
      <c r="A22" s="1">
        <v>1.375</v>
      </c>
      <c r="B22" s="31">
        <v>1.40962340905928E-7</v>
      </c>
      <c r="C22" s="31">
        <v>1.4096227264499999E-7</v>
      </c>
      <c r="D22" s="31">
        <v>1.4096208341092901E-7</v>
      </c>
    </row>
    <row r="23" spans="1:4" x14ac:dyDescent="0.25">
      <c r="A23" s="1">
        <v>1.5</v>
      </c>
      <c r="B23" s="31">
        <v>1.4096237192417601E-7</v>
      </c>
      <c r="C23" s="31">
        <v>1.4096227671387199E-7</v>
      </c>
      <c r="D23" s="31">
        <v>1.4096208372469899E-7</v>
      </c>
    </row>
    <row r="24" spans="1:4" x14ac:dyDescent="0.25">
      <c r="A24" s="1">
        <v>1.625</v>
      </c>
      <c r="B24" s="31">
        <v>1.4096237745582999E-7</v>
      </c>
      <c r="C24" s="31">
        <v>1.4096228057620001E-7</v>
      </c>
      <c r="D24" s="31">
        <v>1.4096208276570499E-7</v>
      </c>
    </row>
    <row r="25" spans="1:4" x14ac:dyDescent="0.25">
      <c r="A25" s="1">
        <v>1.75</v>
      </c>
      <c r="B25" s="31">
        <v>1.4096237202789E-7</v>
      </c>
      <c r="C25" s="31">
        <v>1.4096227806203899E-7</v>
      </c>
      <c r="D25" s="31">
        <v>1.40962080744506E-7</v>
      </c>
    </row>
    <row r="26" spans="1:4" x14ac:dyDescent="0.25">
      <c r="A26" s="1">
        <v>1.875</v>
      </c>
      <c r="B26" s="31">
        <v>1.4096238478425701E-7</v>
      </c>
      <c r="C26" s="31">
        <v>1.4096228160688601E-7</v>
      </c>
      <c r="D26" s="31">
        <v>1.40962086902046E-7</v>
      </c>
    </row>
    <row r="27" spans="1:4" x14ac:dyDescent="0.25">
      <c r="A27" s="1">
        <v>2</v>
      </c>
      <c r="B27" s="31">
        <v>1.40962377092395E-7</v>
      </c>
      <c r="C27" s="31">
        <v>1.4096228225627199E-7</v>
      </c>
      <c r="D27" s="31">
        <v>1.4096208960089001E-7</v>
      </c>
    </row>
    <row r="28" spans="1:4" x14ac:dyDescent="0.25">
      <c r="A28" s="1">
        <v>2.125</v>
      </c>
      <c r="B28" s="31">
        <v>1.4096237503104601E-7</v>
      </c>
      <c r="C28" s="31">
        <v>1.40962282962064E-7</v>
      </c>
      <c r="D28" s="31">
        <v>1.40962100861847E-7</v>
      </c>
    </row>
    <row r="29" spans="1:4" x14ac:dyDescent="0.25">
      <c r="A29" s="1">
        <v>2.25</v>
      </c>
      <c r="B29" s="31">
        <v>1.4096237528842499E-7</v>
      </c>
      <c r="C29" s="31">
        <v>1.4096228353189001E-7</v>
      </c>
      <c r="D29" s="31">
        <v>1.40962106613656E-7</v>
      </c>
    </row>
    <row r="30" spans="1:4" x14ac:dyDescent="0.25">
      <c r="A30" s="1">
        <v>2.375</v>
      </c>
      <c r="B30" s="31">
        <v>1.4096239559256701E-7</v>
      </c>
      <c r="C30" s="31">
        <v>1.40962283557307E-7</v>
      </c>
      <c r="D30" s="31">
        <v>1.4096211049343599E-7</v>
      </c>
    </row>
    <row r="31" spans="1:4" x14ac:dyDescent="0.25">
      <c r="A31" s="1">
        <v>2.5</v>
      </c>
      <c r="B31" s="31">
        <v>1.40962378099474E-7</v>
      </c>
      <c r="C31" s="31">
        <v>1.40962277259357E-7</v>
      </c>
      <c r="D31" s="31">
        <v>1.4096211001118699E-7</v>
      </c>
    </row>
    <row r="32" spans="1:4" x14ac:dyDescent="0.25">
      <c r="A32" s="1">
        <v>2.625</v>
      </c>
      <c r="B32" s="31">
        <v>1.4096234960220899E-7</v>
      </c>
      <c r="C32" s="31">
        <v>1.40962275035866E-7</v>
      </c>
      <c r="D32" s="31">
        <v>1.4096211001000001E-7</v>
      </c>
    </row>
    <row r="33" spans="1:4" x14ac:dyDescent="0.25">
      <c r="A33" s="1">
        <v>2.75</v>
      </c>
      <c r="B33" s="31">
        <v>1.4096232996417399E-7</v>
      </c>
      <c r="C33" s="31">
        <v>1.4096227794494899E-7</v>
      </c>
      <c r="D33" s="31">
        <v>1.4096211075932101E-7</v>
      </c>
    </row>
    <row r="34" spans="1:4" x14ac:dyDescent="0.25">
      <c r="A34" s="1">
        <v>2.875</v>
      </c>
      <c r="B34" s="31">
        <v>1.4096231202352201E-7</v>
      </c>
      <c r="C34" s="31">
        <v>1.4096228225246101E-7</v>
      </c>
      <c r="D34" s="31">
        <v>1.4096211579559601E-7</v>
      </c>
    </row>
    <row r="35" spans="1:4" x14ac:dyDescent="0.25">
      <c r="A35" s="1">
        <v>3</v>
      </c>
      <c r="B35" s="31">
        <v>1.40962313170836E-7</v>
      </c>
      <c r="C35" s="31">
        <v>1.4096228313205599E-7</v>
      </c>
      <c r="D35" s="31">
        <v>1.4096211636756599E-7</v>
      </c>
    </row>
    <row r="36" spans="1:4" x14ac:dyDescent="0.25">
      <c r="A36" s="1">
        <v>3.125</v>
      </c>
      <c r="B36" s="31">
        <v>1.4096230767818301E-7</v>
      </c>
      <c r="C36" s="31">
        <v>1.4096228518109299E-7</v>
      </c>
      <c r="D36" s="31">
        <v>1.40962111146893E-7</v>
      </c>
    </row>
    <row r="37" spans="1:4" x14ac:dyDescent="0.25">
      <c r="A37" s="1">
        <v>3.25</v>
      </c>
      <c r="B37" s="31">
        <v>1.4096229165941E-7</v>
      </c>
      <c r="C37" s="31">
        <v>1.4096228855058301E-7</v>
      </c>
      <c r="D37" s="31">
        <v>1.4096211293071501E-7</v>
      </c>
    </row>
    <row r="38" spans="1:4" x14ac:dyDescent="0.25">
      <c r="A38" s="1">
        <v>3.375</v>
      </c>
      <c r="B38" s="31">
        <v>1.4096228527081E-7</v>
      </c>
      <c r="C38" s="31">
        <v>1.4096229951633301E-7</v>
      </c>
      <c r="D38" s="31">
        <v>1.4096211001590301E-7</v>
      </c>
    </row>
    <row r="39" spans="1:4" x14ac:dyDescent="0.25">
      <c r="A39" s="1">
        <v>3.5</v>
      </c>
      <c r="B39" s="31">
        <v>1.40962306077517E-7</v>
      </c>
      <c r="C39" s="31">
        <v>1.4096230993954901E-7</v>
      </c>
      <c r="D39" s="31">
        <v>1.4096210555419801E-7</v>
      </c>
    </row>
    <row r="40" spans="1:4" x14ac:dyDescent="0.25">
      <c r="A40" s="1">
        <v>3.625</v>
      </c>
      <c r="B40" s="31">
        <v>1.40962324437332E-7</v>
      </c>
      <c r="C40" s="31">
        <v>1.40962317589727E-7</v>
      </c>
      <c r="D40" s="31">
        <v>1.40962102179127E-7</v>
      </c>
    </row>
    <row r="41" spans="1:4" x14ac:dyDescent="0.25">
      <c r="A41" s="1">
        <v>3.75</v>
      </c>
      <c r="B41" s="31">
        <v>1.4096233461671599E-7</v>
      </c>
      <c r="C41" s="31">
        <v>1.40962317397371E-7</v>
      </c>
      <c r="D41" s="31">
        <v>1.40962088208232E-7</v>
      </c>
    </row>
    <row r="42" spans="1:4" x14ac:dyDescent="0.25">
      <c r="A42" s="1">
        <v>3.875</v>
      </c>
      <c r="B42" s="31">
        <v>1.4096235623075201E-7</v>
      </c>
      <c r="C42" s="31">
        <v>1.4096230402852699E-7</v>
      </c>
      <c r="D42" s="31">
        <v>1.4096208752937001E-7</v>
      </c>
    </row>
    <row r="43" spans="1:4" x14ac:dyDescent="0.25">
      <c r="A43" s="1">
        <v>4</v>
      </c>
      <c r="B43" s="31">
        <v>1.4096236248689699E-7</v>
      </c>
      <c r="C43" s="31">
        <v>1.40962305178739E-7</v>
      </c>
      <c r="D43" s="31">
        <v>1.40962088035741E-7</v>
      </c>
    </row>
    <row r="44" spans="1:4" x14ac:dyDescent="0.25">
      <c r="A44" s="1">
        <v>4.125</v>
      </c>
      <c r="B44" s="31">
        <v>1.4096237875204099E-7</v>
      </c>
      <c r="C44" s="31">
        <v>1.40962309610636E-7</v>
      </c>
      <c r="D44" s="31">
        <v>1.40962089718911E-7</v>
      </c>
    </row>
    <row r="45" spans="1:4" x14ac:dyDescent="0.25">
      <c r="A45" s="1">
        <v>4.25</v>
      </c>
      <c r="B45" s="31">
        <v>1.4096241698117E-7</v>
      </c>
      <c r="C45" s="31">
        <v>1.4096231281179699E-7</v>
      </c>
      <c r="D45" s="31">
        <v>1.4096209622138201E-7</v>
      </c>
    </row>
    <row r="46" spans="1:4" x14ac:dyDescent="0.25">
      <c r="A46" s="1">
        <v>4.375</v>
      </c>
      <c r="B46" s="31">
        <v>1.40962416270841E-7</v>
      </c>
      <c r="C46" s="31">
        <v>1.4096231271117199E-7</v>
      </c>
      <c r="D46" s="31">
        <v>1.4096209958941601E-7</v>
      </c>
    </row>
    <row r="47" spans="1:4" x14ac:dyDescent="0.25">
      <c r="A47" s="1">
        <v>4.5</v>
      </c>
      <c r="B47" s="31">
        <v>1.4096241263601099E-7</v>
      </c>
      <c r="C47" s="31">
        <v>1.4096231207430899E-7</v>
      </c>
      <c r="D47" s="31">
        <v>1.40962104642024E-7</v>
      </c>
    </row>
    <row r="48" spans="1:4" x14ac:dyDescent="0.25">
      <c r="A48" s="1">
        <v>4.625</v>
      </c>
      <c r="B48" s="31">
        <v>1.4096240163268601E-7</v>
      </c>
      <c r="C48" s="31">
        <v>1.4096231369208999E-7</v>
      </c>
      <c r="D48" s="31">
        <v>1.4096211045982699E-7</v>
      </c>
    </row>
    <row r="49" spans="1:4" x14ac:dyDescent="0.25">
      <c r="A49" s="1">
        <v>4.75</v>
      </c>
      <c r="B49" s="31">
        <v>1.40962380046647E-7</v>
      </c>
      <c r="C49" s="31">
        <v>1.4096231482214801E-7</v>
      </c>
      <c r="D49" s="31">
        <v>1.40962110672613E-7</v>
      </c>
    </row>
    <row r="50" spans="1:4" x14ac:dyDescent="0.25">
      <c r="A50" s="1">
        <v>4.875</v>
      </c>
      <c r="B50" s="31">
        <v>1.4096234330079701E-7</v>
      </c>
      <c r="C50" s="31">
        <v>1.4096231953631501E-7</v>
      </c>
      <c r="D50" s="31">
        <v>1.4096210796309301E-7</v>
      </c>
    </row>
    <row r="51" spans="1:4" x14ac:dyDescent="0.25">
      <c r="A51" s="1">
        <v>5</v>
      </c>
      <c r="B51" s="31">
        <v>1.4096234231038801E-7</v>
      </c>
      <c r="C51" s="31">
        <v>1.4096231926859E-7</v>
      </c>
      <c r="D51" s="31">
        <v>1.40962105608324E-7</v>
      </c>
    </row>
    <row r="52" spans="1:4" x14ac:dyDescent="0.25">
      <c r="A52" s="1">
        <v>5.125</v>
      </c>
      <c r="B52" s="31">
        <v>1.40962342276424E-7</v>
      </c>
      <c r="C52" s="31">
        <v>1.4096232189270501E-7</v>
      </c>
      <c r="D52" s="31">
        <v>1.4096209923772099E-7</v>
      </c>
    </row>
    <row r="53" spans="1:4" x14ac:dyDescent="0.25">
      <c r="A53" s="1">
        <v>5.25</v>
      </c>
      <c r="B53" s="31">
        <v>1.4096233942787901E-7</v>
      </c>
      <c r="C53" s="31">
        <v>1.40962323513196E-7</v>
      </c>
      <c r="D53" s="31">
        <v>1.4096209470910601E-7</v>
      </c>
    </row>
    <row r="54" spans="1:4" x14ac:dyDescent="0.25">
      <c r="A54" s="1">
        <v>5.375</v>
      </c>
      <c r="B54" s="31">
        <v>1.4096232523871501E-7</v>
      </c>
      <c r="C54" s="31">
        <v>1.4096232201293501E-7</v>
      </c>
      <c r="D54" s="31">
        <v>1.4096208732716199E-7</v>
      </c>
    </row>
    <row r="55" spans="1:4" x14ac:dyDescent="0.25">
      <c r="A55" s="1">
        <v>5.5</v>
      </c>
      <c r="B55" s="31">
        <v>1.40962320157198E-7</v>
      </c>
      <c r="C55" s="31">
        <v>1.4096232259829801E-7</v>
      </c>
      <c r="D55" s="31">
        <v>1.40962089577311E-7</v>
      </c>
    </row>
    <row r="56" spans="1:4" x14ac:dyDescent="0.25">
      <c r="A56" s="1">
        <v>5.625</v>
      </c>
      <c r="B56" s="31">
        <v>1.4096232866455999E-7</v>
      </c>
      <c r="C56" s="31">
        <v>1.4096233524923599E-7</v>
      </c>
      <c r="D56" s="31">
        <v>1.4096210127291699E-7</v>
      </c>
    </row>
    <row r="57" spans="1:4" x14ac:dyDescent="0.25">
      <c r="A57" s="1">
        <v>5.75</v>
      </c>
      <c r="B57" s="31">
        <v>1.4096233445302499E-7</v>
      </c>
      <c r="C57" s="31">
        <v>1.4096233620022E-7</v>
      </c>
      <c r="D57" s="31">
        <v>1.4096210750154701E-7</v>
      </c>
    </row>
    <row r="58" spans="1:4" x14ac:dyDescent="0.25">
      <c r="A58" s="1">
        <v>5.875</v>
      </c>
      <c r="B58" s="31">
        <v>1.4096233786721901E-7</v>
      </c>
      <c r="C58" s="31">
        <v>1.4096234008796001E-7</v>
      </c>
      <c r="D58" s="31">
        <v>1.4096212850689599E-7</v>
      </c>
    </row>
    <row r="59" spans="1:4" x14ac:dyDescent="0.25">
      <c r="A59" s="1">
        <v>6</v>
      </c>
      <c r="B59" s="31">
        <v>1.40962348254748E-7</v>
      </c>
      <c r="C59" s="31">
        <v>1.4096234166308699E-7</v>
      </c>
      <c r="D59" s="31">
        <v>1.4096213666821501E-7</v>
      </c>
    </row>
    <row r="60" spans="1:4" x14ac:dyDescent="0.25">
      <c r="A60" s="1">
        <v>6.125</v>
      </c>
      <c r="B60" s="31">
        <v>1.4096237097571301E-7</v>
      </c>
      <c r="C60" s="31">
        <v>1.4096233615507301E-7</v>
      </c>
      <c r="D60" s="31">
        <v>1.4096213804622501E-7</v>
      </c>
    </row>
    <row r="61" spans="1:4" x14ac:dyDescent="0.25">
      <c r="A61" s="1">
        <v>6.25</v>
      </c>
      <c r="B61" s="31">
        <v>1.4096237971998101E-7</v>
      </c>
      <c r="C61" s="31">
        <v>1.4096233592272901E-7</v>
      </c>
      <c r="D61" s="31">
        <v>1.4096214525678401E-7</v>
      </c>
    </row>
    <row r="62" spans="1:4" x14ac:dyDescent="0.25">
      <c r="A62" s="1">
        <v>6.375</v>
      </c>
      <c r="B62" s="31">
        <v>1.4096240380428599E-7</v>
      </c>
      <c r="C62" s="31">
        <v>1.4096233313801701E-7</v>
      </c>
      <c r="D62" s="31">
        <v>1.40962152639479E-7</v>
      </c>
    </row>
    <row r="63" spans="1:4" x14ac:dyDescent="0.25">
      <c r="A63" s="1">
        <v>6.5</v>
      </c>
      <c r="B63" s="31">
        <v>1.4096241065957801E-7</v>
      </c>
      <c r="C63" s="31">
        <v>1.40962323546719E-7</v>
      </c>
      <c r="D63" s="31">
        <v>1.4096215530065299E-7</v>
      </c>
    </row>
    <row r="64" spans="1:4" x14ac:dyDescent="0.25">
      <c r="A64" s="1">
        <v>6.625</v>
      </c>
      <c r="B64" s="31">
        <v>1.4096241559510199E-7</v>
      </c>
      <c r="C64" s="31">
        <v>1.40962318757214E-7</v>
      </c>
      <c r="D64" s="31">
        <v>1.4096215104765199E-7</v>
      </c>
    </row>
    <row r="65" spans="1:4" x14ac:dyDescent="0.25">
      <c r="A65" s="1">
        <v>6.75</v>
      </c>
      <c r="B65" s="31">
        <v>1.4096242303076899E-7</v>
      </c>
      <c r="C65" s="31">
        <v>1.4096231833705601E-7</v>
      </c>
      <c r="D65" s="31">
        <v>1.40962154268217E-7</v>
      </c>
    </row>
    <row r="66" spans="1:4" x14ac:dyDescent="0.25">
      <c r="A66" s="1">
        <v>6.875</v>
      </c>
      <c r="B66" s="31">
        <v>1.4096242458102801E-7</v>
      </c>
      <c r="C66" s="31">
        <v>1.40962317393852E-7</v>
      </c>
      <c r="D66" s="31">
        <v>1.4096218577556301E-7</v>
      </c>
    </row>
    <row r="67" spans="1:4" x14ac:dyDescent="0.25">
      <c r="A67" s="1">
        <v>7</v>
      </c>
      <c r="B67" s="31">
        <v>1.4096243443421299E-7</v>
      </c>
      <c r="C67" s="31">
        <v>1.4096231856947E-7</v>
      </c>
      <c r="D67" s="31">
        <v>1.4096222845501799E-7</v>
      </c>
    </row>
    <row r="68" spans="1:4" x14ac:dyDescent="0.25">
      <c r="A68" s="1">
        <v>7.125</v>
      </c>
      <c r="B68" s="31">
        <v>1.4096243746703601E-7</v>
      </c>
      <c r="C68" s="31">
        <v>1.4096231609411899E-7</v>
      </c>
      <c r="D68" s="31">
        <v>1.4096224428771499E-7</v>
      </c>
    </row>
    <row r="69" spans="1:4" x14ac:dyDescent="0.25">
      <c r="A69" s="1">
        <v>7.25</v>
      </c>
      <c r="B69" s="31">
        <v>1.40962423765553E-7</v>
      </c>
      <c r="C69" s="31">
        <v>1.4096231812816101E-7</v>
      </c>
      <c r="D69" s="31">
        <v>1.4096225255536401E-7</v>
      </c>
    </row>
    <row r="70" spans="1:4" x14ac:dyDescent="0.25">
      <c r="A70" s="1">
        <v>7.375</v>
      </c>
      <c r="B70" s="31">
        <v>1.4096239467307601E-7</v>
      </c>
      <c r="C70" s="31">
        <v>1.40962333178319E-7</v>
      </c>
      <c r="D70" s="31">
        <v>1.40962253693572E-7</v>
      </c>
    </row>
    <row r="71" spans="1:4" x14ac:dyDescent="0.25">
      <c r="A71" s="1">
        <v>7.5</v>
      </c>
      <c r="B71" s="31">
        <v>1.4096237925864999E-7</v>
      </c>
      <c r="C71" s="31">
        <v>1.4096233791262601E-7</v>
      </c>
      <c r="D71" s="31">
        <v>1.40962255526944E-7</v>
      </c>
    </row>
    <row r="72" spans="1:4" x14ac:dyDescent="0.25">
      <c r="A72" s="1">
        <v>7.625</v>
      </c>
      <c r="B72" s="31">
        <v>1.4096237555122699E-7</v>
      </c>
      <c r="C72" s="31">
        <v>1.4096235296337901E-7</v>
      </c>
      <c r="D72" s="31">
        <v>1.4096225392636E-7</v>
      </c>
    </row>
    <row r="73" spans="1:4" x14ac:dyDescent="0.25">
      <c r="A73" s="1">
        <v>7.75</v>
      </c>
      <c r="B73" s="31">
        <v>1.40962370980828E-7</v>
      </c>
      <c r="C73" s="31">
        <v>1.4096235691138599E-7</v>
      </c>
      <c r="D73" s="31">
        <v>1.40962255108367E-7</v>
      </c>
    </row>
    <row r="74" spans="1:4" x14ac:dyDescent="0.25">
      <c r="A74" s="1">
        <v>7.875</v>
      </c>
      <c r="B74" s="31">
        <v>1.40962325051378E-7</v>
      </c>
      <c r="C74" s="31">
        <v>1.4096235529296901E-7</v>
      </c>
      <c r="D74" s="31">
        <v>1.4096225308858999E-7</v>
      </c>
    </row>
    <row r="75" spans="1:4" x14ac:dyDescent="0.25">
      <c r="A75" s="1">
        <v>8</v>
      </c>
      <c r="B75" s="31">
        <v>1.4096232316374301E-7</v>
      </c>
      <c r="C75" s="31">
        <v>1.4096235972526701E-7</v>
      </c>
      <c r="D75" s="31">
        <v>1.40962252340488E-7</v>
      </c>
    </row>
    <row r="76" spans="1:4" x14ac:dyDescent="0.25">
      <c r="A76" s="1">
        <v>8.125</v>
      </c>
      <c r="B76" s="31">
        <v>1.40962313373706E-7</v>
      </c>
      <c r="C76" s="31">
        <v>1.40962361790322E-7</v>
      </c>
      <c r="D76" s="31">
        <v>1.4096225290867601E-7</v>
      </c>
    </row>
    <row r="77" spans="1:4" x14ac:dyDescent="0.25">
      <c r="A77" s="1">
        <v>8.25</v>
      </c>
      <c r="B77" s="31">
        <v>1.4096230019900001E-7</v>
      </c>
      <c r="C77" s="31">
        <v>1.40962365104738E-7</v>
      </c>
      <c r="D77" s="31">
        <v>1.4096225302589301E-7</v>
      </c>
    </row>
    <row r="78" spans="1:4" x14ac:dyDescent="0.25">
      <c r="A78" s="1">
        <v>8.375</v>
      </c>
      <c r="B78" s="31">
        <v>1.4096229502659501E-7</v>
      </c>
      <c r="C78" s="31">
        <v>1.4096236547940301E-7</v>
      </c>
      <c r="D78" s="31">
        <v>1.4096225333589899E-7</v>
      </c>
    </row>
    <row r="79" spans="1:4" x14ac:dyDescent="0.25">
      <c r="A79" s="1">
        <v>8.5</v>
      </c>
      <c r="B79" s="31">
        <v>1.40962305455274E-7</v>
      </c>
      <c r="C79" s="31">
        <v>1.40962363787972E-7</v>
      </c>
      <c r="D79" s="31">
        <v>1.4096224977700499E-7</v>
      </c>
    </row>
    <row r="80" spans="1:4" x14ac:dyDescent="0.25">
      <c r="A80" s="1">
        <v>8.625</v>
      </c>
      <c r="B80" s="31">
        <v>1.4096230806001299E-7</v>
      </c>
      <c r="C80" s="31">
        <v>1.40962363410555E-7</v>
      </c>
      <c r="D80" s="31">
        <v>1.40962249852593E-7</v>
      </c>
    </row>
    <row r="81" spans="1:4" x14ac:dyDescent="0.25">
      <c r="A81" s="1">
        <v>8.75</v>
      </c>
      <c r="B81" s="31">
        <v>1.4096233115860099E-7</v>
      </c>
      <c r="C81" s="31">
        <v>1.409623604131E-7</v>
      </c>
      <c r="D81" s="31">
        <v>1.4096224475172099E-7</v>
      </c>
    </row>
    <row r="82" spans="1:4" x14ac:dyDescent="0.25">
      <c r="A82" s="1">
        <v>8.875</v>
      </c>
      <c r="B82" s="31">
        <v>1.4096233986605501E-7</v>
      </c>
      <c r="C82" s="31">
        <v>1.40962355092034E-7</v>
      </c>
      <c r="D82" s="31">
        <v>1.4096223536698099E-7</v>
      </c>
    </row>
    <row r="83" spans="1:4" x14ac:dyDescent="0.25">
      <c r="A83" s="1">
        <v>9</v>
      </c>
      <c r="B83" s="31">
        <v>1.40962355485116E-7</v>
      </c>
      <c r="C83" s="31">
        <v>1.4096235210605199E-7</v>
      </c>
      <c r="D83" s="31">
        <v>1.40962216984248E-7</v>
      </c>
    </row>
    <row r="84" spans="1:4" x14ac:dyDescent="0.25">
      <c r="A84" s="1">
        <v>9.125</v>
      </c>
      <c r="B84" s="31">
        <v>1.40962354107067E-7</v>
      </c>
      <c r="C84" s="31">
        <v>1.4096235116171899E-7</v>
      </c>
      <c r="D84" s="31">
        <v>1.4096221690579801E-7</v>
      </c>
    </row>
    <row r="85" spans="1:4" x14ac:dyDescent="0.25">
      <c r="A85" s="1">
        <v>9.25</v>
      </c>
      <c r="B85" s="31">
        <v>1.4096235554401099E-7</v>
      </c>
      <c r="C85" s="31">
        <v>1.4096234817999199E-7</v>
      </c>
      <c r="D85" s="31">
        <v>1.40962217750066E-7</v>
      </c>
    </row>
    <row r="86" spans="1:4" x14ac:dyDescent="0.25">
      <c r="A86" s="1">
        <v>9.375</v>
      </c>
      <c r="B86" s="31">
        <v>1.40962351682547E-7</v>
      </c>
      <c r="C86" s="31">
        <v>1.4096233730683299E-7</v>
      </c>
      <c r="D86" s="31">
        <v>1.4096221920401899E-7</v>
      </c>
    </row>
    <row r="87" spans="1:4" x14ac:dyDescent="0.25">
      <c r="A87" s="1">
        <v>9.5</v>
      </c>
      <c r="B87" s="31">
        <v>1.4096232508263601E-7</v>
      </c>
      <c r="C87" s="31">
        <v>1.4096233575653601E-7</v>
      </c>
      <c r="D87" s="31">
        <v>1.4096221975996999E-7</v>
      </c>
    </row>
    <row r="88" spans="1:4" x14ac:dyDescent="0.25">
      <c r="A88" s="1">
        <v>9.625</v>
      </c>
      <c r="B88" s="31">
        <v>1.40962324573394E-7</v>
      </c>
      <c r="C88" s="31">
        <v>1.4096233704095901E-7</v>
      </c>
      <c r="D88" s="31">
        <v>1.40962223741667E-7</v>
      </c>
    </row>
    <row r="89" spans="1:4" x14ac:dyDescent="0.25">
      <c r="A89" s="1">
        <v>9.75</v>
      </c>
      <c r="B89" s="31">
        <v>1.4096231562837001E-7</v>
      </c>
      <c r="C89" s="31">
        <v>1.4096233625654999E-7</v>
      </c>
      <c r="D89" s="31">
        <v>1.4096222149873501E-7</v>
      </c>
    </row>
    <row r="90" spans="1:4" x14ac:dyDescent="0.25">
      <c r="A90" s="1">
        <v>9.875</v>
      </c>
      <c r="B90" s="31">
        <v>1.4096231909024599E-7</v>
      </c>
      <c r="C90" s="31">
        <v>1.4096233503325201E-7</v>
      </c>
      <c r="D90" s="31">
        <v>1.4096222275902299E-7</v>
      </c>
    </row>
    <row r="91" spans="1:4" x14ac:dyDescent="0.25">
      <c r="A91" s="1">
        <v>10</v>
      </c>
      <c r="B91" s="31">
        <v>1.4096231328736499E-7</v>
      </c>
      <c r="C91" s="31">
        <v>1.4096233214433399E-7</v>
      </c>
      <c r="D91" s="31">
        <v>1.4096222618682099E-7</v>
      </c>
    </row>
    <row r="92" spans="1:4" x14ac:dyDescent="0.25">
      <c r="A92" s="1">
        <v>10.125</v>
      </c>
      <c r="B92" s="31">
        <v>1.4096231009742899E-7</v>
      </c>
      <c r="C92" s="31">
        <v>1.40962333370632E-7</v>
      </c>
      <c r="D92" s="31">
        <v>1.40962228721399E-7</v>
      </c>
    </row>
    <row r="93" spans="1:4" x14ac:dyDescent="0.25">
      <c r="A93" s="1">
        <v>10.25</v>
      </c>
      <c r="B93" s="31">
        <v>1.40962300511038E-7</v>
      </c>
      <c r="C93" s="31">
        <v>1.40962336187768E-7</v>
      </c>
      <c r="D93" s="31">
        <v>1.4096223223206599E-7</v>
      </c>
    </row>
    <row r="94" spans="1:4" x14ac:dyDescent="0.25">
      <c r="A94" s="1">
        <v>10.375</v>
      </c>
      <c r="B94" s="31">
        <v>1.4096229374562999E-7</v>
      </c>
      <c r="C94" s="31">
        <v>1.40962352828135E-7</v>
      </c>
      <c r="D94" s="31">
        <v>1.40962232821048E-7</v>
      </c>
    </row>
    <row r="95" spans="1:4" x14ac:dyDescent="0.25">
      <c r="A95" s="1">
        <v>10.5</v>
      </c>
      <c r="B95" s="31">
        <v>1.4096229394824999E-7</v>
      </c>
      <c r="C95" s="31">
        <v>1.40962359983702E-7</v>
      </c>
      <c r="D95" s="31">
        <v>1.4096223523721599E-7</v>
      </c>
    </row>
    <row r="96" spans="1:4" x14ac:dyDescent="0.25">
      <c r="A96" s="1">
        <v>10.625</v>
      </c>
      <c r="B96" s="31">
        <v>1.4096229951987199E-7</v>
      </c>
      <c r="C96" s="31">
        <v>1.4096236674169799E-7</v>
      </c>
      <c r="D96" s="31">
        <v>1.40962237353538E-7</v>
      </c>
    </row>
    <row r="97" spans="1:4" x14ac:dyDescent="0.25">
      <c r="A97" s="1">
        <v>10.75</v>
      </c>
      <c r="B97" s="31">
        <v>1.40962305772782E-7</v>
      </c>
      <c r="C97" s="31">
        <v>1.4096236835833599E-7</v>
      </c>
      <c r="D97" s="31">
        <v>1.4096223292315999E-7</v>
      </c>
    </row>
    <row r="98" spans="1:4" x14ac:dyDescent="0.25">
      <c r="A98" s="1">
        <v>10.875</v>
      </c>
      <c r="B98" s="31">
        <v>1.4096231165156001E-7</v>
      </c>
      <c r="C98" s="31">
        <v>1.4096236599417201E-7</v>
      </c>
      <c r="D98" s="31">
        <v>1.4096223052510201E-7</v>
      </c>
    </row>
    <row r="99" spans="1:4" x14ac:dyDescent="0.25">
      <c r="A99" s="1">
        <v>11</v>
      </c>
      <c r="B99" s="31">
        <v>1.40962318109277E-7</v>
      </c>
      <c r="C99" s="31">
        <v>1.4096237064786099E-7</v>
      </c>
      <c r="D99" s="31">
        <v>1.4096222278606201E-7</v>
      </c>
    </row>
    <row r="100" spans="1:4" x14ac:dyDescent="0.25">
      <c r="A100" s="1">
        <v>11.125</v>
      </c>
      <c r="B100" s="31">
        <v>1.4096235656316601E-7</v>
      </c>
      <c r="C100" s="31">
        <v>1.4096236441646401E-7</v>
      </c>
      <c r="D100" s="31">
        <v>1.4096222124309501E-7</v>
      </c>
    </row>
    <row r="101" spans="1:4" x14ac:dyDescent="0.25">
      <c r="A101" s="1">
        <v>11.25</v>
      </c>
      <c r="B101" s="31">
        <v>1.40962371265025E-7</v>
      </c>
      <c r="C101" s="31">
        <v>1.4096237027469599E-7</v>
      </c>
      <c r="D101" s="31">
        <v>1.4096222157706901E-7</v>
      </c>
    </row>
    <row r="102" spans="1:4" x14ac:dyDescent="0.25">
      <c r="A102" s="1">
        <v>11.375</v>
      </c>
      <c r="B102" s="31">
        <v>1.4096239272541501E-7</v>
      </c>
      <c r="C102" s="31">
        <v>1.4096237303206E-7</v>
      </c>
      <c r="D102" s="31">
        <v>1.4096221955594501E-7</v>
      </c>
    </row>
    <row r="103" spans="1:4" x14ac:dyDescent="0.25">
      <c r="A103" s="1">
        <v>11.5</v>
      </c>
      <c r="B103" s="31">
        <v>1.4096239207501301E-7</v>
      </c>
      <c r="C103" s="31">
        <v>1.4096237541595901E-7</v>
      </c>
      <c r="D103" s="31">
        <v>1.40962211739421E-7</v>
      </c>
    </row>
    <row r="104" spans="1:4" x14ac:dyDescent="0.25">
      <c r="A104" s="1">
        <v>11.625</v>
      </c>
      <c r="B104" s="31">
        <v>1.4096239484764799E-7</v>
      </c>
      <c r="C104" s="31">
        <v>1.40962374028186E-7</v>
      </c>
      <c r="D104" s="31">
        <v>1.409622047493E-7</v>
      </c>
    </row>
    <row r="105" spans="1:4" x14ac:dyDescent="0.25">
      <c r="A105" s="1">
        <v>11.75</v>
      </c>
      <c r="B105" s="31">
        <v>1.4096240844523301E-7</v>
      </c>
      <c r="C105" s="31">
        <v>1.4096236813044699E-7</v>
      </c>
      <c r="D105" s="31">
        <v>1.40962199120836E-7</v>
      </c>
    </row>
    <row r="106" spans="1:4" x14ac:dyDescent="0.25">
      <c r="A106" s="1">
        <v>11.875</v>
      </c>
      <c r="B106" s="31">
        <v>1.40962407367627E-7</v>
      </c>
      <c r="C106" s="31">
        <v>1.4096236434027401E-7</v>
      </c>
      <c r="D106" s="31">
        <v>1.4096219837851199E-7</v>
      </c>
    </row>
    <row r="107" spans="1:4" x14ac:dyDescent="0.25">
      <c r="A107" s="1">
        <v>12</v>
      </c>
      <c r="B107" s="31">
        <v>1.40962403804663E-7</v>
      </c>
      <c r="C107" s="31">
        <v>1.40962361954642E-7</v>
      </c>
      <c r="D107" s="31">
        <v>1.4096219591791601E-7</v>
      </c>
    </row>
    <row r="108" spans="1:4" x14ac:dyDescent="0.25">
      <c r="A108" s="1">
        <v>12.125</v>
      </c>
      <c r="B108" s="31">
        <v>1.4096236222845199E-7</v>
      </c>
      <c r="C108" s="31">
        <v>1.4096235850010201E-7</v>
      </c>
      <c r="D108" s="31">
        <v>1.4096219222465201E-7</v>
      </c>
    </row>
    <row r="109" spans="1:4" x14ac:dyDescent="0.25">
      <c r="A109" s="1">
        <v>12.25</v>
      </c>
      <c r="B109" s="31">
        <v>1.4096235970566399E-7</v>
      </c>
      <c r="C109" s="31">
        <v>1.4096234365787301E-7</v>
      </c>
      <c r="D109" s="31">
        <v>1.40962188413377E-7</v>
      </c>
    </row>
    <row r="110" spans="1:4" x14ac:dyDescent="0.25">
      <c r="A110" s="1">
        <v>12.375</v>
      </c>
      <c r="B110" s="31">
        <v>1.4096235115562599E-7</v>
      </c>
      <c r="C110" s="31">
        <v>1.4096234174158799E-7</v>
      </c>
      <c r="D110" s="31">
        <v>1.4096219139555501E-7</v>
      </c>
    </row>
    <row r="111" spans="1:4" x14ac:dyDescent="0.25">
      <c r="A111" s="1">
        <v>12.5</v>
      </c>
      <c r="B111" s="31">
        <v>1.4096233654081001E-7</v>
      </c>
      <c r="C111" s="31">
        <v>1.40962338481766E-7</v>
      </c>
      <c r="D111" s="31">
        <v>1.4096219298394899E-7</v>
      </c>
    </row>
    <row r="112" spans="1:4" x14ac:dyDescent="0.25">
      <c r="A112" s="1">
        <v>12.625</v>
      </c>
      <c r="B112" s="31">
        <v>1.4096233640266399E-7</v>
      </c>
      <c r="C112" s="31">
        <v>1.40962341225649E-7</v>
      </c>
      <c r="D112" s="31">
        <v>1.40962187437697E-7</v>
      </c>
    </row>
    <row r="113" spans="1:4" x14ac:dyDescent="0.25">
      <c r="A113" s="1">
        <v>12.75</v>
      </c>
      <c r="B113" s="31">
        <v>1.4096233695469501E-7</v>
      </c>
      <c r="C113" s="31">
        <v>1.4096234486671899E-7</v>
      </c>
      <c r="D113" s="31">
        <v>1.40962186805995E-7</v>
      </c>
    </row>
    <row r="114" spans="1:4" x14ac:dyDescent="0.25">
      <c r="A114" s="1">
        <v>12.875</v>
      </c>
      <c r="B114" s="31">
        <v>1.40962334426527E-7</v>
      </c>
      <c r="C114" s="31">
        <v>1.4096234532101701E-7</v>
      </c>
      <c r="D114" s="31">
        <v>1.4096220100368701E-7</v>
      </c>
    </row>
    <row r="115" spans="1:4" x14ac:dyDescent="0.25">
      <c r="A115" s="1">
        <v>13</v>
      </c>
      <c r="B115" s="31">
        <v>1.40962333500654E-7</v>
      </c>
      <c r="C115" s="31">
        <v>1.4096235061337299E-7</v>
      </c>
      <c r="D115" s="31">
        <v>1.40962203897853E-7</v>
      </c>
    </row>
    <row r="116" spans="1:4" x14ac:dyDescent="0.25">
      <c r="A116" s="1">
        <v>13.125</v>
      </c>
      <c r="B116" s="31">
        <v>1.4096231685700599E-7</v>
      </c>
      <c r="C116" s="31">
        <v>1.40962353654002E-7</v>
      </c>
      <c r="D116" s="31">
        <v>1.40962211502435E-7</v>
      </c>
    </row>
    <row r="117" spans="1:4" x14ac:dyDescent="0.25">
      <c r="A117" s="1">
        <v>13.25</v>
      </c>
      <c r="B117" s="31">
        <v>1.4096230959186901E-7</v>
      </c>
      <c r="C117" s="31">
        <v>1.4096235539524501E-7</v>
      </c>
      <c r="D117" s="31">
        <v>1.4096221457014399E-7</v>
      </c>
    </row>
    <row r="118" spans="1:4" x14ac:dyDescent="0.25">
      <c r="A118" s="1">
        <v>13.375</v>
      </c>
      <c r="B118" s="31">
        <v>1.4096233721471099E-7</v>
      </c>
      <c r="C118" s="31">
        <v>1.4096236609623501E-7</v>
      </c>
      <c r="D118" s="31">
        <v>1.4096221786436899E-7</v>
      </c>
    </row>
    <row r="119" spans="1:4" x14ac:dyDescent="0.25">
      <c r="A119" s="1">
        <v>13.5</v>
      </c>
      <c r="B119" s="31">
        <v>1.4096235520321901E-7</v>
      </c>
      <c r="C119" s="31">
        <v>1.40962356703841E-7</v>
      </c>
      <c r="D119" s="31">
        <v>1.4096222026784899E-7</v>
      </c>
    </row>
    <row r="120" spans="1:4" x14ac:dyDescent="0.25">
      <c r="A120" s="1">
        <v>13.625</v>
      </c>
      <c r="B120" s="31">
        <v>1.4096238621911801E-7</v>
      </c>
      <c r="C120" s="31">
        <v>1.4096235684339299E-7</v>
      </c>
      <c r="D120" s="31">
        <v>1.4096222436314201E-7</v>
      </c>
    </row>
    <row r="121" spans="1:4" x14ac:dyDescent="0.25">
      <c r="A121" s="1">
        <v>13.75</v>
      </c>
      <c r="B121" s="31">
        <v>1.4096239031726E-7</v>
      </c>
      <c r="C121" s="31">
        <v>1.4096236606806899E-7</v>
      </c>
      <c r="D121" s="31">
        <v>1.4096224780023201E-7</v>
      </c>
    </row>
    <row r="122" spans="1:4" x14ac:dyDescent="0.25">
      <c r="A122" s="1">
        <v>13.875</v>
      </c>
      <c r="B122" s="31">
        <v>1.409623962809E-7</v>
      </c>
      <c r="C122" s="31">
        <v>1.40962387847813E-7</v>
      </c>
      <c r="D122" s="31">
        <v>1.4096224496513801E-7</v>
      </c>
    </row>
    <row r="123" spans="1:4" x14ac:dyDescent="0.25">
      <c r="A123" s="1">
        <v>14</v>
      </c>
      <c r="B123" s="31">
        <v>1.4096239609406901E-7</v>
      </c>
      <c r="C123" s="31">
        <v>1.4096240108399299E-7</v>
      </c>
      <c r="D123" s="31">
        <v>1.40962248311381E-7</v>
      </c>
    </row>
    <row r="124" spans="1:4" x14ac:dyDescent="0.25">
      <c r="A124" s="1">
        <v>14.125</v>
      </c>
      <c r="B124" s="31">
        <v>1.4096240656411E-7</v>
      </c>
      <c r="C124" s="31">
        <v>1.40962404162244E-7</v>
      </c>
      <c r="D124" s="31">
        <v>1.40962257389641E-7</v>
      </c>
    </row>
    <row r="125" spans="1:4" x14ac:dyDescent="0.25">
      <c r="A125" s="1">
        <v>14.25</v>
      </c>
      <c r="B125" s="31">
        <v>1.4096242254271599E-7</v>
      </c>
      <c r="C125" s="31">
        <v>1.40962407759032E-7</v>
      </c>
      <c r="D125" s="31">
        <v>1.4096225961383001E-7</v>
      </c>
    </row>
    <row r="126" spans="1:4" x14ac:dyDescent="0.25">
      <c r="A126" s="1">
        <v>14.375</v>
      </c>
      <c r="B126" s="31">
        <v>1.4096241974646999E-7</v>
      </c>
      <c r="C126" s="31">
        <v>1.4096240875135E-7</v>
      </c>
      <c r="D126" s="31">
        <v>1.40962262643777E-7</v>
      </c>
    </row>
    <row r="127" spans="1:4" x14ac:dyDescent="0.25">
      <c r="A127" s="1">
        <v>14.5</v>
      </c>
      <c r="B127" s="31">
        <v>1.4096241384064701E-7</v>
      </c>
      <c r="C127" s="31">
        <v>1.4096240990315501E-7</v>
      </c>
      <c r="D127" s="31">
        <v>1.4096227213954899E-7</v>
      </c>
    </row>
    <row r="128" spans="1:4" x14ac:dyDescent="0.25">
      <c r="A128" s="1">
        <v>14.625</v>
      </c>
      <c r="B128" s="31">
        <v>1.4096239945014399E-7</v>
      </c>
      <c r="C128" s="31">
        <v>1.4096241473093801E-7</v>
      </c>
      <c r="D128" s="31">
        <v>1.40962274083643E-7</v>
      </c>
    </row>
    <row r="129" spans="1:4" x14ac:dyDescent="0.25">
      <c r="A129" s="1">
        <v>14.75</v>
      </c>
      <c r="B129" s="31">
        <v>1.4096236055381899E-7</v>
      </c>
      <c r="C129" s="31">
        <v>1.4096241183490399E-7</v>
      </c>
      <c r="D129" s="31">
        <v>1.4096227409561901E-7</v>
      </c>
    </row>
    <row r="130" spans="1:4" x14ac:dyDescent="0.25">
      <c r="A130" s="1">
        <v>14.875</v>
      </c>
      <c r="B130" s="31">
        <v>1.40962360124668E-7</v>
      </c>
      <c r="C130" s="31">
        <v>1.4096240811872899E-7</v>
      </c>
      <c r="D130" s="31">
        <v>1.4096227668823501E-7</v>
      </c>
    </row>
    <row r="131" spans="1:4" x14ac:dyDescent="0.25">
      <c r="A131" s="1">
        <v>15</v>
      </c>
      <c r="B131" s="31">
        <v>1.4096235949848799E-7</v>
      </c>
      <c r="C131" s="31">
        <v>1.4096240500488399E-7</v>
      </c>
      <c r="D131" s="31">
        <v>1.40962274963046E-7</v>
      </c>
    </row>
    <row r="132" spans="1:4" x14ac:dyDescent="0.25">
      <c r="A132" s="1">
        <v>15.125</v>
      </c>
      <c r="B132" s="31">
        <v>1.4096236189771601E-7</v>
      </c>
      <c r="C132" s="31">
        <v>1.4096239467860599E-7</v>
      </c>
      <c r="D132" s="31">
        <v>1.40962275772078E-7</v>
      </c>
    </row>
    <row r="133" spans="1:4" x14ac:dyDescent="0.25">
      <c r="A133" s="1">
        <v>15.25</v>
      </c>
      <c r="B133" s="31">
        <v>1.40962347372229E-7</v>
      </c>
      <c r="C133" s="31">
        <v>1.4096239029172201E-7</v>
      </c>
      <c r="D133" s="31">
        <v>1.4096227364603899E-7</v>
      </c>
    </row>
    <row r="134" spans="1:4" x14ac:dyDescent="0.25">
      <c r="A134" s="1">
        <v>15.375</v>
      </c>
      <c r="B134" s="31">
        <v>1.4096234495733201E-7</v>
      </c>
      <c r="C134" s="31">
        <v>1.4096239064505E-7</v>
      </c>
      <c r="D134" s="31">
        <v>1.40962273300609E-7</v>
      </c>
    </row>
    <row r="135" spans="1:4" x14ac:dyDescent="0.25">
      <c r="A135" s="1">
        <v>15.5</v>
      </c>
      <c r="B135" s="31">
        <v>1.4096234768940401E-7</v>
      </c>
      <c r="C135" s="31">
        <v>1.4096239237592699E-7</v>
      </c>
      <c r="D135" s="31">
        <v>1.4096227488249301E-7</v>
      </c>
    </row>
    <row r="136" spans="1:4" x14ac:dyDescent="0.25">
      <c r="A136" s="1">
        <v>15.625</v>
      </c>
      <c r="B136" s="31">
        <v>1.40962354177764E-7</v>
      </c>
      <c r="C136" s="31">
        <v>1.4096239379039099E-7</v>
      </c>
      <c r="D136" s="31">
        <v>1.4096227563970499E-7</v>
      </c>
    </row>
    <row r="137" spans="1:4" x14ac:dyDescent="0.25">
      <c r="A137" s="1">
        <v>15.75</v>
      </c>
      <c r="B137" s="31">
        <v>1.40962390357881E-7</v>
      </c>
      <c r="C137" s="31">
        <v>1.40962398088511E-7</v>
      </c>
      <c r="D137" s="31">
        <v>1.4096227593973801E-7</v>
      </c>
    </row>
    <row r="138" spans="1:4" x14ac:dyDescent="0.25">
      <c r="A138" s="1">
        <v>15.875</v>
      </c>
      <c r="B138" s="31">
        <v>1.4096242117158501E-7</v>
      </c>
      <c r="C138" s="31">
        <v>1.4096241045967699E-7</v>
      </c>
      <c r="D138" s="31">
        <v>1.40962272705747E-7</v>
      </c>
    </row>
    <row r="139" spans="1:4" x14ac:dyDescent="0.25">
      <c r="A139" s="1">
        <v>16</v>
      </c>
      <c r="B139" s="31">
        <v>1.4096244954125001E-7</v>
      </c>
      <c r="C139" s="31">
        <v>1.4096241607077499E-7</v>
      </c>
      <c r="D139" s="31">
        <v>1.4096227306651699E-7</v>
      </c>
    </row>
    <row r="140" spans="1:4" x14ac:dyDescent="0.25">
      <c r="A140" s="1">
        <v>16.125</v>
      </c>
      <c r="B140" s="31">
        <v>1.4096245256409701E-7</v>
      </c>
      <c r="C140" s="31">
        <v>1.40962418369366E-7</v>
      </c>
      <c r="D140" s="31">
        <v>1.4096227458866601E-7</v>
      </c>
    </row>
    <row r="141" spans="1:4" x14ac:dyDescent="0.25">
      <c r="A141" s="1">
        <v>16.25</v>
      </c>
      <c r="B141" s="31">
        <v>1.4096245835384299E-7</v>
      </c>
      <c r="C141" s="31">
        <v>1.40962428110137E-7</v>
      </c>
      <c r="D141" s="31">
        <v>1.4096227553068899E-7</v>
      </c>
    </row>
    <row r="142" spans="1:4" x14ac:dyDescent="0.25">
      <c r="A142" s="1">
        <v>16.375</v>
      </c>
      <c r="B142" s="31">
        <v>1.4096246102112899E-7</v>
      </c>
      <c r="C142" s="31">
        <v>1.4096242799002601E-7</v>
      </c>
      <c r="D142" s="31">
        <v>1.40962281283328E-7</v>
      </c>
    </row>
    <row r="143" spans="1:4" x14ac:dyDescent="0.25">
      <c r="A143" s="1">
        <v>16.5</v>
      </c>
      <c r="B143" s="31">
        <v>1.4096247431618701E-7</v>
      </c>
      <c r="C143" s="31">
        <v>1.40962425787002E-7</v>
      </c>
      <c r="D143" s="31">
        <v>1.40962281990897E-7</v>
      </c>
    </row>
    <row r="144" spans="1:4" x14ac:dyDescent="0.25">
      <c r="A144" s="1">
        <v>16.625</v>
      </c>
      <c r="B144" s="31">
        <v>1.4096247315800601E-7</v>
      </c>
      <c r="C144" s="31">
        <v>1.40962426868891E-7</v>
      </c>
      <c r="D144" s="31">
        <v>1.4096229170933701E-7</v>
      </c>
    </row>
    <row r="145" spans="1:4" x14ac:dyDescent="0.25">
      <c r="A145" s="1">
        <v>16.75</v>
      </c>
      <c r="B145" s="31">
        <v>1.4096245953306201E-7</v>
      </c>
      <c r="C145" s="31">
        <v>1.40962427972781E-7</v>
      </c>
      <c r="D145" s="31">
        <v>1.4096229536743E-7</v>
      </c>
    </row>
    <row r="146" spans="1:4" x14ac:dyDescent="0.25">
      <c r="A146" s="1">
        <v>16.875</v>
      </c>
      <c r="B146" s="31">
        <v>1.4096246259267599E-7</v>
      </c>
      <c r="C146" s="31">
        <v>1.40962429297178E-7</v>
      </c>
      <c r="D146" s="31">
        <v>1.4096230348096601E-7</v>
      </c>
    </row>
    <row r="147" spans="1:4" x14ac:dyDescent="0.25">
      <c r="A147" s="1">
        <v>17</v>
      </c>
      <c r="B147" s="31">
        <v>1.4096246571852E-7</v>
      </c>
      <c r="C147" s="31">
        <v>1.4096243129559101E-7</v>
      </c>
      <c r="D147" s="31">
        <v>1.40962310888586E-7</v>
      </c>
    </row>
    <row r="148" spans="1:4" x14ac:dyDescent="0.25">
      <c r="A148" s="1">
        <v>17.125</v>
      </c>
      <c r="B148" s="31">
        <v>1.4096246177051E-7</v>
      </c>
      <c r="C148" s="31">
        <v>1.40962431853499E-7</v>
      </c>
      <c r="D148" s="31">
        <v>1.4096231535564901E-7</v>
      </c>
    </row>
    <row r="149" spans="1:4" x14ac:dyDescent="0.25">
      <c r="A149" s="1">
        <v>17.25</v>
      </c>
      <c r="B149" s="31">
        <v>1.4096245888231201E-7</v>
      </c>
      <c r="C149" s="31">
        <v>1.40962432344063E-7</v>
      </c>
      <c r="D149" s="31">
        <v>1.40962319007548E-7</v>
      </c>
    </row>
    <row r="150" spans="1:4" x14ac:dyDescent="0.25">
      <c r="A150" s="1">
        <v>17.375</v>
      </c>
      <c r="B150" s="31">
        <v>1.40962449330594E-7</v>
      </c>
      <c r="C150" s="31">
        <v>1.40962433262381E-7</v>
      </c>
      <c r="D150" s="31">
        <v>1.4096232286359701E-7</v>
      </c>
    </row>
    <row r="151" spans="1:4" x14ac:dyDescent="0.25">
      <c r="A151" s="1">
        <v>17.5</v>
      </c>
      <c r="B151" s="31">
        <v>1.4096244309735199E-7</v>
      </c>
      <c r="C151" s="31">
        <v>1.4096243577351301E-7</v>
      </c>
      <c r="D151" s="31">
        <v>1.4096232420963099E-7</v>
      </c>
    </row>
    <row r="152" spans="1:4" x14ac:dyDescent="0.25">
      <c r="A152" s="1">
        <v>17.625</v>
      </c>
      <c r="B152" s="31">
        <v>1.40962432327556E-7</v>
      </c>
      <c r="C152" s="31">
        <v>1.40962443709318E-7</v>
      </c>
      <c r="D152" s="31">
        <v>1.4096232705407899E-7</v>
      </c>
    </row>
    <row r="153" spans="1:4" x14ac:dyDescent="0.25">
      <c r="A153" s="1">
        <v>17.75</v>
      </c>
      <c r="B153" s="31">
        <v>1.40962419653849E-7</v>
      </c>
      <c r="C153" s="31">
        <v>1.4096244378508599E-7</v>
      </c>
      <c r="D153" s="31">
        <v>1.4096233126845899E-7</v>
      </c>
    </row>
    <row r="154" spans="1:4" x14ac:dyDescent="0.25">
      <c r="A154" s="1">
        <v>17.875</v>
      </c>
      <c r="B154" s="31">
        <v>1.4096242142204799E-7</v>
      </c>
      <c r="C154" s="31">
        <v>1.4096244322149899E-7</v>
      </c>
      <c r="D154" s="31">
        <v>1.4096233139948901E-7</v>
      </c>
    </row>
    <row r="155" spans="1:4" x14ac:dyDescent="0.25">
      <c r="A155" s="1">
        <v>18</v>
      </c>
      <c r="B155" s="31">
        <v>1.4096243100953099E-7</v>
      </c>
      <c r="C155" s="31">
        <v>1.4096244967453199E-7</v>
      </c>
      <c r="D155" s="31">
        <v>1.40962331496784E-7</v>
      </c>
    </row>
    <row r="156" spans="1:4" x14ac:dyDescent="0.25">
      <c r="A156" s="1">
        <v>18.125</v>
      </c>
      <c r="B156" s="31">
        <v>1.40962430435086E-7</v>
      </c>
      <c r="C156" s="31">
        <v>1.40962459983613E-7</v>
      </c>
      <c r="D156" s="31">
        <v>1.40962333916147E-7</v>
      </c>
    </row>
    <row r="157" spans="1:4" x14ac:dyDescent="0.25">
      <c r="A157" s="1">
        <v>18.25</v>
      </c>
      <c r="B157" s="31">
        <v>1.4096243043239699E-7</v>
      </c>
      <c r="C157" s="31">
        <v>1.40962463897877E-7</v>
      </c>
      <c r="D157" s="31">
        <v>1.40962334358657E-7</v>
      </c>
    </row>
    <row r="158" spans="1:4" x14ac:dyDescent="0.25">
      <c r="A158" s="1">
        <v>18.375</v>
      </c>
      <c r="B158" s="31">
        <v>1.4096242819849201E-7</v>
      </c>
      <c r="C158" s="31">
        <v>1.4096249364778701E-7</v>
      </c>
      <c r="D158" s="31">
        <v>1.4096233499366299E-7</v>
      </c>
    </row>
    <row r="159" spans="1:4" x14ac:dyDescent="0.25">
      <c r="A159" s="1">
        <v>18.5</v>
      </c>
      <c r="B159" s="31">
        <v>1.4096242793549501E-7</v>
      </c>
      <c r="C159" s="31">
        <v>1.40962496646251E-7</v>
      </c>
      <c r="D159" s="31">
        <v>1.40962339859843E-7</v>
      </c>
    </row>
    <row r="160" spans="1:4" x14ac:dyDescent="0.25">
      <c r="A160" s="1">
        <v>18.625</v>
      </c>
      <c r="B160" s="31">
        <v>1.40962427528398E-7</v>
      </c>
      <c r="C160" s="31">
        <v>1.4096249661922001E-7</v>
      </c>
      <c r="D160" s="31">
        <v>1.40962341887495E-7</v>
      </c>
    </row>
    <row r="161" spans="1:4" x14ac:dyDescent="0.25">
      <c r="A161" s="1">
        <v>18.75</v>
      </c>
      <c r="B161" s="31">
        <v>1.4096243362498199E-7</v>
      </c>
      <c r="C161" s="31">
        <v>1.4096249937358401E-7</v>
      </c>
      <c r="D161" s="31">
        <v>1.4096234318158299E-7</v>
      </c>
    </row>
    <row r="162" spans="1:4" x14ac:dyDescent="0.25">
      <c r="A162" s="1">
        <v>18.875</v>
      </c>
      <c r="B162" s="31">
        <v>1.4096244318686199E-7</v>
      </c>
      <c r="C162" s="31">
        <v>1.40962504010138E-7</v>
      </c>
      <c r="D162" s="31">
        <v>1.40962347103117E-7</v>
      </c>
    </row>
    <row r="163" spans="1:4" x14ac:dyDescent="0.25">
      <c r="A163" s="1">
        <v>19</v>
      </c>
      <c r="B163" s="31">
        <v>1.4096244193484401E-7</v>
      </c>
      <c r="C163" s="31">
        <v>1.4096250133123399E-7</v>
      </c>
      <c r="D163" s="31">
        <v>1.40962347640413E-7</v>
      </c>
    </row>
    <row r="164" spans="1:4" x14ac:dyDescent="0.25">
      <c r="A164" s="1">
        <v>19.125</v>
      </c>
      <c r="B164" s="31">
        <v>1.4096243849739701E-7</v>
      </c>
      <c r="C164" s="31">
        <v>1.40962501961671E-7</v>
      </c>
      <c r="D164" s="31">
        <v>1.40962347921517E-7</v>
      </c>
    </row>
    <row r="165" spans="1:4" x14ac:dyDescent="0.25">
      <c r="A165" s="1">
        <v>19.25</v>
      </c>
      <c r="B165" s="31">
        <v>1.4096243183491399E-7</v>
      </c>
      <c r="C165" s="31">
        <v>1.4096250095539599E-7</v>
      </c>
      <c r="D165" s="31">
        <v>1.4096234866886201E-7</v>
      </c>
    </row>
    <row r="166" spans="1:4" x14ac:dyDescent="0.25">
      <c r="A166" s="1">
        <v>19.375</v>
      </c>
      <c r="B166" s="31">
        <v>1.4096242876541601E-7</v>
      </c>
      <c r="C166" s="31">
        <v>1.4096247886753001E-7</v>
      </c>
      <c r="D166" s="31">
        <v>1.4096235359585001E-7</v>
      </c>
    </row>
    <row r="167" spans="1:4" x14ac:dyDescent="0.25">
      <c r="A167" s="1">
        <v>19.5</v>
      </c>
      <c r="B167" s="31">
        <v>1.4096242338855499E-7</v>
      </c>
      <c r="C167" s="31">
        <v>1.40962470965463E-7</v>
      </c>
      <c r="D167" s="31">
        <v>1.40962357271271E-7</v>
      </c>
    </row>
    <row r="168" spans="1:4" x14ac:dyDescent="0.25">
      <c r="A168" s="1">
        <v>19.625</v>
      </c>
      <c r="B168" s="31">
        <v>1.4096241295951501E-7</v>
      </c>
      <c r="C168" s="31">
        <v>1.40962467738796E-7</v>
      </c>
      <c r="D168" s="31">
        <v>1.40962364826702E-7</v>
      </c>
    </row>
    <row r="169" spans="1:4" x14ac:dyDescent="0.25">
      <c r="A169" s="1">
        <v>19.75</v>
      </c>
      <c r="B169" s="31">
        <v>1.40962393816208E-7</v>
      </c>
      <c r="C169" s="31">
        <v>1.4096246216324E-7</v>
      </c>
      <c r="D169" s="31">
        <v>1.4096236617848601E-7</v>
      </c>
    </row>
    <row r="170" spans="1:4" x14ac:dyDescent="0.25">
      <c r="A170" s="1">
        <v>19.875</v>
      </c>
      <c r="B170" s="31">
        <v>1.4096238864789999E-7</v>
      </c>
      <c r="C170" s="31">
        <v>1.40962459981275E-7</v>
      </c>
      <c r="D170" s="31">
        <v>1.4096236584788399E-7</v>
      </c>
    </row>
    <row r="171" spans="1:4" x14ac:dyDescent="0.25">
      <c r="A171" s="1">
        <v>20</v>
      </c>
      <c r="B171" s="31">
        <v>1.40962382500878E-7</v>
      </c>
      <c r="C171" s="31">
        <v>1.40962466896427E-7</v>
      </c>
      <c r="D171" s="31">
        <v>1.4096236628009801E-7</v>
      </c>
    </row>
    <row r="172" spans="1:4" x14ac:dyDescent="0.25">
      <c r="A172" s="1">
        <v>20.125</v>
      </c>
      <c r="B172" s="31">
        <v>1.4096237963513099E-7</v>
      </c>
      <c r="C172" s="31">
        <v>1.40962470507152E-7</v>
      </c>
      <c r="D172" s="31">
        <v>1.40962359476655E-7</v>
      </c>
    </row>
    <row r="173" spans="1:4" x14ac:dyDescent="0.25">
      <c r="A173" s="1">
        <v>20.25</v>
      </c>
      <c r="B173" s="31">
        <v>1.4096236975176001E-7</v>
      </c>
      <c r="C173" s="31">
        <v>1.4096247037304199E-7</v>
      </c>
      <c r="D173" s="31">
        <v>1.4096235622409499E-7</v>
      </c>
    </row>
    <row r="174" spans="1:4" x14ac:dyDescent="0.25">
      <c r="A174" s="1">
        <v>20.375</v>
      </c>
      <c r="B174" s="31">
        <v>1.4096240529974699E-7</v>
      </c>
      <c r="C174" s="31">
        <v>1.4096247327005701E-7</v>
      </c>
      <c r="D174" s="31">
        <v>1.40962356567548E-7</v>
      </c>
    </row>
    <row r="175" spans="1:4" x14ac:dyDescent="0.25">
      <c r="A175" s="1">
        <v>20.5</v>
      </c>
      <c r="B175" s="31">
        <v>1.4096246253896899E-7</v>
      </c>
      <c r="C175" s="31">
        <v>1.4096247351175299E-7</v>
      </c>
      <c r="D175" s="31">
        <v>1.4096235530388099E-7</v>
      </c>
    </row>
    <row r="176" spans="1:4" x14ac:dyDescent="0.25">
      <c r="A176" s="1">
        <v>20.625</v>
      </c>
      <c r="B176" s="31">
        <v>1.40962463524639E-7</v>
      </c>
      <c r="C176" s="31">
        <v>1.4096247416435601E-7</v>
      </c>
      <c r="D176" s="31">
        <v>1.4096235618243201E-7</v>
      </c>
    </row>
    <row r="177" spans="1:4" x14ac:dyDescent="0.25">
      <c r="A177" s="1">
        <v>20.75</v>
      </c>
      <c r="B177" s="31">
        <v>1.4096247436566901E-7</v>
      </c>
      <c r="C177" s="31">
        <v>1.40962474599369E-7</v>
      </c>
      <c r="D177" s="31">
        <v>1.4096235709047999E-7</v>
      </c>
    </row>
    <row r="178" spans="1:4" x14ac:dyDescent="0.25">
      <c r="A178" s="1">
        <v>20.875</v>
      </c>
      <c r="B178" s="31">
        <v>1.4096247994790899E-7</v>
      </c>
      <c r="C178" s="31">
        <v>1.4096247919605399E-7</v>
      </c>
      <c r="D178" s="31">
        <v>1.4096235738517999E-7</v>
      </c>
    </row>
    <row r="179" spans="1:4" x14ac:dyDescent="0.25">
      <c r="A179" s="1">
        <v>21</v>
      </c>
      <c r="B179" s="31">
        <v>1.40962484240895E-7</v>
      </c>
      <c r="C179" s="31">
        <v>1.40962480857032E-7</v>
      </c>
      <c r="D179" s="31">
        <v>1.4096235592129699E-7</v>
      </c>
    </row>
    <row r="180" spans="1:4" x14ac:dyDescent="0.25">
      <c r="A180" s="1">
        <v>21.125</v>
      </c>
      <c r="B180" s="31">
        <v>1.4096249514900801E-7</v>
      </c>
      <c r="C180" s="31">
        <v>1.4096248073467901E-7</v>
      </c>
      <c r="D180" s="31">
        <v>1.4096235798611601E-7</v>
      </c>
    </row>
    <row r="181" spans="1:4" x14ac:dyDescent="0.25">
      <c r="A181" s="1">
        <v>21.25</v>
      </c>
      <c r="B181" s="31">
        <v>1.4096249883089501E-7</v>
      </c>
      <c r="C181" s="31">
        <v>1.40962488158623E-7</v>
      </c>
      <c r="D181" s="31">
        <v>1.40962359969702E-7</v>
      </c>
    </row>
    <row r="182" spans="1:4" x14ac:dyDescent="0.25">
      <c r="A182" s="1">
        <v>21.375</v>
      </c>
      <c r="B182" s="31">
        <v>1.40962499327962E-7</v>
      </c>
      <c r="C182" s="31">
        <v>1.4096248983267099E-7</v>
      </c>
      <c r="D182" s="31">
        <v>1.40962360620198E-7</v>
      </c>
    </row>
    <row r="183" spans="1:4" x14ac:dyDescent="0.25">
      <c r="A183" s="1">
        <v>21.5</v>
      </c>
      <c r="B183" s="31">
        <v>1.4096246638332599E-7</v>
      </c>
      <c r="C183" s="31">
        <v>1.4096248924538501E-7</v>
      </c>
      <c r="D183" s="31">
        <v>1.4096236189565301E-7</v>
      </c>
    </row>
    <row r="184" spans="1:4" x14ac:dyDescent="0.25">
      <c r="A184" s="1">
        <v>21.625</v>
      </c>
      <c r="B184" s="31">
        <v>1.40962455274173E-7</v>
      </c>
      <c r="C184" s="31">
        <v>1.4096248319743001E-7</v>
      </c>
      <c r="D184" s="31">
        <v>1.4096236221330299E-7</v>
      </c>
    </row>
    <row r="185" spans="1:4" x14ac:dyDescent="0.25">
      <c r="A185" s="1">
        <v>21.75</v>
      </c>
      <c r="B185" s="31">
        <v>1.4096244755161001E-7</v>
      </c>
      <c r="C185" s="31">
        <v>1.4096247033670499E-7</v>
      </c>
      <c r="D185" s="31">
        <v>1.4096236287913E-7</v>
      </c>
    </row>
    <row r="186" spans="1:4" x14ac:dyDescent="0.25">
      <c r="A186" s="1">
        <v>21.875</v>
      </c>
      <c r="B186" s="31">
        <v>1.4096245021763099E-7</v>
      </c>
      <c r="C186" s="31">
        <v>1.4096246565755499E-7</v>
      </c>
      <c r="D186" s="31">
        <v>1.4096235719009199E-7</v>
      </c>
    </row>
    <row r="187" spans="1:4" x14ac:dyDescent="0.25">
      <c r="A187" s="1">
        <v>22</v>
      </c>
      <c r="B187" s="31">
        <v>1.4096244002340201E-7</v>
      </c>
      <c r="C187" s="31">
        <v>1.4096246366860199E-7</v>
      </c>
      <c r="D187" s="31">
        <v>1.40962355888236E-7</v>
      </c>
    </row>
    <row r="188" spans="1:4" x14ac:dyDescent="0.25">
      <c r="A188" s="1">
        <v>22.125</v>
      </c>
      <c r="B188" s="31">
        <v>1.40962426629843E-7</v>
      </c>
      <c r="C188" s="31">
        <v>1.4096245633915501E-7</v>
      </c>
      <c r="D188" s="31">
        <v>1.4096235427478501E-7</v>
      </c>
    </row>
    <row r="189" spans="1:4" x14ac:dyDescent="0.25">
      <c r="A189" s="1">
        <v>22.25</v>
      </c>
      <c r="B189" s="31">
        <v>1.4096240928779301E-7</v>
      </c>
      <c r="C189" s="31">
        <v>1.4096245776095201E-7</v>
      </c>
      <c r="D189" s="31">
        <v>1.40962352083599E-7</v>
      </c>
    </row>
    <row r="190" spans="1:4" x14ac:dyDescent="0.25">
      <c r="A190" s="1">
        <v>22.375</v>
      </c>
      <c r="B190" s="31">
        <v>1.4096240820283799E-7</v>
      </c>
      <c r="C190" s="31">
        <v>1.40962449849828E-7</v>
      </c>
      <c r="D190" s="31">
        <v>1.4096235058339901E-7</v>
      </c>
    </row>
    <row r="191" spans="1:4" x14ac:dyDescent="0.25">
      <c r="A191" s="1">
        <v>22.5</v>
      </c>
      <c r="B191" s="31">
        <v>1.4096240698992E-7</v>
      </c>
      <c r="C191" s="31">
        <v>1.4096244414209E-7</v>
      </c>
      <c r="D191" s="31">
        <v>1.4096233001980701E-7</v>
      </c>
    </row>
    <row r="192" spans="1:4" x14ac:dyDescent="0.25">
      <c r="A192" s="1">
        <v>22.625</v>
      </c>
      <c r="B192" s="31">
        <v>1.4096239651236099E-7</v>
      </c>
      <c r="C192" s="31">
        <v>1.4096244362789899E-7</v>
      </c>
      <c r="D192" s="31">
        <v>1.4096232828179901E-7</v>
      </c>
    </row>
    <row r="193" spans="1:4" x14ac:dyDescent="0.25">
      <c r="A193" s="1">
        <v>22.75</v>
      </c>
      <c r="B193" s="31">
        <v>1.40962396090045E-7</v>
      </c>
      <c r="C193" s="31">
        <v>1.40962443811608E-7</v>
      </c>
      <c r="D193" s="31">
        <v>1.40962330548049E-7</v>
      </c>
    </row>
    <row r="194" spans="1:4" x14ac:dyDescent="0.25">
      <c r="A194" s="1">
        <v>22.875</v>
      </c>
      <c r="B194" s="31">
        <v>1.40962421488576E-7</v>
      </c>
      <c r="C194" s="31">
        <v>1.4096244815162401E-7</v>
      </c>
      <c r="D194" s="31">
        <v>1.4096233275202899E-7</v>
      </c>
    </row>
    <row r="195" spans="1:4" x14ac:dyDescent="0.25">
      <c r="A195" s="1">
        <v>23</v>
      </c>
      <c r="B195" s="31">
        <v>1.4096244532104101E-7</v>
      </c>
      <c r="C195" s="31">
        <v>1.40962452218542E-7</v>
      </c>
      <c r="D195" s="31">
        <v>1.4096233226112999E-7</v>
      </c>
    </row>
    <row r="196" spans="1:4" x14ac:dyDescent="0.25">
      <c r="A196" s="1">
        <v>23.125</v>
      </c>
      <c r="B196" s="31">
        <v>1.40962499393214E-7</v>
      </c>
      <c r="C196" s="31">
        <v>1.40962455642947E-7</v>
      </c>
      <c r="D196" s="31">
        <v>1.40962333268188E-7</v>
      </c>
    </row>
    <row r="197" spans="1:4" x14ac:dyDescent="0.25">
      <c r="A197" s="1">
        <v>23.25</v>
      </c>
      <c r="B197" s="31">
        <v>1.4096251002047301E-7</v>
      </c>
      <c r="C197" s="31">
        <v>1.4096245650280101E-7</v>
      </c>
      <c r="D197" s="31">
        <v>1.40962332637138E-7</v>
      </c>
    </row>
    <row r="198" spans="1:4" x14ac:dyDescent="0.25">
      <c r="A198" s="1">
        <v>23.375</v>
      </c>
      <c r="B198" s="31">
        <v>1.40962524585179E-7</v>
      </c>
      <c r="C198" s="31">
        <v>1.4096245453510901E-7</v>
      </c>
      <c r="D198" s="31">
        <v>1.40962331444714E-7</v>
      </c>
    </row>
    <row r="199" spans="1:4" x14ac:dyDescent="0.25">
      <c r="A199" s="1">
        <v>23.5</v>
      </c>
      <c r="B199" s="31">
        <v>1.4096252559977499E-7</v>
      </c>
      <c r="C199" s="31">
        <v>1.40962455924725E-7</v>
      </c>
      <c r="D199" s="31">
        <v>1.40962330546249E-7</v>
      </c>
    </row>
    <row r="200" spans="1:4" x14ac:dyDescent="0.25">
      <c r="A200" s="1">
        <v>23.625</v>
      </c>
      <c r="B200" s="31">
        <v>1.4096251911099101E-7</v>
      </c>
      <c r="C200" s="31">
        <v>1.4096245823550299E-7</v>
      </c>
      <c r="D200" s="31">
        <v>1.40962325500316E-7</v>
      </c>
    </row>
    <row r="201" spans="1:4" x14ac:dyDescent="0.25">
      <c r="A201" s="1">
        <v>23.75</v>
      </c>
      <c r="B201" s="31">
        <v>1.4096250510586699E-7</v>
      </c>
      <c r="C201" s="31">
        <v>1.4096245687492699E-7</v>
      </c>
      <c r="D201" s="31">
        <v>1.40962319967302E-7</v>
      </c>
    </row>
    <row r="202" spans="1:4" x14ac:dyDescent="0.25">
      <c r="A202" s="1">
        <v>23.875</v>
      </c>
      <c r="B202" s="31">
        <v>1.40962472749677E-7</v>
      </c>
      <c r="C202" s="31">
        <v>1.40962458592046E-7</v>
      </c>
      <c r="D202" s="31">
        <v>1.4096231770262601E-7</v>
      </c>
    </row>
    <row r="203" spans="1:4" x14ac:dyDescent="0.25">
      <c r="A203" s="1">
        <v>24</v>
      </c>
      <c r="B203" s="31">
        <v>1.4096246918387899E-7</v>
      </c>
      <c r="C203" s="31">
        <v>1.40962458704687E-7</v>
      </c>
      <c r="D203" s="31">
        <v>1.40962317689742E-7</v>
      </c>
    </row>
    <row r="204" spans="1:4" x14ac:dyDescent="0.25">
      <c r="A204" s="1">
        <v>24.125</v>
      </c>
      <c r="B204" s="31">
        <v>1.4096246261588599E-7</v>
      </c>
      <c r="C204" s="31">
        <v>1.4096245936789699E-7</v>
      </c>
      <c r="D204" s="31">
        <v>1.40962316854964E-7</v>
      </c>
    </row>
    <row r="205" spans="1:4" x14ac:dyDescent="0.25">
      <c r="A205" s="1">
        <v>24.25</v>
      </c>
      <c r="B205" s="31">
        <v>1.4096245641834301E-7</v>
      </c>
      <c r="C205" s="31">
        <v>1.4096246304054501E-7</v>
      </c>
      <c r="D205" s="31">
        <v>1.4096231758942299E-7</v>
      </c>
    </row>
    <row r="206" spans="1:4" x14ac:dyDescent="0.25">
      <c r="A206" s="1">
        <v>24.375</v>
      </c>
      <c r="B206" s="31">
        <v>1.4096245059249E-7</v>
      </c>
      <c r="C206" s="31">
        <v>1.4096246443224301E-7</v>
      </c>
      <c r="D206" s="31">
        <v>1.40962319072312E-7</v>
      </c>
    </row>
    <row r="207" spans="1:4" x14ac:dyDescent="0.25">
      <c r="A207" s="1">
        <v>24.5</v>
      </c>
      <c r="B207" s="31">
        <v>1.4096244294298601E-7</v>
      </c>
      <c r="C207" s="31">
        <v>1.40962467136068E-7</v>
      </c>
      <c r="D207" s="31">
        <v>1.4096231751362201E-7</v>
      </c>
    </row>
    <row r="208" spans="1:4" x14ac:dyDescent="0.25">
      <c r="A208" s="1">
        <v>24.625</v>
      </c>
      <c r="B208" s="31">
        <v>1.40962434610775E-7</v>
      </c>
      <c r="C208" s="31">
        <v>1.4096247335138099E-7</v>
      </c>
      <c r="D208" s="31">
        <v>1.4096231712669101E-7</v>
      </c>
    </row>
    <row r="209" spans="1:4" x14ac:dyDescent="0.25">
      <c r="A209" s="1">
        <v>24.75</v>
      </c>
      <c r="B209" s="31">
        <v>1.40962424228297E-7</v>
      </c>
      <c r="C209" s="31">
        <v>1.4096247760008901E-7</v>
      </c>
      <c r="D209" s="31">
        <v>1.4096231724693001E-7</v>
      </c>
    </row>
    <row r="210" spans="1:4" x14ac:dyDescent="0.25">
      <c r="A210" s="1">
        <v>24.875</v>
      </c>
      <c r="B210" s="31">
        <v>1.4096242983249901E-7</v>
      </c>
      <c r="C210" s="31">
        <v>1.4096248111304299E-7</v>
      </c>
      <c r="D210" s="31">
        <v>1.40962320271928E-7</v>
      </c>
    </row>
    <row r="211" spans="1:4" x14ac:dyDescent="0.25">
      <c r="A211" s="1">
        <v>25</v>
      </c>
      <c r="B211" s="31">
        <v>1.4096243767032399E-7</v>
      </c>
      <c r="C211" s="31">
        <v>1.4096248066390499E-7</v>
      </c>
      <c r="D211" s="31">
        <v>1.40962319570108E-7</v>
      </c>
    </row>
    <row r="212" spans="1:4" x14ac:dyDescent="0.25">
      <c r="A212" s="1">
        <v>25.125</v>
      </c>
      <c r="B212" s="31">
        <v>1.4096246142022699E-7</v>
      </c>
      <c r="C212" s="31">
        <v>1.40962483351897E-7</v>
      </c>
      <c r="D212" s="31">
        <v>1.4096232047845499E-7</v>
      </c>
    </row>
    <row r="213" spans="1:4" x14ac:dyDescent="0.25">
      <c r="A213" s="1">
        <v>25.25</v>
      </c>
      <c r="B213" s="31">
        <v>1.4096247099915199E-7</v>
      </c>
      <c r="C213" s="31">
        <v>1.40962484229576E-7</v>
      </c>
      <c r="D213" s="31">
        <v>1.4096232381523599E-7</v>
      </c>
    </row>
    <row r="214" spans="1:4" x14ac:dyDescent="0.25">
      <c r="A214" s="1">
        <v>25.375</v>
      </c>
      <c r="B214" s="31">
        <v>1.4096249617273399E-7</v>
      </c>
      <c r="C214" s="31">
        <v>1.4096248550756401E-7</v>
      </c>
      <c r="D214" s="31">
        <v>1.40962326360969E-7</v>
      </c>
    </row>
    <row r="215" spans="1:4" x14ac:dyDescent="0.25">
      <c r="A215" s="1">
        <v>25.5</v>
      </c>
      <c r="B215" s="31">
        <v>1.4096251109908201E-7</v>
      </c>
      <c r="C215" s="31">
        <v>1.4096249313182599E-7</v>
      </c>
      <c r="D215" s="31">
        <v>1.40962332754192E-7</v>
      </c>
    </row>
    <row r="216" spans="1:4" x14ac:dyDescent="0.25">
      <c r="A216" s="1">
        <v>25.625</v>
      </c>
      <c r="B216" s="31">
        <v>1.4096251283402699E-7</v>
      </c>
      <c r="C216" s="31">
        <v>1.40962495480185E-7</v>
      </c>
      <c r="D216" s="31">
        <v>1.4096233665533699E-7</v>
      </c>
    </row>
    <row r="217" spans="1:4" x14ac:dyDescent="0.25">
      <c r="A217" s="1">
        <v>25.75</v>
      </c>
      <c r="B217" s="31">
        <v>1.40962519815782E-7</v>
      </c>
      <c r="C217" s="31">
        <v>1.4096249546717399E-7</v>
      </c>
      <c r="D217" s="31">
        <v>1.40962337719427E-7</v>
      </c>
    </row>
    <row r="218" spans="1:4" x14ac:dyDescent="0.25">
      <c r="A218" s="1">
        <v>25.875</v>
      </c>
      <c r="B218" s="31">
        <v>1.4096252026467601E-7</v>
      </c>
      <c r="C218" s="31">
        <v>1.40962494802304E-7</v>
      </c>
      <c r="D218" s="31">
        <v>1.40962339524883E-7</v>
      </c>
    </row>
    <row r="219" spans="1:4" x14ac:dyDescent="0.25">
      <c r="A219" s="1">
        <v>26</v>
      </c>
      <c r="B219" s="31">
        <v>1.4096251407104899E-7</v>
      </c>
      <c r="C219" s="31">
        <v>1.4096248786991801E-7</v>
      </c>
      <c r="D219" s="31">
        <v>1.4096233986717801E-7</v>
      </c>
    </row>
    <row r="220" spans="1:4" x14ac:dyDescent="0.25">
      <c r="A220" s="1">
        <v>26.125</v>
      </c>
      <c r="B220" s="31">
        <v>1.4096249502227301E-7</v>
      </c>
      <c r="C220" s="31">
        <v>1.40962487306949E-7</v>
      </c>
      <c r="D220" s="31">
        <v>1.4096233795417599E-7</v>
      </c>
    </row>
    <row r="221" spans="1:4" x14ac:dyDescent="0.25">
      <c r="A221" s="1">
        <v>26.25</v>
      </c>
      <c r="B221" s="31">
        <v>1.40962484924502E-7</v>
      </c>
      <c r="C221" s="31">
        <v>1.40962487103197E-7</v>
      </c>
      <c r="D221" s="31">
        <v>1.4096233857448E-7</v>
      </c>
    </row>
    <row r="222" spans="1:4" x14ac:dyDescent="0.25">
      <c r="A222" s="1">
        <v>26.375</v>
      </c>
      <c r="B222" s="31">
        <v>1.4096247944338001E-7</v>
      </c>
      <c r="C222" s="31">
        <v>1.40962485550446E-7</v>
      </c>
      <c r="D222" s="31">
        <v>1.40962337210869E-7</v>
      </c>
    </row>
    <row r="223" spans="1:4" x14ac:dyDescent="0.25">
      <c r="A223" s="1">
        <v>26.5</v>
      </c>
      <c r="B223" s="31">
        <v>1.40962475692051E-7</v>
      </c>
      <c r="C223" s="31">
        <v>1.4096247776701599E-7</v>
      </c>
      <c r="D223" s="31">
        <v>1.40962332882885E-7</v>
      </c>
    </row>
    <row r="224" spans="1:4" x14ac:dyDescent="0.25">
      <c r="A224" s="1">
        <v>26.625</v>
      </c>
      <c r="B224" s="31">
        <v>1.4096247330891301E-7</v>
      </c>
      <c r="C224" s="31">
        <v>1.40962473339708E-7</v>
      </c>
      <c r="D224" s="31">
        <v>1.4096233013246999E-7</v>
      </c>
    </row>
    <row r="225" spans="1:4" x14ac:dyDescent="0.25">
      <c r="A225" s="1">
        <v>26.75</v>
      </c>
      <c r="B225" s="31">
        <v>1.40962472448585E-7</v>
      </c>
      <c r="C225" s="31">
        <v>1.40962475394355E-7</v>
      </c>
      <c r="D225" s="31">
        <v>1.4096232527680399E-7</v>
      </c>
    </row>
    <row r="226" spans="1:4" x14ac:dyDescent="0.25">
      <c r="A226" s="1">
        <v>26.875</v>
      </c>
      <c r="B226" s="31">
        <v>1.40962469128233E-7</v>
      </c>
      <c r="C226" s="31">
        <v>1.4096246998744401E-7</v>
      </c>
      <c r="D226" s="31">
        <v>1.40962325598241E-7</v>
      </c>
    </row>
    <row r="227" spans="1:4" x14ac:dyDescent="0.25">
      <c r="A227" s="1">
        <v>27</v>
      </c>
      <c r="B227" s="31">
        <v>1.4096246479055401E-7</v>
      </c>
      <c r="C227" s="31">
        <v>1.4096247207123299E-7</v>
      </c>
      <c r="D227" s="31">
        <v>1.40962326554801E-7</v>
      </c>
    </row>
    <row r="228" spans="1:4" x14ac:dyDescent="0.25">
      <c r="A228" s="1">
        <v>27.125</v>
      </c>
      <c r="B228" s="31">
        <v>1.4096245391868301E-7</v>
      </c>
      <c r="C228" s="31">
        <v>1.40962473498586E-7</v>
      </c>
      <c r="D228" s="31">
        <v>1.4096232703307299E-7</v>
      </c>
    </row>
    <row r="229" spans="1:4" x14ac:dyDescent="0.25">
      <c r="A229" s="1">
        <v>27.25</v>
      </c>
      <c r="B229" s="31">
        <v>1.4096245203769499E-7</v>
      </c>
      <c r="C229" s="31">
        <v>1.40962475187713E-7</v>
      </c>
      <c r="D229" s="31">
        <v>1.40962325856934E-7</v>
      </c>
    </row>
    <row r="230" spans="1:4" x14ac:dyDescent="0.25">
      <c r="A230" s="1">
        <v>27.375</v>
      </c>
      <c r="B230" s="31">
        <v>1.4096244506504301E-7</v>
      </c>
      <c r="C230" s="31">
        <v>1.4096247755462201E-7</v>
      </c>
      <c r="D230" s="31">
        <v>1.40962326016197E-7</v>
      </c>
    </row>
    <row r="231" spans="1:4" x14ac:dyDescent="0.25">
      <c r="A231" s="1">
        <v>27.5</v>
      </c>
      <c r="B231" s="31">
        <v>1.4096242980810899E-7</v>
      </c>
      <c r="C231" s="31">
        <v>1.4096247822446E-7</v>
      </c>
      <c r="D231" s="31">
        <v>1.40962325700462E-7</v>
      </c>
    </row>
    <row r="232" spans="1:4" x14ac:dyDescent="0.25">
      <c r="A232" s="1">
        <v>27.625</v>
      </c>
      <c r="B232" s="31">
        <v>1.4096243068078001E-7</v>
      </c>
      <c r="C232" s="31">
        <v>1.4096247849223599E-7</v>
      </c>
      <c r="D232" s="31">
        <v>1.40962328752146E-7</v>
      </c>
    </row>
    <row r="233" spans="1:4" x14ac:dyDescent="0.25">
      <c r="A233" s="1">
        <v>27.75</v>
      </c>
      <c r="B233" s="31">
        <v>1.4096244971279901E-7</v>
      </c>
      <c r="C233" s="31">
        <v>1.4096247857514599E-7</v>
      </c>
      <c r="D233" s="31">
        <v>1.4096232878515699E-7</v>
      </c>
    </row>
    <row r="234" spans="1:4" x14ac:dyDescent="0.25">
      <c r="A234" s="1">
        <v>27.875</v>
      </c>
      <c r="B234" s="31">
        <v>1.4096245511701501E-7</v>
      </c>
      <c r="C234" s="31">
        <v>1.40962483805196E-7</v>
      </c>
      <c r="D234" s="31">
        <v>1.40962328998323E-7</v>
      </c>
    </row>
    <row r="235" spans="1:4" x14ac:dyDescent="0.25">
      <c r="A235" s="1">
        <v>28</v>
      </c>
      <c r="B235" s="31">
        <v>1.40962464792727E-7</v>
      </c>
      <c r="C235" s="31">
        <v>1.4096248488120199E-7</v>
      </c>
      <c r="D235" s="31">
        <v>1.4096232994479899E-7</v>
      </c>
    </row>
    <row r="236" spans="1:4" x14ac:dyDescent="0.25">
      <c r="A236" s="1">
        <v>28.125</v>
      </c>
      <c r="B236" s="31">
        <v>1.40962483200301E-7</v>
      </c>
      <c r="C236" s="31">
        <v>1.40962485406286E-7</v>
      </c>
      <c r="D236" s="31">
        <v>1.4096233070587501E-7</v>
      </c>
    </row>
    <row r="237" spans="1:4" x14ac:dyDescent="0.25">
      <c r="A237" s="1">
        <v>28.25</v>
      </c>
      <c r="B237" s="31">
        <v>1.4096249616387799E-7</v>
      </c>
      <c r="C237" s="31">
        <v>1.4096248462891201E-7</v>
      </c>
      <c r="D237" s="31">
        <v>1.4096233175696899E-7</v>
      </c>
    </row>
    <row r="238" spans="1:4" x14ac:dyDescent="0.25">
      <c r="A238" s="1">
        <v>28.375</v>
      </c>
      <c r="B238" s="31">
        <v>1.4096249385901701E-7</v>
      </c>
      <c r="C238" s="31">
        <v>1.40962490926571E-7</v>
      </c>
      <c r="D238" s="31">
        <v>1.40962331862916E-7</v>
      </c>
    </row>
    <row r="239" spans="1:4" x14ac:dyDescent="0.25">
      <c r="A239" s="1">
        <v>28.5</v>
      </c>
      <c r="B239" s="31">
        <v>1.4096249138817601E-7</v>
      </c>
      <c r="C239" s="31">
        <v>1.4096249397520201E-7</v>
      </c>
      <c r="D239" s="31">
        <v>1.4096233292844099E-7</v>
      </c>
    </row>
    <row r="240" spans="1:4" x14ac:dyDescent="0.25">
      <c r="A240" s="1">
        <v>28.625</v>
      </c>
      <c r="B240" s="31">
        <v>1.4096249052278801E-7</v>
      </c>
      <c r="C240" s="31">
        <v>1.40962496078309E-7</v>
      </c>
      <c r="D240" s="31">
        <v>1.4096233803150801E-7</v>
      </c>
    </row>
    <row r="241" spans="1:4" x14ac:dyDescent="0.25">
      <c r="A241" s="1">
        <v>28.75</v>
      </c>
      <c r="B241" s="31">
        <v>1.40962490383512E-7</v>
      </c>
      <c r="C241" s="31">
        <v>1.4096249478439399E-7</v>
      </c>
      <c r="D241" s="31">
        <v>1.4096233930418499E-7</v>
      </c>
    </row>
    <row r="242" spans="1:4" x14ac:dyDescent="0.25">
      <c r="A242" s="1">
        <v>28.875</v>
      </c>
      <c r="B242" s="31">
        <v>1.40962491523622E-7</v>
      </c>
      <c r="C242" s="31">
        <v>1.4096249415137999E-7</v>
      </c>
      <c r="D242" s="31">
        <v>1.40962340456844E-7</v>
      </c>
    </row>
    <row r="243" spans="1:4" x14ac:dyDescent="0.25">
      <c r="A243" s="1">
        <v>29</v>
      </c>
      <c r="B243" s="31">
        <v>1.4096248205788299E-7</v>
      </c>
      <c r="C243" s="31">
        <v>1.40962491420794E-7</v>
      </c>
      <c r="D243" s="31">
        <v>1.4096234157736199E-7</v>
      </c>
    </row>
    <row r="244" spans="1:4" x14ac:dyDescent="0.25">
      <c r="A244" s="1">
        <v>29.125</v>
      </c>
      <c r="B244" s="31">
        <v>1.4096247837849101E-7</v>
      </c>
      <c r="C244" s="31">
        <v>1.4096248899152799E-7</v>
      </c>
      <c r="D244" s="31">
        <v>1.4096234448015499E-7</v>
      </c>
    </row>
    <row r="245" spans="1:4" x14ac:dyDescent="0.25">
      <c r="A245" s="1">
        <v>29.25</v>
      </c>
      <c r="B245" s="31">
        <v>1.4096246451868201E-7</v>
      </c>
      <c r="C245" s="31">
        <v>1.4096248447084301E-7</v>
      </c>
      <c r="D245" s="31">
        <v>1.4096235049405901E-7</v>
      </c>
    </row>
    <row r="246" spans="1:4" x14ac:dyDescent="0.25">
      <c r="A246" s="1">
        <v>29.375</v>
      </c>
      <c r="B246" s="31">
        <v>1.40962463695848E-7</v>
      </c>
      <c r="C246" s="31">
        <v>1.40962470245512E-7</v>
      </c>
      <c r="D246" s="31">
        <v>1.40962358812674E-7</v>
      </c>
    </row>
    <row r="247" spans="1:4" x14ac:dyDescent="0.25">
      <c r="A247" s="1">
        <v>29.5</v>
      </c>
      <c r="B247" s="31">
        <v>1.40962458979873E-7</v>
      </c>
      <c r="C247" s="31">
        <v>1.40962462265452E-7</v>
      </c>
      <c r="D247" s="31">
        <v>1.4096236309052401E-7</v>
      </c>
    </row>
    <row r="248" spans="1:4" x14ac:dyDescent="0.25">
      <c r="A248" s="1">
        <v>29.625</v>
      </c>
      <c r="B248" s="31">
        <v>1.4096245253085401E-7</v>
      </c>
      <c r="C248" s="31">
        <v>1.4096245986162501E-7</v>
      </c>
      <c r="D248" s="31">
        <v>1.40962365437483E-7</v>
      </c>
    </row>
    <row r="249" spans="1:4" x14ac:dyDescent="0.25">
      <c r="A249" s="1">
        <v>29.75</v>
      </c>
      <c r="B249" s="31">
        <v>1.4096245862757101E-7</v>
      </c>
      <c r="C249" s="31">
        <v>1.4096245609025999E-7</v>
      </c>
      <c r="D249" s="31">
        <v>1.4096237222467E-7</v>
      </c>
    </row>
    <row r="250" spans="1:4" x14ac:dyDescent="0.25">
      <c r="A250" s="1">
        <v>29.875</v>
      </c>
      <c r="B250" s="31">
        <v>1.40962473874661E-7</v>
      </c>
      <c r="C250" s="31">
        <v>1.4096245696371301E-7</v>
      </c>
      <c r="D250" s="31">
        <v>1.4096237479630599E-7</v>
      </c>
    </row>
    <row r="251" spans="1:4" x14ac:dyDescent="0.25">
      <c r="A251" s="1">
        <v>30</v>
      </c>
      <c r="B251" s="31">
        <v>1.4096251771878301E-7</v>
      </c>
      <c r="C251" s="31">
        <v>1.4096245780134201E-7</v>
      </c>
      <c r="D251" s="31">
        <v>1.40962375805544E-7</v>
      </c>
    </row>
  </sheetData>
  <mergeCells count="4">
    <mergeCell ref="A1:A2"/>
    <mergeCell ref="B1:D1"/>
    <mergeCell ref="B3:D3"/>
    <mergeCell ref="B4:D4"/>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1"/>
  <sheetViews>
    <sheetView workbookViewId="0">
      <selection activeCell="D251" sqref="D251"/>
    </sheetView>
  </sheetViews>
  <sheetFormatPr defaultRowHeight="15" x14ac:dyDescent="0.25"/>
  <cols>
    <col min="1" max="1" width="18.85546875" customWidth="1"/>
    <col min="2" max="4" width="30.28515625" customWidth="1"/>
  </cols>
  <sheetData>
    <row r="1" spans="1:4" x14ac:dyDescent="0.25">
      <c r="A1" s="86" t="s">
        <v>246</v>
      </c>
      <c r="B1" s="85" t="s">
        <v>263</v>
      </c>
      <c r="C1" s="85"/>
      <c r="D1" s="85"/>
    </row>
    <row r="2" spans="1:4" x14ac:dyDescent="0.25">
      <c r="A2" s="87"/>
      <c r="B2" s="50" t="s">
        <v>260</v>
      </c>
      <c r="C2" s="50" t="s">
        <v>261</v>
      </c>
      <c r="D2" s="50" t="s">
        <v>264</v>
      </c>
    </row>
    <row r="3" spans="1:4" x14ac:dyDescent="0.25">
      <c r="A3" s="27" t="s">
        <v>249</v>
      </c>
      <c r="B3" s="85"/>
      <c r="C3" s="85"/>
      <c r="D3" s="85"/>
    </row>
    <row r="4" spans="1:4" x14ac:dyDescent="0.25">
      <c r="A4" s="27" t="s">
        <v>250</v>
      </c>
      <c r="B4" s="85"/>
      <c r="C4" s="85"/>
      <c r="D4" s="85"/>
    </row>
    <row r="5" spans="1:4" ht="61.5" x14ac:dyDescent="0.25">
      <c r="A5" s="28" t="s">
        <v>252</v>
      </c>
      <c r="B5" s="27">
        <v>4</v>
      </c>
      <c r="C5" s="27">
        <v>4</v>
      </c>
      <c r="D5" s="27">
        <v>4</v>
      </c>
    </row>
    <row r="6" spans="1:4" ht="30" x14ac:dyDescent="0.25">
      <c r="A6" s="28" t="s">
        <v>253</v>
      </c>
      <c r="B6" s="27">
        <v>50.637419999999999</v>
      </c>
      <c r="C6" s="27">
        <v>59.579529999999998</v>
      </c>
      <c r="D6" s="27">
        <v>45.997630000000001</v>
      </c>
    </row>
    <row r="7" spans="1:4" ht="48" x14ac:dyDescent="0.25">
      <c r="A7" s="28" t="s">
        <v>254</v>
      </c>
      <c r="B7" s="27">
        <v>37.44</v>
      </c>
      <c r="C7" s="27">
        <v>37.44</v>
      </c>
      <c r="D7" s="27">
        <v>37.44</v>
      </c>
    </row>
    <row r="8" spans="1:4" ht="48" x14ac:dyDescent="0.25">
      <c r="A8" s="28" t="s">
        <v>255</v>
      </c>
      <c r="B8" s="27">
        <v>35.150039999999997</v>
      </c>
      <c r="C8" s="27">
        <v>35.652810000000002</v>
      </c>
      <c r="D8" s="27">
        <v>35.722050000000003</v>
      </c>
    </row>
    <row r="9" spans="1:4" x14ac:dyDescent="0.25">
      <c r="A9" s="27" t="s">
        <v>256</v>
      </c>
      <c r="B9" s="49">
        <v>85</v>
      </c>
      <c r="C9" s="49">
        <v>85</v>
      </c>
      <c r="D9" s="49">
        <v>85</v>
      </c>
    </row>
    <row r="10" spans="1:4" ht="18" x14ac:dyDescent="0.25">
      <c r="A10" s="30" t="s">
        <v>257</v>
      </c>
      <c r="B10" s="30" t="s">
        <v>388</v>
      </c>
      <c r="C10" s="30" t="s">
        <v>389</v>
      </c>
      <c r="D10" s="30" t="s">
        <v>390</v>
      </c>
    </row>
    <row r="11" spans="1:4" x14ac:dyDescent="0.25">
      <c r="A11" s="1">
        <v>0</v>
      </c>
      <c r="B11" s="31">
        <v>1.4096232593845901E-7</v>
      </c>
      <c r="C11" s="31">
        <v>1.4096251518467799E-7</v>
      </c>
      <c r="D11" s="31">
        <v>1.4096244645550699E-7</v>
      </c>
    </row>
    <row r="12" spans="1:4" x14ac:dyDescent="0.25">
      <c r="A12" s="1">
        <v>0.125</v>
      </c>
      <c r="B12" s="31">
        <v>1.4096232449131299E-7</v>
      </c>
      <c r="C12" s="31">
        <v>1.4096251163316501E-7</v>
      </c>
      <c r="D12" s="31">
        <v>1.40962472495923E-7</v>
      </c>
    </row>
    <row r="13" spans="1:4" x14ac:dyDescent="0.25">
      <c r="A13" s="1">
        <v>0.25</v>
      </c>
      <c r="B13" s="31">
        <v>1.4096231183174999E-7</v>
      </c>
      <c r="C13" s="31">
        <v>1.4096251115866101E-7</v>
      </c>
      <c r="D13" s="31">
        <v>1.40962469619254E-7</v>
      </c>
    </row>
    <row r="14" spans="1:4" x14ac:dyDescent="0.25">
      <c r="A14" s="1">
        <v>0.375</v>
      </c>
      <c r="B14" s="31">
        <v>1.40962299197295E-7</v>
      </c>
      <c r="C14" s="31">
        <v>1.4096251199497799E-7</v>
      </c>
      <c r="D14" s="31">
        <v>1.4096246494798199E-7</v>
      </c>
    </row>
    <row r="15" spans="1:4" x14ac:dyDescent="0.25">
      <c r="A15" s="1">
        <v>0.5</v>
      </c>
      <c r="B15" s="31">
        <v>1.40962297731561E-7</v>
      </c>
      <c r="C15" s="31">
        <v>1.4096251426148299E-7</v>
      </c>
      <c r="D15" s="31">
        <v>1.4096246437418999E-7</v>
      </c>
    </row>
    <row r="16" spans="1:4" x14ac:dyDescent="0.25">
      <c r="A16" s="1">
        <v>0.625</v>
      </c>
      <c r="B16" s="31">
        <v>1.40962297815983E-7</v>
      </c>
      <c r="C16" s="31">
        <v>1.40962514421765E-7</v>
      </c>
      <c r="D16" s="31">
        <v>1.4096246481896601E-7</v>
      </c>
    </row>
    <row r="17" spans="1:4" x14ac:dyDescent="0.25">
      <c r="A17" s="1">
        <v>0.75</v>
      </c>
      <c r="B17" s="31">
        <v>1.4096229468199199E-7</v>
      </c>
      <c r="C17" s="31">
        <v>1.40962514378806E-7</v>
      </c>
      <c r="D17" s="31">
        <v>1.40962467420781E-7</v>
      </c>
    </row>
    <row r="18" spans="1:4" x14ac:dyDescent="0.25">
      <c r="A18" s="1">
        <v>0.875</v>
      </c>
      <c r="B18" s="31">
        <v>1.40962269249328E-7</v>
      </c>
      <c r="C18" s="31">
        <v>1.4096251386253399E-7</v>
      </c>
      <c r="D18" s="31">
        <v>1.40962474402761E-7</v>
      </c>
    </row>
    <row r="19" spans="1:4" x14ac:dyDescent="0.25">
      <c r="A19" s="1">
        <v>1</v>
      </c>
      <c r="B19" s="31">
        <v>1.4096226768722899E-7</v>
      </c>
      <c r="C19" s="31">
        <v>1.4096251019691299E-7</v>
      </c>
      <c r="D19" s="31">
        <v>1.4096247098454001E-7</v>
      </c>
    </row>
    <row r="20" spans="1:4" x14ac:dyDescent="0.25">
      <c r="A20" s="1">
        <v>1.125</v>
      </c>
      <c r="B20" s="31">
        <v>1.4096226887618301E-7</v>
      </c>
      <c r="C20" s="31">
        <v>1.4096250981766299E-7</v>
      </c>
      <c r="D20" s="31">
        <v>1.4096247515067601E-7</v>
      </c>
    </row>
    <row r="21" spans="1:4" x14ac:dyDescent="0.25">
      <c r="A21" s="1">
        <v>1.25</v>
      </c>
      <c r="B21" s="31">
        <v>1.4096226471671499E-7</v>
      </c>
      <c r="C21" s="31">
        <v>1.4096250912197601E-7</v>
      </c>
      <c r="D21" s="31">
        <v>1.40962482836965E-7</v>
      </c>
    </row>
    <row r="22" spans="1:4" x14ac:dyDescent="0.25">
      <c r="A22" s="1">
        <v>1.375</v>
      </c>
      <c r="B22" s="31">
        <v>1.4096226590755101E-7</v>
      </c>
      <c r="C22" s="31">
        <v>1.4096250281777599E-7</v>
      </c>
      <c r="D22" s="31">
        <v>1.4096249127686899E-7</v>
      </c>
    </row>
    <row r="23" spans="1:4" x14ac:dyDescent="0.25">
      <c r="A23" s="1">
        <v>1.5</v>
      </c>
      <c r="B23" s="31">
        <v>1.40962272605881E-7</v>
      </c>
      <c r="C23" s="31">
        <v>1.40962501518975E-7</v>
      </c>
      <c r="D23" s="31">
        <v>1.4096249303707501E-7</v>
      </c>
    </row>
    <row r="24" spans="1:4" x14ac:dyDescent="0.25">
      <c r="A24" s="1">
        <v>1.625</v>
      </c>
      <c r="B24" s="31">
        <v>1.4096227393601101E-7</v>
      </c>
      <c r="C24" s="31">
        <v>1.4096250099042901E-7</v>
      </c>
      <c r="D24" s="31">
        <v>1.4096249221925599E-7</v>
      </c>
    </row>
    <row r="25" spans="1:4" x14ac:dyDescent="0.25">
      <c r="A25" s="1">
        <v>1.75</v>
      </c>
      <c r="B25" s="31">
        <v>1.40962275221818E-7</v>
      </c>
      <c r="C25" s="31">
        <v>1.4096249899687799E-7</v>
      </c>
      <c r="D25" s="31">
        <v>1.40962493349737E-7</v>
      </c>
    </row>
    <row r="26" spans="1:4" x14ac:dyDescent="0.25">
      <c r="A26" s="1">
        <v>1.875</v>
      </c>
      <c r="B26" s="31">
        <v>1.4096227721994699E-7</v>
      </c>
      <c r="C26" s="31">
        <v>1.40962498276684E-7</v>
      </c>
      <c r="D26" s="31">
        <v>1.4096250232141799E-7</v>
      </c>
    </row>
    <row r="27" spans="1:4" x14ac:dyDescent="0.25">
      <c r="A27" s="1">
        <v>2</v>
      </c>
      <c r="B27" s="31">
        <v>1.40962283814331E-7</v>
      </c>
      <c r="C27" s="31">
        <v>1.4096249861772299E-7</v>
      </c>
      <c r="D27" s="31">
        <v>1.4096251541038E-7</v>
      </c>
    </row>
    <row r="28" spans="1:4" x14ac:dyDescent="0.25">
      <c r="A28" s="1">
        <v>2.125</v>
      </c>
      <c r="B28" s="31">
        <v>1.40962286556052E-7</v>
      </c>
      <c r="C28" s="31">
        <v>1.4096249905711699E-7</v>
      </c>
      <c r="D28" s="31">
        <v>1.4096251863692199E-7</v>
      </c>
    </row>
    <row r="29" spans="1:4" x14ac:dyDescent="0.25">
      <c r="A29" s="1">
        <v>2.25</v>
      </c>
      <c r="B29" s="31">
        <v>1.4096229113011801E-7</v>
      </c>
      <c r="C29" s="31">
        <v>1.40962500197025E-7</v>
      </c>
      <c r="D29" s="31">
        <v>1.4096252312460999E-7</v>
      </c>
    </row>
    <row r="30" spans="1:4" x14ac:dyDescent="0.25">
      <c r="A30" s="1">
        <v>2.375</v>
      </c>
      <c r="B30" s="31">
        <v>1.40962288465558E-7</v>
      </c>
      <c r="C30" s="31">
        <v>1.4096250032487001E-7</v>
      </c>
      <c r="D30" s="31">
        <v>1.40962530804453E-7</v>
      </c>
    </row>
    <row r="31" spans="1:4" x14ac:dyDescent="0.25">
      <c r="A31" s="1">
        <v>2.5</v>
      </c>
      <c r="B31" s="31">
        <v>1.40962289125409E-7</v>
      </c>
      <c r="C31" s="31">
        <v>1.4096250067948001E-7</v>
      </c>
      <c r="D31" s="31">
        <v>1.4096253532108599E-7</v>
      </c>
    </row>
    <row r="32" spans="1:4" x14ac:dyDescent="0.25">
      <c r="A32" s="1">
        <v>2.625</v>
      </c>
      <c r="B32" s="31">
        <v>1.4096229400934301E-7</v>
      </c>
      <c r="C32" s="31">
        <v>1.4096249874518599E-7</v>
      </c>
      <c r="D32" s="31">
        <v>1.4096254307831701E-7</v>
      </c>
    </row>
    <row r="33" spans="1:4" x14ac:dyDescent="0.25">
      <c r="A33" s="1">
        <v>2.75</v>
      </c>
      <c r="B33" s="31">
        <v>1.4096229360592999E-7</v>
      </c>
      <c r="C33" s="31">
        <v>1.4096249904600501E-7</v>
      </c>
      <c r="D33" s="31">
        <v>1.4096254144488499E-7</v>
      </c>
    </row>
    <row r="34" spans="1:4" x14ac:dyDescent="0.25">
      <c r="A34" s="1">
        <v>2.875</v>
      </c>
      <c r="B34" s="31">
        <v>1.4096229428944201E-7</v>
      </c>
      <c r="C34" s="31">
        <v>1.4096249785387601E-7</v>
      </c>
      <c r="D34" s="31">
        <v>1.4096254261115801E-7</v>
      </c>
    </row>
    <row r="35" spans="1:4" x14ac:dyDescent="0.25">
      <c r="A35" s="1">
        <v>3</v>
      </c>
      <c r="B35" s="31">
        <v>1.4096229471490499E-7</v>
      </c>
      <c r="C35" s="31">
        <v>1.40962497330465E-7</v>
      </c>
      <c r="D35" s="31">
        <v>1.40962541633059E-7</v>
      </c>
    </row>
    <row r="36" spans="1:4" x14ac:dyDescent="0.25">
      <c r="A36" s="1">
        <v>3.125</v>
      </c>
      <c r="B36" s="31">
        <v>1.4096229418460101E-7</v>
      </c>
      <c r="C36" s="31">
        <v>1.4096249692211301E-7</v>
      </c>
      <c r="D36" s="31">
        <v>1.4096253721532401E-7</v>
      </c>
    </row>
    <row r="37" spans="1:4" x14ac:dyDescent="0.25">
      <c r="A37" s="1">
        <v>3.25</v>
      </c>
      <c r="B37" s="31">
        <v>1.4096228632033899E-7</v>
      </c>
      <c r="C37" s="31">
        <v>1.4096249663546499E-7</v>
      </c>
      <c r="D37" s="31">
        <v>1.4096253404076999E-7</v>
      </c>
    </row>
    <row r="38" spans="1:4" x14ac:dyDescent="0.25">
      <c r="A38" s="1">
        <v>3.375</v>
      </c>
      <c r="B38" s="31">
        <v>1.40962272377961E-7</v>
      </c>
      <c r="C38" s="31">
        <v>1.40962500123799E-7</v>
      </c>
      <c r="D38" s="31">
        <v>1.40962525812413E-7</v>
      </c>
    </row>
    <row r="39" spans="1:4" x14ac:dyDescent="0.25">
      <c r="A39" s="1">
        <v>3.5</v>
      </c>
      <c r="B39" s="31">
        <v>1.40962265967317E-7</v>
      </c>
      <c r="C39" s="31">
        <v>1.40962501736311E-7</v>
      </c>
      <c r="D39" s="31">
        <v>1.4096253003136299E-7</v>
      </c>
    </row>
    <row r="40" spans="1:4" x14ac:dyDescent="0.25">
      <c r="A40" s="1">
        <v>3.625</v>
      </c>
      <c r="B40" s="31">
        <v>1.40962263511559E-7</v>
      </c>
      <c r="C40" s="31">
        <v>1.4096250123438101E-7</v>
      </c>
      <c r="D40" s="31">
        <v>1.4096253029516301E-7</v>
      </c>
    </row>
    <row r="41" spans="1:4" x14ac:dyDescent="0.25">
      <c r="A41" s="1">
        <v>3.75</v>
      </c>
      <c r="B41" s="31">
        <v>1.40962261309609E-7</v>
      </c>
      <c r="C41" s="31">
        <v>1.40962499350635E-7</v>
      </c>
      <c r="D41" s="31">
        <v>1.4096253127864301E-7</v>
      </c>
    </row>
    <row r="42" spans="1:4" x14ac:dyDescent="0.25">
      <c r="A42" s="1">
        <v>3.875</v>
      </c>
      <c r="B42" s="31">
        <v>1.40962257584951E-7</v>
      </c>
      <c r="C42" s="31">
        <v>1.4096249621180201E-7</v>
      </c>
      <c r="D42" s="31">
        <v>1.4096253233775599E-7</v>
      </c>
    </row>
    <row r="43" spans="1:4" x14ac:dyDescent="0.25">
      <c r="A43" s="1">
        <v>4</v>
      </c>
      <c r="B43" s="31">
        <v>1.40962255346899E-7</v>
      </c>
      <c r="C43" s="31">
        <v>1.40962494246453E-7</v>
      </c>
      <c r="D43" s="31">
        <v>1.4096253040970201E-7</v>
      </c>
    </row>
    <row r="44" spans="1:4" x14ac:dyDescent="0.25">
      <c r="A44" s="1">
        <v>4.125</v>
      </c>
      <c r="B44" s="31">
        <v>1.40962251878295E-7</v>
      </c>
      <c r="C44" s="31">
        <v>1.40962492657358E-7</v>
      </c>
      <c r="D44" s="31">
        <v>1.4096252978055301E-7</v>
      </c>
    </row>
    <row r="45" spans="1:4" x14ac:dyDescent="0.25">
      <c r="A45" s="1">
        <v>4.25</v>
      </c>
      <c r="B45" s="31">
        <v>1.4096224629155801E-7</v>
      </c>
      <c r="C45" s="31">
        <v>1.4096249358410699E-7</v>
      </c>
      <c r="D45" s="31">
        <v>1.40962528766112E-7</v>
      </c>
    </row>
    <row r="46" spans="1:4" x14ac:dyDescent="0.25">
      <c r="A46" s="1">
        <v>4.375</v>
      </c>
      <c r="B46" s="31">
        <v>1.4096224499941301E-7</v>
      </c>
      <c r="C46" s="31">
        <v>1.4096249969720899E-7</v>
      </c>
      <c r="D46" s="31">
        <v>1.40962529399772E-7</v>
      </c>
    </row>
    <row r="47" spans="1:4" x14ac:dyDescent="0.25">
      <c r="A47" s="1">
        <v>4.5</v>
      </c>
      <c r="B47" s="31">
        <v>1.4096222640103099E-7</v>
      </c>
      <c r="C47" s="31">
        <v>1.4096249924613499E-7</v>
      </c>
      <c r="D47" s="31">
        <v>1.40962529885383E-7</v>
      </c>
    </row>
    <row r="48" spans="1:4" x14ac:dyDescent="0.25">
      <c r="A48" s="1">
        <v>4.625</v>
      </c>
      <c r="B48" s="31">
        <v>1.4096222805153999E-7</v>
      </c>
      <c r="C48" s="31">
        <v>1.4096249903963299E-7</v>
      </c>
      <c r="D48" s="31">
        <v>1.40962528432076E-7</v>
      </c>
    </row>
    <row r="49" spans="1:4" x14ac:dyDescent="0.25">
      <c r="A49" s="1">
        <v>4.75</v>
      </c>
      <c r="B49" s="31">
        <v>1.40962225255887E-7</v>
      </c>
      <c r="C49" s="31">
        <v>1.40962513227003E-7</v>
      </c>
      <c r="D49" s="31">
        <v>1.40962528709813E-7</v>
      </c>
    </row>
    <row r="50" spans="1:4" x14ac:dyDescent="0.25">
      <c r="A50" s="1">
        <v>4.875</v>
      </c>
      <c r="B50" s="31">
        <v>1.4096220946161599E-7</v>
      </c>
      <c r="C50" s="31">
        <v>1.4096251610133699E-7</v>
      </c>
      <c r="D50" s="31">
        <v>1.4096253185422E-7</v>
      </c>
    </row>
    <row r="51" spans="1:4" x14ac:dyDescent="0.25">
      <c r="A51" s="1">
        <v>5</v>
      </c>
      <c r="B51" s="31">
        <v>1.4096220901697301E-7</v>
      </c>
      <c r="C51" s="31">
        <v>1.4096251405599899E-7</v>
      </c>
      <c r="D51" s="31">
        <v>1.4096254360540399E-7</v>
      </c>
    </row>
    <row r="52" spans="1:4" x14ac:dyDescent="0.25">
      <c r="A52" s="1">
        <v>5.125</v>
      </c>
      <c r="B52" s="31">
        <v>1.4096220952081399E-7</v>
      </c>
      <c r="C52" s="31">
        <v>1.4096251268030401E-7</v>
      </c>
      <c r="D52" s="31">
        <v>1.40962552593961E-7</v>
      </c>
    </row>
    <row r="53" spans="1:4" x14ac:dyDescent="0.25">
      <c r="A53" s="1">
        <v>5.25</v>
      </c>
      <c r="B53" s="31">
        <v>1.40962206375573E-7</v>
      </c>
      <c r="C53" s="31">
        <v>1.4096251491917501E-7</v>
      </c>
      <c r="D53" s="31">
        <v>1.40962570274406E-7</v>
      </c>
    </row>
    <row r="54" spans="1:4" x14ac:dyDescent="0.25">
      <c r="A54" s="1">
        <v>5.375</v>
      </c>
      <c r="B54" s="31">
        <v>1.4096220470784001E-7</v>
      </c>
      <c r="C54" s="31">
        <v>1.4096251934004399E-7</v>
      </c>
      <c r="D54" s="31">
        <v>1.4096257175532601E-7</v>
      </c>
    </row>
    <row r="55" spans="1:4" x14ac:dyDescent="0.25">
      <c r="A55" s="1">
        <v>5.5</v>
      </c>
      <c r="B55" s="31">
        <v>1.4096220657410201E-7</v>
      </c>
      <c r="C55" s="31">
        <v>1.4096252071077401E-7</v>
      </c>
      <c r="D55" s="31">
        <v>1.4096257129563001E-7</v>
      </c>
    </row>
    <row r="56" spans="1:4" x14ac:dyDescent="0.25">
      <c r="A56" s="1">
        <v>5.625</v>
      </c>
      <c r="B56" s="31">
        <v>1.40962207330188E-7</v>
      </c>
      <c r="C56" s="31">
        <v>1.40962519107095E-7</v>
      </c>
      <c r="D56" s="31">
        <v>1.40962566992775E-7</v>
      </c>
    </row>
    <row r="57" spans="1:4" x14ac:dyDescent="0.25">
      <c r="A57" s="1">
        <v>5.75</v>
      </c>
      <c r="B57" s="31">
        <v>1.4096221606012701E-7</v>
      </c>
      <c r="C57" s="31">
        <v>1.40962518594673E-7</v>
      </c>
      <c r="D57" s="31">
        <v>1.4096256953075099E-7</v>
      </c>
    </row>
    <row r="58" spans="1:4" x14ac:dyDescent="0.25">
      <c r="A58" s="1">
        <v>5.875</v>
      </c>
      <c r="B58" s="31">
        <v>1.4096222539458401E-7</v>
      </c>
      <c r="C58" s="31">
        <v>1.4096250971856699E-7</v>
      </c>
      <c r="D58" s="31">
        <v>1.4096256562498699E-7</v>
      </c>
    </row>
    <row r="59" spans="1:4" x14ac:dyDescent="0.25">
      <c r="A59" s="1">
        <v>6</v>
      </c>
      <c r="B59" s="31">
        <v>1.4096225804248399E-7</v>
      </c>
      <c r="C59" s="31">
        <v>1.4096250861005201E-7</v>
      </c>
      <c r="D59" s="31">
        <v>1.4096255787564201E-7</v>
      </c>
    </row>
    <row r="60" spans="1:4" x14ac:dyDescent="0.25">
      <c r="A60" s="1">
        <v>6.125</v>
      </c>
      <c r="B60" s="31">
        <v>1.4096226416403999E-7</v>
      </c>
      <c r="C60" s="31">
        <v>1.40962505783664E-7</v>
      </c>
      <c r="D60" s="31">
        <v>1.4096255626684401E-7</v>
      </c>
    </row>
    <row r="61" spans="1:4" x14ac:dyDescent="0.25">
      <c r="A61" s="1">
        <v>6.25</v>
      </c>
      <c r="B61" s="31">
        <v>1.4096226538985599E-7</v>
      </c>
      <c r="C61" s="31">
        <v>1.40962507931984E-7</v>
      </c>
      <c r="D61" s="31">
        <v>1.4096255789429E-7</v>
      </c>
    </row>
    <row r="62" spans="1:4" x14ac:dyDescent="0.25">
      <c r="A62" s="1">
        <v>6.375</v>
      </c>
      <c r="B62" s="31">
        <v>1.4096226548967901E-7</v>
      </c>
      <c r="C62" s="31">
        <v>1.4096250672588201E-7</v>
      </c>
      <c r="D62" s="31">
        <v>1.4096256555598401E-7</v>
      </c>
    </row>
    <row r="63" spans="1:4" x14ac:dyDescent="0.25">
      <c r="A63" s="1">
        <v>6.5</v>
      </c>
      <c r="B63" s="31">
        <v>1.4096226609144999E-7</v>
      </c>
      <c r="C63" s="31">
        <v>1.4096250608216299E-7</v>
      </c>
      <c r="D63" s="31">
        <v>1.4096256783799601E-7</v>
      </c>
    </row>
    <row r="64" spans="1:4" x14ac:dyDescent="0.25">
      <c r="A64" s="1">
        <v>6.625</v>
      </c>
      <c r="B64" s="31">
        <v>1.4096226562277999E-7</v>
      </c>
      <c r="C64" s="31">
        <v>1.4096250399896701E-7</v>
      </c>
      <c r="D64" s="31">
        <v>1.4096256978495299E-7</v>
      </c>
    </row>
    <row r="65" spans="1:4" x14ac:dyDescent="0.25">
      <c r="A65" s="1">
        <v>6.75</v>
      </c>
      <c r="B65" s="31">
        <v>1.4096226515814401E-7</v>
      </c>
      <c r="C65" s="31">
        <v>1.4096250385301201E-7</v>
      </c>
      <c r="D65" s="31">
        <v>1.4096257090614501E-7</v>
      </c>
    </row>
    <row r="66" spans="1:4" x14ac:dyDescent="0.25">
      <c r="A66" s="1">
        <v>6.875</v>
      </c>
      <c r="B66" s="31">
        <v>1.4096226456085701E-7</v>
      </c>
      <c r="C66" s="31">
        <v>1.40962507224817E-7</v>
      </c>
      <c r="D66" s="31">
        <v>1.4096257463386099E-7</v>
      </c>
    </row>
    <row r="67" spans="1:4" x14ac:dyDescent="0.25">
      <c r="A67" s="1">
        <v>7</v>
      </c>
      <c r="B67" s="31">
        <v>1.4096226206137499E-7</v>
      </c>
      <c r="C67" s="31">
        <v>1.4096250773408399E-7</v>
      </c>
      <c r="D67" s="31">
        <v>1.4096257345670299E-7</v>
      </c>
    </row>
    <row r="68" spans="1:4" x14ac:dyDescent="0.25">
      <c r="A68" s="1">
        <v>7.125</v>
      </c>
      <c r="B68" s="31">
        <v>1.4096225091778301E-7</v>
      </c>
      <c r="C68" s="31">
        <v>1.4096250698689E-7</v>
      </c>
      <c r="D68" s="31">
        <v>1.4096257194259801E-7</v>
      </c>
    </row>
    <row r="69" spans="1:4" x14ac:dyDescent="0.25">
      <c r="A69" s="1">
        <v>7.25</v>
      </c>
      <c r="B69" s="31">
        <v>1.40962243236104E-7</v>
      </c>
      <c r="C69" s="31">
        <v>1.4096250711196701E-7</v>
      </c>
      <c r="D69" s="31">
        <v>1.4096257184202499E-7</v>
      </c>
    </row>
    <row r="70" spans="1:4" x14ac:dyDescent="0.25">
      <c r="A70" s="1">
        <v>7.375</v>
      </c>
      <c r="B70" s="31">
        <v>1.4096224205351601E-7</v>
      </c>
      <c r="C70" s="31">
        <v>1.40962503914264E-7</v>
      </c>
      <c r="D70" s="31">
        <v>1.4096256990761001E-7</v>
      </c>
    </row>
    <row r="71" spans="1:4" x14ac:dyDescent="0.25">
      <c r="A71" s="1">
        <v>7.5</v>
      </c>
      <c r="B71" s="31">
        <v>1.4096224150809E-7</v>
      </c>
      <c r="C71" s="31">
        <v>1.4096249821272499E-7</v>
      </c>
      <c r="D71" s="31">
        <v>1.4096257036142699E-7</v>
      </c>
    </row>
    <row r="72" spans="1:4" x14ac:dyDescent="0.25">
      <c r="A72" s="1">
        <v>7.625</v>
      </c>
      <c r="B72" s="31">
        <v>1.40962247850555E-7</v>
      </c>
      <c r="C72" s="31">
        <v>1.40962498072734E-7</v>
      </c>
      <c r="D72" s="31">
        <v>1.4096257104848599E-7</v>
      </c>
    </row>
    <row r="73" spans="1:4" x14ac:dyDescent="0.25">
      <c r="A73" s="1">
        <v>7.75</v>
      </c>
      <c r="B73" s="31">
        <v>1.40962251015227E-7</v>
      </c>
      <c r="C73" s="31">
        <v>1.40962500776539E-7</v>
      </c>
      <c r="D73" s="31">
        <v>1.4096257422101999E-7</v>
      </c>
    </row>
    <row r="74" spans="1:4" x14ac:dyDescent="0.25">
      <c r="A74" s="1">
        <v>7.875</v>
      </c>
      <c r="B74" s="31">
        <v>1.4096224226014401E-7</v>
      </c>
      <c r="C74" s="31">
        <v>1.40962500637228E-7</v>
      </c>
      <c r="D74" s="31">
        <v>1.4096257270599799E-7</v>
      </c>
    </row>
    <row r="75" spans="1:4" x14ac:dyDescent="0.25">
      <c r="A75" s="1">
        <v>8</v>
      </c>
      <c r="B75" s="31">
        <v>1.4096223956480301E-7</v>
      </c>
      <c r="C75" s="31">
        <v>1.40962500075972E-7</v>
      </c>
      <c r="D75" s="31">
        <v>1.4096257186276801E-7</v>
      </c>
    </row>
    <row r="76" spans="1:4" x14ac:dyDescent="0.25">
      <c r="A76" s="1">
        <v>8.125</v>
      </c>
      <c r="B76" s="31">
        <v>1.40962244321466E-7</v>
      </c>
      <c r="C76" s="31">
        <v>1.40962500253885E-7</v>
      </c>
      <c r="D76" s="31">
        <v>1.4096257052090101E-7</v>
      </c>
    </row>
    <row r="77" spans="1:4" x14ac:dyDescent="0.25">
      <c r="A77" s="1">
        <v>8.25</v>
      </c>
      <c r="B77" s="31">
        <v>1.40962269627289E-7</v>
      </c>
      <c r="C77" s="31">
        <v>1.4096250516186601E-7</v>
      </c>
      <c r="D77" s="31">
        <v>1.4096257007513801E-7</v>
      </c>
    </row>
    <row r="78" spans="1:4" x14ac:dyDescent="0.25">
      <c r="A78" s="1">
        <v>8.375</v>
      </c>
      <c r="B78" s="31">
        <v>1.40962272593826E-7</v>
      </c>
      <c r="C78" s="31">
        <v>1.4096250771182201E-7</v>
      </c>
      <c r="D78" s="31">
        <v>1.40962572135873E-7</v>
      </c>
    </row>
    <row r="79" spans="1:4" x14ac:dyDescent="0.25">
      <c r="A79" s="1">
        <v>8.5</v>
      </c>
      <c r="B79" s="31">
        <v>1.4096227340035801E-7</v>
      </c>
      <c r="C79" s="31">
        <v>1.4096250755295399E-7</v>
      </c>
      <c r="D79" s="31">
        <v>1.40962578441801E-7</v>
      </c>
    </row>
    <row r="80" spans="1:4" x14ac:dyDescent="0.25">
      <c r="A80" s="1">
        <v>8.625</v>
      </c>
      <c r="B80" s="31">
        <v>1.40962273156286E-7</v>
      </c>
      <c r="C80" s="31">
        <v>1.4096250964956199E-7</v>
      </c>
      <c r="D80" s="31">
        <v>1.4096257662497801E-7</v>
      </c>
    </row>
    <row r="81" spans="1:4" x14ac:dyDescent="0.25">
      <c r="A81" s="1">
        <v>8.75</v>
      </c>
      <c r="B81" s="31">
        <v>1.40962271545815E-7</v>
      </c>
      <c r="C81" s="31">
        <v>1.40962512538813E-7</v>
      </c>
      <c r="D81" s="31">
        <v>1.409625749789E-7</v>
      </c>
    </row>
    <row r="82" spans="1:4" x14ac:dyDescent="0.25">
      <c r="A82" s="1">
        <v>8.875</v>
      </c>
      <c r="B82" s="31">
        <v>1.4096227037273599E-7</v>
      </c>
      <c r="C82" s="31">
        <v>1.40962519031358E-7</v>
      </c>
      <c r="D82" s="31">
        <v>1.4096257624675699E-7</v>
      </c>
    </row>
    <row r="83" spans="1:4" x14ac:dyDescent="0.25">
      <c r="A83" s="1">
        <v>9</v>
      </c>
      <c r="B83" s="31">
        <v>1.4096227133730799E-7</v>
      </c>
      <c r="C83" s="31">
        <v>1.4096251964115301E-7</v>
      </c>
      <c r="D83" s="31">
        <v>1.4096257417045501E-7</v>
      </c>
    </row>
    <row r="84" spans="1:4" x14ac:dyDescent="0.25">
      <c r="A84" s="1">
        <v>9.125</v>
      </c>
      <c r="B84" s="31">
        <v>1.4096228514272999E-7</v>
      </c>
      <c r="C84" s="31">
        <v>1.4096252972588699E-7</v>
      </c>
      <c r="D84" s="31">
        <v>1.40962573707461E-7</v>
      </c>
    </row>
    <row r="85" spans="1:4" x14ac:dyDescent="0.25">
      <c r="A85" s="1">
        <v>9.25</v>
      </c>
      <c r="B85" s="31">
        <v>1.4096229794743799E-7</v>
      </c>
      <c r="C85" s="31">
        <v>1.4096252978509401E-7</v>
      </c>
      <c r="D85" s="31">
        <v>1.40962568446264E-7</v>
      </c>
    </row>
    <row r="86" spans="1:4" x14ac:dyDescent="0.25">
      <c r="A86" s="1">
        <v>9.375</v>
      </c>
      <c r="B86" s="31">
        <v>1.4096231721014501E-7</v>
      </c>
      <c r="C86" s="31">
        <v>1.40962528730273E-7</v>
      </c>
      <c r="D86" s="31">
        <v>1.40962567800747E-7</v>
      </c>
    </row>
    <row r="87" spans="1:4" x14ac:dyDescent="0.25">
      <c r="A87" s="1">
        <v>9.5</v>
      </c>
      <c r="B87" s="31">
        <v>1.40962325055199E-7</v>
      </c>
      <c r="C87" s="31">
        <v>1.4096252008636199E-7</v>
      </c>
      <c r="D87" s="31">
        <v>1.4096257606537701E-7</v>
      </c>
    </row>
    <row r="88" spans="1:4" x14ac:dyDescent="0.25">
      <c r="A88" s="1">
        <v>9.625</v>
      </c>
      <c r="B88" s="31">
        <v>1.4096232687049201E-7</v>
      </c>
      <c r="C88" s="31">
        <v>1.40962516885826E-7</v>
      </c>
      <c r="D88" s="31">
        <v>1.4096256884155501E-7</v>
      </c>
    </row>
    <row r="89" spans="1:4" x14ac:dyDescent="0.25">
      <c r="A89" s="1">
        <v>9.75</v>
      </c>
      <c r="B89" s="31">
        <v>1.40962327130755E-7</v>
      </c>
      <c r="C89" s="31">
        <v>1.4096251205137799E-7</v>
      </c>
      <c r="D89" s="31">
        <v>1.40962573238084E-7</v>
      </c>
    </row>
    <row r="90" spans="1:4" x14ac:dyDescent="0.25">
      <c r="A90" s="1">
        <v>9.875</v>
      </c>
      <c r="B90" s="31">
        <v>1.4096233121124099E-7</v>
      </c>
      <c r="C90" s="31">
        <v>1.4096251135222699E-7</v>
      </c>
      <c r="D90" s="31">
        <v>1.40962571663502E-7</v>
      </c>
    </row>
    <row r="91" spans="1:4" x14ac:dyDescent="0.25">
      <c r="A91" s="1">
        <v>10</v>
      </c>
      <c r="B91" s="31">
        <v>1.40962331671187E-7</v>
      </c>
      <c r="C91" s="31">
        <v>1.4096251135550599E-7</v>
      </c>
      <c r="D91" s="31">
        <v>1.4096257123747E-7</v>
      </c>
    </row>
    <row r="92" spans="1:4" x14ac:dyDescent="0.25">
      <c r="A92" s="1">
        <v>10.125</v>
      </c>
      <c r="B92" s="31">
        <v>1.4096233347292799E-7</v>
      </c>
      <c r="C92" s="31">
        <v>1.4096251122216E-7</v>
      </c>
      <c r="D92" s="31">
        <v>1.4096257161070601E-7</v>
      </c>
    </row>
    <row r="93" spans="1:4" x14ac:dyDescent="0.25">
      <c r="A93" s="1">
        <v>10.25</v>
      </c>
      <c r="B93" s="31">
        <v>1.40962335896386E-7</v>
      </c>
      <c r="C93" s="31">
        <v>1.4096251441593201E-7</v>
      </c>
      <c r="D93" s="31">
        <v>1.4096257268701201E-7</v>
      </c>
    </row>
    <row r="94" spans="1:4" x14ac:dyDescent="0.25">
      <c r="A94" s="1">
        <v>10.375</v>
      </c>
      <c r="B94" s="31">
        <v>1.4096234140143399E-7</v>
      </c>
      <c r="C94" s="31">
        <v>1.4096251386202201E-7</v>
      </c>
      <c r="D94" s="31">
        <v>1.4096257540971199E-7</v>
      </c>
    </row>
    <row r="95" spans="1:4" x14ac:dyDescent="0.25">
      <c r="A95" s="1">
        <v>10.5</v>
      </c>
      <c r="B95" s="31">
        <v>1.4096234187448299E-7</v>
      </c>
      <c r="C95" s="31">
        <v>1.40962516314453E-7</v>
      </c>
      <c r="D95" s="31">
        <v>1.4096257516859001E-7</v>
      </c>
    </row>
    <row r="96" spans="1:4" x14ac:dyDescent="0.25">
      <c r="A96" s="1">
        <v>10.625</v>
      </c>
      <c r="B96" s="31">
        <v>1.4096234280435499E-7</v>
      </c>
      <c r="C96" s="31">
        <v>1.4096251828612899E-7</v>
      </c>
      <c r="D96" s="31">
        <v>1.4096257226252701E-7</v>
      </c>
    </row>
    <row r="97" spans="1:4" x14ac:dyDescent="0.25">
      <c r="A97" s="1">
        <v>10.75</v>
      </c>
      <c r="B97" s="31">
        <v>1.4096233816525499E-7</v>
      </c>
      <c r="C97" s="31">
        <v>1.4096251743787899E-7</v>
      </c>
      <c r="D97" s="31">
        <v>1.40962577301493E-7</v>
      </c>
    </row>
    <row r="98" spans="1:4" x14ac:dyDescent="0.25">
      <c r="A98" s="1">
        <v>10.875</v>
      </c>
      <c r="B98" s="31">
        <v>1.4096232329635099E-7</v>
      </c>
      <c r="C98" s="31">
        <v>1.4096251759160501E-7</v>
      </c>
      <c r="D98" s="31">
        <v>1.4096258233249901E-7</v>
      </c>
    </row>
    <row r="99" spans="1:4" x14ac:dyDescent="0.25">
      <c r="A99" s="1">
        <v>11</v>
      </c>
      <c r="B99" s="31">
        <v>1.4096231999174599E-7</v>
      </c>
      <c r="C99" s="31">
        <v>1.4096251843048E-7</v>
      </c>
      <c r="D99" s="31">
        <v>1.4096258373298601E-7</v>
      </c>
    </row>
    <row r="100" spans="1:4" x14ac:dyDescent="0.25">
      <c r="A100" s="1">
        <v>11.125</v>
      </c>
      <c r="B100" s="31">
        <v>1.4096232410701801E-7</v>
      </c>
      <c r="C100" s="31">
        <v>1.4096251863392199E-7</v>
      </c>
      <c r="D100" s="31">
        <v>1.40962584787989E-7</v>
      </c>
    </row>
    <row r="101" spans="1:4" x14ac:dyDescent="0.25">
      <c r="A101" s="1">
        <v>11.25</v>
      </c>
      <c r="B101" s="31">
        <v>1.40962328662346E-7</v>
      </c>
      <c r="C101" s="31">
        <v>1.40962519865218E-7</v>
      </c>
      <c r="D101" s="31">
        <v>1.40962583601975E-7</v>
      </c>
    </row>
    <row r="102" spans="1:4" x14ac:dyDescent="0.25">
      <c r="A102" s="1">
        <v>11.375</v>
      </c>
      <c r="B102" s="31">
        <v>1.4096233442634301E-7</v>
      </c>
      <c r="C102" s="31">
        <v>1.40962519491425E-7</v>
      </c>
      <c r="D102" s="31">
        <v>1.4096258456624001E-7</v>
      </c>
    </row>
    <row r="103" spans="1:4" x14ac:dyDescent="0.25">
      <c r="A103" s="1">
        <v>11.5</v>
      </c>
      <c r="B103" s="31">
        <v>1.4096233507797E-7</v>
      </c>
      <c r="C103" s="31">
        <v>1.40962516139074E-7</v>
      </c>
      <c r="D103" s="31">
        <v>1.4096258425599399E-7</v>
      </c>
    </row>
    <row r="104" spans="1:4" x14ac:dyDescent="0.25">
      <c r="A104" s="1">
        <v>11.625</v>
      </c>
      <c r="B104" s="31">
        <v>1.40962335341341E-7</v>
      </c>
      <c r="C104" s="31">
        <v>1.4096250499547501E-7</v>
      </c>
      <c r="D104" s="31">
        <v>1.40962583294056E-7</v>
      </c>
    </row>
    <row r="105" spans="1:4" x14ac:dyDescent="0.25">
      <c r="A105" s="1">
        <v>11.75</v>
      </c>
      <c r="B105" s="31">
        <v>1.40962334905715E-7</v>
      </c>
      <c r="C105" s="31">
        <v>1.40962505047231E-7</v>
      </c>
      <c r="D105" s="31">
        <v>1.4096258155062701E-7</v>
      </c>
    </row>
    <row r="106" spans="1:4" x14ac:dyDescent="0.25">
      <c r="A106" s="1">
        <v>11.875</v>
      </c>
      <c r="B106" s="31">
        <v>1.40962333364244E-7</v>
      </c>
      <c r="C106" s="31">
        <v>1.4096250892734401E-7</v>
      </c>
      <c r="D106" s="31">
        <v>1.4096257558191501E-7</v>
      </c>
    </row>
    <row r="107" spans="1:4" x14ac:dyDescent="0.25">
      <c r="A107" s="1">
        <v>12</v>
      </c>
      <c r="B107" s="31">
        <v>1.4096232602715699E-7</v>
      </c>
      <c r="C107" s="31">
        <v>1.4096251748686399E-7</v>
      </c>
      <c r="D107" s="31">
        <v>1.4096257499345901E-7</v>
      </c>
    </row>
    <row r="108" spans="1:4" x14ac:dyDescent="0.25">
      <c r="A108" s="1">
        <v>12.125</v>
      </c>
      <c r="B108" s="31">
        <v>1.4096232892583699E-7</v>
      </c>
      <c r="C108" s="31">
        <v>1.4096251912400699E-7</v>
      </c>
      <c r="D108" s="31">
        <v>1.40962572265058E-7</v>
      </c>
    </row>
    <row r="109" spans="1:4" x14ac:dyDescent="0.25">
      <c r="A109" s="1">
        <v>12.25</v>
      </c>
      <c r="B109" s="31">
        <v>1.40962333889865E-7</v>
      </c>
      <c r="C109" s="31">
        <v>1.40962519288849E-7</v>
      </c>
      <c r="D109" s="31">
        <v>1.4096257522078201E-7</v>
      </c>
    </row>
    <row r="110" spans="1:4" x14ac:dyDescent="0.25">
      <c r="A110" s="1">
        <v>12.375</v>
      </c>
      <c r="B110" s="31">
        <v>1.40962332563821E-7</v>
      </c>
      <c r="C110" s="31">
        <v>1.4096251926291701E-7</v>
      </c>
      <c r="D110" s="31">
        <v>1.4096257694261099E-7</v>
      </c>
    </row>
    <row r="111" spans="1:4" x14ac:dyDescent="0.25">
      <c r="A111" s="1">
        <v>12.5</v>
      </c>
      <c r="B111" s="31">
        <v>1.40962334094539E-7</v>
      </c>
      <c r="C111" s="31">
        <v>1.40962519370159E-7</v>
      </c>
      <c r="D111" s="31">
        <v>1.4096257427706999E-7</v>
      </c>
    </row>
    <row r="112" spans="1:4" x14ac:dyDescent="0.25">
      <c r="A112" s="1">
        <v>12.625</v>
      </c>
      <c r="B112" s="31">
        <v>1.4096233592217399E-7</v>
      </c>
      <c r="C112" s="31">
        <v>1.4096251864906101E-7</v>
      </c>
      <c r="D112" s="31">
        <v>1.40962577398159E-7</v>
      </c>
    </row>
    <row r="113" spans="1:4" x14ac:dyDescent="0.25">
      <c r="A113" s="1">
        <v>12.75</v>
      </c>
      <c r="B113" s="31">
        <v>1.4096234019130401E-7</v>
      </c>
      <c r="C113" s="31">
        <v>1.40962527163751E-7</v>
      </c>
      <c r="D113" s="31">
        <v>1.40962581815237E-7</v>
      </c>
    </row>
    <row r="114" spans="1:4" x14ac:dyDescent="0.25">
      <c r="A114" s="1">
        <v>12.875</v>
      </c>
      <c r="B114" s="31">
        <v>1.4096234131594301E-7</v>
      </c>
      <c r="C114" s="31">
        <v>1.4096252600530099E-7</v>
      </c>
      <c r="D114" s="31">
        <v>1.4096258236774601E-7</v>
      </c>
    </row>
    <row r="115" spans="1:4" x14ac:dyDescent="0.25">
      <c r="A115" s="1">
        <v>13</v>
      </c>
      <c r="B115" s="31">
        <v>1.4096234355816699E-7</v>
      </c>
      <c r="C115" s="31">
        <v>1.40962527852846E-7</v>
      </c>
      <c r="D115" s="31">
        <v>1.4096258769064999E-7</v>
      </c>
    </row>
    <row r="116" spans="1:4" x14ac:dyDescent="0.25">
      <c r="A116" s="1">
        <v>13.125</v>
      </c>
      <c r="B116" s="31">
        <v>1.4096236320086101E-7</v>
      </c>
      <c r="C116" s="31">
        <v>1.40962523067231E-7</v>
      </c>
      <c r="D116" s="31">
        <v>1.4096259062792099E-7</v>
      </c>
    </row>
    <row r="117" spans="1:4" x14ac:dyDescent="0.25">
      <c r="A117" s="1">
        <v>13.25</v>
      </c>
      <c r="B117" s="31">
        <v>1.40962370809184E-7</v>
      </c>
      <c r="C117" s="31">
        <v>1.40962516215634E-7</v>
      </c>
      <c r="D117" s="31">
        <v>1.4096259205616201E-7</v>
      </c>
    </row>
    <row r="118" spans="1:4" x14ac:dyDescent="0.25">
      <c r="A118" s="1">
        <v>13.375</v>
      </c>
      <c r="B118" s="31">
        <v>1.4096237089223799E-7</v>
      </c>
      <c r="C118" s="31">
        <v>1.40962516599222E-7</v>
      </c>
      <c r="D118" s="31">
        <v>1.4096258869443499E-7</v>
      </c>
    </row>
    <row r="119" spans="1:4" x14ac:dyDescent="0.25">
      <c r="A119" s="1">
        <v>13.5</v>
      </c>
      <c r="B119" s="31">
        <v>1.4096237173064499E-7</v>
      </c>
      <c r="C119" s="31">
        <v>1.40962515792769E-7</v>
      </c>
      <c r="D119" s="31">
        <v>1.4096258911937501E-7</v>
      </c>
    </row>
    <row r="120" spans="1:4" x14ac:dyDescent="0.25">
      <c r="A120" s="1">
        <v>13.625</v>
      </c>
      <c r="B120" s="31">
        <v>1.4096237125065601E-7</v>
      </c>
      <c r="C120" s="31">
        <v>1.4096251573103499E-7</v>
      </c>
      <c r="D120" s="31">
        <v>1.4096258769870999E-7</v>
      </c>
    </row>
    <row r="121" spans="1:4" x14ac:dyDescent="0.25">
      <c r="A121" s="1">
        <v>13.75</v>
      </c>
      <c r="B121" s="31">
        <v>1.4096236944949299E-7</v>
      </c>
      <c r="C121" s="31">
        <v>1.4096251493026201E-7</v>
      </c>
      <c r="D121" s="31">
        <v>1.4096258571030001E-7</v>
      </c>
    </row>
    <row r="122" spans="1:4" x14ac:dyDescent="0.25">
      <c r="A122" s="1">
        <v>13.875</v>
      </c>
      <c r="B122" s="31">
        <v>1.40962370839093E-7</v>
      </c>
      <c r="C122" s="31">
        <v>1.40962517151933E-7</v>
      </c>
      <c r="D122" s="31">
        <v>1.40962586787142E-7</v>
      </c>
    </row>
    <row r="123" spans="1:4" x14ac:dyDescent="0.25">
      <c r="A123" s="1">
        <v>14</v>
      </c>
      <c r="B123" s="31">
        <v>1.4096237110351101E-7</v>
      </c>
      <c r="C123" s="31">
        <v>1.4096252060333299E-7</v>
      </c>
      <c r="D123" s="31">
        <v>1.4096258759522501E-7</v>
      </c>
    </row>
    <row r="124" spans="1:4" x14ac:dyDescent="0.25">
      <c r="A124" s="1">
        <v>14.125</v>
      </c>
      <c r="B124" s="31">
        <v>1.40962355544705E-7</v>
      </c>
      <c r="C124" s="31">
        <v>1.40962519383286E-7</v>
      </c>
      <c r="D124" s="31">
        <v>1.40962596681129E-7</v>
      </c>
    </row>
    <row r="125" spans="1:4" x14ac:dyDescent="0.25">
      <c r="A125" s="1">
        <v>14.25</v>
      </c>
      <c r="B125" s="31">
        <v>1.4096235571885201E-7</v>
      </c>
      <c r="C125" s="31">
        <v>1.4096250948493601E-7</v>
      </c>
      <c r="D125" s="31">
        <v>1.4096259605282E-7</v>
      </c>
    </row>
    <row r="126" spans="1:4" x14ac:dyDescent="0.25">
      <c r="A126" s="1">
        <v>14.375</v>
      </c>
      <c r="B126" s="31">
        <v>1.4096235653759099E-7</v>
      </c>
      <c r="C126" s="31">
        <v>1.4096248329575301E-7</v>
      </c>
      <c r="D126" s="31">
        <v>1.4096259576879601E-7</v>
      </c>
    </row>
    <row r="127" spans="1:4" x14ac:dyDescent="0.25">
      <c r="A127" s="1">
        <v>14.5</v>
      </c>
      <c r="B127" s="31">
        <v>1.40962361031488E-7</v>
      </c>
      <c r="C127" s="31">
        <v>1.4096246889434201E-7</v>
      </c>
      <c r="D127" s="31">
        <v>1.4096259485021199E-7</v>
      </c>
    </row>
    <row r="128" spans="1:4" x14ac:dyDescent="0.25">
      <c r="A128" s="1">
        <v>14.625</v>
      </c>
      <c r="B128" s="31">
        <v>1.4096236405000799E-7</v>
      </c>
      <c r="C128" s="31">
        <v>1.4096246780399601E-7</v>
      </c>
      <c r="D128" s="31">
        <v>1.4096259414521199E-7</v>
      </c>
    </row>
    <row r="129" spans="1:4" x14ac:dyDescent="0.25">
      <c r="A129" s="1">
        <v>14.75</v>
      </c>
      <c r="B129" s="31">
        <v>1.4096236478413301E-7</v>
      </c>
      <c r="C129" s="31">
        <v>1.4096246710417001E-7</v>
      </c>
      <c r="D129" s="31">
        <v>1.40962594498041E-7</v>
      </c>
    </row>
    <row r="130" spans="1:4" x14ac:dyDescent="0.25">
      <c r="A130" s="1">
        <v>14.875</v>
      </c>
      <c r="B130" s="31">
        <v>1.4096236833772699E-7</v>
      </c>
      <c r="C130" s="31">
        <v>1.4096246017997199E-7</v>
      </c>
      <c r="D130" s="31">
        <v>1.4096259242305401E-7</v>
      </c>
    </row>
    <row r="131" spans="1:4" x14ac:dyDescent="0.25">
      <c r="A131" s="1">
        <v>15</v>
      </c>
      <c r="B131" s="31">
        <v>1.40962370200553E-7</v>
      </c>
      <c r="C131" s="31">
        <v>1.4096246151240199E-7</v>
      </c>
      <c r="D131" s="31">
        <v>1.4096259439931399E-7</v>
      </c>
    </row>
    <row r="132" spans="1:4" x14ac:dyDescent="0.25">
      <c r="A132" s="1">
        <v>15.125</v>
      </c>
      <c r="B132" s="31">
        <v>1.40962372272447E-7</v>
      </c>
      <c r="C132" s="31">
        <v>1.4096246238927199E-7</v>
      </c>
      <c r="D132" s="31">
        <v>1.40962598070333E-7</v>
      </c>
    </row>
    <row r="133" spans="1:4" x14ac:dyDescent="0.25">
      <c r="A133" s="1">
        <v>15.25</v>
      </c>
      <c r="B133" s="31">
        <v>1.4096237617261801E-7</v>
      </c>
      <c r="C133" s="31">
        <v>1.4096246960614501E-7</v>
      </c>
      <c r="D133" s="31">
        <v>1.40962592647476E-7</v>
      </c>
    </row>
    <row r="134" spans="1:4" x14ac:dyDescent="0.25">
      <c r="A134" s="1">
        <v>15.375</v>
      </c>
      <c r="B134" s="31">
        <v>1.4096237708761101E-7</v>
      </c>
      <c r="C134" s="31">
        <v>1.4096247214151899E-7</v>
      </c>
      <c r="D134" s="31">
        <v>1.4096258750461001E-7</v>
      </c>
    </row>
    <row r="135" spans="1:4" x14ac:dyDescent="0.25">
      <c r="A135" s="1">
        <v>15.5</v>
      </c>
      <c r="B135" s="31">
        <v>1.4096237787405399E-7</v>
      </c>
      <c r="C135" s="31">
        <v>1.40962477405233E-7</v>
      </c>
      <c r="D135" s="31">
        <v>1.4096258579666701E-7</v>
      </c>
    </row>
    <row r="136" spans="1:4" x14ac:dyDescent="0.25">
      <c r="A136" s="1">
        <v>15.625</v>
      </c>
      <c r="B136" s="31">
        <v>1.4096237761863399E-7</v>
      </c>
      <c r="C136" s="31">
        <v>1.40962477246477E-7</v>
      </c>
      <c r="D136" s="31">
        <v>1.4096257869807799E-7</v>
      </c>
    </row>
    <row r="137" spans="1:4" x14ac:dyDescent="0.25">
      <c r="A137" s="1">
        <v>15.75</v>
      </c>
      <c r="B137" s="31">
        <v>1.4096237267615899E-7</v>
      </c>
      <c r="C137" s="31">
        <v>1.40962477315528E-7</v>
      </c>
      <c r="D137" s="31">
        <v>1.4096257850058101E-7</v>
      </c>
    </row>
    <row r="138" spans="1:4" x14ac:dyDescent="0.25">
      <c r="A138" s="1">
        <v>15.875</v>
      </c>
      <c r="B138" s="31">
        <v>1.40962370703596E-7</v>
      </c>
      <c r="C138" s="31">
        <v>1.40962477710225E-7</v>
      </c>
      <c r="D138" s="31">
        <v>1.4096257530159999E-7</v>
      </c>
    </row>
    <row r="139" spans="1:4" x14ac:dyDescent="0.25">
      <c r="A139" s="1">
        <v>16</v>
      </c>
      <c r="B139" s="31">
        <v>1.4096237131590399E-7</v>
      </c>
      <c r="C139" s="31">
        <v>1.40962478725183E-7</v>
      </c>
      <c r="D139" s="31">
        <v>1.4096258036708399E-7</v>
      </c>
    </row>
    <row r="140" spans="1:4" x14ac:dyDescent="0.25">
      <c r="A140" s="1">
        <v>16.125</v>
      </c>
      <c r="B140" s="31">
        <v>1.4096236638834999E-7</v>
      </c>
      <c r="C140" s="31">
        <v>1.40962478355229E-7</v>
      </c>
      <c r="D140" s="31">
        <v>1.4096257944428299E-7</v>
      </c>
    </row>
    <row r="141" spans="1:4" x14ac:dyDescent="0.25">
      <c r="A141" s="1">
        <v>16.25</v>
      </c>
      <c r="B141" s="31">
        <v>1.4096236308007699E-7</v>
      </c>
      <c r="C141" s="31">
        <v>1.4096247389260701E-7</v>
      </c>
      <c r="D141" s="31">
        <v>1.40962579839723E-7</v>
      </c>
    </row>
    <row r="142" spans="1:4" x14ac:dyDescent="0.25">
      <c r="A142" s="1">
        <v>16.375</v>
      </c>
      <c r="B142" s="31">
        <v>1.40962364754752E-7</v>
      </c>
      <c r="C142" s="31">
        <v>1.40962472685769E-7</v>
      </c>
      <c r="D142" s="31">
        <v>1.4096257924374699E-7</v>
      </c>
    </row>
    <row r="143" spans="1:4" x14ac:dyDescent="0.25">
      <c r="A143" s="1">
        <v>16.5</v>
      </c>
      <c r="B143" s="31">
        <v>1.40962364616207E-7</v>
      </c>
      <c r="C143" s="31">
        <v>1.40962473654747E-7</v>
      </c>
      <c r="D143" s="31">
        <v>1.4096258510069501E-7</v>
      </c>
    </row>
    <row r="144" spans="1:4" x14ac:dyDescent="0.25">
      <c r="A144" s="1">
        <v>16.625</v>
      </c>
      <c r="B144" s="31">
        <v>1.40962367063967E-7</v>
      </c>
      <c r="C144" s="31">
        <v>1.4096246659589301E-7</v>
      </c>
      <c r="D144" s="31">
        <v>1.4096258530031701E-7</v>
      </c>
    </row>
    <row r="145" spans="1:4" x14ac:dyDescent="0.25">
      <c r="A145" s="1">
        <v>16.75</v>
      </c>
      <c r="B145" s="31">
        <v>1.40962368789893E-7</v>
      </c>
      <c r="C145" s="31">
        <v>1.4096246142301799E-7</v>
      </c>
      <c r="D145" s="31">
        <v>1.4096258693155399E-7</v>
      </c>
    </row>
    <row r="146" spans="1:4" x14ac:dyDescent="0.25">
      <c r="A146" s="1">
        <v>16.875</v>
      </c>
      <c r="B146" s="31">
        <v>1.40962364884911E-7</v>
      </c>
      <c r="C146" s="31">
        <v>1.4096246084418601E-7</v>
      </c>
      <c r="D146" s="31">
        <v>1.40962585800858E-7</v>
      </c>
    </row>
    <row r="147" spans="1:4" x14ac:dyDescent="0.25">
      <c r="A147" s="1">
        <v>17</v>
      </c>
      <c r="B147" s="31">
        <v>1.40962363557763E-7</v>
      </c>
      <c r="C147" s="31">
        <v>1.40962460549923E-7</v>
      </c>
      <c r="D147" s="31">
        <v>1.4096258373396399E-7</v>
      </c>
    </row>
    <row r="148" spans="1:4" x14ac:dyDescent="0.25">
      <c r="A148" s="1">
        <v>17.125</v>
      </c>
      <c r="B148" s="31">
        <v>1.4096236559246899E-7</v>
      </c>
      <c r="C148" s="31">
        <v>1.4096246627095201E-7</v>
      </c>
      <c r="D148" s="31">
        <v>1.4096258354100599E-7</v>
      </c>
    </row>
    <row r="149" spans="1:4" x14ac:dyDescent="0.25">
      <c r="A149" s="1">
        <v>17.25</v>
      </c>
      <c r="B149" s="31">
        <v>1.4096236641482199E-7</v>
      </c>
      <c r="C149" s="31">
        <v>1.4096247059943399E-7</v>
      </c>
      <c r="D149" s="31">
        <v>1.40962584063665E-7</v>
      </c>
    </row>
    <row r="150" spans="1:4" x14ac:dyDescent="0.25">
      <c r="A150" s="1">
        <v>17.375</v>
      </c>
      <c r="B150" s="31">
        <v>1.40962366652949E-7</v>
      </c>
      <c r="C150" s="31">
        <v>1.4096247251999599E-7</v>
      </c>
      <c r="D150" s="31">
        <v>1.40962578491876E-7</v>
      </c>
    </row>
    <row r="151" spans="1:4" x14ac:dyDescent="0.25">
      <c r="A151" s="1">
        <v>17.5</v>
      </c>
      <c r="B151" s="31">
        <v>1.40962366994211E-7</v>
      </c>
      <c r="C151" s="31">
        <v>1.40962476060336E-7</v>
      </c>
      <c r="D151" s="31">
        <v>1.40962578741591E-7</v>
      </c>
    </row>
    <row r="152" spans="1:4" x14ac:dyDescent="0.25">
      <c r="A152" s="1">
        <v>17.625</v>
      </c>
      <c r="B152" s="31">
        <v>1.40962367337132E-7</v>
      </c>
      <c r="C152" s="31">
        <v>1.4096248255248599E-7</v>
      </c>
      <c r="D152" s="31">
        <v>1.40962575041194E-7</v>
      </c>
    </row>
    <row r="153" spans="1:4" x14ac:dyDescent="0.25">
      <c r="A153" s="1">
        <v>17.75</v>
      </c>
      <c r="B153" s="31">
        <v>1.4096236760802801E-7</v>
      </c>
      <c r="C153" s="31">
        <v>1.40962482499372E-7</v>
      </c>
      <c r="D153" s="31">
        <v>1.40962579077438E-7</v>
      </c>
    </row>
    <row r="154" spans="1:4" x14ac:dyDescent="0.25">
      <c r="A154" s="1">
        <v>17.875</v>
      </c>
      <c r="B154" s="31">
        <v>1.4096236612054501E-7</v>
      </c>
      <c r="C154" s="31">
        <v>1.4096248320147901E-7</v>
      </c>
      <c r="D154" s="31">
        <v>1.4096258366228801E-7</v>
      </c>
    </row>
    <row r="155" spans="1:4" x14ac:dyDescent="0.25">
      <c r="A155" s="1">
        <v>18</v>
      </c>
      <c r="B155" s="31">
        <v>1.4096234215599399E-7</v>
      </c>
      <c r="C155" s="31">
        <v>1.40962483527218E-7</v>
      </c>
      <c r="D155" s="31">
        <v>1.4096258876216499E-7</v>
      </c>
    </row>
    <row r="156" spans="1:4" x14ac:dyDescent="0.25">
      <c r="A156" s="1">
        <v>18.125</v>
      </c>
      <c r="B156" s="31">
        <v>1.4096234165867101E-7</v>
      </c>
      <c r="C156" s="31">
        <v>1.4096248187076301E-7</v>
      </c>
      <c r="D156" s="31">
        <v>1.4096258673019301E-7</v>
      </c>
    </row>
    <row r="157" spans="1:4" x14ac:dyDescent="0.25">
      <c r="A157" s="1">
        <v>18.25</v>
      </c>
      <c r="B157" s="31">
        <v>1.4096234071091301E-7</v>
      </c>
      <c r="C157" s="31">
        <v>1.4096248180027701E-7</v>
      </c>
      <c r="D157" s="31">
        <v>1.4096258822142199E-7</v>
      </c>
    </row>
    <row r="158" spans="1:4" x14ac:dyDescent="0.25">
      <c r="A158" s="1">
        <v>18.375</v>
      </c>
      <c r="B158" s="31">
        <v>1.4096234131260199E-7</v>
      </c>
      <c r="C158" s="31">
        <v>1.4096248237812399E-7</v>
      </c>
      <c r="D158" s="31">
        <v>1.4096258892307999E-7</v>
      </c>
    </row>
    <row r="159" spans="1:4" x14ac:dyDescent="0.25">
      <c r="A159" s="1">
        <v>18.5</v>
      </c>
      <c r="B159" s="31">
        <v>1.40962348597565E-7</v>
      </c>
      <c r="C159" s="31">
        <v>1.4096248282374999E-7</v>
      </c>
      <c r="D159" s="31">
        <v>1.40962589170598E-7</v>
      </c>
    </row>
    <row r="160" spans="1:4" x14ac:dyDescent="0.25">
      <c r="A160" s="1">
        <v>18.625</v>
      </c>
      <c r="B160" s="31">
        <v>1.40962347332408E-7</v>
      </c>
      <c r="C160" s="31">
        <v>1.40962483226583E-7</v>
      </c>
      <c r="D160" s="31">
        <v>1.40962587621862E-7</v>
      </c>
    </row>
    <row r="161" spans="1:4" x14ac:dyDescent="0.25">
      <c r="A161" s="1">
        <v>18.75</v>
      </c>
      <c r="B161" s="31">
        <v>1.40962348117696E-7</v>
      </c>
      <c r="C161" s="31">
        <v>1.409624827323E-7</v>
      </c>
      <c r="D161" s="31">
        <v>1.4096259061242799E-7</v>
      </c>
    </row>
    <row r="162" spans="1:4" x14ac:dyDescent="0.25">
      <c r="A162" s="1">
        <v>18.875</v>
      </c>
      <c r="B162" s="31">
        <v>1.40962349896269E-7</v>
      </c>
      <c r="C162" s="31">
        <v>1.4096248158003499E-7</v>
      </c>
      <c r="D162" s="31">
        <v>1.40962591658794E-7</v>
      </c>
    </row>
    <row r="163" spans="1:4" x14ac:dyDescent="0.25">
      <c r="A163" s="1">
        <v>19</v>
      </c>
      <c r="B163" s="31">
        <v>1.40962353129213E-7</v>
      </c>
      <c r="C163" s="31">
        <v>1.40962481774112E-7</v>
      </c>
      <c r="D163" s="31">
        <v>1.4096259103564099E-7</v>
      </c>
    </row>
    <row r="164" spans="1:4" x14ac:dyDescent="0.25">
      <c r="A164" s="1">
        <v>19.125</v>
      </c>
      <c r="B164" s="31">
        <v>1.4096235471857799E-7</v>
      </c>
      <c r="C164" s="31">
        <v>1.40962480727625E-7</v>
      </c>
      <c r="D164" s="31">
        <v>1.4096259268677399E-7</v>
      </c>
    </row>
    <row r="165" spans="1:4" x14ac:dyDescent="0.25">
      <c r="A165" s="1">
        <v>19.25</v>
      </c>
      <c r="B165" s="31">
        <v>1.4096235591583601E-7</v>
      </c>
      <c r="C165" s="31">
        <v>1.4096247901913501E-7</v>
      </c>
      <c r="D165" s="31">
        <v>1.4096259350950601E-7</v>
      </c>
    </row>
    <row r="166" spans="1:4" x14ac:dyDescent="0.25">
      <c r="A166" s="1">
        <v>19.375</v>
      </c>
      <c r="B166" s="31">
        <v>1.4096235633414601E-7</v>
      </c>
      <c r="C166" s="31">
        <v>1.40962478794398E-7</v>
      </c>
      <c r="D166" s="31">
        <v>1.4096259068276299E-7</v>
      </c>
    </row>
    <row r="167" spans="1:4" x14ac:dyDescent="0.25">
      <c r="A167" s="1">
        <v>19.5</v>
      </c>
      <c r="B167" s="31">
        <v>1.40962357906963E-7</v>
      </c>
      <c r="C167" s="31">
        <v>1.40962478175222E-7</v>
      </c>
      <c r="D167" s="31">
        <v>1.4096259051594999E-7</v>
      </c>
    </row>
    <row r="168" spans="1:4" x14ac:dyDescent="0.25">
      <c r="A168" s="1">
        <v>19.625</v>
      </c>
      <c r="B168" s="31">
        <v>1.40962371675654E-7</v>
      </c>
      <c r="C168" s="31">
        <v>1.4096247834335701E-7</v>
      </c>
      <c r="D168" s="31">
        <v>1.4096259152484299E-7</v>
      </c>
    </row>
    <row r="169" spans="1:4" x14ac:dyDescent="0.25">
      <c r="A169" s="1">
        <v>19.75</v>
      </c>
      <c r="B169" s="31">
        <v>1.40962370897138E-7</v>
      </c>
      <c r="C169" s="31">
        <v>1.4096247857677401E-7</v>
      </c>
      <c r="D169" s="31">
        <v>1.4096259686016501E-7</v>
      </c>
    </row>
    <row r="170" spans="1:4" x14ac:dyDescent="0.25">
      <c r="A170" s="1">
        <v>19.875</v>
      </c>
      <c r="B170" s="31">
        <v>1.4096237113361001E-7</v>
      </c>
      <c r="C170" s="31">
        <v>1.40962482752575E-7</v>
      </c>
      <c r="D170" s="31">
        <v>1.4096259913453601E-7</v>
      </c>
    </row>
    <row r="171" spans="1:4" x14ac:dyDescent="0.25">
      <c r="A171" s="1">
        <v>20</v>
      </c>
      <c r="B171" s="31">
        <v>1.4096237070998501E-7</v>
      </c>
      <c r="C171" s="31">
        <v>1.40962482420437E-7</v>
      </c>
      <c r="D171" s="31">
        <v>1.4096259972576101E-7</v>
      </c>
    </row>
    <row r="172" spans="1:4" x14ac:dyDescent="0.25">
      <c r="A172" s="1">
        <v>20.125</v>
      </c>
      <c r="B172" s="31">
        <v>1.4096237184559001E-7</v>
      </c>
      <c r="C172" s="31">
        <v>1.4096248239062101E-7</v>
      </c>
      <c r="D172" s="31">
        <v>1.4096260176238399E-7</v>
      </c>
    </row>
    <row r="173" spans="1:4" x14ac:dyDescent="0.25">
      <c r="A173" s="1">
        <v>20.25</v>
      </c>
      <c r="B173" s="31">
        <v>1.40962368157395E-7</v>
      </c>
      <c r="C173" s="31">
        <v>1.4096248119544299E-7</v>
      </c>
      <c r="D173" s="31">
        <v>1.40962600633571E-7</v>
      </c>
    </row>
    <row r="174" spans="1:4" x14ac:dyDescent="0.25">
      <c r="A174" s="1">
        <v>20.375</v>
      </c>
      <c r="B174" s="31">
        <v>1.4096236818762301E-7</v>
      </c>
      <c r="C174" s="31">
        <v>1.4096247805287799E-7</v>
      </c>
      <c r="D174" s="31">
        <v>1.4096259952682899E-7</v>
      </c>
    </row>
    <row r="175" spans="1:4" x14ac:dyDescent="0.25">
      <c r="A175" s="1">
        <v>20.5</v>
      </c>
      <c r="B175" s="31">
        <v>1.4096237255498299E-7</v>
      </c>
      <c r="C175" s="31">
        <v>1.4096247493636701E-7</v>
      </c>
      <c r="D175" s="31">
        <v>1.4096260047556699E-7</v>
      </c>
    </row>
    <row r="176" spans="1:4" x14ac:dyDescent="0.25">
      <c r="A176" s="1">
        <v>20.625</v>
      </c>
      <c r="B176" s="31">
        <v>1.4096237283080601E-7</v>
      </c>
      <c r="C176" s="31">
        <v>1.4096247004463001E-7</v>
      </c>
      <c r="D176" s="31">
        <v>1.4096260177998399E-7</v>
      </c>
    </row>
    <row r="177" spans="1:4" x14ac:dyDescent="0.25">
      <c r="A177" s="1">
        <v>20.75</v>
      </c>
      <c r="B177" s="31">
        <v>1.4096237228011201E-7</v>
      </c>
      <c r="C177" s="31">
        <v>1.4096246775682599E-7</v>
      </c>
      <c r="D177" s="31">
        <v>1.4096260232821201E-7</v>
      </c>
    </row>
    <row r="178" spans="1:4" x14ac:dyDescent="0.25">
      <c r="A178" s="1">
        <v>20.875</v>
      </c>
      <c r="B178" s="31">
        <v>1.40962387024271E-7</v>
      </c>
      <c r="C178" s="31">
        <v>1.4096246661992201E-7</v>
      </c>
      <c r="D178" s="31">
        <v>1.4096260012222701E-7</v>
      </c>
    </row>
    <row r="179" spans="1:4" x14ac:dyDescent="0.25">
      <c r="A179" s="1">
        <v>21</v>
      </c>
      <c r="B179" s="31">
        <v>1.4096238719534699E-7</v>
      </c>
      <c r="C179" s="31">
        <v>1.40962465877556E-7</v>
      </c>
      <c r="D179" s="31">
        <v>1.4096259920729799E-7</v>
      </c>
    </row>
    <row r="180" spans="1:4" x14ac:dyDescent="0.25">
      <c r="A180" s="1">
        <v>21.125</v>
      </c>
      <c r="B180" s="31">
        <v>1.4096238755892101E-7</v>
      </c>
      <c r="C180" s="31">
        <v>1.40962466473512E-7</v>
      </c>
      <c r="D180" s="31">
        <v>1.40962593212849E-7</v>
      </c>
    </row>
    <row r="181" spans="1:4" x14ac:dyDescent="0.25">
      <c r="A181" s="1">
        <v>21.25</v>
      </c>
      <c r="B181" s="31">
        <v>1.4096238916447799E-7</v>
      </c>
      <c r="C181" s="31">
        <v>1.4096246604621201E-7</v>
      </c>
      <c r="D181" s="31">
        <v>1.40962593382385E-7</v>
      </c>
    </row>
    <row r="182" spans="1:4" x14ac:dyDescent="0.25">
      <c r="A182" s="1">
        <v>21.375</v>
      </c>
      <c r="B182" s="31">
        <v>1.40962391976295E-7</v>
      </c>
      <c r="C182" s="31">
        <v>1.4096246305233401E-7</v>
      </c>
      <c r="D182" s="31">
        <v>1.4096259497413E-7</v>
      </c>
    </row>
    <row r="183" spans="1:4" x14ac:dyDescent="0.25">
      <c r="A183" s="1">
        <v>21.5</v>
      </c>
      <c r="B183" s="31">
        <v>1.40962395008912E-7</v>
      </c>
      <c r="C183" s="31">
        <v>1.40962461304681E-7</v>
      </c>
      <c r="D183" s="31">
        <v>1.40962596350674E-7</v>
      </c>
    </row>
    <row r="184" spans="1:4" x14ac:dyDescent="0.25">
      <c r="A184" s="1">
        <v>21.625</v>
      </c>
      <c r="B184" s="31">
        <v>1.4096239930244601E-7</v>
      </c>
      <c r="C184" s="31">
        <v>1.40962456930243E-7</v>
      </c>
      <c r="D184" s="31">
        <v>1.40962598349488E-7</v>
      </c>
    </row>
    <row r="185" spans="1:4" x14ac:dyDescent="0.25">
      <c r="A185" s="1">
        <v>21.75</v>
      </c>
      <c r="B185" s="31">
        <v>1.40962394754923E-7</v>
      </c>
      <c r="C185" s="31">
        <v>1.40962451593742E-7</v>
      </c>
      <c r="D185" s="31">
        <v>1.40962596742127E-7</v>
      </c>
    </row>
    <row r="186" spans="1:4" x14ac:dyDescent="0.25">
      <c r="A186" s="1">
        <v>21.875</v>
      </c>
      <c r="B186" s="31">
        <v>1.40962385593788E-7</v>
      </c>
      <c r="C186" s="31">
        <v>1.4096244510992599E-7</v>
      </c>
      <c r="D186" s="31">
        <v>1.4096259547005001E-7</v>
      </c>
    </row>
    <row r="187" spans="1:4" x14ac:dyDescent="0.25">
      <c r="A187" s="1">
        <v>22</v>
      </c>
      <c r="B187" s="31">
        <v>1.4096238683760699E-7</v>
      </c>
      <c r="C187" s="31">
        <v>1.40962442921277E-7</v>
      </c>
      <c r="D187" s="31">
        <v>1.4096259551585101E-7</v>
      </c>
    </row>
    <row r="188" spans="1:4" x14ac:dyDescent="0.25">
      <c r="A188" s="1">
        <v>22.125</v>
      </c>
      <c r="B188" s="31">
        <v>1.40962386396261E-7</v>
      </c>
      <c r="C188" s="31">
        <v>1.40962440583866E-7</v>
      </c>
      <c r="D188" s="31">
        <v>1.4096259669151699E-7</v>
      </c>
    </row>
    <row r="189" spans="1:4" x14ac:dyDescent="0.25">
      <c r="A189" s="1">
        <v>22.25</v>
      </c>
      <c r="B189" s="31">
        <v>1.4096238656042099E-7</v>
      </c>
      <c r="C189" s="31">
        <v>1.4096244012415001E-7</v>
      </c>
      <c r="D189" s="31">
        <v>1.4096259825864301E-7</v>
      </c>
    </row>
    <row r="190" spans="1:4" x14ac:dyDescent="0.25">
      <c r="A190" s="1">
        <v>22.375</v>
      </c>
      <c r="B190" s="31">
        <v>1.4096238615455401E-7</v>
      </c>
      <c r="C190" s="31">
        <v>1.40962432943723E-7</v>
      </c>
      <c r="D190" s="31">
        <v>1.4096259409912501E-7</v>
      </c>
    </row>
    <row r="191" spans="1:4" x14ac:dyDescent="0.25">
      <c r="A191" s="1">
        <v>22.5</v>
      </c>
      <c r="B191" s="31">
        <v>1.4096237937471E-7</v>
      </c>
      <c r="C191" s="31">
        <v>1.4096242619747901E-7</v>
      </c>
      <c r="D191" s="31">
        <v>1.40962598901295E-7</v>
      </c>
    </row>
    <row r="192" spans="1:4" x14ac:dyDescent="0.25">
      <c r="A192" s="1">
        <v>22.625</v>
      </c>
      <c r="B192" s="31">
        <v>1.4096238611049501E-7</v>
      </c>
      <c r="C192" s="31">
        <v>1.4096242210868101E-7</v>
      </c>
      <c r="D192" s="31">
        <v>1.40962591513061E-7</v>
      </c>
    </row>
    <row r="193" spans="1:4" x14ac:dyDescent="0.25">
      <c r="A193" s="1">
        <v>22.75</v>
      </c>
      <c r="B193" s="31">
        <v>1.4096238700918601E-7</v>
      </c>
      <c r="C193" s="31">
        <v>1.4096241995035199E-7</v>
      </c>
      <c r="D193" s="31">
        <v>1.4096258906009501E-7</v>
      </c>
    </row>
    <row r="194" spans="1:4" x14ac:dyDescent="0.25">
      <c r="A194" s="1">
        <v>22.875</v>
      </c>
      <c r="B194" s="31">
        <v>1.40962385300322E-7</v>
      </c>
      <c r="C194" s="31">
        <v>1.4096241861075001E-7</v>
      </c>
      <c r="D194" s="31">
        <v>1.4096258994622599E-7</v>
      </c>
    </row>
    <row r="195" spans="1:4" x14ac:dyDescent="0.25">
      <c r="A195" s="1">
        <v>23</v>
      </c>
      <c r="B195" s="31">
        <v>1.4096238984337601E-7</v>
      </c>
      <c r="C195" s="31">
        <v>1.4096241796963101E-7</v>
      </c>
      <c r="D195" s="31">
        <v>1.4096258856010099E-7</v>
      </c>
    </row>
    <row r="196" spans="1:4" x14ac:dyDescent="0.25">
      <c r="A196" s="1">
        <v>23.125</v>
      </c>
      <c r="B196" s="31">
        <v>1.40962389730535E-7</v>
      </c>
      <c r="C196" s="31">
        <v>1.4096241719961601E-7</v>
      </c>
      <c r="D196" s="31">
        <v>1.4096259278337299E-7</v>
      </c>
    </row>
    <row r="197" spans="1:4" x14ac:dyDescent="0.25">
      <c r="A197" s="1">
        <v>23.25</v>
      </c>
      <c r="B197" s="31">
        <v>1.4096240390403E-7</v>
      </c>
      <c r="C197" s="31">
        <v>1.4096242161726201E-7</v>
      </c>
      <c r="D197" s="31">
        <v>1.4096259580393099E-7</v>
      </c>
    </row>
    <row r="198" spans="1:4" x14ac:dyDescent="0.25">
      <c r="A198" s="1">
        <v>23.375</v>
      </c>
      <c r="B198" s="31">
        <v>1.40962404733407E-7</v>
      </c>
      <c r="C198" s="31">
        <v>1.4096242860581899E-7</v>
      </c>
      <c r="D198" s="31">
        <v>1.4096259699570799E-7</v>
      </c>
    </row>
    <row r="199" spans="1:4" x14ac:dyDescent="0.25">
      <c r="A199" s="1">
        <v>23.5</v>
      </c>
      <c r="B199" s="31">
        <v>1.40962418252687E-7</v>
      </c>
      <c r="C199" s="31">
        <v>1.4096243902605099E-7</v>
      </c>
      <c r="D199" s="31">
        <v>1.40962598975366E-7</v>
      </c>
    </row>
    <row r="200" spans="1:4" x14ac:dyDescent="0.25">
      <c r="A200" s="1">
        <v>23.625</v>
      </c>
      <c r="B200" s="31">
        <v>1.4096241105412501E-7</v>
      </c>
      <c r="C200" s="31">
        <v>1.40962442248439E-7</v>
      </c>
      <c r="D200" s="31">
        <v>1.4096259878472699E-7</v>
      </c>
    </row>
    <row r="201" spans="1:4" x14ac:dyDescent="0.25">
      <c r="A201" s="1">
        <v>23.75</v>
      </c>
      <c r="B201" s="31">
        <v>1.4096241275527199E-7</v>
      </c>
      <c r="C201" s="31">
        <v>1.40962442162194E-7</v>
      </c>
      <c r="D201" s="31">
        <v>1.40962599304415E-7</v>
      </c>
    </row>
    <row r="202" spans="1:4" x14ac:dyDescent="0.25">
      <c r="A202" s="1">
        <v>23.875</v>
      </c>
      <c r="B202" s="31">
        <v>1.4096241497024901E-7</v>
      </c>
      <c r="C202" s="31">
        <v>1.40962442805231E-7</v>
      </c>
      <c r="D202" s="31">
        <v>1.40962597603274E-7</v>
      </c>
    </row>
    <row r="203" spans="1:4" x14ac:dyDescent="0.25">
      <c r="A203" s="1">
        <v>24</v>
      </c>
      <c r="B203" s="31">
        <v>1.4096241938238799E-7</v>
      </c>
      <c r="C203" s="31">
        <v>1.4096244718611201E-7</v>
      </c>
      <c r="D203" s="31">
        <v>1.4096260095018999E-7</v>
      </c>
    </row>
    <row r="204" spans="1:4" x14ac:dyDescent="0.25">
      <c r="A204" s="1">
        <v>24.125</v>
      </c>
      <c r="B204" s="31">
        <v>1.40962415197814E-7</v>
      </c>
      <c r="C204" s="31">
        <v>1.4096244752409499E-7</v>
      </c>
      <c r="D204" s="31">
        <v>1.4096260033464299E-7</v>
      </c>
    </row>
    <row r="205" spans="1:4" x14ac:dyDescent="0.25">
      <c r="A205" s="1">
        <v>24.25</v>
      </c>
      <c r="B205" s="31">
        <v>1.4096241577356201E-7</v>
      </c>
      <c r="C205" s="31">
        <v>1.409624476695E-7</v>
      </c>
      <c r="D205" s="31">
        <v>1.4096260035182601E-7</v>
      </c>
    </row>
    <row r="206" spans="1:4" x14ac:dyDescent="0.25">
      <c r="A206" s="1">
        <v>24.375</v>
      </c>
      <c r="B206" s="31">
        <v>1.40962418375952E-7</v>
      </c>
      <c r="C206" s="31">
        <v>1.4096244704690299E-7</v>
      </c>
      <c r="D206" s="31">
        <v>1.4096259722455101E-7</v>
      </c>
    </row>
    <row r="207" spans="1:4" x14ac:dyDescent="0.25">
      <c r="A207" s="1">
        <v>24.5</v>
      </c>
      <c r="B207" s="31">
        <v>1.40962417309792E-7</v>
      </c>
      <c r="C207" s="31">
        <v>1.40962445362606E-7</v>
      </c>
      <c r="D207" s="31">
        <v>1.4096259446699301E-7</v>
      </c>
    </row>
    <row r="208" spans="1:4" x14ac:dyDescent="0.25">
      <c r="A208" s="1">
        <v>24.625</v>
      </c>
      <c r="B208" s="31">
        <v>1.4096239740122601E-7</v>
      </c>
      <c r="C208" s="31">
        <v>1.4096244079226199E-7</v>
      </c>
      <c r="D208" s="31">
        <v>1.40962592996984E-7</v>
      </c>
    </row>
    <row r="209" spans="1:4" x14ac:dyDescent="0.25">
      <c r="A209" s="1">
        <v>24.75</v>
      </c>
      <c r="B209" s="31">
        <v>1.40962390655476E-7</v>
      </c>
      <c r="C209" s="31">
        <v>1.4096243984129501E-7</v>
      </c>
      <c r="D209" s="31">
        <v>1.4096259114858799E-7</v>
      </c>
    </row>
    <row r="210" spans="1:4" x14ac:dyDescent="0.25">
      <c r="A210" s="1">
        <v>24.875</v>
      </c>
      <c r="B210" s="31">
        <v>1.4096241473022801E-7</v>
      </c>
      <c r="C210" s="31">
        <v>1.4096243960077799E-7</v>
      </c>
      <c r="D210" s="31">
        <v>1.4096259174612299E-7</v>
      </c>
    </row>
    <row r="211" spans="1:4" x14ac:dyDescent="0.25">
      <c r="A211" s="1">
        <v>25</v>
      </c>
      <c r="B211" s="31">
        <v>1.40962420583001E-7</v>
      </c>
      <c r="C211" s="31">
        <v>1.4096243873945499E-7</v>
      </c>
      <c r="D211" s="31">
        <v>1.4096258827372299E-7</v>
      </c>
    </row>
    <row r="212" spans="1:4" x14ac:dyDescent="0.25">
      <c r="A212" s="1">
        <v>25.125</v>
      </c>
      <c r="B212" s="31">
        <v>1.4096241938067201E-7</v>
      </c>
      <c r="C212" s="31">
        <v>1.4096243810998899E-7</v>
      </c>
      <c r="D212" s="31">
        <v>1.4096258944881601E-7</v>
      </c>
    </row>
    <row r="213" spans="1:4" x14ac:dyDescent="0.25">
      <c r="A213" s="1">
        <v>25.25</v>
      </c>
      <c r="B213" s="31">
        <v>1.4096242140504899E-7</v>
      </c>
      <c r="C213" s="31">
        <v>1.4096243743102599E-7</v>
      </c>
      <c r="D213" s="31">
        <v>1.40962589518188E-7</v>
      </c>
    </row>
    <row r="214" spans="1:4" x14ac:dyDescent="0.25">
      <c r="A214" s="1">
        <v>25.375</v>
      </c>
      <c r="B214" s="31">
        <v>1.4096241922597899E-7</v>
      </c>
      <c r="C214" s="31">
        <v>1.4096243682720799E-7</v>
      </c>
      <c r="D214" s="31">
        <v>1.4096259168447E-7</v>
      </c>
    </row>
    <row r="215" spans="1:4" x14ac:dyDescent="0.25">
      <c r="A215" s="1">
        <v>25.5</v>
      </c>
      <c r="B215" s="31">
        <v>1.4096242159415201E-7</v>
      </c>
      <c r="C215" s="31">
        <v>1.4096243677813699E-7</v>
      </c>
      <c r="D215" s="31">
        <v>1.40962592334261E-7</v>
      </c>
    </row>
    <row r="216" spans="1:4" x14ac:dyDescent="0.25">
      <c r="A216" s="1">
        <v>25.625</v>
      </c>
      <c r="B216" s="31">
        <v>1.4096242197791799E-7</v>
      </c>
      <c r="C216" s="31">
        <v>1.40962439912042E-7</v>
      </c>
      <c r="D216" s="31">
        <v>1.4096259302367499E-7</v>
      </c>
    </row>
    <row r="217" spans="1:4" x14ac:dyDescent="0.25">
      <c r="A217" s="1">
        <v>25.75</v>
      </c>
      <c r="B217" s="31">
        <v>1.4096241849152101E-7</v>
      </c>
      <c r="C217" s="31">
        <v>1.4096244149086801E-7</v>
      </c>
      <c r="D217" s="31">
        <v>1.4096259374233999E-7</v>
      </c>
    </row>
    <row r="218" spans="1:4" x14ac:dyDescent="0.25">
      <c r="A218" s="1">
        <v>25.875</v>
      </c>
      <c r="B218" s="31">
        <v>1.4096241757782999E-7</v>
      </c>
      <c r="C218" s="31">
        <v>1.4096244387147401E-7</v>
      </c>
      <c r="D218" s="31">
        <v>1.4096259313530999E-7</v>
      </c>
    </row>
    <row r="219" spans="1:4" x14ac:dyDescent="0.25">
      <c r="A219" s="1">
        <v>26</v>
      </c>
      <c r="B219" s="31">
        <v>1.4096242316240699E-7</v>
      </c>
      <c r="C219" s="31">
        <v>1.4096244854368901E-7</v>
      </c>
      <c r="D219" s="31">
        <v>1.4096259520920801E-7</v>
      </c>
    </row>
    <row r="220" spans="1:4" x14ac:dyDescent="0.25">
      <c r="A220" s="1">
        <v>26.125</v>
      </c>
      <c r="B220" s="31">
        <v>1.40962438895147E-7</v>
      </c>
      <c r="C220" s="31">
        <v>1.4096245178003101E-7</v>
      </c>
      <c r="D220" s="31">
        <v>1.4096259880461E-7</v>
      </c>
    </row>
    <row r="221" spans="1:4" x14ac:dyDescent="0.25">
      <c r="A221" s="1">
        <v>26.25</v>
      </c>
      <c r="B221" s="31">
        <v>1.40962442854496E-7</v>
      </c>
      <c r="C221" s="31">
        <v>1.40962453598156E-7</v>
      </c>
      <c r="D221" s="31">
        <v>1.40962598305325E-7</v>
      </c>
    </row>
    <row r="222" spans="1:4" x14ac:dyDescent="0.25">
      <c r="A222" s="1">
        <v>26.375</v>
      </c>
      <c r="B222" s="31">
        <v>1.40962447645272E-7</v>
      </c>
      <c r="C222" s="31">
        <v>1.4096245942505901E-7</v>
      </c>
      <c r="D222" s="31">
        <v>1.40962594803648E-7</v>
      </c>
    </row>
    <row r="223" spans="1:4" x14ac:dyDescent="0.25">
      <c r="A223" s="1">
        <v>26.5</v>
      </c>
      <c r="B223" s="31">
        <v>1.40962446357741E-7</v>
      </c>
      <c r="C223" s="31">
        <v>1.40962459097872E-7</v>
      </c>
      <c r="D223" s="31">
        <v>1.4096259413517799E-7</v>
      </c>
    </row>
    <row r="224" spans="1:4" x14ac:dyDescent="0.25">
      <c r="A224" s="1">
        <v>26.625</v>
      </c>
      <c r="B224" s="31">
        <v>1.4096244650536301E-7</v>
      </c>
      <c r="C224" s="31">
        <v>1.4096246013317001E-7</v>
      </c>
      <c r="D224" s="31">
        <v>1.4096259609717401E-7</v>
      </c>
    </row>
    <row r="225" spans="1:4" x14ac:dyDescent="0.25">
      <c r="A225" s="1">
        <v>26.75</v>
      </c>
      <c r="B225" s="31">
        <v>1.4096244735579899E-7</v>
      </c>
      <c r="C225" s="31">
        <v>1.40962461192671E-7</v>
      </c>
      <c r="D225" s="31">
        <v>1.40962597698312E-7</v>
      </c>
    </row>
    <row r="226" spans="1:4" x14ac:dyDescent="0.25">
      <c r="A226" s="1">
        <v>26.875</v>
      </c>
      <c r="B226" s="31">
        <v>1.4096244023820999E-7</v>
      </c>
      <c r="C226" s="31">
        <v>1.4096246053370701E-7</v>
      </c>
      <c r="D226" s="31">
        <v>1.40962598379224E-7</v>
      </c>
    </row>
    <row r="227" spans="1:4" x14ac:dyDescent="0.25">
      <c r="A227" s="1">
        <v>27</v>
      </c>
      <c r="B227" s="31">
        <v>1.4096243887368499E-7</v>
      </c>
      <c r="C227" s="31">
        <v>1.4096245981941E-7</v>
      </c>
      <c r="D227" s="31">
        <v>1.4096259936600801E-7</v>
      </c>
    </row>
    <row r="228" spans="1:4" x14ac:dyDescent="0.25">
      <c r="A228" s="1">
        <v>27.125</v>
      </c>
      <c r="B228" s="31">
        <v>1.4096243503474299E-7</v>
      </c>
      <c r="C228" s="31">
        <v>1.4096245904691201E-7</v>
      </c>
      <c r="D228" s="31">
        <v>1.4096259754587799E-7</v>
      </c>
    </row>
    <row r="229" spans="1:4" x14ac:dyDescent="0.25">
      <c r="A229" s="1">
        <v>27.25</v>
      </c>
      <c r="B229" s="31">
        <v>1.40962433610065E-7</v>
      </c>
      <c r="C229" s="31">
        <v>1.4096245767646E-7</v>
      </c>
      <c r="D229" s="31">
        <v>1.40962594614946E-7</v>
      </c>
    </row>
    <row r="230" spans="1:4" x14ac:dyDescent="0.25">
      <c r="A230" s="1">
        <v>27.375</v>
      </c>
      <c r="B230" s="31">
        <v>1.40962426736828E-7</v>
      </c>
      <c r="C230" s="31">
        <v>1.4096245691344301E-7</v>
      </c>
      <c r="D230" s="31">
        <v>1.4096259053980799E-7</v>
      </c>
    </row>
    <row r="231" spans="1:4" x14ac:dyDescent="0.25">
      <c r="A231" s="1">
        <v>27.5</v>
      </c>
      <c r="B231" s="31">
        <v>1.4096242463159501E-7</v>
      </c>
      <c r="C231" s="31">
        <v>1.4096245588849701E-7</v>
      </c>
      <c r="D231" s="31">
        <v>1.4096259164129901E-7</v>
      </c>
    </row>
    <row r="232" spans="1:4" x14ac:dyDescent="0.25">
      <c r="A232" s="1">
        <v>27.625</v>
      </c>
      <c r="B232" s="31">
        <v>1.4096242601554599E-7</v>
      </c>
      <c r="C232" s="31">
        <v>1.4096245481471001E-7</v>
      </c>
      <c r="D232" s="31">
        <v>1.4096259218082501E-7</v>
      </c>
    </row>
    <row r="233" spans="1:4" x14ac:dyDescent="0.25">
      <c r="A233" s="1">
        <v>27.75</v>
      </c>
      <c r="B233" s="31">
        <v>1.4096243000583599E-7</v>
      </c>
      <c r="C233" s="31">
        <v>1.4096245238201701E-7</v>
      </c>
      <c r="D233" s="31">
        <v>1.40962593549366E-7</v>
      </c>
    </row>
    <row r="234" spans="1:4" x14ac:dyDescent="0.25">
      <c r="A234" s="1">
        <v>27.875</v>
      </c>
      <c r="B234" s="31">
        <v>1.4096243534482701E-7</v>
      </c>
      <c r="C234" s="31">
        <v>1.4096245305236399E-7</v>
      </c>
      <c r="D234" s="31">
        <v>1.4096259574759801E-7</v>
      </c>
    </row>
    <row r="235" spans="1:4" x14ac:dyDescent="0.25">
      <c r="A235" s="1">
        <v>28</v>
      </c>
      <c r="B235" s="31">
        <v>1.4096244042241901E-7</v>
      </c>
      <c r="C235" s="31">
        <v>1.40962452629442E-7</v>
      </c>
      <c r="D235" s="31">
        <v>1.4096259815969299E-7</v>
      </c>
    </row>
    <row r="236" spans="1:4" x14ac:dyDescent="0.25">
      <c r="A236" s="1">
        <v>28.125</v>
      </c>
      <c r="B236" s="31">
        <v>1.40962446516398E-7</v>
      </c>
      <c r="C236" s="31">
        <v>1.40962452979809E-7</v>
      </c>
      <c r="D236" s="31">
        <v>1.40962600214586E-7</v>
      </c>
    </row>
    <row r="237" spans="1:4" x14ac:dyDescent="0.25">
      <c r="A237" s="1">
        <v>28.25</v>
      </c>
      <c r="B237" s="31">
        <v>1.40962454215053E-7</v>
      </c>
      <c r="C237" s="31">
        <v>1.40962453486842E-7</v>
      </c>
      <c r="D237" s="31">
        <v>1.4096260202233999E-7</v>
      </c>
    </row>
    <row r="238" spans="1:4" x14ac:dyDescent="0.25">
      <c r="A238" s="1">
        <v>28.375</v>
      </c>
      <c r="B238" s="31">
        <v>1.4096245852985199E-7</v>
      </c>
      <c r="C238" s="31">
        <v>1.40962453648698E-7</v>
      </c>
      <c r="D238" s="31">
        <v>1.40962605476259E-7</v>
      </c>
    </row>
    <row r="239" spans="1:4" x14ac:dyDescent="0.25">
      <c r="A239" s="1">
        <v>28.5</v>
      </c>
      <c r="B239" s="31">
        <v>1.40962462843582E-7</v>
      </c>
      <c r="C239" s="31">
        <v>1.4096245527185001E-7</v>
      </c>
      <c r="D239" s="31">
        <v>1.40962609469892E-7</v>
      </c>
    </row>
    <row r="240" spans="1:4" x14ac:dyDescent="0.25">
      <c r="A240" s="1">
        <v>28.625</v>
      </c>
      <c r="B240" s="31">
        <v>1.4096246525720601E-7</v>
      </c>
      <c r="C240" s="31">
        <v>1.4096245518641101E-7</v>
      </c>
      <c r="D240" s="31">
        <v>1.4096261424793601E-7</v>
      </c>
    </row>
    <row r="241" spans="1:4" x14ac:dyDescent="0.25">
      <c r="A241" s="1">
        <v>28.75</v>
      </c>
      <c r="B241" s="31">
        <v>1.4096246740521999E-7</v>
      </c>
      <c r="C241" s="31">
        <v>1.4096245538662599E-7</v>
      </c>
      <c r="D241" s="31">
        <v>1.4096261479528899E-7</v>
      </c>
    </row>
    <row r="242" spans="1:4" x14ac:dyDescent="0.25">
      <c r="A242" s="1">
        <v>28.875</v>
      </c>
      <c r="B242" s="31">
        <v>1.4096247276851599E-7</v>
      </c>
      <c r="C242" s="31">
        <v>1.4096245509356E-7</v>
      </c>
      <c r="D242" s="31">
        <v>1.4096261367323901E-7</v>
      </c>
    </row>
    <row r="243" spans="1:4" x14ac:dyDescent="0.25">
      <c r="A243" s="1">
        <v>29</v>
      </c>
      <c r="B243" s="31">
        <v>1.40962472608363E-7</v>
      </c>
      <c r="C243" s="31">
        <v>1.4096245388564901E-7</v>
      </c>
      <c r="D243" s="31">
        <v>1.40962610585366E-7</v>
      </c>
    </row>
    <row r="244" spans="1:4" x14ac:dyDescent="0.25">
      <c r="A244" s="1">
        <v>29.125</v>
      </c>
      <c r="B244" s="31">
        <v>1.4096247880623E-7</v>
      </c>
      <c r="C244" s="31">
        <v>1.4096245425536301E-7</v>
      </c>
      <c r="D244" s="31">
        <v>1.40962608015874E-7</v>
      </c>
    </row>
    <row r="245" spans="1:4" x14ac:dyDescent="0.25">
      <c r="A245" s="1">
        <v>29.25</v>
      </c>
      <c r="B245" s="31">
        <v>1.4096247197840599E-7</v>
      </c>
      <c r="C245" s="31">
        <v>1.4096245263600399E-7</v>
      </c>
      <c r="D245" s="31">
        <v>1.4096260638023999E-7</v>
      </c>
    </row>
    <row r="246" spans="1:4" x14ac:dyDescent="0.25">
      <c r="A246" s="1">
        <v>29.375</v>
      </c>
      <c r="B246" s="31">
        <v>1.40962470303273E-7</v>
      </c>
      <c r="C246" s="31">
        <v>1.4096245104397701E-7</v>
      </c>
      <c r="D246" s="31">
        <v>1.4096260474803E-7</v>
      </c>
    </row>
    <row r="247" spans="1:4" x14ac:dyDescent="0.25">
      <c r="A247" s="1">
        <v>29.5</v>
      </c>
      <c r="B247" s="31">
        <v>1.40962466519951E-7</v>
      </c>
      <c r="C247" s="31">
        <v>1.4096245095866401E-7</v>
      </c>
      <c r="D247" s="31">
        <v>1.4096260290910501E-7</v>
      </c>
    </row>
    <row r="248" spans="1:4" x14ac:dyDescent="0.25">
      <c r="A248" s="1">
        <v>29.625</v>
      </c>
      <c r="B248" s="31">
        <v>1.4096246632504499E-7</v>
      </c>
      <c r="C248" s="31">
        <v>1.40962451936257E-7</v>
      </c>
      <c r="D248" s="31">
        <v>1.4096260136056901E-7</v>
      </c>
    </row>
    <row r="249" spans="1:4" x14ac:dyDescent="0.25">
      <c r="A249" s="1">
        <v>29.75</v>
      </c>
      <c r="B249" s="31">
        <v>1.4096246778138301E-7</v>
      </c>
      <c r="C249" s="31">
        <v>1.4096245224291599E-7</v>
      </c>
      <c r="D249" s="31">
        <v>1.4096258585609699E-7</v>
      </c>
    </row>
    <row r="250" spans="1:4" x14ac:dyDescent="0.25">
      <c r="A250" s="1">
        <v>29.875</v>
      </c>
      <c r="B250" s="31">
        <v>1.4096246818632E-7</v>
      </c>
      <c r="C250" s="31">
        <v>1.4096245360397E-7</v>
      </c>
      <c r="D250" s="31">
        <v>1.4096258491550499E-7</v>
      </c>
    </row>
    <row r="251" spans="1:4" x14ac:dyDescent="0.25">
      <c r="A251" s="1">
        <v>30</v>
      </c>
      <c r="B251" s="31">
        <v>1.4096246936992001E-7</v>
      </c>
      <c r="C251" s="31">
        <v>1.40962452870793E-7</v>
      </c>
      <c r="D251" s="31">
        <v>1.4096258491550499E-7</v>
      </c>
    </row>
  </sheetData>
  <mergeCells count="4">
    <mergeCell ref="A1:A2"/>
    <mergeCell ref="B1:D1"/>
    <mergeCell ref="B3:D3"/>
    <mergeCell ref="B4:D4"/>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B11" sqref="B11"/>
    </sheetView>
  </sheetViews>
  <sheetFormatPr defaultRowHeight="15" x14ac:dyDescent="0.25"/>
  <cols>
    <col min="1" max="1" width="24.85546875" customWidth="1"/>
    <col min="2" max="2" width="21.28515625" customWidth="1"/>
    <col min="3" max="3" width="33.28515625" customWidth="1"/>
    <col min="4" max="4" width="34.85546875" customWidth="1"/>
    <col min="5" max="7" width="30.28515625" customWidth="1"/>
    <col min="8" max="8" width="19.42578125" customWidth="1"/>
    <col min="9" max="9" width="19" customWidth="1"/>
  </cols>
  <sheetData>
    <row r="1" spans="1:9" x14ac:dyDescent="0.25">
      <c r="A1" s="86" t="s">
        <v>246</v>
      </c>
      <c r="B1" s="88" t="s">
        <v>263</v>
      </c>
      <c r="C1" s="96"/>
      <c r="D1" s="96"/>
      <c r="E1" s="96"/>
      <c r="F1" s="96"/>
      <c r="G1" s="96"/>
      <c r="H1" s="96"/>
      <c r="I1" s="89"/>
    </row>
    <row r="2" spans="1:9" ht="30" x14ac:dyDescent="0.25">
      <c r="A2" s="87"/>
      <c r="B2" s="56" t="s">
        <v>275</v>
      </c>
      <c r="C2" s="56" t="s">
        <v>267</v>
      </c>
      <c r="D2" s="56" t="s">
        <v>259</v>
      </c>
      <c r="E2" s="56" t="s">
        <v>260</v>
      </c>
      <c r="F2" s="56" t="s">
        <v>261</v>
      </c>
      <c r="G2" s="56" t="s">
        <v>264</v>
      </c>
      <c r="H2" s="42" t="s">
        <v>417</v>
      </c>
      <c r="I2" s="42" t="s">
        <v>418</v>
      </c>
    </row>
    <row r="3" spans="1:9" x14ac:dyDescent="0.25">
      <c r="A3" s="27" t="s">
        <v>249</v>
      </c>
      <c r="B3" s="88">
        <v>53</v>
      </c>
      <c r="C3" s="96"/>
      <c r="D3" s="96"/>
      <c r="E3" s="96"/>
      <c r="F3" s="96"/>
      <c r="G3" s="96"/>
      <c r="H3" s="96"/>
      <c r="I3" s="89"/>
    </row>
    <row r="4" spans="1:9" x14ac:dyDescent="0.25">
      <c r="A4" s="27" t="s">
        <v>250</v>
      </c>
      <c r="B4" s="88" t="s">
        <v>251</v>
      </c>
      <c r="C4" s="96"/>
      <c r="D4" s="96"/>
      <c r="E4" s="96"/>
      <c r="F4" s="96"/>
      <c r="G4" s="96"/>
      <c r="H4" s="96"/>
      <c r="I4" s="89"/>
    </row>
    <row r="5" spans="1:9" ht="44.25" customHeight="1" x14ac:dyDescent="0.25">
      <c r="A5" s="28" t="s">
        <v>252</v>
      </c>
      <c r="B5" s="28">
        <v>4</v>
      </c>
      <c r="C5" s="28">
        <v>4</v>
      </c>
      <c r="D5" s="27">
        <v>4</v>
      </c>
      <c r="E5" s="27">
        <v>4</v>
      </c>
      <c r="F5" s="27">
        <v>4</v>
      </c>
      <c r="G5" s="27">
        <v>4</v>
      </c>
      <c r="H5" s="27">
        <v>4</v>
      </c>
      <c r="I5" s="27">
        <v>4</v>
      </c>
    </row>
    <row r="6" spans="1:9" ht="14.25" customHeight="1" x14ac:dyDescent="0.25">
      <c r="A6" s="28" t="s">
        <v>253</v>
      </c>
      <c r="B6" s="28">
        <v>52.785299999999999</v>
      </c>
      <c r="C6" s="28">
        <v>51.874899999999997</v>
      </c>
      <c r="D6" s="27">
        <v>45.859499999999997</v>
      </c>
      <c r="E6" s="27">
        <v>49.834600000000002</v>
      </c>
      <c r="F6" s="27">
        <v>55.540799999999997</v>
      </c>
      <c r="G6" s="27">
        <v>43.907229999999998</v>
      </c>
      <c r="H6" s="27">
        <v>51.472299999999997</v>
      </c>
      <c r="I6" s="27">
        <v>45.231999999999999</v>
      </c>
    </row>
    <row r="7" spans="1:9" ht="40.5" customHeight="1" x14ac:dyDescent="0.25">
      <c r="A7" s="28" t="s">
        <v>254</v>
      </c>
      <c r="B7" s="27">
        <v>37.44</v>
      </c>
      <c r="C7" s="27">
        <v>37.44</v>
      </c>
      <c r="D7" s="27">
        <v>37.44</v>
      </c>
      <c r="E7" s="27">
        <v>37.44</v>
      </c>
      <c r="F7" s="27">
        <v>37.44</v>
      </c>
      <c r="G7" s="27">
        <v>37.44</v>
      </c>
      <c r="H7" s="27">
        <v>37.44</v>
      </c>
      <c r="I7" s="27">
        <v>37.44</v>
      </c>
    </row>
    <row r="8" spans="1:9" ht="42.75" customHeight="1" x14ac:dyDescent="0.25">
      <c r="A8" s="28" t="s">
        <v>255</v>
      </c>
      <c r="B8" s="28">
        <v>31.29636</v>
      </c>
      <c r="C8" s="28">
        <v>32.276949999999999</v>
      </c>
      <c r="D8" s="27">
        <v>33.935949999999998</v>
      </c>
      <c r="E8" s="27">
        <v>34.027900000000002</v>
      </c>
      <c r="F8" s="27">
        <v>34.976970000000001</v>
      </c>
      <c r="G8" s="27">
        <v>35.17418</v>
      </c>
      <c r="H8" s="27">
        <v>35.109200000000001</v>
      </c>
      <c r="I8" s="27">
        <v>35.235570000000003</v>
      </c>
    </row>
    <row r="9" spans="1:9" x14ac:dyDescent="0.25">
      <c r="A9" s="27" t="s">
        <v>256</v>
      </c>
      <c r="B9" s="55">
        <v>85</v>
      </c>
      <c r="C9" s="55">
        <v>85</v>
      </c>
      <c r="D9" s="55">
        <v>85</v>
      </c>
      <c r="E9" s="55">
        <v>85</v>
      </c>
      <c r="F9" s="55">
        <v>85</v>
      </c>
      <c r="G9" s="55">
        <v>85</v>
      </c>
      <c r="H9" s="55">
        <v>85</v>
      </c>
      <c r="I9" s="55">
        <v>85</v>
      </c>
    </row>
    <row r="10" spans="1:9" ht="18" x14ac:dyDescent="0.25">
      <c r="A10" s="30" t="s">
        <v>257</v>
      </c>
      <c r="B10" s="30" t="s">
        <v>419</v>
      </c>
      <c r="C10" s="30" t="s">
        <v>420</v>
      </c>
      <c r="D10" s="30" t="s">
        <v>421</v>
      </c>
      <c r="E10" s="30" t="s">
        <v>422</v>
      </c>
      <c r="F10" s="30" t="s">
        <v>423</v>
      </c>
      <c r="G10" s="30" t="s">
        <v>424</v>
      </c>
      <c r="H10" s="30" t="s">
        <v>425</v>
      </c>
      <c r="I10" s="30" t="s">
        <v>426</v>
      </c>
    </row>
    <row r="11" spans="1:9" x14ac:dyDescent="0.25">
      <c r="A11" s="1">
        <v>0</v>
      </c>
      <c r="B11" s="62">
        <v>1.40962392200769E-7</v>
      </c>
      <c r="C11" s="31">
        <v>1.40962488096313E-7</v>
      </c>
      <c r="D11" s="31">
        <v>1.4096258374152799E-7</v>
      </c>
      <c r="E11" s="31">
        <v>1.40962535737104E-7</v>
      </c>
      <c r="F11" s="31">
        <v>1.4096255709950501E-7</v>
      </c>
      <c r="G11" s="31">
        <v>1.4096259794225799E-7</v>
      </c>
      <c r="H11" s="31">
        <v>1.409623537217E-7</v>
      </c>
      <c r="I11" s="31">
        <v>1.4096253529986099E-7</v>
      </c>
    </row>
    <row r="12" spans="1:9" x14ac:dyDescent="0.25">
      <c r="A12" s="1">
        <v>0.125</v>
      </c>
      <c r="B12" s="62">
        <v>1.4096238442392499E-7</v>
      </c>
      <c r="C12" s="31">
        <v>1.4096249013304399E-7</v>
      </c>
      <c r="D12" s="31">
        <v>1.4096259005350899E-7</v>
      </c>
      <c r="E12" s="31">
        <v>1.4096253612025801E-7</v>
      </c>
      <c r="F12" s="31">
        <v>1.4096256066457401E-7</v>
      </c>
      <c r="G12" s="31">
        <v>1.4096259861058901E-7</v>
      </c>
      <c r="H12" s="31">
        <v>1.40962348015948E-7</v>
      </c>
      <c r="I12" s="31">
        <v>1.4096254052693299E-7</v>
      </c>
    </row>
    <row r="13" spans="1:9" x14ac:dyDescent="0.25">
      <c r="A13" s="1">
        <v>0.25</v>
      </c>
      <c r="B13" s="62">
        <v>1.4096236124042101E-7</v>
      </c>
      <c r="C13" s="31">
        <v>1.4096248570440001E-7</v>
      </c>
      <c r="D13" s="31">
        <v>1.4096259026975801E-7</v>
      </c>
      <c r="E13" s="31">
        <v>1.40962536324502E-7</v>
      </c>
      <c r="F13" s="31">
        <v>1.40962559904893E-7</v>
      </c>
      <c r="G13" s="31">
        <v>1.40962601508033E-7</v>
      </c>
      <c r="H13" s="31">
        <v>1.4096234720091201E-7</v>
      </c>
      <c r="I13" s="31">
        <v>1.40962534048014E-7</v>
      </c>
    </row>
    <row r="14" spans="1:9" x14ac:dyDescent="0.25">
      <c r="A14" s="1">
        <v>0.375</v>
      </c>
      <c r="B14" s="62">
        <v>1.4096235468507599E-7</v>
      </c>
      <c r="C14" s="31">
        <v>1.40962480232E-7</v>
      </c>
      <c r="D14" s="31">
        <v>1.4096258886731301E-7</v>
      </c>
      <c r="E14" s="31">
        <v>1.40962533993271E-7</v>
      </c>
      <c r="F14" s="31">
        <v>1.4096255818879099E-7</v>
      </c>
      <c r="G14" s="31">
        <v>1.4096259799985099E-7</v>
      </c>
      <c r="H14" s="31">
        <v>1.40962351840176E-7</v>
      </c>
      <c r="I14" s="31">
        <v>1.40962546670896E-7</v>
      </c>
    </row>
    <row r="15" spans="1:9" x14ac:dyDescent="0.25">
      <c r="A15" s="1">
        <v>0.5</v>
      </c>
      <c r="B15" s="62">
        <v>1.4096235237272501E-7</v>
      </c>
      <c r="C15" s="31">
        <v>1.40962477987777E-7</v>
      </c>
      <c r="D15" s="31">
        <v>1.4096259167701799E-7</v>
      </c>
      <c r="E15" s="31">
        <v>1.40962531402499E-7</v>
      </c>
      <c r="F15" s="31">
        <v>1.40962556849509E-7</v>
      </c>
      <c r="G15" s="31">
        <v>1.4096259649401299E-7</v>
      </c>
      <c r="H15" s="31">
        <v>1.4096233130797199E-7</v>
      </c>
      <c r="I15" s="31">
        <v>1.40962551396198E-7</v>
      </c>
    </row>
    <row r="16" spans="1:9" x14ac:dyDescent="0.25">
      <c r="A16" s="1">
        <v>0.625</v>
      </c>
      <c r="B16" s="62">
        <v>1.4096235245622499E-7</v>
      </c>
      <c r="C16" s="31">
        <v>1.4096247804403801E-7</v>
      </c>
      <c r="D16" s="31">
        <v>1.40962593307413E-7</v>
      </c>
      <c r="E16" s="31">
        <v>1.4096253016086901E-7</v>
      </c>
      <c r="F16" s="31">
        <v>1.40962552717267E-7</v>
      </c>
      <c r="G16" s="31">
        <v>1.4096259652233201E-7</v>
      </c>
      <c r="H16" s="31">
        <v>1.40962328296462E-7</v>
      </c>
      <c r="I16" s="31">
        <v>1.40962553898785E-7</v>
      </c>
    </row>
    <row r="17" spans="1:9" x14ac:dyDescent="0.25">
      <c r="A17" s="1">
        <v>0.75</v>
      </c>
      <c r="B17" s="62">
        <v>1.4096235632961301E-7</v>
      </c>
      <c r="C17" s="31">
        <v>1.4096247898658999E-7</v>
      </c>
      <c r="D17" s="31">
        <v>1.40962599417556E-7</v>
      </c>
      <c r="E17" s="31">
        <v>1.40962533515418E-7</v>
      </c>
      <c r="F17" s="31">
        <v>1.4096255160480101E-7</v>
      </c>
      <c r="G17" s="31">
        <v>1.4096259659701299E-7</v>
      </c>
      <c r="H17" s="31">
        <v>1.4096232841724E-7</v>
      </c>
      <c r="I17" s="31">
        <v>1.40962565608147E-7</v>
      </c>
    </row>
    <row r="18" spans="1:9" x14ac:dyDescent="0.25">
      <c r="A18" s="1">
        <v>0.875</v>
      </c>
      <c r="B18" s="62">
        <v>1.4096235549319899E-7</v>
      </c>
      <c r="C18" s="31">
        <v>1.4096247669863499E-7</v>
      </c>
      <c r="D18" s="31">
        <v>1.4096259964502601E-7</v>
      </c>
      <c r="E18" s="31">
        <v>1.4096253578865901E-7</v>
      </c>
      <c r="F18" s="31">
        <v>1.40962543820186E-7</v>
      </c>
      <c r="G18" s="31">
        <v>1.40962604102618E-7</v>
      </c>
      <c r="H18" s="31">
        <v>1.4096231998775199E-7</v>
      </c>
      <c r="I18" s="31">
        <v>1.4096257001640199E-7</v>
      </c>
    </row>
    <row r="19" spans="1:9" x14ac:dyDescent="0.25">
      <c r="A19" s="1">
        <v>1</v>
      </c>
      <c r="B19" s="62">
        <v>1.40962354422472E-7</v>
      </c>
      <c r="C19" s="31">
        <v>1.4096249054595701E-7</v>
      </c>
      <c r="D19" s="31">
        <v>1.4096260047609699E-7</v>
      </c>
      <c r="E19" s="31">
        <v>1.4096253897159701E-7</v>
      </c>
      <c r="F19" s="31">
        <v>1.40962543625346E-7</v>
      </c>
      <c r="G19" s="31">
        <v>1.4096262284430801E-7</v>
      </c>
      <c r="H19" s="31">
        <v>1.4096231787384699E-7</v>
      </c>
      <c r="I19" s="31">
        <v>1.4096257082829699E-7</v>
      </c>
    </row>
    <row r="20" spans="1:9" x14ac:dyDescent="0.25">
      <c r="A20" s="1">
        <v>1.125</v>
      </c>
      <c r="B20" s="62">
        <v>1.40962358781181E-7</v>
      </c>
      <c r="C20" s="31">
        <v>1.4096249188765101E-7</v>
      </c>
      <c r="D20" s="31">
        <v>1.4096259687106799E-7</v>
      </c>
      <c r="E20" s="31">
        <v>1.40962540463769E-7</v>
      </c>
      <c r="F20" s="31">
        <v>1.4096254227362801E-7</v>
      </c>
      <c r="G20" s="31">
        <v>1.4096262776357801E-7</v>
      </c>
      <c r="H20" s="31">
        <v>1.4096231906505701E-7</v>
      </c>
      <c r="I20" s="31">
        <v>1.40962566792275E-7</v>
      </c>
    </row>
    <row r="21" spans="1:9" x14ac:dyDescent="0.25">
      <c r="A21" s="1">
        <v>1.25</v>
      </c>
      <c r="B21" s="62">
        <v>1.40962361730038E-7</v>
      </c>
      <c r="C21" s="31">
        <v>1.4096249257571199E-7</v>
      </c>
      <c r="D21" s="31">
        <v>1.4096259845175201E-7</v>
      </c>
      <c r="E21" s="31">
        <v>1.4096254100972099E-7</v>
      </c>
      <c r="F21" s="31">
        <v>1.4096253971700599E-7</v>
      </c>
      <c r="G21" s="31">
        <v>1.40962627008253E-7</v>
      </c>
      <c r="H21" s="31">
        <v>1.40962328178409E-7</v>
      </c>
      <c r="I21" s="31">
        <v>1.4096256444504101E-7</v>
      </c>
    </row>
    <row r="22" spans="1:9" x14ac:dyDescent="0.25">
      <c r="A22" s="1">
        <v>1.375</v>
      </c>
      <c r="B22" s="62">
        <v>1.4096236626035799E-7</v>
      </c>
      <c r="C22" s="31">
        <v>1.4096248855867301E-7</v>
      </c>
      <c r="D22" s="31">
        <v>1.4096260316537101E-7</v>
      </c>
      <c r="E22" s="31">
        <v>1.4096254110624E-7</v>
      </c>
      <c r="F22" s="31">
        <v>1.4096253656875499E-7</v>
      </c>
      <c r="G22" s="31">
        <v>1.4096262540992401E-7</v>
      </c>
      <c r="H22" s="31">
        <v>1.4096232225303899E-7</v>
      </c>
      <c r="I22" s="31">
        <v>1.4096257256913901E-7</v>
      </c>
    </row>
    <row r="23" spans="1:9" x14ac:dyDescent="0.25">
      <c r="A23" s="1">
        <v>1.5</v>
      </c>
      <c r="B23" s="62">
        <v>1.4096236663522301E-7</v>
      </c>
      <c r="C23" s="31">
        <v>1.4096248178887801E-7</v>
      </c>
      <c r="D23" s="31">
        <v>1.4096260554060701E-7</v>
      </c>
      <c r="E23" s="31">
        <v>1.40962541621507E-7</v>
      </c>
      <c r="F23" s="31">
        <v>1.4096253486778901E-7</v>
      </c>
      <c r="G23" s="31">
        <v>1.40962625826395E-7</v>
      </c>
      <c r="H23" s="31">
        <v>1.4096231587819301E-7</v>
      </c>
      <c r="I23" s="31">
        <v>1.4096257404803199E-7</v>
      </c>
    </row>
    <row r="24" spans="1:9" x14ac:dyDescent="0.25">
      <c r="A24" s="1">
        <v>1.625</v>
      </c>
      <c r="B24" s="62">
        <v>1.4096236576449101E-7</v>
      </c>
      <c r="C24" s="31">
        <v>1.4096247447633799E-7</v>
      </c>
      <c r="D24" s="31">
        <v>1.40962606052398E-7</v>
      </c>
      <c r="E24" s="31">
        <v>1.4096254198164E-7</v>
      </c>
      <c r="F24" s="31">
        <v>1.4096253065394401E-7</v>
      </c>
      <c r="G24" s="31">
        <v>1.40962626169136E-7</v>
      </c>
      <c r="H24" s="31">
        <v>1.4096232551608E-7</v>
      </c>
      <c r="I24" s="31">
        <v>1.40962573732063E-7</v>
      </c>
    </row>
    <row r="25" spans="1:9" x14ac:dyDescent="0.25">
      <c r="A25" s="1">
        <v>1.75</v>
      </c>
      <c r="B25" s="62">
        <v>1.40962381771609E-7</v>
      </c>
      <c r="C25" s="31">
        <v>1.4096246862565E-7</v>
      </c>
      <c r="D25" s="31">
        <v>1.40962598606815E-7</v>
      </c>
      <c r="E25" s="31">
        <v>1.4096255294741999E-7</v>
      </c>
      <c r="F25" s="31">
        <v>1.4096252982684299E-7</v>
      </c>
      <c r="G25" s="31">
        <v>1.40962626100321E-7</v>
      </c>
      <c r="H25" s="31">
        <v>1.4096232571568E-7</v>
      </c>
      <c r="I25" s="31">
        <v>1.4096258374228701E-7</v>
      </c>
    </row>
    <row r="26" spans="1:9" x14ac:dyDescent="0.25">
      <c r="A26" s="1">
        <v>1.875</v>
      </c>
      <c r="B26" s="62">
        <v>1.4096239250029001E-7</v>
      </c>
      <c r="C26" s="31">
        <v>1.4096249679723899E-7</v>
      </c>
      <c r="D26" s="31">
        <v>1.4096259990817699E-7</v>
      </c>
      <c r="E26" s="31">
        <v>1.40962552180546E-7</v>
      </c>
      <c r="F26" s="31">
        <v>1.4096252870178699E-7</v>
      </c>
      <c r="G26" s="31">
        <v>1.4096262550600899E-7</v>
      </c>
      <c r="H26" s="31">
        <v>1.40962332265393E-7</v>
      </c>
      <c r="I26" s="31">
        <v>1.40962578331646E-7</v>
      </c>
    </row>
    <row r="27" spans="1:9" x14ac:dyDescent="0.25">
      <c r="A27" s="1">
        <v>2</v>
      </c>
      <c r="B27" s="62">
        <v>1.40962392595846E-7</v>
      </c>
      <c r="C27" s="31">
        <v>1.4096252391234099E-7</v>
      </c>
      <c r="D27" s="31">
        <v>1.4096260189806901E-7</v>
      </c>
      <c r="E27" s="31">
        <v>1.4096255061621099E-7</v>
      </c>
      <c r="F27" s="31">
        <v>1.4096252974002799E-7</v>
      </c>
      <c r="G27" s="31">
        <v>1.40962627236414E-7</v>
      </c>
      <c r="H27" s="31">
        <v>1.4096233218052599E-7</v>
      </c>
      <c r="I27" s="31">
        <v>1.4096257757573599E-7</v>
      </c>
    </row>
    <row r="28" spans="1:9" x14ac:dyDescent="0.25">
      <c r="A28" s="1">
        <v>2.125</v>
      </c>
      <c r="B28" s="62">
        <v>1.4096239275590301E-7</v>
      </c>
      <c r="C28" s="31">
        <v>1.4096253194121701E-7</v>
      </c>
      <c r="D28" s="31">
        <v>1.4096259873972699E-7</v>
      </c>
      <c r="E28" s="31">
        <v>1.40962544703511E-7</v>
      </c>
      <c r="F28" s="31">
        <v>1.4096253044037699E-7</v>
      </c>
      <c r="G28" s="31">
        <v>1.40962628849939E-7</v>
      </c>
      <c r="H28" s="31">
        <v>1.40962336051026E-7</v>
      </c>
      <c r="I28" s="31">
        <v>1.4096257990578601E-7</v>
      </c>
    </row>
    <row r="29" spans="1:9" x14ac:dyDescent="0.25">
      <c r="A29" s="1">
        <v>2.25</v>
      </c>
      <c r="B29" s="62">
        <v>1.40962391107753E-7</v>
      </c>
      <c r="C29" s="31">
        <v>1.4096255677116701E-7</v>
      </c>
      <c r="D29" s="31">
        <v>1.40962595411999E-7</v>
      </c>
      <c r="E29" s="31">
        <v>1.4096254548159401E-7</v>
      </c>
      <c r="F29" s="31">
        <v>1.40962529229051E-7</v>
      </c>
      <c r="G29" s="31">
        <v>1.40962631188923E-7</v>
      </c>
      <c r="H29" s="31">
        <v>1.4096233809194601E-7</v>
      </c>
      <c r="I29" s="31">
        <v>1.40962583056682E-7</v>
      </c>
    </row>
    <row r="30" spans="1:9" x14ac:dyDescent="0.25">
      <c r="A30" s="1">
        <v>2.375</v>
      </c>
      <c r="B30" s="62">
        <v>1.4096239341654199E-7</v>
      </c>
      <c r="C30" s="31">
        <v>1.40962560812364E-7</v>
      </c>
      <c r="D30" s="31">
        <v>1.4096259597248801E-7</v>
      </c>
      <c r="E30" s="31">
        <v>1.4096254580632201E-7</v>
      </c>
      <c r="F30" s="31">
        <v>1.4096252778908199E-7</v>
      </c>
      <c r="G30" s="31">
        <v>1.4096263106776301E-7</v>
      </c>
      <c r="H30" s="31">
        <v>1.4096234075467301E-7</v>
      </c>
      <c r="I30" s="31">
        <v>1.4096258430872701E-7</v>
      </c>
    </row>
    <row r="31" spans="1:9" x14ac:dyDescent="0.25">
      <c r="A31" s="1">
        <v>2.5</v>
      </c>
      <c r="B31" s="62">
        <v>1.4096239318756299E-7</v>
      </c>
      <c r="C31" s="31">
        <v>1.4096255595332599E-7</v>
      </c>
      <c r="D31" s="31">
        <v>1.4096259883694599E-7</v>
      </c>
      <c r="E31" s="31">
        <v>1.4096254504252299E-7</v>
      </c>
      <c r="F31" s="31">
        <v>1.40962528854348E-7</v>
      </c>
      <c r="G31" s="31">
        <v>1.4096263117053201E-7</v>
      </c>
      <c r="H31" s="31">
        <v>1.40962343484654E-7</v>
      </c>
      <c r="I31" s="31">
        <v>1.4096258111546701E-7</v>
      </c>
    </row>
    <row r="32" spans="1:9" x14ac:dyDescent="0.25">
      <c r="A32" s="1">
        <v>2.625</v>
      </c>
      <c r="B32" s="62">
        <v>1.40962392638721E-7</v>
      </c>
      <c r="C32" s="31">
        <v>1.40962552797979E-7</v>
      </c>
      <c r="D32" s="31">
        <v>1.4096260118224401E-7</v>
      </c>
      <c r="E32" s="31">
        <v>1.4096254531580301E-7</v>
      </c>
      <c r="F32" s="31">
        <v>1.4096252822719499E-7</v>
      </c>
      <c r="G32" s="31">
        <v>1.4096262862816701E-7</v>
      </c>
      <c r="H32" s="31">
        <v>1.40962340078368E-7</v>
      </c>
      <c r="I32" s="31">
        <v>1.4096257748719701E-7</v>
      </c>
    </row>
    <row r="33" spans="1:9" x14ac:dyDescent="0.25">
      <c r="A33" s="1">
        <v>2.75</v>
      </c>
      <c r="B33" s="62">
        <v>1.4096239369087399E-7</v>
      </c>
      <c r="C33" s="31">
        <v>1.40962554245108E-7</v>
      </c>
      <c r="D33" s="31">
        <v>1.4096260036221201E-7</v>
      </c>
      <c r="E33" s="31">
        <v>1.40962545732773E-7</v>
      </c>
      <c r="F33" s="31">
        <v>1.4096252749336201E-7</v>
      </c>
      <c r="G33" s="31">
        <v>1.40962623670464E-7</v>
      </c>
      <c r="H33" s="31">
        <v>1.40962343857801E-7</v>
      </c>
      <c r="I33" s="31">
        <v>1.4096257281754201E-7</v>
      </c>
    </row>
    <row r="34" spans="1:9" x14ac:dyDescent="0.25">
      <c r="A34" s="1">
        <v>2.875</v>
      </c>
      <c r="B34" s="62">
        <v>1.40962396990483E-7</v>
      </c>
      <c r="C34" s="31">
        <v>1.4096252765816799E-7</v>
      </c>
      <c r="D34" s="31">
        <v>1.40962602468652E-7</v>
      </c>
      <c r="E34" s="31">
        <v>1.409625468563E-7</v>
      </c>
      <c r="F34" s="31">
        <v>1.4096252774662399E-7</v>
      </c>
      <c r="G34" s="31">
        <v>1.40962624720737E-7</v>
      </c>
      <c r="H34" s="31">
        <v>1.40962343524623E-7</v>
      </c>
      <c r="I34" s="31">
        <v>1.40962570802292E-7</v>
      </c>
    </row>
    <row r="35" spans="1:9" x14ac:dyDescent="0.25">
      <c r="A35" s="1">
        <v>3</v>
      </c>
      <c r="B35" s="62">
        <v>1.4096238838344E-7</v>
      </c>
      <c r="C35" s="31">
        <v>1.4096252279567999E-7</v>
      </c>
      <c r="D35" s="31">
        <v>1.40962602970018E-7</v>
      </c>
      <c r="E35" s="31">
        <v>1.4096254600684801E-7</v>
      </c>
      <c r="F35" s="31">
        <v>1.40962527356773E-7</v>
      </c>
      <c r="G35" s="31">
        <v>1.40962626190587E-7</v>
      </c>
      <c r="H35" s="31">
        <v>1.4096234504121E-7</v>
      </c>
      <c r="I35" s="31">
        <v>1.4096256777592099E-7</v>
      </c>
    </row>
    <row r="36" spans="1:9" x14ac:dyDescent="0.25">
      <c r="A36" s="1">
        <v>3.125</v>
      </c>
      <c r="B36" s="62">
        <v>1.4096237884671E-7</v>
      </c>
      <c r="C36" s="31">
        <v>1.4096251276194401E-7</v>
      </c>
      <c r="D36" s="31">
        <v>1.40962604830453E-7</v>
      </c>
      <c r="E36" s="31">
        <v>1.40962546577309E-7</v>
      </c>
      <c r="F36" s="31">
        <v>1.4096252616980601E-7</v>
      </c>
      <c r="G36" s="31">
        <v>1.4096262655063199E-7</v>
      </c>
      <c r="H36" s="31">
        <v>1.40962351293888E-7</v>
      </c>
      <c r="I36" s="31">
        <v>1.4096256499811E-7</v>
      </c>
    </row>
    <row r="37" spans="1:9" x14ac:dyDescent="0.25">
      <c r="A37" s="1">
        <v>3.25</v>
      </c>
      <c r="B37" s="62">
        <v>1.4096237298397201E-7</v>
      </c>
      <c r="C37" s="31">
        <v>1.4096251085598999E-7</v>
      </c>
      <c r="D37" s="31">
        <v>1.40962608202815E-7</v>
      </c>
      <c r="E37" s="31">
        <v>1.40962546718596E-7</v>
      </c>
      <c r="F37" s="31">
        <v>1.4096252547745099E-7</v>
      </c>
      <c r="G37" s="31">
        <v>1.40962626869644E-7</v>
      </c>
      <c r="H37" s="31">
        <v>1.4096235439575799E-7</v>
      </c>
      <c r="I37" s="31">
        <v>1.40962560513758E-7</v>
      </c>
    </row>
    <row r="38" spans="1:9" x14ac:dyDescent="0.25">
      <c r="A38" s="1">
        <v>3.375</v>
      </c>
      <c r="B38" s="62">
        <v>1.4096236571799501E-7</v>
      </c>
      <c r="C38" s="31">
        <v>1.4096249309536599E-7</v>
      </c>
      <c r="D38" s="31">
        <v>1.40962606755543E-7</v>
      </c>
      <c r="E38" s="31">
        <v>1.40962546164526E-7</v>
      </c>
      <c r="F38" s="31">
        <v>1.4096252527153501E-7</v>
      </c>
      <c r="G38" s="31">
        <v>1.40962628695796E-7</v>
      </c>
      <c r="H38" s="31">
        <v>1.40962347204316E-7</v>
      </c>
      <c r="I38" s="31">
        <v>1.4096256376379001E-7</v>
      </c>
    </row>
    <row r="39" spans="1:9" x14ac:dyDescent="0.25">
      <c r="A39" s="1">
        <v>3.5</v>
      </c>
      <c r="B39" s="62">
        <v>1.4096236467908099E-7</v>
      </c>
      <c r="C39" s="31">
        <v>1.4096248049319601E-7</v>
      </c>
      <c r="D39" s="31">
        <v>1.4096260857580601E-7</v>
      </c>
      <c r="E39" s="31">
        <v>1.40962546253449E-7</v>
      </c>
      <c r="F39" s="31">
        <v>1.40962518853363E-7</v>
      </c>
      <c r="G39" s="31">
        <v>1.40962625751745E-7</v>
      </c>
      <c r="H39" s="31">
        <v>1.4096235087359901E-7</v>
      </c>
      <c r="I39" s="31">
        <v>1.40962563629056E-7</v>
      </c>
    </row>
    <row r="40" spans="1:9" x14ac:dyDescent="0.25">
      <c r="A40" s="1">
        <v>3.625</v>
      </c>
      <c r="B40" s="62">
        <v>1.40962364211964E-7</v>
      </c>
      <c r="C40" s="31">
        <v>1.4096245068442301E-7</v>
      </c>
      <c r="D40" s="31">
        <v>1.4096261050185101E-7</v>
      </c>
      <c r="E40" s="31">
        <v>1.40962544387998E-7</v>
      </c>
      <c r="F40" s="31">
        <v>1.40962515088641E-7</v>
      </c>
      <c r="G40" s="31">
        <v>1.4096261822801601E-7</v>
      </c>
      <c r="H40" s="31">
        <v>1.4096233241240999E-7</v>
      </c>
      <c r="I40" s="31">
        <v>1.4096256152426801E-7</v>
      </c>
    </row>
    <row r="41" spans="1:9" x14ac:dyDescent="0.25">
      <c r="A41" s="1">
        <v>3.75</v>
      </c>
      <c r="B41" s="62">
        <v>1.40962364806654E-7</v>
      </c>
      <c r="C41" s="31">
        <v>1.4096245359109E-7</v>
      </c>
      <c r="D41" s="31">
        <v>1.40962606967781E-7</v>
      </c>
      <c r="E41" s="31">
        <v>1.4096254443278201E-7</v>
      </c>
      <c r="F41" s="31">
        <v>1.40962515910701E-7</v>
      </c>
      <c r="G41" s="31">
        <v>1.40962619978551E-7</v>
      </c>
      <c r="H41" s="31">
        <v>1.4096233613290499E-7</v>
      </c>
      <c r="I41" s="31">
        <v>1.40962557324304E-7</v>
      </c>
    </row>
    <row r="42" spans="1:9" x14ac:dyDescent="0.25">
      <c r="A42" s="1">
        <v>3.875</v>
      </c>
      <c r="B42" s="62">
        <v>1.4096236623201399E-7</v>
      </c>
      <c r="C42" s="31">
        <v>1.4096246091458199E-7</v>
      </c>
      <c r="D42" s="31">
        <v>1.4096260472166599E-7</v>
      </c>
      <c r="E42" s="31">
        <v>1.4096254262166E-7</v>
      </c>
      <c r="F42" s="31">
        <v>1.4096251620846101E-7</v>
      </c>
      <c r="G42" s="31">
        <v>1.4096262072938199E-7</v>
      </c>
      <c r="H42" s="31">
        <v>1.40962338360287E-7</v>
      </c>
      <c r="I42" s="31">
        <v>1.4096255322162001E-7</v>
      </c>
    </row>
    <row r="43" spans="1:9" x14ac:dyDescent="0.25">
      <c r="A43" s="1">
        <v>4</v>
      </c>
      <c r="B43" s="62">
        <v>1.4096238077925201E-7</v>
      </c>
      <c r="C43" s="31">
        <v>1.4096247256468601E-7</v>
      </c>
      <c r="D43" s="31">
        <v>1.4096260031722201E-7</v>
      </c>
      <c r="E43" s="31">
        <v>1.40962543181958E-7</v>
      </c>
      <c r="F43" s="31">
        <v>1.4096251723103399E-7</v>
      </c>
      <c r="G43" s="31">
        <v>1.40962626478724E-7</v>
      </c>
      <c r="H43" s="31">
        <v>1.40962358497089E-7</v>
      </c>
      <c r="I43" s="31">
        <v>1.40962547052927E-7</v>
      </c>
    </row>
    <row r="44" spans="1:9" x14ac:dyDescent="0.25">
      <c r="A44" s="1">
        <v>4.125</v>
      </c>
      <c r="B44" s="62">
        <v>1.4096238727591801E-7</v>
      </c>
      <c r="C44" s="31">
        <v>1.4096247038465701E-7</v>
      </c>
      <c r="D44" s="31">
        <v>1.4096259863569001E-7</v>
      </c>
      <c r="E44" s="31">
        <v>1.4096254545605999E-7</v>
      </c>
      <c r="F44" s="31">
        <v>1.40962518578245E-7</v>
      </c>
      <c r="G44" s="31">
        <v>1.40962619092228E-7</v>
      </c>
      <c r="H44" s="31">
        <v>1.4096236054549099E-7</v>
      </c>
      <c r="I44" s="31">
        <v>1.4096254321365199E-7</v>
      </c>
    </row>
    <row r="45" spans="1:9" x14ac:dyDescent="0.25">
      <c r="A45" s="1">
        <v>4.25</v>
      </c>
      <c r="B45" s="62">
        <v>1.4096239421789601E-7</v>
      </c>
      <c r="C45" s="31">
        <v>1.40962469096251E-7</v>
      </c>
      <c r="D45" s="31">
        <v>1.4096260240299401E-7</v>
      </c>
      <c r="E45" s="31">
        <v>1.40962550655726E-7</v>
      </c>
      <c r="F45" s="31">
        <v>1.4096251977068801E-7</v>
      </c>
      <c r="G45" s="31">
        <v>1.4096262482439499E-7</v>
      </c>
      <c r="H45" s="31">
        <v>1.4096235991390799E-7</v>
      </c>
      <c r="I45" s="31">
        <v>1.4096254218102801E-7</v>
      </c>
    </row>
    <row r="46" spans="1:9" x14ac:dyDescent="0.25">
      <c r="A46" s="1">
        <v>4.375</v>
      </c>
      <c r="B46" s="62">
        <v>1.4096239757701499E-7</v>
      </c>
      <c r="C46" s="31">
        <v>1.4096248153348E-7</v>
      </c>
      <c r="D46" s="31">
        <v>1.4096260240185901E-7</v>
      </c>
      <c r="E46" s="31">
        <v>1.4096255142404799E-7</v>
      </c>
      <c r="F46" s="31">
        <v>1.4096252295629401E-7</v>
      </c>
      <c r="G46" s="31">
        <v>1.40962629756994E-7</v>
      </c>
      <c r="H46" s="31">
        <v>1.4096236004875101E-7</v>
      </c>
      <c r="I46" s="31">
        <v>1.4096256240790501E-7</v>
      </c>
    </row>
    <row r="47" spans="1:9" x14ac:dyDescent="0.25">
      <c r="A47" s="1">
        <v>4.5</v>
      </c>
      <c r="B47" s="62">
        <v>1.40962418282691E-7</v>
      </c>
      <c r="C47" s="31">
        <v>1.4096248705127599E-7</v>
      </c>
      <c r="D47" s="31">
        <v>1.4096260239850701E-7</v>
      </c>
      <c r="E47" s="31">
        <v>1.4096254937000201E-7</v>
      </c>
      <c r="F47" s="31">
        <v>1.4096252266699001E-7</v>
      </c>
      <c r="G47" s="31">
        <v>1.4096263003199299E-7</v>
      </c>
      <c r="H47" s="31">
        <v>1.40962359615418E-7</v>
      </c>
      <c r="I47" s="31">
        <v>1.40962543401456E-7</v>
      </c>
    </row>
    <row r="48" spans="1:9" x14ac:dyDescent="0.25">
      <c r="A48" s="1">
        <v>4.625</v>
      </c>
      <c r="B48" s="62">
        <v>1.4096242060226301E-7</v>
      </c>
      <c r="C48" s="31">
        <v>1.4096249329684E-7</v>
      </c>
      <c r="D48" s="31">
        <v>1.4096260160783799E-7</v>
      </c>
      <c r="E48" s="31">
        <v>1.4096254159505901E-7</v>
      </c>
      <c r="F48" s="31">
        <v>1.4096252262829699E-7</v>
      </c>
      <c r="G48" s="31">
        <v>1.4096263289175701E-7</v>
      </c>
      <c r="H48" s="31">
        <v>1.40962356747143E-7</v>
      </c>
      <c r="I48" s="31">
        <v>1.40962536957248E-7</v>
      </c>
    </row>
    <row r="49" spans="1:9" x14ac:dyDescent="0.25">
      <c r="A49" s="1">
        <v>4.75</v>
      </c>
      <c r="B49" s="62">
        <v>1.40962420386401E-7</v>
      </c>
      <c r="C49" s="31">
        <v>1.4096251084821701E-7</v>
      </c>
      <c r="D49" s="31">
        <v>1.4096259480503099E-7</v>
      </c>
      <c r="E49" s="31">
        <v>1.4096253730221699E-7</v>
      </c>
      <c r="F49" s="31">
        <v>1.40962521935359E-7</v>
      </c>
      <c r="G49" s="31">
        <v>1.4096263386531701E-7</v>
      </c>
      <c r="H49" s="31">
        <v>1.4096235109561699E-7</v>
      </c>
      <c r="I49" s="31">
        <v>1.4096253945937901E-7</v>
      </c>
    </row>
    <row r="50" spans="1:9" x14ac:dyDescent="0.25">
      <c r="A50" s="1">
        <v>4.875</v>
      </c>
      <c r="B50" s="62">
        <v>1.4096242123190799E-7</v>
      </c>
      <c r="C50" s="31">
        <v>1.4096253285690899E-7</v>
      </c>
      <c r="D50" s="31">
        <v>1.40962595655575E-7</v>
      </c>
      <c r="E50" s="31">
        <v>1.40962532482809E-7</v>
      </c>
      <c r="F50" s="31">
        <v>1.40962522938176E-7</v>
      </c>
      <c r="G50" s="31">
        <v>1.40962633137277E-7</v>
      </c>
      <c r="H50" s="31">
        <v>1.4096235108120499E-7</v>
      </c>
      <c r="I50" s="31">
        <v>1.4096254677549899E-7</v>
      </c>
    </row>
    <row r="51" spans="1:9" x14ac:dyDescent="0.25">
      <c r="A51" s="1">
        <v>5</v>
      </c>
      <c r="B51" s="62">
        <v>1.4096241986681299E-7</v>
      </c>
      <c r="C51" s="31">
        <v>1.4096253664419299E-7</v>
      </c>
      <c r="D51" s="31">
        <v>1.40962601395104E-7</v>
      </c>
      <c r="E51" s="31">
        <v>1.40962532957504E-7</v>
      </c>
      <c r="F51" s="31">
        <v>1.4096252292669301E-7</v>
      </c>
      <c r="G51" s="31">
        <v>1.4096263526398699E-7</v>
      </c>
      <c r="H51" s="31">
        <v>1.40962355746104E-7</v>
      </c>
      <c r="I51" s="31">
        <v>1.4096255180932701E-7</v>
      </c>
    </row>
    <row r="52" spans="1:9" x14ac:dyDescent="0.25">
      <c r="A52" s="1">
        <v>5.125</v>
      </c>
      <c r="B52" s="62">
        <v>1.4096240266295799E-7</v>
      </c>
      <c r="C52" s="31">
        <v>1.40962537140557E-7</v>
      </c>
      <c r="D52" s="31">
        <v>1.4096260870294801E-7</v>
      </c>
      <c r="E52" s="31">
        <v>1.40962533564438E-7</v>
      </c>
      <c r="F52" s="31">
        <v>1.4096252427081299E-7</v>
      </c>
      <c r="G52" s="31">
        <v>1.4096263382940101E-7</v>
      </c>
      <c r="H52" s="31">
        <v>1.409623536702E-7</v>
      </c>
      <c r="I52" s="31">
        <v>1.4096255121119099E-7</v>
      </c>
    </row>
    <row r="53" spans="1:9" x14ac:dyDescent="0.25">
      <c r="A53" s="1">
        <v>5.25</v>
      </c>
      <c r="B53" s="62">
        <v>1.4096239566639999E-7</v>
      </c>
      <c r="C53" s="31">
        <v>1.4096253697887101E-7</v>
      </c>
      <c r="D53" s="31">
        <v>1.40962608383027E-7</v>
      </c>
      <c r="E53" s="31">
        <v>1.40962533595705E-7</v>
      </c>
      <c r="F53" s="31">
        <v>1.40962524932692E-7</v>
      </c>
      <c r="G53" s="31">
        <v>1.4096263512417301E-7</v>
      </c>
      <c r="H53" s="31">
        <v>1.4096235435986801E-7</v>
      </c>
      <c r="I53" s="31">
        <v>1.40962552794981E-7</v>
      </c>
    </row>
    <row r="54" spans="1:9" x14ac:dyDescent="0.25">
      <c r="A54" s="1">
        <v>5.375</v>
      </c>
      <c r="B54" s="62">
        <v>1.4096238608518201E-7</v>
      </c>
      <c r="C54" s="31">
        <v>1.4096251453663201E-7</v>
      </c>
      <c r="D54" s="31">
        <v>1.4096260730825201E-7</v>
      </c>
      <c r="E54" s="31">
        <v>1.4096253101826699E-7</v>
      </c>
      <c r="F54" s="31">
        <v>1.40962524600184E-7</v>
      </c>
      <c r="G54" s="31">
        <v>1.40962631240211E-7</v>
      </c>
      <c r="H54" s="31">
        <v>1.40962353964423E-7</v>
      </c>
      <c r="I54" s="31">
        <v>1.4096255258504201E-7</v>
      </c>
    </row>
    <row r="55" spans="1:9" x14ac:dyDescent="0.25">
      <c r="A55" s="1">
        <v>5.5</v>
      </c>
      <c r="B55" s="62">
        <v>1.4096238403790801E-7</v>
      </c>
      <c r="C55" s="31">
        <v>1.4096251117321301E-7</v>
      </c>
      <c r="D55" s="31">
        <v>1.4096260771738301E-7</v>
      </c>
      <c r="E55" s="31">
        <v>1.40962530470727E-7</v>
      </c>
      <c r="F55" s="31">
        <v>1.4096252889499701E-7</v>
      </c>
      <c r="G55" s="31">
        <v>1.4096264065783499E-7</v>
      </c>
      <c r="H55" s="31">
        <v>1.40962360389088E-7</v>
      </c>
      <c r="I55" s="31">
        <v>1.4096255372814399E-7</v>
      </c>
    </row>
    <row r="56" spans="1:9" x14ac:dyDescent="0.25">
      <c r="A56" s="1">
        <v>5.625</v>
      </c>
      <c r="B56" s="62">
        <v>1.40962379072011E-7</v>
      </c>
      <c r="C56" s="31">
        <v>1.4096250887179199E-7</v>
      </c>
      <c r="D56" s="31">
        <v>1.4096260721187901E-7</v>
      </c>
      <c r="E56" s="31">
        <v>1.40962531651373E-7</v>
      </c>
      <c r="F56" s="31">
        <v>1.4096253053435601E-7</v>
      </c>
      <c r="G56" s="31">
        <v>1.4096264101774699E-7</v>
      </c>
      <c r="H56" s="31">
        <v>1.4096235558541899E-7</v>
      </c>
      <c r="I56" s="31">
        <v>1.4096255241657401E-7</v>
      </c>
    </row>
    <row r="57" spans="1:9" x14ac:dyDescent="0.25">
      <c r="A57" s="1">
        <v>5.75</v>
      </c>
      <c r="B57" s="62">
        <v>1.40962362047849E-7</v>
      </c>
      <c r="C57" s="31">
        <v>1.40962478647968E-7</v>
      </c>
      <c r="D57" s="31">
        <v>1.40962609249896E-7</v>
      </c>
      <c r="E57" s="31">
        <v>1.4096253251037799E-7</v>
      </c>
      <c r="F57" s="31">
        <v>1.4096253048998101E-7</v>
      </c>
      <c r="G57" s="31">
        <v>1.4096263923389799E-7</v>
      </c>
      <c r="H57" s="31">
        <v>1.4096235035737499E-7</v>
      </c>
      <c r="I57" s="31">
        <v>1.4096254971734201E-7</v>
      </c>
    </row>
    <row r="58" spans="1:9" x14ac:dyDescent="0.25">
      <c r="A58" s="1">
        <v>5.875</v>
      </c>
      <c r="B58" s="62">
        <v>1.4096236987527599E-7</v>
      </c>
      <c r="C58" s="31">
        <v>1.4096247839918201E-7</v>
      </c>
      <c r="D58" s="31">
        <v>1.4096261482230101E-7</v>
      </c>
      <c r="E58" s="31">
        <v>1.4096253312490101E-7</v>
      </c>
      <c r="F58" s="31">
        <v>1.4096252847561699E-7</v>
      </c>
      <c r="G58" s="31">
        <v>1.40962640379049E-7</v>
      </c>
      <c r="H58" s="31">
        <v>1.4096235001938201E-7</v>
      </c>
      <c r="I58" s="31">
        <v>1.40962552577292E-7</v>
      </c>
    </row>
    <row r="59" spans="1:9" x14ac:dyDescent="0.25">
      <c r="A59" s="1">
        <v>6</v>
      </c>
      <c r="B59" s="62">
        <v>1.40962388635561E-7</v>
      </c>
      <c r="C59" s="31">
        <v>1.4096247347660801E-7</v>
      </c>
      <c r="D59" s="31">
        <v>1.4096261376564699E-7</v>
      </c>
      <c r="E59" s="31">
        <v>1.40962537115968E-7</v>
      </c>
      <c r="F59" s="31">
        <v>1.40962529146479E-7</v>
      </c>
      <c r="G59" s="31">
        <v>1.40962640964675E-7</v>
      </c>
      <c r="H59" s="31">
        <v>1.4096234973695999E-7</v>
      </c>
      <c r="I59" s="31">
        <v>1.40962557785165E-7</v>
      </c>
    </row>
    <row r="60" spans="1:9" x14ac:dyDescent="0.25">
      <c r="A60" s="1">
        <v>6.125</v>
      </c>
      <c r="B60" s="62">
        <v>1.4096239021271499E-7</v>
      </c>
      <c r="C60" s="31">
        <v>1.4096246261002201E-7</v>
      </c>
      <c r="D60" s="31">
        <v>1.4096261331388001E-7</v>
      </c>
      <c r="E60" s="31">
        <v>1.40962538452868E-7</v>
      </c>
      <c r="F60" s="31">
        <v>1.40962530270802E-7</v>
      </c>
      <c r="G60" s="31">
        <v>1.4096264146318899E-7</v>
      </c>
      <c r="H60" s="31">
        <v>1.40962353586951E-7</v>
      </c>
      <c r="I60" s="31">
        <v>1.40962562969952E-7</v>
      </c>
    </row>
    <row r="61" spans="1:9" x14ac:dyDescent="0.25">
      <c r="A61" s="1">
        <v>6.25</v>
      </c>
      <c r="B61" s="62">
        <v>1.4096239028909401E-7</v>
      </c>
      <c r="C61" s="31">
        <v>1.4096245801541E-7</v>
      </c>
      <c r="D61" s="31">
        <v>1.40962614274976E-7</v>
      </c>
      <c r="E61" s="31">
        <v>1.4096253998752701E-7</v>
      </c>
      <c r="F61" s="31">
        <v>1.4096252990699899E-7</v>
      </c>
      <c r="G61" s="31">
        <v>1.4096264618288601E-7</v>
      </c>
      <c r="H61" s="31">
        <v>1.4096235927574199E-7</v>
      </c>
      <c r="I61" s="31">
        <v>1.40962577605544E-7</v>
      </c>
    </row>
    <row r="62" spans="1:9" x14ac:dyDescent="0.25">
      <c r="A62" s="1">
        <v>6.375</v>
      </c>
      <c r="B62" s="62">
        <v>1.40962392327422E-7</v>
      </c>
      <c r="C62" s="31">
        <v>1.40962453284E-7</v>
      </c>
      <c r="D62" s="31">
        <v>1.4096261119729399E-7</v>
      </c>
      <c r="E62" s="31">
        <v>1.4096254065114799E-7</v>
      </c>
      <c r="F62" s="31">
        <v>1.4096252992701901E-7</v>
      </c>
      <c r="G62" s="31">
        <v>1.40962650037641E-7</v>
      </c>
      <c r="H62" s="31">
        <v>1.40962357607778E-7</v>
      </c>
      <c r="I62" s="31">
        <v>1.4096262089869901E-7</v>
      </c>
    </row>
    <row r="63" spans="1:9" x14ac:dyDescent="0.25">
      <c r="A63" s="1">
        <v>6.5</v>
      </c>
      <c r="B63" s="62">
        <v>1.4096239678401599E-7</v>
      </c>
      <c r="C63" s="31">
        <v>1.4096245176802699E-7</v>
      </c>
      <c r="D63" s="31">
        <v>1.4096261095992701E-7</v>
      </c>
      <c r="E63" s="31">
        <v>1.40962541563235E-7</v>
      </c>
      <c r="F63" s="31">
        <v>1.4096252930537499E-7</v>
      </c>
      <c r="G63" s="31">
        <v>1.4096264781268E-7</v>
      </c>
      <c r="H63" s="31">
        <v>1.4096235926150299E-7</v>
      </c>
      <c r="I63" s="31">
        <v>1.4096261552581301E-7</v>
      </c>
    </row>
    <row r="64" spans="1:9" x14ac:dyDescent="0.25">
      <c r="A64" s="1">
        <v>6.625</v>
      </c>
      <c r="B64" s="62">
        <v>1.4096240085124599E-7</v>
      </c>
      <c r="C64" s="31">
        <v>1.40962446897973E-7</v>
      </c>
      <c r="D64" s="31">
        <v>1.4096261277395199E-7</v>
      </c>
      <c r="E64" s="31">
        <v>1.4096253948685999E-7</v>
      </c>
      <c r="F64" s="31">
        <v>1.40962530495552E-7</v>
      </c>
      <c r="G64" s="31">
        <v>1.4096265001175699E-7</v>
      </c>
      <c r="H64" s="31">
        <v>1.4096236425231101E-7</v>
      </c>
      <c r="I64" s="31">
        <v>1.40962610640358E-7</v>
      </c>
    </row>
    <row r="65" spans="1:9" x14ac:dyDescent="0.25">
      <c r="A65" s="1">
        <v>6.75</v>
      </c>
      <c r="B65" s="62">
        <v>1.4096240125621901E-7</v>
      </c>
      <c r="C65" s="31">
        <v>1.40962438762631E-7</v>
      </c>
      <c r="D65" s="31">
        <v>1.40962612197525E-7</v>
      </c>
      <c r="E65" s="31">
        <v>1.4096253897003799E-7</v>
      </c>
      <c r="F65" s="31">
        <v>1.4096252820333899E-7</v>
      </c>
      <c r="G65" s="31">
        <v>1.4096264896679299E-7</v>
      </c>
      <c r="H65" s="31">
        <v>1.4096236399807799E-7</v>
      </c>
      <c r="I65" s="31">
        <v>1.4096260098345001E-7</v>
      </c>
    </row>
    <row r="66" spans="1:9" x14ac:dyDescent="0.25">
      <c r="A66" s="1">
        <v>6.875</v>
      </c>
      <c r="B66" s="62">
        <v>1.4096241855767201E-7</v>
      </c>
      <c r="C66" s="31">
        <v>1.4096243921368099E-7</v>
      </c>
      <c r="D66" s="31">
        <v>1.40962609887084E-7</v>
      </c>
      <c r="E66" s="31">
        <v>1.4096253949740701E-7</v>
      </c>
      <c r="F66" s="31">
        <v>1.4096252816292099E-7</v>
      </c>
      <c r="G66" s="31">
        <v>1.40962650198941E-7</v>
      </c>
      <c r="H66" s="31">
        <v>1.40962362677524E-7</v>
      </c>
      <c r="I66" s="31">
        <v>1.4096259964238001E-7</v>
      </c>
    </row>
    <row r="67" spans="1:9" x14ac:dyDescent="0.25">
      <c r="A67" s="1">
        <v>7</v>
      </c>
      <c r="B67" s="62">
        <v>1.40962421656887E-7</v>
      </c>
      <c r="C67" s="31">
        <v>1.4096248873671099E-7</v>
      </c>
      <c r="D67" s="31">
        <v>1.40962606077774E-7</v>
      </c>
      <c r="E67" s="31">
        <v>1.4096253976145899E-7</v>
      </c>
      <c r="F67" s="31">
        <v>1.40962530130213E-7</v>
      </c>
      <c r="G67" s="31">
        <v>1.40962650308232E-7</v>
      </c>
      <c r="H67" s="31">
        <v>1.4096235987198399E-7</v>
      </c>
      <c r="I67" s="31">
        <v>1.40962595450335E-7</v>
      </c>
    </row>
    <row r="68" spans="1:9" x14ac:dyDescent="0.25">
      <c r="A68" s="1">
        <v>7.125</v>
      </c>
      <c r="B68" s="62">
        <v>1.40962422178771E-7</v>
      </c>
      <c r="C68" s="31">
        <v>1.40962514538423E-7</v>
      </c>
      <c r="D68" s="31">
        <v>1.4096260317567901E-7</v>
      </c>
      <c r="E68" s="31">
        <v>1.4096254130387301E-7</v>
      </c>
      <c r="F68" s="31">
        <v>1.4096253077407901E-7</v>
      </c>
      <c r="G68" s="31">
        <v>1.4096264793091799E-7</v>
      </c>
      <c r="H68" s="31">
        <v>1.4096235863750899E-7</v>
      </c>
      <c r="I68" s="31">
        <v>1.4096259430641901E-7</v>
      </c>
    </row>
    <row r="69" spans="1:9" x14ac:dyDescent="0.25">
      <c r="A69" s="1">
        <v>7.25</v>
      </c>
      <c r="B69" s="62">
        <v>1.4096242479691699E-7</v>
      </c>
      <c r="C69" s="31">
        <v>1.4096252381617001E-7</v>
      </c>
      <c r="D69" s="31">
        <v>1.40962599706092E-7</v>
      </c>
      <c r="E69" s="31">
        <v>1.4096254446443701E-7</v>
      </c>
      <c r="F69" s="31">
        <v>1.4096252973629001E-7</v>
      </c>
      <c r="G69" s="31">
        <v>1.40962647659062E-7</v>
      </c>
      <c r="H69" s="31">
        <v>1.4096236590879E-7</v>
      </c>
      <c r="I69" s="31">
        <v>1.40962594580894E-7</v>
      </c>
    </row>
    <row r="70" spans="1:9" x14ac:dyDescent="0.25">
      <c r="A70" s="1">
        <v>7.375</v>
      </c>
      <c r="B70" s="62">
        <v>1.4096241532285099E-7</v>
      </c>
      <c r="C70" s="31">
        <v>1.40962559141037E-7</v>
      </c>
      <c r="D70" s="31">
        <v>1.4096260364901801E-7</v>
      </c>
      <c r="E70" s="31">
        <v>1.409625465839E-7</v>
      </c>
      <c r="F70" s="31">
        <v>1.40962527078112E-7</v>
      </c>
      <c r="G70" s="31">
        <v>1.4096264412014601E-7</v>
      </c>
      <c r="H70" s="31">
        <v>1.40962368429772E-7</v>
      </c>
      <c r="I70" s="31">
        <v>1.4096259505209499E-7</v>
      </c>
    </row>
    <row r="71" spans="1:9" x14ac:dyDescent="0.25">
      <c r="A71" s="1">
        <v>7.5</v>
      </c>
      <c r="B71" s="62">
        <v>1.4096241344075201E-7</v>
      </c>
      <c r="C71" s="31">
        <v>1.4096255832909999E-7</v>
      </c>
      <c r="D71" s="31">
        <v>1.4096260784745201E-7</v>
      </c>
      <c r="E71" s="31">
        <v>1.4096255048103501E-7</v>
      </c>
      <c r="F71" s="31">
        <v>1.4096252437345501E-7</v>
      </c>
      <c r="G71" s="31">
        <v>1.40962643604959E-7</v>
      </c>
      <c r="H71" s="31">
        <v>1.4096237038965999E-7</v>
      </c>
      <c r="I71" s="31">
        <v>1.4096259228967099E-7</v>
      </c>
    </row>
    <row r="72" spans="1:9" x14ac:dyDescent="0.25">
      <c r="A72" s="1">
        <v>7.625</v>
      </c>
      <c r="B72" s="62">
        <v>1.4096241909896399E-7</v>
      </c>
      <c r="C72" s="31">
        <v>1.40962569159835E-7</v>
      </c>
      <c r="D72" s="31">
        <v>1.4096261035916601E-7</v>
      </c>
      <c r="E72" s="31">
        <v>1.4096255402457199E-7</v>
      </c>
      <c r="F72" s="31">
        <v>1.4096251682853701E-7</v>
      </c>
      <c r="G72" s="31">
        <v>1.4096264293111599E-7</v>
      </c>
      <c r="H72" s="31">
        <v>1.4096237195434801E-7</v>
      </c>
      <c r="I72" s="31">
        <v>1.4096258661328999E-7</v>
      </c>
    </row>
    <row r="73" spans="1:9" x14ac:dyDescent="0.25">
      <c r="A73" s="1">
        <v>7.75</v>
      </c>
      <c r="B73" s="62">
        <v>1.4096242489167801E-7</v>
      </c>
      <c r="C73" s="31">
        <v>1.40962570601065E-7</v>
      </c>
      <c r="D73" s="31">
        <v>1.4096261016283899E-7</v>
      </c>
      <c r="E73" s="31">
        <v>1.4096255571039599E-7</v>
      </c>
      <c r="F73" s="31">
        <v>1.4096251473734599E-7</v>
      </c>
      <c r="G73" s="31">
        <v>1.40962643747296E-7</v>
      </c>
      <c r="H73" s="31">
        <v>1.4096238190558899E-7</v>
      </c>
      <c r="I73" s="31">
        <v>1.40962581342351E-7</v>
      </c>
    </row>
    <row r="74" spans="1:9" x14ac:dyDescent="0.25">
      <c r="A74" s="1">
        <v>7.875</v>
      </c>
      <c r="B74" s="62">
        <v>1.4096242359225601E-7</v>
      </c>
      <c r="C74" s="31">
        <v>1.4096256314983199E-7</v>
      </c>
      <c r="D74" s="31">
        <v>1.4096260773286301E-7</v>
      </c>
      <c r="E74" s="31">
        <v>1.4096255719910899E-7</v>
      </c>
      <c r="F74" s="31">
        <v>1.40962511865445E-7</v>
      </c>
      <c r="G74" s="31">
        <v>1.4096263871623399E-7</v>
      </c>
      <c r="H74" s="31">
        <v>1.40962381360862E-7</v>
      </c>
      <c r="I74" s="31">
        <v>1.4096258099259199E-7</v>
      </c>
    </row>
    <row r="75" spans="1:9" x14ac:dyDescent="0.25">
      <c r="A75" s="1">
        <v>8</v>
      </c>
      <c r="B75" s="62">
        <v>1.4096240707807601E-7</v>
      </c>
      <c r="C75" s="31">
        <v>1.40962545946879E-7</v>
      </c>
      <c r="D75" s="31">
        <v>1.4096260625807399E-7</v>
      </c>
      <c r="E75" s="31">
        <v>1.40962556513661E-7</v>
      </c>
      <c r="F75" s="31">
        <v>1.4096251170677E-7</v>
      </c>
      <c r="G75" s="31">
        <v>1.40962644278323E-7</v>
      </c>
      <c r="H75" s="31">
        <v>1.4096237936983699E-7</v>
      </c>
      <c r="I75" s="31">
        <v>1.4096257941029E-7</v>
      </c>
    </row>
    <row r="76" spans="1:9" x14ac:dyDescent="0.25">
      <c r="A76" s="1">
        <v>8.125</v>
      </c>
      <c r="B76" s="62">
        <v>1.40962404280633E-7</v>
      </c>
      <c r="C76" s="31">
        <v>1.4096254350251799E-7</v>
      </c>
      <c r="D76" s="31">
        <v>1.4096260790826299E-7</v>
      </c>
      <c r="E76" s="31">
        <v>1.4096255941694999E-7</v>
      </c>
      <c r="F76" s="31">
        <v>1.4096251185581701E-7</v>
      </c>
      <c r="G76" s="31">
        <v>1.40962643774382E-7</v>
      </c>
      <c r="H76" s="31">
        <v>1.4096237943231401E-7</v>
      </c>
      <c r="I76" s="31">
        <v>1.40962579876191E-7</v>
      </c>
    </row>
    <row r="77" spans="1:9" x14ac:dyDescent="0.25">
      <c r="A77" s="1">
        <v>8.25</v>
      </c>
      <c r="B77" s="62">
        <v>1.4096239487783899E-7</v>
      </c>
      <c r="C77" s="31">
        <v>1.4096255999828601E-7</v>
      </c>
      <c r="D77" s="31">
        <v>1.40962608728998E-7</v>
      </c>
      <c r="E77" s="31">
        <v>1.4096256059397101E-7</v>
      </c>
      <c r="F77" s="31">
        <v>1.40962509949502E-7</v>
      </c>
      <c r="G77" s="31">
        <v>1.4096264364254399E-7</v>
      </c>
      <c r="H77" s="31">
        <v>1.4096238340277301E-7</v>
      </c>
      <c r="I77" s="31">
        <v>1.40962576883064E-7</v>
      </c>
    </row>
    <row r="78" spans="1:9" x14ac:dyDescent="0.25">
      <c r="A78" s="1">
        <v>8.375</v>
      </c>
      <c r="B78" s="62">
        <v>1.40962399901441E-7</v>
      </c>
      <c r="C78" s="31">
        <v>1.4096255545447001E-7</v>
      </c>
      <c r="D78" s="31">
        <v>1.4096261115707099E-7</v>
      </c>
      <c r="E78" s="31">
        <v>1.40962565307262E-7</v>
      </c>
      <c r="F78" s="31">
        <v>1.40962507986293E-7</v>
      </c>
      <c r="G78" s="31">
        <v>1.4096264492754001E-7</v>
      </c>
      <c r="H78" s="31">
        <v>1.4096238342434699E-7</v>
      </c>
      <c r="I78" s="31">
        <v>1.4096257308080099E-7</v>
      </c>
    </row>
    <row r="79" spans="1:9" x14ac:dyDescent="0.25">
      <c r="A79" s="1">
        <v>8.5</v>
      </c>
      <c r="B79" s="62">
        <v>1.4096240420616401E-7</v>
      </c>
      <c r="C79" s="31">
        <v>1.4096255487320001E-7</v>
      </c>
      <c r="D79" s="31">
        <v>1.40962611809003E-7</v>
      </c>
      <c r="E79" s="31">
        <v>1.40962565939946E-7</v>
      </c>
      <c r="F79" s="31">
        <v>1.40962506584445E-7</v>
      </c>
      <c r="G79" s="31">
        <v>1.40962645368669E-7</v>
      </c>
      <c r="H79" s="31">
        <v>1.40962381953373E-7</v>
      </c>
      <c r="I79" s="31">
        <v>1.4096257138760201E-7</v>
      </c>
    </row>
    <row r="80" spans="1:9" x14ac:dyDescent="0.25">
      <c r="A80" s="1">
        <v>8.625</v>
      </c>
      <c r="B80" s="62">
        <v>1.4096243284967399E-7</v>
      </c>
      <c r="C80" s="31">
        <v>1.4096255541904101E-7</v>
      </c>
      <c r="D80" s="31">
        <v>1.40962609096187E-7</v>
      </c>
      <c r="E80" s="31">
        <v>1.40962566786002E-7</v>
      </c>
      <c r="F80" s="31">
        <v>1.40962506441217E-7</v>
      </c>
      <c r="G80" s="31">
        <v>1.40962644999051E-7</v>
      </c>
      <c r="H80" s="31">
        <v>1.4096238352400899E-7</v>
      </c>
      <c r="I80" s="31">
        <v>1.4096256623421999E-7</v>
      </c>
    </row>
    <row r="81" spans="1:9" x14ac:dyDescent="0.25">
      <c r="A81" s="1">
        <v>8.75</v>
      </c>
      <c r="B81" s="62">
        <v>1.4096243688200099E-7</v>
      </c>
      <c r="C81" s="31">
        <v>1.40962555866314E-7</v>
      </c>
      <c r="D81" s="31">
        <v>1.40962610534808E-7</v>
      </c>
      <c r="E81" s="31">
        <v>1.4096256719074899E-7</v>
      </c>
      <c r="F81" s="31">
        <v>1.4096250634720799E-7</v>
      </c>
      <c r="G81" s="31">
        <v>1.4096264562331799E-7</v>
      </c>
      <c r="H81" s="31">
        <v>1.40962375519506E-7</v>
      </c>
      <c r="I81" s="31">
        <v>1.40962551577039E-7</v>
      </c>
    </row>
    <row r="82" spans="1:9" x14ac:dyDescent="0.25">
      <c r="A82" s="1">
        <v>8.875</v>
      </c>
      <c r="B82" s="62">
        <v>1.4096245031935099E-7</v>
      </c>
      <c r="C82" s="31">
        <v>1.40962570861193E-7</v>
      </c>
      <c r="D82" s="31">
        <v>1.4096261570420101E-7</v>
      </c>
      <c r="E82" s="31">
        <v>1.40962566935544E-7</v>
      </c>
      <c r="F82" s="31">
        <v>1.4096250624387399E-7</v>
      </c>
      <c r="G82" s="31">
        <v>1.4096264666217899E-7</v>
      </c>
      <c r="H82" s="31">
        <v>1.4096237096967099E-7</v>
      </c>
      <c r="I82" s="31">
        <v>1.4096255057444501E-7</v>
      </c>
    </row>
    <row r="83" spans="1:9" x14ac:dyDescent="0.25">
      <c r="A83" s="1">
        <v>9</v>
      </c>
      <c r="B83" s="62">
        <v>1.4096244307761401E-7</v>
      </c>
      <c r="C83" s="31">
        <v>1.4096257143291099E-7</v>
      </c>
      <c r="D83" s="31">
        <v>1.4096261309851101E-7</v>
      </c>
      <c r="E83" s="31">
        <v>1.4096256360695699E-7</v>
      </c>
      <c r="F83" s="31">
        <v>1.40962505537786E-7</v>
      </c>
      <c r="G83" s="31">
        <v>1.4096264673585601E-7</v>
      </c>
      <c r="H83" s="31">
        <v>1.4096237372890599E-7</v>
      </c>
      <c r="I83" s="31">
        <v>1.4096255465409201E-7</v>
      </c>
    </row>
    <row r="84" spans="1:9" x14ac:dyDescent="0.25">
      <c r="A84" s="1">
        <v>9.125</v>
      </c>
      <c r="B84" s="62">
        <v>1.40962444866894E-7</v>
      </c>
      <c r="C84" s="31">
        <v>1.40962568137562E-7</v>
      </c>
      <c r="D84" s="31">
        <v>1.40962608814257E-7</v>
      </c>
      <c r="E84" s="31">
        <v>1.4096256120469299E-7</v>
      </c>
      <c r="F84" s="31">
        <v>1.4096250292241E-7</v>
      </c>
      <c r="G84" s="31">
        <v>1.40962647723355E-7</v>
      </c>
      <c r="H84" s="31">
        <v>1.4096236623961601E-7</v>
      </c>
      <c r="I84" s="31">
        <v>1.4096255812399501E-7</v>
      </c>
    </row>
    <row r="85" spans="1:9" x14ac:dyDescent="0.25">
      <c r="A85" s="1">
        <v>9.25</v>
      </c>
      <c r="B85" s="62">
        <v>1.4096244399969701E-7</v>
      </c>
      <c r="C85" s="31">
        <v>1.4096256402233901E-7</v>
      </c>
      <c r="D85" s="31">
        <v>1.4096260480656199E-7</v>
      </c>
      <c r="E85" s="31">
        <v>1.40962561371385E-7</v>
      </c>
      <c r="F85" s="31">
        <v>1.4096250381340901E-7</v>
      </c>
      <c r="G85" s="31">
        <v>1.40962644043195E-7</v>
      </c>
      <c r="H85" s="31">
        <v>1.4096237348813301E-7</v>
      </c>
      <c r="I85" s="31">
        <v>1.4096255908889399E-7</v>
      </c>
    </row>
    <row r="86" spans="1:9" x14ac:dyDescent="0.25">
      <c r="A86" s="1">
        <v>9.375</v>
      </c>
      <c r="B86" s="62">
        <v>1.4096244590921201E-7</v>
      </c>
      <c r="C86" s="31">
        <v>1.4096255709866499E-7</v>
      </c>
      <c r="D86" s="31">
        <v>1.40962602104867E-7</v>
      </c>
      <c r="E86" s="31">
        <v>1.4096255962732399E-7</v>
      </c>
      <c r="F86" s="31">
        <v>1.4096250377330801E-7</v>
      </c>
      <c r="G86" s="31">
        <v>1.4096264479323399E-7</v>
      </c>
      <c r="H86" s="31">
        <v>1.4096237253875299E-7</v>
      </c>
      <c r="I86" s="31">
        <v>1.4096255567051E-7</v>
      </c>
    </row>
    <row r="87" spans="1:9" x14ac:dyDescent="0.25">
      <c r="A87" s="1">
        <v>9.5</v>
      </c>
      <c r="B87" s="62">
        <v>1.4096244670530601E-7</v>
      </c>
      <c r="C87" s="31">
        <v>1.4096256224618501E-7</v>
      </c>
      <c r="D87" s="31">
        <v>1.4096260154630801E-7</v>
      </c>
      <c r="E87" s="31">
        <v>1.4096255951977301E-7</v>
      </c>
      <c r="F87" s="31">
        <v>1.4096250142837E-7</v>
      </c>
      <c r="G87" s="31">
        <v>1.4096264471291099E-7</v>
      </c>
      <c r="H87" s="31">
        <v>1.4096237078627099E-7</v>
      </c>
      <c r="I87" s="31">
        <v>1.4096257162315901E-7</v>
      </c>
    </row>
    <row r="88" spans="1:9" x14ac:dyDescent="0.25">
      <c r="A88" s="1">
        <v>9.625</v>
      </c>
      <c r="B88" s="62">
        <v>1.4096242788556501E-7</v>
      </c>
      <c r="C88" s="31">
        <v>1.4096257358089099E-7</v>
      </c>
      <c r="D88" s="31">
        <v>1.4096259984186101E-7</v>
      </c>
      <c r="E88" s="31">
        <v>1.40962559234976E-7</v>
      </c>
      <c r="F88" s="31">
        <v>1.4096250127759801E-7</v>
      </c>
      <c r="G88" s="31">
        <v>1.4096264448272799E-7</v>
      </c>
      <c r="H88" s="31">
        <v>1.4096237046586699E-7</v>
      </c>
      <c r="I88" s="31">
        <v>1.40962571041105E-7</v>
      </c>
    </row>
    <row r="89" spans="1:9" x14ac:dyDescent="0.25">
      <c r="A89" s="1">
        <v>9.75</v>
      </c>
      <c r="B89" s="62">
        <v>1.4096241866159099E-7</v>
      </c>
      <c r="C89" s="31">
        <v>1.40962616991228E-7</v>
      </c>
      <c r="D89" s="31">
        <v>1.4096260162257001E-7</v>
      </c>
      <c r="E89" s="31">
        <v>1.4096255602534899E-7</v>
      </c>
      <c r="F89" s="31">
        <v>1.4096250155698701E-7</v>
      </c>
      <c r="G89" s="31">
        <v>1.40962642772922E-7</v>
      </c>
      <c r="H89" s="31">
        <v>1.40962373436799E-7</v>
      </c>
      <c r="I89" s="31">
        <v>1.4096256992577701E-7</v>
      </c>
    </row>
    <row r="90" spans="1:9" x14ac:dyDescent="0.25">
      <c r="A90" s="1">
        <v>9.875</v>
      </c>
      <c r="B90" s="62">
        <v>1.4096242497862099E-7</v>
      </c>
      <c r="C90" s="31">
        <v>1.4096264506773799E-7</v>
      </c>
      <c r="D90" s="31">
        <v>1.40962598686098E-7</v>
      </c>
      <c r="E90" s="31">
        <v>1.4096255616796999E-7</v>
      </c>
      <c r="F90" s="31">
        <v>1.4096249662131501E-7</v>
      </c>
      <c r="G90" s="31">
        <v>1.4096264151097499E-7</v>
      </c>
      <c r="H90" s="31">
        <v>1.4096237873236399E-7</v>
      </c>
      <c r="I90" s="31">
        <v>1.4096256955321801E-7</v>
      </c>
    </row>
    <row r="91" spans="1:9" x14ac:dyDescent="0.25">
      <c r="A91" s="1">
        <v>10</v>
      </c>
      <c r="B91" s="62">
        <v>1.40962421617795E-7</v>
      </c>
      <c r="C91" s="31">
        <v>1.40962647771792E-7</v>
      </c>
      <c r="D91" s="31">
        <v>1.40962600902075E-7</v>
      </c>
      <c r="E91" s="31">
        <v>1.40962556584639E-7</v>
      </c>
      <c r="F91" s="31">
        <v>1.4096249587075001E-7</v>
      </c>
      <c r="G91" s="31">
        <v>1.40962641767762E-7</v>
      </c>
      <c r="H91" s="31">
        <v>1.40962381486814E-7</v>
      </c>
      <c r="I91" s="31">
        <v>1.4096257236947601E-7</v>
      </c>
    </row>
    <row r="92" spans="1:9" x14ac:dyDescent="0.25">
      <c r="A92" s="1">
        <v>10.125</v>
      </c>
      <c r="B92" s="62">
        <v>1.4096242399161601E-7</v>
      </c>
      <c r="C92" s="31">
        <v>1.4096264626587999E-7</v>
      </c>
      <c r="D92" s="31">
        <v>1.4096260231685499E-7</v>
      </c>
      <c r="E92" s="31">
        <v>1.4096255265956E-7</v>
      </c>
      <c r="F92" s="31">
        <v>1.40962493930083E-7</v>
      </c>
      <c r="G92" s="31">
        <v>1.40962642119129E-7</v>
      </c>
      <c r="H92" s="31">
        <v>1.4096238677035401E-7</v>
      </c>
      <c r="I92" s="31">
        <v>1.40962567992493E-7</v>
      </c>
    </row>
    <row r="93" spans="1:9" x14ac:dyDescent="0.25">
      <c r="A93" s="1">
        <v>10.25</v>
      </c>
      <c r="B93" s="62">
        <v>1.4096242328189499E-7</v>
      </c>
      <c r="C93" s="31">
        <v>1.4096264658737399E-7</v>
      </c>
      <c r="D93" s="31">
        <v>1.4096260187797E-7</v>
      </c>
      <c r="E93" s="31">
        <v>1.4096255089468599E-7</v>
      </c>
      <c r="F93" s="31">
        <v>1.4096249301510199E-7</v>
      </c>
      <c r="G93" s="31">
        <v>1.4096264126650299E-7</v>
      </c>
      <c r="H93" s="31">
        <v>1.4096238615691199E-7</v>
      </c>
      <c r="I93" s="31">
        <v>1.4096257360202099E-7</v>
      </c>
    </row>
    <row r="94" spans="1:9" x14ac:dyDescent="0.25">
      <c r="A94" s="1">
        <v>10.375</v>
      </c>
      <c r="B94" s="62">
        <v>1.40962430002322E-7</v>
      </c>
      <c r="C94" s="31">
        <v>1.40962637737308E-7</v>
      </c>
      <c r="D94" s="31">
        <v>1.4096259129560901E-7</v>
      </c>
      <c r="E94" s="31">
        <v>1.4096255066079401E-7</v>
      </c>
      <c r="F94" s="31">
        <v>1.4096249154924199E-7</v>
      </c>
      <c r="G94" s="31">
        <v>1.4096264405657301E-7</v>
      </c>
      <c r="H94" s="31">
        <v>1.4096237365003899E-7</v>
      </c>
      <c r="I94" s="31">
        <v>1.40962611037498E-7</v>
      </c>
    </row>
    <row r="95" spans="1:9" x14ac:dyDescent="0.25">
      <c r="A95" s="1">
        <v>10.5</v>
      </c>
      <c r="B95" s="62">
        <v>1.4096242858890199E-7</v>
      </c>
      <c r="C95" s="31">
        <v>1.4096261084846399E-7</v>
      </c>
      <c r="D95" s="31">
        <v>1.4096257927702699E-7</v>
      </c>
      <c r="E95" s="31">
        <v>1.40962550863834E-7</v>
      </c>
      <c r="F95" s="31">
        <v>1.40962490272447E-7</v>
      </c>
      <c r="G95" s="31">
        <v>1.4096264477635699E-7</v>
      </c>
      <c r="H95" s="31">
        <v>1.40962370087578E-7</v>
      </c>
      <c r="I95" s="31">
        <v>1.4096262232258799E-7</v>
      </c>
    </row>
    <row r="96" spans="1:9" x14ac:dyDescent="0.25">
      <c r="A96" s="1">
        <v>10.625</v>
      </c>
      <c r="B96" s="62">
        <v>1.4096242541231099E-7</v>
      </c>
      <c r="C96" s="31">
        <v>1.4096258751589701E-7</v>
      </c>
      <c r="D96" s="31">
        <v>1.4096258169759601E-7</v>
      </c>
      <c r="E96" s="31">
        <v>1.4096255198109E-7</v>
      </c>
      <c r="F96" s="31">
        <v>1.4096249040481401E-7</v>
      </c>
      <c r="G96" s="31">
        <v>1.4096264509654E-7</v>
      </c>
      <c r="H96" s="31">
        <v>1.4096237255217799E-7</v>
      </c>
      <c r="I96" s="31">
        <v>1.4096262377655901E-7</v>
      </c>
    </row>
    <row r="97" spans="1:9" x14ac:dyDescent="0.25">
      <c r="A97" s="1">
        <v>10.75</v>
      </c>
      <c r="B97" s="62">
        <v>1.40962426042878E-7</v>
      </c>
      <c r="C97" s="31">
        <v>1.40962588026547E-7</v>
      </c>
      <c r="D97" s="31">
        <v>1.4096258001716499E-7</v>
      </c>
      <c r="E97" s="31">
        <v>1.40962554306355E-7</v>
      </c>
      <c r="F97" s="31">
        <v>1.4096248560095601E-7</v>
      </c>
      <c r="G97" s="31">
        <v>1.4096264384504199E-7</v>
      </c>
      <c r="H97" s="31">
        <v>1.40962363179183E-7</v>
      </c>
      <c r="I97" s="31">
        <v>1.4096262354624699E-7</v>
      </c>
    </row>
    <row r="98" spans="1:9" x14ac:dyDescent="0.25">
      <c r="A98" s="1">
        <v>10.875</v>
      </c>
      <c r="B98" s="62">
        <v>1.40962428958876E-7</v>
      </c>
      <c r="C98" s="31">
        <v>1.4096257791400799E-7</v>
      </c>
      <c r="D98" s="31">
        <v>1.40962580593387E-7</v>
      </c>
      <c r="E98" s="31">
        <v>1.4096255617905E-7</v>
      </c>
      <c r="F98" s="31">
        <v>1.40962483588897E-7</v>
      </c>
      <c r="G98" s="31">
        <v>1.40962644334182E-7</v>
      </c>
      <c r="H98" s="31">
        <v>1.4096236604141601E-7</v>
      </c>
      <c r="I98" s="31">
        <v>1.40962637025336E-7</v>
      </c>
    </row>
    <row r="99" spans="1:9" x14ac:dyDescent="0.25">
      <c r="A99" s="1">
        <v>11</v>
      </c>
      <c r="B99" s="62">
        <v>1.4096243513135499E-7</v>
      </c>
      <c r="C99" s="31">
        <v>1.4096254963004401E-7</v>
      </c>
      <c r="D99" s="31">
        <v>1.40962584839191E-7</v>
      </c>
      <c r="E99" s="31">
        <v>1.40962559935077E-7</v>
      </c>
      <c r="F99" s="31">
        <v>1.4096248382312999E-7</v>
      </c>
      <c r="G99" s="31">
        <v>1.4096264581958299E-7</v>
      </c>
      <c r="H99" s="31">
        <v>1.4096237973299199E-7</v>
      </c>
      <c r="I99" s="31">
        <v>1.4096263983999699E-7</v>
      </c>
    </row>
    <row r="100" spans="1:9" x14ac:dyDescent="0.25">
      <c r="A100" s="1">
        <v>11.125</v>
      </c>
      <c r="B100" s="62">
        <v>1.40962433086395E-7</v>
      </c>
      <c r="C100" s="31">
        <v>1.4096255188233501E-7</v>
      </c>
      <c r="D100" s="31">
        <v>1.4096258650909901E-7</v>
      </c>
      <c r="E100" s="31">
        <v>1.40962563876179E-7</v>
      </c>
      <c r="F100" s="31">
        <v>1.40962482212819E-7</v>
      </c>
      <c r="G100" s="31">
        <v>1.4096264573849999E-7</v>
      </c>
      <c r="H100" s="31">
        <v>1.40962373178236E-7</v>
      </c>
      <c r="I100" s="31">
        <v>1.4096263599486499E-7</v>
      </c>
    </row>
    <row r="101" spans="1:9" x14ac:dyDescent="0.25">
      <c r="A101" s="1">
        <v>11.25</v>
      </c>
      <c r="B101" s="62">
        <v>1.40962434495024E-7</v>
      </c>
      <c r="C101" s="31">
        <v>1.4096255286044501E-7</v>
      </c>
      <c r="D101" s="31">
        <v>1.4096259172490299E-7</v>
      </c>
      <c r="E101" s="31">
        <v>1.40962564459216E-7</v>
      </c>
      <c r="F101" s="31">
        <v>1.4096248159906301E-7</v>
      </c>
      <c r="G101" s="31">
        <v>1.4096264532484301E-7</v>
      </c>
      <c r="H101" s="31">
        <v>1.4096236877667E-7</v>
      </c>
      <c r="I101" s="31">
        <v>1.4096263317986499E-7</v>
      </c>
    </row>
    <row r="102" spans="1:9" x14ac:dyDescent="0.25">
      <c r="A102" s="1">
        <v>11.375</v>
      </c>
      <c r="B102" s="62">
        <v>1.40962439377758E-7</v>
      </c>
      <c r="C102" s="31">
        <v>1.4096252265363399E-7</v>
      </c>
      <c r="D102" s="31">
        <v>1.40962592794178E-7</v>
      </c>
      <c r="E102" s="31">
        <v>1.40962564483015E-7</v>
      </c>
      <c r="F102" s="31">
        <v>1.40962483559874E-7</v>
      </c>
      <c r="G102" s="31">
        <v>1.40962645011829E-7</v>
      </c>
      <c r="H102" s="31">
        <v>1.4096237605775399E-7</v>
      </c>
      <c r="I102" s="31">
        <v>1.4096264654483701E-7</v>
      </c>
    </row>
    <row r="103" spans="1:9" x14ac:dyDescent="0.25">
      <c r="A103" s="1">
        <v>11.5</v>
      </c>
      <c r="B103" s="62">
        <v>1.4096244081420899E-7</v>
      </c>
      <c r="C103" s="31">
        <v>1.40962516891403E-7</v>
      </c>
      <c r="D103" s="31">
        <v>1.4096259850213401E-7</v>
      </c>
      <c r="E103" s="31">
        <v>1.40962564077257E-7</v>
      </c>
      <c r="F103" s="31">
        <v>1.4096248456053001E-7</v>
      </c>
      <c r="G103" s="31">
        <v>1.4096264561959401E-7</v>
      </c>
      <c r="H103" s="31">
        <v>1.4096237169777199E-7</v>
      </c>
      <c r="I103" s="31">
        <v>1.4096264749525001E-7</v>
      </c>
    </row>
    <row r="104" spans="1:9" x14ac:dyDescent="0.25">
      <c r="A104" s="1">
        <v>11.625</v>
      </c>
      <c r="B104" s="62">
        <v>1.4096244137188399E-7</v>
      </c>
      <c r="C104" s="31">
        <v>1.4096251444205E-7</v>
      </c>
      <c r="D104" s="31">
        <v>1.40962612854414E-7</v>
      </c>
      <c r="E104" s="31">
        <v>1.40962564407354E-7</v>
      </c>
      <c r="F104" s="31">
        <v>1.4096248418689401E-7</v>
      </c>
      <c r="G104" s="31">
        <v>1.4096264628638301E-7</v>
      </c>
      <c r="H104" s="31">
        <v>1.4096237168819501E-7</v>
      </c>
      <c r="I104" s="31">
        <v>1.4096264820667301E-7</v>
      </c>
    </row>
    <row r="105" spans="1:9" x14ac:dyDescent="0.25">
      <c r="A105" s="1">
        <v>11.75</v>
      </c>
      <c r="B105" s="62">
        <v>1.4096242722469299E-7</v>
      </c>
      <c r="C105" s="31">
        <v>1.4096251504041899E-7</v>
      </c>
      <c r="D105" s="31">
        <v>1.40962613491063E-7</v>
      </c>
      <c r="E105" s="31">
        <v>1.40962566257056E-7</v>
      </c>
      <c r="F105" s="31">
        <v>1.4096248649056999E-7</v>
      </c>
      <c r="G105" s="31">
        <v>1.40962646329323E-7</v>
      </c>
      <c r="H105" s="31">
        <v>1.4096236956629E-7</v>
      </c>
      <c r="I105" s="31">
        <v>1.4096264931733699E-7</v>
      </c>
    </row>
    <row r="106" spans="1:9" x14ac:dyDescent="0.25">
      <c r="A106" s="1">
        <v>11.875</v>
      </c>
      <c r="B106" s="62">
        <v>1.4096241800387099E-7</v>
      </c>
      <c r="C106" s="31">
        <v>1.40962530355324E-7</v>
      </c>
      <c r="D106" s="31">
        <v>1.4096261369042001E-7</v>
      </c>
      <c r="E106" s="31">
        <v>1.4096256665063399E-7</v>
      </c>
      <c r="F106" s="31">
        <v>1.40962489095664E-7</v>
      </c>
      <c r="G106" s="31">
        <v>1.40962642931299E-7</v>
      </c>
      <c r="H106" s="31">
        <v>1.4096236939527301E-7</v>
      </c>
      <c r="I106" s="31">
        <v>1.40962650217952E-7</v>
      </c>
    </row>
    <row r="107" spans="1:9" x14ac:dyDescent="0.25">
      <c r="A107" s="1">
        <v>12</v>
      </c>
      <c r="B107" s="62">
        <v>1.4096241285709999E-7</v>
      </c>
      <c r="C107" s="31">
        <v>1.4096256712685899E-7</v>
      </c>
      <c r="D107" s="31">
        <v>1.4096261444760399E-7</v>
      </c>
      <c r="E107" s="31">
        <v>1.4096256844387601E-7</v>
      </c>
      <c r="F107" s="31">
        <v>1.4096248826227601E-7</v>
      </c>
      <c r="G107" s="31">
        <v>1.4096263900873299E-7</v>
      </c>
      <c r="H107" s="31">
        <v>1.4096236978847701E-7</v>
      </c>
      <c r="I107" s="31">
        <v>1.40962651903207E-7</v>
      </c>
    </row>
    <row r="108" spans="1:9" x14ac:dyDescent="0.25">
      <c r="A108" s="1">
        <v>12.125</v>
      </c>
      <c r="B108" s="62">
        <v>1.40962407702312E-7</v>
      </c>
      <c r="C108" s="31">
        <v>1.4096257289984701E-7</v>
      </c>
      <c r="D108" s="31">
        <v>1.40962620922663E-7</v>
      </c>
      <c r="E108" s="31">
        <v>1.4096256954544201E-7</v>
      </c>
      <c r="F108" s="31">
        <v>1.4096248691326399E-7</v>
      </c>
      <c r="G108" s="31">
        <v>1.4096263921061099E-7</v>
      </c>
      <c r="H108" s="31">
        <v>1.4096237240570299E-7</v>
      </c>
      <c r="I108" s="31">
        <v>1.4096264840201201E-7</v>
      </c>
    </row>
    <row r="109" spans="1:9" x14ac:dyDescent="0.25">
      <c r="A109" s="1">
        <v>12.25</v>
      </c>
      <c r="B109" s="62">
        <v>1.4096241334426299E-7</v>
      </c>
      <c r="C109" s="31">
        <v>1.4096259431052601E-7</v>
      </c>
      <c r="D109" s="31">
        <v>1.4096262230224001E-7</v>
      </c>
      <c r="E109" s="31">
        <v>1.4096257209553999E-7</v>
      </c>
      <c r="F109" s="31">
        <v>1.40962488533413E-7</v>
      </c>
      <c r="G109" s="31">
        <v>1.40962640045527E-7</v>
      </c>
      <c r="H109" s="31">
        <v>1.4096236975066199E-7</v>
      </c>
      <c r="I109" s="31">
        <v>1.4096264406811701E-7</v>
      </c>
    </row>
    <row r="110" spans="1:9" x14ac:dyDescent="0.25">
      <c r="A110" s="1">
        <v>12.375</v>
      </c>
      <c r="B110" s="62">
        <v>1.4096241524740301E-7</v>
      </c>
      <c r="C110" s="31">
        <v>1.4096259621424299E-7</v>
      </c>
      <c r="D110" s="31">
        <v>1.4096262331835601E-7</v>
      </c>
      <c r="E110" s="31">
        <v>1.4096257373884E-7</v>
      </c>
      <c r="F110" s="31">
        <v>1.4096248890964601E-7</v>
      </c>
      <c r="G110" s="31">
        <v>1.40962639050595E-7</v>
      </c>
      <c r="H110" s="31">
        <v>1.4096237340091699E-7</v>
      </c>
      <c r="I110" s="31">
        <v>1.40962643492949E-7</v>
      </c>
    </row>
    <row r="111" spans="1:9" x14ac:dyDescent="0.25">
      <c r="A111" s="1">
        <v>12.5</v>
      </c>
      <c r="B111" s="62">
        <v>1.40962423304465E-7</v>
      </c>
      <c r="C111" s="31">
        <v>1.40962614147382E-7</v>
      </c>
      <c r="D111" s="31">
        <v>1.4096262615779301E-7</v>
      </c>
      <c r="E111" s="31">
        <v>1.40962575145397E-7</v>
      </c>
      <c r="F111" s="31">
        <v>1.40962489244103E-7</v>
      </c>
      <c r="G111" s="31">
        <v>1.4096263727873599E-7</v>
      </c>
      <c r="H111" s="31">
        <v>1.40962374799176E-7</v>
      </c>
      <c r="I111" s="31">
        <v>1.4096264392026701E-7</v>
      </c>
    </row>
    <row r="112" spans="1:9" x14ac:dyDescent="0.25">
      <c r="A112" s="1">
        <v>12.625</v>
      </c>
      <c r="B112" s="62">
        <v>1.4096244249617499E-7</v>
      </c>
      <c r="C112" s="31">
        <v>1.4096261892447299E-7</v>
      </c>
      <c r="D112" s="31">
        <v>1.4096261896905599E-7</v>
      </c>
      <c r="E112" s="31">
        <v>1.40962578449478E-7</v>
      </c>
      <c r="F112" s="31">
        <v>1.4096248999932901E-7</v>
      </c>
      <c r="G112" s="31">
        <v>1.40962632453272E-7</v>
      </c>
      <c r="H112" s="31">
        <v>1.40962371061333E-7</v>
      </c>
      <c r="I112" s="31">
        <v>1.40962644268293E-7</v>
      </c>
    </row>
    <row r="113" spans="1:9" x14ac:dyDescent="0.25">
      <c r="A113" s="1">
        <v>12.75</v>
      </c>
      <c r="B113" s="62">
        <v>1.4096244187079E-7</v>
      </c>
      <c r="C113" s="31">
        <v>1.4096261935574599E-7</v>
      </c>
      <c r="D113" s="31">
        <v>1.4096261059507501E-7</v>
      </c>
      <c r="E113" s="31">
        <v>1.4096258154688299E-7</v>
      </c>
      <c r="F113" s="31">
        <v>1.40962488409148E-7</v>
      </c>
      <c r="G113" s="31">
        <v>1.4096263227654501E-7</v>
      </c>
      <c r="H113" s="31">
        <v>1.40962370109562E-7</v>
      </c>
      <c r="I113" s="31">
        <v>1.4096264730139E-7</v>
      </c>
    </row>
    <row r="114" spans="1:9" x14ac:dyDescent="0.25">
      <c r="A114" s="1">
        <v>12.875</v>
      </c>
      <c r="B114" s="62">
        <v>1.4096243850932601E-7</v>
      </c>
      <c r="C114" s="31">
        <v>1.40962612672899E-7</v>
      </c>
      <c r="D114" s="31">
        <v>1.4096258716597399E-7</v>
      </c>
      <c r="E114" s="31">
        <v>1.4096258450190499E-7</v>
      </c>
      <c r="F114" s="31">
        <v>1.40962482395699E-7</v>
      </c>
      <c r="G114" s="31">
        <v>1.4096263362393199E-7</v>
      </c>
      <c r="H114" s="31">
        <v>1.4096238261875701E-7</v>
      </c>
      <c r="I114" s="31">
        <v>1.40962648342622E-7</v>
      </c>
    </row>
    <row r="115" spans="1:9" x14ac:dyDescent="0.25">
      <c r="A115" s="1">
        <v>13</v>
      </c>
      <c r="B115" s="62">
        <v>1.4096242274356701E-7</v>
      </c>
      <c r="C115" s="31">
        <v>1.4096259539442899E-7</v>
      </c>
      <c r="D115" s="31">
        <v>1.40962580038545E-7</v>
      </c>
      <c r="E115" s="31">
        <v>1.4096258465642199E-7</v>
      </c>
      <c r="F115" s="31">
        <v>1.40962480591676E-7</v>
      </c>
      <c r="G115" s="31">
        <v>1.4096263638286799E-7</v>
      </c>
      <c r="H115" s="31">
        <v>1.4096238612976001E-7</v>
      </c>
      <c r="I115" s="31">
        <v>1.4096264886059401E-7</v>
      </c>
    </row>
    <row r="116" spans="1:9" x14ac:dyDescent="0.25">
      <c r="A116" s="1">
        <v>13.125</v>
      </c>
      <c r="B116" s="62">
        <v>1.4096241580140801E-7</v>
      </c>
      <c r="C116" s="31">
        <v>1.40962594803087E-7</v>
      </c>
      <c r="D116" s="31">
        <v>1.4096258087591E-7</v>
      </c>
      <c r="E116" s="31">
        <v>1.4096258388704799E-7</v>
      </c>
      <c r="F116" s="31">
        <v>1.40962481677775E-7</v>
      </c>
      <c r="G116" s="31">
        <v>1.4096263558840501E-7</v>
      </c>
      <c r="H116" s="31">
        <v>1.4096238376304399E-7</v>
      </c>
      <c r="I116" s="31">
        <v>1.4096265418492E-7</v>
      </c>
    </row>
    <row r="117" spans="1:9" x14ac:dyDescent="0.25">
      <c r="A117" s="1">
        <v>13.25</v>
      </c>
      <c r="B117" s="62">
        <v>1.40962421526963E-7</v>
      </c>
      <c r="C117" s="31">
        <v>1.4096258432459E-7</v>
      </c>
      <c r="D117" s="31">
        <v>1.4096257848540599E-7</v>
      </c>
      <c r="E117" s="31">
        <v>1.4096258338899301E-7</v>
      </c>
      <c r="F117" s="31">
        <v>1.4096248098135301E-7</v>
      </c>
      <c r="G117" s="31">
        <v>1.40962634743479E-7</v>
      </c>
      <c r="H117" s="31">
        <v>1.4096238136782E-7</v>
      </c>
      <c r="I117" s="31">
        <v>1.40962653547198E-7</v>
      </c>
    </row>
    <row r="118" spans="1:9" x14ac:dyDescent="0.25">
      <c r="A118" s="1">
        <v>13.375</v>
      </c>
      <c r="B118" s="62">
        <v>1.4096243298290301E-7</v>
      </c>
      <c r="C118" s="31">
        <v>1.4096257720262499E-7</v>
      </c>
      <c r="D118" s="31">
        <v>1.40962576043093E-7</v>
      </c>
      <c r="E118" s="31">
        <v>1.4096258328612099E-7</v>
      </c>
      <c r="F118" s="31">
        <v>1.40962480710707E-7</v>
      </c>
      <c r="G118" s="31">
        <v>1.4096263623886699E-7</v>
      </c>
      <c r="H118" s="31">
        <v>1.4096238183095099E-7</v>
      </c>
      <c r="I118" s="31">
        <v>1.40962653959415E-7</v>
      </c>
    </row>
    <row r="119" spans="1:9" x14ac:dyDescent="0.25">
      <c r="A119" s="1">
        <v>13.5</v>
      </c>
      <c r="B119" s="62">
        <v>1.4096244198655399E-7</v>
      </c>
      <c r="C119" s="31">
        <v>1.4096257139510799E-7</v>
      </c>
      <c r="D119" s="31">
        <v>1.4096257905843701E-7</v>
      </c>
      <c r="E119" s="31">
        <v>1.40962583978361E-7</v>
      </c>
      <c r="F119" s="31">
        <v>1.4096247950058099E-7</v>
      </c>
      <c r="G119" s="31">
        <v>1.4096263513681299E-7</v>
      </c>
      <c r="H119" s="31">
        <v>1.4096239612005199E-7</v>
      </c>
      <c r="I119" s="31">
        <v>1.40962652245269E-7</v>
      </c>
    </row>
    <row r="120" spans="1:9" x14ac:dyDescent="0.25">
      <c r="A120" s="1">
        <v>13.625</v>
      </c>
      <c r="B120" s="62">
        <v>1.4096244648289901E-7</v>
      </c>
      <c r="C120" s="31">
        <v>1.4096255025145401E-7</v>
      </c>
      <c r="D120" s="31">
        <v>1.40962576275958E-7</v>
      </c>
      <c r="E120" s="31">
        <v>1.4096258318275301E-7</v>
      </c>
      <c r="F120" s="31">
        <v>1.4096247886133499E-7</v>
      </c>
      <c r="G120" s="31">
        <v>1.4096263024092801E-7</v>
      </c>
      <c r="H120" s="31">
        <v>1.4096239088605001E-7</v>
      </c>
      <c r="I120" s="31">
        <v>1.40962652614124E-7</v>
      </c>
    </row>
    <row r="121" spans="1:9" x14ac:dyDescent="0.25">
      <c r="A121" s="1">
        <v>13.75</v>
      </c>
      <c r="B121" s="62">
        <v>1.40962446937241E-7</v>
      </c>
      <c r="C121" s="31">
        <v>1.40962536667857E-7</v>
      </c>
      <c r="D121" s="31">
        <v>1.40962576739535E-7</v>
      </c>
      <c r="E121" s="31">
        <v>1.4096258317912001E-7</v>
      </c>
      <c r="F121" s="31">
        <v>1.4096247815707501E-7</v>
      </c>
      <c r="G121" s="31">
        <v>1.4096262608600699E-7</v>
      </c>
      <c r="H121" s="31">
        <v>1.40962387266938E-7</v>
      </c>
      <c r="I121" s="31">
        <v>1.4096265242394999E-7</v>
      </c>
    </row>
    <row r="122" spans="1:9" x14ac:dyDescent="0.25">
      <c r="A122" s="1">
        <v>13.875</v>
      </c>
      <c r="B122" s="62">
        <v>1.4096245151544301E-7</v>
      </c>
      <c r="C122" s="31">
        <v>1.4096254561956001E-7</v>
      </c>
      <c r="D122" s="31">
        <v>1.4096257750936799E-7</v>
      </c>
      <c r="E122" s="31">
        <v>1.40962583809318E-7</v>
      </c>
      <c r="F122" s="31">
        <v>1.4096247775506801E-7</v>
      </c>
      <c r="G122" s="31">
        <v>1.4096261713015101E-7</v>
      </c>
      <c r="H122" s="31">
        <v>1.40962391755829E-7</v>
      </c>
      <c r="I122" s="31">
        <v>1.4096265291728001E-7</v>
      </c>
    </row>
    <row r="123" spans="1:9" x14ac:dyDescent="0.25">
      <c r="A123" s="1">
        <v>14</v>
      </c>
      <c r="B123" s="62">
        <v>1.40962453847266E-7</v>
      </c>
      <c r="C123" s="31">
        <v>1.40962573004171E-7</v>
      </c>
      <c r="D123" s="31">
        <v>1.40962580056977E-7</v>
      </c>
      <c r="E123" s="31">
        <v>1.40962584059685E-7</v>
      </c>
      <c r="F123" s="31">
        <v>1.40962477959266E-7</v>
      </c>
      <c r="G123" s="31">
        <v>1.40962598784571E-7</v>
      </c>
      <c r="H123" s="31">
        <v>1.4096239421032301E-7</v>
      </c>
      <c r="I123" s="31">
        <v>1.4096265349678099E-7</v>
      </c>
    </row>
    <row r="124" spans="1:9" x14ac:dyDescent="0.25">
      <c r="A124" s="1">
        <v>14.125</v>
      </c>
      <c r="B124" s="62">
        <v>1.40962458363158E-7</v>
      </c>
      <c r="C124" s="31">
        <v>1.40962594600208E-7</v>
      </c>
      <c r="D124" s="31">
        <v>1.4096258112879301E-7</v>
      </c>
      <c r="E124" s="31">
        <v>1.4096258691815099E-7</v>
      </c>
      <c r="F124" s="31">
        <v>1.4096247953741801E-7</v>
      </c>
      <c r="G124" s="31">
        <v>1.4096259649146001E-7</v>
      </c>
      <c r="H124" s="31">
        <v>1.4096239127315799E-7</v>
      </c>
      <c r="I124" s="31">
        <v>1.4096265645034599E-7</v>
      </c>
    </row>
    <row r="125" spans="1:9" x14ac:dyDescent="0.25">
      <c r="A125" s="1">
        <v>14.25</v>
      </c>
      <c r="B125" s="62">
        <v>1.4096245484294601E-7</v>
      </c>
      <c r="C125" s="31">
        <v>1.4096259886893101E-7</v>
      </c>
      <c r="D125" s="31">
        <v>1.40962579734417E-7</v>
      </c>
      <c r="E125" s="31">
        <v>1.40962590002458E-7</v>
      </c>
      <c r="F125" s="31">
        <v>1.40962480321451E-7</v>
      </c>
      <c r="G125" s="31">
        <v>1.4096259063489501E-7</v>
      </c>
      <c r="H125" s="31">
        <v>1.40962389484996E-7</v>
      </c>
      <c r="I125" s="31">
        <v>1.40962654341048E-7</v>
      </c>
    </row>
    <row r="126" spans="1:9" x14ac:dyDescent="0.25">
      <c r="A126" s="1">
        <v>14.375</v>
      </c>
      <c r="B126" s="62">
        <v>1.4096245377346799E-7</v>
      </c>
      <c r="C126" s="31">
        <v>1.4096260683403699E-7</v>
      </c>
      <c r="D126" s="31">
        <v>1.4096259111125599E-7</v>
      </c>
      <c r="E126" s="31">
        <v>1.40962590840164E-7</v>
      </c>
      <c r="F126" s="31">
        <v>1.4096248319556E-7</v>
      </c>
      <c r="G126" s="31">
        <v>1.4096258828928899E-7</v>
      </c>
      <c r="H126" s="31">
        <v>1.40962380162019E-7</v>
      </c>
      <c r="I126" s="31">
        <v>1.4096265505613799E-7</v>
      </c>
    </row>
    <row r="127" spans="1:9" x14ac:dyDescent="0.25">
      <c r="A127" s="1">
        <v>14.5</v>
      </c>
      <c r="B127" s="62">
        <v>1.4096245265180301E-7</v>
      </c>
      <c r="C127" s="31">
        <v>1.40962620604468E-7</v>
      </c>
      <c r="D127" s="31">
        <v>1.4096258550061899E-7</v>
      </c>
      <c r="E127" s="31">
        <v>1.40962591464193E-7</v>
      </c>
      <c r="F127" s="31">
        <v>1.40962483063561E-7</v>
      </c>
      <c r="G127" s="31">
        <v>1.4096258341022101E-7</v>
      </c>
      <c r="H127" s="31">
        <v>1.4096238286248799E-7</v>
      </c>
      <c r="I127" s="31">
        <v>1.40962647476435E-7</v>
      </c>
    </row>
    <row r="128" spans="1:9" x14ac:dyDescent="0.25">
      <c r="A128" s="1">
        <v>14.625</v>
      </c>
      <c r="B128" s="62">
        <v>1.40962437737907E-7</v>
      </c>
      <c r="C128" s="31">
        <v>1.4096261773740399E-7</v>
      </c>
      <c r="D128" s="31">
        <v>1.4096258538814501E-7</v>
      </c>
      <c r="E128" s="31">
        <v>1.4096259174848801E-7</v>
      </c>
      <c r="F128" s="31">
        <v>1.4096248045077001E-7</v>
      </c>
      <c r="G128" s="31">
        <v>1.4096258540837999E-7</v>
      </c>
      <c r="H128" s="31">
        <v>1.4096238518842201E-7</v>
      </c>
      <c r="I128" s="31">
        <v>1.4096263322967E-7</v>
      </c>
    </row>
    <row r="129" spans="1:9" x14ac:dyDescent="0.25">
      <c r="A129" s="1">
        <v>14.75</v>
      </c>
      <c r="B129" s="62">
        <v>1.4096241296686799E-7</v>
      </c>
      <c r="C129" s="31">
        <v>1.4096261484321999E-7</v>
      </c>
      <c r="D129" s="31">
        <v>1.4096258755485301E-7</v>
      </c>
      <c r="E129" s="31">
        <v>1.40962591785488E-7</v>
      </c>
      <c r="F129" s="31">
        <v>1.40962480828037E-7</v>
      </c>
      <c r="G129" s="31">
        <v>1.40962588607305E-7</v>
      </c>
      <c r="H129" s="31">
        <v>1.4096238059610599E-7</v>
      </c>
      <c r="I129" s="31">
        <v>1.4096262746187599E-7</v>
      </c>
    </row>
    <row r="130" spans="1:9" x14ac:dyDescent="0.25">
      <c r="A130" s="1">
        <v>14.875</v>
      </c>
      <c r="B130" s="62">
        <v>1.4096241315197299E-7</v>
      </c>
      <c r="C130" s="31">
        <v>1.4096259937555301E-7</v>
      </c>
      <c r="D130" s="31">
        <v>1.40962588396121E-7</v>
      </c>
      <c r="E130" s="31">
        <v>1.4096259222777901E-7</v>
      </c>
      <c r="F130" s="31">
        <v>1.40962479347177E-7</v>
      </c>
      <c r="G130" s="31">
        <v>1.4096258709712501E-7</v>
      </c>
      <c r="H130" s="31">
        <v>1.4096237485105701E-7</v>
      </c>
      <c r="I130" s="31">
        <v>1.4096262689330801E-7</v>
      </c>
    </row>
    <row r="131" spans="1:9" x14ac:dyDescent="0.25">
      <c r="A131" s="1">
        <v>15</v>
      </c>
      <c r="B131" s="62">
        <v>1.40962413001379E-7</v>
      </c>
      <c r="C131" s="31">
        <v>1.4096258568040499E-7</v>
      </c>
      <c r="D131" s="31">
        <v>1.4096258901744399E-7</v>
      </c>
      <c r="E131" s="31">
        <v>1.4096259171022401E-7</v>
      </c>
      <c r="F131" s="31">
        <v>1.40962478554611E-7</v>
      </c>
      <c r="G131" s="31">
        <v>1.40962586600706E-7</v>
      </c>
      <c r="H131" s="31">
        <v>1.4096237802772401E-7</v>
      </c>
      <c r="I131" s="31">
        <v>1.4096261977325001E-7</v>
      </c>
    </row>
    <row r="132" spans="1:9" x14ac:dyDescent="0.25">
      <c r="A132" s="1">
        <v>15.125</v>
      </c>
      <c r="B132" s="62">
        <v>1.4096241320389701E-7</v>
      </c>
      <c r="C132" s="31">
        <v>1.4096257338211599E-7</v>
      </c>
      <c r="D132" s="31">
        <v>1.4096258219951399E-7</v>
      </c>
      <c r="E132" s="31">
        <v>1.4096258996547701E-7</v>
      </c>
      <c r="F132" s="31">
        <v>1.40962478342337E-7</v>
      </c>
      <c r="G132" s="31">
        <v>1.4096258875538401E-7</v>
      </c>
      <c r="H132" s="31">
        <v>1.4096237762455999E-7</v>
      </c>
      <c r="I132" s="31">
        <v>1.4096261977681401E-7</v>
      </c>
    </row>
    <row r="133" spans="1:9" x14ac:dyDescent="0.25">
      <c r="A133" s="1">
        <v>15.25</v>
      </c>
      <c r="B133" s="62">
        <v>1.40962408842326E-7</v>
      </c>
      <c r="C133" s="31">
        <v>1.40962554615129E-7</v>
      </c>
      <c r="D133" s="31">
        <v>1.4096257991899099E-7</v>
      </c>
      <c r="E133" s="31">
        <v>1.4096258674240799E-7</v>
      </c>
      <c r="F133" s="31">
        <v>1.40962479862372E-7</v>
      </c>
      <c r="G133" s="31">
        <v>1.40962589704935E-7</v>
      </c>
      <c r="H133" s="31">
        <v>1.40962355141381E-7</v>
      </c>
      <c r="I133" s="31">
        <v>1.4096261498590399E-7</v>
      </c>
    </row>
    <row r="134" spans="1:9" x14ac:dyDescent="0.25">
      <c r="A134" s="1">
        <v>15.375</v>
      </c>
      <c r="B134" s="62">
        <v>1.4096240744915101E-7</v>
      </c>
      <c r="C134" s="31">
        <v>1.40962552144932E-7</v>
      </c>
      <c r="D134" s="31">
        <v>1.4096257469650101E-7</v>
      </c>
      <c r="E134" s="31">
        <v>1.40962587510611E-7</v>
      </c>
      <c r="F134" s="31">
        <v>1.4096248076484501E-7</v>
      </c>
      <c r="G134" s="31">
        <v>1.40962596513858E-7</v>
      </c>
      <c r="H134" s="31">
        <v>1.4096234953271401E-7</v>
      </c>
      <c r="I134" s="31">
        <v>1.4096262306318299E-7</v>
      </c>
    </row>
    <row r="135" spans="1:9" x14ac:dyDescent="0.25">
      <c r="A135" s="1">
        <v>15.5</v>
      </c>
      <c r="B135" s="62">
        <v>1.40962407003391E-7</v>
      </c>
      <c r="C135" s="31">
        <v>1.40962559610391E-7</v>
      </c>
      <c r="D135" s="31">
        <v>1.409625728016E-7</v>
      </c>
      <c r="E135" s="31">
        <v>1.40962588300423E-7</v>
      </c>
      <c r="F135" s="31">
        <v>1.4096248430803401E-7</v>
      </c>
      <c r="G135" s="31">
        <v>1.4096259861988001E-7</v>
      </c>
      <c r="H135" s="31">
        <v>1.4096234854183899E-7</v>
      </c>
      <c r="I135" s="31">
        <v>1.4096263104117099E-7</v>
      </c>
    </row>
    <row r="136" spans="1:9" x14ac:dyDescent="0.25">
      <c r="A136" s="1">
        <v>15.625</v>
      </c>
      <c r="B136" s="62">
        <v>1.4096240638092999E-7</v>
      </c>
      <c r="C136" s="31">
        <v>1.4096254690314E-7</v>
      </c>
      <c r="D136" s="31">
        <v>1.4096256766251101E-7</v>
      </c>
      <c r="E136" s="31">
        <v>1.4096258849369099E-7</v>
      </c>
      <c r="F136" s="31">
        <v>1.4096248687166099E-7</v>
      </c>
      <c r="G136" s="31">
        <v>1.4096259443581701E-7</v>
      </c>
      <c r="H136" s="31">
        <v>1.4096234918814101E-7</v>
      </c>
      <c r="I136" s="31">
        <v>1.4096264119023101E-7</v>
      </c>
    </row>
    <row r="137" spans="1:9" x14ac:dyDescent="0.25">
      <c r="A137" s="1">
        <v>15.75</v>
      </c>
      <c r="B137" s="62">
        <v>1.4096240360044701E-7</v>
      </c>
      <c r="C137" s="31">
        <v>1.4096254594282801E-7</v>
      </c>
      <c r="D137" s="31">
        <v>1.4096256294981401E-7</v>
      </c>
      <c r="E137" s="31">
        <v>1.4096258959872699E-7</v>
      </c>
      <c r="F137" s="31">
        <v>1.4096248707740699E-7</v>
      </c>
      <c r="G137" s="31">
        <v>1.4096259570834899E-7</v>
      </c>
      <c r="H137" s="31">
        <v>1.40962349793816E-7</v>
      </c>
      <c r="I137" s="31">
        <v>1.40962643139641E-7</v>
      </c>
    </row>
    <row r="138" spans="1:9" x14ac:dyDescent="0.25">
      <c r="A138" s="1">
        <v>15.875</v>
      </c>
      <c r="B138" s="62">
        <v>1.4096240348760899E-7</v>
      </c>
      <c r="C138" s="31">
        <v>1.4096252091130101E-7</v>
      </c>
      <c r="D138" s="31">
        <v>1.4096256201524301E-7</v>
      </c>
      <c r="E138" s="31">
        <v>1.4096259466695199E-7</v>
      </c>
      <c r="F138" s="31">
        <v>1.4096248469480201E-7</v>
      </c>
      <c r="G138" s="31">
        <v>1.4096258519326401E-7</v>
      </c>
      <c r="H138" s="31">
        <v>1.4096234679730401E-7</v>
      </c>
      <c r="I138" s="31">
        <v>1.40962646635089E-7</v>
      </c>
    </row>
    <row r="139" spans="1:9" x14ac:dyDescent="0.25">
      <c r="A139" s="1">
        <v>16</v>
      </c>
      <c r="B139" s="62">
        <v>1.4096241253975499E-7</v>
      </c>
      <c r="C139" s="31">
        <v>1.40962520979179E-7</v>
      </c>
      <c r="D139" s="31">
        <v>1.40962562223309E-7</v>
      </c>
      <c r="E139" s="31">
        <v>1.40962597352066E-7</v>
      </c>
      <c r="F139" s="31">
        <v>1.4096248290051301E-7</v>
      </c>
      <c r="G139" s="31">
        <v>1.4096258450979201E-7</v>
      </c>
      <c r="H139" s="31">
        <v>1.4096234513092601E-7</v>
      </c>
      <c r="I139" s="31">
        <v>1.4096264799244E-7</v>
      </c>
    </row>
    <row r="140" spans="1:9" x14ac:dyDescent="0.25">
      <c r="A140" s="1">
        <v>16.125</v>
      </c>
      <c r="B140" s="62">
        <v>1.40962420556263E-7</v>
      </c>
      <c r="C140" s="31">
        <v>1.40962527079574E-7</v>
      </c>
      <c r="D140" s="31">
        <v>1.40962566686797E-7</v>
      </c>
      <c r="E140" s="31">
        <v>1.40962600100535E-7</v>
      </c>
      <c r="F140" s="31">
        <v>1.4096248061407301E-7</v>
      </c>
      <c r="G140" s="31">
        <v>1.4096258609150899E-7</v>
      </c>
      <c r="H140" s="31">
        <v>1.4096234655059701E-7</v>
      </c>
      <c r="I140" s="31">
        <v>1.40962650965649E-7</v>
      </c>
    </row>
    <row r="141" spans="1:9" x14ac:dyDescent="0.25">
      <c r="A141" s="1">
        <v>16.25</v>
      </c>
      <c r="B141" s="62">
        <v>1.4096244373249999E-7</v>
      </c>
      <c r="C141" s="31">
        <v>1.4096253431350801E-7</v>
      </c>
      <c r="D141" s="31">
        <v>1.4096257198654401E-7</v>
      </c>
      <c r="E141" s="31">
        <v>1.4096260299208599E-7</v>
      </c>
      <c r="F141" s="31">
        <v>1.4096247834126799E-7</v>
      </c>
      <c r="G141" s="31">
        <v>1.40962578974397E-7</v>
      </c>
      <c r="H141" s="31">
        <v>1.40962348096996E-7</v>
      </c>
      <c r="I141" s="31">
        <v>1.40962652083826E-7</v>
      </c>
    </row>
    <row r="142" spans="1:9" x14ac:dyDescent="0.25">
      <c r="A142" s="1">
        <v>16.375</v>
      </c>
      <c r="B142" s="62">
        <v>1.4096245311619401E-7</v>
      </c>
      <c r="C142" s="31">
        <v>1.4096253135537501E-7</v>
      </c>
      <c r="D142" s="31">
        <v>1.4096257299044701E-7</v>
      </c>
      <c r="E142" s="31">
        <v>1.40962603418925E-7</v>
      </c>
      <c r="F142" s="31">
        <v>1.4096247697000399E-7</v>
      </c>
      <c r="G142" s="31">
        <v>1.40962578620783E-7</v>
      </c>
      <c r="H142" s="31">
        <v>1.4096234525092901E-7</v>
      </c>
      <c r="I142" s="31">
        <v>1.4096265470787499E-7</v>
      </c>
    </row>
    <row r="143" spans="1:9" x14ac:dyDescent="0.25">
      <c r="A143" s="1">
        <v>16.5</v>
      </c>
      <c r="B143" s="62">
        <v>1.4096245575334599E-7</v>
      </c>
      <c r="C143" s="31">
        <v>1.4096253208612799E-7</v>
      </c>
      <c r="D143" s="31">
        <v>1.4096258411379201E-7</v>
      </c>
      <c r="E143" s="31">
        <v>1.4096260630374399E-7</v>
      </c>
      <c r="F143" s="31">
        <v>1.4096247628797399E-7</v>
      </c>
      <c r="G143" s="31">
        <v>1.40962581672692E-7</v>
      </c>
      <c r="H143" s="31">
        <v>1.40962344172151E-7</v>
      </c>
      <c r="I143" s="31">
        <v>1.4096265627630499E-7</v>
      </c>
    </row>
    <row r="144" spans="1:9" x14ac:dyDescent="0.25">
      <c r="A144" s="1">
        <v>16.625</v>
      </c>
      <c r="B144" s="62">
        <v>1.40962457120275E-7</v>
      </c>
      <c r="C144" s="31">
        <v>1.4096255974031299E-7</v>
      </c>
      <c r="D144" s="31">
        <v>1.4096258392709899E-7</v>
      </c>
      <c r="E144" s="31">
        <v>1.40962616977152E-7</v>
      </c>
      <c r="F144" s="31">
        <v>1.4096247465033201E-7</v>
      </c>
      <c r="G144" s="31">
        <v>1.4096257912346201E-7</v>
      </c>
      <c r="H144" s="31">
        <v>1.4096233705257001E-7</v>
      </c>
      <c r="I144" s="31">
        <v>1.4096265632841999E-7</v>
      </c>
    </row>
    <row r="145" spans="1:9" x14ac:dyDescent="0.25">
      <c r="A145" s="1">
        <v>16.75</v>
      </c>
      <c r="B145" s="62">
        <v>1.4096246439656299E-7</v>
      </c>
      <c r="C145" s="31">
        <v>1.40962590908809E-7</v>
      </c>
      <c r="D145" s="31">
        <v>1.40962589736066E-7</v>
      </c>
      <c r="E145" s="31">
        <v>1.40962616501194E-7</v>
      </c>
      <c r="F145" s="31">
        <v>1.40962473857096E-7</v>
      </c>
      <c r="G145" s="31">
        <v>1.4096257889304401E-7</v>
      </c>
      <c r="H145" s="31">
        <v>1.40962337307431E-7</v>
      </c>
      <c r="I145" s="31">
        <v>1.4096264686792499E-7</v>
      </c>
    </row>
    <row r="146" spans="1:9" x14ac:dyDescent="0.25">
      <c r="A146" s="1">
        <v>16.875</v>
      </c>
      <c r="B146" s="62">
        <v>1.4096246337830601E-7</v>
      </c>
      <c r="C146" s="31">
        <v>1.4096260274021299E-7</v>
      </c>
      <c r="D146" s="31">
        <v>1.40962591054944E-7</v>
      </c>
      <c r="E146" s="31">
        <v>1.4096261639223801E-7</v>
      </c>
      <c r="F146" s="31">
        <v>1.40962472560487E-7</v>
      </c>
      <c r="G146" s="31">
        <v>1.40962581523648E-7</v>
      </c>
      <c r="H146" s="31">
        <v>1.40962347492626E-7</v>
      </c>
      <c r="I146" s="31">
        <v>1.4096264454581699E-7</v>
      </c>
    </row>
    <row r="147" spans="1:9" x14ac:dyDescent="0.25">
      <c r="A147" s="1">
        <v>17</v>
      </c>
      <c r="B147" s="62">
        <v>1.4096244232507899E-7</v>
      </c>
      <c r="C147" s="31">
        <v>1.40962621870728E-7</v>
      </c>
      <c r="D147" s="31">
        <v>1.40962591290785E-7</v>
      </c>
      <c r="E147" s="31">
        <v>1.40962617114045E-7</v>
      </c>
      <c r="F147" s="31">
        <v>1.4096247174983301E-7</v>
      </c>
      <c r="G147" s="31">
        <v>1.40962573777742E-7</v>
      </c>
      <c r="H147" s="31">
        <v>1.40962352122474E-7</v>
      </c>
      <c r="I147" s="31">
        <v>1.40962653189814E-7</v>
      </c>
    </row>
    <row r="148" spans="1:9" x14ac:dyDescent="0.25">
      <c r="A148" s="1">
        <v>17.125</v>
      </c>
      <c r="B148" s="62">
        <v>1.4096243401177699E-7</v>
      </c>
      <c r="C148" s="31">
        <v>1.40962622053568E-7</v>
      </c>
      <c r="D148" s="31">
        <v>1.4096259279836499E-7</v>
      </c>
      <c r="E148" s="31">
        <v>1.4096261689856201E-7</v>
      </c>
      <c r="F148" s="31">
        <v>1.4096246678079101E-7</v>
      </c>
      <c r="G148" s="31">
        <v>1.4096256888873001E-7</v>
      </c>
      <c r="H148" s="31">
        <v>1.40962354287418E-7</v>
      </c>
      <c r="I148" s="31">
        <v>1.4096265552024701E-7</v>
      </c>
    </row>
    <row r="149" spans="1:9" x14ac:dyDescent="0.25">
      <c r="A149" s="1">
        <v>17.25</v>
      </c>
      <c r="B149" s="62">
        <v>1.4096242449738099E-7</v>
      </c>
      <c r="C149" s="31">
        <v>1.40962622032742E-7</v>
      </c>
      <c r="D149" s="31">
        <v>1.40962591700686E-7</v>
      </c>
      <c r="E149" s="31">
        <v>1.4096261583153301E-7</v>
      </c>
      <c r="F149" s="31">
        <v>1.40962466376136E-7</v>
      </c>
      <c r="G149" s="31">
        <v>1.40962576247138E-7</v>
      </c>
      <c r="H149" s="31">
        <v>1.4096235829647499E-7</v>
      </c>
      <c r="I149" s="31">
        <v>1.40962654430518E-7</v>
      </c>
    </row>
    <row r="150" spans="1:9" x14ac:dyDescent="0.25">
      <c r="A150" s="1">
        <v>17.375</v>
      </c>
      <c r="B150" s="62">
        <v>1.4096241834224599E-7</v>
      </c>
      <c r="C150" s="31">
        <v>1.4096262165864101E-7</v>
      </c>
      <c r="D150" s="31">
        <v>1.40962592605376E-7</v>
      </c>
      <c r="E150" s="31">
        <v>1.4096261506130099E-7</v>
      </c>
      <c r="F150" s="31">
        <v>1.4096246423698601E-7</v>
      </c>
      <c r="G150" s="31">
        <v>1.40962570056133E-7</v>
      </c>
      <c r="H150" s="31">
        <v>1.40962361681228E-7</v>
      </c>
      <c r="I150" s="31">
        <v>1.4096265476482301E-7</v>
      </c>
    </row>
    <row r="151" spans="1:9" x14ac:dyDescent="0.25">
      <c r="A151" s="1">
        <v>17.5</v>
      </c>
      <c r="B151" s="62">
        <v>1.40962412265691E-7</v>
      </c>
      <c r="C151" s="31">
        <v>1.40962615674385E-7</v>
      </c>
      <c r="D151" s="31">
        <v>1.4096258793299599E-7</v>
      </c>
      <c r="E151" s="31">
        <v>1.40962609092455E-7</v>
      </c>
      <c r="F151" s="31">
        <v>1.4096246197216501E-7</v>
      </c>
      <c r="G151" s="31">
        <v>1.4096257210630901E-7</v>
      </c>
      <c r="H151" s="31">
        <v>1.4096236317088999E-7</v>
      </c>
      <c r="I151" s="31">
        <v>1.40962661400881E-7</v>
      </c>
    </row>
    <row r="152" spans="1:9" x14ac:dyDescent="0.25">
      <c r="A152" s="1">
        <v>17.625</v>
      </c>
      <c r="B152" s="62">
        <v>1.40962411954336E-7</v>
      </c>
      <c r="C152" s="31">
        <v>1.40962602264181E-7</v>
      </c>
      <c r="D152" s="31">
        <v>1.4096257753769899E-7</v>
      </c>
      <c r="E152" s="31">
        <v>1.4096260619144E-7</v>
      </c>
      <c r="F152" s="31">
        <v>1.40962463315961E-7</v>
      </c>
      <c r="G152" s="31">
        <v>1.4096257495237399E-7</v>
      </c>
      <c r="H152" s="31">
        <v>1.4096236528549501E-7</v>
      </c>
      <c r="I152" s="31">
        <v>1.4096265927225499E-7</v>
      </c>
    </row>
    <row r="153" spans="1:9" x14ac:dyDescent="0.25">
      <c r="A153" s="1">
        <v>17.75</v>
      </c>
      <c r="B153" s="62">
        <v>1.4096240969078E-7</v>
      </c>
      <c r="C153" s="31">
        <v>1.4096258886326499E-7</v>
      </c>
      <c r="D153" s="31">
        <v>1.4096257321380401E-7</v>
      </c>
      <c r="E153" s="31">
        <v>1.4096260523494501E-7</v>
      </c>
      <c r="F153" s="31">
        <v>1.4096246516571001E-7</v>
      </c>
      <c r="G153" s="31">
        <v>1.4096257827637099E-7</v>
      </c>
      <c r="H153" s="31">
        <v>1.40962369351189E-7</v>
      </c>
      <c r="I153" s="31">
        <v>1.4096265917710699E-7</v>
      </c>
    </row>
    <row r="154" spans="1:9" x14ac:dyDescent="0.25">
      <c r="A154" s="1">
        <v>17.875</v>
      </c>
      <c r="B154" s="62">
        <v>1.40962392670001E-7</v>
      </c>
      <c r="C154" s="31">
        <v>1.4096257711666599E-7</v>
      </c>
      <c r="D154" s="31">
        <v>1.40962570886629E-7</v>
      </c>
      <c r="E154" s="31">
        <v>1.4096260569496799E-7</v>
      </c>
      <c r="F154" s="31">
        <v>1.4096246652420999E-7</v>
      </c>
      <c r="G154" s="31">
        <v>1.4096257630053199E-7</v>
      </c>
      <c r="H154" s="31">
        <v>1.40962371509353E-7</v>
      </c>
      <c r="I154" s="31">
        <v>1.4096265882974899E-7</v>
      </c>
    </row>
    <row r="155" spans="1:9" x14ac:dyDescent="0.25">
      <c r="A155" s="1">
        <v>18</v>
      </c>
      <c r="B155" s="62">
        <v>1.40962398435481E-7</v>
      </c>
      <c r="C155" s="31">
        <v>1.4096256962711099E-7</v>
      </c>
      <c r="D155" s="31">
        <v>1.40962568297784E-7</v>
      </c>
      <c r="E155" s="31">
        <v>1.4096260602227701E-7</v>
      </c>
      <c r="F155" s="31">
        <v>1.4096246931997E-7</v>
      </c>
      <c r="G155" s="31">
        <v>1.4096257338867301E-7</v>
      </c>
      <c r="H155" s="31">
        <v>1.40962370523164E-7</v>
      </c>
      <c r="I155" s="31">
        <v>1.4096265506336501E-7</v>
      </c>
    </row>
    <row r="156" spans="1:9" x14ac:dyDescent="0.25">
      <c r="A156" s="1">
        <v>18.125</v>
      </c>
      <c r="B156" s="62">
        <v>1.4096240519436701E-7</v>
      </c>
      <c r="C156" s="31">
        <v>1.4096255276377499E-7</v>
      </c>
      <c r="D156" s="31">
        <v>1.4096256591575101E-7</v>
      </c>
      <c r="E156" s="31">
        <v>1.4096260625802899E-7</v>
      </c>
      <c r="F156" s="31">
        <v>1.4096247273122499E-7</v>
      </c>
      <c r="G156" s="31">
        <v>1.40962567541791E-7</v>
      </c>
      <c r="H156" s="31">
        <v>1.4096237096162701E-7</v>
      </c>
      <c r="I156" s="31">
        <v>1.409626536713E-7</v>
      </c>
    </row>
    <row r="157" spans="1:9" x14ac:dyDescent="0.25">
      <c r="A157" s="1">
        <v>18.25</v>
      </c>
      <c r="B157" s="62">
        <v>1.40962404098128E-7</v>
      </c>
      <c r="C157" s="31">
        <v>1.4096255275596299E-7</v>
      </c>
      <c r="D157" s="31">
        <v>1.4096256523164199E-7</v>
      </c>
      <c r="E157" s="31">
        <v>1.40962607494953E-7</v>
      </c>
      <c r="F157" s="31">
        <v>1.4096247780972599E-7</v>
      </c>
      <c r="G157" s="31">
        <v>1.4096257242576799E-7</v>
      </c>
      <c r="H157" s="31">
        <v>1.4096237548349101E-7</v>
      </c>
      <c r="I157" s="31">
        <v>1.40962653416311E-7</v>
      </c>
    </row>
    <row r="158" spans="1:9" x14ac:dyDescent="0.25">
      <c r="A158" s="1">
        <v>18.375</v>
      </c>
      <c r="B158" s="62">
        <v>1.4096240331556299E-7</v>
      </c>
      <c r="C158" s="31">
        <v>1.4096255206198E-7</v>
      </c>
      <c r="D158" s="31">
        <v>1.4096256308728899E-7</v>
      </c>
      <c r="E158" s="31">
        <v>1.40962609229047E-7</v>
      </c>
      <c r="F158" s="31">
        <v>1.4096247688863801E-7</v>
      </c>
      <c r="G158" s="31">
        <v>1.4096257373079001E-7</v>
      </c>
      <c r="H158" s="31">
        <v>1.4096237436473E-7</v>
      </c>
      <c r="I158" s="31">
        <v>1.4096265187399601E-7</v>
      </c>
    </row>
    <row r="159" spans="1:9" x14ac:dyDescent="0.25">
      <c r="A159" s="1">
        <v>18.5</v>
      </c>
      <c r="B159" s="62">
        <v>1.40962404620248E-7</v>
      </c>
      <c r="C159" s="31">
        <v>1.4096253545738799E-7</v>
      </c>
      <c r="D159" s="31">
        <v>1.4096255413570401E-7</v>
      </c>
      <c r="E159" s="31">
        <v>1.40962609834299E-7</v>
      </c>
      <c r="F159" s="31">
        <v>1.40962479477771E-7</v>
      </c>
      <c r="G159" s="31">
        <v>1.4096257758660901E-7</v>
      </c>
      <c r="H159" s="31">
        <v>1.4096237271320901E-7</v>
      </c>
      <c r="I159" s="31">
        <v>1.4096265113412801E-7</v>
      </c>
    </row>
    <row r="160" spans="1:9" x14ac:dyDescent="0.25">
      <c r="A160" s="1">
        <v>18.625</v>
      </c>
      <c r="B160" s="62">
        <v>1.4096240798329499E-7</v>
      </c>
      <c r="C160" s="31">
        <v>1.4096253091085501E-7</v>
      </c>
      <c r="D160" s="31">
        <v>1.40962556627432E-7</v>
      </c>
      <c r="E160" s="31">
        <v>1.40962610320402E-7</v>
      </c>
      <c r="F160" s="31">
        <v>1.4096247729527899E-7</v>
      </c>
      <c r="G160" s="31">
        <v>1.4096258007823001E-7</v>
      </c>
      <c r="H160" s="31">
        <v>1.4096237021173601E-7</v>
      </c>
      <c r="I160" s="31">
        <v>1.4096265256860199E-7</v>
      </c>
    </row>
    <row r="161" spans="1:9" x14ac:dyDescent="0.25">
      <c r="A161" s="1">
        <v>18.75</v>
      </c>
      <c r="B161" s="62">
        <v>1.40962407249153E-7</v>
      </c>
      <c r="C161" s="31">
        <v>1.40962543314772E-7</v>
      </c>
      <c r="D161" s="31">
        <v>1.4096256057626201E-7</v>
      </c>
      <c r="E161" s="31">
        <v>1.4096261009920101E-7</v>
      </c>
      <c r="F161" s="31">
        <v>1.4096247716032301E-7</v>
      </c>
      <c r="G161" s="31">
        <v>1.4096258047904301E-7</v>
      </c>
      <c r="H161" s="31">
        <v>1.4096236709986399E-7</v>
      </c>
      <c r="I161" s="31">
        <v>1.4096265358800101E-7</v>
      </c>
    </row>
    <row r="162" spans="1:9" x14ac:dyDescent="0.25">
      <c r="A162" s="1">
        <v>18.875</v>
      </c>
      <c r="B162" s="62">
        <v>1.40962409623344E-7</v>
      </c>
      <c r="C162" s="31">
        <v>1.40962577566437E-7</v>
      </c>
      <c r="D162" s="31">
        <v>1.4096255934343401E-7</v>
      </c>
      <c r="E162" s="31">
        <v>1.4096261132786399E-7</v>
      </c>
      <c r="F162" s="31">
        <v>1.40962477853881E-7</v>
      </c>
      <c r="G162" s="31">
        <v>1.4096257947711899E-7</v>
      </c>
      <c r="H162" s="31">
        <v>1.4096236929175301E-7</v>
      </c>
      <c r="I162" s="31">
        <v>1.40962654581228E-7</v>
      </c>
    </row>
    <row r="163" spans="1:9" x14ac:dyDescent="0.25">
      <c r="A163" s="1">
        <v>19</v>
      </c>
      <c r="B163" s="62">
        <v>1.4096243010178E-7</v>
      </c>
      <c r="C163" s="31">
        <v>1.4096259415748701E-7</v>
      </c>
      <c r="D163" s="31">
        <v>1.40962570464673E-7</v>
      </c>
      <c r="E163" s="31">
        <v>1.4096261112769099E-7</v>
      </c>
      <c r="F163" s="31">
        <v>1.4096247851577001E-7</v>
      </c>
      <c r="G163" s="31">
        <v>1.40962573908353E-7</v>
      </c>
      <c r="H163" s="31">
        <v>1.4096236517129999E-7</v>
      </c>
      <c r="I163" s="31">
        <v>1.40962654218204E-7</v>
      </c>
    </row>
    <row r="164" spans="1:9" x14ac:dyDescent="0.25">
      <c r="A164" s="1">
        <v>19.125</v>
      </c>
      <c r="B164" s="62">
        <v>1.4096244498880999E-7</v>
      </c>
      <c r="C164" s="31">
        <v>1.40962608059639E-7</v>
      </c>
      <c r="D164" s="31">
        <v>1.4096257546279401E-7</v>
      </c>
      <c r="E164" s="31">
        <v>1.4096261016363999E-7</v>
      </c>
      <c r="F164" s="31">
        <v>1.4096247925746001E-7</v>
      </c>
      <c r="G164" s="31">
        <v>1.40962574547242E-7</v>
      </c>
      <c r="H164" s="31">
        <v>1.4096236489111801E-7</v>
      </c>
      <c r="I164" s="31">
        <v>1.40962651702223E-7</v>
      </c>
    </row>
    <row r="165" spans="1:9" x14ac:dyDescent="0.25">
      <c r="A165" s="1">
        <v>19.25</v>
      </c>
      <c r="B165" s="62">
        <v>1.4096245588891499E-7</v>
      </c>
      <c r="C165" s="31">
        <v>1.4096261548445199E-7</v>
      </c>
      <c r="D165" s="31">
        <v>1.4096258057008801E-7</v>
      </c>
      <c r="E165" s="31">
        <v>1.4096260994177099E-7</v>
      </c>
      <c r="F165" s="31">
        <v>1.40962480396628E-7</v>
      </c>
      <c r="G165" s="31">
        <v>1.4096257644579801E-7</v>
      </c>
      <c r="H165" s="31">
        <v>1.40962359267675E-7</v>
      </c>
      <c r="I165" s="31">
        <v>1.4096265255678901E-7</v>
      </c>
    </row>
    <row r="166" spans="1:9" x14ac:dyDescent="0.25">
      <c r="A166" s="1">
        <v>19.375</v>
      </c>
      <c r="B166" s="62">
        <v>1.4096246403852301E-7</v>
      </c>
      <c r="C166" s="31">
        <v>1.40962632388206E-7</v>
      </c>
      <c r="D166" s="31">
        <v>1.40962582693712E-7</v>
      </c>
      <c r="E166" s="31">
        <v>1.4096261122605201E-7</v>
      </c>
      <c r="F166" s="31">
        <v>1.4096248078614201E-7</v>
      </c>
      <c r="G166" s="31">
        <v>1.4096258343263101E-7</v>
      </c>
      <c r="H166" s="31">
        <v>1.4096235442455099E-7</v>
      </c>
      <c r="I166" s="31">
        <v>1.4096265442429199E-7</v>
      </c>
    </row>
    <row r="167" spans="1:9" x14ac:dyDescent="0.25">
      <c r="A167" s="1">
        <v>19.5</v>
      </c>
      <c r="B167" s="62">
        <v>1.40962459994686E-7</v>
      </c>
      <c r="C167" s="31">
        <v>1.4096263245218301E-7</v>
      </c>
      <c r="D167" s="31">
        <v>1.409625794129E-7</v>
      </c>
      <c r="E167" s="31">
        <v>1.40962611779935E-7</v>
      </c>
      <c r="F167" s="31">
        <v>1.4096248000286499E-7</v>
      </c>
      <c r="G167" s="31">
        <v>1.4096258335972199E-7</v>
      </c>
      <c r="H167" s="31">
        <v>1.40962355542601E-7</v>
      </c>
      <c r="I167" s="31">
        <v>1.40962654510661E-7</v>
      </c>
    </row>
    <row r="168" spans="1:9" x14ac:dyDescent="0.25">
      <c r="A168" s="1">
        <v>19.625</v>
      </c>
      <c r="B168" s="62">
        <v>1.4096243379320199E-7</v>
      </c>
      <c r="C168" s="31">
        <v>1.4096263334370401E-7</v>
      </c>
      <c r="D168" s="31">
        <v>1.40962576613094E-7</v>
      </c>
      <c r="E168" s="31">
        <v>1.4096261108400201E-7</v>
      </c>
      <c r="F168" s="31">
        <v>1.40962479467533E-7</v>
      </c>
      <c r="G168" s="31">
        <v>1.4096258920658801E-7</v>
      </c>
      <c r="H168" s="31">
        <v>1.4096235705505901E-7</v>
      </c>
      <c r="I168" s="31">
        <v>1.40962654752305E-7</v>
      </c>
    </row>
    <row r="169" spans="1:9" x14ac:dyDescent="0.25">
      <c r="A169" s="1">
        <v>19.75</v>
      </c>
      <c r="B169" s="62">
        <v>1.4096244032141501E-7</v>
      </c>
      <c r="C169" s="31">
        <v>1.4096262295820599E-7</v>
      </c>
      <c r="D169" s="31">
        <v>1.40962575667264E-7</v>
      </c>
      <c r="E169" s="31">
        <v>1.4096261139750201E-7</v>
      </c>
      <c r="F169" s="31">
        <v>1.4096248091942301E-7</v>
      </c>
      <c r="G169" s="31">
        <v>1.4096258422861201E-7</v>
      </c>
      <c r="H169" s="31">
        <v>1.4096235931118799E-7</v>
      </c>
      <c r="I169" s="31">
        <v>1.4096265457396999E-7</v>
      </c>
    </row>
    <row r="170" spans="1:9" x14ac:dyDescent="0.25">
      <c r="A170" s="1">
        <v>19.875</v>
      </c>
      <c r="B170" s="62">
        <v>1.40962441910728E-7</v>
      </c>
      <c r="C170" s="31">
        <v>1.4096260759435899E-7</v>
      </c>
      <c r="D170" s="31">
        <v>1.4096257379472401E-7</v>
      </c>
      <c r="E170" s="31">
        <v>1.4096261124045601E-7</v>
      </c>
      <c r="F170" s="31">
        <v>1.4096248095143901E-7</v>
      </c>
      <c r="G170" s="31">
        <v>1.40962579727604E-7</v>
      </c>
      <c r="H170" s="31">
        <v>1.4096235842125999E-7</v>
      </c>
      <c r="I170" s="31">
        <v>1.4096265437343701E-7</v>
      </c>
    </row>
    <row r="171" spans="1:9" x14ac:dyDescent="0.25">
      <c r="A171" s="1">
        <v>20</v>
      </c>
      <c r="B171" s="62">
        <v>1.40962443519717E-7</v>
      </c>
      <c r="C171" s="31">
        <v>1.40962604789488E-7</v>
      </c>
      <c r="D171" s="31">
        <v>1.40962574318547E-7</v>
      </c>
      <c r="E171" s="31">
        <v>1.4096260828406099E-7</v>
      </c>
      <c r="F171" s="31">
        <v>1.40962480672072E-7</v>
      </c>
      <c r="G171" s="31">
        <v>1.4096258588203099E-7</v>
      </c>
      <c r="H171" s="31">
        <v>1.4096236044313799E-7</v>
      </c>
      <c r="I171" s="31">
        <v>1.40962655530866E-7</v>
      </c>
    </row>
    <row r="172" spans="1:9" x14ac:dyDescent="0.25">
      <c r="A172" s="1">
        <v>20.125</v>
      </c>
      <c r="B172" s="62">
        <v>1.40962441443904E-7</v>
      </c>
      <c r="C172" s="31">
        <v>1.4096260226583301E-7</v>
      </c>
      <c r="D172" s="31">
        <v>1.40962573049424E-7</v>
      </c>
      <c r="E172" s="31">
        <v>1.4096260838907701E-7</v>
      </c>
      <c r="F172" s="31">
        <v>1.4096247988098201E-7</v>
      </c>
      <c r="G172" s="31">
        <v>1.4096258776791401E-7</v>
      </c>
      <c r="H172" s="31">
        <v>1.4096236321787901E-7</v>
      </c>
      <c r="I172" s="31">
        <v>1.40962658683184E-7</v>
      </c>
    </row>
    <row r="173" spans="1:9" x14ac:dyDescent="0.25">
      <c r="A173" s="1">
        <v>20.25</v>
      </c>
      <c r="B173" s="62">
        <v>1.4096243601243599E-7</v>
      </c>
      <c r="C173" s="31">
        <v>1.4096258280517899E-7</v>
      </c>
      <c r="D173" s="31">
        <v>1.4096257355352899E-7</v>
      </c>
      <c r="E173" s="31">
        <v>1.4096260246230601E-7</v>
      </c>
      <c r="F173" s="31">
        <v>1.4096247708080001E-7</v>
      </c>
      <c r="G173" s="31">
        <v>1.4096258544071701E-7</v>
      </c>
      <c r="H173" s="31">
        <v>1.40962364141154E-7</v>
      </c>
      <c r="I173" s="31">
        <v>1.4096265580016599E-7</v>
      </c>
    </row>
    <row r="174" spans="1:9" x14ac:dyDescent="0.25">
      <c r="A174" s="1">
        <v>20.375</v>
      </c>
      <c r="B174" s="62">
        <v>1.40962432755909E-7</v>
      </c>
      <c r="C174" s="31">
        <v>1.40962577187953E-7</v>
      </c>
      <c r="D174" s="31">
        <v>1.40962591213628E-7</v>
      </c>
      <c r="E174" s="31">
        <v>1.40962600619108E-7</v>
      </c>
      <c r="F174" s="31">
        <v>1.4096247702582299E-7</v>
      </c>
      <c r="G174" s="31">
        <v>1.4096258739834099E-7</v>
      </c>
      <c r="H174" s="31">
        <v>1.4096236457020401E-7</v>
      </c>
      <c r="I174" s="31">
        <v>1.4096265218049999E-7</v>
      </c>
    </row>
    <row r="175" spans="1:9" x14ac:dyDescent="0.25">
      <c r="A175" s="1">
        <v>20.5</v>
      </c>
      <c r="B175" s="62">
        <v>1.4096243265528901E-7</v>
      </c>
      <c r="C175" s="31">
        <v>1.4096256351470401E-7</v>
      </c>
      <c r="D175" s="31">
        <v>1.4096259165207401E-7</v>
      </c>
      <c r="E175" s="31">
        <v>1.40962600279037E-7</v>
      </c>
      <c r="F175" s="31">
        <v>1.4096247790374199E-7</v>
      </c>
      <c r="G175" s="31">
        <v>1.4096259031811099E-7</v>
      </c>
      <c r="H175" s="31">
        <v>1.4096236942436401E-7</v>
      </c>
      <c r="I175" s="31">
        <v>1.4096264252038E-7</v>
      </c>
    </row>
    <row r="176" spans="1:9" x14ac:dyDescent="0.25">
      <c r="A176" s="1">
        <v>20.625</v>
      </c>
      <c r="B176" s="62">
        <v>1.4096242538485399E-7</v>
      </c>
      <c r="C176" s="31">
        <v>1.4096255067150599E-7</v>
      </c>
      <c r="D176" s="31">
        <v>1.40962583406153E-7</v>
      </c>
      <c r="E176" s="31">
        <v>1.4096259632070799E-7</v>
      </c>
      <c r="F176" s="31">
        <v>1.4096247914433201E-7</v>
      </c>
      <c r="G176" s="31">
        <v>1.4096259336460001E-7</v>
      </c>
      <c r="H176" s="31">
        <v>1.4096237463055599E-7</v>
      </c>
      <c r="I176" s="31">
        <v>1.4096264574873501E-7</v>
      </c>
    </row>
    <row r="177" spans="1:9" x14ac:dyDescent="0.25">
      <c r="A177" s="1">
        <v>20.75</v>
      </c>
      <c r="B177" s="62">
        <v>1.4096241782805599E-7</v>
      </c>
      <c r="C177" s="31">
        <v>1.4096254307313701E-7</v>
      </c>
      <c r="D177" s="31">
        <v>1.40962583137358E-7</v>
      </c>
      <c r="E177" s="31">
        <v>1.40962596050436E-7</v>
      </c>
      <c r="F177" s="31">
        <v>1.4096247933197599E-7</v>
      </c>
      <c r="G177" s="31">
        <v>1.4096259052231401E-7</v>
      </c>
      <c r="H177" s="31">
        <v>1.40962369569656E-7</v>
      </c>
      <c r="I177" s="31">
        <v>1.40962648707812E-7</v>
      </c>
    </row>
    <row r="178" spans="1:9" x14ac:dyDescent="0.25">
      <c r="A178" s="1">
        <v>20.875</v>
      </c>
      <c r="B178" s="62">
        <v>1.4096241191336899E-7</v>
      </c>
      <c r="C178" s="31">
        <v>1.4096254491817001E-7</v>
      </c>
      <c r="D178" s="31">
        <v>1.4096258170946501E-7</v>
      </c>
      <c r="E178" s="31">
        <v>1.40962595501456E-7</v>
      </c>
      <c r="F178" s="31">
        <v>1.4096247788006101E-7</v>
      </c>
      <c r="G178" s="31">
        <v>1.40962597244922E-7</v>
      </c>
      <c r="H178" s="31">
        <v>1.4096237242493601E-7</v>
      </c>
      <c r="I178" s="31">
        <v>1.4096264943893601E-7</v>
      </c>
    </row>
    <row r="179" spans="1:9" x14ac:dyDescent="0.25">
      <c r="A179" s="1">
        <v>21</v>
      </c>
      <c r="B179" s="62">
        <v>1.40962418295715E-7</v>
      </c>
      <c r="C179" s="31">
        <v>1.40962546738947E-7</v>
      </c>
      <c r="D179" s="31">
        <v>1.40962571191508E-7</v>
      </c>
      <c r="E179" s="31">
        <v>1.4096259568092399E-7</v>
      </c>
      <c r="F179" s="31">
        <v>1.4096247845767501E-7</v>
      </c>
      <c r="G179" s="31">
        <v>1.40962595334557E-7</v>
      </c>
      <c r="H179" s="31">
        <v>1.4096237808565299E-7</v>
      </c>
      <c r="I179" s="31">
        <v>1.4096264990362299E-7</v>
      </c>
    </row>
    <row r="180" spans="1:9" x14ac:dyDescent="0.25">
      <c r="A180" s="1">
        <v>21.125</v>
      </c>
      <c r="B180" s="62">
        <v>1.4096241038459599E-7</v>
      </c>
      <c r="C180" s="31">
        <v>1.40962561936746E-7</v>
      </c>
      <c r="D180" s="31">
        <v>1.4096256596274501E-7</v>
      </c>
      <c r="E180" s="31">
        <v>1.4096259914427101E-7</v>
      </c>
      <c r="F180" s="31">
        <v>1.4096247791986899E-7</v>
      </c>
      <c r="G180" s="31">
        <v>1.4096259361718499E-7</v>
      </c>
      <c r="H180" s="31">
        <v>1.40962377131723E-7</v>
      </c>
      <c r="I180" s="31">
        <v>1.4096265497373701E-7</v>
      </c>
    </row>
    <row r="181" spans="1:9" x14ac:dyDescent="0.25">
      <c r="A181" s="1">
        <v>21.25</v>
      </c>
      <c r="B181" s="62">
        <v>1.40962405794239E-7</v>
      </c>
      <c r="C181" s="31">
        <v>1.40962570554858E-7</v>
      </c>
      <c r="D181" s="31">
        <v>1.4096256610578899E-7</v>
      </c>
      <c r="E181" s="31">
        <v>1.4096260069654499E-7</v>
      </c>
      <c r="F181" s="31">
        <v>1.4096247684221301E-7</v>
      </c>
      <c r="G181" s="31">
        <v>1.4096259377185199E-7</v>
      </c>
      <c r="H181" s="31">
        <v>1.40962379517327E-7</v>
      </c>
      <c r="I181" s="31">
        <v>1.4096265613312601E-7</v>
      </c>
    </row>
    <row r="182" spans="1:9" x14ac:dyDescent="0.25">
      <c r="A182" s="1">
        <v>21.375</v>
      </c>
      <c r="B182" s="62">
        <v>1.40962407717176E-7</v>
      </c>
      <c r="C182" s="31">
        <v>1.40962598617766E-7</v>
      </c>
      <c r="D182" s="31">
        <v>1.4096256511322199E-7</v>
      </c>
      <c r="E182" s="31">
        <v>1.40962601363545E-7</v>
      </c>
      <c r="F182" s="31">
        <v>1.4096247733329799E-7</v>
      </c>
      <c r="G182" s="31">
        <v>1.40962593834648E-7</v>
      </c>
      <c r="H182" s="31">
        <v>1.4096237915136001E-7</v>
      </c>
      <c r="I182" s="31">
        <v>1.4096265585024401E-7</v>
      </c>
    </row>
    <row r="183" spans="1:9" x14ac:dyDescent="0.25">
      <c r="A183" s="1">
        <v>21.5</v>
      </c>
      <c r="B183" s="62">
        <v>1.4096241790248199E-7</v>
      </c>
      <c r="C183" s="31">
        <v>1.4096261877818299E-7</v>
      </c>
      <c r="D183" s="31">
        <v>1.4096256482761199E-7</v>
      </c>
      <c r="E183" s="31">
        <v>1.4096260335330099E-7</v>
      </c>
      <c r="F183" s="31">
        <v>1.4096247623041101E-7</v>
      </c>
      <c r="G183" s="31">
        <v>1.4096259133065399E-7</v>
      </c>
      <c r="H183" s="31">
        <v>1.40962386323862E-7</v>
      </c>
      <c r="I183" s="31">
        <v>1.4096265610138401E-7</v>
      </c>
    </row>
    <row r="184" spans="1:9" x14ac:dyDescent="0.25">
      <c r="A184" s="1">
        <v>21.625</v>
      </c>
      <c r="B184" s="62">
        <v>1.4096242302901399E-7</v>
      </c>
      <c r="C184" s="31">
        <v>1.4096262163483901E-7</v>
      </c>
      <c r="D184" s="31">
        <v>1.4096256723919801E-7</v>
      </c>
      <c r="E184" s="31">
        <v>1.40962607340259E-7</v>
      </c>
      <c r="F184" s="31">
        <v>1.4096247481054101E-7</v>
      </c>
      <c r="G184" s="31">
        <v>1.4096258957258001E-7</v>
      </c>
      <c r="H184" s="31">
        <v>1.40962388330045E-7</v>
      </c>
      <c r="I184" s="31">
        <v>1.4096265460704099E-7</v>
      </c>
    </row>
    <row r="185" spans="1:9" x14ac:dyDescent="0.25">
      <c r="A185" s="1">
        <v>21.75</v>
      </c>
      <c r="B185" s="62">
        <v>1.4096247199526599E-7</v>
      </c>
      <c r="C185" s="31">
        <v>1.4096262327730101E-7</v>
      </c>
      <c r="D185" s="31">
        <v>1.4096256366953599E-7</v>
      </c>
      <c r="E185" s="31">
        <v>1.4096261245344801E-7</v>
      </c>
      <c r="F185" s="31">
        <v>1.4096247352894199E-7</v>
      </c>
      <c r="G185" s="31">
        <v>1.4096259156810901E-7</v>
      </c>
      <c r="H185" s="31">
        <v>1.409623851514E-7</v>
      </c>
      <c r="I185" s="31">
        <v>1.4096265421680899E-7</v>
      </c>
    </row>
    <row r="186" spans="1:9" x14ac:dyDescent="0.25">
      <c r="A186" s="1">
        <v>21.875</v>
      </c>
      <c r="B186" s="62">
        <v>1.40962482396396E-7</v>
      </c>
      <c r="C186" s="31">
        <v>1.4096261922849501E-7</v>
      </c>
      <c r="D186" s="31">
        <v>1.4096257709239199E-7</v>
      </c>
      <c r="E186" s="31">
        <v>1.40962612633924E-7</v>
      </c>
      <c r="F186" s="31">
        <v>1.40962473084397E-7</v>
      </c>
      <c r="G186" s="31">
        <v>1.40962593364304E-7</v>
      </c>
      <c r="H186" s="31">
        <v>1.40962385225151E-7</v>
      </c>
      <c r="I186" s="31">
        <v>1.4096265192116E-7</v>
      </c>
    </row>
    <row r="187" spans="1:9" x14ac:dyDescent="0.25">
      <c r="A187" s="1">
        <v>22</v>
      </c>
      <c r="B187" s="62">
        <v>1.4096248188954001E-7</v>
      </c>
      <c r="C187" s="31">
        <v>1.40962608296049E-7</v>
      </c>
      <c r="D187" s="31">
        <v>1.40962582417462E-7</v>
      </c>
      <c r="E187" s="31">
        <v>1.40962612400756E-7</v>
      </c>
      <c r="F187" s="31">
        <v>1.4096247503682999E-7</v>
      </c>
      <c r="G187" s="31">
        <v>1.4096259438420501E-7</v>
      </c>
      <c r="H187" s="31">
        <v>1.4096238808680999E-7</v>
      </c>
      <c r="I187" s="31">
        <v>1.40962651585762E-7</v>
      </c>
    </row>
    <row r="188" spans="1:9" x14ac:dyDescent="0.25">
      <c r="A188" s="1">
        <v>22.125</v>
      </c>
      <c r="B188" s="62">
        <v>1.4096248178762599E-7</v>
      </c>
      <c r="C188" s="31">
        <v>1.4096259766219901E-7</v>
      </c>
      <c r="D188" s="31">
        <v>1.40962583648043E-7</v>
      </c>
      <c r="E188" s="31">
        <v>1.4096261109471399E-7</v>
      </c>
      <c r="F188" s="31">
        <v>1.4096247491171401E-7</v>
      </c>
      <c r="G188" s="31">
        <v>1.40962600404401E-7</v>
      </c>
      <c r="H188" s="31">
        <v>1.4096239071438301E-7</v>
      </c>
      <c r="I188" s="31">
        <v>1.40962651301342E-7</v>
      </c>
    </row>
    <row r="189" spans="1:9" x14ac:dyDescent="0.25">
      <c r="A189" s="1">
        <v>22.25</v>
      </c>
      <c r="B189" s="62">
        <v>1.4096249244244099E-7</v>
      </c>
      <c r="C189" s="31">
        <v>1.40962589669665E-7</v>
      </c>
      <c r="D189" s="31">
        <v>1.4096258601504399E-7</v>
      </c>
      <c r="E189" s="31">
        <v>1.4096261110078301E-7</v>
      </c>
      <c r="F189" s="31">
        <v>1.40962475360497E-7</v>
      </c>
      <c r="G189" s="31">
        <v>1.4096260456115301E-7</v>
      </c>
      <c r="H189" s="31">
        <v>1.40962391292963E-7</v>
      </c>
      <c r="I189" s="31">
        <v>1.4096265135890699E-7</v>
      </c>
    </row>
    <row r="190" spans="1:9" x14ac:dyDescent="0.25">
      <c r="A190" s="1">
        <v>22.375</v>
      </c>
      <c r="B190" s="62">
        <v>1.4096248913435601E-7</v>
      </c>
      <c r="C190" s="31">
        <v>1.40962590522308E-7</v>
      </c>
      <c r="D190" s="31">
        <v>1.40962590865559E-7</v>
      </c>
      <c r="E190" s="31">
        <v>1.40962611769264E-7</v>
      </c>
      <c r="F190" s="31">
        <v>1.4096247409388599E-7</v>
      </c>
      <c r="G190" s="31">
        <v>1.40962604402255E-7</v>
      </c>
      <c r="H190" s="31">
        <v>1.4096239228506299E-7</v>
      </c>
      <c r="I190" s="31">
        <v>1.4096265059272601E-7</v>
      </c>
    </row>
    <row r="191" spans="1:9" x14ac:dyDescent="0.25">
      <c r="A191" s="1">
        <v>22.5</v>
      </c>
      <c r="B191" s="62">
        <v>1.40962479696346E-7</v>
      </c>
      <c r="C191" s="31">
        <v>1.4096258931545001E-7</v>
      </c>
      <c r="D191" s="31">
        <v>1.4096259797082899E-7</v>
      </c>
      <c r="E191" s="31">
        <v>1.40962610606211E-7</v>
      </c>
      <c r="F191" s="31">
        <v>1.4096247283582801E-7</v>
      </c>
      <c r="G191" s="31">
        <v>1.4096260893506601E-7</v>
      </c>
      <c r="H191" s="31">
        <v>1.40962397707361E-7</v>
      </c>
      <c r="I191" s="31">
        <v>1.40962650591394E-7</v>
      </c>
    </row>
    <row r="192" spans="1:9" x14ac:dyDescent="0.25">
      <c r="A192" s="1">
        <v>22.625</v>
      </c>
      <c r="B192" s="62">
        <v>1.40962469331011E-7</v>
      </c>
      <c r="C192" s="31">
        <v>1.4096258921430699E-7</v>
      </c>
      <c r="D192" s="31">
        <v>1.40962599539867E-7</v>
      </c>
      <c r="E192" s="31">
        <v>1.4096261022846901E-7</v>
      </c>
      <c r="F192" s="31">
        <v>1.4096247416690701E-7</v>
      </c>
      <c r="G192" s="31">
        <v>1.40962614061018E-7</v>
      </c>
      <c r="H192" s="31">
        <v>1.40962397319616E-7</v>
      </c>
      <c r="I192" s="31">
        <v>1.4096265098157801E-7</v>
      </c>
    </row>
    <row r="193" spans="1:9" x14ac:dyDescent="0.25">
      <c r="A193" s="1">
        <v>22.75</v>
      </c>
      <c r="B193" s="62">
        <v>1.40962454098129E-7</v>
      </c>
      <c r="C193" s="31">
        <v>1.40962588542353E-7</v>
      </c>
      <c r="D193" s="31">
        <v>1.4096260190251699E-7</v>
      </c>
      <c r="E193" s="31">
        <v>1.4096261106280901E-7</v>
      </c>
      <c r="F193" s="31">
        <v>1.4096247329297399E-7</v>
      </c>
      <c r="G193" s="31">
        <v>1.4096261661594301E-7</v>
      </c>
      <c r="H193" s="31">
        <v>1.4096239591317001E-7</v>
      </c>
      <c r="I193" s="31">
        <v>1.40962650919732E-7</v>
      </c>
    </row>
    <row r="194" spans="1:9" x14ac:dyDescent="0.25">
      <c r="A194" s="1">
        <v>22.875</v>
      </c>
      <c r="B194" s="62">
        <v>1.4096244611930501E-7</v>
      </c>
      <c r="C194" s="31">
        <v>1.4096258782823901E-7</v>
      </c>
      <c r="D194" s="31">
        <v>1.40962597880596E-7</v>
      </c>
      <c r="E194" s="31">
        <v>1.40962610715508E-7</v>
      </c>
      <c r="F194" s="31">
        <v>1.4096247061719201E-7</v>
      </c>
      <c r="G194" s="31">
        <v>1.4096261616502899E-7</v>
      </c>
      <c r="H194" s="31">
        <v>1.4096239562536799E-7</v>
      </c>
      <c r="I194" s="31">
        <v>1.4096265291275601E-7</v>
      </c>
    </row>
    <row r="195" spans="1:9" x14ac:dyDescent="0.25">
      <c r="A195" s="1">
        <v>23</v>
      </c>
      <c r="B195" s="62">
        <v>1.4096242977098001E-7</v>
      </c>
      <c r="C195" s="31">
        <v>1.4096257403988001E-7</v>
      </c>
      <c r="D195" s="31">
        <v>1.4096260022638901E-7</v>
      </c>
      <c r="E195" s="31">
        <v>1.4096261091987E-7</v>
      </c>
      <c r="F195" s="31">
        <v>1.40962469346102E-7</v>
      </c>
      <c r="G195" s="31">
        <v>1.4096261720832799E-7</v>
      </c>
      <c r="H195" s="31">
        <v>1.4096239833270499E-7</v>
      </c>
      <c r="I195" s="31">
        <v>1.40962652831663E-7</v>
      </c>
    </row>
    <row r="196" spans="1:9" x14ac:dyDescent="0.25">
      <c r="A196" s="1">
        <v>23.125</v>
      </c>
      <c r="B196" s="62">
        <v>1.40962424387362E-7</v>
      </c>
      <c r="C196" s="31">
        <v>1.4096256622059999E-7</v>
      </c>
      <c r="D196" s="31">
        <v>1.4096259590983301E-7</v>
      </c>
      <c r="E196" s="31">
        <v>1.40962610696092E-7</v>
      </c>
      <c r="F196" s="31">
        <v>1.40962470409069E-7</v>
      </c>
      <c r="G196" s="31">
        <v>1.40962616560759E-7</v>
      </c>
      <c r="H196" s="31">
        <v>1.40962404100308E-7</v>
      </c>
      <c r="I196" s="31">
        <v>1.4096265481883999E-7</v>
      </c>
    </row>
    <row r="197" spans="1:9" x14ac:dyDescent="0.25">
      <c r="A197" s="1">
        <v>23.25</v>
      </c>
      <c r="B197" s="62">
        <v>1.4096241979842599E-7</v>
      </c>
      <c r="C197" s="31">
        <v>1.4096257179942501E-7</v>
      </c>
      <c r="D197" s="31">
        <v>1.4096259296036399E-7</v>
      </c>
      <c r="E197" s="31">
        <v>1.4096261105157399E-7</v>
      </c>
      <c r="F197" s="31">
        <v>1.40962465278075E-7</v>
      </c>
      <c r="G197" s="31">
        <v>1.4096261780373101E-7</v>
      </c>
      <c r="H197" s="31">
        <v>1.40962397550459E-7</v>
      </c>
      <c r="I197" s="31">
        <v>1.4096264610622299E-7</v>
      </c>
    </row>
    <row r="198" spans="1:9" x14ac:dyDescent="0.25">
      <c r="A198" s="1">
        <v>23.375</v>
      </c>
      <c r="B198" s="62">
        <v>1.4096241669720599E-7</v>
      </c>
      <c r="C198" s="31">
        <v>1.4096259608774899E-7</v>
      </c>
      <c r="D198" s="31">
        <v>1.4096258873278599E-7</v>
      </c>
      <c r="E198" s="31">
        <v>1.40962610282071E-7</v>
      </c>
      <c r="F198" s="31">
        <v>1.4096246119628799E-7</v>
      </c>
      <c r="G198" s="31">
        <v>1.4096261990527301E-7</v>
      </c>
      <c r="H198" s="31">
        <v>1.4096239729968899E-7</v>
      </c>
      <c r="I198" s="31">
        <v>1.40962646337679E-7</v>
      </c>
    </row>
    <row r="199" spans="1:9" x14ac:dyDescent="0.25">
      <c r="A199" s="1">
        <v>23.5</v>
      </c>
      <c r="B199" s="62">
        <v>1.40962415773822E-7</v>
      </c>
      <c r="C199" s="31">
        <v>1.4096262290583699E-7</v>
      </c>
      <c r="D199" s="31">
        <v>1.40962581936891E-7</v>
      </c>
      <c r="E199" s="31">
        <v>1.40962611364954E-7</v>
      </c>
      <c r="F199" s="31">
        <v>1.4096245901877701E-7</v>
      </c>
      <c r="G199" s="31">
        <v>1.4096261340195299E-7</v>
      </c>
      <c r="H199" s="31">
        <v>1.4096239771560599E-7</v>
      </c>
      <c r="I199" s="31">
        <v>1.4096264756286899E-7</v>
      </c>
    </row>
    <row r="200" spans="1:9" x14ac:dyDescent="0.25">
      <c r="A200" s="1">
        <v>23.625</v>
      </c>
      <c r="B200" s="62">
        <v>1.4096242228857699E-7</v>
      </c>
      <c r="C200" s="31">
        <v>1.40962637860238E-7</v>
      </c>
      <c r="D200" s="31">
        <v>1.4096258581626399E-7</v>
      </c>
      <c r="E200" s="31">
        <v>1.4096260894918501E-7</v>
      </c>
      <c r="F200" s="31">
        <v>1.4096245579350499E-7</v>
      </c>
      <c r="G200" s="31">
        <v>1.4096261590958799E-7</v>
      </c>
      <c r="H200" s="31">
        <v>1.40962386715004E-7</v>
      </c>
      <c r="I200" s="31">
        <v>1.40962645954141E-7</v>
      </c>
    </row>
    <row r="201" spans="1:9" x14ac:dyDescent="0.25">
      <c r="A201" s="1">
        <v>23.75</v>
      </c>
      <c r="B201" s="62">
        <v>1.4096242619567001E-7</v>
      </c>
      <c r="C201" s="31">
        <v>1.4096263907795001E-7</v>
      </c>
      <c r="D201" s="31">
        <v>1.40962577645472E-7</v>
      </c>
      <c r="E201" s="31">
        <v>1.4096260749873299E-7</v>
      </c>
      <c r="F201" s="31">
        <v>1.40962448949739E-7</v>
      </c>
      <c r="G201" s="31">
        <v>1.40962612542306E-7</v>
      </c>
      <c r="H201" s="31">
        <v>1.4096239210019299E-7</v>
      </c>
      <c r="I201" s="31">
        <v>1.40962655918253E-7</v>
      </c>
    </row>
    <row r="202" spans="1:9" x14ac:dyDescent="0.25">
      <c r="A202" s="1">
        <v>23.875</v>
      </c>
      <c r="B202" s="62">
        <v>1.40962432801695E-7</v>
      </c>
      <c r="C202" s="31">
        <v>1.4096263981282701E-7</v>
      </c>
      <c r="D202" s="31">
        <v>1.40962578589105E-7</v>
      </c>
      <c r="E202" s="31">
        <v>1.409626108425E-7</v>
      </c>
      <c r="F202" s="31">
        <v>1.4096244738758499E-7</v>
      </c>
      <c r="G202" s="31">
        <v>1.4096261369488499E-7</v>
      </c>
      <c r="H202" s="31">
        <v>1.40962392214657E-7</v>
      </c>
      <c r="I202" s="31">
        <v>1.40962650498545E-7</v>
      </c>
    </row>
    <row r="203" spans="1:9" x14ac:dyDescent="0.25">
      <c r="A203" s="1">
        <v>24</v>
      </c>
      <c r="B203" s="62">
        <v>1.40962451286226E-7</v>
      </c>
      <c r="C203" s="31">
        <v>1.4096263954371699E-7</v>
      </c>
      <c r="D203" s="31">
        <v>1.4096258375358699E-7</v>
      </c>
      <c r="E203" s="31">
        <v>1.40962611200372E-7</v>
      </c>
      <c r="F203" s="31">
        <v>1.4096244346781699E-7</v>
      </c>
      <c r="G203" s="31">
        <v>1.4096261199233201E-7</v>
      </c>
      <c r="H203" s="31">
        <v>1.4096239051797899E-7</v>
      </c>
      <c r="I203" s="31">
        <v>1.40962649701663E-7</v>
      </c>
    </row>
    <row r="204" spans="1:9" x14ac:dyDescent="0.25">
      <c r="A204" s="1">
        <v>24.125</v>
      </c>
      <c r="B204" s="62">
        <v>1.4096246039453499E-7</v>
      </c>
      <c r="C204" s="31">
        <v>1.4096263438795299E-7</v>
      </c>
      <c r="D204" s="31">
        <v>1.4096258556289301E-7</v>
      </c>
      <c r="E204" s="31">
        <v>1.40962609838629E-7</v>
      </c>
      <c r="F204" s="31">
        <v>1.4096244409580399E-7</v>
      </c>
      <c r="G204" s="31">
        <v>1.4096260767896101E-7</v>
      </c>
      <c r="H204" s="31">
        <v>1.4096239357296499E-7</v>
      </c>
      <c r="I204" s="31">
        <v>1.4096265011599001E-7</v>
      </c>
    </row>
    <row r="205" spans="1:9" x14ac:dyDescent="0.25">
      <c r="A205" s="1">
        <v>24.25</v>
      </c>
      <c r="B205" s="62">
        <v>1.40962471321973E-7</v>
      </c>
      <c r="C205" s="31">
        <v>1.4096262951129701E-7</v>
      </c>
      <c r="D205" s="31">
        <v>1.4096258681466599E-7</v>
      </c>
      <c r="E205" s="31">
        <v>1.4096260990409099E-7</v>
      </c>
      <c r="F205" s="31">
        <v>1.4096244545940699E-7</v>
      </c>
      <c r="G205" s="31">
        <v>1.40962595677524E-7</v>
      </c>
      <c r="H205" s="31">
        <v>1.4096238914718701E-7</v>
      </c>
      <c r="I205" s="31">
        <v>1.40962651141338E-7</v>
      </c>
    </row>
    <row r="206" spans="1:9" x14ac:dyDescent="0.25">
      <c r="A206" s="1">
        <v>24.375</v>
      </c>
      <c r="B206" s="62">
        <v>1.4096247360297399E-7</v>
      </c>
      <c r="C206" s="31">
        <v>1.4096261717186E-7</v>
      </c>
      <c r="D206" s="31">
        <v>1.40962588324446E-7</v>
      </c>
      <c r="E206" s="31">
        <v>1.4096261028757701E-7</v>
      </c>
      <c r="F206" s="31">
        <v>1.40962445756186E-7</v>
      </c>
      <c r="G206" s="31">
        <v>1.4096259476837199E-7</v>
      </c>
      <c r="H206" s="31">
        <v>1.4096238998380801E-7</v>
      </c>
      <c r="I206" s="31">
        <v>1.40962649038537E-7</v>
      </c>
    </row>
    <row r="207" spans="1:9" x14ac:dyDescent="0.25">
      <c r="A207" s="1">
        <v>24.5</v>
      </c>
      <c r="B207" s="62">
        <v>1.40962471369121E-7</v>
      </c>
      <c r="C207" s="31">
        <v>1.4096260736684599E-7</v>
      </c>
      <c r="D207" s="31">
        <v>1.40962587133561E-7</v>
      </c>
      <c r="E207" s="31">
        <v>1.4096261063784501E-7</v>
      </c>
      <c r="F207" s="31">
        <v>1.4096244924879399E-7</v>
      </c>
      <c r="G207" s="31">
        <v>1.40962593233011E-7</v>
      </c>
      <c r="H207" s="31">
        <v>1.4096239420736101E-7</v>
      </c>
      <c r="I207" s="31">
        <v>1.4096264741414001E-7</v>
      </c>
    </row>
    <row r="208" spans="1:9" x14ac:dyDescent="0.25">
      <c r="A208" s="1">
        <v>24.625</v>
      </c>
      <c r="B208" s="62">
        <v>1.40962470260305E-7</v>
      </c>
      <c r="C208" s="31">
        <v>1.4096260349902399E-7</v>
      </c>
      <c r="D208" s="31">
        <v>1.40962587108821E-7</v>
      </c>
      <c r="E208" s="31">
        <v>1.4096261015687299E-7</v>
      </c>
      <c r="F208" s="31">
        <v>1.4096244752530601E-7</v>
      </c>
      <c r="G208" s="31">
        <v>1.40962589436298E-7</v>
      </c>
      <c r="H208" s="31">
        <v>1.4096239522106E-7</v>
      </c>
      <c r="I208" s="31">
        <v>1.40962648540823E-7</v>
      </c>
    </row>
    <row r="209" spans="1:9" x14ac:dyDescent="0.25">
      <c r="A209" s="1">
        <v>24.75</v>
      </c>
      <c r="B209" s="62">
        <v>1.40962471836303E-7</v>
      </c>
      <c r="C209" s="31">
        <v>1.40962610886658E-7</v>
      </c>
      <c r="D209" s="31">
        <v>1.40962586315904E-7</v>
      </c>
      <c r="E209" s="31">
        <v>1.4096260607191899E-7</v>
      </c>
      <c r="F209" s="31">
        <v>1.4096244578860799E-7</v>
      </c>
      <c r="G209" s="31">
        <v>1.4096258699371401E-7</v>
      </c>
      <c r="H209" s="31">
        <v>1.4096239754957001E-7</v>
      </c>
      <c r="I209" s="31">
        <v>1.4096264755161499E-7</v>
      </c>
    </row>
    <row r="210" spans="1:9" x14ac:dyDescent="0.25">
      <c r="A210" s="1">
        <v>24.875</v>
      </c>
      <c r="B210" s="62">
        <v>1.4096247779203499E-7</v>
      </c>
      <c r="C210" s="31">
        <v>1.4096260116993699E-7</v>
      </c>
      <c r="D210" s="31">
        <v>1.40962584876605E-7</v>
      </c>
      <c r="E210" s="31">
        <v>1.40962607352408E-7</v>
      </c>
      <c r="F210" s="31">
        <v>1.40962445391374E-7</v>
      </c>
      <c r="G210" s="31">
        <v>1.4096259001810701E-7</v>
      </c>
      <c r="H210" s="31">
        <v>1.4096239060018899E-7</v>
      </c>
      <c r="I210" s="31">
        <v>1.40962648897585E-7</v>
      </c>
    </row>
    <row r="211" spans="1:9" x14ac:dyDescent="0.25">
      <c r="A211" s="1">
        <v>25</v>
      </c>
      <c r="B211" s="62">
        <v>1.4096247621886701E-7</v>
      </c>
      <c r="C211" s="31">
        <v>1.4096260203958701E-7</v>
      </c>
      <c r="D211" s="31">
        <v>1.4096258380887399E-7</v>
      </c>
      <c r="E211" s="31">
        <v>1.4096261195441201E-7</v>
      </c>
      <c r="F211" s="31">
        <v>1.4096244426596701E-7</v>
      </c>
      <c r="G211" s="31">
        <v>1.40962595499818E-7</v>
      </c>
      <c r="H211" s="31">
        <v>1.4096238713892099E-7</v>
      </c>
      <c r="I211" s="31">
        <v>1.4096265136320899E-7</v>
      </c>
    </row>
    <row r="212" spans="1:9" x14ac:dyDescent="0.25">
      <c r="A212" s="1">
        <v>25.125</v>
      </c>
      <c r="B212" s="62">
        <v>1.4096247323548499E-7</v>
      </c>
      <c r="C212" s="31">
        <v>1.40962602472049E-7</v>
      </c>
      <c r="D212" s="31">
        <v>1.4096258892891099E-7</v>
      </c>
      <c r="E212" s="31">
        <v>1.4096261480870499E-7</v>
      </c>
      <c r="F212" s="31">
        <v>1.40962442991458E-7</v>
      </c>
      <c r="G212" s="31">
        <v>1.4096259829413599E-7</v>
      </c>
      <c r="H212" s="31">
        <v>1.40962386685673E-7</v>
      </c>
      <c r="I212" s="31">
        <v>1.4096265380338201E-7</v>
      </c>
    </row>
    <row r="213" spans="1:9" x14ac:dyDescent="0.25">
      <c r="A213" s="1">
        <v>25.25</v>
      </c>
      <c r="B213" s="62">
        <v>1.4096247445343599E-7</v>
      </c>
      <c r="C213" s="31">
        <v>1.4096260399310699E-7</v>
      </c>
      <c r="D213" s="31">
        <v>1.4096258813533199E-7</v>
      </c>
      <c r="E213" s="31">
        <v>1.4096261531477401E-7</v>
      </c>
      <c r="F213" s="31">
        <v>1.4096244243370999E-7</v>
      </c>
      <c r="G213" s="31">
        <v>1.4096260416626699E-7</v>
      </c>
      <c r="H213" s="31">
        <v>1.4096238588558701E-7</v>
      </c>
      <c r="I213" s="31">
        <v>1.40962657987779E-7</v>
      </c>
    </row>
    <row r="214" spans="1:9" x14ac:dyDescent="0.25">
      <c r="A214" s="1">
        <v>25.375</v>
      </c>
      <c r="B214" s="62">
        <v>1.4096246589217801E-7</v>
      </c>
      <c r="C214" s="31">
        <v>1.40962597738254E-7</v>
      </c>
      <c r="D214" s="31">
        <v>1.4096259110052001E-7</v>
      </c>
      <c r="E214" s="31">
        <v>1.4096262072068399E-7</v>
      </c>
      <c r="F214" s="31">
        <v>1.4096244252072899E-7</v>
      </c>
      <c r="G214" s="31">
        <v>1.4096261250829501E-7</v>
      </c>
      <c r="H214" s="31">
        <v>1.4096238417752901E-7</v>
      </c>
      <c r="I214" s="31">
        <v>1.40962656618879E-7</v>
      </c>
    </row>
    <row r="215" spans="1:9" x14ac:dyDescent="0.25">
      <c r="A215" s="1">
        <v>25.5</v>
      </c>
      <c r="B215" s="62">
        <v>1.4096245798986701E-7</v>
      </c>
      <c r="C215" s="31">
        <v>1.4096260574335801E-7</v>
      </c>
      <c r="D215" s="31">
        <v>1.4096259052470201E-7</v>
      </c>
      <c r="E215" s="31">
        <v>1.4096262247412399E-7</v>
      </c>
      <c r="F215" s="31">
        <v>1.4096244249873901E-7</v>
      </c>
      <c r="G215" s="31">
        <v>1.4096261228877199E-7</v>
      </c>
      <c r="H215" s="31">
        <v>1.4096237957104501E-7</v>
      </c>
      <c r="I215" s="31">
        <v>1.40962658555432E-7</v>
      </c>
    </row>
    <row r="216" spans="1:9" x14ac:dyDescent="0.25">
      <c r="A216" s="1">
        <v>25.625</v>
      </c>
      <c r="B216" s="62">
        <v>1.4096245421348001E-7</v>
      </c>
      <c r="C216" s="31">
        <v>1.40962611662943E-7</v>
      </c>
      <c r="D216" s="31">
        <v>1.4096258290573999E-7</v>
      </c>
      <c r="E216" s="31">
        <v>1.40962625618758E-7</v>
      </c>
      <c r="F216" s="31">
        <v>1.40962441242075E-7</v>
      </c>
      <c r="G216" s="31">
        <v>1.40962610313328E-7</v>
      </c>
      <c r="H216" s="31">
        <v>1.40962380837503E-7</v>
      </c>
      <c r="I216" s="31">
        <v>1.4096264496242699E-7</v>
      </c>
    </row>
    <row r="217" spans="1:9" x14ac:dyDescent="0.25">
      <c r="A217" s="1">
        <v>25.75</v>
      </c>
      <c r="B217" s="62">
        <v>1.4096245043597501E-7</v>
      </c>
      <c r="C217" s="31">
        <v>1.40962626869739E-7</v>
      </c>
      <c r="D217" s="31">
        <v>1.4096257981713199E-7</v>
      </c>
      <c r="E217" s="31">
        <v>1.40962627075336E-7</v>
      </c>
      <c r="F217" s="31">
        <v>1.4096244072920301E-7</v>
      </c>
      <c r="G217" s="31">
        <v>1.40962610582874E-7</v>
      </c>
      <c r="H217" s="31">
        <v>1.4096238384129801E-7</v>
      </c>
      <c r="I217" s="31">
        <v>1.40962637048054E-7</v>
      </c>
    </row>
    <row r="218" spans="1:9" x14ac:dyDescent="0.25">
      <c r="A218" s="1">
        <v>25.875</v>
      </c>
      <c r="B218" s="62">
        <v>1.4096243491986301E-7</v>
      </c>
      <c r="C218" s="31">
        <v>1.4096263697959601E-7</v>
      </c>
      <c r="D218" s="31">
        <v>1.40962582864122E-7</v>
      </c>
      <c r="E218" s="31">
        <v>1.4096262769048499E-7</v>
      </c>
      <c r="F218" s="31">
        <v>1.4096243780586999E-7</v>
      </c>
      <c r="G218" s="31">
        <v>1.4096260992928699E-7</v>
      </c>
      <c r="H218" s="31">
        <v>1.40962384921764E-7</v>
      </c>
      <c r="I218" s="31">
        <v>1.4096263652116801E-7</v>
      </c>
    </row>
    <row r="219" spans="1:9" x14ac:dyDescent="0.25">
      <c r="A219" s="1">
        <v>26</v>
      </c>
      <c r="B219" s="62">
        <v>1.4096242695977499E-7</v>
      </c>
      <c r="C219" s="31">
        <v>1.40962648535879E-7</v>
      </c>
      <c r="D219" s="31">
        <v>1.40962583019512E-7</v>
      </c>
      <c r="E219" s="31">
        <v>1.4096262786647401E-7</v>
      </c>
      <c r="F219" s="31">
        <v>1.4096243801439701E-7</v>
      </c>
      <c r="G219" s="31">
        <v>1.40962604983256E-7</v>
      </c>
      <c r="H219" s="31">
        <v>1.40962388682248E-7</v>
      </c>
      <c r="I219" s="31">
        <v>1.40962615288237E-7</v>
      </c>
    </row>
    <row r="220" spans="1:9" x14ac:dyDescent="0.25">
      <c r="A220" s="1">
        <v>26.125</v>
      </c>
      <c r="B220" s="62">
        <v>1.4096242911127801E-7</v>
      </c>
      <c r="C220" s="31">
        <v>1.4096264780111601E-7</v>
      </c>
      <c r="D220" s="31">
        <v>1.40962576520394E-7</v>
      </c>
      <c r="E220" s="31">
        <v>1.40962627504263E-7</v>
      </c>
      <c r="F220" s="31">
        <v>1.4096243696526099E-7</v>
      </c>
      <c r="G220" s="31">
        <v>1.40962611352102E-7</v>
      </c>
      <c r="H220" s="31">
        <v>1.4096238115078801E-7</v>
      </c>
      <c r="I220" s="31">
        <v>1.4096261059896501E-7</v>
      </c>
    </row>
    <row r="221" spans="1:9" x14ac:dyDescent="0.25">
      <c r="A221" s="1">
        <v>26.25</v>
      </c>
      <c r="B221" s="62">
        <v>1.4096244552682399E-7</v>
      </c>
      <c r="C221" s="31">
        <v>1.4096263776628E-7</v>
      </c>
      <c r="D221" s="31">
        <v>1.4096257481038001E-7</v>
      </c>
      <c r="E221" s="31">
        <v>1.40962628090237E-7</v>
      </c>
      <c r="F221" s="31">
        <v>1.4096243353743899E-7</v>
      </c>
      <c r="G221" s="31">
        <v>1.4096260977032199E-7</v>
      </c>
      <c r="H221" s="31">
        <v>1.4096236995094899E-7</v>
      </c>
      <c r="I221" s="31">
        <v>1.4096263850545201E-7</v>
      </c>
    </row>
    <row r="222" spans="1:9" x14ac:dyDescent="0.25">
      <c r="A222" s="1">
        <v>26.375</v>
      </c>
      <c r="B222" s="62">
        <v>1.40962448967249E-7</v>
      </c>
      <c r="C222" s="31">
        <v>1.4096263326279399E-7</v>
      </c>
      <c r="D222" s="31">
        <v>1.4096257498529099E-7</v>
      </c>
      <c r="E222" s="31">
        <v>1.4096262249411399E-7</v>
      </c>
      <c r="F222" s="31">
        <v>1.4096243439209899E-7</v>
      </c>
      <c r="G222" s="31">
        <v>1.40962605650354E-7</v>
      </c>
      <c r="H222" s="31">
        <v>1.40962370690877E-7</v>
      </c>
      <c r="I222" s="31">
        <v>1.40962638832028E-7</v>
      </c>
    </row>
    <row r="223" spans="1:9" x14ac:dyDescent="0.25">
      <c r="A223" s="1">
        <v>26.5</v>
      </c>
      <c r="B223" s="62">
        <v>1.4096245706485499E-7</v>
      </c>
      <c r="C223" s="31">
        <v>1.40962628305133E-7</v>
      </c>
      <c r="D223" s="31">
        <v>1.4096257368590701E-7</v>
      </c>
      <c r="E223" s="31">
        <v>1.40962620905031E-7</v>
      </c>
      <c r="F223" s="31">
        <v>1.40962433765796E-7</v>
      </c>
      <c r="G223" s="31">
        <v>1.40962604983822E-7</v>
      </c>
      <c r="H223" s="31">
        <v>1.4096236602996201E-7</v>
      </c>
      <c r="I223" s="31">
        <v>1.4096263978008101E-7</v>
      </c>
    </row>
    <row r="224" spans="1:9" x14ac:dyDescent="0.25">
      <c r="A224" s="1">
        <v>26.625</v>
      </c>
      <c r="B224" s="62">
        <v>1.40962477746499E-7</v>
      </c>
      <c r="C224" s="31">
        <v>1.40962617523608E-7</v>
      </c>
      <c r="D224" s="31">
        <v>1.4096257324895299E-7</v>
      </c>
      <c r="E224" s="31">
        <v>1.40962616039784E-7</v>
      </c>
      <c r="F224" s="31">
        <v>1.4096243242183201E-7</v>
      </c>
      <c r="G224" s="31">
        <v>1.40962604496478E-7</v>
      </c>
      <c r="H224" s="31">
        <v>1.4096236400913701E-7</v>
      </c>
      <c r="I224" s="31">
        <v>1.4096264220269701E-7</v>
      </c>
    </row>
    <row r="225" spans="1:9" x14ac:dyDescent="0.25">
      <c r="A225" s="1">
        <v>26.75</v>
      </c>
      <c r="B225" s="62">
        <v>1.40962480679318E-7</v>
      </c>
      <c r="C225" s="31">
        <v>1.4096261150506299E-7</v>
      </c>
      <c r="D225" s="31">
        <v>1.4096257569770301E-7</v>
      </c>
      <c r="E225" s="31">
        <v>1.40962618068001E-7</v>
      </c>
      <c r="F225" s="31">
        <v>1.4096242646293601E-7</v>
      </c>
      <c r="G225" s="31">
        <v>1.4096260269836101E-7</v>
      </c>
      <c r="H225" s="31">
        <v>1.4096236459729599E-7</v>
      </c>
      <c r="I225" s="31">
        <v>1.40962645302481E-7</v>
      </c>
    </row>
    <row r="226" spans="1:9" x14ac:dyDescent="0.25">
      <c r="A226" s="1">
        <v>26.875</v>
      </c>
      <c r="B226" s="62">
        <v>1.4096247646652899E-7</v>
      </c>
      <c r="C226" s="31">
        <v>1.40962601329514E-7</v>
      </c>
      <c r="D226" s="31">
        <v>1.4096257958391701E-7</v>
      </c>
      <c r="E226" s="31">
        <v>1.40962619900756E-7</v>
      </c>
      <c r="F226" s="31">
        <v>1.4096242619011501E-7</v>
      </c>
      <c r="G226" s="31">
        <v>1.4096260142913E-7</v>
      </c>
      <c r="H226" s="31">
        <v>1.4096235442538299E-7</v>
      </c>
      <c r="I226" s="31">
        <v>1.40962647387468E-7</v>
      </c>
    </row>
    <row r="227" spans="1:9" x14ac:dyDescent="0.25">
      <c r="A227" s="1">
        <v>27</v>
      </c>
      <c r="B227" s="62">
        <v>1.40962485681862E-7</v>
      </c>
      <c r="C227" s="31">
        <v>1.40962602050156E-7</v>
      </c>
      <c r="D227" s="31">
        <v>1.4096258721251199E-7</v>
      </c>
      <c r="E227" s="31">
        <v>1.4096261890067499E-7</v>
      </c>
      <c r="F227" s="31">
        <v>1.4096242536737899E-7</v>
      </c>
      <c r="G227" s="31">
        <v>1.4096259986580999E-7</v>
      </c>
      <c r="H227" s="31">
        <v>1.4096235218796701E-7</v>
      </c>
      <c r="I227" s="31">
        <v>1.40962653138826E-7</v>
      </c>
    </row>
    <row r="228" spans="1:9" x14ac:dyDescent="0.25">
      <c r="A228" s="1">
        <v>27.125</v>
      </c>
      <c r="B228" s="62">
        <v>1.4096249099114599E-7</v>
      </c>
      <c r="C228" s="31">
        <v>1.4096258831402E-7</v>
      </c>
      <c r="D228" s="31">
        <v>1.4096258881843E-7</v>
      </c>
      <c r="E228" s="31">
        <v>1.4096261447208999E-7</v>
      </c>
      <c r="F228" s="31">
        <v>1.409624244533E-7</v>
      </c>
      <c r="G228" s="31">
        <v>1.4096260277476799E-7</v>
      </c>
      <c r="H228" s="31">
        <v>1.4096234985710799E-7</v>
      </c>
      <c r="I228" s="31">
        <v>1.40962652372614E-7</v>
      </c>
    </row>
    <row r="229" spans="1:9" x14ac:dyDescent="0.25">
      <c r="A229" s="1">
        <v>27.25</v>
      </c>
      <c r="B229" s="62">
        <v>1.4096248882123901E-7</v>
      </c>
      <c r="C229" s="31">
        <v>1.4096258454378101E-7</v>
      </c>
      <c r="D229" s="31">
        <v>1.4096259196534999E-7</v>
      </c>
      <c r="E229" s="31">
        <v>1.4096260955629699E-7</v>
      </c>
      <c r="F229" s="31">
        <v>1.4096242520009401E-7</v>
      </c>
      <c r="G229" s="31">
        <v>1.4096260143208601E-7</v>
      </c>
      <c r="H229" s="31">
        <v>1.4096235364417999E-7</v>
      </c>
      <c r="I229" s="31">
        <v>1.4096265115792701E-7</v>
      </c>
    </row>
    <row r="230" spans="1:9" x14ac:dyDescent="0.25">
      <c r="A230" s="1">
        <v>27.375</v>
      </c>
      <c r="B230" s="62">
        <v>1.4096248681609399E-7</v>
      </c>
      <c r="C230" s="31">
        <v>1.4096259286715701E-7</v>
      </c>
      <c r="D230" s="31">
        <v>1.40962590144818E-7</v>
      </c>
      <c r="E230" s="31">
        <v>1.4096260886566301E-7</v>
      </c>
      <c r="F230" s="31">
        <v>1.4096242820658801E-7</v>
      </c>
      <c r="G230" s="31">
        <v>1.40962603196563E-7</v>
      </c>
      <c r="H230" s="31">
        <v>1.4096236198358199E-7</v>
      </c>
      <c r="I230" s="31">
        <v>1.4096265094412401E-7</v>
      </c>
    </row>
    <row r="231" spans="1:9" x14ac:dyDescent="0.25">
      <c r="A231" s="1">
        <v>27.5</v>
      </c>
      <c r="B231" s="62">
        <v>1.4096247936055599E-7</v>
      </c>
      <c r="C231" s="31">
        <v>1.4096259882264299E-7</v>
      </c>
      <c r="D231" s="31">
        <v>1.4096258974634501E-7</v>
      </c>
      <c r="E231" s="31">
        <v>1.40962608623175E-7</v>
      </c>
      <c r="F231" s="31">
        <v>1.4096242835859101E-7</v>
      </c>
      <c r="G231" s="31">
        <v>1.4096260061989399E-7</v>
      </c>
      <c r="H231" s="31">
        <v>1.4096235882233401E-7</v>
      </c>
      <c r="I231" s="31">
        <v>1.4096264887179099E-7</v>
      </c>
    </row>
    <row r="232" spans="1:9" x14ac:dyDescent="0.25">
      <c r="A232" s="1">
        <v>27.625</v>
      </c>
      <c r="B232" s="62">
        <v>1.4096247212232401E-7</v>
      </c>
      <c r="C232" s="31">
        <v>1.40962598050339E-7</v>
      </c>
      <c r="D232" s="31">
        <v>1.4096258368434101E-7</v>
      </c>
      <c r="E232" s="31">
        <v>1.40962604199548E-7</v>
      </c>
      <c r="F232" s="31">
        <v>1.4096242917825301E-7</v>
      </c>
      <c r="G232" s="31">
        <v>1.40962598259791E-7</v>
      </c>
      <c r="H232" s="31">
        <v>1.40962363412984E-7</v>
      </c>
      <c r="I232" s="31">
        <v>1.40962649771412E-7</v>
      </c>
    </row>
    <row r="233" spans="1:9" x14ac:dyDescent="0.25">
      <c r="A233" s="1">
        <v>27.75</v>
      </c>
      <c r="B233" s="62">
        <v>1.4096246901563199E-7</v>
      </c>
      <c r="C233" s="31">
        <v>1.40962611288851E-7</v>
      </c>
      <c r="D233" s="31">
        <v>1.4096257946876799E-7</v>
      </c>
      <c r="E233" s="31">
        <v>1.4096259622611E-7</v>
      </c>
      <c r="F233" s="31">
        <v>1.40962430985255E-7</v>
      </c>
      <c r="G233" s="31">
        <v>1.4096259495710599E-7</v>
      </c>
      <c r="H233" s="31">
        <v>1.40962359057662E-7</v>
      </c>
      <c r="I233" s="31">
        <v>1.4096265174419999E-7</v>
      </c>
    </row>
    <row r="234" spans="1:9" x14ac:dyDescent="0.25">
      <c r="A234" s="1">
        <v>27.875</v>
      </c>
      <c r="B234" s="62">
        <v>1.4096247010523201E-7</v>
      </c>
      <c r="C234" s="31">
        <v>1.40962615958257E-7</v>
      </c>
      <c r="D234" s="31">
        <v>1.4096258782069599E-7</v>
      </c>
      <c r="E234" s="31">
        <v>1.4096259688597699E-7</v>
      </c>
      <c r="F234" s="31">
        <v>1.40962432031286E-7</v>
      </c>
      <c r="G234" s="31">
        <v>1.40962592320143E-7</v>
      </c>
      <c r="H234" s="31">
        <v>1.40962355727508E-7</v>
      </c>
      <c r="I234" s="31">
        <v>1.4096265294087999E-7</v>
      </c>
    </row>
    <row r="235" spans="1:9" x14ac:dyDescent="0.25">
      <c r="A235" s="1">
        <v>28</v>
      </c>
      <c r="B235" s="62">
        <v>1.4096246759543E-7</v>
      </c>
      <c r="C235" s="31">
        <v>1.4096262761733901E-7</v>
      </c>
      <c r="D235" s="31">
        <v>1.4096258762313599E-7</v>
      </c>
      <c r="E235" s="31">
        <v>1.4096259710875499E-7</v>
      </c>
      <c r="F235" s="31">
        <v>1.40962432475374E-7</v>
      </c>
      <c r="G235" s="31">
        <v>1.40962579040644E-7</v>
      </c>
      <c r="H235" s="31">
        <v>1.40962353154301E-7</v>
      </c>
      <c r="I235" s="31">
        <v>1.4096265415083799E-7</v>
      </c>
    </row>
    <row r="236" spans="1:9" x14ac:dyDescent="0.25">
      <c r="A236" s="1">
        <v>28.125</v>
      </c>
      <c r="B236" s="62">
        <v>1.4096246412773599E-7</v>
      </c>
      <c r="C236" s="31">
        <v>1.4096263655117E-7</v>
      </c>
      <c r="D236" s="31">
        <v>1.4096258334762601E-7</v>
      </c>
      <c r="E236" s="31">
        <v>1.40962595790132E-7</v>
      </c>
      <c r="F236" s="31">
        <v>1.4096243426330099E-7</v>
      </c>
      <c r="G236" s="31">
        <v>1.4096257216974299E-7</v>
      </c>
      <c r="H236" s="31">
        <v>1.4096235920483199E-7</v>
      </c>
      <c r="I236" s="31">
        <v>1.40962654747895E-7</v>
      </c>
    </row>
    <row r="237" spans="1:9" x14ac:dyDescent="0.25">
      <c r="A237" s="1">
        <v>28.25</v>
      </c>
      <c r="B237" s="62">
        <v>1.40962456952358E-7</v>
      </c>
      <c r="C237" s="31">
        <v>1.40962645139844E-7</v>
      </c>
      <c r="D237" s="31">
        <v>1.4096258170666501E-7</v>
      </c>
      <c r="E237" s="31">
        <v>1.40962591499446E-7</v>
      </c>
      <c r="F237" s="31">
        <v>1.4096243472785001E-7</v>
      </c>
      <c r="G237" s="31">
        <v>1.4096257361120799E-7</v>
      </c>
      <c r="H237" s="31">
        <v>1.4096236060077101E-7</v>
      </c>
      <c r="I237" s="31">
        <v>1.4096265257105701E-7</v>
      </c>
    </row>
    <row r="238" spans="1:9" x14ac:dyDescent="0.25">
      <c r="A238" s="1">
        <v>28.375</v>
      </c>
      <c r="B238" s="62">
        <v>1.40962455455675E-7</v>
      </c>
      <c r="C238" s="31">
        <v>1.4096264925504399E-7</v>
      </c>
      <c r="D238" s="31">
        <v>1.4096257560303699E-7</v>
      </c>
      <c r="E238" s="31">
        <v>1.40962592082541E-7</v>
      </c>
      <c r="F238" s="31">
        <v>1.4096243676474799E-7</v>
      </c>
      <c r="G238" s="31">
        <v>1.4096258119797201E-7</v>
      </c>
      <c r="H238" s="31">
        <v>1.40962367601779E-7</v>
      </c>
      <c r="I238" s="31">
        <v>1.4096264817148501E-7</v>
      </c>
    </row>
    <row r="239" spans="1:9" x14ac:dyDescent="0.25">
      <c r="A239" s="1">
        <v>28.5</v>
      </c>
      <c r="B239" s="62">
        <v>1.40962458311486E-7</v>
      </c>
      <c r="C239" s="31">
        <v>1.4096265102758E-7</v>
      </c>
      <c r="D239" s="31">
        <v>1.4096256384201599E-7</v>
      </c>
      <c r="E239" s="31">
        <v>1.40962589264835E-7</v>
      </c>
      <c r="F239" s="31">
        <v>1.4096243852695499E-7</v>
      </c>
      <c r="G239" s="31">
        <v>1.4096257800131099E-7</v>
      </c>
      <c r="H239" s="31">
        <v>1.4096237411019599E-7</v>
      </c>
      <c r="I239" s="31">
        <v>1.4096264646798999E-7</v>
      </c>
    </row>
    <row r="240" spans="1:9" x14ac:dyDescent="0.25">
      <c r="A240" s="1">
        <v>28.625</v>
      </c>
      <c r="B240" s="62">
        <v>1.4096247048573099E-7</v>
      </c>
      <c r="C240" s="31">
        <v>1.40962650037067E-7</v>
      </c>
      <c r="D240" s="31">
        <v>1.4096256071843599E-7</v>
      </c>
      <c r="E240" s="31">
        <v>1.40962588787567E-7</v>
      </c>
      <c r="F240" s="31">
        <v>1.4096243966231901E-7</v>
      </c>
      <c r="G240" s="31">
        <v>1.4096257666361899E-7</v>
      </c>
      <c r="H240" s="31">
        <v>1.4096236734926199E-7</v>
      </c>
      <c r="I240" s="31">
        <v>1.4096264909030299E-7</v>
      </c>
    </row>
    <row r="241" spans="1:9" x14ac:dyDescent="0.25">
      <c r="A241" s="1">
        <v>28.75</v>
      </c>
      <c r="B241" s="62">
        <v>1.4096247877227001E-7</v>
      </c>
      <c r="C241" s="31">
        <v>1.40962647453099E-7</v>
      </c>
      <c r="D241" s="31">
        <v>1.40962562134287E-7</v>
      </c>
      <c r="E241" s="31">
        <v>1.4096258811449699E-7</v>
      </c>
      <c r="F241" s="31">
        <v>1.40962435740146E-7</v>
      </c>
      <c r="G241" s="31">
        <v>1.4096258062057501E-7</v>
      </c>
      <c r="H241" s="31">
        <v>1.4096237489997999E-7</v>
      </c>
      <c r="I241" s="31">
        <v>1.4096265155154301E-7</v>
      </c>
    </row>
    <row r="242" spans="1:9" x14ac:dyDescent="0.25">
      <c r="A242" s="1">
        <v>28.875</v>
      </c>
      <c r="B242" s="62">
        <v>1.40962485555059E-7</v>
      </c>
      <c r="C242" s="31">
        <v>1.4096264002085301E-7</v>
      </c>
      <c r="D242" s="31">
        <v>1.4096256119383601E-7</v>
      </c>
      <c r="E242" s="31">
        <v>1.4096258574427501E-7</v>
      </c>
      <c r="F242" s="31">
        <v>1.4096243617157799E-7</v>
      </c>
      <c r="G242" s="31">
        <v>1.409625856311E-7</v>
      </c>
      <c r="H242" s="31">
        <v>1.4096237664364901E-7</v>
      </c>
      <c r="I242" s="31">
        <v>1.4096265728610699E-7</v>
      </c>
    </row>
    <row r="243" spans="1:9" x14ac:dyDescent="0.25">
      <c r="A243" s="1">
        <v>29</v>
      </c>
      <c r="B243" s="62">
        <v>1.4096251129762399E-7</v>
      </c>
      <c r="C243" s="31">
        <v>1.4096263911683899E-7</v>
      </c>
      <c r="D243" s="31">
        <v>1.40962561011361E-7</v>
      </c>
      <c r="E243" s="31">
        <v>1.40962579570327E-7</v>
      </c>
      <c r="F243" s="31">
        <v>1.40962435062097E-7</v>
      </c>
      <c r="G243" s="31">
        <v>1.4096258248963601E-7</v>
      </c>
      <c r="H243" s="31">
        <v>1.4096237361084E-7</v>
      </c>
      <c r="I243" s="31">
        <v>1.4096265754755401E-7</v>
      </c>
    </row>
    <row r="244" spans="1:9" x14ac:dyDescent="0.25">
      <c r="A244" s="1">
        <v>29.125</v>
      </c>
      <c r="B244" s="62">
        <v>1.4096252404106401E-7</v>
      </c>
      <c r="C244" s="31">
        <v>1.4096262350304199E-7</v>
      </c>
      <c r="D244" s="31">
        <v>1.4096256617304301E-7</v>
      </c>
      <c r="E244" s="31">
        <v>1.4096258174219899E-7</v>
      </c>
      <c r="F244" s="31">
        <v>1.4096243381047201E-7</v>
      </c>
      <c r="G244" s="31">
        <v>1.40962588398022E-7</v>
      </c>
      <c r="H244" s="31">
        <v>1.40962366113048E-7</v>
      </c>
      <c r="I244" s="31">
        <v>1.40962645015443E-7</v>
      </c>
    </row>
    <row r="245" spans="1:9" x14ac:dyDescent="0.25">
      <c r="A245" s="1">
        <v>29.25</v>
      </c>
      <c r="B245" s="62">
        <v>1.4096251945618301E-7</v>
      </c>
      <c r="C245" s="31">
        <v>1.40962622049578E-7</v>
      </c>
      <c r="D245" s="31">
        <v>1.40962568149608E-7</v>
      </c>
      <c r="E245" s="31">
        <v>1.4096258223850299E-7</v>
      </c>
      <c r="F245" s="31">
        <v>1.40962433036953E-7</v>
      </c>
      <c r="G245" s="31">
        <v>1.4096258109084299E-7</v>
      </c>
      <c r="H245" s="31">
        <v>1.40962368370845E-7</v>
      </c>
      <c r="I245" s="31">
        <v>1.4096263784024699E-7</v>
      </c>
    </row>
    <row r="246" spans="1:9" x14ac:dyDescent="0.25">
      <c r="A246" s="1">
        <v>29.375</v>
      </c>
      <c r="B246" s="62">
        <v>1.4096251519422699E-7</v>
      </c>
      <c r="C246" s="31">
        <v>1.4096261964844701E-7</v>
      </c>
      <c r="D246" s="31">
        <v>1.4096257019637799E-7</v>
      </c>
      <c r="E246" s="31">
        <v>1.40962581197839E-7</v>
      </c>
      <c r="F246" s="31">
        <v>1.4096243063042101E-7</v>
      </c>
      <c r="G246" s="31">
        <v>1.40962580198875E-7</v>
      </c>
      <c r="H246" s="31">
        <v>1.4096236329925601E-7</v>
      </c>
      <c r="I246" s="31">
        <v>1.4096263960601899E-7</v>
      </c>
    </row>
    <row r="247" spans="1:9" x14ac:dyDescent="0.25">
      <c r="A247" s="1">
        <v>29.5</v>
      </c>
      <c r="B247" s="62">
        <v>1.4096251614802701E-7</v>
      </c>
      <c r="C247" s="31">
        <v>1.40962610531189E-7</v>
      </c>
      <c r="D247" s="31">
        <v>1.4096257437422501E-7</v>
      </c>
      <c r="E247" s="31">
        <v>1.4096257988893601E-7</v>
      </c>
      <c r="F247" s="31">
        <v>1.40962427409448E-7</v>
      </c>
      <c r="G247" s="31">
        <v>1.4096258593147E-7</v>
      </c>
      <c r="H247" s="31">
        <v>1.4096236274888801E-7</v>
      </c>
      <c r="I247" s="31">
        <v>1.4096263266734201E-7</v>
      </c>
    </row>
    <row r="248" spans="1:9" x14ac:dyDescent="0.25">
      <c r="A248" s="1">
        <v>29.625</v>
      </c>
      <c r="B248" s="62">
        <v>1.4096251704927099E-7</v>
      </c>
      <c r="C248" s="31">
        <v>1.40962609439869E-7</v>
      </c>
      <c r="D248" s="31">
        <v>1.4096257213664701E-7</v>
      </c>
      <c r="E248" s="31">
        <v>1.4096257665173199E-7</v>
      </c>
      <c r="F248" s="31">
        <v>1.4096242548598901E-7</v>
      </c>
      <c r="G248" s="31">
        <v>1.4096258163636E-7</v>
      </c>
      <c r="H248" s="31">
        <v>1.40962370337212E-7</v>
      </c>
      <c r="I248" s="31">
        <v>1.4096262905444701E-7</v>
      </c>
    </row>
    <row r="249" spans="1:9" x14ac:dyDescent="0.25">
      <c r="A249" s="1">
        <v>29.75</v>
      </c>
      <c r="B249" s="62">
        <v>1.4096251871885501E-7</v>
      </c>
      <c r="C249" s="31">
        <v>1.4096260678637E-7</v>
      </c>
      <c r="D249" s="31">
        <v>1.4096257091518399E-7</v>
      </c>
      <c r="E249" s="31">
        <v>1.4096257415923701E-7</v>
      </c>
      <c r="F249" s="31">
        <v>1.4096242215447301E-7</v>
      </c>
      <c r="G249" s="31">
        <v>1.4096258157693201E-7</v>
      </c>
      <c r="H249" s="31">
        <v>1.4096237555663601E-7</v>
      </c>
      <c r="I249" s="31">
        <v>1.4096261913423901E-7</v>
      </c>
    </row>
    <row r="250" spans="1:9" x14ac:dyDescent="0.25">
      <c r="A250" s="1">
        <v>29.875</v>
      </c>
      <c r="B250" s="62">
        <v>1.4096249714141701E-7</v>
      </c>
      <c r="C250" s="31">
        <v>1.4096260266498299E-7</v>
      </c>
      <c r="D250" s="31">
        <v>1.4096256894819699E-7</v>
      </c>
      <c r="E250" s="31">
        <v>1.4096257071179701E-7</v>
      </c>
      <c r="F250" s="31">
        <v>1.4096242066058099E-7</v>
      </c>
      <c r="G250" s="31">
        <v>1.4096258500856E-7</v>
      </c>
      <c r="H250" s="31">
        <v>1.4096238278806701E-7</v>
      </c>
      <c r="I250" s="31">
        <v>1.4096261945347199E-7</v>
      </c>
    </row>
    <row r="251" spans="1:9" x14ac:dyDescent="0.25">
      <c r="A251" s="1">
        <v>30</v>
      </c>
      <c r="B251" s="62">
        <v>1.4096249117638799E-7</v>
      </c>
      <c r="C251" s="31">
        <v>1.4096260638105801E-7</v>
      </c>
      <c r="D251" s="31">
        <v>1.40962575947408E-7</v>
      </c>
      <c r="E251" s="31">
        <v>1.4096257071179701E-7</v>
      </c>
      <c r="F251" s="31">
        <v>1.40962419656943E-7</v>
      </c>
      <c r="G251" s="31">
        <v>1.4096258531016699E-7</v>
      </c>
      <c r="H251" s="31">
        <v>1.40962383252429E-7</v>
      </c>
      <c r="I251" s="31">
        <v>1.40962624527163E-7</v>
      </c>
    </row>
  </sheetData>
  <mergeCells count="4">
    <mergeCell ref="A1:A2"/>
    <mergeCell ref="B1:I1"/>
    <mergeCell ref="B3:I3"/>
    <mergeCell ref="B4:I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B1" sqref="B1:G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s>
  <sheetData>
    <row r="1" spans="1:7" x14ac:dyDescent="0.25">
      <c r="A1" s="86" t="s">
        <v>246</v>
      </c>
      <c r="B1" s="85" t="s">
        <v>263</v>
      </c>
      <c r="C1" s="85"/>
      <c r="D1" s="85"/>
      <c r="E1" s="85"/>
      <c r="F1" s="85"/>
      <c r="G1" s="85"/>
    </row>
    <row r="2" spans="1:7" x14ac:dyDescent="0.25">
      <c r="A2" s="87"/>
      <c r="B2" s="50" t="s">
        <v>275</v>
      </c>
      <c r="C2" s="50" t="s">
        <v>267</v>
      </c>
      <c r="D2" s="50" t="s">
        <v>282</v>
      </c>
      <c r="E2" s="50" t="s">
        <v>261</v>
      </c>
      <c r="F2" s="50" t="s">
        <v>264</v>
      </c>
      <c r="G2" s="50" t="s">
        <v>356</v>
      </c>
    </row>
    <row r="3" spans="1:7" x14ac:dyDescent="0.25">
      <c r="A3" s="27" t="s">
        <v>249</v>
      </c>
      <c r="B3" s="85">
        <v>58</v>
      </c>
      <c r="C3" s="85"/>
      <c r="D3" s="85"/>
      <c r="E3" s="85"/>
      <c r="F3" s="85"/>
      <c r="G3" s="85"/>
    </row>
    <row r="4" spans="1:7" x14ac:dyDescent="0.25">
      <c r="A4" s="27" t="s">
        <v>250</v>
      </c>
      <c r="B4" s="85" t="s">
        <v>251</v>
      </c>
      <c r="C4" s="85"/>
      <c r="D4" s="85"/>
      <c r="E4" s="85"/>
      <c r="F4" s="85"/>
      <c r="G4" s="85"/>
    </row>
    <row r="5" spans="1:7" ht="61.5" x14ac:dyDescent="0.25">
      <c r="A5" s="28" t="s">
        <v>252</v>
      </c>
      <c r="B5" s="28">
        <v>4</v>
      </c>
      <c r="C5" s="28">
        <v>4</v>
      </c>
      <c r="D5" s="27">
        <v>4</v>
      </c>
      <c r="E5" s="27">
        <v>4</v>
      </c>
      <c r="F5" s="27">
        <v>4</v>
      </c>
      <c r="G5" s="27">
        <v>4</v>
      </c>
    </row>
    <row r="6" spans="1:7" ht="30" x14ac:dyDescent="0.25">
      <c r="A6" s="28" t="s">
        <v>253</v>
      </c>
      <c r="B6" s="28">
        <v>44.269170000000003</v>
      </c>
      <c r="C6" s="28">
        <v>45.720939999999999</v>
      </c>
      <c r="D6" s="27">
        <v>44.268999999999998</v>
      </c>
      <c r="E6" s="27">
        <v>56.926699999999997</v>
      </c>
      <c r="F6" s="27">
        <v>42.545000000000002</v>
      </c>
      <c r="G6" s="27">
        <v>42.545000000000002</v>
      </c>
    </row>
    <row r="7" spans="1:7" ht="48" x14ac:dyDescent="0.25">
      <c r="A7" s="28" t="s">
        <v>254</v>
      </c>
      <c r="B7" s="27">
        <v>37.44</v>
      </c>
      <c r="C7" s="27">
        <v>37.44</v>
      </c>
      <c r="D7" s="27">
        <v>37.44</v>
      </c>
      <c r="E7" s="27">
        <v>37.44</v>
      </c>
      <c r="F7" s="27">
        <v>37.44</v>
      </c>
      <c r="G7" s="27">
        <v>37.44</v>
      </c>
    </row>
    <row r="8" spans="1:7" ht="48" x14ac:dyDescent="0.25">
      <c r="A8" s="28" t="s">
        <v>255</v>
      </c>
      <c r="B8" s="28">
        <v>34.440829999999998</v>
      </c>
      <c r="C8" s="28">
        <v>34.528030000000001</v>
      </c>
      <c r="D8" s="27">
        <v>34.831899999999997</v>
      </c>
      <c r="E8" s="27">
        <v>35.399000000000001</v>
      </c>
      <c r="F8" s="27">
        <v>35.532319999999999</v>
      </c>
      <c r="G8" s="27">
        <v>35.532319999999999</v>
      </c>
    </row>
    <row r="9" spans="1:7" x14ac:dyDescent="0.25">
      <c r="A9" s="27" t="s">
        <v>256</v>
      </c>
      <c r="B9" s="49">
        <v>85</v>
      </c>
      <c r="C9" s="49">
        <v>85</v>
      </c>
      <c r="D9" s="49">
        <v>85</v>
      </c>
      <c r="E9" s="49">
        <v>85</v>
      </c>
      <c r="F9" s="49">
        <v>85</v>
      </c>
      <c r="G9" s="49">
        <v>85</v>
      </c>
    </row>
    <row r="10" spans="1:7" ht="18" x14ac:dyDescent="0.25">
      <c r="A10" s="30" t="s">
        <v>257</v>
      </c>
      <c r="B10" s="30" t="s">
        <v>391</v>
      </c>
      <c r="C10" s="30" t="s">
        <v>392</v>
      </c>
      <c r="D10" s="30" t="s">
        <v>393</v>
      </c>
      <c r="E10" s="30" t="s">
        <v>394</v>
      </c>
      <c r="F10" s="30" t="s">
        <v>395</v>
      </c>
      <c r="G10" s="30" t="s">
        <v>396</v>
      </c>
    </row>
    <row r="11" spans="1:7" x14ac:dyDescent="0.25">
      <c r="A11" s="1">
        <v>0</v>
      </c>
      <c r="B11" s="31">
        <v>1.40961867321415E-7</v>
      </c>
      <c r="C11" s="31">
        <v>1.4096209328748201E-7</v>
      </c>
      <c r="D11" s="31">
        <v>1.40962130466728E-7</v>
      </c>
      <c r="E11" s="31">
        <v>1.4096243893014299E-7</v>
      </c>
      <c r="F11" s="31">
        <v>1.40962274367343E-7</v>
      </c>
      <c r="G11" s="31">
        <v>1.40962255757561E-7</v>
      </c>
    </row>
    <row r="12" spans="1:7" x14ac:dyDescent="0.25">
      <c r="A12" s="1">
        <v>0.125</v>
      </c>
      <c r="B12" s="31">
        <v>1.4096186553314501E-7</v>
      </c>
      <c r="C12" s="31">
        <v>1.4096210623739901E-7</v>
      </c>
      <c r="D12" s="31">
        <v>1.4096211962332E-7</v>
      </c>
      <c r="E12" s="31">
        <v>1.40962455716418E-7</v>
      </c>
      <c r="F12" s="31">
        <v>1.40962277005104E-7</v>
      </c>
      <c r="G12" s="31">
        <v>1.4096227844986599E-7</v>
      </c>
    </row>
    <row r="13" spans="1:7" x14ac:dyDescent="0.25">
      <c r="A13" s="1">
        <v>0.25</v>
      </c>
      <c r="B13" s="31">
        <v>1.4096185882604599E-7</v>
      </c>
      <c r="C13" s="31">
        <v>1.4096210701530499E-7</v>
      </c>
      <c r="D13" s="31">
        <v>1.40962096054848E-7</v>
      </c>
      <c r="E13" s="31">
        <v>1.4096245584878199E-7</v>
      </c>
      <c r="F13" s="31">
        <v>1.4096227766591299E-7</v>
      </c>
      <c r="G13" s="31">
        <v>1.4096228291039499E-7</v>
      </c>
    </row>
    <row r="14" spans="1:7" x14ac:dyDescent="0.25">
      <c r="A14" s="1">
        <v>0.375</v>
      </c>
      <c r="B14" s="31">
        <v>1.40961888368804E-7</v>
      </c>
      <c r="C14" s="31">
        <v>1.4096210352975499E-7</v>
      </c>
      <c r="D14" s="31">
        <v>1.4096208677830399E-7</v>
      </c>
      <c r="E14" s="31">
        <v>1.4096247358393301E-7</v>
      </c>
      <c r="F14" s="31">
        <v>1.40962286748635E-7</v>
      </c>
      <c r="G14" s="31">
        <v>1.40962301529322E-7</v>
      </c>
    </row>
    <row r="15" spans="1:7" x14ac:dyDescent="0.25">
      <c r="A15" s="1">
        <v>0.5</v>
      </c>
      <c r="B15" s="31">
        <v>1.4096189380241001E-7</v>
      </c>
      <c r="C15" s="31">
        <v>1.40962096296294E-7</v>
      </c>
      <c r="D15" s="31">
        <v>1.4096211386398901E-7</v>
      </c>
      <c r="E15" s="31">
        <v>1.4096247368924901E-7</v>
      </c>
      <c r="F15" s="31">
        <v>1.4096228384683901E-7</v>
      </c>
      <c r="G15" s="31">
        <v>1.40962284153566E-7</v>
      </c>
    </row>
    <row r="16" spans="1:7" x14ac:dyDescent="0.25">
      <c r="A16" s="1">
        <v>0.625</v>
      </c>
      <c r="B16" s="31">
        <v>1.4096189399549101E-7</v>
      </c>
      <c r="C16" s="31">
        <v>1.4096209608722099E-7</v>
      </c>
      <c r="D16" s="31">
        <v>1.4096212254448499E-7</v>
      </c>
      <c r="E16" s="31">
        <v>1.4096246148923299E-7</v>
      </c>
      <c r="F16" s="31">
        <v>1.4096228179893299E-7</v>
      </c>
      <c r="G16" s="31">
        <v>1.40962284188198E-7</v>
      </c>
    </row>
    <row r="17" spans="1:7" x14ac:dyDescent="0.25">
      <c r="A17" s="1">
        <v>0.75</v>
      </c>
      <c r="B17" s="31">
        <v>1.40961936021881E-7</v>
      </c>
      <c r="C17" s="31">
        <v>1.4096211001588599E-7</v>
      </c>
      <c r="D17" s="31">
        <v>1.4096212549307301E-7</v>
      </c>
      <c r="E17" s="31">
        <v>1.40962476452793E-7</v>
      </c>
      <c r="F17" s="31">
        <v>1.40962288026032E-7</v>
      </c>
      <c r="G17" s="31">
        <v>1.40962289955691E-7</v>
      </c>
    </row>
    <row r="18" spans="1:7" x14ac:dyDescent="0.25">
      <c r="A18" s="1">
        <v>0.875</v>
      </c>
      <c r="B18" s="31">
        <v>1.4096193115855499E-7</v>
      </c>
      <c r="C18" s="31">
        <v>1.40962075380652E-7</v>
      </c>
      <c r="D18" s="31">
        <v>1.4096213667553999E-7</v>
      </c>
      <c r="E18" s="31">
        <v>1.4096248747482701E-7</v>
      </c>
      <c r="F18" s="31">
        <v>1.40962312104423E-7</v>
      </c>
      <c r="G18" s="31">
        <v>1.4096229599393199E-7</v>
      </c>
    </row>
    <row r="19" spans="1:7" x14ac:dyDescent="0.25">
      <c r="A19" s="1">
        <v>1</v>
      </c>
      <c r="B19" s="31">
        <v>1.4096193339340499E-7</v>
      </c>
      <c r="C19" s="31">
        <v>1.4096206285936199E-7</v>
      </c>
      <c r="D19" s="31">
        <v>1.4096215207208E-7</v>
      </c>
      <c r="E19" s="31">
        <v>1.4096249173054699E-7</v>
      </c>
      <c r="F19" s="31">
        <v>1.4096231504701699E-7</v>
      </c>
      <c r="G19" s="31">
        <v>1.40962308173943E-7</v>
      </c>
    </row>
    <row r="20" spans="1:7" x14ac:dyDescent="0.25">
      <c r="A20" s="1">
        <v>1.125</v>
      </c>
      <c r="B20" s="31">
        <v>1.4096189242497501E-7</v>
      </c>
      <c r="C20" s="31">
        <v>1.40962062226663E-7</v>
      </c>
      <c r="D20" s="31">
        <v>1.40962152341639E-7</v>
      </c>
      <c r="E20" s="31">
        <v>1.4096248912931399E-7</v>
      </c>
      <c r="F20" s="31">
        <v>1.4096232750714799E-7</v>
      </c>
      <c r="G20" s="31">
        <v>1.40962313013939E-7</v>
      </c>
    </row>
    <row r="21" spans="1:7" x14ac:dyDescent="0.25">
      <c r="A21" s="1">
        <v>1.25</v>
      </c>
      <c r="B21" s="31">
        <v>1.40961864149945E-7</v>
      </c>
      <c r="C21" s="31">
        <v>1.40962061778571E-7</v>
      </c>
      <c r="D21" s="31">
        <v>1.4096216100401E-7</v>
      </c>
      <c r="E21" s="31">
        <v>1.4096248355311301E-7</v>
      </c>
      <c r="F21" s="31">
        <v>1.4096232950385399E-7</v>
      </c>
      <c r="G21" s="31">
        <v>1.4096230934754701E-7</v>
      </c>
    </row>
    <row r="22" spans="1:7" x14ac:dyDescent="0.25">
      <c r="A22" s="1">
        <v>1.375</v>
      </c>
      <c r="B22" s="31">
        <v>1.4096185354057001E-7</v>
      </c>
      <c r="C22" s="31">
        <v>1.4096212673690799E-7</v>
      </c>
      <c r="D22" s="31">
        <v>1.4096215535529699E-7</v>
      </c>
      <c r="E22" s="31">
        <v>1.40962479503939E-7</v>
      </c>
      <c r="F22" s="31">
        <v>1.4096232531130801E-7</v>
      </c>
      <c r="G22" s="31">
        <v>1.4096230974239399E-7</v>
      </c>
    </row>
    <row r="23" spans="1:7" x14ac:dyDescent="0.25">
      <c r="A23" s="1">
        <v>1.5</v>
      </c>
      <c r="B23" s="31">
        <v>1.40961831318836E-7</v>
      </c>
      <c r="C23" s="31">
        <v>1.4096213169379001E-7</v>
      </c>
      <c r="D23" s="31">
        <v>1.4096214863380201E-7</v>
      </c>
      <c r="E23" s="31">
        <v>1.4096247659070701E-7</v>
      </c>
      <c r="F23" s="31">
        <v>1.40962325847291E-7</v>
      </c>
      <c r="G23" s="31">
        <v>1.4096232962436899E-7</v>
      </c>
    </row>
    <row r="24" spans="1:7" x14ac:dyDescent="0.25">
      <c r="A24" s="1">
        <v>1.625</v>
      </c>
      <c r="B24" s="31">
        <v>1.4096183892719801E-7</v>
      </c>
      <c r="C24" s="31">
        <v>1.4096213428590099E-7</v>
      </c>
      <c r="D24" s="31">
        <v>1.40962173364887E-7</v>
      </c>
      <c r="E24" s="31">
        <v>1.40962469513059E-7</v>
      </c>
      <c r="F24" s="31">
        <v>1.4096231990327099E-7</v>
      </c>
      <c r="G24" s="31">
        <v>1.4096233677248099E-7</v>
      </c>
    </row>
    <row r="25" spans="1:7" x14ac:dyDescent="0.25">
      <c r="A25" s="1">
        <v>1.75</v>
      </c>
      <c r="B25" s="31">
        <v>1.4096183885785499E-7</v>
      </c>
      <c r="C25" s="31">
        <v>1.40962156862232E-7</v>
      </c>
      <c r="D25" s="31">
        <v>1.40962177808652E-7</v>
      </c>
      <c r="E25" s="31">
        <v>1.4096245108490199E-7</v>
      </c>
      <c r="F25" s="31">
        <v>1.4096233170907701E-7</v>
      </c>
      <c r="G25" s="31">
        <v>1.40962374445415E-7</v>
      </c>
    </row>
    <row r="26" spans="1:7" x14ac:dyDescent="0.25">
      <c r="A26" s="1">
        <v>1.875</v>
      </c>
      <c r="B26" s="31">
        <v>1.4096181663218599E-7</v>
      </c>
      <c r="C26" s="31">
        <v>1.4096217069173099E-7</v>
      </c>
      <c r="D26" s="31">
        <v>1.40962164991074E-7</v>
      </c>
      <c r="E26" s="31">
        <v>1.4096245226136299E-7</v>
      </c>
      <c r="F26" s="31">
        <v>1.4096233331708099E-7</v>
      </c>
      <c r="G26" s="31">
        <v>1.40962357455038E-7</v>
      </c>
    </row>
    <row r="27" spans="1:7" x14ac:dyDescent="0.25">
      <c r="A27" s="1">
        <v>2</v>
      </c>
      <c r="B27" s="31">
        <v>1.40961864099839E-7</v>
      </c>
      <c r="C27" s="31">
        <v>1.4096217072526899E-7</v>
      </c>
      <c r="D27" s="31">
        <v>1.4096215890899799E-7</v>
      </c>
      <c r="E27" s="31">
        <v>1.4096245853848199E-7</v>
      </c>
      <c r="F27" s="31">
        <v>1.40962330968792E-7</v>
      </c>
      <c r="G27" s="31">
        <v>1.40962359653754E-7</v>
      </c>
    </row>
    <row r="28" spans="1:7" x14ac:dyDescent="0.25">
      <c r="A28" s="1">
        <v>2.125</v>
      </c>
      <c r="B28" s="31">
        <v>1.40961884550976E-7</v>
      </c>
      <c r="C28" s="31">
        <v>1.4096216814183701E-7</v>
      </c>
      <c r="D28" s="31">
        <v>1.40962177630621E-7</v>
      </c>
      <c r="E28" s="31">
        <v>1.4096246845288201E-7</v>
      </c>
      <c r="F28" s="31">
        <v>1.4096232727302901E-7</v>
      </c>
      <c r="G28" s="31">
        <v>1.4096236010276399E-7</v>
      </c>
    </row>
    <row r="29" spans="1:7" x14ac:dyDescent="0.25">
      <c r="A29" s="1">
        <v>2.25</v>
      </c>
      <c r="B29" s="31">
        <v>1.4096186240970501E-7</v>
      </c>
      <c r="C29" s="31">
        <v>1.4096216757744299E-7</v>
      </c>
      <c r="D29" s="31">
        <v>1.40962167152802E-7</v>
      </c>
      <c r="E29" s="31">
        <v>1.40962469817784E-7</v>
      </c>
      <c r="F29" s="31">
        <v>1.40962341169698E-7</v>
      </c>
      <c r="G29" s="31">
        <v>1.4096235428212399E-7</v>
      </c>
    </row>
    <row r="30" spans="1:7" x14ac:dyDescent="0.25">
      <c r="A30" s="1">
        <v>2.375</v>
      </c>
      <c r="B30" s="31">
        <v>1.4096179121706201E-7</v>
      </c>
      <c r="C30" s="31">
        <v>1.4096215513339501E-7</v>
      </c>
      <c r="D30" s="31">
        <v>1.40962164003179E-7</v>
      </c>
      <c r="E30" s="31">
        <v>1.4096247287363E-7</v>
      </c>
      <c r="F30" s="31">
        <v>1.4096234342849299E-7</v>
      </c>
      <c r="G30" s="31">
        <v>1.4096235415362099E-7</v>
      </c>
    </row>
    <row r="31" spans="1:7" x14ac:dyDescent="0.25">
      <c r="A31" s="1">
        <v>2.5</v>
      </c>
      <c r="B31" s="31">
        <v>1.4096178983995399E-7</v>
      </c>
      <c r="C31" s="31">
        <v>1.4096214547244299E-7</v>
      </c>
      <c r="D31" s="31">
        <v>1.4096218007563801E-7</v>
      </c>
      <c r="E31" s="31">
        <v>1.4096247236247E-7</v>
      </c>
      <c r="F31" s="31">
        <v>1.4096234361291901E-7</v>
      </c>
      <c r="G31" s="31">
        <v>1.4096235355430799E-7</v>
      </c>
    </row>
    <row r="32" spans="1:7" x14ac:dyDescent="0.25">
      <c r="A32" s="1">
        <v>2.625</v>
      </c>
      <c r="B32" s="31">
        <v>1.4096180409080301E-7</v>
      </c>
      <c r="C32" s="31">
        <v>1.40962150435923E-7</v>
      </c>
      <c r="D32" s="31">
        <v>1.4096217050050001E-7</v>
      </c>
      <c r="E32" s="31">
        <v>1.4096247047682399E-7</v>
      </c>
      <c r="F32" s="31">
        <v>1.4096233710468699E-7</v>
      </c>
      <c r="G32" s="31">
        <v>1.40962329097446E-7</v>
      </c>
    </row>
    <row r="33" spans="1:7" x14ac:dyDescent="0.25">
      <c r="A33" s="1">
        <v>2.75</v>
      </c>
      <c r="B33" s="31">
        <v>1.40961804006004E-7</v>
      </c>
      <c r="C33" s="31">
        <v>1.4096218470592001E-7</v>
      </c>
      <c r="D33" s="31">
        <v>1.4096216747956799E-7</v>
      </c>
      <c r="E33" s="31">
        <v>1.40962460681683E-7</v>
      </c>
      <c r="F33" s="31">
        <v>1.40962333202982E-7</v>
      </c>
      <c r="G33" s="31">
        <v>1.4096233286913201E-7</v>
      </c>
    </row>
    <row r="34" spans="1:7" x14ac:dyDescent="0.25">
      <c r="A34" s="1">
        <v>2.875</v>
      </c>
      <c r="B34" s="31">
        <v>1.4096179476030499E-7</v>
      </c>
      <c r="C34" s="31">
        <v>1.4096218519518E-7</v>
      </c>
      <c r="D34" s="31">
        <v>1.4096215451482299E-7</v>
      </c>
      <c r="E34" s="31">
        <v>1.4096245181786199E-7</v>
      </c>
      <c r="F34" s="31">
        <v>1.40962332275037E-7</v>
      </c>
      <c r="G34" s="31">
        <v>1.4096233781752401E-7</v>
      </c>
    </row>
    <row r="35" spans="1:7" x14ac:dyDescent="0.25">
      <c r="A35" s="1">
        <v>3</v>
      </c>
      <c r="B35" s="31">
        <v>1.40961762714359E-7</v>
      </c>
      <c r="C35" s="31">
        <v>1.40962189857747E-7</v>
      </c>
      <c r="D35" s="31">
        <v>1.4096214673810101E-7</v>
      </c>
      <c r="E35" s="31">
        <v>1.40962448559004E-7</v>
      </c>
      <c r="F35" s="31">
        <v>1.4096234168411101E-7</v>
      </c>
      <c r="G35" s="31">
        <v>1.4096234115962501E-7</v>
      </c>
    </row>
    <row r="36" spans="1:7" x14ac:dyDescent="0.25">
      <c r="A36" s="1">
        <v>3.125</v>
      </c>
      <c r="B36" s="31">
        <v>1.4096174571310099E-7</v>
      </c>
      <c r="C36" s="31">
        <v>1.40962179287011E-7</v>
      </c>
      <c r="D36" s="31">
        <v>1.4096216090831E-7</v>
      </c>
      <c r="E36" s="31">
        <v>1.40962448539626E-7</v>
      </c>
      <c r="F36" s="31">
        <v>1.4096234921259101E-7</v>
      </c>
      <c r="G36" s="31">
        <v>1.4096236144673899E-7</v>
      </c>
    </row>
    <row r="37" spans="1:7" x14ac:dyDescent="0.25">
      <c r="A37" s="1">
        <v>3.25</v>
      </c>
      <c r="B37" s="31">
        <v>1.40961741870881E-7</v>
      </c>
      <c r="C37" s="31">
        <v>1.40962191182163E-7</v>
      </c>
      <c r="D37" s="31">
        <v>1.40962224391901E-7</v>
      </c>
      <c r="E37" s="31">
        <v>1.4096244782623299E-7</v>
      </c>
      <c r="F37" s="31">
        <v>1.4096235884777099E-7</v>
      </c>
      <c r="G37" s="31">
        <v>1.4096236377680201E-7</v>
      </c>
    </row>
    <row r="38" spans="1:7" x14ac:dyDescent="0.25">
      <c r="A38" s="1">
        <v>3.375</v>
      </c>
      <c r="B38" s="31">
        <v>1.40961726968298E-7</v>
      </c>
      <c r="C38" s="31">
        <v>1.40962219196692E-7</v>
      </c>
      <c r="D38" s="31">
        <v>1.40962295119149E-7</v>
      </c>
      <c r="E38" s="31">
        <v>1.40962440090946E-7</v>
      </c>
      <c r="F38" s="31">
        <v>1.40962357174966E-7</v>
      </c>
      <c r="G38" s="31">
        <v>1.4096236559933501E-7</v>
      </c>
    </row>
    <row r="39" spans="1:7" x14ac:dyDescent="0.25">
      <c r="A39" s="1">
        <v>3.5</v>
      </c>
      <c r="B39" s="31">
        <v>1.40961717341068E-7</v>
      </c>
      <c r="C39" s="31">
        <v>1.4096221102622399E-7</v>
      </c>
      <c r="D39" s="31">
        <v>1.4096235684624101E-7</v>
      </c>
      <c r="E39" s="31">
        <v>1.4096242933249999E-7</v>
      </c>
      <c r="F39" s="31">
        <v>1.40962366645838E-7</v>
      </c>
      <c r="G39" s="31">
        <v>1.40962366581654E-7</v>
      </c>
    </row>
    <row r="40" spans="1:7" x14ac:dyDescent="0.25">
      <c r="A40" s="1">
        <v>3.625</v>
      </c>
      <c r="B40" s="31">
        <v>1.40961719310383E-7</v>
      </c>
      <c r="C40" s="31">
        <v>1.4096221752274401E-7</v>
      </c>
      <c r="D40" s="31">
        <v>1.40962360453385E-7</v>
      </c>
      <c r="E40" s="31">
        <v>1.4096242814156801E-7</v>
      </c>
      <c r="F40" s="31">
        <v>1.40962367677652E-7</v>
      </c>
      <c r="G40" s="31">
        <v>1.4096237102430501E-7</v>
      </c>
    </row>
    <row r="41" spans="1:7" x14ac:dyDescent="0.25">
      <c r="A41" s="1">
        <v>3.75</v>
      </c>
      <c r="B41" s="31">
        <v>1.40961756727798E-7</v>
      </c>
      <c r="C41" s="31">
        <v>1.4096222706032499E-7</v>
      </c>
      <c r="D41" s="31">
        <v>1.40962384366475E-7</v>
      </c>
      <c r="E41" s="31">
        <v>1.40962429081743E-7</v>
      </c>
      <c r="F41" s="31">
        <v>1.4096236535028401E-7</v>
      </c>
      <c r="G41" s="31">
        <v>1.4096234818953901E-7</v>
      </c>
    </row>
    <row r="42" spans="1:7" x14ac:dyDescent="0.25">
      <c r="A42" s="1">
        <v>3.875</v>
      </c>
      <c r="B42" s="31">
        <v>1.40961817922161E-7</v>
      </c>
      <c r="C42" s="31">
        <v>1.4096222434876201E-7</v>
      </c>
      <c r="D42" s="31">
        <v>1.40962407324821E-7</v>
      </c>
      <c r="E42" s="31">
        <v>1.4096242961381101E-7</v>
      </c>
      <c r="F42" s="31">
        <v>1.40962370683078E-7</v>
      </c>
      <c r="G42" s="31">
        <v>1.4096239360310801E-7</v>
      </c>
    </row>
    <row r="43" spans="1:7" x14ac:dyDescent="0.25">
      <c r="A43" s="1">
        <v>4</v>
      </c>
      <c r="B43" s="31">
        <v>1.4096183136969E-7</v>
      </c>
      <c r="C43" s="31">
        <v>1.4096223188525399E-7</v>
      </c>
      <c r="D43" s="31">
        <v>1.4096241705082999E-7</v>
      </c>
      <c r="E43" s="31">
        <v>1.40962427483118E-7</v>
      </c>
      <c r="F43" s="31">
        <v>1.4096235513287099E-7</v>
      </c>
      <c r="G43" s="31">
        <v>1.4096238274563699E-7</v>
      </c>
    </row>
    <row r="44" spans="1:7" x14ac:dyDescent="0.25">
      <c r="A44" s="1">
        <v>4.125</v>
      </c>
      <c r="B44" s="31">
        <v>1.4096182972978901E-7</v>
      </c>
      <c r="C44" s="31">
        <v>1.4096222526489501E-7</v>
      </c>
      <c r="D44" s="31">
        <v>1.40962429883297E-7</v>
      </c>
      <c r="E44" s="31">
        <v>1.4096242732258001E-7</v>
      </c>
      <c r="F44" s="31">
        <v>1.4096235543121699E-7</v>
      </c>
      <c r="G44" s="31">
        <v>1.40962365805912E-7</v>
      </c>
    </row>
    <row r="45" spans="1:7" x14ac:dyDescent="0.25">
      <c r="A45" s="1">
        <v>4.25</v>
      </c>
      <c r="B45" s="31">
        <v>1.4096179677796799E-7</v>
      </c>
      <c r="C45" s="31">
        <v>1.4096220726989101E-7</v>
      </c>
      <c r="D45" s="31">
        <v>1.4096243754286499E-7</v>
      </c>
      <c r="E45" s="31">
        <v>1.4096242830057499E-7</v>
      </c>
      <c r="F45" s="31">
        <v>1.4096235318415399E-7</v>
      </c>
      <c r="G45" s="31">
        <v>1.4096235668073199E-7</v>
      </c>
    </row>
    <row r="46" spans="1:7" x14ac:dyDescent="0.25">
      <c r="A46" s="1">
        <v>4.375</v>
      </c>
      <c r="B46" s="31">
        <v>1.4096178752407999E-7</v>
      </c>
      <c r="C46" s="31">
        <v>1.4096219624597999E-7</v>
      </c>
      <c r="D46" s="31">
        <v>1.4096244655067199E-7</v>
      </c>
      <c r="E46" s="31">
        <v>1.4096244484078601E-7</v>
      </c>
      <c r="F46" s="31">
        <v>1.4096235509157901E-7</v>
      </c>
      <c r="G46" s="31">
        <v>1.4096233871988499E-7</v>
      </c>
    </row>
    <row r="47" spans="1:7" x14ac:dyDescent="0.25">
      <c r="A47" s="1">
        <v>4.5</v>
      </c>
      <c r="B47" s="31">
        <v>1.40961782620203E-7</v>
      </c>
      <c r="C47" s="31">
        <v>1.40962192123473E-7</v>
      </c>
      <c r="D47" s="31">
        <v>1.4096244575913799E-7</v>
      </c>
      <c r="E47" s="31">
        <v>1.40962447661223E-7</v>
      </c>
      <c r="F47" s="31">
        <v>1.4096234928044399E-7</v>
      </c>
      <c r="G47" s="31">
        <v>1.4096233387655001E-7</v>
      </c>
    </row>
    <row r="48" spans="1:7" x14ac:dyDescent="0.25">
      <c r="A48" s="1">
        <v>4.625</v>
      </c>
      <c r="B48" s="31">
        <v>1.4096177055307901E-7</v>
      </c>
      <c r="C48" s="31">
        <v>1.4096218696080901E-7</v>
      </c>
      <c r="D48" s="31">
        <v>1.40962438488552E-7</v>
      </c>
      <c r="E48" s="31">
        <v>1.4096244941340899E-7</v>
      </c>
      <c r="F48" s="31">
        <v>1.4096234443534801E-7</v>
      </c>
      <c r="G48" s="31">
        <v>1.40962344718884E-7</v>
      </c>
    </row>
    <row r="49" spans="1:7" x14ac:dyDescent="0.25">
      <c r="A49" s="1">
        <v>4.75</v>
      </c>
      <c r="B49" s="31">
        <v>1.40961758501758E-7</v>
      </c>
      <c r="C49" s="31">
        <v>1.40962194275557E-7</v>
      </c>
      <c r="D49" s="31">
        <v>1.4096242694328101E-7</v>
      </c>
      <c r="E49" s="31">
        <v>1.4096244872286099E-7</v>
      </c>
      <c r="F49" s="31">
        <v>1.40962343270484E-7</v>
      </c>
      <c r="G49" s="31">
        <v>1.40962339939299E-7</v>
      </c>
    </row>
    <row r="50" spans="1:7" x14ac:dyDescent="0.25">
      <c r="A50" s="1">
        <v>4.875</v>
      </c>
      <c r="B50" s="31">
        <v>1.4096173519463701E-7</v>
      </c>
      <c r="C50" s="31">
        <v>1.40962208354868E-7</v>
      </c>
      <c r="D50" s="31">
        <v>1.4096236787130401E-7</v>
      </c>
      <c r="E50" s="31">
        <v>1.40962447426707E-7</v>
      </c>
      <c r="F50" s="31">
        <v>1.4096235226098601E-7</v>
      </c>
      <c r="G50" s="31">
        <v>1.4096234373637899E-7</v>
      </c>
    </row>
    <row r="51" spans="1:7" x14ac:dyDescent="0.25">
      <c r="A51" s="1">
        <v>5</v>
      </c>
      <c r="B51" s="31">
        <v>1.4096174313414599E-7</v>
      </c>
      <c r="C51" s="31">
        <v>1.40962208762172E-7</v>
      </c>
      <c r="D51" s="31">
        <v>1.40962370320796E-7</v>
      </c>
      <c r="E51" s="31">
        <v>1.4096242396440801E-7</v>
      </c>
      <c r="F51" s="31">
        <v>1.4096236074709499E-7</v>
      </c>
      <c r="G51" s="31">
        <v>1.40962352858044E-7</v>
      </c>
    </row>
    <row r="52" spans="1:7" x14ac:dyDescent="0.25">
      <c r="A52" s="1">
        <v>5.125</v>
      </c>
      <c r="B52" s="31">
        <v>1.40961747721362E-7</v>
      </c>
      <c r="C52" s="31">
        <v>1.4096223126177699E-7</v>
      </c>
      <c r="D52" s="31">
        <v>1.4096235958492299E-7</v>
      </c>
      <c r="E52" s="31">
        <v>1.4096242169196801E-7</v>
      </c>
      <c r="F52" s="31">
        <v>1.40962379233183E-7</v>
      </c>
      <c r="G52" s="31">
        <v>1.40962354465535E-7</v>
      </c>
    </row>
    <row r="53" spans="1:7" x14ac:dyDescent="0.25">
      <c r="A53" s="1">
        <v>5.25</v>
      </c>
      <c r="B53" s="31">
        <v>1.40961764999311E-7</v>
      </c>
      <c r="C53" s="31">
        <v>1.4096224444819099E-7</v>
      </c>
      <c r="D53" s="31">
        <v>1.40962361716213E-7</v>
      </c>
      <c r="E53" s="31">
        <v>1.4096241784276101E-7</v>
      </c>
      <c r="F53" s="31">
        <v>1.40962377555769E-7</v>
      </c>
      <c r="G53" s="31">
        <v>1.40962353797347E-7</v>
      </c>
    </row>
    <row r="54" spans="1:7" x14ac:dyDescent="0.25">
      <c r="A54" s="1">
        <v>5.375</v>
      </c>
      <c r="B54" s="31">
        <v>1.4096177744183801E-7</v>
      </c>
      <c r="C54" s="31">
        <v>1.4096223872111301E-7</v>
      </c>
      <c r="D54" s="31">
        <v>1.40962354284206E-7</v>
      </c>
      <c r="E54" s="31">
        <v>1.40962418125075E-7</v>
      </c>
      <c r="F54" s="31">
        <v>1.40962368290485E-7</v>
      </c>
      <c r="G54" s="31">
        <v>1.40962355235203E-7</v>
      </c>
    </row>
    <row r="55" spans="1:7" x14ac:dyDescent="0.25">
      <c r="A55" s="1">
        <v>5.5</v>
      </c>
      <c r="B55" s="31">
        <v>1.40961784500583E-7</v>
      </c>
      <c r="C55" s="31">
        <v>1.4096227285983601E-7</v>
      </c>
      <c r="D55" s="31">
        <v>1.40962350850903E-7</v>
      </c>
      <c r="E55" s="31">
        <v>1.40962420965548E-7</v>
      </c>
      <c r="F55" s="31">
        <v>1.4096235261999799E-7</v>
      </c>
      <c r="G55" s="31">
        <v>1.4096234817752501E-7</v>
      </c>
    </row>
    <row r="56" spans="1:7" x14ac:dyDescent="0.25">
      <c r="A56" s="1">
        <v>5.625</v>
      </c>
      <c r="B56" s="31">
        <v>1.40961789770673E-7</v>
      </c>
      <c r="C56" s="31">
        <v>1.40962267889382E-7</v>
      </c>
      <c r="D56" s="31">
        <v>1.4096231627608099E-7</v>
      </c>
      <c r="E56" s="31">
        <v>1.4096244476394599E-7</v>
      </c>
      <c r="F56" s="31">
        <v>1.4096234125670099E-7</v>
      </c>
      <c r="G56" s="31">
        <v>1.40962348461404E-7</v>
      </c>
    </row>
    <row r="57" spans="1:7" x14ac:dyDescent="0.25">
      <c r="A57" s="1">
        <v>5.75</v>
      </c>
      <c r="B57" s="31">
        <v>1.4096179111914601E-7</v>
      </c>
      <c r="C57" s="31">
        <v>1.4096227474279001E-7</v>
      </c>
      <c r="D57" s="31">
        <v>1.4096230370704501E-7</v>
      </c>
      <c r="E57" s="31">
        <v>1.4096244964141401E-7</v>
      </c>
      <c r="F57" s="31">
        <v>1.4096234189951001E-7</v>
      </c>
      <c r="G57" s="31">
        <v>1.4096235336878801E-7</v>
      </c>
    </row>
    <row r="58" spans="1:7" x14ac:dyDescent="0.25">
      <c r="A58" s="1">
        <v>5.875</v>
      </c>
      <c r="B58" s="31">
        <v>1.4096179784114101E-7</v>
      </c>
      <c r="C58" s="31">
        <v>1.4096227754768299E-7</v>
      </c>
      <c r="D58" s="31">
        <v>1.4096227796953301E-7</v>
      </c>
      <c r="E58" s="31">
        <v>1.4096245105034799E-7</v>
      </c>
      <c r="F58" s="31">
        <v>1.40962343812688E-7</v>
      </c>
      <c r="G58" s="31">
        <v>1.4096234511620101E-7</v>
      </c>
    </row>
    <row r="59" spans="1:7" x14ac:dyDescent="0.25">
      <c r="A59" s="1">
        <v>6</v>
      </c>
      <c r="B59" s="31">
        <v>1.4096181019535699E-7</v>
      </c>
      <c r="C59" s="31">
        <v>1.4096227783635799E-7</v>
      </c>
      <c r="D59" s="31">
        <v>1.4096229014379701E-7</v>
      </c>
      <c r="E59" s="31">
        <v>1.4096245751135901E-7</v>
      </c>
      <c r="F59" s="31">
        <v>1.4096234293041599E-7</v>
      </c>
      <c r="G59" s="31">
        <v>1.4096234544764701E-7</v>
      </c>
    </row>
    <row r="60" spans="1:7" x14ac:dyDescent="0.25">
      <c r="A60" s="1">
        <v>6.125</v>
      </c>
      <c r="B60" s="31">
        <v>1.4096181934129501E-7</v>
      </c>
      <c r="C60" s="31">
        <v>1.4096228021976299E-7</v>
      </c>
      <c r="D60" s="31">
        <v>1.4096230147975699E-7</v>
      </c>
      <c r="E60" s="31">
        <v>1.4096249601746001E-7</v>
      </c>
      <c r="F60" s="31">
        <v>1.4096234834040201E-7</v>
      </c>
      <c r="G60" s="31">
        <v>1.4096234844253099E-7</v>
      </c>
    </row>
    <row r="61" spans="1:7" x14ac:dyDescent="0.25">
      <c r="A61" s="1">
        <v>6.25</v>
      </c>
      <c r="B61" s="31">
        <v>1.4096179993901699E-7</v>
      </c>
      <c r="C61" s="31">
        <v>1.40962285414924E-7</v>
      </c>
      <c r="D61" s="31">
        <v>1.40962311896863E-7</v>
      </c>
      <c r="E61" s="31">
        <v>1.4096249969818199E-7</v>
      </c>
      <c r="F61" s="31">
        <v>1.4096235236286499E-7</v>
      </c>
      <c r="G61" s="31">
        <v>1.4096234952141899E-7</v>
      </c>
    </row>
    <row r="62" spans="1:7" x14ac:dyDescent="0.25">
      <c r="A62" s="1">
        <v>6.375</v>
      </c>
      <c r="B62" s="31">
        <v>1.4096178604984901E-7</v>
      </c>
      <c r="C62" s="31">
        <v>1.4096228722515401E-7</v>
      </c>
      <c r="D62" s="31">
        <v>1.4096230446580899E-7</v>
      </c>
      <c r="E62" s="31">
        <v>1.40962498937196E-7</v>
      </c>
      <c r="F62" s="31">
        <v>1.40962356245393E-7</v>
      </c>
      <c r="G62" s="31">
        <v>1.4096235501775599E-7</v>
      </c>
    </row>
    <row r="63" spans="1:7" x14ac:dyDescent="0.25">
      <c r="A63" s="1">
        <v>6.5</v>
      </c>
      <c r="B63" s="31">
        <v>1.40961772108748E-7</v>
      </c>
      <c r="C63" s="31">
        <v>1.4096225986481699E-7</v>
      </c>
      <c r="D63" s="31">
        <v>1.4096231436770501E-7</v>
      </c>
      <c r="E63" s="31">
        <v>1.4096249699852401E-7</v>
      </c>
      <c r="F63" s="31">
        <v>1.40962356049607E-7</v>
      </c>
      <c r="G63" s="31">
        <v>1.40962358437799E-7</v>
      </c>
    </row>
    <row r="64" spans="1:7" x14ac:dyDescent="0.25">
      <c r="A64" s="1">
        <v>6.625</v>
      </c>
      <c r="B64" s="31">
        <v>1.4096179098400201E-7</v>
      </c>
      <c r="C64" s="31">
        <v>1.40962250969652E-7</v>
      </c>
      <c r="D64" s="31">
        <v>1.40962319706799E-7</v>
      </c>
      <c r="E64" s="31">
        <v>1.4096248238372299E-7</v>
      </c>
      <c r="F64" s="31">
        <v>1.40962355374091E-7</v>
      </c>
      <c r="G64" s="31">
        <v>1.4096236149820001E-7</v>
      </c>
    </row>
    <row r="65" spans="1:7" x14ac:dyDescent="0.25">
      <c r="A65" s="1">
        <v>6.75</v>
      </c>
      <c r="B65" s="31">
        <v>1.40961796817935E-7</v>
      </c>
      <c r="C65" s="31">
        <v>1.4096222600777199E-7</v>
      </c>
      <c r="D65" s="31">
        <v>1.4096237782095101E-7</v>
      </c>
      <c r="E65" s="31">
        <v>1.40962472580029E-7</v>
      </c>
      <c r="F65" s="31">
        <v>1.409623483912E-7</v>
      </c>
      <c r="G65" s="31">
        <v>1.40962358610085E-7</v>
      </c>
    </row>
    <row r="66" spans="1:7" x14ac:dyDescent="0.25">
      <c r="A66" s="1">
        <v>6.875</v>
      </c>
      <c r="B66" s="31">
        <v>1.40961797029192E-7</v>
      </c>
      <c r="C66" s="31">
        <v>1.4096221725585401E-7</v>
      </c>
      <c r="D66" s="31">
        <v>1.4096239437041001E-7</v>
      </c>
      <c r="E66" s="31">
        <v>1.4096247114999299E-7</v>
      </c>
      <c r="F66" s="31">
        <v>1.40962341445735E-7</v>
      </c>
      <c r="G66" s="31">
        <v>1.4096236421068699E-7</v>
      </c>
    </row>
    <row r="67" spans="1:7" x14ac:dyDescent="0.25">
      <c r="A67" s="1">
        <v>7</v>
      </c>
      <c r="B67" s="31">
        <v>1.4096175970435799E-7</v>
      </c>
      <c r="C67" s="31">
        <v>1.4096223624542599E-7</v>
      </c>
      <c r="D67" s="31">
        <v>1.40962391065518E-7</v>
      </c>
      <c r="E67" s="31">
        <v>1.4096245968305699E-7</v>
      </c>
      <c r="F67" s="31">
        <v>1.4096233602771499E-7</v>
      </c>
      <c r="G67" s="31">
        <v>1.4096236323475601E-7</v>
      </c>
    </row>
    <row r="68" spans="1:7" x14ac:dyDescent="0.25">
      <c r="A68" s="1">
        <v>7.125</v>
      </c>
      <c r="B68" s="31">
        <v>1.4096176048620101E-7</v>
      </c>
      <c r="C68" s="31">
        <v>1.4096224680220101E-7</v>
      </c>
      <c r="D68" s="31">
        <v>1.40962391315192E-7</v>
      </c>
      <c r="E68" s="31">
        <v>1.4096246036938399E-7</v>
      </c>
      <c r="F68" s="31">
        <v>1.4096233760716099E-7</v>
      </c>
      <c r="G68" s="31">
        <v>1.40962369625367E-7</v>
      </c>
    </row>
    <row r="69" spans="1:7" x14ac:dyDescent="0.25">
      <c r="A69" s="1">
        <v>7.25</v>
      </c>
      <c r="B69" s="31">
        <v>1.4096177212115899E-7</v>
      </c>
      <c r="C69" s="31">
        <v>1.4096227531114599E-7</v>
      </c>
      <c r="D69" s="31">
        <v>1.4096238646869799E-7</v>
      </c>
      <c r="E69" s="31">
        <v>1.409624596474E-7</v>
      </c>
      <c r="F69" s="31">
        <v>1.4096234340173599E-7</v>
      </c>
      <c r="G69" s="31">
        <v>1.4096235196236301E-7</v>
      </c>
    </row>
    <row r="70" spans="1:7" x14ac:dyDescent="0.25">
      <c r="A70" s="1">
        <v>7.375</v>
      </c>
      <c r="B70" s="31">
        <v>1.4096176180602101E-7</v>
      </c>
      <c r="C70" s="31">
        <v>1.4096225907484701E-7</v>
      </c>
      <c r="D70" s="31">
        <v>1.40962354098142E-7</v>
      </c>
      <c r="E70" s="31">
        <v>1.40962459188207E-7</v>
      </c>
      <c r="F70" s="31">
        <v>1.4096234656271501E-7</v>
      </c>
      <c r="G70" s="31">
        <v>1.40962349946036E-7</v>
      </c>
    </row>
    <row r="71" spans="1:7" x14ac:dyDescent="0.25">
      <c r="A71" s="1">
        <v>7.5</v>
      </c>
      <c r="B71" s="31">
        <v>1.4096177792678099E-7</v>
      </c>
      <c r="C71" s="31">
        <v>1.4096223235445E-7</v>
      </c>
      <c r="D71" s="31">
        <v>1.4096237207189101E-7</v>
      </c>
      <c r="E71" s="31">
        <v>1.4096245538478899E-7</v>
      </c>
      <c r="F71" s="31">
        <v>1.40962351161888E-7</v>
      </c>
      <c r="G71" s="31">
        <v>1.4096234537754701E-7</v>
      </c>
    </row>
    <row r="72" spans="1:7" x14ac:dyDescent="0.25">
      <c r="A72" s="1">
        <v>7.625</v>
      </c>
      <c r="B72" s="31">
        <v>1.4096179501376999E-7</v>
      </c>
      <c r="C72" s="31">
        <v>1.4096223018964099E-7</v>
      </c>
      <c r="D72" s="31">
        <v>1.40962401653398E-7</v>
      </c>
      <c r="E72" s="31">
        <v>1.40962453351129E-7</v>
      </c>
      <c r="F72" s="31">
        <v>1.40962362512673E-7</v>
      </c>
      <c r="G72" s="31">
        <v>1.4096234465640201E-7</v>
      </c>
    </row>
    <row r="73" spans="1:7" x14ac:dyDescent="0.25">
      <c r="A73" s="1">
        <v>7.75</v>
      </c>
      <c r="B73" s="31">
        <v>1.4096178700520701E-7</v>
      </c>
      <c r="C73" s="31">
        <v>1.40962277697403E-7</v>
      </c>
      <c r="D73" s="31">
        <v>1.4096240743571201E-7</v>
      </c>
      <c r="E73" s="31">
        <v>1.4096244884066199E-7</v>
      </c>
      <c r="F73" s="31">
        <v>1.4096236764218999E-7</v>
      </c>
      <c r="G73" s="31">
        <v>1.40962359443909E-7</v>
      </c>
    </row>
    <row r="74" spans="1:7" x14ac:dyDescent="0.25">
      <c r="A74" s="1">
        <v>7.875</v>
      </c>
      <c r="B74" s="31">
        <v>1.4096176966340499E-7</v>
      </c>
      <c r="C74" s="31">
        <v>1.40962269381885E-7</v>
      </c>
      <c r="D74" s="31">
        <v>1.40962411121018E-7</v>
      </c>
      <c r="E74" s="31">
        <v>1.40962432526341E-7</v>
      </c>
      <c r="F74" s="31">
        <v>1.40962356707965E-7</v>
      </c>
      <c r="G74" s="31">
        <v>1.40962354515796E-7</v>
      </c>
    </row>
    <row r="75" spans="1:7" x14ac:dyDescent="0.25">
      <c r="A75" s="1">
        <v>8</v>
      </c>
      <c r="B75" s="31">
        <v>1.4096175027667001E-7</v>
      </c>
      <c r="C75" s="31">
        <v>1.4096226561172899E-7</v>
      </c>
      <c r="D75" s="31">
        <v>1.4096241935526801E-7</v>
      </c>
      <c r="E75" s="31">
        <v>1.4096243444920399E-7</v>
      </c>
      <c r="F75" s="31">
        <v>1.4096235683851501E-7</v>
      </c>
      <c r="G75" s="31">
        <v>1.40962370551756E-7</v>
      </c>
    </row>
    <row r="76" spans="1:7" x14ac:dyDescent="0.25">
      <c r="A76" s="1">
        <v>8.125</v>
      </c>
      <c r="B76" s="31">
        <v>1.4096175640986E-7</v>
      </c>
      <c r="C76" s="31">
        <v>1.4096228806490599E-7</v>
      </c>
      <c r="D76" s="31">
        <v>1.4096244330849499E-7</v>
      </c>
      <c r="E76" s="31">
        <v>1.4096243617398899E-7</v>
      </c>
      <c r="F76" s="31">
        <v>1.4096236021766801E-7</v>
      </c>
      <c r="G76" s="31">
        <v>1.40962381208882E-7</v>
      </c>
    </row>
    <row r="77" spans="1:7" x14ac:dyDescent="0.25">
      <c r="A77" s="1">
        <v>8.25</v>
      </c>
      <c r="B77" s="31">
        <v>1.4096176432054001E-7</v>
      </c>
      <c r="C77" s="31">
        <v>1.4096232014936E-7</v>
      </c>
      <c r="D77" s="31">
        <v>1.40962454165787E-7</v>
      </c>
      <c r="E77" s="31">
        <v>1.40962438276564E-7</v>
      </c>
      <c r="F77" s="31">
        <v>1.40962392834448E-7</v>
      </c>
      <c r="G77" s="31">
        <v>1.4096238404744301E-7</v>
      </c>
    </row>
    <row r="78" spans="1:7" x14ac:dyDescent="0.25">
      <c r="A78" s="1">
        <v>8.375</v>
      </c>
      <c r="B78" s="31">
        <v>1.40961764855852E-7</v>
      </c>
      <c r="C78" s="31">
        <v>1.40962322486665E-7</v>
      </c>
      <c r="D78" s="31">
        <v>1.4096245096414201E-7</v>
      </c>
      <c r="E78" s="31">
        <v>1.40962431376103E-7</v>
      </c>
      <c r="F78" s="31">
        <v>1.40962399891877E-7</v>
      </c>
      <c r="G78" s="31">
        <v>1.4096241144542101E-7</v>
      </c>
    </row>
    <row r="79" spans="1:7" x14ac:dyDescent="0.25">
      <c r="A79" s="1">
        <v>8.5</v>
      </c>
      <c r="B79" s="31">
        <v>1.4096176155985301E-7</v>
      </c>
      <c r="C79" s="31">
        <v>1.4096235284314101E-7</v>
      </c>
      <c r="D79" s="31">
        <v>1.4096239974657299E-7</v>
      </c>
      <c r="E79" s="31">
        <v>1.4096242343688701E-7</v>
      </c>
      <c r="F79" s="31">
        <v>1.4096240543480401E-7</v>
      </c>
      <c r="G79" s="31">
        <v>1.4096241463118601E-7</v>
      </c>
    </row>
    <row r="80" spans="1:7" x14ac:dyDescent="0.25">
      <c r="A80" s="1">
        <v>8.625</v>
      </c>
      <c r="B80" s="31">
        <v>1.4096176791427801E-7</v>
      </c>
      <c r="C80" s="31">
        <v>1.40962358375208E-7</v>
      </c>
      <c r="D80" s="31">
        <v>1.40962402953838E-7</v>
      </c>
      <c r="E80" s="31">
        <v>1.4096241902366599E-7</v>
      </c>
      <c r="F80" s="31">
        <v>1.40962409289664E-7</v>
      </c>
      <c r="G80" s="31">
        <v>1.4096242132733499E-7</v>
      </c>
    </row>
    <row r="81" spans="1:7" x14ac:dyDescent="0.25">
      <c r="A81" s="1">
        <v>8.75</v>
      </c>
      <c r="B81" s="31">
        <v>1.4096176024412799E-7</v>
      </c>
      <c r="C81" s="31">
        <v>1.4096236255611599E-7</v>
      </c>
      <c r="D81" s="31">
        <v>1.40962404038876E-7</v>
      </c>
      <c r="E81" s="31">
        <v>1.4096241333729501E-7</v>
      </c>
      <c r="F81" s="31">
        <v>1.4096240804797501E-7</v>
      </c>
      <c r="G81" s="31">
        <v>1.4096240237144001E-7</v>
      </c>
    </row>
    <row r="82" spans="1:7" x14ac:dyDescent="0.25">
      <c r="A82" s="1">
        <v>8.875</v>
      </c>
      <c r="B82" s="31">
        <v>1.40961760722855E-7</v>
      </c>
      <c r="C82" s="31">
        <v>1.4096234292419901E-7</v>
      </c>
      <c r="D82" s="31">
        <v>1.4096238433569801E-7</v>
      </c>
      <c r="E82" s="31">
        <v>1.4096241382555299E-7</v>
      </c>
      <c r="F82" s="31">
        <v>1.4096240976260699E-7</v>
      </c>
      <c r="G82" s="31">
        <v>1.4096240632052699E-7</v>
      </c>
    </row>
    <row r="83" spans="1:7" x14ac:dyDescent="0.25">
      <c r="A83" s="1">
        <v>9</v>
      </c>
      <c r="B83" s="31">
        <v>1.40961783752112E-7</v>
      </c>
      <c r="C83" s="31">
        <v>1.40962359151538E-7</v>
      </c>
      <c r="D83" s="31">
        <v>1.4096237185110801E-7</v>
      </c>
      <c r="E83" s="31">
        <v>1.4096241249108699E-7</v>
      </c>
      <c r="F83" s="31">
        <v>1.40962423749708E-7</v>
      </c>
      <c r="G83" s="31">
        <v>1.4096240082634201E-7</v>
      </c>
    </row>
    <row r="84" spans="1:7" x14ac:dyDescent="0.25">
      <c r="A84" s="1">
        <v>9.125</v>
      </c>
      <c r="B84" s="31">
        <v>1.40961788934886E-7</v>
      </c>
      <c r="C84" s="31">
        <v>1.4096236813501599E-7</v>
      </c>
      <c r="D84" s="31">
        <v>1.4096234623312501E-7</v>
      </c>
      <c r="E84" s="31">
        <v>1.40962407681698E-7</v>
      </c>
      <c r="F84" s="31">
        <v>1.4096242058404201E-7</v>
      </c>
      <c r="G84" s="31">
        <v>1.40962389229812E-7</v>
      </c>
    </row>
    <row r="85" spans="1:7" x14ac:dyDescent="0.25">
      <c r="A85" s="1">
        <v>9.25</v>
      </c>
      <c r="B85" s="31">
        <v>1.4096179033041701E-7</v>
      </c>
      <c r="C85" s="31">
        <v>1.4096237157232299E-7</v>
      </c>
      <c r="D85" s="31">
        <v>1.4096234867277501E-7</v>
      </c>
      <c r="E85" s="31">
        <v>1.4096240468339701E-7</v>
      </c>
      <c r="F85" s="31">
        <v>1.40962412128531E-7</v>
      </c>
      <c r="G85" s="31">
        <v>1.4096239272156199E-7</v>
      </c>
    </row>
    <row r="86" spans="1:7" x14ac:dyDescent="0.25">
      <c r="A86" s="1">
        <v>9.375</v>
      </c>
      <c r="B86" s="31">
        <v>1.40961791617561E-7</v>
      </c>
      <c r="C86" s="31">
        <v>1.4096236545039001E-7</v>
      </c>
      <c r="D86" s="31">
        <v>1.4096235051792601E-7</v>
      </c>
      <c r="E86" s="31">
        <v>1.40962405359382E-7</v>
      </c>
      <c r="F86" s="31">
        <v>1.4096240674664499E-7</v>
      </c>
      <c r="G86" s="31">
        <v>1.4096238473974299E-7</v>
      </c>
    </row>
    <row r="87" spans="1:7" x14ac:dyDescent="0.25">
      <c r="A87" s="1">
        <v>9.5</v>
      </c>
      <c r="B87" s="31">
        <v>1.4096180165928699E-7</v>
      </c>
      <c r="C87" s="31">
        <v>1.4096236452583399E-7</v>
      </c>
      <c r="D87" s="31">
        <v>1.4096235769464901E-7</v>
      </c>
      <c r="E87" s="31">
        <v>1.4096240089548099E-7</v>
      </c>
      <c r="F87" s="31">
        <v>1.40962396942212E-7</v>
      </c>
      <c r="G87" s="31">
        <v>1.40962382880901E-7</v>
      </c>
    </row>
    <row r="88" spans="1:7" x14ac:dyDescent="0.25">
      <c r="A88" s="1">
        <v>9.625</v>
      </c>
      <c r="B88" s="31">
        <v>1.40961796386353E-7</v>
      </c>
      <c r="C88" s="31">
        <v>1.4096237708065099E-7</v>
      </c>
      <c r="D88" s="31">
        <v>1.4096236251827E-7</v>
      </c>
      <c r="E88" s="31">
        <v>1.40962398246078E-7</v>
      </c>
      <c r="F88" s="31">
        <v>1.4096238012636799E-7</v>
      </c>
      <c r="G88" s="31">
        <v>1.40962361280004E-7</v>
      </c>
    </row>
    <row r="89" spans="1:7" x14ac:dyDescent="0.25">
      <c r="A89" s="1">
        <v>9.75</v>
      </c>
      <c r="B89" s="31">
        <v>1.4096180101332299E-7</v>
      </c>
      <c r="C89" s="31">
        <v>1.40962376014615E-7</v>
      </c>
      <c r="D89" s="31">
        <v>1.40962356446969E-7</v>
      </c>
      <c r="E89" s="31">
        <v>1.4096239806615301E-7</v>
      </c>
      <c r="F89" s="31">
        <v>1.4096237744017899E-7</v>
      </c>
      <c r="G89" s="31">
        <v>1.4096236987337401E-7</v>
      </c>
    </row>
    <row r="90" spans="1:7" x14ac:dyDescent="0.25">
      <c r="A90" s="1">
        <v>9.875</v>
      </c>
      <c r="B90" s="31">
        <v>1.4096178961459701E-7</v>
      </c>
      <c r="C90" s="31">
        <v>1.4096237328700599E-7</v>
      </c>
      <c r="D90" s="31">
        <v>1.4096235082839E-7</v>
      </c>
      <c r="E90" s="31">
        <v>1.4096239880629601E-7</v>
      </c>
      <c r="F90" s="31">
        <v>1.40962373068895E-7</v>
      </c>
      <c r="G90" s="31">
        <v>1.40962373969273E-7</v>
      </c>
    </row>
    <row r="91" spans="1:7" x14ac:dyDescent="0.25">
      <c r="A91" s="1">
        <v>10</v>
      </c>
      <c r="B91" s="31">
        <v>1.40961805855623E-7</v>
      </c>
      <c r="C91" s="31">
        <v>1.4096234662566801E-7</v>
      </c>
      <c r="D91" s="31">
        <v>1.4096234611753101E-7</v>
      </c>
      <c r="E91" s="31">
        <v>1.4096239719504E-7</v>
      </c>
      <c r="F91" s="31">
        <v>1.40962357738299E-7</v>
      </c>
      <c r="G91" s="31">
        <v>1.4096236622272201E-7</v>
      </c>
    </row>
    <row r="92" spans="1:7" x14ac:dyDescent="0.25">
      <c r="A92" s="1">
        <v>10.125</v>
      </c>
      <c r="B92" s="31">
        <v>1.4096181001781701E-7</v>
      </c>
      <c r="C92" s="31">
        <v>1.40962344362311E-7</v>
      </c>
      <c r="D92" s="31">
        <v>1.40962347515701E-7</v>
      </c>
      <c r="E92" s="31">
        <v>1.4096238653422901E-7</v>
      </c>
      <c r="F92" s="31">
        <v>1.4096235038960499E-7</v>
      </c>
      <c r="G92" s="31">
        <v>1.40962344562145E-7</v>
      </c>
    </row>
    <row r="93" spans="1:7" x14ac:dyDescent="0.25">
      <c r="A93" s="1">
        <v>10.25</v>
      </c>
      <c r="B93" s="31">
        <v>1.40961813374419E-7</v>
      </c>
      <c r="C93" s="31">
        <v>1.40962350383197E-7</v>
      </c>
      <c r="D93" s="31">
        <v>1.40962362758896E-7</v>
      </c>
      <c r="E93" s="31">
        <v>1.40962386171253E-7</v>
      </c>
      <c r="F93" s="31">
        <v>1.4096235361704701E-7</v>
      </c>
      <c r="G93" s="31">
        <v>1.4096238270031101E-7</v>
      </c>
    </row>
    <row r="94" spans="1:7" x14ac:dyDescent="0.25">
      <c r="A94" s="1">
        <v>10.375</v>
      </c>
      <c r="B94" s="31">
        <v>1.40961814709537E-7</v>
      </c>
      <c r="C94" s="31">
        <v>1.4096235538565E-7</v>
      </c>
      <c r="D94" s="31">
        <v>1.4096236349584399E-7</v>
      </c>
      <c r="E94" s="31">
        <v>1.4096238623205001E-7</v>
      </c>
      <c r="F94" s="31">
        <v>1.4096235688884301E-7</v>
      </c>
      <c r="G94" s="31">
        <v>1.40962393798919E-7</v>
      </c>
    </row>
    <row r="95" spans="1:7" x14ac:dyDescent="0.25">
      <c r="A95" s="1">
        <v>10.5</v>
      </c>
      <c r="B95" s="31">
        <v>1.40961814128376E-7</v>
      </c>
      <c r="C95" s="31">
        <v>1.40962340545379E-7</v>
      </c>
      <c r="D95" s="31">
        <v>1.4096239789228899E-7</v>
      </c>
      <c r="E95" s="31">
        <v>1.4096238569043599E-7</v>
      </c>
      <c r="F95" s="31">
        <v>1.4096234959571799E-7</v>
      </c>
      <c r="G95" s="31">
        <v>1.4096236510642499E-7</v>
      </c>
    </row>
    <row r="96" spans="1:7" x14ac:dyDescent="0.25">
      <c r="A96" s="1">
        <v>10.625</v>
      </c>
      <c r="B96" s="31">
        <v>1.4096181141063201E-7</v>
      </c>
      <c r="C96" s="31">
        <v>1.40962339664809E-7</v>
      </c>
      <c r="D96" s="31">
        <v>1.4096240612442901E-7</v>
      </c>
      <c r="E96" s="31">
        <v>1.40962410259396E-7</v>
      </c>
      <c r="F96" s="31">
        <v>1.40962347647312E-7</v>
      </c>
      <c r="G96" s="31">
        <v>1.40962335377216E-7</v>
      </c>
    </row>
    <row r="97" spans="1:7" x14ac:dyDescent="0.25">
      <c r="A97" s="1">
        <v>10.75</v>
      </c>
      <c r="B97" s="31">
        <v>1.40961813302889E-7</v>
      </c>
      <c r="C97" s="31">
        <v>1.4096232385757001E-7</v>
      </c>
      <c r="D97" s="31">
        <v>1.4096242431942901E-7</v>
      </c>
      <c r="E97" s="31">
        <v>1.4096241965281999E-7</v>
      </c>
      <c r="F97" s="31">
        <v>1.40962334306044E-7</v>
      </c>
      <c r="G97" s="31">
        <v>1.4096232584714301E-7</v>
      </c>
    </row>
    <row r="98" spans="1:7" x14ac:dyDescent="0.25">
      <c r="A98" s="1">
        <v>10.875</v>
      </c>
      <c r="B98" s="31">
        <v>1.40961911348447E-7</v>
      </c>
      <c r="C98" s="31">
        <v>1.4096231330253599E-7</v>
      </c>
      <c r="D98" s="31">
        <v>1.40962480390873E-7</v>
      </c>
      <c r="E98" s="31">
        <v>1.40962425771012E-7</v>
      </c>
      <c r="F98" s="31">
        <v>1.40962336799696E-7</v>
      </c>
      <c r="G98" s="31">
        <v>1.4096233166661601E-7</v>
      </c>
    </row>
    <row r="99" spans="1:7" x14ac:dyDescent="0.25">
      <c r="A99" s="1">
        <v>11</v>
      </c>
      <c r="B99" s="31">
        <v>1.40962014348872E-7</v>
      </c>
      <c r="C99" s="31">
        <v>1.4096230501454301E-7</v>
      </c>
      <c r="D99" s="31">
        <v>1.4096249792909201E-7</v>
      </c>
      <c r="E99" s="31">
        <v>1.4096242547793799E-7</v>
      </c>
      <c r="F99" s="31">
        <v>1.40962328557427E-7</v>
      </c>
      <c r="G99" s="31">
        <v>1.4096233784419901E-7</v>
      </c>
    </row>
    <row r="100" spans="1:7" x14ac:dyDescent="0.25">
      <c r="A100" s="1">
        <v>11.125</v>
      </c>
      <c r="B100" s="31">
        <v>1.4096201512595E-7</v>
      </c>
      <c r="C100" s="31">
        <v>1.4096230449419299E-7</v>
      </c>
      <c r="D100" s="31">
        <v>1.4096250359068601E-7</v>
      </c>
      <c r="E100" s="31">
        <v>1.40962427675239E-7</v>
      </c>
      <c r="F100" s="31">
        <v>1.40962334995678E-7</v>
      </c>
      <c r="G100" s="31">
        <v>1.4096234186285601E-7</v>
      </c>
    </row>
    <row r="101" spans="1:7" x14ac:dyDescent="0.25">
      <c r="A101" s="1">
        <v>11.25</v>
      </c>
      <c r="B101" s="31">
        <v>1.4096208097304899E-7</v>
      </c>
      <c r="C101" s="31">
        <v>1.4096232916816901E-7</v>
      </c>
      <c r="D101" s="31">
        <v>1.40962527639207E-7</v>
      </c>
      <c r="E101" s="31">
        <v>1.40962418491076E-7</v>
      </c>
      <c r="F101" s="31">
        <v>1.40962337295602E-7</v>
      </c>
      <c r="G101" s="31">
        <v>1.4096233426157199E-7</v>
      </c>
    </row>
    <row r="102" spans="1:7" x14ac:dyDescent="0.25">
      <c r="A102" s="1">
        <v>11.375</v>
      </c>
      <c r="B102" s="31">
        <v>1.4096210725559601E-7</v>
      </c>
      <c r="C102" s="31">
        <v>1.40962326946277E-7</v>
      </c>
      <c r="D102" s="31">
        <v>1.4096253340751199E-7</v>
      </c>
      <c r="E102" s="31">
        <v>1.4096241736357599E-7</v>
      </c>
      <c r="F102" s="31">
        <v>1.4096233457569199E-7</v>
      </c>
      <c r="G102" s="31">
        <v>1.4096233978628901E-7</v>
      </c>
    </row>
    <row r="103" spans="1:7" x14ac:dyDescent="0.25">
      <c r="A103" s="1">
        <v>11.5</v>
      </c>
      <c r="B103" s="31">
        <v>1.4096210616776001E-7</v>
      </c>
      <c r="C103" s="31">
        <v>1.40962317704723E-7</v>
      </c>
      <c r="D103" s="31">
        <v>1.4096254389824501E-7</v>
      </c>
      <c r="E103" s="31">
        <v>1.40962471913478E-7</v>
      </c>
      <c r="F103" s="31">
        <v>1.4096233832609E-7</v>
      </c>
      <c r="G103" s="31">
        <v>1.40962345521211E-7</v>
      </c>
    </row>
    <row r="104" spans="1:7" x14ac:dyDescent="0.25">
      <c r="A104" s="1">
        <v>11.625</v>
      </c>
      <c r="B104" s="31">
        <v>1.4096210624067099E-7</v>
      </c>
      <c r="C104" s="31">
        <v>1.4096232507692499E-7</v>
      </c>
      <c r="D104" s="31">
        <v>1.40962552250962E-7</v>
      </c>
      <c r="E104" s="31">
        <v>1.4096247773254501E-7</v>
      </c>
      <c r="F104" s="31">
        <v>1.40962335653095E-7</v>
      </c>
      <c r="G104" s="31">
        <v>1.40962345695347E-7</v>
      </c>
    </row>
    <row r="105" spans="1:7" x14ac:dyDescent="0.25">
      <c r="A105" s="1">
        <v>11.75</v>
      </c>
      <c r="B105" s="31">
        <v>1.4096200942181301E-7</v>
      </c>
      <c r="C105" s="31">
        <v>1.4096233622751E-7</v>
      </c>
      <c r="D105" s="31">
        <v>1.40962553316683E-7</v>
      </c>
      <c r="E105" s="31">
        <v>1.4096250077811801E-7</v>
      </c>
      <c r="F105" s="31">
        <v>1.4096233638744001E-7</v>
      </c>
      <c r="G105" s="31">
        <v>1.4096234112997401E-7</v>
      </c>
    </row>
    <row r="106" spans="1:7" x14ac:dyDescent="0.25">
      <c r="A106" s="1">
        <v>11.875</v>
      </c>
      <c r="B106" s="31">
        <v>1.4096200005743899E-7</v>
      </c>
      <c r="C106" s="31">
        <v>1.4096233646503601E-7</v>
      </c>
      <c r="D106" s="31">
        <v>1.40962552024037E-7</v>
      </c>
      <c r="E106" s="31">
        <v>1.40962505865679E-7</v>
      </c>
      <c r="F106" s="31">
        <v>1.40962344847649E-7</v>
      </c>
      <c r="G106" s="31">
        <v>1.4096234019019199E-7</v>
      </c>
    </row>
    <row r="107" spans="1:7" x14ac:dyDescent="0.25">
      <c r="A107" s="1">
        <v>12</v>
      </c>
      <c r="B107" s="31">
        <v>1.4096199049133499E-7</v>
      </c>
      <c r="C107" s="31">
        <v>1.4096236247172401E-7</v>
      </c>
      <c r="D107" s="31">
        <v>1.40962548806911E-7</v>
      </c>
      <c r="E107" s="31">
        <v>1.4096250686349699E-7</v>
      </c>
      <c r="F107" s="31">
        <v>1.40962358478583E-7</v>
      </c>
      <c r="G107" s="31">
        <v>1.4096235129604399E-7</v>
      </c>
    </row>
    <row r="108" spans="1:7" x14ac:dyDescent="0.25">
      <c r="A108" s="1">
        <v>12.125</v>
      </c>
      <c r="B108" s="31">
        <v>1.4096199375324E-7</v>
      </c>
      <c r="C108" s="31">
        <v>1.4096237278582001E-7</v>
      </c>
      <c r="D108" s="31">
        <v>1.40962523048428E-7</v>
      </c>
      <c r="E108" s="31">
        <v>1.4096250265993E-7</v>
      </c>
      <c r="F108" s="31">
        <v>1.40962356760687E-7</v>
      </c>
      <c r="G108" s="31">
        <v>1.40962362948173E-7</v>
      </c>
    </row>
    <row r="109" spans="1:7" x14ac:dyDescent="0.25">
      <c r="A109" s="1">
        <v>12.25</v>
      </c>
      <c r="B109" s="31">
        <v>1.40961977914952E-7</v>
      </c>
      <c r="C109" s="31">
        <v>1.4096238374709399E-7</v>
      </c>
      <c r="D109" s="31">
        <v>1.4096248650072499E-7</v>
      </c>
      <c r="E109" s="31">
        <v>1.4096249575613801E-7</v>
      </c>
      <c r="F109" s="31">
        <v>1.4096235494979099E-7</v>
      </c>
      <c r="G109" s="31">
        <v>1.4096237639079501E-7</v>
      </c>
    </row>
    <row r="110" spans="1:7" x14ac:dyDescent="0.25">
      <c r="A110" s="1">
        <v>12.375</v>
      </c>
      <c r="B110" s="31">
        <v>1.40961977806265E-7</v>
      </c>
      <c r="C110" s="31">
        <v>1.40962394976049E-7</v>
      </c>
      <c r="D110" s="31">
        <v>1.4096248275228799E-7</v>
      </c>
      <c r="E110" s="31">
        <v>1.4096249492133601E-7</v>
      </c>
      <c r="F110" s="31">
        <v>1.4096235416925799E-7</v>
      </c>
      <c r="G110" s="31">
        <v>1.4096238146776899E-7</v>
      </c>
    </row>
    <row r="111" spans="1:7" x14ac:dyDescent="0.25">
      <c r="A111" s="1">
        <v>12.5</v>
      </c>
      <c r="B111" s="31">
        <v>1.4096196936798699E-7</v>
      </c>
      <c r="C111" s="31">
        <v>1.4096240093853499E-7</v>
      </c>
      <c r="D111" s="31">
        <v>1.40962472803837E-7</v>
      </c>
      <c r="E111" s="31">
        <v>1.4096249123771201E-7</v>
      </c>
      <c r="F111" s="31">
        <v>1.40962358876423E-7</v>
      </c>
      <c r="G111" s="31">
        <v>1.40962363606468E-7</v>
      </c>
    </row>
    <row r="112" spans="1:7" x14ac:dyDescent="0.25">
      <c r="A112" s="1">
        <v>12.625</v>
      </c>
      <c r="B112" s="31">
        <v>1.40961964929883E-7</v>
      </c>
      <c r="C112" s="31">
        <v>1.4096241230512599E-7</v>
      </c>
      <c r="D112" s="31">
        <v>1.4096246258769999E-7</v>
      </c>
      <c r="E112" s="31">
        <v>1.4096245931421199E-7</v>
      </c>
      <c r="F112" s="31">
        <v>1.4096236519323301E-7</v>
      </c>
      <c r="G112" s="31">
        <v>1.4096237274764601E-7</v>
      </c>
    </row>
    <row r="113" spans="1:7" x14ac:dyDescent="0.25">
      <c r="A113" s="1">
        <v>12.75</v>
      </c>
      <c r="B113" s="31">
        <v>1.40962017668397E-7</v>
      </c>
      <c r="C113" s="31">
        <v>1.40962420480313E-7</v>
      </c>
      <c r="D113" s="31">
        <v>1.4096245885145301E-7</v>
      </c>
      <c r="E113" s="31">
        <v>1.4096245274898199E-7</v>
      </c>
      <c r="F113" s="31">
        <v>1.4096237457572601E-7</v>
      </c>
      <c r="G113" s="31">
        <v>1.4096237808175399E-7</v>
      </c>
    </row>
    <row r="114" spans="1:7" x14ac:dyDescent="0.25">
      <c r="A114" s="1">
        <v>12.875</v>
      </c>
      <c r="B114" s="31">
        <v>1.4096204951309299E-7</v>
      </c>
      <c r="C114" s="31">
        <v>1.4096243945759599E-7</v>
      </c>
      <c r="D114" s="31">
        <v>1.40962445658704E-7</v>
      </c>
      <c r="E114" s="31">
        <v>1.4096244756064001E-7</v>
      </c>
      <c r="F114" s="31">
        <v>1.4096237183372901E-7</v>
      </c>
      <c r="G114" s="31">
        <v>1.40962387513436E-7</v>
      </c>
    </row>
    <row r="115" spans="1:7" x14ac:dyDescent="0.25">
      <c r="A115" s="1">
        <v>13</v>
      </c>
      <c r="B115" s="31">
        <v>1.40962102498686E-7</v>
      </c>
      <c r="C115" s="31">
        <v>1.4096244652791301E-7</v>
      </c>
      <c r="D115" s="31">
        <v>1.4096243351691001E-7</v>
      </c>
      <c r="E115" s="31">
        <v>1.40962445279409E-7</v>
      </c>
      <c r="F115" s="31">
        <v>1.4096238305463299E-7</v>
      </c>
      <c r="G115" s="31">
        <v>1.40962388558779E-7</v>
      </c>
    </row>
    <row r="116" spans="1:7" x14ac:dyDescent="0.25">
      <c r="A116" s="1">
        <v>13.125</v>
      </c>
      <c r="B116" s="31">
        <v>1.4096210751887799E-7</v>
      </c>
      <c r="C116" s="31">
        <v>1.40962446105453E-7</v>
      </c>
      <c r="D116" s="31">
        <v>1.4096243443313001E-7</v>
      </c>
      <c r="E116" s="31">
        <v>1.4096244151259001E-7</v>
      </c>
      <c r="F116" s="31">
        <v>1.4096239185449301E-7</v>
      </c>
      <c r="G116" s="31">
        <v>1.40962398515908E-7</v>
      </c>
    </row>
    <row r="117" spans="1:7" x14ac:dyDescent="0.25">
      <c r="A117" s="1">
        <v>13.25</v>
      </c>
      <c r="B117" s="31">
        <v>1.40962124304958E-7</v>
      </c>
      <c r="C117" s="31">
        <v>1.40962448264479E-7</v>
      </c>
      <c r="D117" s="31">
        <v>1.4096242537769799E-7</v>
      </c>
      <c r="E117" s="31">
        <v>1.4096244032936201E-7</v>
      </c>
      <c r="F117" s="31">
        <v>1.4096239266509001E-7</v>
      </c>
      <c r="G117" s="31">
        <v>1.4096240738258999E-7</v>
      </c>
    </row>
    <row r="118" spans="1:7" x14ac:dyDescent="0.25">
      <c r="A118" s="1">
        <v>13.375</v>
      </c>
      <c r="B118" s="31">
        <v>1.40962133314962E-7</v>
      </c>
      <c r="C118" s="31">
        <v>1.40962399836442E-7</v>
      </c>
      <c r="D118" s="31">
        <v>1.40962423309025E-7</v>
      </c>
      <c r="E118" s="31">
        <v>1.4096243811019199E-7</v>
      </c>
      <c r="F118" s="31">
        <v>1.4096238061245799E-7</v>
      </c>
      <c r="G118" s="31">
        <v>1.4096240973983001E-7</v>
      </c>
    </row>
    <row r="119" spans="1:7" x14ac:dyDescent="0.25">
      <c r="A119" s="1">
        <v>13.5</v>
      </c>
      <c r="B119" s="31">
        <v>1.4096215117283499E-7</v>
      </c>
      <c r="C119" s="31">
        <v>1.4096239065762399E-7</v>
      </c>
      <c r="D119" s="31">
        <v>1.4096241736154801E-7</v>
      </c>
      <c r="E119" s="31">
        <v>1.4096242949218701E-7</v>
      </c>
      <c r="F119" s="31">
        <v>1.40962377161682E-7</v>
      </c>
      <c r="G119" s="31">
        <v>1.40962409831994E-7</v>
      </c>
    </row>
    <row r="120" spans="1:7" x14ac:dyDescent="0.25">
      <c r="A120" s="1">
        <v>13.625</v>
      </c>
      <c r="B120" s="31">
        <v>1.4096216737228701E-7</v>
      </c>
      <c r="C120" s="31">
        <v>1.4096245116760901E-7</v>
      </c>
      <c r="D120" s="31">
        <v>1.40962397817494E-7</v>
      </c>
      <c r="E120" s="31">
        <v>1.4096242382319801E-7</v>
      </c>
      <c r="F120" s="31">
        <v>1.4096237358649E-7</v>
      </c>
      <c r="G120" s="31">
        <v>1.4096238373210299E-7</v>
      </c>
    </row>
    <row r="121" spans="1:7" x14ac:dyDescent="0.25">
      <c r="A121" s="1">
        <v>13.75</v>
      </c>
      <c r="B121" s="31">
        <v>1.4096217424988399E-7</v>
      </c>
      <c r="C121" s="31">
        <v>1.4096244994627199E-7</v>
      </c>
      <c r="D121" s="31">
        <v>1.40962399274606E-7</v>
      </c>
      <c r="E121" s="31">
        <v>1.4096242349334199E-7</v>
      </c>
      <c r="F121" s="31">
        <v>1.4096237330030401E-7</v>
      </c>
      <c r="G121" s="31">
        <v>1.4096238388706701E-7</v>
      </c>
    </row>
    <row r="122" spans="1:7" x14ac:dyDescent="0.25">
      <c r="A122" s="1">
        <v>13.875</v>
      </c>
      <c r="B122" s="31">
        <v>1.4096216319726799E-7</v>
      </c>
      <c r="C122" s="31">
        <v>1.40962456653051E-7</v>
      </c>
      <c r="D122" s="31">
        <v>1.4096239847815E-7</v>
      </c>
      <c r="E122" s="31">
        <v>1.4096242623140199E-7</v>
      </c>
      <c r="F122" s="31">
        <v>1.4096237559312399E-7</v>
      </c>
      <c r="G122" s="31">
        <v>1.4096238837987601E-7</v>
      </c>
    </row>
    <row r="123" spans="1:7" x14ac:dyDescent="0.25">
      <c r="A123" s="1">
        <v>14</v>
      </c>
      <c r="B123" s="31">
        <v>1.40962144438656E-7</v>
      </c>
      <c r="C123" s="31">
        <v>1.4096247475349501E-7</v>
      </c>
      <c r="D123" s="31">
        <v>1.40962400315032E-7</v>
      </c>
      <c r="E123" s="31">
        <v>1.4096243660844101E-7</v>
      </c>
      <c r="F123" s="31">
        <v>1.40962377931453E-7</v>
      </c>
      <c r="G123" s="31">
        <v>1.4096238977747801E-7</v>
      </c>
    </row>
    <row r="124" spans="1:7" x14ac:dyDescent="0.25">
      <c r="A124" s="1">
        <v>14.125</v>
      </c>
      <c r="B124" s="31">
        <v>1.4096207179217799E-7</v>
      </c>
      <c r="C124" s="31">
        <v>1.4096247200373201E-7</v>
      </c>
      <c r="D124" s="31">
        <v>1.4096240120922599E-7</v>
      </c>
      <c r="E124" s="31">
        <v>1.40962439463564E-7</v>
      </c>
      <c r="F124" s="31">
        <v>1.4096238937356601E-7</v>
      </c>
      <c r="G124" s="31">
        <v>1.40962383980273E-7</v>
      </c>
    </row>
    <row r="125" spans="1:7" x14ac:dyDescent="0.25">
      <c r="A125" s="1">
        <v>14.25</v>
      </c>
      <c r="B125" s="31">
        <v>1.4096205206936201E-7</v>
      </c>
      <c r="C125" s="31">
        <v>1.4096248827032899E-7</v>
      </c>
      <c r="D125" s="31">
        <v>1.4096240172305E-7</v>
      </c>
      <c r="E125" s="31">
        <v>1.4096243820040399E-7</v>
      </c>
      <c r="F125" s="31">
        <v>1.4096239464995899E-7</v>
      </c>
      <c r="G125" s="31">
        <v>1.40962386309337E-7</v>
      </c>
    </row>
    <row r="126" spans="1:7" x14ac:dyDescent="0.25">
      <c r="A126" s="1">
        <v>14.375</v>
      </c>
      <c r="B126" s="31">
        <v>1.4096203212283701E-7</v>
      </c>
      <c r="C126" s="31">
        <v>1.4096247271723699E-7</v>
      </c>
      <c r="D126" s="31">
        <v>1.40962387977972E-7</v>
      </c>
      <c r="E126" s="31">
        <v>1.40962437991842E-7</v>
      </c>
      <c r="F126" s="31">
        <v>1.40962399697159E-7</v>
      </c>
      <c r="G126" s="31">
        <v>1.40962394273307E-7</v>
      </c>
    </row>
    <row r="127" spans="1:7" x14ac:dyDescent="0.25">
      <c r="A127" s="1">
        <v>14.5</v>
      </c>
      <c r="B127" s="31">
        <v>1.40962012807153E-7</v>
      </c>
      <c r="C127" s="31">
        <v>1.40962452256457E-7</v>
      </c>
      <c r="D127" s="31">
        <v>1.4096238889878099E-7</v>
      </c>
      <c r="E127" s="31">
        <v>1.4096243845586399E-7</v>
      </c>
      <c r="F127" s="31">
        <v>1.40962399462815E-7</v>
      </c>
      <c r="G127" s="31">
        <v>1.4096240594157001E-7</v>
      </c>
    </row>
    <row r="128" spans="1:7" x14ac:dyDescent="0.25">
      <c r="A128" s="1">
        <v>14.625</v>
      </c>
      <c r="B128" s="31">
        <v>1.4096202198006901E-7</v>
      </c>
      <c r="C128" s="31">
        <v>1.4096245341307501E-7</v>
      </c>
      <c r="D128" s="31">
        <v>1.4096239080014099E-7</v>
      </c>
      <c r="E128" s="31">
        <v>1.4096243991890199E-7</v>
      </c>
      <c r="F128" s="31">
        <v>1.40962396881562E-7</v>
      </c>
      <c r="G128" s="31">
        <v>1.40962405840831E-7</v>
      </c>
    </row>
    <row r="129" spans="1:7" x14ac:dyDescent="0.25">
      <c r="A129" s="1">
        <v>14.75</v>
      </c>
      <c r="B129" s="31">
        <v>1.4096203409070699E-7</v>
      </c>
      <c r="C129" s="31">
        <v>1.4096245973524401E-7</v>
      </c>
      <c r="D129" s="31">
        <v>1.40962425226419E-7</v>
      </c>
      <c r="E129" s="31">
        <v>1.4096244251054001E-7</v>
      </c>
      <c r="F129" s="31">
        <v>1.4096239784189201E-7</v>
      </c>
      <c r="G129" s="31">
        <v>1.4096240469363401E-7</v>
      </c>
    </row>
    <row r="130" spans="1:7" x14ac:dyDescent="0.25">
      <c r="A130" s="1">
        <v>14.875</v>
      </c>
      <c r="B130" s="31">
        <v>1.4096207556254499E-7</v>
      </c>
      <c r="C130" s="31">
        <v>1.4096246187229101E-7</v>
      </c>
      <c r="D130" s="31">
        <v>1.40962478249067E-7</v>
      </c>
      <c r="E130" s="31">
        <v>1.4096244180649199E-7</v>
      </c>
      <c r="F130" s="31">
        <v>1.40962400613944E-7</v>
      </c>
      <c r="G130" s="31">
        <v>1.40962403424201E-7</v>
      </c>
    </row>
    <row r="131" spans="1:7" x14ac:dyDescent="0.25">
      <c r="A131" s="1">
        <v>15</v>
      </c>
      <c r="B131" s="31">
        <v>1.4096217394349E-7</v>
      </c>
      <c r="C131" s="31">
        <v>1.40962464068204E-7</v>
      </c>
      <c r="D131" s="31">
        <v>1.40962484930565E-7</v>
      </c>
      <c r="E131" s="31">
        <v>1.4096244360556999E-7</v>
      </c>
      <c r="F131" s="31">
        <v>1.4096239550932101E-7</v>
      </c>
      <c r="G131" s="31">
        <v>1.4096239777826099E-7</v>
      </c>
    </row>
    <row r="132" spans="1:7" x14ac:dyDescent="0.25">
      <c r="A132" s="1">
        <v>15.125</v>
      </c>
      <c r="B132" s="31">
        <v>1.4096219478919701E-7</v>
      </c>
      <c r="C132" s="31">
        <v>1.4096245838885399E-7</v>
      </c>
      <c r="D132" s="31">
        <v>1.4096251249524099E-7</v>
      </c>
      <c r="E132" s="31">
        <v>1.40962432627201E-7</v>
      </c>
      <c r="F132" s="31">
        <v>1.4096239314535701E-7</v>
      </c>
      <c r="G132" s="31">
        <v>1.4096239021972501E-7</v>
      </c>
    </row>
    <row r="133" spans="1:7" x14ac:dyDescent="0.25">
      <c r="A133" s="1">
        <v>15.25</v>
      </c>
      <c r="B133" s="31">
        <v>1.40962214317894E-7</v>
      </c>
      <c r="C133" s="31">
        <v>1.4096244845780201E-7</v>
      </c>
      <c r="D133" s="31">
        <v>1.4096252015101599E-7</v>
      </c>
      <c r="E133" s="31">
        <v>1.4096241668278901E-7</v>
      </c>
      <c r="F133" s="31">
        <v>1.40962390456899E-7</v>
      </c>
      <c r="G133" s="31">
        <v>1.4096239331260401E-7</v>
      </c>
    </row>
    <row r="134" spans="1:7" x14ac:dyDescent="0.25">
      <c r="A134" s="1">
        <v>15.375</v>
      </c>
      <c r="B134" s="31">
        <v>1.4096223060069899E-7</v>
      </c>
      <c r="C134" s="31">
        <v>1.40962447963338E-7</v>
      </c>
      <c r="D134" s="31">
        <v>1.4096252397607001E-7</v>
      </c>
      <c r="E134" s="31">
        <v>1.4096241379600901E-7</v>
      </c>
      <c r="F134" s="31">
        <v>1.4096239419316699E-7</v>
      </c>
      <c r="G134" s="31">
        <v>1.4096239291065299E-7</v>
      </c>
    </row>
    <row r="135" spans="1:7" x14ac:dyDescent="0.25">
      <c r="A135" s="1">
        <v>15.5</v>
      </c>
      <c r="B135" s="31">
        <v>1.40962236308815E-7</v>
      </c>
      <c r="C135" s="31">
        <v>1.40962447910525E-7</v>
      </c>
      <c r="D135" s="31">
        <v>1.4096253703162599E-7</v>
      </c>
      <c r="E135" s="31">
        <v>1.4096241020893499E-7</v>
      </c>
      <c r="F135" s="31">
        <v>1.4096239873813199E-7</v>
      </c>
      <c r="G135" s="31">
        <v>1.4096239836601599E-7</v>
      </c>
    </row>
    <row r="136" spans="1:7" x14ac:dyDescent="0.25">
      <c r="A136" s="1">
        <v>15.625</v>
      </c>
      <c r="B136" s="31">
        <v>1.4096223867830499E-7</v>
      </c>
      <c r="C136" s="31">
        <v>1.4096245966468299E-7</v>
      </c>
      <c r="D136" s="31">
        <v>1.40962548656129E-7</v>
      </c>
      <c r="E136" s="31">
        <v>1.40962409782837E-7</v>
      </c>
      <c r="F136" s="31">
        <v>1.4096239880320699E-7</v>
      </c>
      <c r="G136" s="31">
        <v>1.40962399708712E-7</v>
      </c>
    </row>
    <row r="137" spans="1:7" x14ac:dyDescent="0.25">
      <c r="A137" s="1">
        <v>15.75</v>
      </c>
      <c r="B137" s="31">
        <v>1.4096223777579999E-7</v>
      </c>
      <c r="C137" s="31">
        <v>1.40962464904064E-7</v>
      </c>
      <c r="D137" s="31">
        <v>1.4096255776738101E-7</v>
      </c>
      <c r="E137" s="31">
        <v>1.40962409154243E-7</v>
      </c>
      <c r="F137" s="31">
        <v>1.40962391167509E-7</v>
      </c>
      <c r="G137" s="31">
        <v>1.40962403362274E-7</v>
      </c>
    </row>
    <row r="138" spans="1:7" x14ac:dyDescent="0.25">
      <c r="A138" s="1">
        <v>15.875</v>
      </c>
      <c r="B138" s="31">
        <v>1.4096218655798899E-7</v>
      </c>
      <c r="C138" s="31">
        <v>1.4096245956075099E-7</v>
      </c>
      <c r="D138" s="31">
        <v>1.40962571174662E-7</v>
      </c>
      <c r="E138" s="31">
        <v>1.4096240919182299E-7</v>
      </c>
      <c r="F138" s="31">
        <v>1.40962389839389E-7</v>
      </c>
      <c r="G138" s="31">
        <v>1.40962404893006E-7</v>
      </c>
    </row>
    <row r="139" spans="1:7" x14ac:dyDescent="0.25">
      <c r="A139" s="1">
        <v>16</v>
      </c>
      <c r="B139" s="31">
        <v>1.4096218024465999E-7</v>
      </c>
      <c r="C139" s="31">
        <v>1.40962467090467E-7</v>
      </c>
      <c r="D139" s="31">
        <v>1.40962575027754E-7</v>
      </c>
      <c r="E139" s="31">
        <v>1.4096240986942899E-7</v>
      </c>
      <c r="F139" s="31">
        <v>1.4096238645948701E-7</v>
      </c>
      <c r="G139" s="31">
        <v>1.4096240255342599E-7</v>
      </c>
    </row>
    <row r="140" spans="1:7" x14ac:dyDescent="0.25">
      <c r="A140" s="1">
        <v>16.125</v>
      </c>
      <c r="B140" s="31">
        <v>1.4096217368925401E-7</v>
      </c>
      <c r="C140" s="31">
        <v>1.4096246955332501E-7</v>
      </c>
      <c r="D140" s="31">
        <v>1.4096254337263801E-7</v>
      </c>
      <c r="E140" s="31">
        <v>1.4096243173782101E-7</v>
      </c>
      <c r="F140" s="31">
        <v>1.4096238781765101E-7</v>
      </c>
      <c r="G140" s="31">
        <v>1.40962404301817E-7</v>
      </c>
    </row>
    <row r="141" spans="1:7" x14ac:dyDescent="0.25">
      <c r="A141" s="1">
        <v>16.25</v>
      </c>
      <c r="B141" s="31">
        <v>1.40962165647501E-7</v>
      </c>
      <c r="C141" s="31">
        <v>1.4096242262307599E-7</v>
      </c>
      <c r="D141" s="31">
        <v>1.4096253231234299E-7</v>
      </c>
      <c r="E141" s="31">
        <v>1.4096246998416699E-7</v>
      </c>
      <c r="F141" s="31">
        <v>1.4096238888473401E-7</v>
      </c>
      <c r="G141" s="31">
        <v>1.4096242412752599E-7</v>
      </c>
    </row>
    <row r="142" spans="1:7" x14ac:dyDescent="0.25">
      <c r="A142" s="1">
        <v>16.375</v>
      </c>
      <c r="B142" s="31">
        <v>1.4096219794467799E-7</v>
      </c>
      <c r="C142" s="31">
        <v>1.4096242133174099E-7</v>
      </c>
      <c r="D142" s="31">
        <v>1.4096252064309401E-7</v>
      </c>
      <c r="E142" s="31">
        <v>1.40962479110798E-7</v>
      </c>
      <c r="F142" s="31">
        <v>1.40962390840433E-7</v>
      </c>
      <c r="G142" s="31">
        <v>1.4096242951817901E-7</v>
      </c>
    </row>
    <row r="143" spans="1:7" x14ac:dyDescent="0.25">
      <c r="A143" s="1">
        <v>16.5</v>
      </c>
      <c r="B143" s="31">
        <v>1.4096222439495199E-7</v>
      </c>
      <c r="C143" s="31">
        <v>1.4096242252681501E-7</v>
      </c>
      <c r="D143" s="31">
        <v>1.40962505147752E-7</v>
      </c>
      <c r="E143" s="31">
        <v>1.4096250223965599E-7</v>
      </c>
      <c r="F143" s="31">
        <v>1.40962393011122E-7</v>
      </c>
      <c r="G143" s="31">
        <v>1.4096243201449699E-7</v>
      </c>
    </row>
    <row r="144" spans="1:7" x14ac:dyDescent="0.25">
      <c r="A144" s="1">
        <v>16.625</v>
      </c>
      <c r="B144" s="31">
        <v>1.4096221402426601E-7</v>
      </c>
      <c r="C144" s="31">
        <v>1.40962431749815E-7</v>
      </c>
      <c r="D144" s="31">
        <v>1.40962500572185E-7</v>
      </c>
      <c r="E144" s="31">
        <v>1.40962506053314E-7</v>
      </c>
      <c r="F144" s="31">
        <v>1.4096239012575999E-7</v>
      </c>
      <c r="G144" s="31">
        <v>1.4096243811663301E-7</v>
      </c>
    </row>
    <row r="145" spans="1:7" x14ac:dyDescent="0.25">
      <c r="A145" s="1">
        <v>16.75</v>
      </c>
      <c r="B145" s="31">
        <v>1.4096219927354E-7</v>
      </c>
      <c r="C145" s="31">
        <v>1.4096243782088201E-7</v>
      </c>
      <c r="D145" s="31">
        <v>1.40962476870154E-7</v>
      </c>
      <c r="E145" s="31">
        <v>1.4096250664631499E-7</v>
      </c>
      <c r="F145" s="31">
        <v>1.40962392468103E-7</v>
      </c>
      <c r="G145" s="31">
        <v>1.4096244951487401E-7</v>
      </c>
    </row>
    <row r="146" spans="1:7" x14ac:dyDescent="0.25">
      <c r="A146" s="1">
        <v>16.875</v>
      </c>
      <c r="B146" s="31">
        <v>1.4096214426819499E-7</v>
      </c>
      <c r="C146" s="31">
        <v>1.40962456497236E-7</v>
      </c>
      <c r="D146" s="31">
        <v>1.40962473795169E-7</v>
      </c>
      <c r="E146" s="31">
        <v>1.40962507188806E-7</v>
      </c>
      <c r="F146" s="31">
        <v>1.40962392634713E-7</v>
      </c>
      <c r="G146" s="31">
        <v>1.4096245989559701E-7</v>
      </c>
    </row>
    <row r="147" spans="1:7" x14ac:dyDescent="0.25">
      <c r="A147" s="1">
        <v>17</v>
      </c>
      <c r="B147" s="31">
        <v>1.4096213833016501E-7</v>
      </c>
      <c r="C147" s="31">
        <v>1.40962448750262E-7</v>
      </c>
      <c r="D147" s="31">
        <v>1.4096247163414901E-7</v>
      </c>
      <c r="E147" s="31">
        <v>1.40962489434823E-7</v>
      </c>
      <c r="F147" s="31">
        <v>1.4096239474072601E-7</v>
      </c>
      <c r="G147" s="31">
        <v>1.4096246276920001E-7</v>
      </c>
    </row>
    <row r="148" spans="1:7" x14ac:dyDescent="0.25">
      <c r="A148" s="1">
        <v>17.125</v>
      </c>
      <c r="B148" s="31">
        <v>1.4096211840033201E-7</v>
      </c>
      <c r="C148" s="31">
        <v>1.4096244682388501E-7</v>
      </c>
      <c r="D148" s="31">
        <v>1.4096247363038501E-7</v>
      </c>
      <c r="E148" s="31">
        <v>1.4096248054618001E-7</v>
      </c>
      <c r="F148" s="31">
        <v>1.40962393334606E-7</v>
      </c>
      <c r="G148" s="31">
        <v>1.4096246304086E-7</v>
      </c>
    </row>
    <row r="149" spans="1:7" x14ac:dyDescent="0.25">
      <c r="A149" s="1">
        <v>17.25</v>
      </c>
      <c r="B149" s="31">
        <v>1.4096209954244001E-7</v>
      </c>
      <c r="C149" s="31">
        <v>1.4096244903342599E-7</v>
      </c>
      <c r="D149" s="31">
        <v>1.4096243826921501E-7</v>
      </c>
      <c r="E149" s="31">
        <v>1.4096247180708701E-7</v>
      </c>
      <c r="F149" s="31">
        <v>1.4096239082836201E-7</v>
      </c>
      <c r="G149" s="31">
        <v>1.4096246302298E-7</v>
      </c>
    </row>
    <row r="150" spans="1:7" x14ac:dyDescent="0.25">
      <c r="A150" s="1">
        <v>17.375</v>
      </c>
      <c r="B150" s="31">
        <v>1.4096209926296501E-7</v>
      </c>
      <c r="C150" s="31">
        <v>1.4096245080088901E-7</v>
      </c>
      <c r="D150" s="31">
        <v>1.4096244589104101E-7</v>
      </c>
      <c r="E150" s="31">
        <v>1.4096246534807499E-7</v>
      </c>
      <c r="F150" s="31">
        <v>1.40962390867792E-7</v>
      </c>
      <c r="G150" s="31">
        <v>1.4096245684026201E-7</v>
      </c>
    </row>
    <row r="151" spans="1:7" x14ac:dyDescent="0.25">
      <c r="A151" s="1">
        <v>17.5</v>
      </c>
      <c r="B151" s="31">
        <v>1.4096208157899E-7</v>
      </c>
      <c r="C151" s="31">
        <v>1.4096247068113501E-7</v>
      </c>
      <c r="D151" s="31">
        <v>1.4096244020441599E-7</v>
      </c>
      <c r="E151" s="31">
        <v>1.40962461550641E-7</v>
      </c>
      <c r="F151" s="31">
        <v>1.4096239634060399E-7</v>
      </c>
      <c r="G151" s="31">
        <v>1.4096243801133901E-7</v>
      </c>
    </row>
    <row r="152" spans="1:7" x14ac:dyDescent="0.25">
      <c r="A152" s="1">
        <v>17.625</v>
      </c>
      <c r="B152" s="31">
        <v>1.4096206411931601E-7</v>
      </c>
      <c r="C152" s="31">
        <v>1.4096246355550901E-7</v>
      </c>
      <c r="D152" s="31">
        <v>1.4096243834918E-7</v>
      </c>
      <c r="E152" s="31">
        <v>1.4096246161709899E-7</v>
      </c>
      <c r="F152" s="31">
        <v>1.40962422450145E-7</v>
      </c>
      <c r="G152" s="31">
        <v>1.4096245628294E-7</v>
      </c>
    </row>
    <row r="153" spans="1:7" x14ac:dyDescent="0.25">
      <c r="A153" s="1">
        <v>17.75</v>
      </c>
      <c r="B153" s="31">
        <v>1.4096203617456101E-7</v>
      </c>
      <c r="C153" s="31">
        <v>1.4096246386093199E-7</v>
      </c>
      <c r="D153" s="31">
        <v>1.40962435237157E-7</v>
      </c>
      <c r="E153" s="31">
        <v>1.4096246195188699E-7</v>
      </c>
      <c r="F153" s="31">
        <v>1.40962422484569E-7</v>
      </c>
      <c r="G153" s="31">
        <v>1.4096245792433101E-7</v>
      </c>
    </row>
    <row r="154" spans="1:7" x14ac:dyDescent="0.25">
      <c r="A154" s="1">
        <v>17.875</v>
      </c>
      <c r="B154" s="31">
        <v>1.40962031695976E-7</v>
      </c>
      <c r="C154" s="31">
        <v>1.4096246646895199E-7</v>
      </c>
      <c r="D154" s="31">
        <v>1.4096240481397701E-7</v>
      </c>
      <c r="E154" s="31">
        <v>1.40962459566049E-7</v>
      </c>
      <c r="F154" s="31">
        <v>1.4096242465682399E-7</v>
      </c>
      <c r="G154" s="31">
        <v>1.4096247940811401E-7</v>
      </c>
    </row>
    <row r="155" spans="1:7" x14ac:dyDescent="0.25">
      <c r="A155" s="1">
        <v>18</v>
      </c>
      <c r="B155" s="31">
        <v>1.4096203222776801E-7</v>
      </c>
      <c r="C155" s="31">
        <v>1.40962490743523E-7</v>
      </c>
      <c r="D155" s="31">
        <v>1.4096240567983201E-7</v>
      </c>
      <c r="E155" s="31">
        <v>1.4096245503992799E-7</v>
      </c>
      <c r="F155" s="31">
        <v>1.40962420841803E-7</v>
      </c>
      <c r="G155" s="31">
        <v>1.4096247400634299E-7</v>
      </c>
    </row>
    <row r="156" spans="1:7" x14ac:dyDescent="0.25">
      <c r="A156" s="1">
        <v>18.125</v>
      </c>
      <c r="B156" s="31">
        <v>1.4096202401790201E-7</v>
      </c>
      <c r="C156" s="31">
        <v>1.4096249189052599E-7</v>
      </c>
      <c r="D156" s="31">
        <v>1.40962405761511E-7</v>
      </c>
      <c r="E156" s="31">
        <v>1.4096245661787001E-7</v>
      </c>
      <c r="F156" s="31">
        <v>1.40962428525711E-7</v>
      </c>
      <c r="G156" s="31">
        <v>1.4096248155134599E-7</v>
      </c>
    </row>
    <row r="157" spans="1:7" x14ac:dyDescent="0.25">
      <c r="A157" s="1">
        <v>18.25</v>
      </c>
      <c r="B157" s="31">
        <v>1.4096202051454399E-7</v>
      </c>
      <c r="C157" s="31">
        <v>1.40962496674871E-7</v>
      </c>
      <c r="D157" s="31">
        <v>1.4096240643600399E-7</v>
      </c>
      <c r="E157" s="31">
        <v>1.4096246775339E-7</v>
      </c>
      <c r="F157" s="31">
        <v>1.4096242761243799E-7</v>
      </c>
      <c r="G157" s="31">
        <v>1.4096247969371599E-7</v>
      </c>
    </row>
    <row r="158" spans="1:7" x14ac:dyDescent="0.25">
      <c r="A158" s="1">
        <v>18.375</v>
      </c>
      <c r="B158" s="31">
        <v>1.40962063409483E-7</v>
      </c>
      <c r="C158" s="31">
        <v>1.4096249684848099E-7</v>
      </c>
      <c r="D158" s="31">
        <v>1.4096241786248499E-7</v>
      </c>
      <c r="E158" s="31">
        <v>1.4096247044163999E-7</v>
      </c>
      <c r="F158" s="31">
        <v>1.4096242849424799E-7</v>
      </c>
      <c r="G158" s="31">
        <v>1.40962488086894E-7</v>
      </c>
    </row>
    <row r="159" spans="1:7" x14ac:dyDescent="0.25">
      <c r="A159" s="1">
        <v>18.5</v>
      </c>
      <c r="B159" s="31">
        <v>1.40962104956589E-7</v>
      </c>
      <c r="C159" s="31">
        <v>1.4096250049169199E-7</v>
      </c>
      <c r="D159" s="31">
        <v>1.4096241976139101E-7</v>
      </c>
      <c r="E159" s="31">
        <v>1.40962472643005E-7</v>
      </c>
      <c r="F159" s="31">
        <v>1.4096243108032E-7</v>
      </c>
      <c r="G159" s="31">
        <v>1.40962491525535E-7</v>
      </c>
    </row>
    <row r="160" spans="1:7" x14ac:dyDescent="0.25">
      <c r="A160" s="1">
        <v>18.625</v>
      </c>
      <c r="B160" s="31">
        <v>1.40962128401066E-7</v>
      </c>
      <c r="C160" s="31">
        <v>1.4096250022557599E-7</v>
      </c>
      <c r="D160" s="31">
        <v>1.40962422188592E-7</v>
      </c>
      <c r="E160" s="31">
        <v>1.40962474396581E-7</v>
      </c>
      <c r="F160" s="31">
        <v>1.4096243338877301E-7</v>
      </c>
      <c r="G160" s="31">
        <v>1.40962486726052E-7</v>
      </c>
    </row>
    <row r="161" spans="1:7" x14ac:dyDescent="0.25">
      <c r="A161" s="1">
        <v>18.75</v>
      </c>
      <c r="B161" s="31">
        <v>1.4096214303646001E-7</v>
      </c>
      <c r="C161" s="31">
        <v>1.4096250040774401E-7</v>
      </c>
      <c r="D161" s="31">
        <v>1.4096241676302699E-7</v>
      </c>
      <c r="E161" s="31">
        <v>1.4096247307548801E-7</v>
      </c>
      <c r="F161" s="31">
        <v>1.4096243002634999E-7</v>
      </c>
      <c r="G161" s="31">
        <v>1.40962486589474E-7</v>
      </c>
    </row>
    <row r="162" spans="1:7" x14ac:dyDescent="0.25">
      <c r="A162" s="1">
        <v>18.875</v>
      </c>
      <c r="B162" s="31">
        <v>1.40962170417347E-7</v>
      </c>
      <c r="C162" s="31">
        <v>1.4096250228094901E-7</v>
      </c>
      <c r="D162" s="31">
        <v>1.40962436289732E-7</v>
      </c>
      <c r="E162" s="31">
        <v>1.4096247292814001E-7</v>
      </c>
      <c r="F162" s="31">
        <v>1.40962432849477E-7</v>
      </c>
      <c r="G162" s="31">
        <v>1.40962482961036E-7</v>
      </c>
    </row>
    <row r="163" spans="1:7" x14ac:dyDescent="0.25">
      <c r="A163" s="1">
        <v>19</v>
      </c>
      <c r="B163" s="31">
        <v>1.4096218569077699E-7</v>
      </c>
      <c r="C163" s="31">
        <v>1.4096250364900399E-7</v>
      </c>
      <c r="D163" s="31">
        <v>1.40962443095106E-7</v>
      </c>
      <c r="E163" s="31">
        <v>1.4096246681828199E-7</v>
      </c>
      <c r="F163" s="31">
        <v>1.4096242600779601E-7</v>
      </c>
      <c r="G163" s="31">
        <v>1.4096248230378399E-7</v>
      </c>
    </row>
    <row r="164" spans="1:7" x14ac:dyDescent="0.25">
      <c r="A164" s="1">
        <v>19.125</v>
      </c>
      <c r="B164" s="31">
        <v>1.40962200384266E-7</v>
      </c>
      <c r="C164" s="31">
        <v>1.40962496458467E-7</v>
      </c>
      <c r="D164" s="31">
        <v>1.40962437324879E-7</v>
      </c>
      <c r="E164" s="31">
        <v>1.4096246576438999E-7</v>
      </c>
      <c r="F164" s="31">
        <v>1.40962428270408E-7</v>
      </c>
      <c r="G164" s="31">
        <v>1.4096248494580501E-7</v>
      </c>
    </row>
    <row r="165" spans="1:7" x14ac:dyDescent="0.25">
      <c r="A165" s="1">
        <v>19.25</v>
      </c>
      <c r="B165" s="31">
        <v>1.4096221862302099E-7</v>
      </c>
      <c r="C165" s="31">
        <v>1.40962508262656E-7</v>
      </c>
      <c r="D165" s="31">
        <v>1.40962444985943E-7</v>
      </c>
      <c r="E165" s="31">
        <v>1.40962459865048E-7</v>
      </c>
      <c r="F165" s="31">
        <v>1.4096242605361901E-7</v>
      </c>
      <c r="G165" s="31">
        <v>1.4096248596685701E-7</v>
      </c>
    </row>
    <row r="166" spans="1:7" x14ac:dyDescent="0.25">
      <c r="A166" s="1">
        <v>19.375</v>
      </c>
      <c r="B166" s="31">
        <v>1.4096220394978901E-7</v>
      </c>
      <c r="C166" s="31">
        <v>1.4096248583314799E-7</v>
      </c>
      <c r="D166" s="31">
        <v>1.4096244721270299E-7</v>
      </c>
      <c r="E166" s="31">
        <v>1.4096246069027501E-7</v>
      </c>
      <c r="F166" s="31">
        <v>1.4096241639002801E-7</v>
      </c>
      <c r="G166" s="31">
        <v>1.4096247729126901E-7</v>
      </c>
    </row>
    <row r="167" spans="1:7" x14ac:dyDescent="0.25">
      <c r="A167" s="1">
        <v>19.5</v>
      </c>
      <c r="B167" s="31">
        <v>1.4096220137726199E-7</v>
      </c>
      <c r="C167" s="31">
        <v>1.40962483832002E-7</v>
      </c>
      <c r="D167" s="31">
        <v>1.4096245436931499E-7</v>
      </c>
      <c r="E167" s="31">
        <v>1.4096246275718699E-7</v>
      </c>
      <c r="F167" s="31">
        <v>1.40962407810916E-7</v>
      </c>
      <c r="G167" s="31">
        <v>1.40962477517411E-7</v>
      </c>
    </row>
    <row r="168" spans="1:7" x14ac:dyDescent="0.25">
      <c r="A168" s="1">
        <v>19.625</v>
      </c>
      <c r="B168" s="31">
        <v>1.4096220547004099E-7</v>
      </c>
      <c r="C168" s="31">
        <v>1.40962507368483E-7</v>
      </c>
      <c r="D168" s="31">
        <v>1.4096245947393001E-7</v>
      </c>
      <c r="E168" s="31">
        <v>1.4096246234106999E-7</v>
      </c>
      <c r="F168" s="31">
        <v>1.40962408296621E-7</v>
      </c>
      <c r="G168" s="31">
        <v>1.4096247078064401E-7</v>
      </c>
    </row>
    <row r="169" spans="1:7" x14ac:dyDescent="0.25">
      <c r="A169" s="1">
        <v>19.75</v>
      </c>
      <c r="B169" s="31">
        <v>1.4096221135097399E-7</v>
      </c>
      <c r="C169" s="31">
        <v>1.4096250743901699E-7</v>
      </c>
      <c r="D169" s="31">
        <v>1.40962458378587E-7</v>
      </c>
      <c r="E169" s="31">
        <v>1.4096246517823599E-7</v>
      </c>
      <c r="F169" s="31">
        <v>1.40962410697664E-7</v>
      </c>
      <c r="G169" s="31">
        <v>1.40962472129412E-7</v>
      </c>
    </row>
    <row r="170" spans="1:7" x14ac:dyDescent="0.25">
      <c r="A170" s="1">
        <v>19.875</v>
      </c>
      <c r="B170" s="31">
        <v>1.4096221648928501E-7</v>
      </c>
      <c r="C170" s="31">
        <v>1.4096250470780499E-7</v>
      </c>
      <c r="D170" s="31">
        <v>1.409624581206E-7</v>
      </c>
      <c r="E170" s="31">
        <v>1.40962466849093E-7</v>
      </c>
      <c r="F170" s="31">
        <v>1.4096241448470201E-7</v>
      </c>
      <c r="G170" s="31">
        <v>1.4096247101661699E-7</v>
      </c>
    </row>
    <row r="171" spans="1:7" x14ac:dyDescent="0.25">
      <c r="A171" s="1">
        <v>20</v>
      </c>
      <c r="B171" s="31">
        <v>1.4096219950694199E-7</v>
      </c>
      <c r="C171" s="31">
        <v>1.4096251680502899E-7</v>
      </c>
      <c r="D171" s="31">
        <v>1.4096246042356901E-7</v>
      </c>
      <c r="E171" s="31">
        <v>1.40962466649711E-7</v>
      </c>
      <c r="F171" s="31">
        <v>1.4096242272982599E-7</v>
      </c>
      <c r="G171" s="31">
        <v>1.4096246952671399E-7</v>
      </c>
    </row>
    <row r="172" spans="1:7" x14ac:dyDescent="0.25">
      <c r="A172" s="1">
        <v>20.125</v>
      </c>
      <c r="B172" s="31">
        <v>1.4096219531819601E-7</v>
      </c>
      <c r="C172" s="31">
        <v>1.4096249184467499E-7</v>
      </c>
      <c r="D172" s="31">
        <v>1.40962458168742E-7</v>
      </c>
      <c r="E172" s="31">
        <v>1.40962467530214E-7</v>
      </c>
      <c r="F172" s="31">
        <v>1.4096241702113E-7</v>
      </c>
      <c r="G172" s="31">
        <v>1.4096247116780199E-7</v>
      </c>
    </row>
    <row r="173" spans="1:7" x14ac:dyDescent="0.25">
      <c r="A173" s="1">
        <v>20.25</v>
      </c>
      <c r="B173" s="31">
        <v>1.4096216490854099E-7</v>
      </c>
      <c r="C173" s="31">
        <v>1.4096249989194999E-7</v>
      </c>
      <c r="D173" s="31">
        <v>1.40962451913862E-7</v>
      </c>
      <c r="E173" s="31">
        <v>1.4096246785656399E-7</v>
      </c>
      <c r="F173" s="31">
        <v>1.40962418133286E-7</v>
      </c>
      <c r="G173" s="31">
        <v>1.4096246555272299E-7</v>
      </c>
    </row>
    <row r="174" spans="1:7" x14ac:dyDescent="0.25">
      <c r="A174" s="1">
        <v>20.375</v>
      </c>
      <c r="B174" s="31">
        <v>1.4096214099037E-7</v>
      </c>
      <c r="C174" s="31">
        <v>1.4096255419541099E-7</v>
      </c>
      <c r="D174" s="31">
        <v>1.4096243891045299E-7</v>
      </c>
      <c r="E174" s="31">
        <v>1.40962466546553E-7</v>
      </c>
      <c r="F174" s="31">
        <v>1.4096241423555299E-7</v>
      </c>
      <c r="G174" s="31">
        <v>1.4096245070948399E-7</v>
      </c>
    </row>
    <row r="175" spans="1:7" x14ac:dyDescent="0.25">
      <c r="A175" s="1">
        <v>20.5</v>
      </c>
      <c r="B175" s="31">
        <v>1.4096206866556E-7</v>
      </c>
      <c r="C175" s="31">
        <v>1.40962565938814E-7</v>
      </c>
      <c r="D175" s="31">
        <v>1.40962438161648E-7</v>
      </c>
      <c r="E175" s="31">
        <v>1.40962460534254E-7</v>
      </c>
      <c r="F175" s="31">
        <v>1.40962412510268E-7</v>
      </c>
      <c r="G175" s="31">
        <v>1.4096244432652401E-7</v>
      </c>
    </row>
    <row r="176" spans="1:7" x14ac:dyDescent="0.25">
      <c r="A176" s="1">
        <v>20.625</v>
      </c>
      <c r="B176" s="31">
        <v>1.40962046206883E-7</v>
      </c>
      <c r="C176" s="31">
        <v>1.4096255954996201E-7</v>
      </c>
      <c r="D176" s="31">
        <v>1.40962434135542E-7</v>
      </c>
      <c r="E176" s="31">
        <v>1.4096245877514101E-7</v>
      </c>
      <c r="F176" s="31">
        <v>1.4096241213549899E-7</v>
      </c>
      <c r="G176" s="31">
        <v>1.40962438643156E-7</v>
      </c>
    </row>
    <row r="177" spans="1:7" x14ac:dyDescent="0.25">
      <c r="A177" s="1">
        <v>20.75</v>
      </c>
      <c r="B177" s="31">
        <v>1.4096203428690801E-7</v>
      </c>
      <c r="C177" s="31">
        <v>1.4096256479808601E-7</v>
      </c>
      <c r="D177" s="31">
        <v>1.40962430394161E-7</v>
      </c>
      <c r="E177" s="31">
        <v>1.40962446187537E-7</v>
      </c>
      <c r="F177" s="31">
        <v>1.40962412998584E-7</v>
      </c>
      <c r="G177" s="31">
        <v>1.4096244503612999E-7</v>
      </c>
    </row>
    <row r="178" spans="1:7" x14ac:dyDescent="0.25">
      <c r="A178" s="1">
        <v>20.875</v>
      </c>
      <c r="B178" s="31">
        <v>1.4096200591382399E-7</v>
      </c>
      <c r="C178" s="31">
        <v>1.4096256636234E-7</v>
      </c>
      <c r="D178" s="31">
        <v>1.4096242325933101E-7</v>
      </c>
      <c r="E178" s="31">
        <v>1.40962447613491E-7</v>
      </c>
      <c r="F178" s="31">
        <v>1.4096241265608401E-7</v>
      </c>
      <c r="G178" s="31">
        <v>1.40962448938802E-7</v>
      </c>
    </row>
    <row r="179" spans="1:7" x14ac:dyDescent="0.25">
      <c r="A179" s="1">
        <v>21</v>
      </c>
      <c r="B179" s="31">
        <v>1.4096199953174901E-7</v>
      </c>
      <c r="C179" s="31">
        <v>1.4096258548857201E-7</v>
      </c>
      <c r="D179" s="31">
        <v>1.40962393003133E-7</v>
      </c>
      <c r="E179" s="31">
        <v>1.40962445693838E-7</v>
      </c>
      <c r="F179" s="31">
        <v>1.4096240833686401E-7</v>
      </c>
      <c r="G179" s="31">
        <v>1.4096245279176099E-7</v>
      </c>
    </row>
    <row r="180" spans="1:7" x14ac:dyDescent="0.25">
      <c r="A180" s="1">
        <v>21.125</v>
      </c>
      <c r="B180" s="31">
        <v>1.4096200195930599E-7</v>
      </c>
      <c r="C180" s="31">
        <v>1.4096258114294701E-7</v>
      </c>
      <c r="D180" s="31">
        <v>1.4096239014654199E-7</v>
      </c>
      <c r="E180" s="31">
        <v>1.4096244074525E-7</v>
      </c>
      <c r="F180" s="31">
        <v>1.40962406124689E-7</v>
      </c>
      <c r="G180" s="31">
        <v>1.4096245477068099E-7</v>
      </c>
    </row>
    <row r="181" spans="1:7" x14ac:dyDescent="0.25">
      <c r="A181" s="1">
        <v>21.25</v>
      </c>
      <c r="B181" s="31">
        <v>1.4096199667117199E-7</v>
      </c>
      <c r="C181" s="31">
        <v>1.4096255831133501E-7</v>
      </c>
      <c r="D181" s="31">
        <v>1.40962381438658E-7</v>
      </c>
      <c r="E181" s="31">
        <v>1.40962438158578E-7</v>
      </c>
      <c r="F181" s="31">
        <v>1.40962395081564E-7</v>
      </c>
      <c r="G181" s="31">
        <v>1.40962448740378E-7</v>
      </c>
    </row>
    <row r="182" spans="1:7" x14ac:dyDescent="0.25">
      <c r="A182" s="1">
        <v>21.375</v>
      </c>
      <c r="B182" s="31">
        <v>1.4096199716344899E-7</v>
      </c>
      <c r="C182" s="31">
        <v>1.4096255274099001E-7</v>
      </c>
      <c r="D182" s="31">
        <v>1.40962383804534E-7</v>
      </c>
      <c r="E182" s="31">
        <v>1.4096243866504701E-7</v>
      </c>
      <c r="F182" s="31">
        <v>1.4096238812276699E-7</v>
      </c>
      <c r="G182" s="31">
        <v>1.40962429065774E-7</v>
      </c>
    </row>
    <row r="183" spans="1:7" x14ac:dyDescent="0.25">
      <c r="A183" s="1">
        <v>21.5</v>
      </c>
      <c r="B183" s="31">
        <v>1.4096199437871001E-7</v>
      </c>
      <c r="C183" s="31">
        <v>1.4096255772130099E-7</v>
      </c>
      <c r="D183" s="31">
        <v>1.4096237887527899E-7</v>
      </c>
      <c r="E183" s="31">
        <v>1.4096243837783399E-7</v>
      </c>
      <c r="F183" s="31">
        <v>1.4096238405079501E-7</v>
      </c>
      <c r="G183" s="31">
        <v>1.4096242832243101E-7</v>
      </c>
    </row>
    <row r="184" spans="1:7" x14ac:dyDescent="0.25">
      <c r="A184" s="1">
        <v>21.625</v>
      </c>
      <c r="B184" s="31">
        <v>1.4096199373861399E-7</v>
      </c>
      <c r="C184" s="31">
        <v>1.4096255770538E-7</v>
      </c>
      <c r="D184" s="31">
        <v>1.4096236638340199E-7</v>
      </c>
      <c r="E184" s="31">
        <v>1.4096244034376599E-7</v>
      </c>
      <c r="F184" s="31">
        <v>1.40962379383956E-7</v>
      </c>
      <c r="G184" s="31">
        <v>1.4096243188345199E-7</v>
      </c>
    </row>
    <row r="185" spans="1:7" x14ac:dyDescent="0.25">
      <c r="A185" s="1">
        <v>21.75</v>
      </c>
      <c r="B185" s="31">
        <v>1.40962013627221E-7</v>
      </c>
      <c r="C185" s="31">
        <v>1.4096257384116301E-7</v>
      </c>
      <c r="D185" s="31">
        <v>1.4096237531914499E-7</v>
      </c>
      <c r="E185" s="31">
        <v>1.4096243601712699E-7</v>
      </c>
      <c r="F185" s="31">
        <v>1.40962378889702E-7</v>
      </c>
      <c r="G185" s="31">
        <v>1.4096243067850901E-7</v>
      </c>
    </row>
    <row r="186" spans="1:7" x14ac:dyDescent="0.25">
      <c r="A186" s="1">
        <v>21.875</v>
      </c>
      <c r="B186" s="31">
        <v>1.4096205804839299E-7</v>
      </c>
      <c r="C186" s="31">
        <v>1.4096256332202501E-7</v>
      </c>
      <c r="D186" s="31">
        <v>1.4096237683764801E-7</v>
      </c>
      <c r="E186" s="31">
        <v>1.4096243714480501E-7</v>
      </c>
      <c r="F186" s="31">
        <v>1.4096237825555199E-7</v>
      </c>
      <c r="G186" s="31">
        <v>1.40962428983876E-7</v>
      </c>
    </row>
    <row r="187" spans="1:7" x14ac:dyDescent="0.25">
      <c r="A187" s="1">
        <v>22</v>
      </c>
      <c r="B187" s="31">
        <v>1.40962086237536E-7</v>
      </c>
      <c r="C187" s="31">
        <v>1.40962563218839E-7</v>
      </c>
      <c r="D187" s="31">
        <v>1.40962425520021E-7</v>
      </c>
      <c r="E187" s="31">
        <v>1.4096243627039601E-7</v>
      </c>
      <c r="F187" s="31">
        <v>1.4096237421285699E-7</v>
      </c>
      <c r="G187" s="31">
        <v>1.40962414920358E-7</v>
      </c>
    </row>
    <row r="188" spans="1:7" x14ac:dyDescent="0.25">
      <c r="A188" s="1">
        <v>22.125</v>
      </c>
      <c r="B188" s="31">
        <v>1.40962101144238E-7</v>
      </c>
      <c r="C188" s="31">
        <v>1.40962557882919E-7</v>
      </c>
      <c r="D188" s="31">
        <v>1.4096243786804999E-7</v>
      </c>
      <c r="E188" s="31">
        <v>1.4096243746387901E-7</v>
      </c>
      <c r="F188" s="31">
        <v>1.4096236546588799E-7</v>
      </c>
      <c r="G188" s="31">
        <v>1.4096241747791501E-7</v>
      </c>
    </row>
    <row r="189" spans="1:7" x14ac:dyDescent="0.25">
      <c r="A189" s="1">
        <v>22.25</v>
      </c>
      <c r="B189" s="31">
        <v>1.4096214884440899E-7</v>
      </c>
      <c r="C189" s="31">
        <v>1.40962549137062E-7</v>
      </c>
      <c r="D189" s="31">
        <v>1.4096241548446199E-7</v>
      </c>
      <c r="E189" s="31">
        <v>1.4096243619671499E-7</v>
      </c>
      <c r="F189" s="31">
        <v>1.4096236373754601E-7</v>
      </c>
      <c r="G189" s="31">
        <v>1.4096241610826099E-7</v>
      </c>
    </row>
    <row r="190" spans="1:7" x14ac:dyDescent="0.25">
      <c r="A190" s="1">
        <v>22.375</v>
      </c>
      <c r="B190" s="31">
        <v>1.4096218885222601E-7</v>
      </c>
      <c r="C190" s="31">
        <v>1.4096254960083501E-7</v>
      </c>
      <c r="D190" s="31">
        <v>1.4096244616062801E-7</v>
      </c>
      <c r="E190" s="31">
        <v>1.4096243622420799E-7</v>
      </c>
      <c r="F190" s="31">
        <v>1.40962360383058E-7</v>
      </c>
      <c r="G190" s="31">
        <v>1.4096241885862599E-7</v>
      </c>
    </row>
    <row r="191" spans="1:7" x14ac:dyDescent="0.25">
      <c r="A191" s="1">
        <v>22.5</v>
      </c>
      <c r="B191" s="31">
        <v>1.4096222295524699E-7</v>
      </c>
      <c r="C191" s="31">
        <v>1.40962543416017E-7</v>
      </c>
      <c r="D191" s="31">
        <v>1.4096246403802601E-7</v>
      </c>
      <c r="E191" s="31">
        <v>1.40962437751509E-7</v>
      </c>
      <c r="F191" s="31">
        <v>1.40962364787099E-7</v>
      </c>
      <c r="G191" s="31">
        <v>1.4096241989977801E-7</v>
      </c>
    </row>
    <row r="192" spans="1:7" x14ac:dyDescent="0.25">
      <c r="A192" s="1">
        <v>22.625</v>
      </c>
      <c r="B192" s="31">
        <v>1.4096222776215201E-7</v>
      </c>
      <c r="C192" s="31">
        <v>1.4096254644971E-7</v>
      </c>
      <c r="D192" s="31">
        <v>1.4096250094260201E-7</v>
      </c>
      <c r="E192" s="31">
        <v>1.40962438854259E-7</v>
      </c>
      <c r="F192" s="31">
        <v>1.40962367955765E-7</v>
      </c>
      <c r="G192" s="31">
        <v>1.4096242878899301E-7</v>
      </c>
    </row>
    <row r="193" spans="1:7" x14ac:dyDescent="0.25">
      <c r="A193" s="1">
        <v>22.75</v>
      </c>
      <c r="B193" s="31">
        <v>1.40962239616084E-7</v>
      </c>
      <c r="C193" s="31">
        <v>1.4096254548482499E-7</v>
      </c>
      <c r="D193" s="31">
        <v>1.4096251187424101E-7</v>
      </c>
      <c r="E193" s="31">
        <v>1.4096243869217901E-7</v>
      </c>
      <c r="F193" s="31">
        <v>1.40962374232938E-7</v>
      </c>
      <c r="G193" s="31">
        <v>1.4096243142909399E-7</v>
      </c>
    </row>
    <row r="194" spans="1:7" x14ac:dyDescent="0.25">
      <c r="A194" s="1">
        <v>22.875</v>
      </c>
      <c r="B194" s="31">
        <v>1.4096225171318599E-7</v>
      </c>
      <c r="C194" s="31">
        <v>1.4096253755265599E-7</v>
      </c>
      <c r="D194" s="31">
        <v>1.4096254237944299E-7</v>
      </c>
      <c r="E194" s="31">
        <v>1.40962435052789E-7</v>
      </c>
      <c r="F194" s="31">
        <v>1.4096237463620501E-7</v>
      </c>
      <c r="G194" s="31">
        <v>1.40962436778093E-7</v>
      </c>
    </row>
    <row r="195" spans="1:7" x14ac:dyDescent="0.25">
      <c r="A195" s="1">
        <v>23</v>
      </c>
      <c r="B195" s="31">
        <v>1.4096229362132201E-7</v>
      </c>
      <c r="C195" s="31">
        <v>1.4096254266274899E-7</v>
      </c>
      <c r="D195" s="31">
        <v>1.4096254388897701E-7</v>
      </c>
      <c r="E195" s="31">
        <v>1.4096243209313399E-7</v>
      </c>
      <c r="F195" s="31">
        <v>1.40962373252055E-7</v>
      </c>
      <c r="G195" s="31">
        <v>1.4096245127515001E-7</v>
      </c>
    </row>
    <row r="196" spans="1:7" x14ac:dyDescent="0.25">
      <c r="A196" s="1">
        <v>23.125</v>
      </c>
      <c r="B196" s="31">
        <v>1.4096230470196501E-7</v>
      </c>
      <c r="C196" s="31">
        <v>1.4096254695596801E-7</v>
      </c>
      <c r="D196" s="31">
        <v>1.4096254817598599E-7</v>
      </c>
      <c r="E196" s="31">
        <v>1.40962430499499E-7</v>
      </c>
      <c r="F196" s="31">
        <v>1.4096237084516001E-7</v>
      </c>
      <c r="G196" s="31">
        <v>1.4096245684118199E-7</v>
      </c>
    </row>
    <row r="197" spans="1:7" x14ac:dyDescent="0.25">
      <c r="A197" s="1">
        <v>23.25</v>
      </c>
      <c r="B197" s="31">
        <v>1.4096230868236301E-7</v>
      </c>
      <c r="C197" s="31">
        <v>1.4096257762072E-7</v>
      </c>
      <c r="D197" s="31">
        <v>1.4096254824323199E-7</v>
      </c>
      <c r="E197" s="31">
        <v>1.40962426290539E-7</v>
      </c>
      <c r="F197" s="31">
        <v>1.40962392549277E-7</v>
      </c>
      <c r="G197" s="31">
        <v>1.4096245906299301E-7</v>
      </c>
    </row>
    <row r="198" spans="1:7" x14ac:dyDescent="0.25">
      <c r="A198" s="1">
        <v>23.375</v>
      </c>
      <c r="B198" s="31">
        <v>1.40962265254886E-7</v>
      </c>
      <c r="C198" s="31">
        <v>1.4096258583868199E-7</v>
      </c>
      <c r="D198" s="31">
        <v>1.40962556236652E-7</v>
      </c>
      <c r="E198" s="31">
        <v>1.4096242168068601E-7</v>
      </c>
      <c r="F198" s="31">
        <v>1.4096239525643199E-7</v>
      </c>
      <c r="G198" s="31">
        <v>1.40962457726978E-7</v>
      </c>
    </row>
    <row r="199" spans="1:7" x14ac:dyDescent="0.25">
      <c r="A199" s="1">
        <v>23.5</v>
      </c>
      <c r="B199" s="31">
        <v>1.4096230085833E-7</v>
      </c>
      <c r="C199" s="31">
        <v>1.40962596266741E-7</v>
      </c>
      <c r="D199" s="31">
        <v>1.4096257172989599E-7</v>
      </c>
      <c r="E199" s="31">
        <v>1.40962405151735E-7</v>
      </c>
      <c r="F199" s="31">
        <v>1.40962421106228E-7</v>
      </c>
      <c r="G199" s="31">
        <v>1.40962476410264E-7</v>
      </c>
    </row>
    <row r="200" spans="1:7" x14ac:dyDescent="0.25">
      <c r="A200" s="1">
        <v>23.625</v>
      </c>
      <c r="B200" s="31">
        <v>1.40962297603257E-7</v>
      </c>
      <c r="C200" s="31">
        <v>1.4096259847301699E-7</v>
      </c>
      <c r="D200" s="31">
        <v>1.4096257310132399E-7</v>
      </c>
      <c r="E200" s="31">
        <v>1.4096240676114201E-7</v>
      </c>
      <c r="F200" s="31">
        <v>1.4096244860589601E-7</v>
      </c>
      <c r="G200" s="31">
        <v>1.40962496977623E-7</v>
      </c>
    </row>
    <row r="201" spans="1:7" x14ac:dyDescent="0.25">
      <c r="A201" s="1">
        <v>23.75</v>
      </c>
      <c r="B201" s="31">
        <v>1.4096227860685299E-7</v>
      </c>
      <c r="C201" s="31">
        <v>1.4096260791186299E-7</v>
      </c>
      <c r="D201" s="31">
        <v>1.40962565724397E-7</v>
      </c>
      <c r="E201" s="31">
        <v>1.4096240698691099E-7</v>
      </c>
      <c r="F201" s="31">
        <v>1.4096245353262E-7</v>
      </c>
      <c r="G201" s="31">
        <v>1.4096249741629101E-7</v>
      </c>
    </row>
    <row r="202" spans="1:7" x14ac:dyDescent="0.25">
      <c r="A202" s="1">
        <v>23.875</v>
      </c>
      <c r="B202" s="31">
        <v>1.40962236908733E-7</v>
      </c>
      <c r="C202" s="31">
        <v>1.4096259153247399E-7</v>
      </c>
      <c r="D202" s="31">
        <v>1.4096256910690899E-7</v>
      </c>
      <c r="E202" s="31">
        <v>1.40962408451632E-7</v>
      </c>
      <c r="F202" s="31">
        <v>1.4096245170934799E-7</v>
      </c>
      <c r="G202" s="31">
        <v>1.4096247444723201E-7</v>
      </c>
    </row>
    <row r="203" spans="1:7" x14ac:dyDescent="0.25">
      <c r="A203" s="1">
        <v>24</v>
      </c>
      <c r="B203" s="31">
        <v>1.4096222148679899E-7</v>
      </c>
      <c r="C203" s="31">
        <v>1.40962589229851E-7</v>
      </c>
      <c r="D203" s="31">
        <v>1.4096256972486101E-7</v>
      </c>
      <c r="E203" s="31">
        <v>1.4096241073306699E-7</v>
      </c>
      <c r="F203" s="31">
        <v>1.40962448420956E-7</v>
      </c>
      <c r="G203" s="31">
        <v>1.40962466083334E-7</v>
      </c>
    </row>
    <row r="204" spans="1:7" x14ac:dyDescent="0.25">
      <c r="A204" s="1">
        <v>24.125</v>
      </c>
      <c r="B204" s="31">
        <v>1.4096221970492601E-7</v>
      </c>
      <c r="C204" s="31">
        <v>1.4096254534439799E-7</v>
      </c>
      <c r="D204" s="31">
        <v>1.4096256896598201E-7</v>
      </c>
      <c r="E204" s="31">
        <v>1.40962413499786E-7</v>
      </c>
      <c r="F204" s="31">
        <v>1.4096244037844601E-7</v>
      </c>
      <c r="G204" s="31">
        <v>1.40962466530265E-7</v>
      </c>
    </row>
    <row r="205" spans="1:7" x14ac:dyDescent="0.25">
      <c r="A205" s="1">
        <v>24.25</v>
      </c>
      <c r="B205" s="31">
        <v>1.40962227138673E-7</v>
      </c>
      <c r="C205" s="31">
        <v>1.4096254693957599E-7</v>
      </c>
      <c r="D205" s="31">
        <v>1.4096255510250101E-7</v>
      </c>
      <c r="E205" s="31">
        <v>1.4096241470029101E-7</v>
      </c>
      <c r="F205" s="31">
        <v>1.4096243749749701E-7</v>
      </c>
      <c r="G205" s="31">
        <v>1.4096246639245301E-7</v>
      </c>
    </row>
    <row r="206" spans="1:7" x14ac:dyDescent="0.25">
      <c r="A206" s="1">
        <v>24.375</v>
      </c>
      <c r="B206" s="31">
        <v>1.40962243139337E-7</v>
      </c>
      <c r="C206" s="31">
        <v>1.4096254705699901E-7</v>
      </c>
      <c r="D206" s="31">
        <v>1.4096255700856599E-7</v>
      </c>
      <c r="E206" s="31">
        <v>1.4096241487515601E-7</v>
      </c>
      <c r="F206" s="31">
        <v>1.40962431333103E-7</v>
      </c>
      <c r="G206" s="31">
        <v>1.4096246788747601E-7</v>
      </c>
    </row>
    <row r="207" spans="1:7" x14ac:dyDescent="0.25">
      <c r="A207" s="1">
        <v>24.5</v>
      </c>
      <c r="B207" s="31">
        <v>1.4096224587722999E-7</v>
      </c>
      <c r="C207" s="31">
        <v>1.4096254175481101E-7</v>
      </c>
      <c r="D207" s="31">
        <v>1.4096255655601E-7</v>
      </c>
      <c r="E207" s="31">
        <v>1.4096241626345799E-7</v>
      </c>
      <c r="F207" s="31">
        <v>1.4096242665459E-7</v>
      </c>
      <c r="G207" s="31">
        <v>1.4096246823172801E-7</v>
      </c>
    </row>
    <row r="208" spans="1:7" x14ac:dyDescent="0.25">
      <c r="A208" s="1">
        <v>24.625</v>
      </c>
      <c r="B208" s="31">
        <v>1.40962245057592E-7</v>
      </c>
      <c r="C208" s="31">
        <v>1.4096254456348301E-7</v>
      </c>
      <c r="D208" s="31">
        <v>1.40962554865735E-7</v>
      </c>
      <c r="E208" s="31">
        <v>1.4096241649857499E-7</v>
      </c>
      <c r="F208" s="31">
        <v>1.4096242231754501E-7</v>
      </c>
      <c r="G208" s="31">
        <v>1.4096246672146199E-7</v>
      </c>
    </row>
    <row r="209" spans="1:7" x14ac:dyDescent="0.25">
      <c r="A209" s="1">
        <v>24.75</v>
      </c>
      <c r="B209" s="31">
        <v>1.4096224518311799E-7</v>
      </c>
      <c r="C209" s="31">
        <v>1.4096253349635201E-7</v>
      </c>
      <c r="D209" s="31">
        <v>1.4096254475312799E-7</v>
      </c>
      <c r="E209" s="31">
        <v>1.4096241677829899E-7</v>
      </c>
      <c r="F209" s="31">
        <v>1.4096241994618501E-7</v>
      </c>
      <c r="G209" s="31">
        <v>1.4096246947594699E-7</v>
      </c>
    </row>
    <row r="210" spans="1:7" x14ac:dyDescent="0.25">
      <c r="A210" s="1">
        <v>24.875</v>
      </c>
      <c r="B210" s="31">
        <v>1.40962240251916E-7</v>
      </c>
      <c r="C210" s="31">
        <v>1.4096253439718999E-7</v>
      </c>
      <c r="D210" s="31">
        <v>1.4096254407231999E-7</v>
      </c>
      <c r="E210" s="31">
        <v>1.40962414595553E-7</v>
      </c>
      <c r="F210" s="31">
        <v>1.4096241891224201E-7</v>
      </c>
      <c r="G210" s="31">
        <v>1.4096246916153101E-7</v>
      </c>
    </row>
    <row r="211" spans="1:7" x14ac:dyDescent="0.25">
      <c r="A211" s="1">
        <v>25</v>
      </c>
      <c r="B211" s="31">
        <v>1.4096221107604801E-7</v>
      </c>
      <c r="C211" s="31">
        <v>1.40962509436479E-7</v>
      </c>
      <c r="D211" s="31">
        <v>1.4096253964884501E-7</v>
      </c>
      <c r="E211" s="31">
        <v>1.4096241273921301E-7</v>
      </c>
      <c r="F211" s="31">
        <v>1.4096241262663799E-7</v>
      </c>
      <c r="G211" s="31">
        <v>1.4096246617272099E-7</v>
      </c>
    </row>
    <row r="212" spans="1:7" x14ac:dyDescent="0.25">
      <c r="A212" s="1">
        <v>25.125</v>
      </c>
      <c r="B212" s="31">
        <v>1.4096220477763701E-7</v>
      </c>
      <c r="C212" s="31">
        <v>1.40962499758093E-7</v>
      </c>
      <c r="D212" s="31">
        <v>1.40962538201298E-7</v>
      </c>
      <c r="E212" s="31">
        <v>1.4096241410110501E-7</v>
      </c>
      <c r="F212" s="31">
        <v>1.4096241414943401E-7</v>
      </c>
      <c r="G212" s="31">
        <v>1.4096246784899199E-7</v>
      </c>
    </row>
    <row r="213" spans="1:7" x14ac:dyDescent="0.25">
      <c r="A213" s="1">
        <v>25.25</v>
      </c>
      <c r="B213" s="31">
        <v>1.40962230839859E-7</v>
      </c>
      <c r="C213" s="31">
        <v>1.40962497673342E-7</v>
      </c>
      <c r="D213" s="31">
        <v>1.4096253895038299E-7</v>
      </c>
      <c r="E213" s="31">
        <v>1.4096240880379799E-7</v>
      </c>
      <c r="F213" s="31">
        <v>1.4096240853124701E-7</v>
      </c>
      <c r="G213" s="31">
        <v>1.4096247201981301E-7</v>
      </c>
    </row>
    <row r="214" spans="1:7" x14ac:dyDescent="0.25">
      <c r="A214" s="1">
        <v>25.375</v>
      </c>
      <c r="B214" s="31">
        <v>1.40962242566971E-7</v>
      </c>
      <c r="C214" s="31">
        <v>1.40962529176991E-7</v>
      </c>
      <c r="D214" s="31">
        <v>1.4096253589276801E-7</v>
      </c>
      <c r="E214" s="31">
        <v>1.40962406586004E-7</v>
      </c>
      <c r="F214" s="31">
        <v>1.40962409045924E-7</v>
      </c>
      <c r="G214" s="31">
        <v>1.4096247246412401E-7</v>
      </c>
    </row>
    <row r="215" spans="1:7" x14ac:dyDescent="0.25">
      <c r="A215" s="1">
        <v>25.5</v>
      </c>
      <c r="B215" s="31">
        <v>1.4096226642797401E-7</v>
      </c>
      <c r="C215" s="31">
        <v>1.40962537430409E-7</v>
      </c>
      <c r="D215" s="31">
        <v>1.4096253597289399E-7</v>
      </c>
      <c r="E215" s="31">
        <v>1.40962404275422E-7</v>
      </c>
      <c r="F215" s="31">
        <v>1.4096241247918901E-7</v>
      </c>
      <c r="G215" s="31">
        <v>1.40962465993679E-7</v>
      </c>
    </row>
    <row r="216" spans="1:7" x14ac:dyDescent="0.25">
      <c r="A216" s="1">
        <v>25.625</v>
      </c>
      <c r="B216" s="31">
        <v>1.40962270512744E-7</v>
      </c>
      <c r="C216" s="31">
        <v>1.4096254406433901E-7</v>
      </c>
      <c r="D216" s="31">
        <v>1.4096254427972599E-7</v>
      </c>
      <c r="E216" s="31">
        <v>1.4096240668089001E-7</v>
      </c>
      <c r="F216" s="31">
        <v>1.4096241081781901E-7</v>
      </c>
      <c r="G216" s="31">
        <v>1.4096246454276199E-7</v>
      </c>
    </row>
    <row r="217" spans="1:7" x14ac:dyDescent="0.25">
      <c r="A217" s="1">
        <v>25.75</v>
      </c>
      <c r="B217" s="31">
        <v>1.4096228029985699E-7</v>
      </c>
      <c r="C217" s="31">
        <v>1.4096254167885301E-7</v>
      </c>
      <c r="D217" s="31">
        <v>1.4096254924777701E-7</v>
      </c>
      <c r="E217" s="31">
        <v>1.40962408355517E-7</v>
      </c>
      <c r="F217" s="31">
        <v>1.4096239862127501E-7</v>
      </c>
      <c r="G217" s="31">
        <v>1.4096245107553701E-7</v>
      </c>
    </row>
    <row r="218" spans="1:7" x14ac:dyDescent="0.25">
      <c r="A218" s="1">
        <v>25.875</v>
      </c>
      <c r="B218" s="31">
        <v>1.4096227833694199E-7</v>
      </c>
      <c r="C218" s="31">
        <v>1.4096256555516101E-7</v>
      </c>
      <c r="D218" s="31">
        <v>1.40962549198025E-7</v>
      </c>
      <c r="E218" s="31">
        <v>1.4096241208508901E-7</v>
      </c>
      <c r="F218" s="31">
        <v>1.4096239851854399E-7</v>
      </c>
      <c r="G218" s="31">
        <v>1.4096244935237701E-7</v>
      </c>
    </row>
    <row r="219" spans="1:7" x14ac:dyDescent="0.25">
      <c r="A219" s="1">
        <v>26</v>
      </c>
      <c r="B219" s="31">
        <v>1.4096226576826701E-7</v>
      </c>
      <c r="C219" s="31">
        <v>1.4096254742987E-7</v>
      </c>
      <c r="D219" s="31">
        <v>1.40962557601317E-7</v>
      </c>
      <c r="E219" s="31">
        <v>1.4096241373325099E-7</v>
      </c>
      <c r="F219" s="31">
        <v>1.4096240256489299E-7</v>
      </c>
      <c r="G219" s="31">
        <v>1.4096244454260299E-7</v>
      </c>
    </row>
    <row r="220" spans="1:7" x14ac:dyDescent="0.25">
      <c r="A220" s="1">
        <v>26.125</v>
      </c>
      <c r="B220" s="31">
        <v>1.4096227343685401E-7</v>
      </c>
      <c r="C220" s="31">
        <v>1.40962529411235E-7</v>
      </c>
      <c r="D220" s="31">
        <v>1.40962562469238E-7</v>
      </c>
      <c r="E220" s="31">
        <v>1.4096241403126299E-7</v>
      </c>
      <c r="F220" s="31">
        <v>1.4096239344399599E-7</v>
      </c>
      <c r="G220" s="31">
        <v>1.4096243406355701E-7</v>
      </c>
    </row>
    <row r="221" spans="1:7" x14ac:dyDescent="0.25">
      <c r="A221" s="1">
        <v>26.25</v>
      </c>
      <c r="B221" s="31">
        <v>1.4096226967211999E-7</v>
      </c>
      <c r="C221" s="31">
        <v>1.4096251592965299E-7</v>
      </c>
      <c r="D221" s="31">
        <v>1.40962568833442E-7</v>
      </c>
      <c r="E221" s="31">
        <v>1.4096241115389601E-7</v>
      </c>
      <c r="F221" s="31">
        <v>1.4096239469350001E-7</v>
      </c>
      <c r="G221" s="31">
        <v>1.40962433575357E-7</v>
      </c>
    </row>
    <row r="222" spans="1:7" x14ac:dyDescent="0.25">
      <c r="A222" s="1">
        <v>26.375</v>
      </c>
      <c r="B222" s="31">
        <v>1.40962237763592E-7</v>
      </c>
      <c r="C222" s="31">
        <v>1.4096250535997899E-7</v>
      </c>
      <c r="D222" s="31">
        <v>1.4096256885203501E-7</v>
      </c>
      <c r="E222" s="31">
        <v>1.4096241195653599E-7</v>
      </c>
      <c r="F222" s="31">
        <v>1.4096240098510801E-7</v>
      </c>
      <c r="G222" s="31">
        <v>1.4096244505611701E-7</v>
      </c>
    </row>
    <row r="223" spans="1:7" x14ac:dyDescent="0.25">
      <c r="A223" s="1">
        <v>26.5</v>
      </c>
      <c r="B223" s="31">
        <v>1.4096221959672401E-7</v>
      </c>
      <c r="C223" s="31">
        <v>1.40962493761619E-7</v>
      </c>
      <c r="D223" s="31">
        <v>1.4096257175531301E-7</v>
      </c>
      <c r="E223" s="31">
        <v>1.40962409498224E-7</v>
      </c>
      <c r="F223" s="31">
        <v>1.40962396012879E-7</v>
      </c>
      <c r="G223" s="31">
        <v>1.40962437966605E-7</v>
      </c>
    </row>
    <row r="224" spans="1:7" x14ac:dyDescent="0.25">
      <c r="A224" s="1">
        <v>26.625</v>
      </c>
      <c r="B224" s="31">
        <v>1.4096220053093399E-7</v>
      </c>
      <c r="C224" s="31">
        <v>1.4096249838946699E-7</v>
      </c>
      <c r="D224" s="31">
        <v>1.4096257806309699E-7</v>
      </c>
      <c r="E224" s="31">
        <v>1.4096241047993601E-7</v>
      </c>
      <c r="F224" s="31">
        <v>1.4096238962188399E-7</v>
      </c>
      <c r="G224" s="31">
        <v>1.4096243412079201E-7</v>
      </c>
    </row>
    <row r="225" spans="1:7" x14ac:dyDescent="0.25">
      <c r="A225" s="1">
        <v>26.75</v>
      </c>
      <c r="B225" s="31">
        <v>1.40962165366646E-7</v>
      </c>
      <c r="C225" s="31">
        <v>1.4096249952176099E-7</v>
      </c>
      <c r="D225" s="31">
        <v>1.4096257514578899E-7</v>
      </c>
      <c r="E225" s="31">
        <v>1.40962411574393E-7</v>
      </c>
      <c r="F225" s="31">
        <v>1.4096238604676801E-7</v>
      </c>
      <c r="G225" s="31">
        <v>1.40962434863675E-7</v>
      </c>
    </row>
    <row r="226" spans="1:7" x14ac:dyDescent="0.25">
      <c r="A226" s="1">
        <v>26.875</v>
      </c>
      <c r="B226" s="31">
        <v>1.4096212339050099E-7</v>
      </c>
      <c r="C226" s="31">
        <v>1.4096249919393899E-7</v>
      </c>
      <c r="D226" s="31">
        <v>1.4096257371313401E-7</v>
      </c>
      <c r="E226" s="31">
        <v>1.4096241102308501E-7</v>
      </c>
      <c r="F226" s="31">
        <v>1.4096238536219799E-7</v>
      </c>
      <c r="G226" s="31">
        <v>1.40962436244616E-7</v>
      </c>
    </row>
    <row r="227" spans="1:7" x14ac:dyDescent="0.25">
      <c r="A227" s="1">
        <v>27</v>
      </c>
      <c r="B227" s="31">
        <v>1.4096210068789799E-7</v>
      </c>
      <c r="C227" s="31">
        <v>1.4096255481364999E-7</v>
      </c>
      <c r="D227" s="31">
        <v>1.4096256428267199E-7</v>
      </c>
      <c r="E227" s="31">
        <v>1.4096241114954901E-7</v>
      </c>
      <c r="F227" s="31">
        <v>1.4096238342523399E-7</v>
      </c>
      <c r="G227" s="31">
        <v>1.4096243575667E-7</v>
      </c>
    </row>
    <row r="228" spans="1:7" x14ac:dyDescent="0.25">
      <c r="A228" s="1">
        <v>27.125</v>
      </c>
      <c r="B228" s="31">
        <v>1.4096210192336201E-7</v>
      </c>
      <c r="C228" s="31">
        <v>1.40962513037215E-7</v>
      </c>
      <c r="D228" s="31">
        <v>1.4096256458387799E-7</v>
      </c>
      <c r="E228" s="31">
        <v>1.4096240901935501E-7</v>
      </c>
      <c r="F228" s="31">
        <v>1.40962382815754E-7</v>
      </c>
      <c r="G228" s="31">
        <v>1.40962436096711E-7</v>
      </c>
    </row>
    <row r="229" spans="1:7" x14ac:dyDescent="0.25">
      <c r="A229" s="1">
        <v>27.25</v>
      </c>
      <c r="B229" s="31">
        <v>1.40962101821827E-7</v>
      </c>
      <c r="C229" s="31">
        <v>1.4096248557937599E-7</v>
      </c>
      <c r="D229" s="31">
        <v>1.4096256401896099E-7</v>
      </c>
      <c r="E229" s="31">
        <v>1.40962399493584E-7</v>
      </c>
      <c r="F229" s="31">
        <v>1.40962382578863E-7</v>
      </c>
      <c r="G229" s="31">
        <v>1.40962436995656E-7</v>
      </c>
    </row>
    <row r="230" spans="1:7" x14ac:dyDescent="0.25">
      <c r="A230" s="1">
        <v>27.375</v>
      </c>
      <c r="B230" s="31">
        <v>1.40962079965185E-7</v>
      </c>
      <c r="C230" s="31">
        <v>1.4096247399332301E-7</v>
      </c>
      <c r="D230" s="31">
        <v>1.4096256337639499E-7</v>
      </c>
      <c r="E230" s="31">
        <v>1.4096240028886699E-7</v>
      </c>
      <c r="F230" s="31">
        <v>1.4096238107286899E-7</v>
      </c>
      <c r="G230" s="31">
        <v>1.40962428390942E-7</v>
      </c>
    </row>
    <row r="231" spans="1:7" x14ac:dyDescent="0.25">
      <c r="A231" s="1">
        <v>27.5</v>
      </c>
      <c r="B231" s="31">
        <v>1.4096205527120201E-7</v>
      </c>
      <c r="C231" s="31">
        <v>1.40962474192685E-7</v>
      </c>
      <c r="D231" s="31">
        <v>1.4096256281687499E-7</v>
      </c>
      <c r="E231" s="31">
        <v>1.4096240078635599E-7</v>
      </c>
      <c r="F231" s="31">
        <v>1.40962385844485E-7</v>
      </c>
      <c r="G231" s="31">
        <v>1.40962428580652E-7</v>
      </c>
    </row>
    <row r="232" spans="1:7" x14ac:dyDescent="0.25">
      <c r="A232" s="1">
        <v>27.625</v>
      </c>
      <c r="B232" s="31">
        <v>1.40962050178232E-7</v>
      </c>
      <c r="C232" s="31">
        <v>1.40962470744599E-7</v>
      </c>
      <c r="D232" s="31">
        <v>1.4096256394087501E-7</v>
      </c>
      <c r="E232" s="31">
        <v>1.40962395273587E-7</v>
      </c>
      <c r="F232" s="31">
        <v>1.40962390857654E-7</v>
      </c>
      <c r="G232" s="31">
        <v>1.40962435959975E-7</v>
      </c>
    </row>
    <row r="233" spans="1:7" x14ac:dyDescent="0.25">
      <c r="A233" s="1">
        <v>27.75</v>
      </c>
      <c r="B233" s="31">
        <v>1.4096201306253399E-7</v>
      </c>
      <c r="C233" s="31">
        <v>1.40962452516382E-7</v>
      </c>
      <c r="D233" s="31">
        <v>1.40962564034908E-7</v>
      </c>
      <c r="E233" s="31">
        <v>1.4096239255135001E-7</v>
      </c>
      <c r="F233" s="31">
        <v>1.4096239786884201E-7</v>
      </c>
      <c r="G233" s="31">
        <v>1.4096244878950901E-7</v>
      </c>
    </row>
    <row r="234" spans="1:7" x14ac:dyDescent="0.25">
      <c r="A234" s="1">
        <v>27.875</v>
      </c>
      <c r="B234" s="31">
        <v>1.4096199536202601E-7</v>
      </c>
      <c r="C234" s="31">
        <v>1.4096243749786401E-7</v>
      </c>
      <c r="D234" s="31">
        <v>1.4096256712471899E-7</v>
      </c>
      <c r="E234" s="31">
        <v>1.40962395982577E-7</v>
      </c>
      <c r="F234" s="31">
        <v>1.4096239811443701E-7</v>
      </c>
      <c r="G234" s="31">
        <v>1.4096244688541301E-7</v>
      </c>
    </row>
    <row r="235" spans="1:7" x14ac:dyDescent="0.25">
      <c r="A235" s="1">
        <v>28</v>
      </c>
      <c r="B235" s="31">
        <v>1.40961992212032E-7</v>
      </c>
      <c r="C235" s="31">
        <v>1.40962425143875E-7</v>
      </c>
      <c r="D235" s="31">
        <v>1.40962565582214E-7</v>
      </c>
      <c r="E235" s="31">
        <v>1.4096239720851299E-7</v>
      </c>
      <c r="F235" s="31">
        <v>1.4096238806851101E-7</v>
      </c>
      <c r="G235" s="31">
        <v>1.4096244582681601E-7</v>
      </c>
    </row>
    <row r="236" spans="1:7" x14ac:dyDescent="0.25">
      <c r="A236" s="1">
        <v>28.125</v>
      </c>
      <c r="B236" s="31">
        <v>1.40961992702233E-7</v>
      </c>
      <c r="C236" s="31">
        <v>1.40962425481811E-7</v>
      </c>
      <c r="D236" s="31">
        <v>1.4096256910822401E-7</v>
      </c>
      <c r="E236" s="31">
        <v>1.40962398709319E-7</v>
      </c>
      <c r="F236" s="31">
        <v>1.40962398198988E-7</v>
      </c>
      <c r="G236" s="31">
        <v>1.40962460128953E-7</v>
      </c>
    </row>
    <row r="237" spans="1:7" x14ac:dyDescent="0.25">
      <c r="A237" s="1">
        <v>28.25</v>
      </c>
      <c r="B237" s="31">
        <v>1.40961998401757E-7</v>
      </c>
      <c r="C237" s="31">
        <v>1.40962426732689E-7</v>
      </c>
      <c r="D237" s="31">
        <v>1.4096256966572101E-7</v>
      </c>
      <c r="E237" s="31">
        <v>1.4096239948562501E-7</v>
      </c>
      <c r="F237" s="31">
        <v>1.4096239920629099E-7</v>
      </c>
      <c r="G237" s="31">
        <v>1.4096246553553E-7</v>
      </c>
    </row>
    <row r="238" spans="1:7" x14ac:dyDescent="0.25">
      <c r="A238" s="1">
        <v>28.375</v>
      </c>
      <c r="B238" s="31">
        <v>1.4096198366874999E-7</v>
      </c>
      <c r="C238" s="31">
        <v>1.4096242241827801E-7</v>
      </c>
      <c r="D238" s="31">
        <v>1.4096257009833099E-7</v>
      </c>
      <c r="E238" s="31">
        <v>1.4096240039126099E-7</v>
      </c>
      <c r="F238" s="31">
        <v>1.40962402489842E-7</v>
      </c>
      <c r="G238" s="31">
        <v>1.40962468991514E-7</v>
      </c>
    </row>
    <row r="239" spans="1:7" x14ac:dyDescent="0.25">
      <c r="A239" s="1">
        <v>28.5</v>
      </c>
      <c r="B239" s="31">
        <v>1.4096199655430299E-7</v>
      </c>
      <c r="C239" s="31">
        <v>1.4096241570715701E-7</v>
      </c>
      <c r="D239" s="31">
        <v>1.4096256709044701E-7</v>
      </c>
      <c r="E239" s="31">
        <v>1.40962403551673E-7</v>
      </c>
      <c r="F239" s="31">
        <v>1.40962400814689E-7</v>
      </c>
      <c r="G239" s="31">
        <v>1.4096246498416999E-7</v>
      </c>
    </row>
    <row r="240" spans="1:7" x14ac:dyDescent="0.25">
      <c r="A240" s="1">
        <v>28.625</v>
      </c>
      <c r="B240" s="31">
        <v>1.4096201409438799E-7</v>
      </c>
      <c r="C240" s="31">
        <v>1.40962399634134E-7</v>
      </c>
      <c r="D240" s="31">
        <v>1.4096256732362599E-7</v>
      </c>
      <c r="E240" s="31">
        <v>1.4096240376380801E-7</v>
      </c>
      <c r="F240" s="31">
        <v>1.40962396075801E-7</v>
      </c>
      <c r="G240" s="31">
        <v>1.4096246855981E-7</v>
      </c>
    </row>
    <row r="241" spans="1:7" x14ac:dyDescent="0.25">
      <c r="A241" s="1">
        <v>28.75</v>
      </c>
      <c r="B241" s="31">
        <v>1.4096208478017E-7</v>
      </c>
      <c r="C241" s="31">
        <v>1.40962380151217E-7</v>
      </c>
      <c r="D241" s="31">
        <v>1.4096256433200099E-7</v>
      </c>
      <c r="E241" s="31">
        <v>1.4096240345817801E-7</v>
      </c>
      <c r="F241" s="31">
        <v>1.4096239713656E-7</v>
      </c>
      <c r="G241" s="31">
        <v>1.40962465630547E-7</v>
      </c>
    </row>
    <row r="242" spans="1:7" x14ac:dyDescent="0.25">
      <c r="A242" s="1">
        <v>28.875</v>
      </c>
      <c r="B242" s="31">
        <v>1.40962150382166E-7</v>
      </c>
      <c r="C242" s="31">
        <v>1.4096236576159E-7</v>
      </c>
      <c r="D242" s="31">
        <v>1.4096256525968799E-7</v>
      </c>
      <c r="E242" s="31">
        <v>1.4096240394733599E-7</v>
      </c>
      <c r="F242" s="31">
        <v>1.40962378837346E-7</v>
      </c>
      <c r="G242" s="31">
        <v>1.4096245017686001E-7</v>
      </c>
    </row>
    <row r="243" spans="1:7" x14ac:dyDescent="0.25">
      <c r="A243" s="1">
        <v>29</v>
      </c>
      <c r="B243" s="31">
        <v>1.4096217813779201E-7</v>
      </c>
      <c r="C243" s="31">
        <v>1.4096236637931501E-7</v>
      </c>
      <c r="D243" s="31">
        <v>1.40962563562773E-7</v>
      </c>
      <c r="E243" s="31">
        <v>1.4096240443290199E-7</v>
      </c>
      <c r="F243" s="31">
        <v>1.4096238498659301E-7</v>
      </c>
      <c r="G243" s="31">
        <v>1.40962454204879E-7</v>
      </c>
    </row>
    <row r="244" spans="1:7" x14ac:dyDescent="0.25">
      <c r="A244" s="1">
        <v>29.125</v>
      </c>
      <c r="B244" s="31">
        <v>1.4096218064415901E-7</v>
      </c>
      <c r="C244" s="31">
        <v>1.4096237075787101E-7</v>
      </c>
      <c r="D244" s="31">
        <v>1.4096255998145499E-7</v>
      </c>
      <c r="E244" s="31">
        <v>1.4096240096188999E-7</v>
      </c>
      <c r="F244" s="31">
        <v>1.4096238064774199E-7</v>
      </c>
      <c r="G244" s="31">
        <v>1.40962451534358E-7</v>
      </c>
    </row>
    <row r="245" spans="1:7" x14ac:dyDescent="0.25">
      <c r="A245" s="1">
        <v>29.25</v>
      </c>
      <c r="B245" s="31">
        <v>1.4096218068600201E-7</v>
      </c>
      <c r="C245" s="31">
        <v>1.40962392813504E-7</v>
      </c>
      <c r="D245" s="31">
        <v>1.40962554909911E-7</v>
      </c>
      <c r="E245" s="31">
        <v>1.40962400870857E-7</v>
      </c>
      <c r="F245" s="31">
        <v>1.4096238522937701E-7</v>
      </c>
      <c r="G245" s="31">
        <v>1.4096245214657001E-7</v>
      </c>
    </row>
    <row r="246" spans="1:7" x14ac:dyDescent="0.25">
      <c r="A246" s="1">
        <v>29.375</v>
      </c>
      <c r="B246" s="31">
        <v>1.40962201204551E-7</v>
      </c>
      <c r="C246" s="31">
        <v>1.4096244950875499E-7</v>
      </c>
      <c r="D246" s="31">
        <v>1.4096255105757699E-7</v>
      </c>
      <c r="E246" s="31">
        <v>1.4096239859725601E-7</v>
      </c>
      <c r="F246" s="31">
        <v>1.40962390154323E-7</v>
      </c>
      <c r="G246" s="31">
        <v>1.4096245382450199E-7</v>
      </c>
    </row>
    <row r="247" spans="1:7" x14ac:dyDescent="0.25">
      <c r="A247" s="1">
        <v>29.5</v>
      </c>
      <c r="B247" s="31">
        <v>1.4096223511522199E-7</v>
      </c>
      <c r="C247" s="31">
        <v>1.4096245079969901E-7</v>
      </c>
      <c r="D247" s="31">
        <v>1.4096255151785501E-7</v>
      </c>
      <c r="E247" s="31">
        <v>1.40962398193256E-7</v>
      </c>
      <c r="F247" s="31">
        <v>1.40962389015734E-7</v>
      </c>
      <c r="G247" s="31">
        <v>1.4096245107687601E-7</v>
      </c>
    </row>
    <row r="248" spans="1:7" x14ac:dyDescent="0.25">
      <c r="A248" s="1">
        <v>29.625</v>
      </c>
      <c r="B248" s="31">
        <v>1.4096225975580199E-7</v>
      </c>
      <c r="C248" s="31">
        <v>1.40962460392179E-7</v>
      </c>
      <c r="D248" s="31">
        <v>1.4096255469181499E-7</v>
      </c>
      <c r="E248" s="31">
        <v>1.40962399187109E-7</v>
      </c>
      <c r="F248" s="31">
        <v>1.40962390999905E-7</v>
      </c>
      <c r="G248" s="31">
        <v>1.4096245078291301E-7</v>
      </c>
    </row>
    <row r="249" spans="1:7" x14ac:dyDescent="0.25">
      <c r="A249" s="1">
        <v>29.75</v>
      </c>
      <c r="B249" s="31">
        <v>1.4096226497485699E-7</v>
      </c>
      <c r="C249" s="31">
        <v>1.4096247246202199E-7</v>
      </c>
      <c r="D249" s="31">
        <v>1.40962553714081E-7</v>
      </c>
      <c r="E249" s="31">
        <v>1.40962393592725E-7</v>
      </c>
      <c r="F249" s="31">
        <v>1.40962382377241E-7</v>
      </c>
      <c r="G249" s="31">
        <v>1.4096245639994299E-7</v>
      </c>
    </row>
    <row r="250" spans="1:7" x14ac:dyDescent="0.25">
      <c r="A250" s="1">
        <v>29.875</v>
      </c>
      <c r="B250" s="31">
        <v>1.40962286279929E-7</v>
      </c>
      <c r="C250" s="31">
        <v>1.4096247139746201E-7</v>
      </c>
      <c r="D250" s="31">
        <v>1.4096255177088699E-7</v>
      </c>
      <c r="E250" s="31">
        <v>1.40962393591355E-7</v>
      </c>
      <c r="F250" s="31">
        <v>1.40962381613527E-7</v>
      </c>
      <c r="G250" s="31">
        <v>1.40962449695626E-7</v>
      </c>
    </row>
    <row r="251" spans="1:7" x14ac:dyDescent="0.25">
      <c r="A251" s="1">
        <v>30</v>
      </c>
      <c r="B251" s="31">
        <v>1.4096229566420599E-7</v>
      </c>
      <c r="C251" s="31">
        <v>1.4096249711427601E-7</v>
      </c>
      <c r="D251" s="31">
        <v>1.40962554964583E-7</v>
      </c>
      <c r="E251" s="31">
        <v>1.4096239454972299E-7</v>
      </c>
      <c r="F251" s="31">
        <v>1.40962377668268E-7</v>
      </c>
      <c r="G251" s="31">
        <v>1.4096244490771199E-7</v>
      </c>
    </row>
  </sheetData>
  <mergeCells count="4">
    <mergeCell ref="A1:A2"/>
    <mergeCell ref="B1:G1"/>
    <mergeCell ref="B3:G3"/>
    <mergeCell ref="B4:G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B1" sqref="B1:E1"/>
    </sheetView>
  </sheetViews>
  <sheetFormatPr defaultRowHeight="15" x14ac:dyDescent="0.25"/>
  <cols>
    <col min="1" max="1" width="18.85546875" customWidth="1"/>
    <col min="2" max="2" width="21.28515625" customWidth="1"/>
    <col min="3" max="3" width="34.85546875" customWidth="1"/>
    <col min="4" max="5" width="30.28515625" customWidth="1"/>
  </cols>
  <sheetData>
    <row r="1" spans="1:5" x14ac:dyDescent="0.25">
      <c r="A1" s="86" t="s">
        <v>246</v>
      </c>
      <c r="B1" s="85" t="s">
        <v>263</v>
      </c>
      <c r="C1" s="85"/>
      <c r="D1" s="85"/>
      <c r="E1" s="85"/>
    </row>
    <row r="2" spans="1:5" x14ac:dyDescent="0.25">
      <c r="A2" s="87"/>
      <c r="B2" s="50" t="s">
        <v>275</v>
      </c>
      <c r="C2" s="50" t="s">
        <v>259</v>
      </c>
      <c r="D2" s="50" t="s">
        <v>261</v>
      </c>
      <c r="E2" s="50" t="s">
        <v>264</v>
      </c>
    </row>
    <row r="3" spans="1:5" x14ac:dyDescent="0.25">
      <c r="A3" s="27" t="s">
        <v>249</v>
      </c>
      <c r="B3" s="85">
        <v>62</v>
      </c>
      <c r="C3" s="85"/>
      <c r="D3" s="85"/>
      <c r="E3" s="85"/>
    </row>
    <row r="4" spans="1:5" x14ac:dyDescent="0.25">
      <c r="A4" s="27" t="s">
        <v>250</v>
      </c>
      <c r="B4" s="85" t="s">
        <v>251</v>
      </c>
      <c r="C4" s="85"/>
      <c r="D4" s="85"/>
      <c r="E4" s="85"/>
    </row>
    <row r="5" spans="1:5" ht="61.5" x14ac:dyDescent="0.25">
      <c r="A5" s="28" t="s">
        <v>252</v>
      </c>
      <c r="B5" s="28">
        <v>4</v>
      </c>
      <c r="C5" s="27">
        <v>4</v>
      </c>
      <c r="D5" s="27">
        <v>4</v>
      </c>
      <c r="E5" s="27">
        <v>4</v>
      </c>
    </row>
    <row r="6" spans="1:5" ht="30" x14ac:dyDescent="0.25">
      <c r="A6" s="28" t="s">
        <v>253</v>
      </c>
      <c r="B6" s="28">
        <v>53.2423</v>
      </c>
      <c r="C6" s="27">
        <v>51.88</v>
      </c>
      <c r="D6" s="27">
        <v>60.286079999999998</v>
      </c>
      <c r="E6" s="27">
        <v>49.28</v>
      </c>
    </row>
    <row r="7" spans="1:5" ht="48" x14ac:dyDescent="0.25">
      <c r="A7" s="28" t="s">
        <v>254</v>
      </c>
      <c r="B7" s="27">
        <v>37.44</v>
      </c>
      <c r="C7" s="27">
        <v>37.44</v>
      </c>
      <c r="D7" s="27">
        <v>37.44</v>
      </c>
      <c r="E7" s="27">
        <v>37.44</v>
      </c>
    </row>
    <row r="8" spans="1:5" ht="48" x14ac:dyDescent="0.25">
      <c r="A8" s="28" t="s">
        <v>255</v>
      </c>
      <c r="B8" s="28">
        <v>34.586500000000001</v>
      </c>
      <c r="C8" s="27">
        <v>35.686019999999999</v>
      </c>
      <c r="D8" s="27">
        <v>36.496600000000001</v>
      </c>
      <c r="E8" s="27">
        <v>36.713700000000003</v>
      </c>
    </row>
    <row r="9" spans="1:5" x14ac:dyDescent="0.25">
      <c r="A9" s="27" t="s">
        <v>256</v>
      </c>
      <c r="B9" s="49">
        <v>85</v>
      </c>
      <c r="C9" s="49">
        <v>85</v>
      </c>
      <c r="D9" s="49">
        <v>85</v>
      </c>
      <c r="E9" s="49">
        <v>85</v>
      </c>
    </row>
    <row r="10" spans="1:5" ht="18" x14ac:dyDescent="0.25">
      <c r="A10" s="30" t="s">
        <v>257</v>
      </c>
      <c r="B10" s="30" t="s">
        <v>397</v>
      </c>
      <c r="C10" s="30" t="s">
        <v>398</v>
      </c>
      <c r="D10" s="30" t="s">
        <v>399</v>
      </c>
      <c r="E10" s="30" t="s">
        <v>400</v>
      </c>
    </row>
    <row r="11" spans="1:5" x14ac:dyDescent="0.25">
      <c r="A11" s="1">
        <v>0</v>
      </c>
      <c r="B11" s="31">
        <v>1.4096259689288401E-7</v>
      </c>
      <c r="C11" s="31">
        <v>1.4096226995423599E-7</v>
      </c>
      <c r="D11" s="31">
        <v>1.4096261485842E-7</v>
      </c>
      <c r="E11" s="31">
        <v>1.40962488186344E-7</v>
      </c>
    </row>
    <row r="12" spans="1:5" x14ac:dyDescent="0.25">
      <c r="A12" s="1">
        <v>0.125</v>
      </c>
      <c r="B12" s="31">
        <v>1.40962595984624E-7</v>
      </c>
      <c r="C12" s="31">
        <v>1.40962252224451E-7</v>
      </c>
      <c r="D12" s="31">
        <v>1.4096261548493099E-7</v>
      </c>
      <c r="E12" s="31">
        <v>1.4096248342224899E-7</v>
      </c>
    </row>
    <row r="13" spans="1:5" x14ac:dyDescent="0.25">
      <c r="A13" s="1">
        <v>0.25</v>
      </c>
      <c r="B13" s="31">
        <v>1.40962601304037E-7</v>
      </c>
      <c r="C13" s="31">
        <v>1.4096226872725199E-7</v>
      </c>
      <c r="D13" s="31">
        <v>1.40962616306136E-7</v>
      </c>
      <c r="E13" s="31">
        <v>1.4096246347802799E-7</v>
      </c>
    </row>
    <row r="14" spans="1:5" x14ac:dyDescent="0.25">
      <c r="A14" s="1">
        <v>0.375</v>
      </c>
      <c r="B14" s="31">
        <v>1.4096260060699299E-7</v>
      </c>
      <c r="C14" s="31">
        <v>1.40962266395928E-7</v>
      </c>
      <c r="D14" s="31">
        <v>1.4096261621255201E-7</v>
      </c>
      <c r="E14" s="31">
        <v>1.4096245730483999E-7</v>
      </c>
    </row>
    <row r="15" spans="1:5" x14ac:dyDescent="0.25">
      <c r="A15" s="1">
        <v>0.5</v>
      </c>
      <c r="B15" s="31">
        <v>1.4096259842430799E-7</v>
      </c>
      <c r="C15" s="31">
        <v>1.40962257724479E-7</v>
      </c>
      <c r="D15" s="31">
        <v>1.4096261588449401E-7</v>
      </c>
      <c r="E15" s="31">
        <v>1.40962456657499E-7</v>
      </c>
    </row>
    <row r="16" spans="1:5" x14ac:dyDescent="0.25">
      <c r="A16" s="1">
        <v>0.625</v>
      </c>
      <c r="B16" s="31">
        <v>1.4096260363945901E-7</v>
      </c>
      <c r="C16" s="31">
        <v>1.40962245300617E-7</v>
      </c>
      <c r="D16" s="31">
        <v>1.40962615224189E-7</v>
      </c>
      <c r="E16" s="31">
        <v>1.40962457193491E-7</v>
      </c>
    </row>
    <row r="17" spans="1:5" x14ac:dyDescent="0.25">
      <c r="A17" s="1">
        <v>0.75</v>
      </c>
      <c r="B17" s="31">
        <v>1.4096259867300599E-7</v>
      </c>
      <c r="C17" s="31">
        <v>1.40962265929963E-7</v>
      </c>
      <c r="D17" s="31">
        <v>1.4096260856963E-7</v>
      </c>
      <c r="E17" s="31">
        <v>1.4096247030565999E-7</v>
      </c>
    </row>
    <row r="18" spans="1:5" x14ac:dyDescent="0.25">
      <c r="A18" s="1">
        <v>0.875</v>
      </c>
      <c r="B18" s="31">
        <v>1.4096259412024001E-7</v>
      </c>
      <c r="C18" s="31">
        <v>1.4096227241323399E-7</v>
      </c>
      <c r="D18" s="31">
        <v>1.4096260430473401E-7</v>
      </c>
      <c r="E18" s="31">
        <v>1.4096247803827099E-7</v>
      </c>
    </row>
    <row r="19" spans="1:5" x14ac:dyDescent="0.25">
      <c r="A19" s="1">
        <v>1</v>
      </c>
      <c r="B19" s="31">
        <v>1.40962593128748E-7</v>
      </c>
      <c r="C19" s="31">
        <v>1.4096227117420399E-7</v>
      </c>
      <c r="D19" s="31">
        <v>1.4096260557481499E-7</v>
      </c>
      <c r="E19" s="31">
        <v>1.4096248148427601E-7</v>
      </c>
    </row>
    <row r="20" spans="1:5" x14ac:dyDescent="0.25">
      <c r="A20" s="1">
        <v>1.125</v>
      </c>
      <c r="B20" s="31">
        <v>1.4096259050359299E-7</v>
      </c>
      <c r="C20" s="31">
        <v>1.4096228702932801E-7</v>
      </c>
      <c r="D20" s="31">
        <v>1.4096260587834401E-7</v>
      </c>
      <c r="E20" s="31">
        <v>1.40962480815552E-7</v>
      </c>
    </row>
    <row r="21" spans="1:5" x14ac:dyDescent="0.25">
      <c r="A21" s="1">
        <v>1.25</v>
      </c>
      <c r="B21" s="31">
        <v>1.4096258655367399E-7</v>
      </c>
      <c r="C21" s="31">
        <v>1.4096229333881899E-7</v>
      </c>
      <c r="D21" s="31">
        <v>1.4096260561329999E-7</v>
      </c>
      <c r="E21" s="31">
        <v>1.4096248156621599E-7</v>
      </c>
    </row>
    <row r="22" spans="1:5" x14ac:dyDescent="0.25">
      <c r="A22" s="1">
        <v>1.375</v>
      </c>
      <c r="B22" s="31">
        <v>1.40962593960071E-7</v>
      </c>
      <c r="C22" s="31">
        <v>1.4096227665336599E-7</v>
      </c>
      <c r="D22" s="31">
        <v>1.4096260576606201E-7</v>
      </c>
      <c r="E22" s="31">
        <v>1.4096246697904299E-7</v>
      </c>
    </row>
    <row r="23" spans="1:5" x14ac:dyDescent="0.25">
      <c r="A23" s="1">
        <v>1.5</v>
      </c>
      <c r="B23" s="31">
        <v>1.40962594102638E-7</v>
      </c>
      <c r="C23" s="31">
        <v>1.4096227838471899E-7</v>
      </c>
      <c r="D23" s="31">
        <v>1.40962602863987E-7</v>
      </c>
      <c r="E23" s="31">
        <v>1.40962462259016E-7</v>
      </c>
    </row>
    <row r="24" spans="1:5" x14ac:dyDescent="0.25">
      <c r="A24" s="1">
        <v>1.625</v>
      </c>
      <c r="B24" s="31">
        <v>1.4096259163579499E-7</v>
      </c>
      <c r="C24" s="31">
        <v>1.4096227753664099E-7</v>
      </c>
      <c r="D24" s="31">
        <v>1.4096260312496299E-7</v>
      </c>
      <c r="E24" s="31">
        <v>1.40962465060247E-7</v>
      </c>
    </row>
    <row r="25" spans="1:5" x14ac:dyDescent="0.25">
      <c r="A25" s="1">
        <v>1.75</v>
      </c>
      <c r="B25" s="31">
        <v>1.4096258862033901E-7</v>
      </c>
      <c r="C25" s="31">
        <v>1.4096224658099399E-7</v>
      </c>
      <c r="D25" s="31">
        <v>1.4096260507153999E-7</v>
      </c>
      <c r="E25" s="31">
        <v>1.4096246938168199E-7</v>
      </c>
    </row>
    <row r="26" spans="1:5" x14ac:dyDescent="0.25">
      <c r="A26" s="1">
        <v>1.875</v>
      </c>
      <c r="B26" s="31">
        <v>1.40962582735061E-7</v>
      </c>
      <c r="C26" s="31">
        <v>1.4096224687001701E-7</v>
      </c>
      <c r="D26" s="31">
        <v>1.4096260583821299E-7</v>
      </c>
      <c r="E26" s="31">
        <v>1.4096246707949901E-7</v>
      </c>
    </row>
    <row r="27" spans="1:5" x14ac:dyDescent="0.25">
      <c r="A27" s="1">
        <v>2</v>
      </c>
      <c r="B27" s="31">
        <v>1.4096258544608E-7</v>
      </c>
      <c r="C27" s="31">
        <v>1.4096224844408401E-7</v>
      </c>
      <c r="D27" s="31">
        <v>1.4096260563485999E-7</v>
      </c>
      <c r="E27" s="31">
        <v>1.4096247302400601E-7</v>
      </c>
    </row>
    <row r="28" spans="1:5" x14ac:dyDescent="0.25">
      <c r="A28" s="1">
        <v>2.125</v>
      </c>
      <c r="B28" s="31">
        <v>1.4096258879255899E-7</v>
      </c>
      <c r="C28" s="31">
        <v>1.4096227378750501E-7</v>
      </c>
      <c r="D28" s="31">
        <v>1.40962605980452E-7</v>
      </c>
      <c r="E28" s="31">
        <v>1.40962475907491E-7</v>
      </c>
    </row>
    <row r="29" spans="1:5" x14ac:dyDescent="0.25">
      <c r="A29" s="1">
        <v>2.25</v>
      </c>
      <c r="B29" s="31">
        <v>1.40962588623481E-7</v>
      </c>
      <c r="C29" s="31">
        <v>1.4096226234998E-7</v>
      </c>
      <c r="D29" s="31">
        <v>1.4096260913004301E-7</v>
      </c>
      <c r="E29" s="31">
        <v>1.4096247685461299E-7</v>
      </c>
    </row>
    <row r="30" spans="1:5" x14ac:dyDescent="0.25">
      <c r="A30" s="1">
        <v>2.375</v>
      </c>
      <c r="B30" s="31">
        <v>1.4096259294537299E-7</v>
      </c>
      <c r="C30" s="31">
        <v>1.4096229069856701E-7</v>
      </c>
      <c r="D30" s="31">
        <v>1.4096260948742299E-7</v>
      </c>
      <c r="E30" s="31">
        <v>1.4096247732089901E-7</v>
      </c>
    </row>
    <row r="31" spans="1:5" x14ac:dyDescent="0.25">
      <c r="A31" s="1">
        <v>2.5</v>
      </c>
      <c r="B31" s="31">
        <v>1.4096259122810699E-7</v>
      </c>
      <c r="C31" s="31">
        <v>1.40962273627544E-7</v>
      </c>
      <c r="D31" s="31">
        <v>1.4096260949191899E-7</v>
      </c>
      <c r="E31" s="31">
        <v>1.40962478962788E-7</v>
      </c>
    </row>
    <row r="32" spans="1:5" x14ac:dyDescent="0.25">
      <c r="A32" s="1">
        <v>2.625</v>
      </c>
      <c r="B32" s="31">
        <v>1.40962569138737E-7</v>
      </c>
      <c r="C32" s="31">
        <v>1.40962270582555E-7</v>
      </c>
      <c r="D32" s="31">
        <v>1.4096260898069699E-7</v>
      </c>
      <c r="E32" s="31">
        <v>1.4096247619953899E-7</v>
      </c>
    </row>
    <row r="33" spans="1:5" x14ac:dyDescent="0.25">
      <c r="A33" s="1">
        <v>2.75</v>
      </c>
      <c r="B33" s="31">
        <v>1.4096255146651499E-7</v>
      </c>
      <c r="C33" s="31">
        <v>1.4096222127288E-7</v>
      </c>
      <c r="D33" s="31">
        <v>1.4096260911826099E-7</v>
      </c>
      <c r="E33" s="31">
        <v>1.4096247612055301E-7</v>
      </c>
    </row>
    <row r="34" spans="1:5" x14ac:dyDescent="0.25">
      <c r="A34" s="1">
        <v>2.875</v>
      </c>
      <c r="B34" s="31">
        <v>1.40962571814266E-7</v>
      </c>
      <c r="C34" s="31">
        <v>1.4096220692233999E-7</v>
      </c>
      <c r="D34" s="31">
        <v>1.40962609739495E-7</v>
      </c>
      <c r="E34" s="31">
        <v>1.40962477767836E-7</v>
      </c>
    </row>
    <row r="35" spans="1:5" x14ac:dyDescent="0.25">
      <c r="A35" s="1">
        <v>3</v>
      </c>
      <c r="B35" s="31">
        <v>1.4096255618396999E-7</v>
      </c>
      <c r="C35" s="31">
        <v>1.4096218259092E-7</v>
      </c>
      <c r="D35" s="31">
        <v>1.4096261017391601E-7</v>
      </c>
      <c r="E35" s="31">
        <v>1.40962488306393E-7</v>
      </c>
    </row>
    <row r="36" spans="1:5" x14ac:dyDescent="0.25">
      <c r="A36" s="1">
        <v>3.125</v>
      </c>
      <c r="B36" s="31">
        <v>1.4096254964986501E-7</v>
      </c>
      <c r="C36" s="31">
        <v>1.4096218183938301E-7</v>
      </c>
      <c r="D36" s="31">
        <v>1.40962609819874E-7</v>
      </c>
      <c r="E36" s="31">
        <v>1.4096249557335301E-7</v>
      </c>
    </row>
    <row r="37" spans="1:5" x14ac:dyDescent="0.25">
      <c r="A37" s="1">
        <v>3.25</v>
      </c>
      <c r="B37" s="31">
        <v>1.409625483047E-7</v>
      </c>
      <c r="C37" s="31">
        <v>1.40962178419826E-7</v>
      </c>
      <c r="D37" s="31">
        <v>1.4096260993311299E-7</v>
      </c>
      <c r="E37" s="31">
        <v>1.40962496624009E-7</v>
      </c>
    </row>
    <row r="38" spans="1:5" x14ac:dyDescent="0.25">
      <c r="A38" s="1">
        <v>3.375</v>
      </c>
      <c r="B38" s="31">
        <v>1.4096255160414599E-7</v>
      </c>
      <c r="C38" s="31">
        <v>1.40962183871819E-7</v>
      </c>
      <c r="D38" s="31">
        <v>1.4096261064240001E-7</v>
      </c>
      <c r="E38" s="31">
        <v>1.4096249473059901E-7</v>
      </c>
    </row>
    <row r="39" spans="1:5" x14ac:dyDescent="0.25">
      <c r="A39" s="1">
        <v>3.5</v>
      </c>
      <c r="B39" s="31">
        <v>1.4096255955984799E-7</v>
      </c>
      <c r="C39" s="31">
        <v>1.40962210950262E-7</v>
      </c>
      <c r="D39" s="31">
        <v>1.4096261141501899E-7</v>
      </c>
      <c r="E39" s="31">
        <v>1.40962490914683E-7</v>
      </c>
    </row>
    <row r="40" spans="1:5" x14ac:dyDescent="0.25">
      <c r="A40" s="1">
        <v>3.625</v>
      </c>
      <c r="B40" s="31">
        <v>1.4096256121202901E-7</v>
      </c>
      <c r="C40" s="31">
        <v>1.4096222447143401E-7</v>
      </c>
      <c r="D40" s="31">
        <v>1.40962613122642E-7</v>
      </c>
      <c r="E40" s="31">
        <v>1.40962490962406E-7</v>
      </c>
    </row>
    <row r="41" spans="1:5" x14ac:dyDescent="0.25">
      <c r="A41" s="1">
        <v>3.75</v>
      </c>
      <c r="B41" s="31">
        <v>1.4096255666244299E-7</v>
      </c>
      <c r="C41" s="31">
        <v>1.4096225855629799E-7</v>
      </c>
      <c r="D41" s="31">
        <v>1.4096261314930201E-7</v>
      </c>
      <c r="E41" s="31">
        <v>1.40962490183117E-7</v>
      </c>
    </row>
    <row r="42" spans="1:5" x14ac:dyDescent="0.25">
      <c r="A42" s="1">
        <v>3.875</v>
      </c>
      <c r="B42" s="31">
        <v>1.4096255743437501E-7</v>
      </c>
      <c r="C42" s="31">
        <v>1.4096231095994599E-7</v>
      </c>
      <c r="D42" s="31">
        <v>1.4096260949164201E-7</v>
      </c>
      <c r="E42" s="31">
        <v>1.4096249357576099E-7</v>
      </c>
    </row>
    <row r="43" spans="1:5" x14ac:dyDescent="0.25">
      <c r="A43" s="1">
        <v>4</v>
      </c>
      <c r="B43" s="31">
        <v>1.4096254921398299E-7</v>
      </c>
      <c r="C43" s="31">
        <v>1.4096229331554499E-7</v>
      </c>
      <c r="D43" s="31">
        <v>1.4096260962295599E-7</v>
      </c>
      <c r="E43" s="31">
        <v>1.4096251200285799E-7</v>
      </c>
    </row>
    <row r="44" spans="1:5" x14ac:dyDescent="0.25">
      <c r="A44" s="1">
        <v>4.125</v>
      </c>
      <c r="B44" s="31">
        <v>1.40962547286361E-7</v>
      </c>
      <c r="C44" s="31">
        <v>1.40962306138259E-7</v>
      </c>
      <c r="D44" s="31">
        <v>1.40962610245371E-7</v>
      </c>
      <c r="E44" s="31">
        <v>1.4096251250070099E-7</v>
      </c>
    </row>
    <row r="45" spans="1:5" x14ac:dyDescent="0.25">
      <c r="A45" s="1">
        <v>4.25</v>
      </c>
      <c r="B45" s="31">
        <v>1.40962535020456E-7</v>
      </c>
      <c r="C45" s="31">
        <v>1.4096230624180201E-7</v>
      </c>
      <c r="D45" s="31">
        <v>1.4096261047016999E-7</v>
      </c>
      <c r="E45" s="31">
        <v>1.4096251468970899E-7</v>
      </c>
    </row>
    <row r="46" spans="1:5" x14ac:dyDescent="0.25">
      <c r="A46" s="1">
        <v>4.375</v>
      </c>
      <c r="B46" s="31">
        <v>1.40962540072722E-7</v>
      </c>
      <c r="C46" s="31">
        <v>1.4096227635335799E-7</v>
      </c>
      <c r="D46" s="31">
        <v>1.40962609403938E-7</v>
      </c>
      <c r="E46" s="31">
        <v>1.40962509850297E-7</v>
      </c>
    </row>
    <row r="47" spans="1:5" x14ac:dyDescent="0.25">
      <c r="A47" s="1">
        <v>4.5</v>
      </c>
      <c r="B47" s="31">
        <v>1.40962539046794E-7</v>
      </c>
      <c r="C47" s="31">
        <v>1.4096228541661E-7</v>
      </c>
      <c r="D47" s="31">
        <v>1.4096260939868499E-7</v>
      </c>
      <c r="E47" s="31">
        <v>1.4096250644377599E-7</v>
      </c>
    </row>
    <row r="48" spans="1:5" x14ac:dyDescent="0.25">
      <c r="A48" s="1">
        <v>4.625</v>
      </c>
      <c r="B48" s="31">
        <v>1.4096254817826901E-7</v>
      </c>
      <c r="C48" s="31">
        <v>1.40962297801227E-7</v>
      </c>
      <c r="D48" s="31">
        <v>1.4096261114208701E-7</v>
      </c>
      <c r="E48" s="31">
        <v>1.4096250618020501E-7</v>
      </c>
    </row>
    <row r="49" spans="1:5" x14ac:dyDescent="0.25">
      <c r="A49" s="1">
        <v>4.75</v>
      </c>
      <c r="B49" s="31">
        <v>1.40962554536611E-7</v>
      </c>
      <c r="C49" s="31">
        <v>1.4096230073462701E-7</v>
      </c>
      <c r="D49" s="31">
        <v>1.4096261305190799E-7</v>
      </c>
      <c r="E49" s="31">
        <v>1.4096250490902699E-7</v>
      </c>
    </row>
    <row r="50" spans="1:5" x14ac:dyDescent="0.25">
      <c r="A50" s="1">
        <v>4.875</v>
      </c>
      <c r="B50" s="31">
        <v>1.4096255810885401E-7</v>
      </c>
      <c r="C50" s="31">
        <v>1.4096230504499901E-7</v>
      </c>
      <c r="D50" s="31">
        <v>1.4096261407642701E-7</v>
      </c>
      <c r="E50" s="31">
        <v>1.4096250752602501E-7</v>
      </c>
    </row>
    <row r="51" spans="1:5" x14ac:dyDescent="0.25">
      <c r="A51" s="1">
        <v>5</v>
      </c>
      <c r="B51" s="31">
        <v>1.4096255839392199E-7</v>
      </c>
      <c r="C51" s="31">
        <v>1.40962341964367E-7</v>
      </c>
      <c r="D51" s="31">
        <v>1.40962615417497E-7</v>
      </c>
      <c r="E51" s="31">
        <v>1.4096250851785401E-7</v>
      </c>
    </row>
    <row r="52" spans="1:5" x14ac:dyDescent="0.25">
      <c r="A52" s="1">
        <v>5.125</v>
      </c>
      <c r="B52" s="31">
        <v>1.4096254360158199E-7</v>
      </c>
      <c r="C52" s="31">
        <v>1.4096236766045199E-7</v>
      </c>
      <c r="D52" s="31">
        <v>1.4096261756938201E-7</v>
      </c>
      <c r="E52" s="31">
        <v>1.4096250553049901E-7</v>
      </c>
    </row>
    <row r="53" spans="1:5" x14ac:dyDescent="0.25">
      <c r="A53" s="1">
        <v>5.25</v>
      </c>
      <c r="B53" s="31">
        <v>1.4096253988190099E-7</v>
      </c>
      <c r="C53" s="31">
        <v>1.4096235615157801E-7</v>
      </c>
      <c r="D53" s="31">
        <v>1.4096261975022199E-7</v>
      </c>
      <c r="E53" s="31">
        <v>1.4096251284815301E-7</v>
      </c>
    </row>
    <row r="54" spans="1:5" x14ac:dyDescent="0.25">
      <c r="A54" s="1">
        <v>5.375</v>
      </c>
      <c r="B54" s="31">
        <v>1.4096254287637401E-7</v>
      </c>
      <c r="C54" s="31">
        <v>1.40962412335349E-7</v>
      </c>
      <c r="D54" s="31">
        <v>1.40962620970187E-7</v>
      </c>
      <c r="E54" s="31">
        <v>1.40962515696002E-7</v>
      </c>
    </row>
    <row r="55" spans="1:5" x14ac:dyDescent="0.25">
      <c r="A55" s="1">
        <v>5.5</v>
      </c>
      <c r="B55" s="31">
        <v>1.40962545493444E-7</v>
      </c>
      <c r="C55" s="31">
        <v>1.4096242890725901E-7</v>
      </c>
      <c r="D55" s="31">
        <v>1.40962621401991E-7</v>
      </c>
      <c r="E55" s="31">
        <v>1.4096251445448101E-7</v>
      </c>
    </row>
    <row r="56" spans="1:5" x14ac:dyDescent="0.25">
      <c r="A56" s="1">
        <v>5.625</v>
      </c>
      <c r="B56" s="31">
        <v>1.4096255025060499E-7</v>
      </c>
      <c r="C56" s="31">
        <v>1.4096244393695E-7</v>
      </c>
      <c r="D56" s="31">
        <v>1.4096262120713899E-7</v>
      </c>
      <c r="E56" s="31">
        <v>1.40962514296429E-7</v>
      </c>
    </row>
    <row r="57" spans="1:5" x14ac:dyDescent="0.25">
      <c r="A57" s="1">
        <v>5.75</v>
      </c>
      <c r="B57" s="31">
        <v>1.4096254547380099E-7</v>
      </c>
      <c r="C57" s="31">
        <v>1.4096246811289E-7</v>
      </c>
      <c r="D57" s="31">
        <v>1.4096262124368401E-7</v>
      </c>
      <c r="E57" s="31">
        <v>1.4096251679334001E-7</v>
      </c>
    </row>
    <row r="58" spans="1:5" x14ac:dyDescent="0.25">
      <c r="A58" s="1">
        <v>5.875</v>
      </c>
      <c r="B58" s="31">
        <v>1.40962550005306E-7</v>
      </c>
      <c r="C58" s="31">
        <v>1.4096247996515101E-7</v>
      </c>
      <c r="D58" s="31">
        <v>1.4096262240369899E-7</v>
      </c>
      <c r="E58" s="31">
        <v>1.4096251517862199E-7</v>
      </c>
    </row>
    <row r="59" spans="1:5" x14ac:dyDescent="0.25">
      <c r="A59" s="1">
        <v>6</v>
      </c>
      <c r="B59" s="31">
        <v>1.40962555637873E-7</v>
      </c>
      <c r="C59" s="31">
        <v>1.40962485193505E-7</v>
      </c>
      <c r="D59" s="31">
        <v>1.40962622131774E-7</v>
      </c>
      <c r="E59" s="31">
        <v>1.4096251698889099E-7</v>
      </c>
    </row>
    <row r="60" spans="1:5" x14ac:dyDescent="0.25">
      <c r="A60" s="1">
        <v>6.125</v>
      </c>
      <c r="B60" s="31">
        <v>1.4096255978589401E-7</v>
      </c>
      <c r="C60" s="31">
        <v>1.4096249087590901E-7</v>
      </c>
      <c r="D60" s="31">
        <v>1.40962621932452E-7</v>
      </c>
      <c r="E60" s="31">
        <v>1.40962517579598E-7</v>
      </c>
    </row>
    <row r="61" spans="1:5" x14ac:dyDescent="0.25">
      <c r="A61" s="1">
        <v>6.25</v>
      </c>
      <c r="B61" s="31">
        <v>1.4096256491862801E-7</v>
      </c>
      <c r="C61" s="31">
        <v>1.4096249135962901E-7</v>
      </c>
      <c r="D61" s="31">
        <v>1.4096262067824799E-7</v>
      </c>
      <c r="E61" s="31">
        <v>1.40962521155097E-7</v>
      </c>
    </row>
    <row r="62" spans="1:5" x14ac:dyDescent="0.25">
      <c r="A62" s="1">
        <v>6.375</v>
      </c>
      <c r="B62" s="31">
        <v>1.40962569806934E-7</v>
      </c>
      <c r="C62" s="31">
        <v>1.4096248952661199E-7</v>
      </c>
      <c r="D62" s="31">
        <v>1.40962621279182E-7</v>
      </c>
      <c r="E62" s="31">
        <v>1.4096252290791299E-7</v>
      </c>
    </row>
    <row r="63" spans="1:5" x14ac:dyDescent="0.25">
      <c r="A63" s="1">
        <v>6.5</v>
      </c>
      <c r="B63" s="31">
        <v>1.40962572833064E-7</v>
      </c>
      <c r="C63" s="31">
        <v>1.4096250640391899E-7</v>
      </c>
      <c r="D63" s="31">
        <v>1.40962621545073E-7</v>
      </c>
      <c r="E63" s="31">
        <v>1.40962519125053E-7</v>
      </c>
    </row>
    <row r="64" spans="1:5" x14ac:dyDescent="0.25">
      <c r="A64" s="1">
        <v>6.625</v>
      </c>
      <c r="B64" s="31">
        <v>1.4096256756661499E-7</v>
      </c>
      <c r="C64" s="31">
        <v>1.4096249985921E-7</v>
      </c>
      <c r="D64" s="31">
        <v>1.40962621630559E-7</v>
      </c>
      <c r="E64" s="31">
        <v>1.4096251348652701E-7</v>
      </c>
    </row>
    <row r="65" spans="1:5" x14ac:dyDescent="0.25">
      <c r="A65" s="1">
        <v>6.75</v>
      </c>
      <c r="B65" s="31">
        <v>1.4096256264149301E-7</v>
      </c>
      <c r="C65" s="31">
        <v>1.40962501846983E-7</v>
      </c>
      <c r="D65" s="31">
        <v>1.40962619910541E-7</v>
      </c>
      <c r="E65" s="31">
        <v>1.4096251586740701E-7</v>
      </c>
    </row>
    <row r="66" spans="1:5" x14ac:dyDescent="0.25">
      <c r="A66" s="1">
        <v>6.875</v>
      </c>
      <c r="B66" s="31">
        <v>1.4096256846651701E-7</v>
      </c>
      <c r="C66" s="31">
        <v>1.40962492935165E-7</v>
      </c>
      <c r="D66" s="31">
        <v>1.4096262028716901E-7</v>
      </c>
      <c r="E66" s="31">
        <v>1.40962521389315E-7</v>
      </c>
    </row>
    <row r="67" spans="1:5" x14ac:dyDescent="0.25">
      <c r="A67" s="1">
        <v>7</v>
      </c>
      <c r="B67" s="31">
        <v>1.4096256446140301E-7</v>
      </c>
      <c r="C67" s="31">
        <v>1.4096248524913301E-7</v>
      </c>
      <c r="D67" s="31">
        <v>1.4096261979459201E-7</v>
      </c>
      <c r="E67" s="31">
        <v>1.4096252226600199E-7</v>
      </c>
    </row>
    <row r="68" spans="1:5" x14ac:dyDescent="0.25">
      <c r="A68" s="1">
        <v>7.125</v>
      </c>
      <c r="B68" s="31">
        <v>1.40962562751309E-7</v>
      </c>
      <c r="C68" s="31">
        <v>1.40962487510126E-7</v>
      </c>
      <c r="D68" s="31">
        <v>1.40962620733111E-7</v>
      </c>
      <c r="E68" s="31">
        <v>1.4096251288386201E-7</v>
      </c>
    </row>
    <row r="69" spans="1:5" x14ac:dyDescent="0.25">
      <c r="A69" s="1">
        <v>7.25</v>
      </c>
      <c r="B69" s="31">
        <v>1.4096256537810799E-7</v>
      </c>
      <c r="C69" s="31">
        <v>1.40962523616167E-7</v>
      </c>
      <c r="D69" s="31">
        <v>1.4096261860171501E-7</v>
      </c>
      <c r="E69" s="31">
        <v>1.4096249922947001E-7</v>
      </c>
    </row>
    <row r="70" spans="1:5" x14ac:dyDescent="0.25">
      <c r="A70" s="1">
        <v>7.375</v>
      </c>
      <c r="B70" s="31">
        <v>1.4096257562588901E-7</v>
      </c>
      <c r="C70" s="31">
        <v>1.4096253273729301E-7</v>
      </c>
      <c r="D70" s="31">
        <v>1.4096261857048501E-7</v>
      </c>
      <c r="E70" s="31">
        <v>1.4096249973241099E-7</v>
      </c>
    </row>
    <row r="71" spans="1:5" x14ac:dyDescent="0.25">
      <c r="A71" s="1">
        <v>7.5</v>
      </c>
      <c r="B71" s="31">
        <v>1.4096257529817901E-7</v>
      </c>
      <c r="C71" s="31">
        <v>1.4096253507935701E-7</v>
      </c>
      <c r="D71" s="31">
        <v>1.4096261862068E-7</v>
      </c>
      <c r="E71" s="31">
        <v>1.4096250025432501E-7</v>
      </c>
    </row>
    <row r="72" spans="1:5" x14ac:dyDescent="0.25">
      <c r="A72" s="1">
        <v>7.625</v>
      </c>
      <c r="B72" s="31">
        <v>1.4096257781033399E-7</v>
      </c>
      <c r="C72" s="31">
        <v>1.4096252337155699E-7</v>
      </c>
      <c r="D72" s="31">
        <v>1.4096261746036699E-7</v>
      </c>
      <c r="E72" s="31">
        <v>1.4096251107808899E-7</v>
      </c>
    </row>
    <row r="73" spans="1:5" x14ac:dyDescent="0.25">
      <c r="A73" s="1">
        <v>7.75</v>
      </c>
      <c r="B73" s="31">
        <v>1.4096258170486001E-7</v>
      </c>
      <c r="C73" s="31">
        <v>1.4096250874848001E-7</v>
      </c>
      <c r="D73" s="31">
        <v>1.4096261415842599E-7</v>
      </c>
      <c r="E73" s="31">
        <v>1.4096251204657601E-7</v>
      </c>
    </row>
    <row r="74" spans="1:5" x14ac:dyDescent="0.25">
      <c r="A74" s="1">
        <v>7.875</v>
      </c>
      <c r="B74" s="31">
        <v>1.4096258594956101E-7</v>
      </c>
      <c r="C74" s="31">
        <v>1.40962503977293E-7</v>
      </c>
      <c r="D74" s="31">
        <v>1.40962612145971E-7</v>
      </c>
      <c r="E74" s="31">
        <v>1.4096251244735401E-7</v>
      </c>
    </row>
    <row r="75" spans="1:5" x14ac:dyDescent="0.25">
      <c r="A75" s="1">
        <v>8</v>
      </c>
      <c r="B75" s="31">
        <v>1.4096258093529E-7</v>
      </c>
      <c r="C75" s="31">
        <v>1.4096250835202999E-7</v>
      </c>
      <c r="D75" s="31">
        <v>1.4096261169508901E-7</v>
      </c>
      <c r="E75" s="31">
        <v>1.40962519886574E-7</v>
      </c>
    </row>
    <row r="76" spans="1:5" x14ac:dyDescent="0.25">
      <c r="A76" s="1">
        <v>8.125</v>
      </c>
      <c r="B76" s="31">
        <v>1.4096258527612699E-7</v>
      </c>
      <c r="C76" s="31">
        <v>1.4096250355774299E-7</v>
      </c>
      <c r="D76" s="31">
        <v>1.4096261352127201E-7</v>
      </c>
      <c r="E76" s="31">
        <v>1.4096256014594101E-7</v>
      </c>
    </row>
    <row r="77" spans="1:5" x14ac:dyDescent="0.25">
      <c r="A77" s="1">
        <v>8.25</v>
      </c>
      <c r="B77" s="31">
        <v>1.40962589787136E-7</v>
      </c>
      <c r="C77" s="31">
        <v>1.4096249775142399E-7</v>
      </c>
      <c r="D77" s="31">
        <v>1.40962614418986E-7</v>
      </c>
      <c r="E77" s="31">
        <v>1.40962575433403E-7</v>
      </c>
    </row>
    <row r="78" spans="1:5" x14ac:dyDescent="0.25">
      <c r="A78" s="1">
        <v>8.375</v>
      </c>
      <c r="B78" s="31">
        <v>1.4096258798821701E-7</v>
      </c>
      <c r="C78" s="31">
        <v>1.40962502464177E-7</v>
      </c>
      <c r="D78" s="31">
        <v>1.40962614702241E-7</v>
      </c>
      <c r="E78" s="31">
        <v>1.4096257702784501E-7</v>
      </c>
    </row>
    <row r="79" spans="1:5" x14ac:dyDescent="0.25">
      <c r="A79" s="1">
        <v>8.5</v>
      </c>
      <c r="B79" s="31">
        <v>1.40962583905534E-7</v>
      </c>
      <c r="C79" s="31">
        <v>1.4096250848389701E-7</v>
      </c>
      <c r="D79" s="31">
        <v>1.4096260852124999E-7</v>
      </c>
      <c r="E79" s="31">
        <v>1.40962582952407E-7</v>
      </c>
    </row>
    <row r="80" spans="1:5" x14ac:dyDescent="0.25">
      <c r="A80" s="1">
        <v>8.625</v>
      </c>
      <c r="B80" s="31">
        <v>1.40962593365268E-7</v>
      </c>
      <c r="C80" s="31">
        <v>1.40962515206885E-7</v>
      </c>
      <c r="D80" s="31">
        <v>1.4096260891613699E-7</v>
      </c>
      <c r="E80" s="31">
        <v>1.4096258579622801E-7</v>
      </c>
    </row>
    <row r="81" spans="1:5" x14ac:dyDescent="0.25">
      <c r="A81" s="1">
        <v>8.75</v>
      </c>
      <c r="B81" s="31">
        <v>1.4096259689741E-7</v>
      </c>
      <c r="C81" s="31">
        <v>1.4096252617958101E-7</v>
      </c>
      <c r="D81" s="31">
        <v>1.4096260998816399E-7</v>
      </c>
      <c r="E81" s="31">
        <v>1.4096258617293699E-7</v>
      </c>
    </row>
    <row r="82" spans="1:5" x14ac:dyDescent="0.25">
      <c r="A82" s="1">
        <v>8.875</v>
      </c>
      <c r="B82" s="31">
        <v>1.4096258175034401E-7</v>
      </c>
      <c r="C82" s="31">
        <v>1.4096252307616701E-7</v>
      </c>
      <c r="D82" s="31">
        <v>1.4096261045929801E-7</v>
      </c>
      <c r="E82" s="31">
        <v>1.4096258303993399E-7</v>
      </c>
    </row>
    <row r="83" spans="1:5" x14ac:dyDescent="0.25">
      <c r="A83" s="1">
        <v>9</v>
      </c>
      <c r="B83" s="31">
        <v>1.4096257181640201E-7</v>
      </c>
      <c r="C83" s="31">
        <v>1.40962511488042E-7</v>
      </c>
      <c r="D83" s="31">
        <v>1.4096260784887399E-7</v>
      </c>
      <c r="E83" s="31">
        <v>1.4096257661204201E-7</v>
      </c>
    </row>
    <row r="84" spans="1:5" x14ac:dyDescent="0.25">
      <c r="A84" s="1">
        <v>9.125</v>
      </c>
      <c r="B84" s="31">
        <v>1.4096254269096299E-7</v>
      </c>
      <c r="C84" s="31">
        <v>1.4096253523959801E-7</v>
      </c>
      <c r="D84" s="31">
        <v>1.4096259555346801E-7</v>
      </c>
      <c r="E84" s="31">
        <v>1.4096257587569099E-7</v>
      </c>
    </row>
    <row r="85" spans="1:5" x14ac:dyDescent="0.25">
      <c r="A85" s="1">
        <v>9.25</v>
      </c>
      <c r="B85" s="31">
        <v>1.4096253896364001E-7</v>
      </c>
      <c r="C85" s="31">
        <v>1.4096253968346899E-7</v>
      </c>
      <c r="D85" s="31">
        <v>1.40962594938498E-7</v>
      </c>
      <c r="E85" s="31">
        <v>1.4096257299745001E-7</v>
      </c>
    </row>
    <row r="86" spans="1:5" x14ac:dyDescent="0.25">
      <c r="A86" s="1">
        <v>9.375</v>
      </c>
      <c r="B86" s="31">
        <v>1.4096253688149001E-7</v>
      </c>
      <c r="C86" s="31">
        <v>1.4096253641225901E-7</v>
      </c>
      <c r="D86" s="31">
        <v>1.40962596356807E-7</v>
      </c>
      <c r="E86" s="31">
        <v>1.4096256641410599E-7</v>
      </c>
    </row>
    <row r="87" spans="1:5" x14ac:dyDescent="0.25">
      <c r="A87" s="1">
        <v>9.5</v>
      </c>
      <c r="B87" s="31">
        <v>1.40962536624256E-7</v>
      </c>
      <c r="C87" s="31">
        <v>1.4096253759120899E-7</v>
      </c>
      <c r="D87" s="31">
        <v>1.4096259829939299E-7</v>
      </c>
      <c r="E87" s="31">
        <v>1.4096256263264199E-7</v>
      </c>
    </row>
    <row r="88" spans="1:5" x14ac:dyDescent="0.25">
      <c r="A88" s="1">
        <v>9.625</v>
      </c>
      <c r="B88" s="31">
        <v>1.4096253741129199E-7</v>
      </c>
      <c r="C88" s="31">
        <v>1.4096253637347501E-7</v>
      </c>
      <c r="D88" s="31">
        <v>1.4096259851839799E-7</v>
      </c>
      <c r="E88" s="31">
        <v>1.4096256118632799E-7</v>
      </c>
    </row>
    <row r="89" spans="1:5" x14ac:dyDescent="0.25">
      <c r="A89" s="1">
        <v>9.75</v>
      </c>
      <c r="B89" s="31">
        <v>1.4096254128667001E-7</v>
      </c>
      <c r="C89" s="31">
        <v>1.40962527308806E-7</v>
      </c>
      <c r="D89" s="31">
        <v>1.40962598850962E-7</v>
      </c>
      <c r="E89" s="31">
        <v>1.4096255955995199E-7</v>
      </c>
    </row>
    <row r="90" spans="1:5" x14ac:dyDescent="0.25">
      <c r="A90" s="1">
        <v>9.875</v>
      </c>
      <c r="B90" s="31">
        <v>1.4096255234938799E-7</v>
      </c>
      <c r="C90" s="31">
        <v>1.4096252638250501E-7</v>
      </c>
      <c r="D90" s="31">
        <v>1.4096259829569601E-7</v>
      </c>
      <c r="E90" s="31">
        <v>1.4096257534963099E-7</v>
      </c>
    </row>
    <row r="91" spans="1:5" x14ac:dyDescent="0.25">
      <c r="A91" s="1">
        <v>10</v>
      </c>
      <c r="B91" s="31">
        <v>1.409625745876E-7</v>
      </c>
      <c r="C91" s="31">
        <v>1.40962521405653E-7</v>
      </c>
      <c r="D91" s="31">
        <v>1.4096259808734801E-7</v>
      </c>
      <c r="E91" s="31">
        <v>1.40962577769792E-7</v>
      </c>
    </row>
    <row r="92" spans="1:5" x14ac:dyDescent="0.25">
      <c r="A92" s="1">
        <v>10.125</v>
      </c>
      <c r="B92" s="31">
        <v>1.409625752139E-7</v>
      </c>
      <c r="C92" s="31">
        <v>1.4096252547208099E-7</v>
      </c>
      <c r="D92" s="31">
        <v>1.40962594758459E-7</v>
      </c>
      <c r="E92" s="31">
        <v>1.4096257820572701E-7</v>
      </c>
    </row>
    <row r="93" spans="1:5" x14ac:dyDescent="0.25">
      <c r="A93" s="1">
        <v>10.25</v>
      </c>
      <c r="B93" s="31">
        <v>1.4096257449746701E-7</v>
      </c>
      <c r="C93" s="31">
        <v>1.4096252558196599E-7</v>
      </c>
      <c r="D93" s="31">
        <v>1.4096259452275501E-7</v>
      </c>
      <c r="E93" s="31">
        <v>1.4096259870023601E-7</v>
      </c>
    </row>
    <row r="94" spans="1:5" x14ac:dyDescent="0.25">
      <c r="A94" s="1">
        <v>10.375</v>
      </c>
      <c r="B94" s="31">
        <v>1.40962568455296E-7</v>
      </c>
      <c r="C94" s="31">
        <v>1.4096252279895401E-7</v>
      </c>
      <c r="D94" s="31">
        <v>1.4096259648924499E-7</v>
      </c>
      <c r="E94" s="31">
        <v>1.40962604833339E-7</v>
      </c>
    </row>
    <row r="95" spans="1:5" x14ac:dyDescent="0.25">
      <c r="A95" s="1">
        <v>10.5</v>
      </c>
      <c r="B95" s="31">
        <v>1.4096257109203399E-7</v>
      </c>
      <c r="C95" s="31">
        <v>1.40962522351361E-7</v>
      </c>
      <c r="D95" s="31">
        <v>1.4096259973805101E-7</v>
      </c>
      <c r="E95" s="31">
        <v>1.40962598109661E-7</v>
      </c>
    </row>
    <row r="96" spans="1:5" x14ac:dyDescent="0.25">
      <c r="A96" s="1">
        <v>10.625</v>
      </c>
      <c r="B96" s="31">
        <v>1.4096257294866801E-7</v>
      </c>
      <c r="C96" s="31">
        <v>1.4096253101066201E-7</v>
      </c>
      <c r="D96" s="31">
        <v>1.4096259924125501E-7</v>
      </c>
      <c r="E96" s="31">
        <v>1.40962576186347E-7</v>
      </c>
    </row>
    <row r="97" spans="1:5" x14ac:dyDescent="0.25">
      <c r="A97" s="1">
        <v>10.75</v>
      </c>
      <c r="B97" s="31">
        <v>1.4096258084580401E-7</v>
      </c>
      <c r="C97" s="31">
        <v>1.4096252154535901E-7</v>
      </c>
      <c r="D97" s="31">
        <v>1.40962591066112E-7</v>
      </c>
      <c r="E97" s="31">
        <v>1.4096257790786401E-7</v>
      </c>
    </row>
    <row r="98" spans="1:5" x14ac:dyDescent="0.25">
      <c r="A98" s="1">
        <v>10.875</v>
      </c>
      <c r="B98" s="31">
        <v>1.4096258128438999E-7</v>
      </c>
      <c r="C98" s="31">
        <v>1.40962516519423E-7</v>
      </c>
      <c r="D98" s="31">
        <v>1.4096258419911001E-7</v>
      </c>
      <c r="E98" s="31">
        <v>1.4096258784759601E-7</v>
      </c>
    </row>
    <row r="99" spans="1:5" x14ac:dyDescent="0.25">
      <c r="A99" s="1">
        <v>11</v>
      </c>
      <c r="B99" s="31">
        <v>1.4096257864691699E-7</v>
      </c>
      <c r="C99" s="31">
        <v>1.4096252056115001E-7</v>
      </c>
      <c r="D99" s="31">
        <v>1.40962580032646E-7</v>
      </c>
      <c r="E99" s="31">
        <v>1.4096258781118101E-7</v>
      </c>
    </row>
    <row r="100" spans="1:5" x14ac:dyDescent="0.25">
      <c r="A100" s="1">
        <v>11.125</v>
      </c>
      <c r="B100" s="31">
        <v>1.40962578860735E-7</v>
      </c>
      <c r="C100" s="31">
        <v>1.40962517083697E-7</v>
      </c>
      <c r="D100" s="31">
        <v>1.4096257447690801E-7</v>
      </c>
      <c r="E100" s="31">
        <v>1.4096259944045699E-7</v>
      </c>
    </row>
    <row r="101" spans="1:5" x14ac:dyDescent="0.25">
      <c r="A101" s="1">
        <v>11.25</v>
      </c>
      <c r="B101" s="31">
        <v>1.40962580647334E-7</v>
      </c>
      <c r="C101" s="31">
        <v>1.4096249388513199E-7</v>
      </c>
      <c r="D101" s="31">
        <v>1.4096257665941601E-7</v>
      </c>
      <c r="E101" s="31">
        <v>1.4096260005114901E-7</v>
      </c>
    </row>
    <row r="102" spans="1:5" x14ac:dyDescent="0.25">
      <c r="A102" s="1">
        <v>11.375</v>
      </c>
      <c r="B102" s="31">
        <v>1.4096257883401701E-7</v>
      </c>
      <c r="C102" s="31">
        <v>1.4096248504975199E-7</v>
      </c>
      <c r="D102" s="31">
        <v>1.4096257890547501E-7</v>
      </c>
      <c r="E102" s="31">
        <v>1.4096260115079301E-7</v>
      </c>
    </row>
    <row r="103" spans="1:5" x14ac:dyDescent="0.25">
      <c r="A103" s="1">
        <v>11.5</v>
      </c>
      <c r="B103" s="31">
        <v>1.40962566100978E-7</v>
      </c>
      <c r="C103" s="31">
        <v>1.4096247734164801E-7</v>
      </c>
      <c r="D103" s="31">
        <v>1.4096258275996199E-7</v>
      </c>
      <c r="E103" s="31">
        <v>1.4096260109205101E-7</v>
      </c>
    </row>
    <row r="104" spans="1:5" x14ac:dyDescent="0.25">
      <c r="A104" s="1">
        <v>11.625</v>
      </c>
      <c r="B104" s="31">
        <v>1.4096256570676E-7</v>
      </c>
      <c r="C104" s="31">
        <v>1.4096247233497901E-7</v>
      </c>
      <c r="D104" s="31">
        <v>1.40962582638055E-7</v>
      </c>
      <c r="E104" s="31">
        <v>1.4096260318338801E-7</v>
      </c>
    </row>
    <row r="105" spans="1:5" x14ac:dyDescent="0.25">
      <c r="A105" s="1">
        <v>11.75</v>
      </c>
      <c r="B105" s="31">
        <v>1.40962563227208E-7</v>
      </c>
      <c r="C105" s="31">
        <v>1.40962472774126E-7</v>
      </c>
      <c r="D105" s="31">
        <v>1.4096257964982999E-7</v>
      </c>
      <c r="E105" s="31">
        <v>1.40962605863889E-7</v>
      </c>
    </row>
    <row r="106" spans="1:5" x14ac:dyDescent="0.25">
      <c r="A106" s="1">
        <v>11.875</v>
      </c>
      <c r="B106" s="31">
        <v>1.4096256095007099E-7</v>
      </c>
      <c r="C106" s="31">
        <v>1.4096248723543999E-7</v>
      </c>
      <c r="D106" s="31">
        <v>1.4096257526017899E-7</v>
      </c>
      <c r="E106" s="31">
        <v>1.40962608431117E-7</v>
      </c>
    </row>
    <row r="107" spans="1:5" x14ac:dyDescent="0.25">
      <c r="A107" s="1">
        <v>12</v>
      </c>
      <c r="B107" s="31">
        <v>1.40962554925612E-7</v>
      </c>
      <c r="C107" s="31">
        <v>1.4096249420305E-7</v>
      </c>
      <c r="D107" s="31">
        <v>1.4096256626521801E-7</v>
      </c>
      <c r="E107" s="31">
        <v>1.4096260101375801E-7</v>
      </c>
    </row>
    <row r="108" spans="1:5" x14ac:dyDescent="0.25">
      <c r="A108" s="1">
        <v>12.125</v>
      </c>
      <c r="B108" s="31">
        <v>1.4096254956000601E-7</v>
      </c>
      <c r="C108" s="31">
        <v>1.40962497451406E-7</v>
      </c>
      <c r="D108" s="31">
        <v>1.4096256349840101E-7</v>
      </c>
      <c r="E108" s="31">
        <v>1.4096260173027099E-7</v>
      </c>
    </row>
    <row r="109" spans="1:5" x14ac:dyDescent="0.25">
      <c r="A109" s="1">
        <v>12.25</v>
      </c>
      <c r="B109" s="31">
        <v>1.40962544371229E-7</v>
      </c>
      <c r="C109" s="31">
        <v>1.40962509250863E-7</v>
      </c>
      <c r="D109" s="31">
        <v>1.40962563620127E-7</v>
      </c>
      <c r="E109" s="31">
        <v>1.4096259886779101E-7</v>
      </c>
    </row>
    <row r="110" spans="1:5" x14ac:dyDescent="0.25">
      <c r="A110" s="1">
        <v>12.375</v>
      </c>
      <c r="B110" s="31">
        <v>1.4096254729909201E-7</v>
      </c>
      <c r="C110" s="31">
        <v>1.40962502744551E-7</v>
      </c>
      <c r="D110" s="31">
        <v>1.4096256349364301E-7</v>
      </c>
      <c r="E110" s="31">
        <v>1.4096259234505501E-7</v>
      </c>
    </row>
    <row r="111" spans="1:5" x14ac:dyDescent="0.25">
      <c r="A111" s="1">
        <v>12.5</v>
      </c>
      <c r="B111" s="31">
        <v>1.4096254939948101E-7</v>
      </c>
      <c r="C111" s="31">
        <v>1.4096248508093101E-7</v>
      </c>
      <c r="D111" s="31">
        <v>1.40962565273377E-7</v>
      </c>
      <c r="E111" s="31">
        <v>1.40962598125967E-7</v>
      </c>
    </row>
    <row r="112" spans="1:5" x14ac:dyDescent="0.25">
      <c r="A112" s="1">
        <v>12.625</v>
      </c>
      <c r="B112" s="31">
        <v>1.4096254234653801E-7</v>
      </c>
      <c r="C112" s="31">
        <v>1.4096247823486501E-7</v>
      </c>
      <c r="D112" s="31">
        <v>1.4096256575983699E-7</v>
      </c>
      <c r="E112" s="31">
        <v>1.40962602307588E-7</v>
      </c>
    </row>
    <row r="113" spans="1:5" x14ac:dyDescent="0.25">
      <c r="A113" s="1">
        <v>12.75</v>
      </c>
      <c r="B113" s="31">
        <v>1.4096253824490601E-7</v>
      </c>
      <c r="C113" s="31">
        <v>1.4096246010841801E-7</v>
      </c>
      <c r="D113" s="31">
        <v>1.4096256235109001E-7</v>
      </c>
      <c r="E113" s="31">
        <v>1.4096263828579601E-7</v>
      </c>
    </row>
    <row r="114" spans="1:5" x14ac:dyDescent="0.25">
      <c r="A114" s="1">
        <v>12.875</v>
      </c>
      <c r="B114" s="31">
        <v>1.40962538470387E-7</v>
      </c>
      <c r="C114" s="31">
        <v>1.40962465497854E-7</v>
      </c>
      <c r="D114" s="31">
        <v>1.4096256078073201E-7</v>
      </c>
      <c r="E114" s="31">
        <v>1.40962640759023E-7</v>
      </c>
    </row>
    <row r="115" spans="1:5" x14ac:dyDescent="0.25">
      <c r="A115" s="1">
        <v>13</v>
      </c>
      <c r="B115" s="31">
        <v>1.40962538160863E-7</v>
      </c>
      <c r="C115" s="31">
        <v>1.40962466202271E-7</v>
      </c>
      <c r="D115" s="31">
        <v>1.4096256064444401E-7</v>
      </c>
      <c r="E115" s="31">
        <v>1.4096264009246901E-7</v>
      </c>
    </row>
    <row r="116" spans="1:5" x14ac:dyDescent="0.25">
      <c r="A116" s="1">
        <v>13.125</v>
      </c>
      <c r="B116" s="31">
        <v>1.40962534116364E-7</v>
      </c>
      <c r="C116" s="31">
        <v>1.4096249492638401E-7</v>
      </c>
      <c r="D116" s="31">
        <v>1.4096256124944801E-7</v>
      </c>
      <c r="E116" s="31">
        <v>1.40962636051532E-7</v>
      </c>
    </row>
    <row r="117" spans="1:5" x14ac:dyDescent="0.25">
      <c r="A117" s="1">
        <v>13.25</v>
      </c>
      <c r="B117" s="31">
        <v>1.4096253359437299E-7</v>
      </c>
      <c r="C117" s="31">
        <v>1.4096248448312599E-7</v>
      </c>
      <c r="D117" s="31">
        <v>1.4096256511149799E-7</v>
      </c>
      <c r="E117" s="31">
        <v>1.4096263744863399E-7</v>
      </c>
    </row>
    <row r="118" spans="1:5" x14ac:dyDescent="0.25">
      <c r="A118" s="1">
        <v>13.375</v>
      </c>
      <c r="B118" s="31">
        <v>1.4096252573974801E-7</v>
      </c>
      <c r="C118" s="31">
        <v>1.4096247912832801E-7</v>
      </c>
      <c r="D118" s="31">
        <v>1.4096256548428399E-7</v>
      </c>
      <c r="E118" s="31">
        <v>1.40962636309811E-7</v>
      </c>
    </row>
    <row r="119" spans="1:5" x14ac:dyDescent="0.25">
      <c r="A119" s="1">
        <v>13.5</v>
      </c>
      <c r="B119" s="31">
        <v>1.40962511690105E-7</v>
      </c>
      <c r="C119" s="31">
        <v>1.4096248298038901E-7</v>
      </c>
      <c r="D119" s="31">
        <v>1.40962568645754E-7</v>
      </c>
      <c r="E119" s="31">
        <v>1.4096263701538299E-7</v>
      </c>
    </row>
    <row r="120" spans="1:5" x14ac:dyDescent="0.25">
      <c r="A120" s="1">
        <v>13.625</v>
      </c>
      <c r="B120" s="31">
        <v>1.4096251406130901E-7</v>
      </c>
      <c r="C120" s="31">
        <v>1.4096247998790001E-7</v>
      </c>
      <c r="D120" s="31">
        <v>1.40962576124661E-7</v>
      </c>
      <c r="E120" s="31">
        <v>1.4096263573365101E-7</v>
      </c>
    </row>
    <row r="121" spans="1:5" x14ac:dyDescent="0.25">
      <c r="A121" s="1">
        <v>13.75</v>
      </c>
      <c r="B121" s="31">
        <v>1.4096250868938199E-7</v>
      </c>
      <c r="C121" s="31">
        <v>1.40962489333736E-7</v>
      </c>
      <c r="D121" s="31">
        <v>1.40962577059386E-7</v>
      </c>
      <c r="E121" s="31">
        <v>1.4096263613529E-7</v>
      </c>
    </row>
    <row r="122" spans="1:5" x14ac:dyDescent="0.25">
      <c r="A122" s="1">
        <v>13.875</v>
      </c>
      <c r="B122" s="31">
        <v>1.4096250674696299E-7</v>
      </c>
      <c r="C122" s="31">
        <v>1.4096248300481E-7</v>
      </c>
      <c r="D122" s="31">
        <v>1.4096257690202501E-7</v>
      </c>
      <c r="E122" s="31">
        <v>1.4096261499798099E-7</v>
      </c>
    </row>
    <row r="123" spans="1:5" x14ac:dyDescent="0.25">
      <c r="A123" s="1">
        <v>14</v>
      </c>
      <c r="B123" s="31">
        <v>1.4096252508510401E-7</v>
      </c>
      <c r="C123" s="31">
        <v>1.4096250157475199E-7</v>
      </c>
      <c r="D123" s="31">
        <v>1.4096257651513599E-7</v>
      </c>
      <c r="E123" s="31">
        <v>1.4096261844747399E-7</v>
      </c>
    </row>
    <row r="124" spans="1:5" x14ac:dyDescent="0.25">
      <c r="A124" s="1">
        <v>14.125</v>
      </c>
      <c r="B124" s="31">
        <v>1.4096252882012501E-7</v>
      </c>
      <c r="C124" s="31">
        <v>1.4096250498831499E-7</v>
      </c>
      <c r="D124" s="31">
        <v>1.4096257664319099E-7</v>
      </c>
      <c r="E124" s="31">
        <v>1.40962619762867E-7</v>
      </c>
    </row>
    <row r="125" spans="1:5" x14ac:dyDescent="0.25">
      <c r="A125" s="1">
        <v>14.25</v>
      </c>
      <c r="B125" s="31">
        <v>1.4096253067859701E-7</v>
      </c>
      <c r="C125" s="31">
        <v>1.4096250212290499E-7</v>
      </c>
      <c r="D125" s="31">
        <v>1.4096257707373E-7</v>
      </c>
      <c r="E125" s="31">
        <v>1.4096261875073301E-7</v>
      </c>
    </row>
    <row r="126" spans="1:5" x14ac:dyDescent="0.25">
      <c r="A126" s="1">
        <v>14.375</v>
      </c>
      <c r="B126" s="31">
        <v>1.40962540908424E-7</v>
      </c>
      <c r="C126" s="31">
        <v>1.4096249942308401E-7</v>
      </c>
      <c r="D126" s="31">
        <v>1.40962577328936E-7</v>
      </c>
      <c r="E126" s="31">
        <v>1.4096261986651E-7</v>
      </c>
    </row>
    <row r="127" spans="1:5" x14ac:dyDescent="0.25">
      <c r="A127" s="1">
        <v>14.5</v>
      </c>
      <c r="B127" s="31">
        <v>1.40962545651273E-7</v>
      </c>
      <c r="C127" s="31">
        <v>1.40962488585586E-7</v>
      </c>
      <c r="D127" s="31">
        <v>1.4096257639254401E-7</v>
      </c>
      <c r="E127" s="31">
        <v>1.4096263624902299E-7</v>
      </c>
    </row>
    <row r="128" spans="1:5" x14ac:dyDescent="0.25">
      <c r="A128" s="1">
        <v>14.625</v>
      </c>
      <c r="B128" s="31">
        <v>1.40962546147103E-7</v>
      </c>
      <c r="C128" s="31">
        <v>1.4096250088025099E-7</v>
      </c>
      <c r="D128" s="31">
        <v>1.4096255956336601E-7</v>
      </c>
      <c r="E128" s="31">
        <v>1.40962643598631E-7</v>
      </c>
    </row>
    <row r="129" spans="1:5" x14ac:dyDescent="0.25">
      <c r="A129" s="1">
        <v>14.75</v>
      </c>
      <c r="B129" s="31">
        <v>1.40962539820826E-7</v>
      </c>
      <c r="C129" s="31">
        <v>1.4096250856012399E-7</v>
      </c>
      <c r="D129" s="31">
        <v>1.40962545241269E-7</v>
      </c>
      <c r="E129" s="31">
        <v>1.4096264110543801E-7</v>
      </c>
    </row>
    <row r="130" spans="1:5" x14ac:dyDescent="0.25">
      <c r="A130" s="1">
        <v>14.875</v>
      </c>
      <c r="B130" s="31">
        <v>1.4096253996378001E-7</v>
      </c>
      <c r="C130" s="31">
        <v>1.40962512669953E-7</v>
      </c>
      <c r="D130" s="31">
        <v>1.40962545078437E-7</v>
      </c>
      <c r="E130" s="31">
        <v>1.4096264028697599E-7</v>
      </c>
    </row>
    <row r="131" spans="1:5" x14ac:dyDescent="0.25">
      <c r="A131" s="1">
        <v>15</v>
      </c>
      <c r="B131" s="31">
        <v>1.40962536672059E-7</v>
      </c>
      <c r="C131" s="31">
        <v>1.4096250865830599E-7</v>
      </c>
      <c r="D131" s="31">
        <v>1.4096254577923101E-7</v>
      </c>
      <c r="E131" s="31">
        <v>1.4096263895908299E-7</v>
      </c>
    </row>
    <row r="132" spans="1:5" x14ac:dyDescent="0.25">
      <c r="A132" s="1">
        <v>15.125</v>
      </c>
      <c r="B132" s="31">
        <v>1.4096254167119099E-7</v>
      </c>
      <c r="C132" s="31">
        <v>1.40962519594031E-7</v>
      </c>
      <c r="D132" s="31">
        <v>1.4096254471969899E-7</v>
      </c>
      <c r="E132" s="31">
        <v>1.4096263950747801E-7</v>
      </c>
    </row>
    <row r="133" spans="1:5" x14ac:dyDescent="0.25">
      <c r="A133" s="1">
        <v>15.25</v>
      </c>
      <c r="B133" s="31">
        <v>1.40962546284879E-7</v>
      </c>
      <c r="C133" s="31">
        <v>1.4096253778492201E-7</v>
      </c>
      <c r="D133" s="31">
        <v>1.4096254646569899E-7</v>
      </c>
      <c r="E133" s="31">
        <v>1.4096263780786799E-7</v>
      </c>
    </row>
    <row r="134" spans="1:5" x14ac:dyDescent="0.25">
      <c r="A134" s="1">
        <v>15.375</v>
      </c>
      <c r="B134" s="31">
        <v>1.4096254942284001E-7</v>
      </c>
      <c r="C134" s="31">
        <v>1.4096252987167801E-7</v>
      </c>
      <c r="D134" s="31">
        <v>1.40962545927437E-7</v>
      </c>
      <c r="E134" s="31">
        <v>1.4096263600046099E-7</v>
      </c>
    </row>
    <row r="135" spans="1:5" x14ac:dyDescent="0.25">
      <c r="A135" s="1">
        <v>15.5</v>
      </c>
      <c r="B135" s="31">
        <v>1.40962553065291E-7</v>
      </c>
      <c r="C135" s="31">
        <v>1.4096249562356801E-7</v>
      </c>
      <c r="D135" s="31">
        <v>1.4096254515004099E-7</v>
      </c>
      <c r="E135" s="31">
        <v>1.40962635386882E-7</v>
      </c>
    </row>
    <row r="136" spans="1:5" x14ac:dyDescent="0.25">
      <c r="A136" s="1">
        <v>15.625</v>
      </c>
      <c r="B136" s="31">
        <v>1.4096253496449301E-7</v>
      </c>
      <c r="C136" s="31">
        <v>1.4096248226170101E-7</v>
      </c>
      <c r="D136" s="31">
        <v>1.40962545619876E-7</v>
      </c>
      <c r="E136" s="31">
        <v>1.4096263839166099E-7</v>
      </c>
    </row>
    <row r="137" spans="1:5" x14ac:dyDescent="0.25">
      <c r="A137" s="1">
        <v>15.75</v>
      </c>
      <c r="B137" s="31">
        <v>1.40962532588169E-7</v>
      </c>
      <c r="C137" s="31">
        <v>1.4096246399195899E-7</v>
      </c>
      <c r="D137" s="31">
        <v>1.4096254053309399E-7</v>
      </c>
      <c r="E137" s="31">
        <v>1.4096263899862699E-7</v>
      </c>
    </row>
    <row r="138" spans="1:5" x14ac:dyDescent="0.25">
      <c r="A138" s="1">
        <v>15.875</v>
      </c>
      <c r="B138" s="31">
        <v>1.4096252668124601E-7</v>
      </c>
      <c r="C138" s="31">
        <v>1.4096246183495301E-7</v>
      </c>
      <c r="D138" s="31">
        <v>1.4096253993375201E-7</v>
      </c>
      <c r="E138" s="31">
        <v>1.4096263889265099E-7</v>
      </c>
    </row>
    <row r="139" spans="1:5" x14ac:dyDescent="0.25">
      <c r="A139" s="1">
        <v>16</v>
      </c>
      <c r="B139" s="31">
        <v>1.4096252454067099E-7</v>
      </c>
      <c r="C139" s="31">
        <v>1.40962450932765E-7</v>
      </c>
      <c r="D139" s="31">
        <v>1.4096254027083001E-7</v>
      </c>
      <c r="E139" s="31">
        <v>1.4096263694819599E-7</v>
      </c>
    </row>
    <row r="140" spans="1:5" x14ac:dyDescent="0.25">
      <c r="A140" s="1">
        <v>16.125</v>
      </c>
      <c r="B140" s="31">
        <v>1.4096251972412899E-7</v>
      </c>
      <c r="C140" s="31">
        <v>1.4096244174384099E-7</v>
      </c>
      <c r="D140" s="31">
        <v>1.40962538381849E-7</v>
      </c>
      <c r="E140" s="31">
        <v>1.40962636020108E-7</v>
      </c>
    </row>
    <row r="141" spans="1:5" x14ac:dyDescent="0.25">
      <c r="A141" s="1">
        <v>16.25</v>
      </c>
      <c r="B141" s="31">
        <v>1.40962520025454E-7</v>
      </c>
      <c r="C141" s="31">
        <v>1.40962447438476E-7</v>
      </c>
      <c r="D141" s="31">
        <v>1.4096253791927499E-7</v>
      </c>
      <c r="E141" s="31">
        <v>1.4096263236956199E-7</v>
      </c>
    </row>
    <row r="142" spans="1:5" x14ac:dyDescent="0.25">
      <c r="A142" s="1">
        <v>16.375</v>
      </c>
      <c r="B142" s="31">
        <v>1.4096253025107301E-7</v>
      </c>
      <c r="C142" s="31">
        <v>1.40962419252199E-7</v>
      </c>
      <c r="D142" s="31">
        <v>1.40962536595848E-7</v>
      </c>
      <c r="E142" s="31">
        <v>1.4096263222619999E-7</v>
      </c>
    </row>
    <row r="143" spans="1:5" x14ac:dyDescent="0.25">
      <c r="A143" s="1">
        <v>16.5</v>
      </c>
      <c r="B143" s="31">
        <v>1.4096254327699301E-7</v>
      </c>
      <c r="C143" s="31">
        <v>1.4096241058764199E-7</v>
      </c>
      <c r="D143" s="31">
        <v>1.4096253768696199E-7</v>
      </c>
      <c r="E143" s="31">
        <v>1.40962632092744E-7</v>
      </c>
    </row>
    <row r="144" spans="1:5" x14ac:dyDescent="0.25">
      <c r="A144" s="1">
        <v>16.625</v>
      </c>
      <c r="B144" s="31">
        <v>1.40962546891158E-7</v>
      </c>
      <c r="C144" s="31">
        <v>1.4096246128432E-7</v>
      </c>
      <c r="D144" s="31">
        <v>1.4096253780499201E-7</v>
      </c>
      <c r="E144" s="31">
        <v>1.4096263131071699E-7</v>
      </c>
    </row>
    <row r="145" spans="1:5" x14ac:dyDescent="0.25">
      <c r="A145" s="1">
        <v>16.75</v>
      </c>
      <c r="B145" s="31">
        <v>1.4096254812194801E-7</v>
      </c>
      <c r="C145" s="31">
        <v>1.4096250232044401E-7</v>
      </c>
      <c r="D145" s="31">
        <v>1.409625311533E-7</v>
      </c>
      <c r="E145" s="31">
        <v>1.40962631203394E-7</v>
      </c>
    </row>
    <row r="146" spans="1:5" x14ac:dyDescent="0.25">
      <c r="A146" s="1">
        <v>16.875</v>
      </c>
      <c r="B146" s="31">
        <v>1.40962547072695E-7</v>
      </c>
      <c r="C146" s="31">
        <v>1.4096251770588E-7</v>
      </c>
      <c r="D146" s="31">
        <v>1.4096253084469901E-7</v>
      </c>
      <c r="E146" s="31">
        <v>1.4096263882837901E-7</v>
      </c>
    </row>
    <row r="147" spans="1:5" x14ac:dyDescent="0.25">
      <c r="A147" s="1">
        <v>17</v>
      </c>
      <c r="B147" s="31">
        <v>1.4096254729949001E-7</v>
      </c>
      <c r="C147" s="31">
        <v>1.40962517791062E-7</v>
      </c>
      <c r="D147" s="31">
        <v>1.4096253126866401E-7</v>
      </c>
      <c r="E147" s="31">
        <v>1.40962638220145E-7</v>
      </c>
    </row>
    <row r="148" spans="1:5" x14ac:dyDescent="0.25">
      <c r="A148" s="1">
        <v>17.125</v>
      </c>
      <c r="B148" s="31">
        <v>1.4096255167447E-7</v>
      </c>
      <c r="C148" s="31">
        <v>1.4096250997140799E-7</v>
      </c>
      <c r="D148" s="31">
        <v>1.4096253344685201E-7</v>
      </c>
      <c r="E148" s="31">
        <v>1.4096263765905E-7</v>
      </c>
    </row>
    <row r="149" spans="1:5" x14ac:dyDescent="0.25">
      <c r="A149" s="1">
        <v>17.25</v>
      </c>
      <c r="B149" s="31">
        <v>1.40962552486153E-7</v>
      </c>
      <c r="C149" s="31">
        <v>1.40962484726157E-7</v>
      </c>
      <c r="D149" s="31">
        <v>1.4096253828213501E-7</v>
      </c>
      <c r="E149" s="31">
        <v>1.40962637397823E-7</v>
      </c>
    </row>
    <row r="150" spans="1:5" x14ac:dyDescent="0.25">
      <c r="A150" s="1">
        <v>17.375</v>
      </c>
      <c r="B150" s="31">
        <v>1.40962564089765E-7</v>
      </c>
      <c r="C150" s="31">
        <v>1.4096251085243099E-7</v>
      </c>
      <c r="D150" s="31">
        <v>1.4096253985754699E-7</v>
      </c>
      <c r="E150" s="31">
        <v>1.4096263642271901E-7</v>
      </c>
    </row>
    <row r="151" spans="1:5" x14ac:dyDescent="0.25">
      <c r="A151" s="1">
        <v>17.5</v>
      </c>
      <c r="B151" s="31">
        <v>1.40962564556775E-7</v>
      </c>
      <c r="C151" s="31">
        <v>1.409625233181E-7</v>
      </c>
      <c r="D151" s="31">
        <v>1.4096253922203699E-7</v>
      </c>
      <c r="E151" s="31">
        <v>1.4096263592356501E-7</v>
      </c>
    </row>
    <row r="152" spans="1:5" x14ac:dyDescent="0.25">
      <c r="A152" s="1">
        <v>17.625</v>
      </c>
      <c r="B152" s="31">
        <v>1.40962563280295E-7</v>
      </c>
      <c r="C152" s="31">
        <v>1.4096252686167001E-7</v>
      </c>
      <c r="D152" s="31">
        <v>1.40962539127054E-7</v>
      </c>
      <c r="E152" s="31">
        <v>1.4096263521885999E-7</v>
      </c>
    </row>
    <row r="153" spans="1:5" x14ac:dyDescent="0.25">
      <c r="A153" s="1">
        <v>17.75</v>
      </c>
      <c r="B153" s="31">
        <v>1.4096256435810599E-7</v>
      </c>
      <c r="C153" s="31">
        <v>1.4096253546290901E-7</v>
      </c>
      <c r="D153" s="31">
        <v>1.40962541447493E-7</v>
      </c>
      <c r="E153" s="31">
        <v>1.4096263519464099E-7</v>
      </c>
    </row>
    <row r="154" spans="1:5" x14ac:dyDescent="0.25">
      <c r="A154" s="1">
        <v>17.875</v>
      </c>
      <c r="B154" s="31">
        <v>1.4096255893344299E-7</v>
      </c>
      <c r="C154" s="31">
        <v>1.40962523076427E-7</v>
      </c>
      <c r="D154" s="31">
        <v>1.40962542243397E-7</v>
      </c>
      <c r="E154" s="31">
        <v>1.40962635251278E-7</v>
      </c>
    </row>
    <row r="155" spans="1:5" x14ac:dyDescent="0.25">
      <c r="A155" s="1">
        <v>18</v>
      </c>
      <c r="B155" s="31">
        <v>1.4096255746891699E-7</v>
      </c>
      <c r="C155" s="31">
        <v>1.4096249908978801E-7</v>
      </c>
      <c r="D155" s="31">
        <v>1.4096254317686E-7</v>
      </c>
      <c r="E155" s="31">
        <v>1.4096263625233201E-7</v>
      </c>
    </row>
    <row r="156" spans="1:5" x14ac:dyDescent="0.25">
      <c r="A156" s="1">
        <v>18.125</v>
      </c>
      <c r="B156" s="31">
        <v>1.4096255911175999E-7</v>
      </c>
      <c r="C156" s="31">
        <v>1.4096249900698601E-7</v>
      </c>
      <c r="D156" s="31">
        <v>1.4096254235900199E-7</v>
      </c>
      <c r="E156" s="31">
        <v>1.4096263594317999E-7</v>
      </c>
    </row>
    <row r="157" spans="1:5" x14ac:dyDescent="0.25">
      <c r="A157" s="1">
        <v>18.25</v>
      </c>
      <c r="B157" s="31">
        <v>1.40962571050841E-7</v>
      </c>
      <c r="C157" s="31">
        <v>1.40962503298616E-7</v>
      </c>
      <c r="D157" s="31">
        <v>1.4096254135430699E-7</v>
      </c>
      <c r="E157" s="31">
        <v>1.40962635255656E-7</v>
      </c>
    </row>
    <row r="158" spans="1:5" x14ac:dyDescent="0.25">
      <c r="A158" s="1">
        <v>18.375</v>
      </c>
      <c r="B158" s="31">
        <v>1.4096257741094099E-7</v>
      </c>
      <c r="C158" s="31">
        <v>1.4096248798274701E-7</v>
      </c>
      <c r="D158" s="31">
        <v>1.4096253754198899E-7</v>
      </c>
      <c r="E158" s="31">
        <v>1.4096263159640601E-7</v>
      </c>
    </row>
    <row r="159" spans="1:5" x14ac:dyDescent="0.25">
      <c r="A159" s="1">
        <v>18.5</v>
      </c>
      <c r="B159" s="31">
        <v>1.4096257741173201E-7</v>
      </c>
      <c r="C159" s="31">
        <v>1.40962478930848E-7</v>
      </c>
      <c r="D159" s="31">
        <v>1.4096253635980901E-7</v>
      </c>
      <c r="E159" s="31">
        <v>1.4096263196836301E-7</v>
      </c>
    </row>
    <row r="160" spans="1:5" x14ac:dyDescent="0.25">
      <c r="A160" s="1">
        <v>18.625</v>
      </c>
      <c r="B160" s="31">
        <v>1.4096258237784801E-7</v>
      </c>
      <c r="C160" s="31">
        <v>1.4096247840938701E-7</v>
      </c>
      <c r="D160" s="31">
        <v>1.40962530870903E-7</v>
      </c>
      <c r="E160" s="31">
        <v>1.4096263123323799E-7</v>
      </c>
    </row>
    <row r="161" spans="1:5" x14ac:dyDescent="0.25">
      <c r="A161" s="1">
        <v>18.75</v>
      </c>
      <c r="B161" s="31">
        <v>1.40962589990666E-7</v>
      </c>
      <c r="C161" s="31">
        <v>1.4096250249882801E-7</v>
      </c>
      <c r="D161" s="31">
        <v>1.4096252955348299E-7</v>
      </c>
      <c r="E161" s="31">
        <v>1.409626314522E-7</v>
      </c>
    </row>
    <row r="162" spans="1:5" x14ac:dyDescent="0.25">
      <c r="A162" s="1">
        <v>18.875</v>
      </c>
      <c r="B162" s="31">
        <v>1.40962601825533E-7</v>
      </c>
      <c r="C162" s="31">
        <v>1.40962510954554E-7</v>
      </c>
      <c r="D162" s="31">
        <v>1.4096252960271201E-7</v>
      </c>
      <c r="E162" s="31">
        <v>1.40962631943243E-7</v>
      </c>
    </row>
    <row r="163" spans="1:5" x14ac:dyDescent="0.25">
      <c r="A163" s="1">
        <v>19</v>
      </c>
      <c r="B163" s="31">
        <v>1.4096259955810301E-7</v>
      </c>
      <c r="C163" s="31">
        <v>1.40962485255718E-7</v>
      </c>
      <c r="D163" s="31">
        <v>1.4096252963039501E-7</v>
      </c>
      <c r="E163" s="31">
        <v>1.4096263072540701E-7</v>
      </c>
    </row>
    <row r="164" spans="1:5" x14ac:dyDescent="0.25">
      <c r="A164" s="1">
        <v>19.125</v>
      </c>
      <c r="B164" s="31">
        <v>1.4096259796994699E-7</v>
      </c>
      <c r="C164" s="31">
        <v>1.40962485463459E-7</v>
      </c>
      <c r="D164" s="31">
        <v>1.4096252954724501E-7</v>
      </c>
      <c r="E164" s="31">
        <v>1.4096263043523901E-7</v>
      </c>
    </row>
    <row r="165" spans="1:5" x14ac:dyDescent="0.25">
      <c r="A165" s="1">
        <v>19.25</v>
      </c>
      <c r="B165" s="31">
        <v>1.4096259627434101E-7</v>
      </c>
      <c r="C165" s="31">
        <v>1.4096248329290899E-7</v>
      </c>
      <c r="D165" s="31">
        <v>1.4096252861407501E-7</v>
      </c>
      <c r="E165" s="31">
        <v>1.40962626883921E-7</v>
      </c>
    </row>
    <row r="166" spans="1:5" x14ac:dyDescent="0.25">
      <c r="A166" s="1">
        <v>19.375</v>
      </c>
      <c r="B166" s="31">
        <v>1.4096259619313199E-7</v>
      </c>
      <c r="C166" s="31">
        <v>1.4096249757576299E-7</v>
      </c>
      <c r="D166" s="31">
        <v>1.40962530126448E-7</v>
      </c>
      <c r="E166" s="31">
        <v>1.4096262894641801E-7</v>
      </c>
    </row>
    <row r="167" spans="1:5" x14ac:dyDescent="0.25">
      <c r="A167" s="1">
        <v>19.5</v>
      </c>
      <c r="B167" s="31">
        <v>1.4096257801721999E-7</v>
      </c>
      <c r="C167" s="31">
        <v>1.4096250568566099E-7</v>
      </c>
      <c r="D167" s="31">
        <v>1.40962532567032E-7</v>
      </c>
      <c r="E167" s="31">
        <v>1.4096262687673901E-7</v>
      </c>
    </row>
    <row r="168" spans="1:5" x14ac:dyDescent="0.25">
      <c r="A168" s="1">
        <v>19.625</v>
      </c>
      <c r="B168" s="31">
        <v>1.4096256252008301E-7</v>
      </c>
      <c r="C168" s="31">
        <v>1.4096250176279399E-7</v>
      </c>
      <c r="D168" s="31">
        <v>1.4096253103673101E-7</v>
      </c>
      <c r="E168" s="31">
        <v>1.40962624967729E-7</v>
      </c>
    </row>
    <row r="169" spans="1:5" x14ac:dyDescent="0.25">
      <c r="A169" s="1">
        <v>19.75</v>
      </c>
      <c r="B169" s="31">
        <v>1.4096256190636399E-7</v>
      </c>
      <c r="C169" s="31">
        <v>1.4096248112618399E-7</v>
      </c>
      <c r="D169" s="31">
        <v>1.4096252920684899E-7</v>
      </c>
      <c r="E169" s="31">
        <v>1.40962628816424E-7</v>
      </c>
    </row>
    <row r="170" spans="1:5" x14ac:dyDescent="0.25">
      <c r="A170" s="1">
        <v>19.875</v>
      </c>
      <c r="B170" s="31">
        <v>1.4096256696788401E-7</v>
      </c>
      <c r="C170" s="31">
        <v>1.4096247525121101E-7</v>
      </c>
      <c r="D170" s="31">
        <v>1.4096252915713499E-7</v>
      </c>
      <c r="E170" s="31">
        <v>1.40962627446033E-7</v>
      </c>
    </row>
    <row r="171" spans="1:5" x14ac:dyDescent="0.25">
      <c r="A171" s="1">
        <v>20</v>
      </c>
      <c r="B171" s="31">
        <v>1.4096256179465901E-7</v>
      </c>
      <c r="C171" s="31">
        <v>1.4096249644061401E-7</v>
      </c>
      <c r="D171" s="31">
        <v>1.4096252526639299E-7</v>
      </c>
      <c r="E171" s="31">
        <v>1.40962623912213E-7</v>
      </c>
    </row>
    <row r="172" spans="1:5" x14ac:dyDescent="0.25">
      <c r="A172" s="1">
        <v>20.125</v>
      </c>
      <c r="B172" s="31">
        <v>1.4096256022823399E-7</v>
      </c>
      <c r="C172" s="31">
        <v>1.4096252258601199E-7</v>
      </c>
      <c r="D172" s="31">
        <v>1.40962525624949E-7</v>
      </c>
      <c r="E172" s="31">
        <v>1.40962613000527E-7</v>
      </c>
    </row>
    <row r="173" spans="1:5" x14ac:dyDescent="0.25">
      <c r="A173" s="1">
        <v>20.25</v>
      </c>
      <c r="B173" s="31">
        <v>1.4096256723676599E-7</v>
      </c>
      <c r="C173" s="31">
        <v>1.40962521335647E-7</v>
      </c>
      <c r="D173" s="31">
        <v>1.40962524037109E-7</v>
      </c>
      <c r="E173" s="31">
        <v>1.4096261318592301E-7</v>
      </c>
    </row>
    <row r="174" spans="1:5" x14ac:dyDescent="0.25">
      <c r="A174" s="1">
        <v>20.375</v>
      </c>
      <c r="B174" s="31">
        <v>1.40962578519709E-7</v>
      </c>
      <c r="C174" s="31">
        <v>1.40962526045617E-7</v>
      </c>
      <c r="D174" s="31">
        <v>1.4096252025515901E-7</v>
      </c>
      <c r="E174" s="31">
        <v>1.4096260388049499E-7</v>
      </c>
    </row>
    <row r="175" spans="1:5" x14ac:dyDescent="0.25">
      <c r="A175" s="1">
        <v>20.5</v>
      </c>
      <c r="B175" s="31">
        <v>1.4096258416797901E-7</v>
      </c>
      <c r="C175" s="31">
        <v>1.40962525246239E-7</v>
      </c>
      <c r="D175" s="31">
        <v>1.40962516088601E-7</v>
      </c>
      <c r="E175" s="31">
        <v>1.4096260252001801E-7</v>
      </c>
    </row>
    <row r="176" spans="1:5" x14ac:dyDescent="0.25">
      <c r="A176" s="1">
        <v>20.625</v>
      </c>
      <c r="B176" s="31">
        <v>1.4096258802306799E-7</v>
      </c>
      <c r="C176" s="31">
        <v>1.4096253548764999E-7</v>
      </c>
      <c r="D176" s="31">
        <v>1.40962510632866E-7</v>
      </c>
      <c r="E176" s="31">
        <v>1.40962602353624E-7</v>
      </c>
    </row>
    <row r="177" spans="1:5" x14ac:dyDescent="0.25">
      <c r="A177" s="1">
        <v>20.75</v>
      </c>
      <c r="B177" s="31">
        <v>1.4096258761110301E-7</v>
      </c>
      <c r="C177" s="31">
        <v>1.4096253238724799E-7</v>
      </c>
      <c r="D177" s="31">
        <v>1.4096251057422599E-7</v>
      </c>
      <c r="E177" s="31">
        <v>1.4096259962786099E-7</v>
      </c>
    </row>
    <row r="178" spans="1:5" x14ac:dyDescent="0.25">
      <c r="A178" s="1">
        <v>20.875</v>
      </c>
      <c r="B178" s="31">
        <v>1.4096258676066301E-7</v>
      </c>
      <c r="C178" s="31">
        <v>1.40962535475506E-7</v>
      </c>
      <c r="D178" s="31">
        <v>1.4096250915670499E-7</v>
      </c>
      <c r="E178" s="31">
        <v>1.4096259786767499E-7</v>
      </c>
    </row>
    <row r="179" spans="1:5" x14ac:dyDescent="0.25">
      <c r="A179" s="1">
        <v>21</v>
      </c>
      <c r="B179" s="31">
        <v>1.4096258649287801E-7</v>
      </c>
      <c r="C179" s="31">
        <v>1.4096254241667999E-7</v>
      </c>
      <c r="D179" s="31">
        <v>1.4096249973787401E-7</v>
      </c>
      <c r="E179" s="31">
        <v>1.40962602073181E-7</v>
      </c>
    </row>
    <row r="180" spans="1:5" x14ac:dyDescent="0.25">
      <c r="A180" s="1">
        <v>21.125</v>
      </c>
      <c r="B180" s="31">
        <v>1.4096258523238301E-7</v>
      </c>
      <c r="C180" s="31">
        <v>1.4096252717400499E-7</v>
      </c>
      <c r="D180" s="31">
        <v>1.4096249864097299E-7</v>
      </c>
      <c r="E180" s="31">
        <v>1.4096260801907801E-7</v>
      </c>
    </row>
    <row r="181" spans="1:5" x14ac:dyDescent="0.25">
      <c r="A181" s="1">
        <v>21.25</v>
      </c>
      <c r="B181" s="31">
        <v>1.40962585298805E-7</v>
      </c>
      <c r="C181" s="31">
        <v>1.4096248924024101E-7</v>
      </c>
      <c r="D181" s="31">
        <v>1.40962496459897E-7</v>
      </c>
      <c r="E181" s="31">
        <v>1.4096260794900901E-7</v>
      </c>
    </row>
    <row r="182" spans="1:5" x14ac:dyDescent="0.25">
      <c r="A182" s="1">
        <v>21.375</v>
      </c>
      <c r="B182" s="31">
        <v>1.4096258806995E-7</v>
      </c>
      <c r="C182" s="31">
        <v>1.4096247432105801E-7</v>
      </c>
      <c r="D182" s="31">
        <v>1.4096249273406001E-7</v>
      </c>
      <c r="E182" s="31">
        <v>1.40962610402074E-7</v>
      </c>
    </row>
    <row r="183" spans="1:5" x14ac:dyDescent="0.25">
      <c r="A183" s="1">
        <v>21.5</v>
      </c>
      <c r="B183" s="31">
        <v>1.4096258487728599E-7</v>
      </c>
      <c r="C183" s="31">
        <v>1.4096248420265599E-7</v>
      </c>
      <c r="D183" s="31">
        <v>1.4096249214630501E-7</v>
      </c>
      <c r="E183" s="31">
        <v>1.4096260990564501E-7</v>
      </c>
    </row>
    <row r="184" spans="1:5" x14ac:dyDescent="0.25">
      <c r="A184" s="1">
        <v>21.625</v>
      </c>
      <c r="B184" s="31">
        <v>1.4096258506311599E-7</v>
      </c>
      <c r="C184" s="31">
        <v>1.4096248737386201E-7</v>
      </c>
      <c r="D184" s="31">
        <v>1.4096249195761799E-7</v>
      </c>
      <c r="E184" s="31">
        <v>1.40962608740189E-7</v>
      </c>
    </row>
    <row r="185" spans="1:5" x14ac:dyDescent="0.25">
      <c r="A185" s="1">
        <v>21.75</v>
      </c>
      <c r="B185" s="31">
        <v>1.4096258501283699E-7</v>
      </c>
      <c r="C185" s="31">
        <v>1.4096250328045101E-7</v>
      </c>
      <c r="D185" s="31">
        <v>1.4096248852890901E-7</v>
      </c>
      <c r="E185" s="31">
        <v>1.4096260644224201E-7</v>
      </c>
    </row>
    <row r="186" spans="1:5" x14ac:dyDescent="0.25">
      <c r="A186" s="1">
        <v>21.875</v>
      </c>
      <c r="B186" s="31">
        <v>1.40962587446772E-7</v>
      </c>
      <c r="C186" s="31">
        <v>1.4096251905302899E-7</v>
      </c>
      <c r="D186" s="31">
        <v>1.4096248696238899E-7</v>
      </c>
      <c r="E186" s="31">
        <v>1.40962606025786E-7</v>
      </c>
    </row>
    <row r="187" spans="1:5" x14ac:dyDescent="0.25">
      <c r="A187" s="1">
        <v>22</v>
      </c>
      <c r="B187" s="31">
        <v>1.40962586567405E-7</v>
      </c>
      <c r="C187" s="31">
        <v>1.40962524951094E-7</v>
      </c>
      <c r="D187" s="31">
        <v>1.4096248642155499E-7</v>
      </c>
      <c r="E187" s="31">
        <v>1.4096260089728701E-7</v>
      </c>
    </row>
    <row r="188" spans="1:5" x14ac:dyDescent="0.25">
      <c r="A188" s="1">
        <v>22.125</v>
      </c>
      <c r="B188" s="31">
        <v>1.4096258538664499E-7</v>
      </c>
      <c r="C188" s="31">
        <v>1.40962526548687E-7</v>
      </c>
      <c r="D188" s="31">
        <v>1.4096248895529801E-7</v>
      </c>
      <c r="E188" s="31">
        <v>1.4096259898245601E-7</v>
      </c>
    </row>
    <row r="189" spans="1:5" x14ac:dyDescent="0.25">
      <c r="A189" s="1">
        <v>22.25</v>
      </c>
      <c r="B189" s="31">
        <v>1.4096258427011999E-7</v>
      </c>
      <c r="C189" s="31">
        <v>1.4096253153794301E-7</v>
      </c>
      <c r="D189" s="31">
        <v>1.4096249046441E-7</v>
      </c>
      <c r="E189" s="31">
        <v>1.40962581794808E-7</v>
      </c>
    </row>
    <row r="190" spans="1:5" x14ac:dyDescent="0.25">
      <c r="A190" s="1">
        <v>22.375</v>
      </c>
      <c r="B190" s="31">
        <v>1.40962581547858E-7</v>
      </c>
      <c r="C190" s="31">
        <v>1.40962534870462E-7</v>
      </c>
      <c r="D190" s="31">
        <v>1.4096249270365499E-7</v>
      </c>
      <c r="E190" s="31">
        <v>1.40962577249065E-7</v>
      </c>
    </row>
    <row r="191" spans="1:5" x14ac:dyDescent="0.25">
      <c r="A191" s="1">
        <v>22.5</v>
      </c>
      <c r="B191" s="31">
        <v>1.40962582405218E-7</v>
      </c>
      <c r="C191" s="31">
        <v>1.4096253553787399E-7</v>
      </c>
      <c r="D191" s="31">
        <v>1.40962492409272E-7</v>
      </c>
      <c r="E191" s="31">
        <v>1.40962575499346E-7</v>
      </c>
    </row>
    <row r="192" spans="1:5" x14ac:dyDescent="0.25">
      <c r="A192" s="1">
        <v>22.625</v>
      </c>
      <c r="B192" s="31">
        <v>1.4096258571589199E-7</v>
      </c>
      <c r="C192" s="31">
        <v>1.4096254060810299E-7</v>
      </c>
      <c r="D192" s="31">
        <v>1.4096249722453601E-7</v>
      </c>
      <c r="E192" s="31">
        <v>1.4096257431784401E-7</v>
      </c>
    </row>
    <row r="193" spans="1:5" x14ac:dyDescent="0.25">
      <c r="A193" s="1">
        <v>22.75</v>
      </c>
      <c r="B193" s="31">
        <v>1.4096258996219799E-7</v>
      </c>
      <c r="C193" s="31">
        <v>1.4096255940768501E-7</v>
      </c>
      <c r="D193" s="31">
        <v>1.4096249487871101E-7</v>
      </c>
      <c r="E193" s="31">
        <v>1.4096257508764301E-7</v>
      </c>
    </row>
    <row r="194" spans="1:5" x14ac:dyDescent="0.25">
      <c r="A194" s="1">
        <v>22.875</v>
      </c>
      <c r="B194" s="31">
        <v>1.4096259019750599E-7</v>
      </c>
      <c r="C194" s="31">
        <v>1.4096253973835199E-7</v>
      </c>
      <c r="D194" s="31">
        <v>1.40962490362849E-7</v>
      </c>
      <c r="E194" s="31">
        <v>1.4096257937158001E-7</v>
      </c>
    </row>
    <row r="195" spans="1:5" x14ac:dyDescent="0.25">
      <c r="A195" s="1">
        <v>23</v>
      </c>
      <c r="B195" s="31">
        <v>1.40962586024626E-7</v>
      </c>
      <c r="C195" s="31">
        <v>1.4096252788443299E-7</v>
      </c>
      <c r="D195" s="31">
        <v>1.4096248803668199E-7</v>
      </c>
      <c r="E195" s="31">
        <v>1.4096258744954601E-7</v>
      </c>
    </row>
    <row r="196" spans="1:5" x14ac:dyDescent="0.25">
      <c r="A196" s="1">
        <v>23.125</v>
      </c>
      <c r="B196" s="31">
        <v>1.4096258369934901E-7</v>
      </c>
      <c r="C196" s="31">
        <v>1.4096252114513899E-7</v>
      </c>
      <c r="D196" s="31">
        <v>1.40962488399025E-7</v>
      </c>
      <c r="E196" s="31">
        <v>1.4096258838785001E-7</v>
      </c>
    </row>
    <row r="197" spans="1:5" x14ac:dyDescent="0.25">
      <c r="A197" s="1">
        <v>23.25</v>
      </c>
      <c r="B197" s="31">
        <v>1.4096258124597999E-7</v>
      </c>
      <c r="C197" s="31">
        <v>1.4096250998977601E-7</v>
      </c>
      <c r="D197" s="31">
        <v>1.4096249265797501E-7</v>
      </c>
      <c r="E197" s="31">
        <v>1.4096258811288901E-7</v>
      </c>
    </row>
    <row r="198" spans="1:5" x14ac:dyDescent="0.25">
      <c r="A198" s="1">
        <v>23.375</v>
      </c>
      <c r="B198" s="31">
        <v>1.4096258141379299E-7</v>
      </c>
      <c r="C198" s="31">
        <v>1.40962498911933E-7</v>
      </c>
      <c r="D198" s="31">
        <v>1.4096249876728299E-7</v>
      </c>
      <c r="E198" s="31">
        <v>1.4096258763847999E-7</v>
      </c>
    </row>
    <row r="199" spans="1:5" x14ac:dyDescent="0.25">
      <c r="A199" s="1">
        <v>23.5</v>
      </c>
      <c r="B199" s="31">
        <v>1.4096258532787599E-7</v>
      </c>
      <c r="C199" s="31">
        <v>1.40962518783914E-7</v>
      </c>
      <c r="D199" s="31">
        <v>1.4096250774307699E-7</v>
      </c>
      <c r="E199" s="31">
        <v>1.40962591367146E-7</v>
      </c>
    </row>
    <row r="200" spans="1:5" x14ac:dyDescent="0.25">
      <c r="A200" s="1">
        <v>23.625</v>
      </c>
      <c r="B200" s="31">
        <v>1.4096258757077199E-7</v>
      </c>
      <c r="C200" s="31">
        <v>1.40962515507246E-7</v>
      </c>
      <c r="D200" s="31">
        <v>1.4096250827927299E-7</v>
      </c>
      <c r="E200" s="31">
        <v>1.4096259898939699E-7</v>
      </c>
    </row>
    <row r="201" spans="1:5" x14ac:dyDescent="0.25">
      <c r="A201" s="1">
        <v>23.75</v>
      </c>
      <c r="B201" s="31">
        <v>1.4096258803591899E-7</v>
      </c>
      <c r="C201" s="31">
        <v>1.4096250426842701E-7</v>
      </c>
      <c r="D201" s="31">
        <v>1.40962510773407E-7</v>
      </c>
      <c r="E201" s="31">
        <v>1.40962597518806E-7</v>
      </c>
    </row>
    <row r="202" spans="1:5" x14ac:dyDescent="0.25">
      <c r="A202" s="1">
        <v>23.875</v>
      </c>
      <c r="B202" s="31">
        <v>1.40962587206118E-7</v>
      </c>
      <c r="C202" s="31">
        <v>1.4096250114349999E-7</v>
      </c>
      <c r="D202" s="31">
        <v>1.4096251252664699E-7</v>
      </c>
      <c r="E202" s="31">
        <v>1.40962599283372E-7</v>
      </c>
    </row>
    <row r="203" spans="1:5" x14ac:dyDescent="0.25">
      <c r="A203" s="1">
        <v>24</v>
      </c>
      <c r="B203" s="31">
        <v>1.40962587064202E-7</v>
      </c>
      <c r="C203" s="31">
        <v>1.4096250060970401E-7</v>
      </c>
      <c r="D203" s="31">
        <v>1.40962510882698E-7</v>
      </c>
      <c r="E203" s="31">
        <v>1.40962602749845E-7</v>
      </c>
    </row>
    <row r="204" spans="1:5" x14ac:dyDescent="0.25">
      <c r="A204" s="1">
        <v>24.125</v>
      </c>
      <c r="B204" s="31">
        <v>1.40962587143738E-7</v>
      </c>
      <c r="C204" s="31">
        <v>1.40962503277582E-7</v>
      </c>
      <c r="D204" s="31">
        <v>1.40962507920449E-7</v>
      </c>
      <c r="E204" s="31">
        <v>1.4096261482906099E-7</v>
      </c>
    </row>
    <row r="205" spans="1:5" x14ac:dyDescent="0.25">
      <c r="A205" s="1">
        <v>24.25</v>
      </c>
      <c r="B205" s="31">
        <v>1.4096259020833099E-7</v>
      </c>
      <c r="C205" s="31">
        <v>1.4096249778107999E-7</v>
      </c>
      <c r="D205" s="31">
        <v>1.4096250610856101E-7</v>
      </c>
      <c r="E205" s="31">
        <v>1.40962616830798E-7</v>
      </c>
    </row>
    <row r="206" spans="1:5" x14ac:dyDescent="0.25">
      <c r="A206" s="1">
        <v>24.375</v>
      </c>
      <c r="B206" s="31">
        <v>1.4096258967315901E-7</v>
      </c>
      <c r="C206" s="31">
        <v>1.4096247790540201E-7</v>
      </c>
      <c r="D206" s="31">
        <v>1.40962503457029E-7</v>
      </c>
      <c r="E206" s="31">
        <v>1.4096261703198701E-7</v>
      </c>
    </row>
    <row r="207" spans="1:5" x14ac:dyDescent="0.25">
      <c r="A207" s="1">
        <v>24.5</v>
      </c>
      <c r="B207" s="31">
        <v>1.4096258876105601E-7</v>
      </c>
      <c r="C207" s="31">
        <v>1.4096247200848201E-7</v>
      </c>
      <c r="D207" s="31">
        <v>1.40962503657393E-7</v>
      </c>
      <c r="E207" s="31">
        <v>1.4096261125779801E-7</v>
      </c>
    </row>
    <row r="208" spans="1:5" x14ac:dyDescent="0.25">
      <c r="A208" s="1">
        <v>24.625</v>
      </c>
      <c r="B208" s="31">
        <v>1.40962591290121E-7</v>
      </c>
      <c r="C208" s="31">
        <v>1.40962456797125E-7</v>
      </c>
      <c r="D208" s="31">
        <v>1.40962504075616E-7</v>
      </c>
      <c r="E208" s="31">
        <v>1.4096260949910101E-7</v>
      </c>
    </row>
    <row r="209" spans="1:5" x14ac:dyDescent="0.25">
      <c r="A209" s="1">
        <v>24.75</v>
      </c>
      <c r="B209" s="31">
        <v>1.4096259343873199E-7</v>
      </c>
      <c r="C209" s="31">
        <v>1.4096247602191401E-7</v>
      </c>
      <c r="D209" s="31">
        <v>1.4096250004188099E-7</v>
      </c>
      <c r="E209" s="31">
        <v>1.4096259725929501E-7</v>
      </c>
    </row>
    <row r="210" spans="1:5" x14ac:dyDescent="0.25">
      <c r="A210" s="1">
        <v>24.875</v>
      </c>
      <c r="B210" s="31">
        <v>1.40962593940706E-7</v>
      </c>
      <c r="C210" s="31">
        <v>1.4096248133932401E-7</v>
      </c>
      <c r="D210" s="31">
        <v>1.4096249131831601E-7</v>
      </c>
      <c r="E210" s="31">
        <v>1.40962592232953E-7</v>
      </c>
    </row>
    <row r="211" spans="1:5" x14ac:dyDescent="0.25">
      <c r="A211" s="1">
        <v>25</v>
      </c>
      <c r="B211" s="31">
        <v>1.4096259383386301E-7</v>
      </c>
      <c r="C211" s="31">
        <v>1.4096250788880001E-7</v>
      </c>
      <c r="D211" s="31">
        <v>1.4096248290086699E-7</v>
      </c>
      <c r="E211" s="31">
        <v>1.40962586401194E-7</v>
      </c>
    </row>
    <row r="212" spans="1:5" x14ac:dyDescent="0.25">
      <c r="A212" s="1">
        <v>25.125</v>
      </c>
      <c r="B212" s="31">
        <v>1.4096259408963599E-7</v>
      </c>
      <c r="C212" s="31">
        <v>1.4096252557454101E-7</v>
      </c>
      <c r="D212" s="31">
        <v>1.40962481770787E-7</v>
      </c>
      <c r="E212" s="31">
        <v>1.40962586018167E-7</v>
      </c>
    </row>
    <row r="213" spans="1:5" x14ac:dyDescent="0.25">
      <c r="A213" s="1">
        <v>25.25</v>
      </c>
      <c r="B213" s="31">
        <v>1.4096259754109299E-7</v>
      </c>
      <c r="C213" s="31">
        <v>1.40962528627996E-7</v>
      </c>
      <c r="D213" s="31">
        <v>1.40962479932703E-7</v>
      </c>
      <c r="E213" s="31">
        <v>1.4096258666647E-7</v>
      </c>
    </row>
    <row r="214" spans="1:5" x14ac:dyDescent="0.25">
      <c r="A214" s="1">
        <v>25.375</v>
      </c>
      <c r="B214" s="31">
        <v>1.40962597623751E-7</v>
      </c>
      <c r="C214" s="31">
        <v>1.40962533401783E-7</v>
      </c>
      <c r="D214" s="31">
        <v>1.40962476485499E-7</v>
      </c>
      <c r="E214" s="31">
        <v>1.4096258771092799E-7</v>
      </c>
    </row>
    <row r="215" spans="1:5" x14ac:dyDescent="0.25">
      <c r="A215" s="1">
        <v>25.5</v>
      </c>
      <c r="B215" s="31">
        <v>1.4096260065799001E-7</v>
      </c>
      <c r="C215" s="31">
        <v>1.40962543709347E-7</v>
      </c>
      <c r="D215" s="31">
        <v>1.4096247716607399E-7</v>
      </c>
      <c r="E215" s="31">
        <v>1.4096258852738199E-7</v>
      </c>
    </row>
    <row r="216" spans="1:5" x14ac:dyDescent="0.25">
      <c r="A216" s="1">
        <v>25.625</v>
      </c>
      <c r="B216" s="31">
        <v>1.40962601332811E-7</v>
      </c>
      <c r="C216" s="31">
        <v>1.4096254249808599E-7</v>
      </c>
      <c r="D216" s="31">
        <v>1.4096248029307201E-7</v>
      </c>
      <c r="E216" s="31">
        <v>1.4096259487776301E-7</v>
      </c>
    </row>
    <row r="217" spans="1:5" x14ac:dyDescent="0.25">
      <c r="A217" s="1">
        <v>25.75</v>
      </c>
      <c r="B217" s="31">
        <v>1.4096259540851701E-7</v>
      </c>
      <c r="C217" s="31">
        <v>1.4096254427082899E-7</v>
      </c>
      <c r="D217" s="31">
        <v>1.4096247808915999E-7</v>
      </c>
      <c r="E217" s="31">
        <v>1.4096259730707799E-7</v>
      </c>
    </row>
    <row r="218" spans="1:5" x14ac:dyDescent="0.25">
      <c r="A218" s="1">
        <v>25.875</v>
      </c>
      <c r="B218" s="31">
        <v>1.4096258131162401E-7</v>
      </c>
      <c r="C218" s="31">
        <v>1.4096254068117801E-7</v>
      </c>
      <c r="D218" s="31">
        <v>1.4096247617589499E-7</v>
      </c>
      <c r="E218" s="31">
        <v>1.4096258984766201E-7</v>
      </c>
    </row>
    <row r="219" spans="1:5" x14ac:dyDescent="0.25">
      <c r="A219" s="1">
        <v>26</v>
      </c>
      <c r="B219" s="31">
        <v>1.40962559925297E-7</v>
      </c>
      <c r="C219" s="31">
        <v>1.4096254820396801E-7</v>
      </c>
      <c r="D219" s="31">
        <v>1.40962459792763E-7</v>
      </c>
      <c r="E219" s="31">
        <v>1.40962590926124E-7</v>
      </c>
    </row>
    <row r="220" spans="1:5" x14ac:dyDescent="0.25">
      <c r="A220" s="1">
        <v>26.125</v>
      </c>
      <c r="B220" s="31">
        <v>1.40962555110447E-7</v>
      </c>
      <c r="C220" s="31">
        <v>1.40962560405131E-7</v>
      </c>
      <c r="D220" s="31">
        <v>1.4096244816656601E-7</v>
      </c>
      <c r="E220" s="31">
        <v>1.40962595365489E-7</v>
      </c>
    </row>
    <row r="221" spans="1:5" x14ac:dyDescent="0.25">
      <c r="A221" s="1">
        <v>26.25</v>
      </c>
      <c r="B221" s="31">
        <v>1.4096254938466799E-7</v>
      </c>
      <c r="C221" s="31">
        <v>1.4096255903145899E-7</v>
      </c>
      <c r="D221" s="31">
        <v>1.4096244756929801E-7</v>
      </c>
      <c r="E221" s="31">
        <v>1.4096259514756701E-7</v>
      </c>
    </row>
    <row r="222" spans="1:5" x14ac:dyDescent="0.25">
      <c r="A222" s="1">
        <v>26.375</v>
      </c>
      <c r="B222" s="31">
        <v>1.4096255113728599E-7</v>
      </c>
      <c r="C222" s="31">
        <v>1.40962538813417E-7</v>
      </c>
      <c r="D222" s="31">
        <v>1.4096245529415699E-7</v>
      </c>
      <c r="E222" s="31">
        <v>1.40962594705918E-7</v>
      </c>
    </row>
    <row r="223" spans="1:5" x14ac:dyDescent="0.25">
      <c r="A223" s="1">
        <v>26.5</v>
      </c>
      <c r="B223" s="31">
        <v>1.4096255393141099E-7</v>
      </c>
      <c r="C223" s="31">
        <v>1.4096253880185799E-7</v>
      </c>
      <c r="D223" s="31">
        <v>1.4096245509838401E-7</v>
      </c>
      <c r="E223" s="31">
        <v>1.40962587838529E-7</v>
      </c>
    </row>
    <row r="224" spans="1:5" x14ac:dyDescent="0.25">
      <c r="A224" s="1">
        <v>26.625</v>
      </c>
      <c r="B224" s="31">
        <v>1.40962559557855E-7</v>
      </c>
      <c r="C224" s="31">
        <v>1.40962520174254E-7</v>
      </c>
      <c r="D224" s="31">
        <v>1.4096245170339999E-7</v>
      </c>
      <c r="E224" s="31">
        <v>1.4096258734657301E-7</v>
      </c>
    </row>
    <row r="225" spans="1:5" x14ac:dyDescent="0.25">
      <c r="A225" s="1">
        <v>26.75</v>
      </c>
      <c r="B225" s="31">
        <v>1.4096256615349201E-7</v>
      </c>
      <c r="C225" s="31">
        <v>1.4096251085239799E-7</v>
      </c>
      <c r="D225" s="31">
        <v>1.40962432888049E-7</v>
      </c>
      <c r="E225" s="31">
        <v>1.4096258013732699E-7</v>
      </c>
    </row>
    <row r="226" spans="1:5" x14ac:dyDescent="0.25">
      <c r="A226" s="1">
        <v>26.875</v>
      </c>
      <c r="B226" s="31">
        <v>1.4096256611094801E-7</v>
      </c>
      <c r="C226" s="31">
        <v>1.40962510737513E-7</v>
      </c>
      <c r="D226" s="31">
        <v>1.4096243296743899E-7</v>
      </c>
      <c r="E226" s="31">
        <v>1.4096257253558499E-7</v>
      </c>
    </row>
    <row r="227" spans="1:5" x14ac:dyDescent="0.25">
      <c r="A227" s="1">
        <v>27</v>
      </c>
      <c r="B227" s="31">
        <v>1.4096256741465E-7</v>
      </c>
      <c r="C227" s="31">
        <v>1.4096248016336699E-7</v>
      </c>
      <c r="D227" s="31">
        <v>1.4096243056191799E-7</v>
      </c>
      <c r="E227" s="31">
        <v>1.40962554550996E-7</v>
      </c>
    </row>
    <row r="228" spans="1:5" x14ac:dyDescent="0.25">
      <c r="A228" s="1">
        <v>27.125</v>
      </c>
      <c r="B228" s="31">
        <v>1.4096257217818201E-7</v>
      </c>
      <c r="C228" s="31">
        <v>1.4096245421686499E-7</v>
      </c>
      <c r="D228" s="31">
        <v>1.4096243284099201E-7</v>
      </c>
      <c r="E228" s="31">
        <v>1.4096255440329299E-7</v>
      </c>
    </row>
    <row r="229" spans="1:5" x14ac:dyDescent="0.25">
      <c r="A229" s="1">
        <v>27.25</v>
      </c>
      <c r="B229" s="31">
        <v>1.40962579813053E-7</v>
      </c>
      <c r="C229" s="31">
        <v>1.40962439074571E-7</v>
      </c>
      <c r="D229" s="31">
        <v>1.40962428591514E-7</v>
      </c>
      <c r="E229" s="31">
        <v>1.4096254766926301E-7</v>
      </c>
    </row>
    <row r="230" spans="1:5" x14ac:dyDescent="0.25">
      <c r="A230" s="1">
        <v>27.375</v>
      </c>
      <c r="B230" s="31">
        <v>1.4096258567027601E-7</v>
      </c>
      <c r="C230" s="31">
        <v>1.4096243406771301E-7</v>
      </c>
      <c r="D230" s="31">
        <v>1.4096242718931901E-7</v>
      </c>
      <c r="E230" s="31">
        <v>1.4096254223460099E-7</v>
      </c>
    </row>
    <row r="231" spans="1:5" x14ac:dyDescent="0.25">
      <c r="A231" s="1">
        <v>27.5</v>
      </c>
      <c r="B231" s="31">
        <v>1.40962583416042E-7</v>
      </c>
      <c r="C231" s="31">
        <v>1.4096241347232101E-7</v>
      </c>
      <c r="D231" s="31">
        <v>1.4096242539575801E-7</v>
      </c>
      <c r="E231" s="31">
        <v>1.40962529049152E-7</v>
      </c>
    </row>
    <row r="232" spans="1:5" x14ac:dyDescent="0.25">
      <c r="A232" s="1">
        <v>27.625</v>
      </c>
      <c r="B232" s="31">
        <v>1.4096258462109301E-7</v>
      </c>
      <c r="C232" s="31">
        <v>1.40962398979905E-7</v>
      </c>
      <c r="D232" s="31">
        <v>1.4096242362603701E-7</v>
      </c>
      <c r="E232" s="31">
        <v>1.40962525441749E-7</v>
      </c>
    </row>
    <row r="233" spans="1:5" x14ac:dyDescent="0.25">
      <c r="A233" s="1">
        <v>27.75</v>
      </c>
      <c r="B233" s="31">
        <v>1.4096258892787399E-7</v>
      </c>
      <c r="C233" s="31">
        <v>1.4096237635562901E-7</v>
      </c>
      <c r="D233" s="31">
        <v>1.4096242493655699E-7</v>
      </c>
      <c r="E233" s="31">
        <v>1.40962523015166E-7</v>
      </c>
    </row>
    <row r="234" spans="1:5" x14ac:dyDescent="0.25">
      <c r="A234" s="1">
        <v>27.875</v>
      </c>
      <c r="B234" s="31">
        <v>1.4096258937547399E-7</v>
      </c>
      <c r="C234" s="31">
        <v>1.40962401861306E-7</v>
      </c>
      <c r="D234" s="31">
        <v>1.4096242874758599E-7</v>
      </c>
      <c r="E234" s="31">
        <v>1.4096251220974801E-7</v>
      </c>
    </row>
    <row r="235" spans="1:5" x14ac:dyDescent="0.25">
      <c r="A235" s="1">
        <v>28</v>
      </c>
      <c r="B235" s="31">
        <v>1.4096259021925499E-7</v>
      </c>
      <c r="C235" s="31">
        <v>1.40962403791735E-7</v>
      </c>
      <c r="D235" s="31">
        <v>1.40962434136998E-7</v>
      </c>
      <c r="E235" s="31">
        <v>1.4096251390658799E-7</v>
      </c>
    </row>
    <row r="236" spans="1:5" x14ac:dyDescent="0.25">
      <c r="A236" s="1">
        <v>28.125</v>
      </c>
      <c r="B236" s="31">
        <v>1.4096258633578E-7</v>
      </c>
      <c r="C236" s="31">
        <v>1.4096241605716201E-7</v>
      </c>
      <c r="D236" s="31">
        <v>1.40962450030447E-7</v>
      </c>
      <c r="E236" s="31">
        <v>1.4096251896722601E-7</v>
      </c>
    </row>
    <row r="237" spans="1:5" x14ac:dyDescent="0.25">
      <c r="A237" s="1">
        <v>28.25</v>
      </c>
      <c r="B237" s="31">
        <v>1.40962586073096E-7</v>
      </c>
      <c r="C237" s="31">
        <v>1.40962407433923E-7</v>
      </c>
      <c r="D237" s="31">
        <v>1.4096246086581301E-7</v>
      </c>
      <c r="E237" s="31">
        <v>1.40962524329834E-7</v>
      </c>
    </row>
    <row r="238" spans="1:5" x14ac:dyDescent="0.25">
      <c r="A238" s="1">
        <v>28.375</v>
      </c>
      <c r="B238" s="31">
        <v>1.40962582674808E-7</v>
      </c>
      <c r="C238" s="31">
        <v>1.40962428565114E-7</v>
      </c>
      <c r="D238" s="31">
        <v>1.4096246261660499E-7</v>
      </c>
      <c r="E238" s="31">
        <v>1.40962537997705E-7</v>
      </c>
    </row>
    <row r="239" spans="1:5" x14ac:dyDescent="0.25">
      <c r="A239" s="1">
        <v>28.5</v>
      </c>
      <c r="B239" s="31">
        <v>1.4096257360368401E-7</v>
      </c>
      <c r="C239" s="31">
        <v>1.4096243819546401E-7</v>
      </c>
      <c r="D239" s="31">
        <v>1.40962467221725E-7</v>
      </c>
      <c r="E239" s="31">
        <v>1.4096254225403301E-7</v>
      </c>
    </row>
    <row r="240" spans="1:5" x14ac:dyDescent="0.25">
      <c r="A240" s="1">
        <v>28.625</v>
      </c>
      <c r="B240" s="31">
        <v>1.40962571208525E-7</v>
      </c>
      <c r="C240" s="31">
        <v>1.40962420904264E-7</v>
      </c>
      <c r="D240" s="31">
        <v>1.40962467547403E-7</v>
      </c>
      <c r="E240" s="31">
        <v>1.4096254959742999E-7</v>
      </c>
    </row>
    <row r="241" spans="1:5" x14ac:dyDescent="0.25">
      <c r="A241" s="1">
        <v>28.75</v>
      </c>
      <c r="B241" s="31">
        <v>1.4096257184495599E-7</v>
      </c>
      <c r="C241" s="31">
        <v>1.4096242136713299E-7</v>
      </c>
      <c r="D241" s="31">
        <v>1.4096246860230699E-7</v>
      </c>
      <c r="E241" s="31">
        <v>1.40962550872017E-7</v>
      </c>
    </row>
    <row r="242" spans="1:5" x14ac:dyDescent="0.25">
      <c r="A242" s="1">
        <v>28.875</v>
      </c>
      <c r="B242" s="31">
        <v>1.4096256573254101E-7</v>
      </c>
      <c r="C242" s="31">
        <v>1.4096242367242E-7</v>
      </c>
      <c r="D242" s="31">
        <v>1.4096246818971099E-7</v>
      </c>
      <c r="E242" s="31">
        <v>1.4096255205262701E-7</v>
      </c>
    </row>
    <row r="243" spans="1:5" x14ac:dyDescent="0.25">
      <c r="A243" s="1">
        <v>29</v>
      </c>
      <c r="B243" s="31">
        <v>1.4096256626961599E-7</v>
      </c>
      <c r="C243" s="31">
        <v>1.40962419843166E-7</v>
      </c>
      <c r="D243" s="31">
        <v>1.40962468375135E-7</v>
      </c>
      <c r="E243" s="31">
        <v>1.4096255251229699E-7</v>
      </c>
    </row>
    <row r="244" spans="1:5" x14ac:dyDescent="0.25">
      <c r="A244" s="1">
        <v>29.125</v>
      </c>
      <c r="B244" s="31">
        <v>1.4096256941725001E-7</v>
      </c>
      <c r="C244" s="31">
        <v>1.4096242559529099E-7</v>
      </c>
      <c r="D244" s="31">
        <v>1.409624672494E-7</v>
      </c>
      <c r="E244" s="31">
        <v>1.40962551562188E-7</v>
      </c>
    </row>
    <row r="245" spans="1:5" x14ac:dyDescent="0.25">
      <c r="A245" s="1">
        <v>29.25</v>
      </c>
      <c r="B245" s="31">
        <v>1.4096257117221299E-7</v>
      </c>
      <c r="C245" s="31">
        <v>1.4096241285187599E-7</v>
      </c>
      <c r="D245" s="31">
        <v>1.40962466161346E-7</v>
      </c>
      <c r="E245" s="31">
        <v>1.4096255215741099E-7</v>
      </c>
    </row>
    <row r="246" spans="1:5" x14ac:dyDescent="0.25">
      <c r="A246" s="1">
        <v>29.375</v>
      </c>
      <c r="B246" s="31">
        <v>1.4096257140384101E-7</v>
      </c>
      <c r="C246" s="31">
        <v>1.4096241725289499E-7</v>
      </c>
      <c r="D246" s="31">
        <v>1.4096246528802099E-7</v>
      </c>
      <c r="E246" s="31">
        <v>1.4096255460560099E-7</v>
      </c>
    </row>
    <row r="247" spans="1:5" x14ac:dyDescent="0.25">
      <c r="A247" s="1">
        <v>29.5</v>
      </c>
      <c r="B247" s="31">
        <v>1.40962582630478E-7</v>
      </c>
      <c r="C247" s="31">
        <v>1.4096243979204401E-7</v>
      </c>
      <c r="D247" s="31">
        <v>1.4096246486428799E-7</v>
      </c>
      <c r="E247" s="31">
        <v>1.40962554815153E-7</v>
      </c>
    </row>
    <row r="248" spans="1:5" x14ac:dyDescent="0.25">
      <c r="A248" s="1">
        <v>29.625</v>
      </c>
      <c r="B248" s="31">
        <v>1.4096258763715099E-7</v>
      </c>
      <c r="C248" s="31">
        <v>1.4096243196961499E-7</v>
      </c>
      <c r="D248" s="31">
        <v>1.4096246414842199E-7</v>
      </c>
      <c r="E248" s="31">
        <v>1.4096255471630801E-7</v>
      </c>
    </row>
    <row r="249" spans="1:5" x14ac:dyDescent="0.25">
      <c r="A249" s="1">
        <v>29.75</v>
      </c>
      <c r="B249" s="31">
        <v>1.4096259466726799E-7</v>
      </c>
      <c r="C249" s="31">
        <v>1.40962438830203E-7</v>
      </c>
      <c r="D249" s="31">
        <v>1.4096245488703399E-7</v>
      </c>
      <c r="E249" s="31">
        <v>1.40962558051698E-7</v>
      </c>
    </row>
    <row r="250" spans="1:5" x14ac:dyDescent="0.25">
      <c r="A250" s="1">
        <v>29.875</v>
      </c>
      <c r="B250" s="31">
        <v>1.4096258675461101E-7</v>
      </c>
      <c r="C250" s="31">
        <v>1.40962418793254E-7</v>
      </c>
      <c r="D250" s="31">
        <v>1.4096245399523599E-7</v>
      </c>
      <c r="E250" s="31">
        <v>1.40962558418532E-7</v>
      </c>
    </row>
    <row r="251" spans="1:5" x14ac:dyDescent="0.25">
      <c r="A251" s="1">
        <v>30</v>
      </c>
      <c r="B251" s="31">
        <v>1.4096258497773499E-7</v>
      </c>
      <c r="C251" s="31">
        <v>1.4096238779291301E-7</v>
      </c>
      <c r="D251" s="31">
        <v>1.40962436971256E-7</v>
      </c>
      <c r="E251" s="31">
        <v>1.40962558433988E-7</v>
      </c>
    </row>
  </sheetData>
  <mergeCells count="4">
    <mergeCell ref="A1:A2"/>
    <mergeCell ref="B1:E1"/>
    <mergeCell ref="B3:E3"/>
    <mergeCell ref="B4:E4"/>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B1" sqref="B1:G1"/>
    </sheetView>
  </sheetViews>
  <sheetFormatPr defaultRowHeight="15" x14ac:dyDescent="0.25"/>
  <cols>
    <col min="1" max="1" width="18.85546875" customWidth="1"/>
    <col min="2" max="2" width="21.28515625" customWidth="1"/>
    <col min="3" max="4" width="34.85546875" customWidth="1"/>
    <col min="5" max="7" width="30.28515625" customWidth="1"/>
  </cols>
  <sheetData>
    <row r="1" spans="1:7" x14ac:dyDescent="0.25">
      <c r="A1" s="86" t="s">
        <v>246</v>
      </c>
      <c r="B1" s="85" t="s">
        <v>263</v>
      </c>
      <c r="C1" s="85"/>
      <c r="D1" s="85"/>
      <c r="E1" s="85"/>
      <c r="F1" s="85"/>
      <c r="G1" s="85"/>
    </row>
    <row r="2" spans="1:7" x14ac:dyDescent="0.25">
      <c r="A2" s="87"/>
      <c r="B2" s="50" t="s">
        <v>275</v>
      </c>
      <c r="C2" s="50" t="s">
        <v>282</v>
      </c>
      <c r="D2" s="50" t="s">
        <v>259</v>
      </c>
      <c r="E2" s="50" t="s">
        <v>260</v>
      </c>
      <c r="F2" s="50" t="s">
        <v>261</v>
      </c>
      <c r="G2" s="50" t="s">
        <v>264</v>
      </c>
    </row>
    <row r="3" spans="1:7" x14ac:dyDescent="0.25">
      <c r="A3" s="27" t="s">
        <v>249</v>
      </c>
      <c r="B3" s="85">
        <v>70</v>
      </c>
      <c r="C3" s="85"/>
      <c r="D3" s="85"/>
      <c r="E3" s="85"/>
      <c r="F3" s="85"/>
      <c r="G3" s="85"/>
    </row>
    <row r="4" spans="1:7" x14ac:dyDescent="0.25">
      <c r="A4" s="27" t="s">
        <v>250</v>
      </c>
      <c r="B4" s="85" t="s">
        <v>251</v>
      </c>
      <c r="C4" s="85"/>
      <c r="D4" s="85"/>
      <c r="E4" s="85"/>
      <c r="F4" s="85"/>
      <c r="G4" s="85"/>
    </row>
    <row r="5" spans="1:7" ht="61.5" x14ac:dyDescent="0.25">
      <c r="A5" s="28" t="s">
        <v>252</v>
      </c>
      <c r="B5" s="28">
        <v>4</v>
      </c>
      <c r="C5" s="27">
        <v>4</v>
      </c>
      <c r="D5" s="27">
        <v>4</v>
      </c>
      <c r="E5" s="27">
        <v>4</v>
      </c>
      <c r="F5" s="27">
        <v>4</v>
      </c>
      <c r="G5" s="27">
        <v>4</v>
      </c>
    </row>
    <row r="6" spans="1:7" ht="30" x14ac:dyDescent="0.25">
      <c r="A6" s="28" t="s">
        <v>253</v>
      </c>
      <c r="B6" s="28">
        <v>59.073979999999999</v>
      </c>
      <c r="C6" s="27">
        <v>56.288200000000003</v>
      </c>
      <c r="D6" s="27">
        <v>55.567</v>
      </c>
      <c r="E6" s="27">
        <v>64.14873</v>
      </c>
      <c r="F6" s="27">
        <v>51.167999999999999</v>
      </c>
      <c r="G6" s="27">
        <v>55.567</v>
      </c>
    </row>
    <row r="7" spans="1:7" ht="48" x14ac:dyDescent="0.25">
      <c r="A7" s="28" t="s">
        <v>254</v>
      </c>
      <c r="B7" s="27">
        <v>37.44</v>
      </c>
      <c r="C7" s="27">
        <v>37.44</v>
      </c>
      <c r="D7" s="27">
        <v>37.44</v>
      </c>
      <c r="E7" s="27">
        <v>37.44</v>
      </c>
      <c r="F7" s="27">
        <v>37.44</v>
      </c>
      <c r="G7" s="27">
        <v>37.44</v>
      </c>
    </row>
    <row r="8" spans="1:7" ht="48" x14ac:dyDescent="0.25">
      <c r="A8" s="28" t="s">
        <v>255</v>
      </c>
      <c r="B8" s="28">
        <v>33.462670000000003</v>
      </c>
      <c r="C8" s="27">
        <v>34.940199999999997</v>
      </c>
      <c r="D8" s="27">
        <v>35.555</v>
      </c>
      <c r="E8" s="27">
        <v>36.849640000000001</v>
      </c>
      <c r="F8" s="27">
        <v>37.130920000000003</v>
      </c>
      <c r="G8" s="27">
        <v>35.555</v>
      </c>
    </row>
    <row r="9" spans="1:7" x14ac:dyDescent="0.25">
      <c r="A9" s="27" t="s">
        <v>256</v>
      </c>
      <c r="B9" s="49">
        <v>85</v>
      </c>
      <c r="C9" s="49">
        <v>85</v>
      </c>
      <c r="D9" s="49">
        <v>85</v>
      </c>
      <c r="E9" s="49">
        <v>85</v>
      </c>
      <c r="F9" s="49">
        <v>85</v>
      </c>
      <c r="G9" s="49">
        <v>85</v>
      </c>
    </row>
    <row r="10" spans="1:7" ht="18" x14ac:dyDescent="0.25">
      <c r="A10" s="30" t="s">
        <v>257</v>
      </c>
      <c r="B10" s="30" t="s">
        <v>401</v>
      </c>
      <c r="C10" s="30" t="s">
        <v>402</v>
      </c>
      <c r="D10" s="30" t="s">
        <v>403</v>
      </c>
      <c r="E10" s="30" t="s">
        <v>404</v>
      </c>
      <c r="F10" s="30" t="s">
        <v>405</v>
      </c>
      <c r="G10" s="30" t="s">
        <v>406</v>
      </c>
    </row>
    <row r="11" spans="1:7" x14ac:dyDescent="0.25">
      <c r="A11" s="1">
        <v>0</v>
      </c>
      <c r="B11" s="31">
        <v>1.4096256634217699E-7</v>
      </c>
      <c r="C11" s="31">
        <v>1.4096256493055701E-7</v>
      </c>
      <c r="D11" s="31">
        <v>1.40962553387716E-7</v>
      </c>
      <c r="E11" s="31">
        <v>1.4096205817158999E-7</v>
      </c>
      <c r="F11" s="31">
        <v>1.4096251359872399E-7</v>
      </c>
      <c r="G11" s="31">
        <v>1.4096250517874401E-7</v>
      </c>
    </row>
    <row r="12" spans="1:7" x14ac:dyDescent="0.25">
      <c r="A12" s="1">
        <v>0.125</v>
      </c>
      <c r="B12" s="31">
        <v>1.4096256686918601E-7</v>
      </c>
      <c r="C12" s="31">
        <v>1.4096254967848699E-7</v>
      </c>
      <c r="D12" s="31">
        <v>1.4096255585199999E-7</v>
      </c>
      <c r="E12" s="31">
        <v>1.4096205771698201E-7</v>
      </c>
      <c r="F12" s="31">
        <v>1.4096251151682601E-7</v>
      </c>
      <c r="G12" s="31">
        <v>1.40962496453112E-7</v>
      </c>
    </row>
    <row r="13" spans="1:7" x14ac:dyDescent="0.25">
      <c r="A13" s="1">
        <v>0.25</v>
      </c>
      <c r="B13" s="31">
        <v>1.40962584714352E-7</v>
      </c>
      <c r="C13" s="31">
        <v>1.40962540889668E-7</v>
      </c>
      <c r="D13" s="31">
        <v>1.4096256106398401E-7</v>
      </c>
      <c r="E13" s="31">
        <v>1.4096205459424801E-7</v>
      </c>
      <c r="F13" s="31">
        <v>1.4096250887263701E-7</v>
      </c>
      <c r="G13" s="31">
        <v>1.40962492232001E-7</v>
      </c>
    </row>
    <row r="14" spans="1:7" x14ac:dyDescent="0.25">
      <c r="A14" s="1">
        <v>0.375</v>
      </c>
      <c r="B14" s="31">
        <v>1.40962583808721E-7</v>
      </c>
      <c r="C14" s="31">
        <v>1.4096254032321E-7</v>
      </c>
      <c r="D14" s="31">
        <v>1.40962563408695E-7</v>
      </c>
      <c r="E14" s="31">
        <v>1.4096205452713301E-7</v>
      </c>
      <c r="F14" s="31">
        <v>1.4096250512052201E-7</v>
      </c>
      <c r="G14" s="31">
        <v>1.4096248776345201E-7</v>
      </c>
    </row>
    <row r="15" spans="1:7" x14ac:dyDescent="0.25">
      <c r="A15" s="1">
        <v>0.5</v>
      </c>
      <c r="B15" s="31">
        <v>1.4096259082437901E-7</v>
      </c>
      <c r="C15" s="31">
        <v>1.4096253703159301E-7</v>
      </c>
      <c r="D15" s="31">
        <v>1.4096256537094299E-7</v>
      </c>
      <c r="E15" s="31">
        <v>1.40962053308634E-7</v>
      </c>
      <c r="F15" s="31">
        <v>1.4096250334799699E-7</v>
      </c>
      <c r="G15" s="31">
        <v>1.4096248701415001E-7</v>
      </c>
    </row>
    <row r="16" spans="1:7" x14ac:dyDescent="0.25">
      <c r="A16" s="1">
        <v>0.625</v>
      </c>
      <c r="B16" s="31">
        <v>1.40962583170792E-7</v>
      </c>
      <c r="C16" s="31">
        <v>1.40962535704765E-7</v>
      </c>
      <c r="D16" s="31">
        <v>1.4096256725741099E-7</v>
      </c>
      <c r="E16" s="31">
        <v>1.4096205389120701E-7</v>
      </c>
      <c r="F16" s="31">
        <v>1.40962500358093E-7</v>
      </c>
      <c r="G16" s="31">
        <v>1.4096248697989301E-7</v>
      </c>
    </row>
    <row r="17" spans="1:7" x14ac:dyDescent="0.25">
      <c r="A17" s="1">
        <v>0.75</v>
      </c>
      <c r="B17" s="31">
        <v>1.4096258564162801E-7</v>
      </c>
      <c r="C17" s="31">
        <v>1.4096253060224001E-7</v>
      </c>
      <c r="D17" s="31">
        <v>1.4096256897695701E-7</v>
      </c>
      <c r="E17" s="31">
        <v>1.4096205369564399E-7</v>
      </c>
      <c r="F17" s="31">
        <v>1.40962498917397E-7</v>
      </c>
      <c r="G17" s="31">
        <v>1.4096248642919001E-7</v>
      </c>
    </row>
    <row r="18" spans="1:7" x14ac:dyDescent="0.25">
      <c r="A18" s="1">
        <v>0.875</v>
      </c>
      <c r="B18" s="31">
        <v>1.40962575405982E-7</v>
      </c>
      <c r="C18" s="31">
        <v>1.4096252855641401E-7</v>
      </c>
      <c r="D18" s="31">
        <v>1.40962567408954E-7</v>
      </c>
      <c r="E18" s="31">
        <v>1.4096205334907601E-7</v>
      </c>
      <c r="F18" s="31">
        <v>1.4096250003075E-7</v>
      </c>
      <c r="G18" s="31">
        <v>1.4096248299561901E-7</v>
      </c>
    </row>
    <row r="19" spans="1:7" x14ac:dyDescent="0.25">
      <c r="A19" s="1">
        <v>1</v>
      </c>
      <c r="B19" s="31">
        <v>1.40962573155684E-7</v>
      </c>
      <c r="C19" s="31">
        <v>1.4096253531037899E-7</v>
      </c>
      <c r="D19" s="31">
        <v>1.4096256700657899E-7</v>
      </c>
      <c r="E19" s="31">
        <v>1.4096205327620399E-7</v>
      </c>
      <c r="F19" s="31">
        <v>1.40962504798922E-7</v>
      </c>
      <c r="G19" s="31">
        <v>1.4096248558903701E-7</v>
      </c>
    </row>
    <row r="20" spans="1:7" x14ac:dyDescent="0.25">
      <c r="A20" s="1">
        <v>1.125</v>
      </c>
      <c r="B20" s="31">
        <v>1.4096257144334101E-7</v>
      </c>
      <c r="C20" s="31">
        <v>1.40962543158223E-7</v>
      </c>
      <c r="D20" s="31">
        <v>1.40962564842519E-7</v>
      </c>
      <c r="E20" s="31">
        <v>1.4096205219008099E-7</v>
      </c>
      <c r="F20" s="31">
        <v>1.40962506149764E-7</v>
      </c>
      <c r="G20" s="31">
        <v>1.40962490706001E-7</v>
      </c>
    </row>
    <row r="21" spans="1:7" x14ac:dyDescent="0.25">
      <c r="A21" s="1">
        <v>1.25</v>
      </c>
      <c r="B21" s="31">
        <v>1.40962564838529E-7</v>
      </c>
      <c r="C21" s="31">
        <v>1.4096254230132299E-7</v>
      </c>
      <c r="D21" s="31">
        <v>1.40962564876894E-7</v>
      </c>
      <c r="E21" s="31">
        <v>1.4096205147136901E-7</v>
      </c>
      <c r="F21" s="31">
        <v>1.4096250694905499E-7</v>
      </c>
      <c r="G21" s="31">
        <v>1.4096249439313899E-7</v>
      </c>
    </row>
    <row r="22" spans="1:7" x14ac:dyDescent="0.25">
      <c r="A22" s="1">
        <v>1.375</v>
      </c>
      <c r="B22" s="31">
        <v>1.4096256320540601E-7</v>
      </c>
      <c r="C22" s="31">
        <v>1.40962556596699E-7</v>
      </c>
      <c r="D22" s="31">
        <v>1.40962562241918E-7</v>
      </c>
      <c r="E22" s="31">
        <v>1.4096205169328301E-7</v>
      </c>
      <c r="F22" s="31">
        <v>1.4096250568642999E-7</v>
      </c>
      <c r="G22" s="31">
        <v>1.40962494202479E-7</v>
      </c>
    </row>
    <row r="23" spans="1:7" x14ac:dyDescent="0.25">
      <c r="A23" s="1">
        <v>1.5</v>
      </c>
      <c r="B23" s="31">
        <v>1.4096255802990601E-7</v>
      </c>
      <c r="C23" s="31">
        <v>1.40962558844065E-7</v>
      </c>
      <c r="D23" s="31">
        <v>1.4096256222830901E-7</v>
      </c>
      <c r="E23" s="31">
        <v>1.4096205181763099E-7</v>
      </c>
      <c r="F23" s="31">
        <v>1.40962503478067E-7</v>
      </c>
      <c r="G23" s="31">
        <v>1.40962493156029E-7</v>
      </c>
    </row>
    <row r="24" spans="1:7" x14ac:dyDescent="0.25">
      <c r="A24" s="1">
        <v>1.625</v>
      </c>
      <c r="B24" s="31">
        <v>1.4096255027349399E-7</v>
      </c>
      <c r="C24" s="31">
        <v>1.4096257188166899E-7</v>
      </c>
      <c r="D24" s="31">
        <v>1.40962554188555E-7</v>
      </c>
      <c r="E24" s="31">
        <v>1.4096205281901301E-7</v>
      </c>
      <c r="F24" s="31">
        <v>1.4096250235334301E-7</v>
      </c>
      <c r="G24" s="31">
        <v>1.40962490404863E-7</v>
      </c>
    </row>
    <row r="25" spans="1:7" x14ac:dyDescent="0.25">
      <c r="A25" s="1">
        <v>1.75</v>
      </c>
      <c r="B25" s="31">
        <v>1.40962560130307E-7</v>
      </c>
      <c r="C25" s="31">
        <v>1.4096257646219699E-7</v>
      </c>
      <c r="D25" s="31">
        <v>1.4096255045365099E-7</v>
      </c>
      <c r="E25" s="31">
        <v>1.4096205401459199E-7</v>
      </c>
      <c r="F25" s="31">
        <v>1.4096249811770401E-7</v>
      </c>
      <c r="G25" s="31">
        <v>1.40962488791578E-7</v>
      </c>
    </row>
    <row r="26" spans="1:7" x14ac:dyDescent="0.25">
      <c r="A26" s="1">
        <v>1.875</v>
      </c>
      <c r="B26" s="31">
        <v>1.4096255711262499E-7</v>
      </c>
      <c r="C26" s="31">
        <v>1.4096257988063E-7</v>
      </c>
      <c r="D26" s="31">
        <v>1.4096254869369001E-7</v>
      </c>
      <c r="E26" s="31">
        <v>1.4096205397862899E-7</v>
      </c>
      <c r="F26" s="31">
        <v>1.40962496830117E-7</v>
      </c>
      <c r="G26" s="31">
        <v>1.4096248609824601E-7</v>
      </c>
    </row>
    <row r="27" spans="1:7" x14ac:dyDescent="0.25">
      <c r="A27" s="1">
        <v>2</v>
      </c>
      <c r="B27" s="31">
        <v>1.4096255440879601E-7</v>
      </c>
      <c r="C27" s="31">
        <v>1.4096257475519499E-7</v>
      </c>
      <c r="D27" s="31">
        <v>1.4096254226482501E-7</v>
      </c>
      <c r="E27" s="31">
        <v>1.4096205450877799E-7</v>
      </c>
      <c r="F27" s="31">
        <v>1.4096250080066901E-7</v>
      </c>
      <c r="G27" s="31">
        <v>1.4096248490191099E-7</v>
      </c>
    </row>
    <row r="28" spans="1:7" x14ac:dyDescent="0.25">
      <c r="A28" s="1">
        <v>2.125</v>
      </c>
      <c r="B28" s="31">
        <v>1.4096254594304199E-7</v>
      </c>
      <c r="C28" s="31">
        <v>1.4096258039834001E-7</v>
      </c>
      <c r="D28" s="31">
        <v>1.40962538305832E-7</v>
      </c>
      <c r="E28" s="31">
        <v>1.4096205693391799E-7</v>
      </c>
      <c r="F28" s="31">
        <v>1.4096250567298199E-7</v>
      </c>
      <c r="G28" s="31">
        <v>1.4096248638501499E-7</v>
      </c>
    </row>
    <row r="29" spans="1:7" x14ac:dyDescent="0.25">
      <c r="A29" s="1">
        <v>2.25</v>
      </c>
      <c r="B29" s="31">
        <v>1.4096254776591201E-7</v>
      </c>
      <c r="C29" s="31">
        <v>1.40962581610462E-7</v>
      </c>
      <c r="D29" s="31">
        <v>1.40962534581089E-7</v>
      </c>
      <c r="E29" s="31">
        <v>1.40962061163922E-7</v>
      </c>
      <c r="F29" s="31">
        <v>1.4096250481909199E-7</v>
      </c>
      <c r="G29" s="31">
        <v>1.4096247019785599E-7</v>
      </c>
    </row>
    <row r="30" spans="1:7" x14ac:dyDescent="0.25">
      <c r="A30" s="1">
        <v>2.375</v>
      </c>
      <c r="B30" s="31">
        <v>1.4096254664763899E-7</v>
      </c>
      <c r="C30" s="31">
        <v>1.4096258576651701E-7</v>
      </c>
      <c r="D30" s="31">
        <v>1.40962526407134E-7</v>
      </c>
      <c r="E30" s="31">
        <v>1.40962060759043E-7</v>
      </c>
      <c r="F30" s="31">
        <v>1.40962516246457E-7</v>
      </c>
      <c r="G30" s="31">
        <v>1.4096246509934001E-7</v>
      </c>
    </row>
    <row r="31" spans="1:7" x14ac:dyDescent="0.25">
      <c r="A31" s="1">
        <v>2.5</v>
      </c>
      <c r="B31" s="31">
        <v>1.4096255015421701E-7</v>
      </c>
      <c r="C31" s="31">
        <v>1.4096258673589801E-7</v>
      </c>
      <c r="D31" s="31">
        <v>1.4096252638948599E-7</v>
      </c>
      <c r="E31" s="31">
        <v>1.4096205994492999E-7</v>
      </c>
      <c r="F31" s="31">
        <v>1.4096252012405999E-7</v>
      </c>
      <c r="G31" s="31">
        <v>1.4096246571552201E-7</v>
      </c>
    </row>
    <row r="32" spans="1:7" x14ac:dyDescent="0.25">
      <c r="A32" s="1">
        <v>2.625</v>
      </c>
      <c r="B32" s="31">
        <v>1.4096255619105799E-7</v>
      </c>
      <c r="C32" s="31">
        <v>1.4096258150797E-7</v>
      </c>
      <c r="D32" s="31">
        <v>1.40962528089561E-7</v>
      </c>
      <c r="E32" s="31">
        <v>1.4096205947147301E-7</v>
      </c>
      <c r="F32" s="31">
        <v>1.40962523133076E-7</v>
      </c>
      <c r="G32" s="31">
        <v>1.4096246678494899E-7</v>
      </c>
    </row>
    <row r="33" spans="1:7" x14ac:dyDescent="0.25">
      <c r="A33" s="1">
        <v>2.75</v>
      </c>
      <c r="B33" s="31">
        <v>1.4096256523805901E-7</v>
      </c>
      <c r="C33" s="31">
        <v>1.40962579759531E-7</v>
      </c>
      <c r="D33" s="31">
        <v>1.4096253423193199E-7</v>
      </c>
      <c r="E33" s="31">
        <v>1.4096205954830501E-7</v>
      </c>
      <c r="F33" s="31">
        <v>1.40962524518888E-7</v>
      </c>
      <c r="G33" s="31">
        <v>1.4096246932163201E-7</v>
      </c>
    </row>
    <row r="34" spans="1:7" x14ac:dyDescent="0.25">
      <c r="A34" s="1">
        <v>2.875</v>
      </c>
      <c r="B34" s="31">
        <v>1.4096257016497501E-7</v>
      </c>
      <c r="C34" s="31">
        <v>1.4096255717406E-7</v>
      </c>
      <c r="D34" s="31">
        <v>1.4096252961366301E-7</v>
      </c>
      <c r="E34" s="31">
        <v>1.4096206185285E-7</v>
      </c>
      <c r="F34" s="31">
        <v>1.40962531629822E-7</v>
      </c>
      <c r="G34" s="31">
        <v>1.40962471819562E-7</v>
      </c>
    </row>
    <row r="35" spans="1:7" x14ac:dyDescent="0.25">
      <c r="A35" s="1">
        <v>3</v>
      </c>
      <c r="B35" s="31">
        <v>1.40962571387134E-7</v>
      </c>
      <c r="C35" s="31">
        <v>1.40962547175021E-7</v>
      </c>
      <c r="D35" s="31">
        <v>1.4096253295709301E-7</v>
      </c>
      <c r="E35" s="31">
        <v>1.4096206649537101E-7</v>
      </c>
      <c r="F35" s="31">
        <v>1.4096253216845401E-7</v>
      </c>
      <c r="G35" s="31">
        <v>1.4096247036798801E-7</v>
      </c>
    </row>
    <row r="36" spans="1:7" x14ac:dyDescent="0.25">
      <c r="A36" s="1">
        <v>3.125</v>
      </c>
      <c r="B36" s="31">
        <v>1.4096258289545201E-7</v>
      </c>
      <c r="C36" s="31">
        <v>1.4096254462468201E-7</v>
      </c>
      <c r="D36" s="31">
        <v>1.40962530981841E-7</v>
      </c>
      <c r="E36" s="31">
        <v>1.40962067622469E-7</v>
      </c>
      <c r="F36" s="31">
        <v>1.40962536726193E-7</v>
      </c>
      <c r="G36" s="31">
        <v>1.40962466682987E-7</v>
      </c>
    </row>
    <row r="37" spans="1:7" x14ac:dyDescent="0.25">
      <c r="A37" s="1">
        <v>3.25</v>
      </c>
      <c r="B37" s="31">
        <v>1.4096258572610901E-7</v>
      </c>
      <c r="C37" s="31">
        <v>1.4096254485818099E-7</v>
      </c>
      <c r="D37" s="31">
        <v>1.40962531959399E-7</v>
      </c>
      <c r="E37" s="31">
        <v>1.4096206627290501E-7</v>
      </c>
      <c r="F37" s="31">
        <v>1.4096253688211999E-7</v>
      </c>
      <c r="G37" s="31">
        <v>1.40962468656043E-7</v>
      </c>
    </row>
    <row r="38" spans="1:7" x14ac:dyDescent="0.25">
      <c r="A38" s="1">
        <v>3.375</v>
      </c>
      <c r="B38" s="31">
        <v>1.4096258876126499E-7</v>
      </c>
      <c r="C38" s="31">
        <v>1.4096254470869E-7</v>
      </c>
      <c r="D38" s="31">
        <v>1.4096253397286601E-7</v>
      </c>
      <c r="E38" s="31">
        <v>1.4096206522895799E-7</v>
      </c>
      <c r="F38" s="31">
        <v>1.40962536467769E-7</v>
      </c>
      <c r="G38" s="31">
        <v>1.4096246969571E-7</v>
      </c>
    </row>
    <row r="39" spans="1:7" x14ac:dyDescent="0.25">
      <c r="A39" s="1">
        <v>3.5</v>
      </c>
      <c r="B39" s="31">
        <v>1.4096259755246801E-7</v>
      </c>
      <c r="C39" s="31">
        <v>1.4096254127643099E-7</v>
      </c>
      <c r="D39" s="31">
        <v>1.4096253506465601E-7</v>
      </c>
      <c r="E39" s="31">
        <v>1.4096206517590001E-7</v>
      </c>
      <c r="F39" s="31">
        <v>1.40962535094465E-7</v>
      </c>
      <c r="G39" s="31">
        <v>1.40962468348885E-7</v>
      </c>
    </row>
    <row r="40" spans="1:7" x14ac:dyDescent="0.25">
      <c r="A40" s="1">
        <v>3.625</v>
      </c>
      <c r="B40" s="31">
        <v>1.4096259912436899E-7</v>
      </c>
      <c r="C40" s="31">
        <v>1.40962541012464E-7</v>
      </c>
      <c r="D40" s="31">
        <v>1.4096253779961599E-7</v>
      </c>
      <c r="E40" s="31">
        <v>1.40962063826187E-7</v>
      </c>
      <c r="F40" s="31">
        <v>1.4096253371523199E-7</v>
      </c>
      <c r="G40" s="31">
        <v>1.4096246675785399E-7</v>
      </c>
    </row>
    <row r="41" spans="1:7" x14ac:dyDescent="0.25">
      <c r="A41" s="1">
        <v>3.75</v>
      </c>
      <c r="B41" s="31">
        <v>1.4096258716174301E-7</v>
      </c>
      <c r="C41" s="31">
        <v>1.4096254132837201E-7</v>
      </c>
      <c r="D41" s="31">
        <v>1.4096252583427299E-7</v>
      </c>
      <c r="E41" s="31">
        <v>1.4096205967275501E-7</v>
      </c>
      <c r="F41" s="31">
        <v>1.40962533424074E-7</v>
      </c>
      <c r="G41" s="31">
        <v>1.4096246861472399E-7</v>
      </c>
    </row>
    <row r="42" spans="1:7" x14ac:dyDescent="0.25">
      <c r="A42" s="1">
        <v>3.875</v>
      </c>
      <c r="B42" s="31">
        <v>1.4096258905968801E-7</v>
      </c>
      <c r="C42" s="31">
        <v>1.40962541144971E-7</v>
      </c>
      <c r="D42" s="31">
        <v>1.40962519366589E-7</v>
      </c>
      <c r="E42" s="31">
        <v>1.4096205924309E-7</v>
      </c>
      <c r="F42" s="31">
        <v>1.40962533462148E-7</v>
      </c>
      <c r="G42" s="31">
        <v>1.40962468915299E-7</v>
      </c>
    </row>
    <row r="43" spans="1:7" x14ac:dyDescent="0.25">
      <c r="A43" s="1">
        <v>4</v>
      </c>
      <c r="B43" s="31">
        <v>1.4096258563064501E-7</v>
      </c>
      <c r="C43" s="31">
        <v>1.4096254093386501E-7</v>
      </c>
      <c r="D43" s="31">
        <v>1.4096250510186799E-7</v>
      </c>
      <c r="E43" s="31">
        <v>1.40962058962208E-7</v>
      </c>
      <c r="F43" s="31">
        <v>1.40962533996939E-7</v>
      </c>
      <c r="G43" s="31">
        <v>1.4096247573509399E-7</v>
      </c>
    </row>
    <row r="44" spans="1:7" x14ac:dyDescent="0.25">
      <c r="A44" s="1">
        <v>4.125</v>
      </c>
      <c r="B44" s="31">
        <v>1.4096258204591899E-7</v>
      </c>
      <c r="C44" s="31">
        <v>1.4096253971592899E-7</v>
      </c>
      <c r="D44" s="31">
        <v>1.4096250684456699E-7</v>
      </c>
      <c r="E44" s="31">
        <v>1.4096205922776199E-7</v>
      </c>
      <c r="F44" s="31">
        <v>1.4096253238538701E-7</v>
      </c>
      <c r="G44" s="31">
        <v>1.4096248309162799E-7</v>
      </c>
    </row>
    <row r="45" spans="1:7" x14ac:dyDescent="0.25">
      <c r="A45" s="1">
        <v>4.25</v>
      </c>
      <c r="B45" s="31">
        <v>1.4096257857964899E-7</v>
      </c>
      <c r="C45" s="31">
        <v>1.4096253938109099E-7</v>
      </c>
      <c r="D45" s="31">
        <v>1.4096250833982301E-7</v>
      </c>
      <c r="E45" s="31">
        <v>1.4096206087451699E-7</v>
      </c>
      <c r="F45" s="31">
        <v>1.4096253061789299E-7</v>
      </c>
      <c r="G45" s="31">
        <v>1.40962484401609E-7</v>
      </c>
    </row>
    <row r="46" spans="1:7" x14ac:dyDescent="0.25">
      <c r="A46" s="1">
        <v>4.375</v>
      </c>
      <c r="B46" s="31">
        <v>1.4096257175562501E-7</v>
      </c>
      <c r="C46" s="31">
        <v>1.4096253890085999E-7</v>
      </c>
      <c r="D46" s="31">
        <v>1.4096250037375999E-7</v>
      </c>
      <c r="E46" s="31">
        <v>1.4096205951582601E-7</v>
      </c>
      <c r="F46" s="31">
        <v>1.4096253097554101E-7</v>
      </c>
      <c r="G46" s="31">
        <v>1.40962485056055E-7</v>
      </c>
    </row>
    <row r="47" spans="1:7" x14ac:dyDescent="0.25">
      <c r="A47" s="1">
        <v>4.5</v>
      </c>
      <c r="B47" s="31">
        <v>1.4096257146474E-7</v>
      </c>
      <c r="C47" s="31">
        <v>1.4096253665900299E-7</v>
      </c>
      <c r="D47" s="31">
        <v>1.4096249360787E-7</v>
      </c>
      <c r="E47" s="31">
        <v>1.4096205868743401E-7</v>
      </c>
      <c r="F47" s="31">
        <v>1.4096253139368801E-7</v>
      </c>
      <c r="G47" s="31">
        <v>1.4096248726018899E-7</v>
      </c>
    </row>
    <row r="48" spans="1:7" x14ac:dyDescent="0.25">
      <c r="A48" s="1">
        <v>4.625</v>
      </c>
      <c r="B48" s="31">
        <v>1.4096257496589899E-7</v>
      </c>
      <c r="C48" s="31">
        <v>1.40962531371748E-7</v>
      </c>
      <c r="D48" s="31">
        <v>1.40962480461512E-7</v>
      </c>
      <c r="E48" s="31">
        <v>1.4096206036915699E-7</v>
      </c>
      <c r="F48" s="31">
        <v>1.4096253096445599E-7</v>
      </c>
      <c r="G48" s="31">
        <v>1.4096249129676601E-7</v>
      </c>
    </row>
    <row r="49" spans="1:7" x14ac:dyDescent="0.25">
      <c r="A49" s="1">
        <v>4.75</v>
      </c>
      <c r="B49" s="31">
        <v>1.4096258662789001E-7</v>
      </c>
      <c r="C49" s="31">
        <v>1.4096252100647099E-7</v>
      </c>
      <c r="D49" s="31">
        <v>1.4096247963575501E-7</v>
      </c>
      <c r="E49" s="31">
        <v>1.4096206150183499E-7</v>
      </c>
      <c r="F49" s="31">
        <v>1.4096252982985999E-7</v>
      </c>
      <c r="G49" s="31">
        <v>1.4096249121221701E-7</v>
      </c>
    </row>
    <row r="50" spans="1:7" x14ac:dyDescent="0.25">
      <c r="A50" s="1">
        <v>4.875</v>
      </c>
      <c r="B50" s="31">
        <v>1.4096258188572301E-7</v>
      </c>
      <c r="C50" s="31">
        <v>1.4096252119828199E-7</v>
      </c>
      <c r="D50" s="31">
        <v>1.40962477012703E-7</v>
      </c>
      <c r="E50" s="31">
        <v>1.4096206072201501E-7</v>
      </c>
      <c r="F50" s="31">
        <v>1.4096252955699701E-7</v>
      </c>
      <c r="G50" s="31">
        <v>1.4096248701128201E-7</v>
      </c>
    </row>
    <row r="51" spans="1:7" x14ac:dyDescent="0.25">
      <c r="A51" s="1">
        <v>5</v>
      </c>
      <c r="B51" s="31">
        <v>1.4096258555536E-7</v>
      </c>
      <c r="C51" s="31">
        <v>1.4096251748559399E-7</v>
      </c>
      <c r="D51" s="31">
        <v>1.4096247575025201E-7</v>
      </c>
      <c r="E51" s="31">
        <v>1.4096206094482999E-7</v>
      </c>
      <c r="F51" s="31">
        <v>1.40962529862937E-7</v>
      </c>
      <c r="G51" s="31">
        <v>1.40962483319102E-7</v>
      </c>
    </row>
    <row r="52" spans="1:7" x14ac:dyDescent="0.25">
      <c r="A52" s="1">
        <v>5.125</v>
      </c>
      <c r="B52" s="31">
        <v>1.4096258385446001E-7</v>
      </c>
      <c r="C52" s="31">
        <v>1.40962515350046E-7</v>
      </c>
      <c r="D52" s="31">
        <v>1.4096247495433499E-7</v>
      </c>
      <c r="E52" s="31">
        <v>1.4096206071347599E-7</v>
      </c>
      <c r="F52" s="31">
        <v>1.4096253253426501E-7</v>
      </c>
      <c r="G52" s="31">
        <v>1.40962483268973E-7</v>
      </c>
    </row>
    <row r="53" spans="1:7" x14ac:dyDescent="0.25">
      <c r="A53" s="1">
        <v>5.25</v>
      </c>
      <c r="B53" s="31">
        <v>1.4096258416476701E-7</v>
      </c>
      <c r="C53" s="31">
        <v>1.4096251174463499E-7</v>
      </c>
      <c r="D53" s="31">
        <v>1.4096247496361101E-7</v>
      </c>
      <c r="E53" s="31">
        <v>1.4096206351979501E-7</v>
      </c>
      <c r="F53" s="31">
        <v>1.4096253320778699E-7</v>
      </c>
      <c r="G53" s="31">
        <v>1.4096248356712201E-7</v>
      </c>
    </row>
    <row r="54" spans="1:7" x14ac:dyDescent="0.25">
      <c r="A54" s="1">
        <v>5.375</v>
      </c>
      <c r="B54" s="31">
        <v>1.4096258406881199E-7</v>
      </c>
      <c r="C54" s="31">
        <v>1.40962508007287E-7</v>
      </c>
      <c r="D54" s="31">
        <v>1.4096246988861901E-7</v>
      </c>
      <c r="E54" s="31">
        <v>1.40962063780595E-7</v>
      </c>
      <c r="F54" s="31">
        <v>1.4096253314571801E-7</v>
      </c>
      <c r="G54" s="31">
        <v>1.40962483339602E-7</v>
      </c>
    </row>
    <row r="55" spans="1:7" x14ac:dyDescent="0.25">
      <c r="A55" s="1">
        <v>5.5</v>
      </c>
      <c r="B55" s="31">
        <v>1.4096258317291401E-7</v>
      </c>
      <c r="C55" s="31">
        <v>1.4096250784665501E-7</v>
      </c>
      <c r="D55" s="31">
        <v>1.4096247309136199E-7</v>
      </c>
      <c r="E55" s="31">
        <v>1.4096206454994401E-7</v>
      </c>
      <c r="F55" s="31">
        <v>1.40962534008153E-7</v>
      </c>
      <c r="G55" s="31">
        <v>1.40962481718337E-7</v>
      </c>
    </row>
    <row r="56" spans="1:7" x14ac:dyDescent="0.25">
      <c r="A56" s="1">
        <v>5.625</v>
      </c>
      <c r="B56" s="31">
        <v>1.4096258327926699E-7</v>
      </c>
      <c r="C56" s="31">
        <v>1.4096250319148899E-7</v>
      </c>
      <c r="D56" s="31">
        <v>1.4096247326145801E-7</v>
      </c>
      <c r="E56" s="31">
        <v>1.4096206603631301E-7</v>
      </c>
      <c r="F56" s="31">
        <v>1.4096253371912501E-7</v>
      </c>
      <c r="G56" s="31">
        <v>1.4096248113618801E-7</v>
      </c>
    </row>
    <row r="57" spans="1:7" x14ac:dyDescent="0.25">
      <c r="A57" s="1">
        <v>5.75</v>
      </c>
      <c r="B57" s="31">
        <v>1.4096258940076999E-7</v>
      </c>
      <c r="C57" s="31">
        <v>1.4096250247378799E-7</v>
      </c>
      <c r="D57" s="31">
        <v>1.4096247565021401E-7</v>
      </c>
      <c r="E57" s="31">
        <v>1.4096206585298101E-7</v>
      </c>
      <c r="F57" s="31">
        <v>1.40962530881731E-7</v>
      </c>
      <c r="G57" s="31">
        <v>1.4096247866225599E-7</v>
      </c>
    </row>
    <row r="58" spans="1:7" x14ac:dyDescent="0.25">
      <c r="A58" s="1">
        <v>5.875</v>
      </c>
      <c r="B58" s="31">
        <v>1.4096259506137E-7</v>
      </c>
      <c r="C58" s="31">
        <v>1.4096249672980101E-7</v>
      </c>
      <c r="D58" s="31">
        <v>1.4096247580599001E-7</v>
      </c>
      <c r="E58" s="31">
        <v>1.4096206312138401E-7</v>
      </c>
      <c r="F58" s="31">
        <v>1.4096253012744199E-7</v>
      </c>
      <c r="G58" s="31">
        <v>1.4096247673763501E-7</v>
      </c>
    </row>
    <row r="59" spans="1:7" x14ac:dyDescent="0.25">
      <c r="A59" s="1">
        <v>6</v>
      </c>
      <c r="B59" s="31">
        <v>1.4096259996342E-7</v>
      </c>
      <c r="C59" s="31">
        <v>1.4096248983359799E-7</v>
      </c>
      <c r="D59" s="31">
        <v>1.4096248341321501E-7</v>
      </c>
      <c r="E59" s="31">
        <v>1.4096206289319299E-7</v>
      </c>
      <c r="F59" s="31">
        <v>1.409625308413E-7</v>
      </c>
      <c r="G59" s="31">
        <v>1.40962474662463E-7</v>
      </c>
    </row>
    <row r="60" spans="1:7" x14ac:dyDescent="0.25">
      <c r="A60" s="1">
        <v>6.125</v>
      </c>
      <c r="B60" s="31">
        <v>1.4096260675476E-7</v>
      </c>
      <c r="C60" s="31">
        <v>1.4096248946058101E-7</v>
      </c>
      <c r="D60" s="31">
        <v>1.4096248795397399E-7</v>
      </c>
      <c r="E60" s="31">
        <v>1.4096206252687101E-7</v>
      </c>
      <c r="F60" s="31">
        <v>1.4096253038505099E-7</v>
      </c>
      <c r="G60" s="31">
        <v>1.40962478001968E-7</v>
      </c>
    </row>
    <row r="61" spans="1:7" x14ac:dyDescent="0.25">
      <c r="A61" s="1">
        <v>6.25</v>
      </c>
      <c r="B61" s="31">
        <v>1.4096261361817501E-7</v>
      </c>
      <c r="C61" s="31">
        <v>1.4096248907424399E-7</v>
      </c>
      <c r="D61" s="31">
        <v>1.40962489459688E-7</v>
      </c>
      <c r="E61" s="31">
        <v>1.4096206145671699E-7</v>
      </c>
      <c r="F61" s="31">
        <v>1.40962528951987E-7</v>
      </c>
      <c r="G61" s="31">
        <v>1.4096247412727399E-7</v>
      </c>
    </row>
    <row r="62" spans="1:7" x14ac:dyDescent="0.25">
      <c r="A62" s="1">
        <v>6.375</v>
      </c>
      <c r="B62" s="31">
        <v>1.4096261480137299E-7</v>
      </c>
      <c r="C62" s="31">
        <v>1.4096248974039901E-7</v>
      </c>
      <c r="D62" s="31">
        <v>1.4096249411974201E-7</v>
      </c>
      <c r="E62" s="31">
        <v>1.4096206141867499E-7</v>
      </c>
      <c r="F62" s="31">
        <v>1.40962528991333E-7</v>
      </c>
      <c r="G62" s="31">
        <v>1.4096246628490701E-7</v>
      </c>
    </row>
    <row r="63" spans="1:7" x14ac:dyDescent="0.25">
      <c r="A63" s="1">
        <v>6.5</v>
      </c>
      <c r="B63" s="31">
        <v>1.40962613014006E-7</v>
      </c>
      <c r="C63" s="31">
        <v>1.40962494821605E-7</v>
      </c>
      <c r="D63" s="31">
        <v>1.40962495322541E-7</v>
      </c>
      <c r="E63" s="31">
        <v>1.4096206094044101E-7</v>
      </c>
      <c r="F63" s="31">
        <v>1.4096253144446599E-7</v>
      </c>
      <c r="G63" s="31">
        <v>1.40962454012345E-7</v>
      </c>
    </row>
    <row r="64" spans="1:7" x14ac:dyDescent="0.25">
      <c r="A64" s="1">
        <v>6.625</v>
      </c>
      <c r="B64" s="31">
        <v>1.4096261530793401E-7</v>
      </c>
      <c r="C64" s="31">
        <v>1.40962495410854E-7</v>
      </c>
      <c r="D64" s="31">
        <v>1.40962510798412E-7</v>
      </c>
      <c r="E64" s="31">
        <v>1.4096205881399701E-7</v>
      </c>
      <c r="F64" s="31">
        <v>1.40962530963404E-7</v>
      </c>
      <c r="G64" s="31">
        <v>1.4096245588437601E-7</v>
      </c>
    </row>
    <row r="65" spans="1:7" x14ac:dyDescent="0.25">
      <c r="A65" s="1">
        <v>6.75</v>
      </c>
      <c r="B65" s="31">
        <v>1.4096261746609899E-7</v>
      </c>
      <c r="C65" s="31">
        <v>1.4096249570467001E-7</v>
      </c>
      <c r="D65" s="31">
        <v>1.4096250981293501E-7</v>
      </c>
      <c r="E65" s="31">
        <v>1.40962056126503E-7</v>
      </c>
      <c r="F65" s="31">
        <v>1.4096253167696301E-7</v>
      </c>
      <c r="G65" s="31">
        <v>1.4096246069922201E-7</v>
      </c>
    </row>
    <row r="66" spans="1:7" x14ac:dyDescent="0.25">
      <c r="A66" s="1">
        <v>6.875</v>
      </c>
      <c r="B66" s="31">
        <v>1.4096261504407501E-7</v>
      </c>
      <c r="C66" s="31">
        <v>1.40962500350864E-7</v>
      </c>
      <c r="D66" s="31">
        <v>1.40962511272855E-7</v>
      </c>
      <c r="E66" s="31">
        <v>1.4096205585509101E-7</v>
      </c>
      <c r="F66" s="31">
        <v>1.4096253264361699E-7</v>
      </c>
      <c r="G66" s="31">
        <v>1.4096246048412199E-7</v>
      </c>
    </row>
    <row r="67" spans="1:7" x14ac:dyDescent="0.25">
      <c r="A67" s="1">
        <v>7</v>
      </c>
      <c r="B67" s="31">
        <v>1.4096260819534901E-7</v>
      </c>
      <c r="C67" s="31">
        <v>1.4096250361899599E-7</v>
      </c>
      <c r="D67" s="31">
        <v>1.4096251459184299E-7</v>
      </c>
      <c r="E67" s="31">
        <v>1.4096205588550201E-7</v>
      </c>
      <c r="F67" s="31">
        <v>1.40962531375647E-7</v>
      </c>
      <c r="G67" s="31">
        <v>1.40962461908291E-7</v>
      </c>
    </row>
    <row r="68" spans="1:7" x14ac:dyDescent="0.25">
      <c r="A68" s="1">
        <v>7.125</v>
      </c>
      <c r="B68" s="31">
        <v>1.40962608327606E-7</v>
      </c>
      <c r="C68" s="31">
        <v>1.4096251115869701E-7</v>
      </c>
      <c r="D68" s="31">
        <v>1.40962514476428E-7</v>
      </c>
      <c r="E68" s="31">
        <v>1.4096205531914201E-7</v>
      </c>
      <c r="F68" s="31">
        <v>1.4096253210915601E-7</v>
      </c>
      <c r="G68" s="31">
        <v>1.4096246013940401E-7</v>
      </c>
    </row>
    <row r="69" spans="1:7" x14ac:dyDescent="0.25">
      <c r="A69" s="1">
        <v>7.25</v>
      </c>
      <c r="B69" s="31">
        <v>1.40962606603581E-7</v>
      </c>
      <c r="C69" s="31">
        <v>1.4096252112692799E-7</v>
      </c>
      <c r="D69" s="31">
        <v>1.4096251138211299E-7</v>
      </c>
      <c r="E69" s="31">
        <v>1.4096205473597401E-7</v>
      </c>
      <c r="F69" s="31">
        <v>1.4096253250670301E-7</v>
      </c>
      <c r="G69" s="31">
        <v>1.40962456553115E-7</v>
      </c>
    </row>
    <row r="70" spans="1:7" x14ac:dyDescent="0.25">
      <c r="A70" s="1">
        <v>7.375</v>
      </c>
      <c r="B70" s="31">
        <v>1.40962607323902E-7</v>
      </c>
      <c r="C70" s="31">
        <v>1.4096252104642E-7</v>
      </c>
      <c r="D70" s="31">
        <v>1.40962506298117E-7</v>
      </c>
      <c r="E70" s="31">
        <v>1.40962053707249E-7</v>
      </c>
      <c r="F70" s="31">
        <v>1.4096253333760901E-7</v>
      </c>
      <c r="G70" s="31">
        <v>1.4096245032177901E-7</v>
      </c>
    </row>
    <row r="71" spans="1:7" x14ac:dyDescent="0.25">
      <c r="A71" s="1">
        <v>7.5</v>
      </c>
      <c r="B71" s="31">
        <v>1.4096259914858201E-7</v>
      </c>
      <c r="C71" s="31">
        <v>1.4096253171847E-7</v>
      </c>
      <c r="D71" s="31">
        <v>1.4096249553053399E-7</v>
      </c>
      <c r="E71" s="31">
        <v>1.40962052830161E-7</v>
      </c>
      <c r="F71" s="31">
        <v>1.4096253762914201E-7</v>
      </c>
      <c r="G71" s="31">
        <v>1.40962451186949E-7</v>
      </c>
    </row>
    <row r="72" spans="1:7" x14ac:dyDescent="0.25">
      <c r="A72" s="1">
        <v>7.625</v>
      </c>
      <c r="B72" s="31">
        <v>1.4096260137349301E-7</v>
      </c>
      <c r="C72" s="31">
        <v>1.40962538010556E-7</v>
      </c>
      <c r="D72" s="31">
        <v>1.4096249505710999E-7</v>
      </c>
      <c r="E72" s="31">
        <v>1.4096205340550699E-7</v>
      </c>
      <c r="F72" s="31">
        <v>1.4096253758591101E-7</v>
      </c>
      <c r="G72" s="31">
        <v>1.40962450902928E-7</v>
      </c>
    </row>
    <row r="73" spans="1:7" x14ac:dyDescent="0.25">
      <c r="A73" s="1">
        <v>7.75</v>
      </c>
      <c r="B73" s="31">
        <v>1.4096259788594801E-7</v>
      </c>
      <c r="C73" s="31">
        <v>1.4096254616948699E-7</v>
      </c>
      <c r="D73" s="31">
        <v>1.40962489586668E-7</v>
      </c>
      <c r="E73" s="31">
        <v>1.40962054136202E-7</v>
      </c>
      <c r="F73" s="31">
        <v>1.4096254583275899E-7</v>
      </c>
      <c r="G73" s="31">
        <v>1.4096245179264701E-7</v>
      </c>
    </row>
    <row r="74" spans="1:7" x14ac:dyDescent="0.25">
      <c r="A74" s="1">
        <v>7.875</v>
      </c>
      <c r="B74" s="31">
        <v>1.4096259688057101E-7</v>
      </c>
      <c r="C74" s="31">
        <v>1.4096254730620801E-7</v>
      </c>
      <c r="D74" s="31">
        <v>1.40962477973519E-7</v>
      </c>
      <c r="E74" s="31">
        <v>1.40962053523043E-7</v>
      </c>
      <c r="F74" s="31">
        <v>1.4096254575569101E-7</v>
      </c>
      <c r="G74" s="31">
        <v>1.4096247146738299E-7</v>
      </c>
    </row>
    <row r="75" spans="1:7" x14ac:dyDescent="0.25">
      <c r="A75" s="1">
        <v>8</v>
      </c>
      <c r="B75" s="31">
        <v>1.4096259759302199E-7</v>
      </c>
      <c r="C75" s="31">
        <v>1.4096255587690001E-7</v>
      </c>
      <c r="D75" s="31">
        <v>1.4096247483468701E-7</v>
      </c>
      <c r="E75" s="31">
        <v>1.40962053061331E-7</v>
      </c>
      <c r="F75" s="31">
        <v>1.40962545003211E-7</v>
      </c>
      <c r="G75" s="31">
        <v>1.40962469292308E-7</v>
      </c>
    </row>
    <row r="76" spans="1:7" x14ac:dyDescent="0.25">
      <c r="A76" s="1">
        <v>8.125</v>
      </c>
      <c r="B76" s="31">
        <v>1.4096259271433001E-7</v>
      </c>
      <c r="C76" s="31">
        <v>1.4096255671973501E-7</v>
      </c>
      <c r="D76" s="31">
        <v>1.4096247514756901E-7</v>
      </c>
      <c r="E76" s="31">
        <v>1.4096205460292901E-7</v>
      </c>
      <c r="F76" s="31">
        <v>1.4096254456321E-7</v>
      </c>
      <c r="G76" s="31">
        <v>1.4096246988989199E-7</v>
      </c>
    </row>
    <row r="77" spans="1:7" x14ac:dyDescent="0.25">
      <c r="A77" s="1">
        <v>8.25</v>
      </c>
      <c r="B77" s="31">
        <v>1.4096259185594801E-7</v>
      </c>
      <c r="C77" s="31">
        <v>1.4096255640442601E-7</v>
      </c>
      <c r="D77" s="31">
        <v>1.4096247393375301E-7</v>
      </c>
      <c r="E77" s="31">
        <v>1.4096205488311499E-7</v>
      </c>
      <c r="F77" s="31">
        <v>1.40962543049967E-7</v>
      </c>
      <c r="G77" s="31">
        <v>1.40962472218682E-7</v>
      </c>
    </row>
    <row r="78" spans="1:7" x14ac:dyDescent="0.25">
      <c r="A78" s="1">
        <v>8.375</v>
      </c>
      <c r="B78" s="31">
        <v>1.4096259406233699E-7</v>
      </c>
      <c r="C78" s="31">
        <v>1.4096255604626599E-7</v>
      </c>
      <c r="D78" s="31">
        <v>1.40962475370683E-7</v>
      </c>
      <c r="E78" s="31">
        <v>1.4096205556721199E-7</v>
      </c>
      <c r="F78" s="31">
        <v>1.4096254254202901E-7</v>
      </c>
      <c r="G78" s="31">
        <v>1.4096247204462401E-7</v>
      </c>
    </row>
    <row r="79" spans="1:7" x14ac:dyDescent="0.25">
      <c r="A79" s="1">
        <v>8.5</v>
      </c>
      <c r="B79" s="31">
        <v>1.4096259632371699E-7</v>
      </c>
      <c r="C79" s="31">
        <v>1.4096255864084001E-7</v>
      </c>
      <c r="D79" s="31">
        <v>1.4096247914886499E-7</v>
      </c>
      <c r="E79" s="31">
        <v>1.4096205592126401E-7</v>
      </c>
      <c r="F79" s="31">
        <v>1.4096254234849299E-7</v>
      </c>
      <c r="G79" s="31">
        <v>1.40962472651101E-7</v>
      </c>
    </row>
    <row r="80" spans="1:7" x14ac:dyDescent="0.25">
      <c r="A80" s="1">
        <v>8.625</v>
      </c>
      <c r="B80" s="31">
        <v>1.4096259592176701E-7</v>
      </c>
      <c r="C80" s="31">
        <v>1.4096255836151001E-7</v>
      </c>
      <c r="D80" s="31">
        <v>1.4096247647834999E-7</v>
      </c>
      <c r="E80" s="31">
        <v>1.4096205597811601E-7</v>
      </c>
      <c r="F80" s="31">
        <v>1.40962544042135E-7</v>
      </c>
      <c r="G80" s="31">
        <v>1.4096246852847499E-7</v>
      </c>
    </row>
    <row r="81" spans="1:7" x14ac:dyDescent="0.25">
      <c r="A81" s="1">
        <v>8.75</v>
      </c>
      <c r="B81" s="31">
        <v>1.4096259740089901E-7</v>
      </c>
      <c r="C81" s="31">
        <v>1.4096256118222901E-7</v>
      </c>
      <c r="D81" s="31">
        <v>1.4096248877861199E-7</v>
      </c>
      <c r="E81" s="31">
        <v>1.4096205562853E-7</v>
      </c>
      <c r="F81" s="31">
        <v>1.40962543470913E-7</v>
      </c>
      <c r="G81" s="31">
        <v>1.40962466943548E-7</v>
      </c>
    </row>
    <row r="82" spans="1:7" x14ac:dyDescent="0.25">
      <c r="A82" s="1">
        <v>8.875</v>
      </c>
      <c r="B82" s="31">
        <v>1.40962595191261E-7</v>
      </c>
      <c r="C82" s="31">
        <v>1.4096256118091299E-7</v>
      </c>
      <c r="D82" s="31">
        <v>1.4096250863042E-7</v>
      </c>
      <c r="E82" s="31">
        <v>1.4096205719151199E-7</v>
      </c>
      <c r="F82" s="31">
        <v>1.4096254192749599E-7</v>
      </c>
      <c r="G82" s="31">
        <v>1.4096246659555099E-7</v>
      </c>
    </row>
    <row r="83" spans="1:7" x14ac:dyDescent="0.25">
      <c r="A83" s="1">
        <v>9</v>
      </c>
      <c r="B83" s="31">
        <v>1.4096259762204899E-7</v>
      </c>
      <c r="C83" s="31">
        <v>1.40962554750274E-7</v>
      </c>
      <c r="D83" s="31">
        <v>1.40962507069223E-7</v>
      </c>
      <c r="E83" s="31">
        <v>1.4096205625397701E-7</v>
      </c>
      <c r="F83" s="31">
        <v>1.4096253874391199E-7</v>
      </c>
      <c r="G83" s="31">
        <v>1.40962464753215E-7</v>
      </c>
    </row>
    <row r="84" spans="1:7" x14ac:dyDescent="0.25">
      <c r="A84" s="1">
        <v>9.125</v>
      </c>
      <c r="B84" s="31">
        <v>1.4096260007031699E-7</v>
      </c>
      <c r="C84" s="31">
        <v>1.4096255387378501E-7</v>
      </c>
      <c r="D84" s="31">
        <v>1.4096249771004399E-7</v>
      </c>
      <c r="E84" s="31">
        <v>1.40962055437303E-7</v>
      </c>
      <c r="F84" s="31">
        <v>1.40962535827351E-7</v>
      </c>
      <c r="G84" s="31">
        <v>1.40962462366073E-7</v>
      </c>
    </row>
    <row r="85" spans="1:7" x14ac:dyDescent="0.25">
      <c r="A85" s="1">
        <v>9.25</v>
      </c>
      <c r="B85" s="31">
        <v>1.4096260481321E-7</v>
      </c>
      <c r="C85" s="31">
        <v>1.4096255112204501E-7</v>
      </c>
      <c r="D85" s="31">
        <v>1.4096250773425199E-7</v>
      </c>
      <c r="E85" s="31">
        <v>1.40962054877593E-7</v>
      </c>
      <c r="F85" s="31">
        <v>1.4096253289608699E-7</v>
      </c>
      <c r="G85" s="31">
        <v>1.4096246110097799E-7</v>
      </c>
    </row>
    <row r="86" spans="1:7" x14ac:dyDescent="0.25">
      <c r="A86" s="1">
        <v>9.375</v>
      </c>
      <c r="B86" s="31">
        <v>1.4096260647865399E-7</v>
      </c>
      <c r="C86" s="31">
        <v>1.4096254769717899E-7</v>
      </c>
      <c r="D86" s="31">
        <v>1.4096252113993201E-7</v>
      </c>
      <c r="E86" s="31">
        <v>1.4096205441684699E-7</v>
      </c>
      <c r="F86" s="31">
        <v>1.4096252964797401E-7</v>
      </c>
      <c r="G86" s="31">
        <v>1.4096245758292101E-7</v>
      </c>
    </row>
    <row r="87" spans="1:7" x14ac:dyDescent="0.25">
      <c r="A87" s="1">
        <v>9.5</v>
      </c>
      <c r="B87" s="31">
        <v>1.40962608699052E-7</v>
      </c>
      <c r="C87" s="31">
        <v>1.4096254723188701E-7</v>
      </c>
      <c r="D87" s="31">
        <v>1.4096251854570499E-7</v>
      </c>
      <c r="E87" s="31">
        <v>1.4096205427228901E-7</v>
      </c>
      <c r="F87" s="31">
        <v>1.4096252614691899E-7</v>
      </c>
      <c r="G87" s="31">
        <v>1.4096245071507599E-7</v>
      </c>
    </row>
    <row r="88" spans="1:7" x14ac:dyDescent="0.25">
      <c r="A88" s="1">
        <v>9.625</v>
      </c>
      <c r="B88" s="31">
        <v>1.40962610778189E-7</v>
      </c>
      <c r="C88" s="31">
        <v>1.40962543940524E-7</v>
      </c>
      <c r="D88" s="31">
        <v>1.40962518705853E-7</v>
      </c>
      <c r="E88" s="31">
        <v>1.4096205436557201E-7</v>
      </c>
      <c r="F88" s="31">
        <v>1.40962526249766E-7</v>
      </c>
      <c r="G88" s="31">
        <v>1.4096245036188099E-7</v>
      </c>
    </row>
    <row r="89" spans="1:7" x14ac:dyDescent="0.25">
      <c r="A89" s="1">
        <v>9.75</v>
      </c>
      <c r="B89" s="31">
        <v>1.4096261446803199E-7</v>
      </c>
      <c r="C89" s="31">
        <v>1.4096252466740699E-7</v>
      </c>
      <c r="D89" s="31">
        <v>1.40962520217214E-7</v>
      </c>
      <c r="E89" s="31">
        <v>1.4096205402555001E-7</v>
      </c>
      <c r="F89" s="31">
        <v>1.4096252602041499E-7</v>
      </c>
      <c r="G89" s="31">
        <v>1.4096244974535699E-7</v>
      </c>
    </row>
    <row r="90" spans="1:7" x14ac:dyDescent="0.25">
      <c r="A90" s="1">
        <v>9.875</v>
      </c>
      <c r="B90" s="31">
        <v>1.40962618022698E-7</v>
      </c>
      <c r="C90" s="31">
        <v>1.4096252491703999E-7</v>
      </c>
      <c r="D90" s="31">
        <v>1.4096253084117501E-7</v>
      </c>
      <c r="E90" s="31">
        <v>1.40962054989708E-7</v>
      </c>
      <c r="F90" s="31">
        <v>1.4096252770110899E-7</v>
      </c>
      <c r="G90" s="31">
        <v>1.4096245005986901E-7</v>
      </c>
    </row>
    <row r="91" spans="1:7" x14ac:dyDescent="0.25">
      <c r="A91" s="1">
        <v>10</v>
      </c>
      <c r="B91" s="31">
        <v>1.40962616261417E-7</v>
      </c>
      <c r="C91" s="31">
        <v>1.4096252314874701E-7</v>
      </c>
      <c r="D91" s="31">
        <v>1.40962532350093E-7</v>
      </c>
      <c r="E91" s="31">
        <v>1.40962054945912E-7</v>
      </c>
      <c r="F91" s="31">
        <v>1.40962536921205E-7</v>
      </c>
      <c r="G91" s="31">
        <v>1.4096244882676001E-7</v>
      </c>
    </row>
    <row r="92" spans="1:7" x14ac:dyDescent="0.25">
      <c r="A92" s="1">
        <v>10.125</v>
      </c>
      <c r="B92" s="31">
        <v>1.40962619323541E-7</v>
      </c>
      <c r="C92" s="31">
        <v>1.4096252329899001E-7</v>
      </c>
      <c r="D92" s="31">
        <v>1.4096253350730999E-7</v>
      </c>
      <c r="E92" s="31">
        <v>1.40962054537785E-7</v>
      </c>
      <c r="F92" s="31">
        <v>1.4096253849094499E-7</v>
      </c>
      <c r="G92" s="31">
        <v>1.40962453434981E-7</v>
      </c>
    </row>
    <row r="93" spans="1:7" x14ac:dyDescent="0.25">
      <c r="A93" s="1">
        <v>10.25</v>
      </c>
      <c r="B93" s="31">
        <v>1.40962622938047E-7</v>
      </c>
      <c r="C93" s="31">
        <v>1.4096251953497801E-7</v>
      </c>
      <c r="D93" s="31">
        <v>1.4096253498800299E-7</v>
      </c>
      <c r="E93" s="31">
        <v>1.4096205431970099E-7</v>
      </c>
      <c r="F93" s="31">
        <v>1.40962541700333E-7</v>
      </c>
      <c r="G93" s="31">
        <v>1.40962467108571E-7</v>
      </c>
    </row>
    <row r="94" spans="1:7" x14ac:dyDescent="0.25">
      <c r="A94" s="1">
        <v>10.375</v>
      </c>
      <c r="B94" s="31">
        <v>1.40962624235402E-7</v>
      </c>
      <c r="C94" s="31">
        <v>1.4096251937890001E-7</v>
      </c>
      <c r="D94" s="31">
        <v>1.40962533354964E-7</v>
      </c>
      <c r="E94" s="31">
        <v>1.40962054056187E-7</v>
      </c>
      <c r="F94" s="31">
        <v>1.4096254786163401E-7</v>
      </c>
      <c r="G94" s="31">
        <v>1.4096246929283199E-7</v>
      </c>
    </row>
    <row r="95" spans="1:7" x14ac:dyDescent="0.25">
      <c r="A95" s="1">
        <v>10.5</v>
      </c>
      <c r="B95" s="31">
        <v>1.40962621648594E-7</v>
      </c>
      <c r="C95" s="31">
        <v>1.40962521251515E-7</v>
      </c>
      <c r="D95" s="31">
        <v>1.40962511170529E-7</v>
      </c>
      <c r="E95" s="31">
        <v>1.40962054246729E-7</v>
      </c>
      <c r="F95" s="31">
        <v>1.40962548978483E-7</v>
      </c>
      <c r="G95" s="31">
        <v>1.4096247262767601E-7</v>
      </c>
    </row>
    <row r="96" spans="1:7" x14ac:dyDescent="0.25">
      <c r="A96" s="1">
        <v>10.625</v>
      </c>
      <c r="B96" s="31">
        <v>1.40962622073363E-7</v>
      </c>
      <c r="C96" s="31">
        <v>1.4096252710437499E-7</v>
      </c>
      <c r="D96" s="31">
        <v>1.40962501951746E-7</v>
      </c>
      <c r="E96" s="31">
        <v>1.40962052594406E-7</v>
      </c>
      <c r="F96" s="31">
        <v>1.4096254929875399E-7</v>
      </c>
      <c r="G96" s="31">
        <v>1.4096247293823299E-7</v>
      </c>
    </row>
    <row r="97" spans="1:7" x14ac:dyDescent="0.25">
      <c r="A97" s="1">
        <v>10.75</v>
      </c>
      <c r="B97" s="31">
        <v>1.4096261846956799E-7</v>
      </c>
      <c r="C97" s="31">
        <v>1.40962529348721E-7</v>
      </c>
      <c r="D97" s="31">
        <v>1.4096248961808001E-7</v>
      </c>
      <c r="E97" s="31">
        <v>1.40962042248849E-7</v>
      </c>
      <c r="F97" s="31">
        <v>1.4096255171707001E-7</v>
      </c>
      <c r="G97" s="31">
        <v>1.4096246844436899E-7</v>
      </c>
    </row>
    <row r="98" spans="1:7" x14ac:dyDescent="0.25">
      <c r="A98" s="1">
        <v>10.875</v>
      </c>
      <c r="B98" s="31">
        <v>1.4096261493219599E-7</v>
      </c>
      <c r="C98" s="31">
        <v>1.40962538653145E-7</v>
      </c>
      <c r="D98" s="31">
        <v>1.4096248401578501E-7</v>
      </c>
      <c r="E98" s="31">
        <v>1.40962040516606E-7</v>
      </c>
      <c r="F98" s="31">
        <v>1.4096255236283099E-7</v>
      </c>
      <c r="G98" s="31">
        <v>1.4096246136447099E-7</v>
      </c>
    </row>
    <row r="99" spans="1:7" x14ac:dyDescent="0.25">
      <c r="A99" s="1">
        <v>11</v>
      </c>
      <c r="B99" s="31">
        <v>1.40962598854273E-7</v>
      </c>
      <c r="C99" s="31">
        <v>1.40962539721187E-7</v>
      </c>
      <c r="D99" s="31">
        <v>1.4096248320448899E-7</v>
      </c>
      <c r="E99" s="31">
        <v>1.4096204008318801E-7</v>
      </c>
      <c r="F99" s="31">
        <v>1.4096255210235899E-7</v>
      </c>
      <c r="G99" s="31">
        <v>1.4096245487949201E-7</v>
      </c>
    </row>
    <row r="100" spans="1:7" x14ac:dyDescent="0.25">
      <c r="A100" s="1">
        <v>11.125</v>
      </c>
      <c r="B100" s="31">
        <v>1.4096259461380401E-7</v>
      </c>
      <c r="C100" s="31">
        <v>1.4096254423866001E-7</v>
      </c>
      <c r="D100" s="31">
        <v>1.40962482975836E-7</v>
      </c>
      <c r="E100" s="31">
        <v>1.4096203460384E-7</v>
      </c>
      <c r="F100" s="31">
        <v>1.4096255349952901E-7</v>
      </c>
      <c r="G100" s="31">
        <v>1.4096244886249201E-7</v>
      </c>
    </row>
    <row r="101" spans="1:7" x14ac:dyDescent="0.25">
      <c r="A101" s="1">
        <v>11.25</v>
      </c>
      <c r="B101" s="31">
        <v>1.4096259203815901E-7</v>
      </c>
      <c r="C101" s="31">
        <v>1.40962547303433E-7</v>
      </c>
      <c r="D101" s="31">
        <v>1.4096247874309401E-7</v>
      </c>
      <c r="E101" s="31">
        <v>1.4096203308414301E-7</v>
      </c>
      <c r="F101" s="31">
        <v>1.40962557263761E-7</v>
      </c>
      <c r="G101" s="31">
        <v>1.4096245151077401E-7</v>
      </c>
    </row>
    <row r="102" spans="1:7" x14ac:dyDescent="0.25">
      <c r="A102" s="1">
        <v>11.375</v>
      </c>
      <c r="B102" s="31">
        <v>1.40962583632205E-7</v>
      </c>
      <c r="C102" s="31">
        <v>1.4096255556232801E-7</v>
      </c>
      <c r="D102" s="31">
        <v>1.4096247777160501E-7</v>
      </c>
      <c r="E102" s="31">
        <v>1.4096203213675E-7</v>
      </c>
      <c r="F102" s="31">
        <v>1.4096255933641701E-7</v>
      </c>
      <c r="G102" s="31">
        <v>1.40962456988315E-7</v>
      </c>
    </row>
    <row r="103" spans="1:7" x14ac:dyDescent="0.25">
      <c r="A103" s="1">
        <v>11.5</v>
      </c>
      <c r="B103" s="31">
        <v>1.409625691895E-7</v>
      </c>
      <c r="C103" s="31">
        <v>1.40962553593236E-7</v>
      </c>
      <c r="D103" s="31">
        <v>1.4096248183876999E-7</v>
      </c>
      <c r="E103" s="31">
        <v>1.40962032948988E-7</v>
      </c>
      <c r="F103" s="31">
        <v>1.4096256337548401E-7</v>
      </c>
      <c r="G103" s="31">
        <v>1.4096246789190001E-7</v>
      </c>
    </row>
    <row r="104" spans="1:7" x14ac:dyDescent="0.25">
      <c r="A104" s="1">
        <v>11.625</v>
      </c>
      <c r="B104" s="31">
        <v>1.4096257037753099E-7</v>
      </c>
      <c r="C104" s="31">
        <v>1.4096254955769199E-7</v>
      </c>
      <c r="D104" s="31">
        <v>1.4096249323803201E-7</v>
      </c>
      <c r="E104" s="31">
        <v>1.4096203280454699E-7</v>
      </c>
      <c r="F104" s="31">
        <v>1.4096257219400199E-7</v>
      </c>
      <c r="G104" s="31">
        <v>1.4096246998474599E-7</v>
      </c>
    </row>
    <row r="105" spans="1:7" x14ac:dyDescent="0.25">
      <c r="A105" s="1">
        <v>11.75</v>
      </c>
      <c r="B105" s="31">
        <v>1.4096256894384001E-7</v>
      </c>
      <c r="C105" s="31">
        <v>1.40962547527237E-7</v>
      </c>
      <c r="D105" s="31">
        <v>1.4096248715568699E-7</v>
      </c>
      <c r="E105" s="31">
        <v>1.4096203283133999E-7</v>
      </c>
      <c r="F105" s="31">
        <v>1.4096257776091801E-7</v>
      </c>
      <c r="G105" s="31">
        <v>1.40962471237628E-7</v>
      </c>
    </row>
    <row r="106" spans="1:7" x14ac:dyDescent="0.25">
      <c r="A106" s="1">
        <v>11.875</v>
      </c>
      <c r="B106" s="31">
        <v>1.4096256804028299E-7</v>
      </c>
      <c r="C106" s="31">
        <v>1.40962550493359E-7</v>
      </c>
      <c r="D106" s="31">
        <v>1.4096248788865499E-7</v>
      </c>
      <c r="E106" s="31">
        <v>1.4096203294080299E-7</v>
      </c>
      <c r="F106" s="31">
        <v>1.4096257899687299E-7</v>
      </c>
      <c r="G106" s="31">
        <v>1.4096247462914901E-7</v>
      </c>
    </row>
    <row r="107" spans="1:7" x14ac:dyDescent="0.25">
      <c r="A107" s="1">
        <v>12</v>
      </c>
      <c r="B107" s="31">
        <v>1.4096256618395801E-7</v>
      </c>
      <c r="C107" s="31">
        <v>1.40962554670696E-7</v>
      </c>
      <c r="D107" s="31">
        <v>1.4096248520091701E-7</v>
      </c>
      <c r="E107" s="31">
        <v>1.40962032579518E-7</v>
      </c>
      <c r="F107" s="31">
        <v>1.4096257936470401E-7</v>
      </c>
      <c r="G107" s="31">
        <v>1.40962476159138E-7</v>
      </c>
    </row>
    <row r="108" spans="1:7" x14ac:dyDescent="0.25">
      <c r="A108" s="1">
        <v>12.125</v>
      </c>
      <c r="B108" s="31">
        <v>1.40962560411316E-7</v>
      </c>
      <c r="C108" s="31">
        <v>1.40962545691962E-7</v>
      </c>
      <c r="D108" s="31">
        <v>1.40962486172439E-7</v>
      </c>
      <c r="E108" s="31">
        <v>1.40962034072917E-7</v>
      </c>
      <c r="F108" s="31">
        <v>1.4096258028509401E-7</v>
      </c>
      <c r="G108" s="31">
        <v>1.40962476706272E-7</v>
      </c>
    </row>
    <row r="109" spans="1:7" x14ac:dyDescent="0.25">
      <c r="A109" s="1">
        <v>12.25</v>
      </c>
      <c r="B109" s="31">
        <v>1.40962562836866E-7</v>
      </c>
      <c r="C109" s="31">
        <v>1.40962516533169E-7</v>
      </c>
      <c r="D109" s="31">
        <v>1.4096248299877299E-7</v>
      </c>
      <c r="E109" s="31">
        <v>1.4096203414194701E-7</v>
      </c>
      <c r="F109" s="31">
        <v>1.4096258112210899E-7</v>
      </c>
      <c r="G109" s="31">
        <v>1.4096247322293501E-7</v>
      </c>
    </row>
    <row r="110" spans="1:7" x14ac:dyDescent="0.25">
      <c r="A110" s="1">
        <v>12.375</v>
      </c>
      <c r="B110" s="31">
        <v>1.4096256285758199E-7</v>
      </c>
      <c r="C110" s="31">
        <v>1.4096251623841101E-7</v>
      </c>
      <c r="D110" s="31">
        <v>1.4096248550087801E-7</v>
      </c>
      <c r="E110" s="31">
        <v>1.4096203393416299E-7</v>
      </c>
      <c r="F110" s="31">
        <v>1.40962579470045E-7</v>
      </c>
      <c r="G110" s="31">
        <v>1.40962472897975E-7</v>
      </c>
    </row>
    <row r="111" spans="1:7" x14ac:dyDescent="0.25">
      <c r="A111" s="1">
        <v>12.5</v>
      </c>
      <c r="B111" s="31">
        <v>1.40962562972959E-7</v>
      </c>
      <c r="C111" s="31">
        <v>1.4096251500989801E-7</v>
      </c>
      <c r="D111" s="31">
        <v>1.4096248400842199E-7</v>
      </c>
      <c r="E111" s="31">
        <v>1.40962035317488E-7</v>
      </c>
      <c r="F111" s="31">
        <v>1.4096257873535599E-7</v>
      </c>
      <c r="G111" s="31">
        <v>1.4096247360637499E-7</v>
      </c>
    </row>
    <row r="112" spans="1:7" x14ac:dyDescent="0.25">
      <c r="A112" s="1">
        <v>12.625</v>
      </c>
      <c r="B112" s="31">
        <v>1.40962566081604E-7</v>
      </c>
      <c r="C112" s="31">
        <v>1.40962512430706E-7</v>
      </c>
      <c r="D112" s="31">
        <v>1.4096249467651699E-7</v>
      </c>
      <c r="E112" s="31">
        <v>1.40962035382681E-7</v>
      </c>
      <c r="F112" s="31">
        <v>1.4096257834329101E-7</v>
      </c>
      <c r="G112" s="31">
        <v>1.4096247123445499E-7</v>
      </c>
    </row>
    <row r="113" spans="1:7" x14ac:dyDescent="0.25">
      <c r="A113" s="1">
        <v>12.75</v>
      </c>
      <c r="B113" s="31">
        <v>1.4096258146892599E-7</v>
      </c>
      <c r="C113" s="31">
        <v>1.4096250992744701E-7</v>
      </c>
      <c r="D113" s="31">
        <v>1.4096249567870001E-7</v>
      </c>
      <c r="E113" s="31">
        <v>1.40962035631659E-7</v>
      </c>
      <c r="F113" s="31">
        <v>1.4096258168714201E-7</v>
      </c>
      <c r="G113" s="31">
        <v>1.4096246499901401E-7</v>
      </c>
    </row>
    <row r="114" spans="1:7" x14ac:dyDescent="0.25">
      <c r="A114" s="1">
        <v>12.875</v>
      </c>
      <c r="B114" s="31">
        <v>1.4096258720537899E-7</v>
      </c>
      <c r="C114" s="31">
        <v>1.4096250895098099E-7</v>
      </c>
      <c r="D114" s="31">
        <v>1.4096249876425101E-7</v>
      </c>
      <c r="E114" s="31">
        <v>1.40962041185222E-7</v>
      </c>
      <c r="F114" s="31">
        <v>1.40962581055399E-7</v>
      </c>
      <c r="G114" s="31">
        <v>1.40962469454879E-7</v>
      </c>
    </row>
    <row r="115" spans="1:7" x14ac:dyDescent="0.25">
      <c r="A115" s="1">
        <v>13</v>
      </c>
      <c r="B115" s="31">
        <v>1.40962588796967E-7</v>
      </c>
      <c r="C115" s="31">
        <v>1.40962505185211E-7</v>
      </c>
      <c r="D115" s="31">
        <v>1.4096249899246299E-7</v>
      </c>
      <c r="E115" s="31">
        <v>1.4096203971612699E-7</v>
      </c>
      <c r="F115" s="31">
        <v>1.40962580596323E-7</v>
      </c>
      <c r="G115" s="31">
        <v>1.4096247295010101E-7</v>
      </c>
    </row>
    <row r="116" spans="1:7" x14ac:dyDescent="0.25">
      <c r="A116" s="1">
        <v>13.125</v>
      </c>
      <c r="B116" s="31">
        <v>1.40962591995899E-7</v>
      </c>
      <c r="C116" s="31">
        <v>1.40962496754262E-7</v>
      </c>
      <c r="D116" s="31">
        <v>1.4096251383578699E-7</v>
      </c>
      <c r="E116" s="31">
        <v>1.40962039209727E-7</v>
      </c>
      <c r="F116" s="31">
        <v>1.4096258053923499E-7</v>
      </c>
      <c r="G116" s="31">
        <v>1.4096247520132101E-7</v>
      </c>
    </row>
    <row r="117" spans="1:7" x14ac:dyDescent="0.25">
      <c r="A117" s="1">
        <v>13.25</v>
      </c>
      <c r="B117" s="31">
        <v>1.4096259623648099E-7</v>
      </c>
      <c r="C117" s="31">
        <v>1.4096249466726599E-7</v>
      </c>
      <c r="D117" s="31">
        <v>1.40962500692678E-7</v>
      </c>
      <c r="E117" s="31">
        <v>1.40962038975324E-7</v>
      </c>
      <c r="F117" s="31">
        <v>1.40962579901067E-7</v>
      </c>
      <c r="G117" s="31">
        <v>1.40962476873862E-7</v>
      </c>
    </row>
    <row r="118" spans="1:7" x14ac:dyDescent="0.25">
      <c r="A118" s="1">
        <v>13.375</v>
      </c>
      <c r="B118" s="31">
        <v>1.4096259785542499E-7</v>
      </c>
      <c r="C118" s="31">
        <v>1.4096249669655499E-7</v>
      </c>
      <c r="D118" s="31">
        <v>1.40962500370903E-7</v>
      </c>
      <c r="E118" s="31">
        <v>1.4096204292935601E-7</v>
      </c>
      <c r="F118" s="31">
        <v>1.4096258028501301E-7</v>
      </c>
      <c r="G118" s="31">
        <v>1.40962480884414E-7</v>
      </c>
    </row>
    <row r="119" spans="1:7" x14ac:dyDescent="0.25">
      <c r="A119" s="1">
        <v>13.5</v>
      </c>
      <c r="B119" s="31">
        <v>1.4096259691328401E-7</v>
      </c>
      <c r="C119" s="31">
        <v>1.4096250155388599E-7</v>
      </c>
      <c r="D119" s="31">
        <v>1.4096248882438801E-7</v>
      </c>
      <c r="E119" s="31">
        <v>1.40962045759808E-7</v>
      </c>
      <c r="F119" s="31">
        <v>1.4096257986357399E-7</v>
      </c>
      <c r="G119" s="31">
        <v>1.4096248225743199E-7</v>
      </c>
    </row>
    <row r="120" spans="1:7" x14ac:dyDescent="0.25">
      <c r="A120" s="1">
        <v>13.625</v>
      </c>
      <c r="B120" s="31">
        <v>1.4096260015059599E-7</v>
      </c>
      <c r="C120" s="31">
        <v>1.40962523076626E-7</v>
      </c>
      <c r="D120" s="31">
        <v>1.40962483306237E-7</v>
      </c>
      <c r="E120" s="31">
        <v>1.40962045399639E-7</v>
      </c>
      <c r="F120" s="31">
        <v>1.4096257879005399E-7</v>
      </c>
      <c r="G120" s="31">
        <v>1.40962482722187E-7</v>
      </c>
    </row>
    <row r="121" spans="1:7" x14ac:dyDescent="0.25">
      <c r="A121" s="1">
        <v>13.75</v>
      </c>
      <c r="B121" s="31">
        <v>1.40962605294315E-7</v>
      </c>
      <c r="C121" s="31">
        <v>1.40962523989034E-7</v>
      </c>
      <c r="D121" s="31">
        <v>1.4096248141334899E-7</v>
      </c>
      <c r="E121" s="31">
        <v>1.4096204522596001E-7</v>
      </c>
      <c r="F121" s="31">
        <v>1.40962577435546E-7</v>
      </c>
      <c r="G121" s="31">
        <v>1.4096248653744101E-7</v>
      </c>
    </row>
    <row r="122" spans="1:7" x14ac:dyDescent="0.25">
      <c r="A122" s="1">
        <v>13.875</v>
      </c>
      <c r="B122" s="31">
        <v>1.40962597503824E-7</v>
      </c>
      <c r="C122" s="31">
        <v>1.4096252825678899E-7</v>
      </c>
      <c r="D122" s="31">
        <v>1.4096247373412E-7</v>
      </c>
      <c r="E122" s="31">
        <v>1.4096204465123899E-7</v>
      </c>
      <c r="F122" s="31">
        <v>1.4096257690550399E-7</v>
      </c>
      <c r="G122" s="31">
        <v>1.40962495375932E-7</v>
      </c>
    </row>
    <row r="123" spans="1:7" x14ac:dyDescent="0.25">
      <c r="A123" s="1">
        <v>14</v>
      </c>
      <c r="B123" s="31">
        <v>1.4096258766036099E-7</v>
      </c>
      <c r="C123" s="31">
        <v>1.4096254843741199E-7</v>
      </c>
      <c r="D123" s="31">
        <v>1.40962466305532E-7</v>
      </c>
      <c r="E123" s="31">
        <v>1.40962046521709E-7</v>
      </c>
      <c r="F123" s="31">
        <v>1.4096257706027401E-7</v>
      </c>
      <c r="G123" s="31">
        <v>1.4096249582608901E-7</v>
      </c>
    </row>
    <row r="124" spans="1:7" x14ac:dyDescent="0.25">
      <c r="A124" s="1">
        <v>14.125</v>
      </c>
      <c r="B124" s="31">
        <v>1.40962583505303E-7</v>
      </c>
      <c r="C124" s="31">
        <v>1.4096254930377499E-7</v>
      </c>
      <c r="D124" s="31">
        <v>1.4096246479712E-7</v>
      </c>
      <c r="E124" s="31">
        <v>1.4096204571186901E-7</v>
      </c>
      <c r="F124" s="31">
        <v>1.4096257668085701E-7</v>
      </c>
      <c r="G124" s="31">
        <v>1.40962497439381E-7</v>
      </c>
    </row>
    <row r="125" spans="1:7" x14ac:dyDescent="0.25">
      <c r="A125" s="1">
        <v>14.25</v>
      </c>
      <c r="B125" s="31">
        <v>1.4096258032984199E-7</v>
      </c>
      <c r="C125" s="31">
        <v>1.40962546754255E-7</v>
      </c>
      <c r="D125" s="31">
        <v>1.40962464097299E-7</v>
      </c>
      <c r="E125" s="31">
        <v>1.4096204627038101E-7</v>
      </c>
      <c r="F125" s="31">
        <v>1.40962575628008E-7</v>
      </c>
      <c r="G125" s="31">
        <v>1.4096250235968E-7</v>
      </c>
    </row>
    <row r="126" spans="1:7" x14ac:dyDescent="0.25">
      <c r="A126" s="1">
        <v>14.375</v>
      </c>
      <c r="B126" s="31">
        <v>1.40962576294703E-7</v>
      </c>
      <c r="C126" s="31">
        <v>1.4096253521673699E-7</v>
      </c>
      <c r="D126" s="31">
        <v>1.40962467423008E-7</v>
      </c>
      <c r="E126" s="31">
        <v>1.4096204509210299E-7</v>
      </c>
      <c r="F126" s="31">
        <v>1.4096257424751201E-7</v>
      </c>
      <c r="G126" s="31">
        <v>1.40962501981189E-7</v>
      </c>
    </row>
    <row r="127" spans="1:7" x14ac:dyDescent="0.25">
      <c r="A127" s="1">
        <v>14.5</v>
      </c>
      <c r="B127" s="31">
        <v>1.4096257397973599E-7</v>
      </c>
      <c r="C127" s="31">
        <v>1.4096252834333199E-7</v>
      </c>
      <c r="D127" s="31">
        <v>1.4096247793603901E-7</v>
      </c>
      <c r="E127" s="31">
        <v>1.40962044585717E-7</v>
      </c>
      <c r="F127" s="31">
        <v>1.4096257366087499E-7</v>
      </c>
      <c r="G127" s="31">
        <v>1.40962500380109E-7</v>
      </c>
    </row>
    <row r="128" spans="1:7" x14ac:dyDescent="0.25">
      <c r="A128" s="1">
        <v>14.625</v>
      </c>
      <c r="B128" s="31">
        <v>1.40962579198649E-7</v>
      </c>
      <c r="C128" s="31">
        <v>1.40962527268371E-7</v>
      </c>
      <c r="D128" s="31">
        <v>1.4096248017198301E-7</v>
      </c>
      <c r="E128" s="31">
        <v>1.4096204406964799E-7</v>
      </c>
      <c r="F128" s="31">
        <v>1.4096257331852801E-7</v>
      </c>
      <c r="G128" s="31">
        <v>1.4096249976210201E-7</v>
      </c>
    </row>
    <row r="129" spans="1:7" x14ac:dyDescent="0.25">
      <c r="A129" s="1">
        <v>14.75</v>
      </c>
      <c r="B129" s="31">
        <v>1.4096258164530599E-7</v>
      </c>
      <c r="C129" s="31">
        <v>1.40962527821634E-7</v>
      </c>
      <c r="D129" s="31">
        <v>1.4096248211508199E-7</v>
      </c>
      <c r="E129" s="31">
        <v>1.4096204326678E-7</v>
      </c>
      <c r="F129" s="31">
        <v>1.40962572610351E-7</v>
      </c>
      <c r="G129" s="31">
        <v>1.40962492252573E-7</v>
      </c>
    </row>
    <row r="130" spans="1:7" x14ac:dyDescent="0.25">
      <c r="A130" s="1">
        <v>14.875</v>
      </c>
      <c r="B130" s="31">
        <v>1.40962575626272E-7</v>
      </c>
      <c r="C130" s="31">
        <v>1.4096252950420899E-7</v>
      </c>
      <c r="D130" s="31">
        <v>1.4096248256454801E-7</v>
      </c>
      <c r="E130" s="31">
        <v>1.40962042467389E-7</v>
      </c>
      <c r="F130" s="31">
        <v>1.40962573601439E-7</v>
      </c>
      <c r="G130" s="31">
        <v>1.40962491027358E-7</v>
      </c>
    </row>
    <row r="131" spans="1:7" x14ac:dyDescent="0.25">
      <c r="A131" s="1">
        <v>15</v>
      </c>
      <c r="B131" s="31">
        <v>1.4096256688525899E-7</v>
      </c>
      <c r="C131" s="31">
        <v>1.4096253059219301E-7</v>
      </c>
      <c r="D131" s="31">
        <v>1.40962478369795E-7</v>
      </c>
      <c r="E131" s="31">
        <v>1.40962041327699E-7</v>
      </c>
      <c r="F131" s="31">
        <v>1.40962574382066E-7</v>
      </c>
      <c r="G131" s="31">
        <v>1.4096249399296601E-7</v>
      </c>
    </row>
    <row r="132" spans="1:7" x14ac:dyDescent="0.25">
      <c r="A132" s="1">
        <v>15.125</v>
      </c>
      <c r="B132" s="31">
        <v>1.4096257120368601E-7</v>
      </c>
      <c r="C132" s="31">
        <v>1.40962530724916E-7</v>
      </c>
      <c r="D132" s="31">
        <v>1.40962473354387E-7</v>
      </c>
      <c r="E132" s="31">
        <v>1.40962037176481E-7</v>
      </c>
      <c r="F132" s="31">
        <v>1.4096257823907301E-7</v>
      </c>
      <c r="G132" s="31">
        <v>1.4096249683343199E-7</v>
      </c>
    </row>
    <row r="133" spans="1:7" x14ac:dyDescent="0.25">
      <c r="A133" s="1">
        <v>15.25</v>
      </c>
      <c r="B133" s="31">
        <v>1.40962575663504E-7</v>
      </c>
      <c r="C133" s="31">
        <v>1.4096253055518399E-7</v>
      </c>
      <c r="D133" s="31">
        <v>1.4096247840693099E-7</v>
      </c>
      <c r="E133" s="31">
        <v>1.40962036179594E-7</v>
      </c>
      <c r="F133" s="31">
        <v>1.4096257751295301E-7</v>
      </c>
      <c r="G133" s="31">
        <v>1.40962510798476E-7</v>
      </c>
    </row>
    <row r="134" spans="1:7" x14ac:dyDescent="0.25">
      <c r="A134" s="1">
        <v>15.375</v>
      </c>
      <c r="B134" s="31">
        <v>1.4096258241057501E-7</v>
      </c>
      <c r="C134" s="31">
        <v>1.4096251752866199E-7</v>
      </c>
      <c r="D134" s="31">
        <v>1.4096248103835599E-7</v>
      </c>
      <c r="E134" s="31">
        <v>1.4096203592902501E-7</v>
      </c>
      <c r="F134" s="31">
        <v>1.4096257581231101E-7</v>
      </c>
      <c r="G134" s="31">
        <v>1.4096250850235201E-7</v>
      </c>
    </row>
    <row r="135" spans="1:7" x14ac:dyDescent="0.25">
      <c r="A135" s="1">
        <v>15.5</v>
      </c>
      <c r="B135" s="31">
        <v>1.4096258535908201E-7</v>
      </c>
      <c r="C135" s="31">
        <v>1.4096251774506599E-7</v>
      </c>
      <c r="D135" s="31">
        <v>1.40962483670857E-7</v>
      </c>
      <c r="E135" s="31">
        <v>1.4096203519968599E-7</v>
      </c>
      <c r="F135" s="31">
        <v>1.4096257615562601E-7</v>
      </c>
      <c r="G135" s="31">
        <v>1.4096250512571699E-7</v>
      </c>
    </row>
    <row r="136" spans="1:7" x14ac:dyDescent="0.25">
      <c r="A136" s="1">
        <v>15.625</v>
      </c>
      <c r="B136" s="31">
        <v>1.4096259336473201E-7</v>
      </c>
      <c r="C136" s="31">
        <v>1.4096251891296601E-7</v>
      </c>
      <c r="D136" s="31">
        <v>1.4096248208897E-7</v>
      </c>
      <c r="E136" s="31">
        <v>1.40962034021417E-7</v>
      </c>
      <c r="F136" s="31">
        <v>1.4096257763294999E-7</v>
      </c>
      <c r="G136" s="31">
        <v>1.4096249903948801E-7</v>
      </c>
    </row>
    <row r="137" spans="1:7" x14ac:dyDescent="0.25">
      <c r="A137" s="1">
        <v>15.75</v>
      </c>
      <c r="B137" s="31">
        <v>1.4096259716539701E-7</v>
      </c>
      <c r="C137" s="31">
        <v>1.4096252361757199E-7</v>
      </c>
      <c r="D137" s="31">
        <v>1.4096248430039499E-7</v>
      </c>
      <c r="E137" s="31">
        <v>1.4096203425885399E-7</v>
      </c>
      <c r="F137" s="31">
        <v>1.4096257683521E-7</v>
      </c>
      <c r="G137" s="31">
        <v>1.4096248824827299E-7</v>
      </c>
    </row>
    <row r="138" spans="1:7" x14ac:dyDescent="0.25">
      <c r="A138" s="1">
        <v>15.875</v>
      </c>
      <c r="B138" s="31">
        <v>1.40962604433525E-7</v>
      </c>
      <c r="C138" s="31">
        <v>1.4096252301105699E-7</v>
      </c>
      <c r="D138" s="31">
        <v>1.40962486268044E-7</v>
      </c>
      <c r="E138" s="31">
        <v>1.4096203365131699E-7</v>
      </c>
      <c r="F138" s="31">
        <v>1.40962575492856E-7</v>
      </c>
      <c r="G138" s="31">
        <v>1.4096249131336399E-7</v>
      </c>
    </row>
    <row r="139" spans="1:7" x14ac:dyDescent="0.25">
      <c r="A139" s="1">
        <v>16</v>
      </c>
      <c r="B139" s="31">
        <v>1.40962607259419E-7</v>
      </c>
      <c r="C139" s="31">
        <v>1.4096252337026299E-7</v>
      </c>
      <c r="D139" s="31">
        <v>1.4096249414090899E-7</v>
      </c>
      <c r="E139" s="31">
        <v>1.40962033082987E-7</v>
      </c>
      <c r="F139" s="31">
        <v>1.4096256416525099E-7</v>
      </c>
      <c r="G139" s="31">
        <v>1.4096248543757799E-7</v>
      </c>
    </row>
    <row r="140" spans="1:7" x14ac:dyDescent="0.25">
      <c r="A140" s="1">
        <v>16.125</v>
      </c>
      <c r="B140" s="31">
        <v>1.40962608306734E-7</v>
      </c>
      <c r="C140" s="31">
        <v>1.4096252830214901E-7</v>
      </c>
      <c r="D140" s="31">
        <v>1.40962497894775E-7</v>
      </c>
      <c r="E140" s="31">
        <v>1.40962031814818E-7</v>
      </c>
      <c r="F140" s="31">
        <v>1.4096255226946901E-7</v>
      </c>
      <c r="G140" s="31">
        <v>1.4096247898467599E-7</v>
      </c>
    </row>
    <row r="141" spans="1:7" x14ac:dyDescent="0.25">
      <c r="A141" s="1">
        <v>16.25</v>
      </c>
      <c r="B141" s="31">
        <v>1.40962609390803E-7</v>
      </c>
      <c r="C141" s="31">
        <v>1.40962528904179E-7</v>
      </c>
      <c r="D141" s="31">
        <v>1.4096250466144799E-7</v>
      </c>
      <c r="E141" s="31">
        <v>1.40962028891086E-7</v>
      </c>
      <c r="F141" s="31">
        <v>1.4096255270728599E-7</v>
      </c>
      <c r="G141" s="31">
        <v>1.4096247784193201E-7</v>
      </c>
    </row>
    <row r="142" spans="1:7" x14ac:dyDescent="0.25">
      <c r="A142" s="1">
        <v>16.375</v>
      </c>
      <c r="B142" s="31">
        <v>1.4096261507957901E-7</v>
      </c>
      <c r="C142" s="31">
        <v>1.4096252961054101E-7</v>
      </c>
      <c r="D142" s="31">
        <v>1.4096250074595399E-7</v>
      </c>
      <c r="E142" s="31">
        <v>1.4096202819449201E-7</v>
      </c>
      <c r="F142" s="31">
        <v>1.40962552931237E-7</v>
      </c>
      <c r="G142" s="31">
        <v>1.4096247920107599E-7</v>
      </c>
    </row>
    <row r="143" spans="1:7" x14ac:dyDescent="0.25">
      <c r="A143" s="1">
        <v>16.5</v>
      </c>
      <c r="B143" s="31">
        <v>1.4096260418199301E-7</v>
      </c>
      <c r="C143" s="31">
        <v>1.4096252684642699E-7</v>
      </c>
      <c r="D143" s="31">
        <v>1.4096250727102201E-7</v>
      </c>
      <c r="E143" s="31">
        <v>1.4096202897932701E-7</v>
      </c>
      <c r="F143" s="31">
        <v>1.40962548500169E-7</v>
      </c>
      <c r="G143" s="31">
        <v>1.4096247948538101E-7</v>
      </c>
    </row>
    <row r="144" spans="1:7" x14ac:dyDescent="0.25">
      <c r="A144" s="1">
        <v>16.625</v>
      </c>
      <c r="B144" s="31">
        <v>1.40962604523488E-7</v>
      </c>
      <c r="C144" s="31">
        <v>1.4096252598549699E-7</v>
      </c>
      <c r="D144" s="31">
        <v>1.4096250167623501E-7</v>
      </c>
      <c r="E144" s="31">
        <v>1.4096202888342001E-7</v>
      </c>
      <c r="F144" s="31">
        <v>1.40962547717129E-7</v>
      </c>
      <c r="G144" s="31">
        <v>1.40962481417896E-7</v>
      </c>
    </row>
    <row r="145" spans="1:7" x14ac:dyDescent="0.25">
      <c r="A145" s="1">
        <v>16.75</v>
      </c>
      <c r="B145" s="31">
        <v>1.40962603668757E-7</v>
      </c>
      <c r="C145" s="31">
        <v>1.4096252451147299E-7</v>
      </c>
      <c r="D145" s="31">
        <v>1.4096249858920601E-7</v>
      </c>
      <c r="E145" s="31">
        <v>1.4096202985563199E-7</v>
      </c>
      <c r="F145" s="31">
        <v>1.4096254576303701E-7</v>
      </c>
      <c r="G145" s="31">
        <v>1.4096248277629301E-7</v>
      </c>
    </row>
    <row r="146" spans="1:7" x14ac:dyDescent="0.25">
      <c r="A146" s="1">
        <v>16.875</v>
      </c>
      <c r="B146" s="31">
        <v>1.4096260524598799E-7</v>
      </c>
      <c r="C146" s="31">
        <v>1.40962518753372E-7</v>
      </c>
      <c r="D146" s="31">
        <v>1.4096249066896401E-7</v>
      </c>
      <c r="E146" s="31">
        <v>1.4096202949444099E-7</v>
      </c>
      <c r="F146" s="31">
        <v>1.4096254562423801E-7</v>
      </c>
      <c r="G146" s="31">
        <v>1.40962486236862E-7</v>
      </c>
    </row>
    <row r="147" spans="1:7" x14ac:dyDescent="0.25">
      <c r="A147" s="1">
        <v>17</v>
      </c>
      <c r="B147" s="31">
        <v>1.4096260613627301E-7</v>
      </c>
      <c r="C147" s="31">
        <v>1.40962516774755E-7</v>
      </c>
      <c r="D147" s="31">
        <v>1.4096248018530199E-7</v>
      </c>
      <c r="E147" s="31">
        <v>1.4096202995106499E-7</v>
      </c>
      <c r="F147" s="31">
        <v>1.4096254538932801E-7</v>
      </c>
      <c r="G147" s="31">
        <v>1.4096249559182201E-7</v>
      </c>
    </row>
    <row r="148" spans="1:7" x14ac:dyDescent="0.25">
      <c r="A148" s="1">
        <v>17.125</v>
      </c>
      <c r="B148" s="31">
        <v>1.4096260520934E-7</v>
      </c>
      <c r="C148" s="31">
        <v>1.40962524300267E-7</v>
      </c>
      <c r="D148" s="31">
        <v>1.40962475827141E-7</v>
      </c>
      <c r="E148" s="31">
        <v>1.4096203029828399E-7</v>
      </c>
      <c r="F148" s="31">
        <v>1.40962544676763E-7</v>
      </c>
      <c r="G148" s="31">
        <v>1.4096250005954401E-7</v>
      </c>
    </row>
    <row r="149" spans="1:7" x14ac:dyDescent="0.25">
      <c r="A149" s="1">
        <v>17.25</v>
      </c>
      <c r="B149" s="31">
        <v>1.4096260634261701E-7</v>
      </c>
      <c r="C149" s="31">
        <v>1.40962525302148E-7</v>
      </c>
      <c r="D149" s="31">
        <v>1.4096246708498201E-7</v>
      </c>
      <c r="E149" s="31">
        <v>1.4096203054718799E-7</v>
      </c>
      <c r="F149" s="31">
        <v>1.4096254415084799E-7</v>
      </c>
      <c r="G149" s="31">
        <v>1.4096249923402401E-7</v>
      </c>
    </row>
    <row r="150" spans="1:7" x14ac:dyDescent="0.25">
      <c r="A150" s="1">
        <v>17.375</v>
      </c>
      <c r="B150" s="31">
        <v>1.40962600489415E-7</v>
      </c>
      <c r="C150" s="31">
        <v>1.4096254404083401E-7</v>
      </c>
      <c r="D150" s="31">
        <v>1.4096246523166799E-7</v>
      </c>
      <c r="E150" s="31">
        <v>1.40962030639149E-7</v>
      </c>
      <c r="F150" s="31">
        <v>1.4096254238910001E-7</v>
      </c>
      <c r="G150" s="31">
        <v>1.40962500470347E-7</v>
      </c>
    </row>
    <row r="151" spans="1:7" x14ac:dyDescent="0.25">
      <c r="A151" s="1">
        <v>17.5</v>
      </c>
      <c r="B151" s="31">
        <v>1.4096260587357201E-7</v>
      </c>
      <c r="C151" s="31">
        <v>1.40962543304091E-7</v>
      </c>
      <c r="D151" s="31">
        <v>1.4096246472760599E-7</v>
      </c>
      <c r="E151" s="31">
        <v>1.40962035690727E-7</v>
      </c>
      <c r="F151" s="31">
        <v>1.40962538458817E-7</v>
      </c>
      <c r="G151" s="31">
        <v>1.4096249586758801E-7</v>
      </c>
    </row>
    <row r="152" spans="1:7" x14ac:dyDescent="0.25">
      <c r="A152" s="1">
        <v>17.625</v>
      </c>
      <c r="B152" s="31">
        <v>1.40962603047351E-7</v>
      </c>
      <c r="C152" s="31">
        <v>1.4096254277117E-7</v>
      </c>
      <c r="D152" s="31">
        <v>1.4096246467785199E-7</v>
      </c>
      <c r="E152" s="31">
        <v>1.40962036363818E-7</v>
      </c>
      <c r="F152" s="31">
        <v>1.4096253474528401E-7</v>
      </c>
      <c r="G152" s="31">
        <v>1.40962502177496E-7</v>
      </c>
    </row>
    <row r="153" spans="1:7" x14ac:dyDescent="0.25">
      <c r="A153" s="1">
        <v>17.75</v>
      </c>
      <c r="B153" s="31">
        <v>1.40962603057393E-7</v>
      </c>
      <c r="C153" s="31">
        <v>1.4096254376475201E-7</v>
      </c>
      <c r="D153" s="31">
        <v>1.40962466927712E-7</v>
      </c>
      <c r="E153" s="31">
        <v>1.4096203850292199E-7</v>
      </c>
      <c r="F153" s="31">
        <v>1.4096252799184E-7</v>
      </c>
      <c r="G153" s="31">
        <v>1.4096249998193999E-7</v>
      </c>
    </row>
    <row r="154" spans="1:7" x14ac:dyDescent="0.25">
      <c r="A154" s="1">
        <v>17.875</v>
      </c>
      <c r="B154" s="31">
        <v>1.40962602022712E-7</v>
      </c>
      <c r="C154" s="31">
        <v>1.4096254839459E-7</v>
      </c>
      <c r="D154" s="31">
        <v>1.4096247503698399E-7</v>
      </c>
      <c r="E154" s="31">
        <v>1.4096203842801501E-7</v>
      </c>
      <c r="F154" s="31">
        <v>1.40962527739271E-7</v>
      </c>
      <c r="G154" s="31">
        <v>1.40962496190635E-7</v>
      </c>
    </row>
    <row r="155" spans="1:7" x14ac:dyDescent="0.25">
      <c r="A155" s="1">
        <v>18</v>
      </c>
      <c r="B155" s="31">
        <v>1.4096259953669801E-7</v>
      </c>
      <c r="C155" s="31">
        <v>1.40962547435642E-7</v>
      </c>
      <c r="D155" s="31">
        <v>1.4096247524794001E-7</v>
      </c>
      <c r="E155" s="31">
        <v>1.40962038244491E-7</v>
      </c>
      <c r="F155" s="31">
        <v>1.40962525911789E-7</v>
      </c>
      <c r="G155" s="31">
        <v>1.4096249374786E-7</v>
      </c>
    </row>
    <row r="156" spans="1:7" x14ac:dyDescent="0.25">
      <c r="A156" s="1">
        <v>18.125</v>
      </c>
      <c r="B156" s="31">
        <v>1.4096259267482799E-7</v>
      </c>
      <c r="C156" s="31">
        <v>1.4096253909180099E-7</v>
      </c>
      <c r="D156" s="31">
        <v>1.4096248793201601E-7</v>
      </c>
      <c r="E156" s="31">
        <v>1.40962039603842E-7</v>
      </c>
      <c r="F156" s="31">
        <v>1.40962524806044E-7</v>
      </c>
      <c r="G156" s="31">
        <v>1.4096250890374099E-7</v>
      </c>
    </row>
    <row r="157" spans="1:7" x14ac:dyDescent="0.25">
      <c r="A157" s="1">
        <v>18.25</v>
      </c>
      <c r="B157" s="31">
        <v>1.4096258775082501E-7</v>
      </c>
      <c r="C157" s="31">
        <v>1.4096253377034001E-7</v>
      </c>
      <c r="D157" s="31">
        <v>1.40962487159302E-7</v>
      </c>
      <c r="E157" s="31">
        <v>1.4096203871686301E-7</v>
      </c>
      <c r="F157" s="31">
        <v>1.40962521785261E-7</v>
      </c>
      <c r="G157" s="31">
        <v>1.4096251202451501E-7</v>
      </c>
    </row>
    <row r="158" spans="1:7" x14ac:dyDescent="0.25">
      <c r="A158" s="1">
        <v>18.375</v>
      </c>
      <c r="B158" s="31">
        <v>1.4096258842135599E-7</v>
      </c>
      <c r="C158" s="31">
        <v>1.4096251621732701E-7</v>
      </c>
      <c r="D158" s="31">
        <v>1.4096248028498401E-7</v>
      </c>
      <c r="E158" s="31">
        <v>1.4096203888159101E-7</v>
      </c>
      <c r="F158" s="31">
        <v>1.40962508627502E-7</v>
      </c>
      <c r="G158" s="31">
        <v>1.40962511255647E-7</v>
      </c>
    </row>
    <row r="159" spans="1:7" x14ac:dyDescent="0.25">
      <c r="A159" s="1">
        <v>18.5</v>
      </c>
      <c r="B159" s="31">
        <v>1.40962593762901E-7</v>
      </c>
      <c r="C159" s="31">
        <v>1.4096250844901601E-7</v>
      </c>
      <c r="D159" s="31">
        <v>1.4096248540331601E-7</v>
      </c>
      <c r="E159" s="31">
        <v>1.4096203893676401E-7</v>
      </c>
      <c r="F159" s="31">
        <v>1.4096250841654201E-7</v>
      </c>
      <c r="G159" s="31">
        <v>1.4096251423026E-7</v>
      </c>
    </row>
    <row r="160" spans="1:7" x14ac:dyDescent="0.25">
      <c r="A160" s="1">
        <v>18.625</v>
      </c>
      <c r="B160" s="31">
        <v>1.40962594383746E-7</v>
      </c>
      <c r="C160" s="31">
        <v>1.4096250683816599E-7</v>
      </c>
      <c r="D160" s="31">
        <v>1.4096249492681099E-7</v>
      </c>
      <c r="E160" s="31">
        <v>1.4096204033744199E-7</v>
      </c>
      <c r="F160" s="31">
        <v>1.40962508138703E-7</v>
      </c>
      <c r="G160" s="31">
        <v>1.4096250437738501E-7</v>
      </c>
    </row>
    <row r="161" spans="1:7" x14ac:dyDescent="0.25">
      <c r="A161" s="1">
        <v>18.75</v>
      </c>
      <c r="B161" s="31">
        <v>1.40962609556823E-7</v>
      </c>
      <c r="C161" s="31">
        <v>1.4096250159546999E-7</v>
      </c>
      <c r="D161" s="31">
        <v>1.4096249999891299E-7</v>
      </c>
      <c r="E161" s="31">
        <v>1.40962040359726E-7</v>
      </c>
      <c r="F161" s="31">
        <v>1.40962509841549E-7</v>
      </c>
      <c r="G161" s="31">
        <v>1.4096250236821601E-7</v>
      </c>
    </row>
    <row r="162" spans="1:7" x14ac:dyDescent="0.25">
      <c r="A162" s="1">
        <v>18.875</v>
      </c>
      <c r="B162" s="31">
        <v>1.4096261550063599E-7</v>
      </c>
      <c r="C162" s="31">
        <v>1.40962500574451E-7</v>
      </c>
      <c r="D162" s="31">
        <v>1.4096249985903299E-7</v>
      </c>
      <c r="E162" s="31">
        <v>1.40962039833906E-7</v>
      </c>
      <c r="F162" s="31">
        <v>1.4096251377457301E-7</v>
      </c>
      <c r="G162" s="31">
        <v>1.4096249458620999E-7</v>
      </c>
    </row>
    <row r="163" spans="1:7" x14ac:dyDescent="0.25">
      <c r="A163" s="1">
        <v>19</v>
      </c>
      <c r="B163" s="31">
        <v>1.4096260869688701E-7</v>
      </c>
      <c r="C163" s="31">
        <v>1.4096249945951699E-7</v>
      </c>
      <c r="D163" s="31">
        <v>1.40962511111728E-7</v>
      </c>
      <c r="E163" s="31">
        <v>1.4096204005127599E-7</v>
      </c>
      <c r="F163" s="31">
        <v>1.4096251887859399E-7</v>
      </c>
      <c r="G163" s="31">
        <v>1.4096249471297501E-7</v>
      </c>
    </row>
    <row r="164" spans="1:7" x14ac:dyDescent="0.25">
      <c r="A164" s="1">
        <v>19.125</v>
      </c>
      <c r="B164" s="31">
        <v>1.40962609409371E-7</v>
      </c>
      <c r="C164" s="31">
        <v>1.4096249531456499E-7</v>
      </c>
      <c r="D164" s="31">
        <v>1.40962511460652E-7</v>
      </c>
      <c r="E164" s="31">
        <v>1.4096203877499999E-7</v>
      </c>
      <c r="F164" s="31">
        <v>1.40962522654458E-7</v>
      </c>
      <c r="G164" s="31">
        <v>1.4096249399453101E-7</v>
      </c>
    </row>
    <row r="165" spans="1:7" x14ac:dyDescent="0.25">
      <c r="A165" s="1">
        <v>19.25</v>
      </c>
      <c r="B165" s="31">
        <v>1.4096261572895099E-7</v>
      </c>
      <c r="C165" s="31">
        <v>1.4096249617590499E-7</v>
      </c>
      <c r="D165" s="31">
        <v>1.4096251585983199E-7</v>
      </c>
      <c r="E165" s="31">
        <v>1.4096203716970799E-7</v>
      </c>
      <c r="F165" s="31">
        <v>1.4096252501544201E-7</v>
      </c>
      <c r="G165" s="31">
        <v>1.4096249478835501E-7</v>
      </c>
    </row>
    <row r="166" spans="1:7" x14ac:dyDescent="0.25">
      <c r="A166" s="1">
        <v>19.375</v>
      </c>
      <c r="B166" s="31">
        <v>1.4096261868886501E-7</v>
      </c>
      <c r="C166" s="31">
        <v>1.4096249942944499E-7</v>
      </c>
      <c r="D166" s="31">
        <v>1.4096251717003301E-7</v>
      </c>
      <c r="E166" s="31">
        <v>1.4096201602528599E-7</v>
      </c>
      <c r="F166" s="31">
        <v>1.40962535521423E-7</v>
      </c>
      <c r="G166" s="31">
        <v>1.4096249270568401E-7</v>
      </c>
    </row>
    <row r="167" spans="1:7" x14ac:dyDescent="0.25">
      <c r="A167" s="1">
        <v>19.5</v>
      </c>
      <c r="B167" s="31">
        <v>1.40962614161137E-7</v>
      </c>
      <c r="C167" s="31">
        <v>1.40962503342929E-7</v>
      </c>
      <c r="D167" s="31">
        <v>1.4096251486094401E-7</v>
      </c>
      <c r="E167" s="31">
        <v>1.4096201616591E-7</v>
      </c>
      <c r="F167" s="31">
        <v>1.4096253538857001E-7</v>
      </c>
      <c r="G167" s="31">
        <v>1.4096249197509E-7</v>
      </c>
    </row>
    <row r="168" spans="1:7" x14ac:dyDescent="0.25">
      <c r="A168" s="1">
        <v>19.625</v>
      </c>
      <c r="B168" s="31">
        <v>1.4096260810238701E-7</v>
      </c>
      <c r="C168" s="31">
        <v>1.4096251465565199E-7</v>
      </c>
      <c r="D168" s="31">
        <v>1.40962508007196E-7</v>
      </c>
      <c r="E168" s="31">
        <v>1.4096201559476E-7</v>
      </c>
      <c r="F168" s="31">
        <v>1.4096253595480701E-7</v>
      </c>
      <c r="G168" s="31">
        <v>1.4096249326680101E-7</v>
      </c>
    </row>
    <row r="169" spans="1:7" x14ac:dyDescent="0.25">
      <c r="A169" s="1">
        <v>19.75</v>
      </c>
      <c r="B169" s="31">
        <v>1.4096260749983901E-7</v>
      </c>
      <c r="C169" s="31">
        <v>1.40962520669708E-7</v>
      </c>
      <c r="D169" s="31">
        <v>1.40962491739176E-7</v>
      </c>
      <c r="E169" s="31">
        <v>1.4096201372992001E-7</v>
      </c>
      <c r="F169" s="31">
        <v>1.4096253653625799E-7</v>
      </c>
      <c r="G169" s="31">
        <v>1.4096249581905501E-7</v>
      </c>
    </row>
    <row r="170" spans="1:7" x14ac:dyDescent="0.25">
      <c r="A170" s="1">
        <v>19.875</v>
      </c>
      <c r="B170" s="31">
        <v>1.4096261003001999E-7</v>
      </c>
      <c r="C170" s="31">
        <v>1.4096251691749299E-7</v>
      </c>
      <c r="D170" s="31">
        <v>1.40962488466175E-7</v>
      </c>
      <c r="E170" s="31">
        <v>1.40962010984384E-7</v>
      </c>
      <c r="F170" s="31">
        <v>1.40962539840512E-7</v>
      </c>
      <c r="G170" s="31">
        <v>1.4096249540090301E-7</v>
      </c>
    </row>
    <row r="171" spans="1:7" x14ac:dyDescent="0.25">
      <c r="A171" s="1">
        <v>20</v>
      </c>
      <c r="B171" s="31">
        <v>1.40962613701279E-7</v>
      </c>
      <c r="C171" s="31">
        <v>1.4096251484123199E-7</v>
      </c>
      <c r="D171" s="31">
        <v>1.40962479833425E-7</v>
      </c>
      <c r="E171" s="31">
        <v>1.4096200954826301E-7</v>
      </c>
      <c r="F171" s="31">
        <v>1.4096254505862199E-7</v>
      </c>
      <c r="G171" s="31">
        <v>1.40962496075232E-7</v>
      </c>
    </row>
    <row r="172" spans="1:7" x14ac:dyDescent="0.25">
      <c r="A172" s="1">
        <v>20.125</v>
      </c>
      <c r="B172" s="31">
        <v>1.4096261267884099E-7</v>
      </c>
      <c r="C172" s="31">
        <v>1.4096251424288101E-7</v>
      </c>
      <c r="D172" s="31">
        <v>1.40962476442933E-7</v>
      </c>
      <c r="E172" s="31">
        <v>1.4096200579146399E-7</v>
      </c>
      <c r="F172" s="31">
        <v>1.4096254254592001E-7</v>
      </c>
      <c r="G172" s="31">
        <v>1.40962505610261E-7</v>
      </c>
    </row>
    <row r="173" spans="1:7" x14ac:dyDescent="0.25">
      <c r="A173" s="1">
        <v>20.25</v>
      </c>
      <c r="B173" s="31">
        <v>1.4096260498292801E-7</v>
      </c>
      <c r="C173" s="31">
        <v>1.4096251572244801E-7</v>
      </c>
      <c r="D173" s="31">
        <v>1.4096247483677701E-7</v>
      </c>
      <c r="E173" s="31">
        <v>1.4096200260276E-7</v>
      </c>
      <c r="F173" s="31">
        <v>1.40962540806812E-7</v>
      </c>
      <c r="G173" s="31">
        <v>1.40962505038509E-7</v>
      </c>
    </row>
    <row r="174" spans="1:7" x14ac:dyDescent="0.25">
      <c r="A174" s="1">
        <v>20.375</v>
      </c>
      <c r="B174" s="31">
        <v>1.40962609908398E-7</v>
      </c>
      <c r="C174" s="31">
        <v>1.40962516785865E-7</v>
      </c>
      <c r="D174" s="31">
        <v>1.4096246628620101E-7</v>
      </c>
      <c r="E174" s="31">
        <v>1.4096199935807901E-7</v>
      </c>
      <c r="F174" s="31">
        <v>1.4096254018359401E-7</v>
      </c>
      <c r="G174" s="31">
        <v>1.4096250367810899E-7</v>
      </c>
    </row>
    <row r="175" spans="1:7" x14ac:dyDescent="0.25">
      <c r="A175" s="1">
        <v>20.5</v>
      </c>
      <c r="B175" s="31">
        <v>1.4096261103911599E-7</v>
      </c>
      <c r="C175" s="31">
        <v>1.4096251753356499E-7</v>
      </c>
      <c r="D175" s="31">
        <v>1.4096246456547499E-7</v>
      </c>
      <c r="E175" s="31">
        <v>1.4096199889309601E-7</v>
      </c>
      <c r="F175" s="31">
        <v>1.4096254030131301E-7</v>
      </c>
      <c r="G175" s="31">
        <v>1.4096250506843099E-7</v>
      </c>
    </row>
    <row r="176" spans="1:7" x14ac:dyDescent="0.25">
      <c r="A176" s="1">
        <v>20.625</v>
      </c>
      <c r="B176" s="31">
        <v>1.4096260785549199E-7</v>
      </c>
      <c r="C176" s="31">
        <v>1.40962517020739E-7</v>
      </c>
      <c r="D176" s="31">
        <v>1.4096246014797101E-7</v>
      </c>
      <c r="E176" s="31">
        <v>1.4096199760269301E-7</v>
      </c>
      <c r="F176" s="31">
        <v>1.4096253980130599E-7</v>
      </c>
      <c r="G176" s="31">
        <v>1.40962501419824E-7</v>
      </c>
    </row>
    <row r="177" spans="1:7" x14ac:dyDescent="0.25">
      <c r="A177" s="1">
        <v>20.75</v>
      </c>
      <c r="B177" s="31">
        <v>1.4096260083577701E-7</v>
      </c>
      <c r="C177" s="31">
        <v>1.40962518540061E-7</v>
      </c>
      <c r="D177" s="31">
        <v>1.4096246102024199E-7</v>
      </c>
      <c r="E177" s="31">
        <v>1.4096199541403399E-7</v>
      </c>
      <c r="F177" s="31">
        <v>1.4096253930006699E-7</v>
      </c>
      <c r="G177" s="31">
        <v>1.40962500534971E-7</v>
      </c>
    </row>
    <row r="178" spans="1:7" x14ac:dyDescent="0.25">
      <c r="A178" s="1">
        <v>20.875</v>
      </c>
      <c r="B178" s="31">
        <v>1.40962595176086E-7</v>
      </c>
      <c r="C178" s="31">
        <v>1.4096251741222E-7</v>
      </c>
      <c r="D178" s="31">
        <v>1.40962464786377E-7</v>
      </c>
      <c r="E178" s="31">
        <v>1.4096199423662E-7</v>
      </c>
      <c r="F178" s="31">
        <v>1.40962538135473E-7</v>
      </c>
      <c r="G178" s="31">
        <v>1.4096249997995701E-7</v>
      </c>
    </row>
    <row r="179" spans="1:7" x14ac:dyDescent="0.25">
      <c r="A179" s="1">
        <v>21</v>
      </c>
      <c r="B179" s="31">
        <v>1.4096259269868801E-7</v>
      </c>
      <c r="C179" s="31">
        <v>1.4096251687965799E-7</v>
      </c>
      <c r="D179" s="31">
        <v>1.4096246601725E-7</v>
      </c>
      <c r="E179" s="31">
        <v>1.4096199084785799E-7</v>
      </c>
      <c r="F179" s="31">
        <v>1.4096253976609899E-7</v>
      </c>
      <c r="G179" s="31">
        <v>1.4096249639242501E-7</v>
      </c>
    </row>
    <row r="180" spans="1:7" x14ac:dyDescent="0.25">
      <c r="A180" s="1">
        <v>21.125</v>
      </c>
      <c r="B180" s="31">
        <v>1.40962593709837E-7</v>
      </c>
      <c r="C180" s="31">
        <v>1.4096251306297899E-7</v>
      </c>
      <c r="D180" s="31">
        <v>1.4096247490573301E-7</v>
      </c>
      <c r="E180" s="31">
        <v>1.40961992323374E-7</v>
      </c>
      <c r="F180" s="31">
        <v>1.40962541031001E-7</v>
      </c>
      <c r="G180" s="31">
        <v>1.40962494443365E-7</v>
      </c>
    </row>
    <row r="181" spans="1:7" x14ac:dyDescent="0.25">
      <c r="A181" s="1">
        <v>21.25</v>
      </c>
      <c r="B181" s="31">
        <v>1.4096259094918701E-7</v>
      </c>
      <c r="C181" s="31">
        <v>1.4096251310384301E-7</v>
      </c>
      <c r="D181" s="31">
        <v>1.4096247548261001E-7</v>
      </c>
      <c r="E181" s="31">
        <v>1.4096199239440201E-7</v>
      </c>
      <c r="F181" s="31">
        <v>1.4096254095130499E-7</v>
      </c>
      <c r="G181" s="31">
        <v>1.4096249183677699E-7</v>
      </c>
    </row>
    <row r="182" spans="1:7" x14ac:dyDescent="0.25">
      <c r="A182" s="1">
        <v>21.375</v>
      </c>
      <c r="B182" s="31">
        <v>1.4096258579177E-7</v>
      </c>
      <c r="C182" s="31">
        <v>1.4096250956611101E-7</v>
      </c>
      <c r="D182" s="31">
        <v>1.4096247564804499E-7</v>
      </c>
      <c r="E182" s="31">
        <v>1.40961990714291E-7</v>
      </c>
      <c r="F182" s="31">
        <v>1.4096254194124E-7</v>
      </c>
      <c r="G182" s="31">
        <v>1.4096249196955099E-7</v>
      </c>
    </row>
    <row r="183" spans="1:7" x14ac:dyDescent="0.25">
      <c r="A183" s="1">
        <v>21.5</v>
      </c>
      <c r="B183" s="31">
        <v>1.40962582219736E-7</v>
      </c>
      <c r="C183" s="31">
        <v>1.40962509444178E-7</v>
      </c>
      <c r="D183" s="31">
        <v>1.4096247552727199E-7</v>
      </c>
      <c r="E183" s="31">
        <v>1.4096199128442499E-7</v>
      </c>
      <c r="F183" s="31">
        <v>1.4096254176055199E-7</v>
      </c>
      <c r="G183" s="31">
        <v>1.4096249228095101E-7</v>
      </c>
    </row>
    <row r="184" spans="1:7" x14ac:dyDescent="0.25">
      <c r="A184" s="1">
        <v>21.625</v>
      </c>
      <c r="B184" s="31">
        <v>1.4096258159621199E-7</v>
      </c>
      <c r="C184" s="31">
        <v>1.40962508588939E-7</v>
      </c>
      <c r="D184" s="31">
        <v>1.40962474619598E-7</v>
      </c>
      <c r="E184" s="31">
        <v>1.40961990858359E-7</v>
      </c>
      <c r="F184" s="31">
        <v>1.4096254125719901E-7</v>
      </c>
      <c r="G184" s="31">
        <v>1.4096249280581201E-7</v>
      </c>
    </row>
    <row r="185" spans="1:7" x14ac:dyDescent="0.25">
      <c r="A185" s="1">
        <v>21.75</v>
      </c>
      <c r="B185" s="31">
        <v>1.4096258208183099E-7</v>
      </c>
      <c r="C185" s="31">
        <v>1.4096250773459999E-7</v>
      </c>
      <c r="D185" s="31">
        <v>1.40962479454199E-7</v>
      </c>
      <c r="E185" s="31">
        <v>1.4096199055260499E-7</v>
      </c>
      <c r="F185" s="31">
        <v>1.40962541404514E-7</v>
      </c>
      <c r="G185" s="31">
        <v>1.40962490747653E-7</v>
      </c>
    </row>
    <row r="186" spans="1:7" x14ac:dyDescent="0.25">
      <c r="A186" s="1">
        <v>21.875</v>
      </c>
      <c r="B186" s="31">
        <v>1.4096258480557401E-7</v>
      </c>
      <c r="C186" s="31">
        <v>1.4096250360537499E-7</v>
      </c>
      <c r="D186" s="31">
        <v>1.4096248271271E-7</v>
      </c>
      <c r="E186" s="31">
        <v>1.4096198986866101E-7</v>
      </c>
      <c r="F186" s="31">
        <v>1.4096254088980201E-7</v>
      </c>
      <c r="G186" s="31">
        <v>1.4096248837299701E-7</v>
      </c>
    </row>
    <row r="187" spans="1:7" x14ac:dyDescent="0.25">
      <c r="A187" s="1">
        <v>22</v>
      </c>
      <c r="B187" s="31">
        <v>1.4096258795108001E-7</v>
      </c>
      <c r="C187" s="31">
        <v>1.4096250261836699E-7</v>
      </c>
      <c r="D187" s="31">
        <v>1.4096249135788301E-7</v>
      </c>
      <c r="E187" s="31">
        <v>1.4096198826379001E-7</v>
      </c>
      <c r="F187" s="31">
        <v>1.4096254067271099E-7</v>
      </c>
      <c r="G187" s="31">
        <v>1.4096248736647199E-7</v>
      </c>
    </row>
    <row r="188" spans="1:7" x14ac:dyDescent="0.25">
      <c r="A188" s="1">
        <v>22.125</v>
      </c>
      <c r="B188" s="31">
        <v>1.4096259022052999E-7</v>
      </c>
      <c r="C188" s="31">
        <v>1.4096250231668101E-7</v>
      </c>
      <c r="D188" s="31">
        <v>1.40962494340798E-7</v>
      </c>
      <c r="E188" s="31">
        <v>1.40961987645792E-7</v>
      </c>
      <c r="F188" s="31">
        <v>1.4096254253674201E-7</v>
      </c>
      <c r="G188" s="31">
        <v>1.4096248785546199E-7</v>
      </c>
    </row>
    <row r="189" spans="1:7" x14ac:dyDescent="0.25">
      <c r="A189" s="1">
        <v>22.25</v>
      </c>
      <c r="B189" s="31">
        <v>1.4096259190048E-7</v>
      </c>
      <c r="C189" s="31">
        <v>1.4096250790223199E-7</v>
      </c>
      <c r="D189" s="31">
        <v>1.4096249294243501E-7</v>
      </c>
      <c r="E189" s="31">
        <v>1.40961986285882E-7</v>
      </c>
      <c r="F189" s="31">
        <v>1.40962544718076E-7</v>
      </c>
      <c r="G189" s="31">
        <v>1.40962487454004E-7</v>
      </c>
    </row>
    <row r="190" spans="1:7" x14ac:dyDescent="0.25">
      <c r="A190" s="1">
        <v>22.375</v>
      </c>
      <c r="B190" s="31">
        <v>1.4096259971825201E-7</v>
      </c>
      <c r="C190" s="31">
        <v>1.4096250794682701E-7</v>
      </c>
      <c r="D190" s="31">
        <v>1.4096249851229899E-7</v>
      </c>
      <c r="E190" s="31">
        <v>1.4096198597536899E-7</v>
      </c>
      <c r="F190" s="31">
        <v>1.4096254843279201E-7</v>
      </c>
      <c r="G190" s="31">
        <v>1.4096248699036101E-7</v>
      </c>
    </row>
    <row r="191" spans="1:7" x14ac:dyDescent="0.25">
      <c r="A191" s="1">
        <v>22.5</v>
      </c>
      <c r="B191" s="31">
        <v>1.4096260063471299E-7</v>
      </c>
      <c r="C191" s="31">
        <v>1.40962505910476E-7</v>
      </c>
      <c r="D191" s="31">
        <v>1.4096250326511799E-7</v>
      </c>
      <c r="E191" s="31">
        <v>1.4096198547563E-7</v>
      </c>
      <c r="F191" s="31">
        <v>1.4096254929503099E-7</v>
      </c>
      <c r="G191" s="31">
        <v>1.4096248548244699E-7</v>
      </c>
    </row>
    <row r="192" spans="1:7" x14ac:dyDescent="0.25">
      <c r="A192" s="1">
        <v>22.625</v>
      </c>
      <c r="B192" s="31">
        <v>1.4096259520985699E-7</v>
      </c>
      <c r="C192" s="31">
        <v>1.4096250936036401E-7</v>
      </c>
      <c r="D192" s="31">
        <v>1.4096250338728701E-7</v>
      </c>
      <c r="E192" s="31">
        <v>1.4096198516260101E-7</v>
      </c>
      <c r="F192" s="31">
        <v>1.4096255641178599E-7</v>
      </c>
      <c r="G192" s="31">
        <v>1.40962485125066E-7</v>
      </c>
    </row>
    <row r="193" spans="1:7" x14ac:dyDescent="0.25">
      <c r="A193" s="1">
        <v>22.75</v>
      </c>
      <c r="B193" s="31">
        <v>1.4096259902412799E-7</v>
      </c>
      <c r="C193" s="31">
        <v>1.40962509682092E-7</v>
      </c>
      <c r="D193" s="31">
        <v>1.4096249431250101E-7</v>
      </c>
      <c r="E193" s="31">
        <v>1.40961984474336E-7</v>
      </c>
      <c r="F193" s="31">
        <v>1.4096255503691699E-7</v>
      </c>
      <c r="G193" s="31">
        <v>1.40962493354686E-7</v>
      </c>
    </row>
    <row r="194" spans="1:7" x14ac:dyDescent="0.25">
      <c r="A194" s="1">
        <v>22.875</v>
      </c>
      <c r="B194" s="31">
        <v>1.4096259827972301E-7</v>
      </c>
      <c r="C194" s="31">
        <v>1.4096250965272799E-7</v>
      </c>
      <c r="D194" s="31">
        <v>1.4096248750033199E-7</v>
      </c>
      <c r="E194" s="31">
        <v>1.4096198366548899E-7</v>
      </c>
      <c r="F194" s="31">
        <v>1.4096255525542299E-7</v>
      </c>
      <c r="G194" s="31">
        <v>1.40962494868962E-7</v>
      </c>
    </row>
    <row r="195" spans="1:7" x14ac:dyDescent="0.25">
      <c r="A195" s="1">
        <v>23</v>
      </c>
      <c r="B195" s="31">
        <v>1.4096259951328099E-7</v>
      </c>
      <c r="C195" s="31">
        <v>1.4096251144739199E-7</v>
      </c>
      <c r="D195" s="31">
        <v>1.4096248026089701E-7</v>
      </c>
      <c r="E195" s="31">
        <v>1.4096198272102701E-7</v>
      </c>
      <c r="F195" s="31">
        <v>1.4096255491025301E-7</v>
      </c>
      <c r="G195" s="31">
        <v>1.40962498036568E-7</v>
      </c>
    </row>
    <row r="196" spans="1:7" x14ac:dyDescent="0.25">
      <c r="A196" s="1">
        <v>23.125</v>
      </c>
      <c r="B196" s="31">
        <v>1.4096259963221E-7</v>
      </c>
      <c r="C196" s="31">
        <v>1.4096251777511499E-7</v>
      </c>
      <c r="D196" s="31">
        <v>1.4096247712176501E-7</v>
      </c>
      <c r="E196" s="31">
        <v>1.40961982468018E-7</v>
      </c>
      <c r="F196" s="31">
        <v>1.40962556189019E-7</v>
      </c>
      <c r="G196" s="31">
        <v>1.4096249831002099E-7</v>
      </c>
    </row>
    <row r="197" spans="1:7" x14ac:dyDescent="0.25">
      <c r="A197" s="1">
        <v>23.25</v>
      </c>
      <c r="B197" s="31">
        <v>1.40962597425067E-7</v>
      </c>
      <c r="C197" s="31">
        <v>1.40962523933466E-7</v>
      </c>
      <c r="D197" s="31">
        <v>1.40962474032269E-7</v>
      </c>
      <c r="E197" s="31">
        <v>1.40961980634827E-7</v>
      </c>
      <c r="F197" s="31">
        <v>1.4096255589457401E-7</v>
      </c>
      <c r="G197" s="31">
        <v>1.40962498372253E-7</v>
      </c>
    </row>
    <row r="198" spans="1:7" x14ac:dyDescent="0.25">
      <c r="A198" s="1">
        <v>23.375</v>
      </c>
      <c r="B198" s="31">
        <v>1.4096259856990599E-7</v>
      </c>
      <c r="C198" s="31">
        <v>1.40962524978886E-7</v>
      </c>
      <c r="D198" s="31">
        <v>1.4096247378920599E-7</v>
      </c>
      <c r="E198" s="31">
        <v>1.4096198034308E-7</v>
      </c>
      <c r="F198" s="31">
        <v>1.4096255585349299E-7</v>
      </c>
      <c r="G198" s="31">
        <v>1.40962498644576E-7</v>
      </c>
    </row>
    <row r="199" spans="1:7" x14ac:dyDescent="0.25">
      <c r="A199" s="1">
        <v>23.5</v>
      </c>
      <c r="B199" s="31">
        <v>1.40962602703276E-7</v>
      </c>
      <c r="C199" s="31">
        <v>1.4096253541017999E-7</v>
      </c>
      <c r="D199" s="31">
        <v>1.4096247374978799E-7</v>
      </c>
      <c r="E199" s="31">
        <v>1.40961981253597E-7</v>
      </c>
      <c r="F199" s="31">
        <v>1.4096255472052499E-7</v>
      </c>
      <c r="G199" s="31">
        <v>1.4096249592789199E-7</v>
      </c>
    </row>
    <row r="200" spans="1:7" x14ac:dyDescent="0.25">
      <c r="A200" s="1">
        <v>23.625</v>
      </c>
      <c r="B200" s="31">
        <v>1.4096260529010901E-7</v>
      </c>
      <c r="C200" s="31">
        <v>1.4096253780014301E-7</v>
      </c>
      <c r="D200" s="31">
        <v>1.4096246691213599E-7</v>
      </c>
      <c r="E200" s="31">
        <v>1.4096198081801899E-7</v>
      </c>
      <c r="F200" s="31">
        <v>1.4096255485185401E-7</v>
      </c>
      <c r="G200" s="31">
        <v>1.40962495036584E-7</v>
      </c>
    </row>
    <row r="201" spans="1:7" x14ac:dyDescent="0.25">
      <c r="A201" s="1">
        <v>23.75</v>
      </c>
      <c r="B201" s="31">
        <v>1.4096260901113899E-7</v>
      </c>
      <c r="C201" s="31">
        <v>1.4096253794931099E-7</v>
      </c>
      <c r="D201" s="31">
        <v>1.40962470129055E-7</v>
      </c>
      <c r="E201" s="31">
        <v>1.4096198179568099E-7</v>
      </c>
      <c r="F201" s="31">
        <v>1.4096255465211699E-7</v>
      </c>
      <c r="G201" s="31">
        <v>1.40962493914252E-7</v>
      </c>
    </row>
    <row r="202" spans="1:7" x14ac:dyDescent="0.25">
      <c r="A202" s="1">
        <v>23.875</v>
      </c>
      <c r="B202" s="31">
        <v>1.4096261021325201E-7</v>
      </c>
      <c r="C202" s="31">
        <v>1.40962532561969E-7</v>
      </c>
      <c r="D202" s="31">
        <v>1.40962471364191E-7</v>
      </c>
      <c r="E202" s="31">
        <v>1.40961979501855E-7</v>
      </c>
      <c r="F202" s="31">
        <v>1.40962554462005E-7</v>
      </c>
      <c r="G202" s="31">
        <v>1.40962489500435E-7</v>
      </c>
    </row>
    <row r="203" spans="1:7" x14ac:dyDescent="0.25">
      <c r="A203" s="1">
        <v>24</v>
      </c>
      <c r="B203" s="31">
        <v>1.40962622834124E-7</v>
      </c>
      <c r="C203" s="31">
        <v>1.4096252152745999E-7</v>
      </c>
      <c r="D203" s="31">
        <v>1.4096247518407801E-7</v>
      </c>
      <c r="E203" s="31">
        <v>1.4096197881952099E-7</v>
      </c>
      <c r="F203" s="31">
        <v>1.4096255383564899E-7</v>
      </c>
      <c r="G203" s="31">
        <v>1.4096248824450301E-7</v>
      </c>
    </row>
    <row r="204" spans="1:7" x14ac:dyDescent="0.25">
      <c r="A204" s="1">
        <v>24.125</v>
      </c>
      <c r="B204" s="31">
        <v>1.4096262041204401E-7</v>
      </c>
      <c r="C204" s="31">
        <v>1.4096249452007199E-7</v>
      </c>
      <c r="D204" s="31">
        <v>1.4096247452436E-7</v>
      </c>
      <c r="E204" s="31">
        <v>1.4096197844371399E-7</v>
      </c>
      <c r="F204" s="31">
        <v>1.4096255324683401E-7</v>
      </c>
      <c r="G204" s="31">
        <v>1.4096248894428801E-7</v>
      </c>
    </row>
    <row r="205" spans="1:7" x14ac:dyDescent="0.25">
      <c r="A205" s="1">
        <v>24.25</v>
      </c>
      <c r="B205" s="31">
        <v>1.4096261954108201E-7</v>
      </c>
      <c r="C205" s="31">
        <v>1.40962486121686E-7</v>
      </c>
      <c r="D205" s="31">
        <v>1.4096247835918599E-7</v>
      </c>
      <c r="E205" s="31">
        <v>1.4096197593037999E-7</v>
      </c>
      <c r="F205" s="31">
        <v>1.4096255308305E-7</v>
      </c>
      <c r="G205" s="31">
        <v>1.4096248731546599E-7</v>
      </c>
    </row>
    <row r="206" spans="1:7" x14ac:dyDescent="0.25">
      <c r="A206" s="1">
        <v>24.375</v>
      </c>
      <c r="B206" s="31">
        <v>1.4096261781635699E-7</v>
      </c>
      <c r="C206" s="31">
        <v>1.4096248249656501E-7</v>
      </c>
      <c r="D206" s="31">
        <v>1.40962483741723E-7</v>
      </c>
      <c r="E206" s="31">
        <v>1.4096197760015599E-7</v>
      </c>
      <c r="F206" s="31">
        <v>1.4096255304403201E-7</v>
      </c>
      <c r="G206" s="31">
        <v>1.40962486697947E-7</v>
      </c>
    </row>
    <row r="207" spans="1:7" x14ac:dyDescent="0.25">
      <c r="A207" s="1">
        <v>24.5</v>
      </c>
      <c r="B207" s="31">
        <v>1.40962614102897E-7</v>
      </c>
      <c r="C207" s="31">
        <v>1.40962480579255E-7</v>
      </c>
      <c r="D207" s="31">
        <v>1.4096248784332099E-7</v>
      </c>
      <c r="E207" s="31">
        <v>1.40961978351256E-7</v>
      </c>
      <c r="F207" s="31">
        <v>1.4096255310442599E-7</v>
      </c>
      <c r="G207" s="31">
        <v>1.40962488008126E-7</v>
      </c>
    </row>
    <row r="208" spans="1:7" x14ac:dyDescent="0.25">
      <c r="A208" s="1">
        <v>24.625</v>
      </c>
      <c r="B208" s="31">
        <v>1.4096261529914599E-7</v>
      </c>
      <c r="C208" s="31">
        <v>1.4096248189628999E-7</v>
      </c>
      <c r="D208" s="31">
        <v>1.40962488043003E-7</v>
      </c>
      <c r="E208" s="31">
        <v>1.40961978743628E-7</v>
      </c>
      <c r="F208" s="31">
        <v>1.4096255279255399E-7</v>
      </c>
      <c r="G208" s="31">
        <v>1.4096248415811601E-7</v>
      </c>
    </row>
    <row r="209" spans="1:7" x14ac:dyDescent="0.25">
      <c r="A209" s="1">
        <v>24.75</v>
      </c>
      <c r="B209" s="31">
        <v>1.4096260752297899E-7</v>
      </c>
      <c r="C209" s="31">
        <v>1.40962480652214E-7</v>
      </c>
      <c r="D209" s="31">
        <v>1.40962485712731E-7</v>
      </c>
      <c r="E209" s="31">
        <v>1.40961978778663E-7</v>
      </c>
      <c r="F209" s="31">
        <v>1.40962553528628E-7</v>
      </c>
      <c r="G209" s="31">
        <v>1.4096247913865199E-7</v>
      </c>
    </row>
    <row r="210" spans="1:7" x14ac:dyDescent="0.25">
      <c r="A210" s="1">
        <v>24.875</v>
      </c>
      <c r="B210" s="31">
        <v>1.40962606422094E-7</v>
      </c>
      <c r="C210" s="31">
        <v>1.4096246848249399E-7</v>
      </c>
      <c r="D210" s="31">
        <v>1.40962486641521E-7</v>
      </c>
      <c r="E210" s="31">
        <v>1.4096197892102799E-7</v>
      </c>
      <c r="F210" s="31">
        <v>1.4096255407374201E-7</v>
      </c>
      <c r="G210" s="31">
        <v>1.4096247939425599E-7</v>
      </c>
    </row>
    <row r="211" spans="1:7" x14ac:dyDescent="0.25">
      <c r="A211" s="1">
        <v>25</v>
      </c>
      <c r="B211" s="31">
        <v>1.4096261378066301E-7</v>
      </c>
      <c r="C211" s="31">
        <v>1.4096246518641499E-7</v>
      </c>
      <c r="D211" s="31">
        <v>1.40962495809278E-7</v>
      </c>
      <c r="E211" s="31">
        <v>1.40961980734656E-7</v>
      </c>
      <c r="F211" s="31">
        <v>1.4096255439320599E-7</v>
      </c>
      <c r="G211" s="31">
        <v>1.4096248153075901E-7</v>
      </c>
    </row>
    <row r="212" spans="1:7" x14ac:dyDescent="0.25">
      <c r="A212" s="1">
        <v>25.125</v>
      </c>
      <c r="B212" s="31">
        <v>1.4096261448485301E-7</v>
      </c>
      <c r="C212" s="31">
        <v>1.4096246494726199E-7</v>
      </c>
      <c r="D212" s="31">
        <v>1.40962501290222E-7</v>
      </c>
      <c r="E212" s="31">
        <v>1.4096198205727301E-7</v>
      </c>
      <c r="F212" s="31">
        <v>1.4096255843409499E-7</v>
      </c>
      <c r="G212" s="31">
        <v>1.4096248062518701E-7</v>
      </c>
    </row>
    <row r="213" spans="1:7" x14ac:dyDescent="0.25">
      <c r="A213" s="1">
        <v>25.25</v>
      </c>
      <c r="B213" s="31">
        <v>1.40962618226119E-7</v>
      </c>
      <c r="C213" s="31">
        <v>1.4096246929987401E-7</v>
      </c>
      <c r="D213" s="31">
        <v>1.40962502234197E-7</v>
      </c>
      <c r="E213" s="31">
        <v>1.40961981762267E-7</v>
      </c>
      <c r="F213" s="31">
        <v>1.4096256901928799E-7</v>
      </c>
      <c r="G213" s="31">
        <v>1.4096248071652699E-7</v>
      </c>
    </row>
    <row r="214" spans="1:7" x14ac:dyDescent="0.25">
      <c r="A214" s="1">
        <v>25.375</v>
      </c>
      <c r="B214" s="31">
        <v>1.4096262540878099E-7</v>
      </c>
      <c r="C214" s="31">
        <v>1.40962468813813E-7</v>
      </c>
      <c r="D214" s="31">
        <v>1.4096250560953499E-7</v>
      </c>
      <c r="E214" s="31">
        <v>1.40961981491821E-7</v>
      </c>
      <c r="F214" s="31">
        <v>1.40962569531575E-7</v>
      </c>
      <c r="G214" s="31">
        <v>1.4096247910539401E-7</v>
      </c>
    </row>
    <row r="215" spans="1:7" x14ac:dyDescent="0.25">
      <c r="A215" s="1">
        <v>25.5</v>
      </c>
      <c r="B215" s="31">
        <v>1.4096263009801899E-7</v>
      </c>
      <c r="C215" s="31">
        <v>1.4096248238970701E-7</v>
      </c>
      <c r="D215" s="31">
        <v>1.40962506802152E-7</v>
      </c>
      <c r="E215" s="31">
        <v>1.4096198153829899E-7</v>
      </c>
      <c r="F215" s="31">
        <v>1.4096256824646701E-7</v>
      </c>
      <c r="G215" s="31">
        <v>1.4096247975837499E-7</v>
      </c>
    </row>
    <row r="216" spans="1:7" x14ac:dyDescent="0.25">
      <c r="A216" s="1">
        <v>25.625</v>
      </c>
      <c r="B216" s="31">
        <v>1.4096263259368701E-7</v>
      </c>
      <c r="C216" s="31">
        <v>1.4096248456943701E-7</v>
      </c>
      <c r="D216" s="31">
        <v>1.4096250216904399E-7</v>
      </c>
      <c r="E216" s="31">
        <v>1.40961982688516E-7</v>
      </c>
      <c r="F216" s="31">
        <v>1.40962567122848E-7</v>
      </c>
      <c r="G216" s="31">
        <v>1.4096248943725499E-7</v>
      </c>
    </row>
    <row r="217" spans="1:7" x14ac:dyDescent="0.25">
      <c r="A217" s="1">
        <v>25.75</v>
      </c>
      <c r="B217" s="31">
        <v>1.4096263815519899E-7</v>
      </c>
      <c r="C217" s="31">
        <v>1.40962486436611E-7</v>
      </c>
      <c r="D217" s="31">
        <v>1.4096249188078199E-7</v>
      </c>
      <c r="E217" s="31">
        <v>1.4096198446622701E-7</v>
      </c>
      <c r="F217" s="31">
        <v>1.4096256826982601E-7</v>
      </c>
      <c r="G217" s="31">
        <v>1.4096249466054899E-7</v>
      </c>
    </row>
    <row r="218" spans="1:7" x14ac:dyDescent="0.25">
      <c r="A218" s="1">
        <v>25.875</v>
      </c>
      <c r="B218" s="31">
        <v>1.4096264001566699E-7</v>
      </c>
      <c r="C218" s="31">
        <v>1.4096248460525999E-7</v>
      </c>
      <c r="D218" s="31">
        <v>1.4096247403926701E-7</v>
      </c>
      <c r="E218" s="31">
        <v>1.40961984314326E-7</v>
      </c>
      <c r="F218" s="31">
        <v>1.4096256781592699E-7</v>
      </c>
      <c r="G218" s="31">
        <v>1.4096249856283301E-7</v>
      </c>
    </row>
    <row r="219" spans="1:7" x14ac:dyDescent="0.25">
      <c r="A219" s="1">
        <v>26</v>
      </c>
      <c r="B219" s="31">
        <v>1.40962641025149E-7</v>
      </c>
      <c r="C219" s="31">
        <v>1.40962485875925E-7</v>
      </c>
      <c r="D219" s="31">
        <v>1.4096247200283701E-7</v>
      </c>
      <c r="E219" s="31">
        <v>1.4096198397830101E-7</v>
      </c>
      <c r="F219" s="31">
        <v>1.4096256746566701E-7</v>
      </c>
      <c r="G219" s="31">
        <v>1.4096249485420899E-7</v>
      </c>
    </row>
    <row r="220" spans="1:7" x14ac:dyDescent="0.25">
      <c r="A220" s="1">
        <v>26.125</v>
      </c>
      <c r="B220" s="31">
        <v>1.4096264033846299E-7</v>
      </c>
      <c r="C220" s="31">
        <v>1.4096248558258799E-7</v>
      </c>
      <c r="D220" s="31">
        <v>1.4096245343314501E-7</v>
      </c>
      <c r="E220" s="31">
        <v>1.4096198363826501E-7</v>
      </c>
      <c r="F220" s="31">
        <v>1.4096256376316601E-7</v>
      </c>
      <c r="G220" s="31">
        <v>1.4096249548689901E-7</v>
      </c>
    </row>
    <row r="221" spans="1:7" x14ac:dyDescent="0.25">
      <c r="A221" s="1">
        <v>26.25</v>
      </c>
      <c r="B221" s="31">
        <v>1.40962636286945E-7</v>
      </c>
      <c r="C221" s="31">
        <v>1.4096248846246499E-7</v>
      </c>
      <c r="D221" s="31">
        <v>1.4096245713712101E-7</v>
      </c>
      <c r="E221" s="31">
        <v>1.4096198341044401E-7</v>
      </c>
      <c r="F221" s="31">
        <v>1.4096256086545301E-7</v>
      </c>
      <c r="G221" s="31">
        <v>1.40962498244943E-7</v>
      </c>
    </row>
    <row r="222" spans="1:7" x14ac:dyDescent="0.25">
      <c r="A222" s="1">
        <v>26.375</v>
      </c>
      <c r="B222" s="31">
        <v>1.4096263402976901E-7</v>
      </c>
      <c r="C222" s="31">
        <v>1.4096250768482E-7</v>
      </c>
      <c r="D222" s="31">
        <v>1.4096245699313099E-7</v>
      </c>
      <c r="E222" s="31">
        <v>1.4096198437639199E-7</v>
      </c>
      <c r="F222" s="31">
        <v>1.4096255736280499E-7</v>
      </c>
      <c r="G222" s="31">
        <v>1.40962501729403E-7</v>
      </c>
    </row>
    <row r="223" spans="1:7" x14ac:dyDescent="0.25">
      <c r="A223" s="1">
        <v>26.5</v>
      </c>
      <c r="B223" s="31">
        <v>1.4096263171115801E-7</v>
      </c>
      <c r="C223" s="31">
        <v>1.4096251181057201E-7</v>
      </c>
      <c r="D223" s="31">
        <v>1.4096245283507201E-7</v>
      </c>
      <c r="E223" s="31">
        <v>1.40961985048118E-7</v>
      </c>
      <c r="F223" s="31">
        <v>1.40962556439893E-7</v>
      </c>
      <c r="G223" s="31">
        <v>1.4096250515009E-7</v>
      </c>
    </row>
    <row r="224" spans="1:7" x14ac:dyDescent="0.25">
      <c r="A224" s="1">
        <v>26.625</v>
      </c>
      <c r="B224" s="31">
        <v>1.40962631478784E-7</v>
      </c>
      <c r="C224" s="31">
        <v>1.4096251994075099E-7</v>
      </c>
      <c r="D224" s="31">
        <v>1.4096244568258699E-7</v>
      </c>
      <c r="E224" s="31">
        <v>1.4096199310120899E-7</v>
      </c>
      <c r="F224" s="31">
        <v>1.4096255561583799E-7</v>
      </c>
      <c r="G224" s="31">
        <v>1.4096250679812701E-7</v>
      </c>
    </row>
    <row r="225" spans="1:7" x14ac:dyDescent="0.25">
      <c r="A225" s="1">
        <v>26.75</v>
      </c>
      <c r="B225" s="31">
        <v>1.4096263049011499E-7</v>
      </c>
      <c r="C225" s="31">
        <v>1.4096252172475299E-7</v>
      </c>
      <c r="D225" s="31">
        <v>1.40962446422875E-7</v>
      </c>
      <c r="E225" s="31">
        <v>1.4096199482444601E-7</v>
      </c>
      <c r="F225" s="31">
        <v>1.40962554505688E-7</v>
      </c>
      <c r="G225" s="31">
        <v>1.40962511871136E-7</v>
      </c>
    </row>
    <row r="226" spans="1:7" x14ac:dyDescent="0.25">
      <c r="A226" s="1">
        <v>26.875</v>
      </c>
      <c r="B226" s="31">
        <v>1.40962629565822E-7</v>
      </c>
      <c r="C226" s="31">
        <v>1.4096251876576499E-7</v>
      </c>
      <c r="D226" s="31">
        <v>1.4096245876590901E-7</v>
      </c>
      <c r="E226" s="31">
        <v>1.40961995181012E-7</v>
      </c>
      <c r="F226" s="31">
        <v>1.4096255463474099E-7</v>
      </c>
      <c r="G226" s="31">
        <v>1.4096251445702899E-7</v>
      </c>
    </row>
    <row r="227" spans="1:7" x14ac:dyDescent="0.25">
      <c r="A227" s="1">
        <v>27</v>
      </c>
      <c r="B227" s="31">
        <v>1.4096262683056899E-7</v>
      </c>
      <c r="C227" s="31">
        <v>1.4096251104736999E-7</v>
      </c>
      <c r="D227" s="31">
        <v>1.4096246156136899E-7</v>
      </c>
      <c r="E227" s="31">
        <v>1.40961996045655E-7</v>
      </c>
      <c r="F227" s="31">
        <v>1.4096255386717799E-7</v>
      </c>
      <c r="G227" s="31">
        <v>1.4096251537965801E-7</v>
      </c>
    </row>
    <row r="228" spans="1:7" x14ac:dyDescent="0.25">
      <c r="A228" s="1">
        <v>27.125</v>
      </c>
      <c r="B228" s="31">
        <v>1.40962627420113E-7</v>
      </c>
      <c r="C228" s="31">
        <v>1.4096250961109701E-7</v>
      </c>
      <c r="D228" s="31">
        <v>1.40962460856543E-7</v>
      </c>
      <c r="E228" s="31">
        <v>1.40961998563124E-7</v>
      </c>
      <c r="F228" s="31">
        <v>1.40962553784842E-7</v>
      </c>
      <c r="G228" s="31">
        <v>1.4096251957162499E-7</v>
      </c>
    </row>
    <row r="229" spans="1:7" x14ac:dyDescent="0.25">
      <c r="A229" s="1">
        <v>27.25</v>
      </c>
      <c r="B229" s="31">
        <v>1.4096262691972501E-7</v>
      </c>
      <c r="C229" s="31">
        <v>1.4096249942772501E-7</v>
      </c>
      <c r="D229" s="31">
        <v>1.40962458398686E-7</v>
      </c>
      <c r="E229" s="31">
        <v>1.40961998259353E-7</v>
      </c>
      <c r="F229" s="31">
        <v>1.4096255341974999E-7</v>
      </c>
      <c r="G229" s="31">
        <v>1.4096252180606601E-7</v>
      </c>
    </row>
    <row r="230" spans="1:7" x14ac:dyDescent="0.25">
      <c r="A230" s="1">
        <v>27.375</v>
      </c>
      <c r="B230" s="31">
        <v>1.4096262584512401E-7</v>
      </c>
      <c r="C230" s="31">
        <v>1.40962496790794E-7</v>
      </c>
      <c r="D230" s="31">
        <v>1.4096246303845E-7</v>
      </c>
      <c r="E230" s="31">
        <v>1.4096199819198601E-7</v>
      </c>
      <c r="F230" s="31">
        <v>1.4096255319389001E-7</v>
      </c>
      <c r="G230" s="31">
        <v>1.4096252693828801E-7</v>
      </c>
    </row>
    <row r="231" spans="1:7" x14ac:dyDescent="0.25">
      <c r="A231" s="1">
        <v>27.5</v>
      </c>
      <c r="B231" s="31">
        <v>1.4096262824685999E-7</v>
      </c>
      <c r="C231" s="31">
        <v>1.4096249636902299E-7</v>
      </c>
      <c r="D231" s="31">
        <v>1.4096246841187E-7</v>
      </c>
      <c r="E231" s="31">
        <v>1.4096199802777901E-7</v>
      </c>
      <c r="F231" s="31">
        <v>1.40962552566038E-7</v>
      </c>
      <c r="G231" s="31">
        <v>1.40962525930308E-7</v>
      </c>
    </row>
    <row r="232" spans="1:7" x14ac:dyDescent="0.25">
      <c r="A232" s="1">
        <v>27.625</v>
      </c>
      <c r="B232" s="31">
        <v>1.4096262858376599E-7</v>
      </c>
      <c r="C232" s="31">
        <v>1.40962495842291E-7</v>
      </c>
      <c r="D232" s="31">
        <v>1.4096246908242599E-7</v>
      </c>
      <c r="E232" s="31">
        <v>1.4096199856071099E-7</v>
      </c>
      <c r="F232" s="31">
        <v>1.4096255222427501E-7</v>
      </c>
      <c r="G232" s="31">
        <v>1.4096252716784E-7</v>
      </c>
    </row>
    <row r="233" spans="1:7" x14ac:dyDescent="0.25">
      <c r="A233" s="1">
        <v>27.75</v>
      </c>
      <c r="B233" s="31">
        <v>1.4096262995560801E-7</v>
      </c>
      <c r="C233" s="31">
        <v>1.40962494892502E-7</v>
      </c>
      <c r="D233" s="31">
        <v>1.40962470314708E-7</v>
      </c>
      <c r="E233" s="31">
        <v>1.4096199802712399E-7</v>
      </c>
      <c r="F233" s="31">
        <v>1.40962551634442E-7</v>
      </c>
      <c r="G233" s="31">
        <v>1.4096252635901099E-7</v>
      </c>
    </row>
    <row r="234" spans="1:7" x14ac:dyDescent="0.25">
      <c r="A234" s="1">
        <v>27.875</v>
      </c>
      <c r="B234" s="31">
        <v>1.4096262739382499E-7</v>
      </c>
      <c r="C234" s="31">
        <v>1.4096249850133299E-7</v>
      </c>
      <c r="D234" s="31">
        <v>1.4096246943137601E-7</v>
      </c>
      <c r="E234" s="31">
        <v>1.4096199793776101E-7</v>
      </c>
      <c r="F234" s="31">
        <v>1.40962552273847E-7</v>
      </c>
      <c r="G234" s="31">
        <v>1.4096252291290101E-7</v>
      </c>
    </row>
    <row r="235" spans="1:7" x14ac:dyDescent="0.25">
      <c r="A235" s="1">
        <v>28</v>
      </c>
      <c r="B235" s="31">
        <v>1.4096262307396601E-7</v>
      </c>
      <c r="C235" s="31">
        <v>1.40962507857694E-7</v>
      </c>
      <c r="D235" s="31">
        <v>1.4096246931028299E-7</v>
      </c>
      <c r="E235" s="31">
        <v>1.4096199755834001E-7</v>
      </c>
      <c r="F235" s="31">
        <v>1.4096255403018901E-7</v>
      </c>
      <c r="G235" s="31">
        <v>1.40962523036318E-7</v>
      </c>
    </row>
    <row r="236" spans="1:7" x14ac:dyDescent="0.25">
      <c r="A236" s="1">
        <v>28.125</v>
      </c>
      <c r="B236" s="31">
        <v>1.4096262476650799E-7</v>
      </c>
      <c r="C236" s="31">
        <v>1.40962520368222E-7</v>
      </c>
      <c r="D236" s="31">
        <v>1.4096246953194301E-7</v>
      </c>
      <c r="E236" s="31">
        <v>1.4096199715950899E-7</v>
      </c>
      <c r="F236" s="31">
        <v>1.4096255531162E-7</v>
      </c>
      <c r="G236" s="31">
        <v>1.40962527830637E-7</v>
      </c>
    </row>
    <row r="237" spans="1:7" x14ac:dyDescent="0.25">
      <c r="A237" s="1">
        <v>28.25</v>
      </c>
      <c r="B237" s="31">
        <v>1.40962627854187E-7</v>
      </c>
      <c r="C237" s="31">
        <v>1.4096252064064201E-7</v>
      </c>
      <c r="D237" s="31">
        <v>1.4096247334482299E-7</v>
      </c>
      <c r="E237" s="31">
        <v>1.4096199661568699E-7</v>
      </c>
      <c r="F237" s="31">
        <v>1.4096255680637801E-7</v>
      </c>
      <c r="G237" s="31">
        <v>1.40962527276305E-7</v>
      </c>
    </row>
    <row r="238" spans="1:7" x14ac:dyDescent="0.25">
      <c r="A238" s="1">
        <v>28.375</v>
      </c>
      <c r="B238" s="31">
        <v>1.4096262808323E-7</v>
      </c>
      <c r="C238" s="31">
        <v>1.4096252189481601E-7</v>
      </c>
      <c r="D238" s="31">
        <v>1.40962473142334E-7</v>
      </c>
      <c r="E238" s="31">
        <v>1.40961996237181E-7</v>
      </c>
      <c r="F238" s="31">
        <v>1.4096255762701399E-7</v>
      </c>
      <c r="G238" s="31">
        <v>1.4096252448563899E-7</v>
      </c>
    </row>
    <row r="239" spans="1:7" x14ac:dyDescent="0.25">
      <c r="A239" s="1">
        <v>28.5</v>
      </c>
      <c r="B239" s="31">
        <v>1.4096263808763501E-7</v>
      </c>
      <c r="C239" s="31">
        <v>1.4096252120826399E-7</v>
      </c>
      <c r="D239" s="31">
        <v>1.4096247296276799E-7</v>
      </c>
      <c r="E239" s="31">
        <v>1.4096199608693801E-7</v>
      </c>
      <c r="F239" s="31">
        <v>1.40962560235826E-7</v>
      </c>
      <c r="G239" s="31">
        <v>1.4096251966808299E-7</v>
      </c>
    </row>
    <row r="240" spans="1:7" x14ac:dyDescent="0.25">
      <c r="A240" s="1">
        <v>28.625</v>
      </c>
      <c r="B240" s="31">
        <v>1.40962639114918E-7</v>
      </c>
      <c r="C240" s="31">
        <v>1.4096252998777301E-7</v>
      </c>
      <c r="D240" s="31">
        <v>1.4096246072149601E-7</v>
      </c>
      <c r="E240" s="31">
        <v>1.4096199607124701E-7</v>
      </c>
      <c r="F240" s="31">
        <v>1.40962560353867E-7</v>
      </c>
      <c r="G240" s="31">
        <v>1.4096251842233901E-7</v>
      </c>
    </row>
    <row r="241" spans="1:7" x14ac:dyDescent="0.25">
      <c r="A241" s="1">
        <v>28.75</v>
      </c>
      <c r="B241" s="31">
        <v>1.4096263583890499E-7</v>
      </c>
      <c r="C241" s="31">
        <v>1.40962531024964E-7</v>
      </c>
      <c r="D241" s="31">
        <v>1.4096244629014401E-7</v>
      </c>
      <c r="E241" s="31">
        <v>1.40961995660974E-7</v>
      </c>
      <c r="F241" s="31">
        <v>1.40962562675676E-7</v>
      </c>
      <c r="G241" s="31">
        <v>1.40962515965959E-7</v>
      </c>
    </row>
    <row r="242" spans="1:7" x14ac:dyDescent="0.25">
      <c r="A242" s="1">
        <v>28.875</v>
      </c>
      <c r="B242" s="31">
        <v>1.40962635765753E-7</v>
      </c>
      <c r="C242" s="31">
        <v>1.40962531638915E-7</v>
      </c>
      <c r="D242" s="31">
        <v>1.40962438522763E-7</v>
      </c>
      <c r="E242" s="31">
        <v>1.40961995188164E-7</v>
      </c>
      <c r="F242" s="31">
        <v>1.4096256339122699E-7</v>
      </c>
      <c r="G242" s="31">
        <v>1.4096251567828599E-7</v>
      </c>
    </row>
    <row r="243" spans="1:7" x14ac:dyDescent="0.25">
      <c r="A243" s="1">
        <v>29</v>
      </c>
      <c r="B243" s="31">
        <v>1.4096263402003001E-7</v>
      </c>
      <c r="C243" s="31">
        <v>1.4096253114569799E-7</v>
      </c>
      <c r="D243" s="31">
        <v>1.40962437921125E-7</v>
      </c>
      <c r="E243" s="31">
        <v>1.4096199311129001E-7</v>
      </c>
      <c r="F243" s="31">
        <v>1.40962565308448E-7</v>
      </c>
      <c r="G243" s="31">
        <v>1.4096251423727299E-7</v>
      </c>
    </row>
    <row r="244" spans="1:7" x14ac:dyDescent="0.25">
      <c r="A244" s="1">
        <v>29.125</v>
      </c>
      <c r="B244" s="31">
        <v>1.4096263229267001E-7</v>
      </c>
      <c r="C244" s="31">
        <v>1.40962532539646E-7</v>
      </c>
      <c r="D244" s="31">
        <v>1.4096243841246099E-7</v>
      </c>
      <c r="E244" s="31">
        <v>1.4096198943128501E-7</v>
      </c>
      <c r="F244" s="31">
        <v>1.4096256734948E-7</v>
      </c>
      <c r="G244" s="31">
        <v>1.4096251227804099E-7</v>
      </c>
    </row>
    <row r="245" spans="1:7" x14ac:dyDescent="0.25">
      <c r="A245" s="1">
        <v>29.25</v>
      </c>
      <c r="B245" s="31">
        <v>1.40962626715692E-7</v>
      </c>
      <c r="C245" s="31">
        <v>1.4096253432127401E-7</v>
      </c>
      <c r="D245" s="31">
        <v>1.4096244454939E-7</v>
      </c>
      <c r="E245" s="31">
        <v>1.40961988692614E-7</v>
      </c>
      <c r="F245" s="31">
        <v>1.4096257248964899E-7</v>
      </c>
      <c r="G245" s="31">
        <v>1.4096250626596699E-7</v>
      </c>
    </row>
    <row r="246" spans="1:7" x14ac:dyDescent="0.25">
      <c r="A246" s="1">
        <v>29.375</v>
      </c>
      <c r="B246" s="31">
        <v>1.40962626219981E-7</v>
      </c>
      <c r="C246" s="31">
        <v>1.4096253784549299E-7</v>
      </c>
      <c r="D246" s="31">
        <v>1.4096244459303499E-7</v>
      </c>
      <c r="E246" s="31">
        <v>1.4096198923538699E-7</v>
      </c>
      <c r="F246" s="31">
        <v>1.4096257318597601E-7</v>
      </c>
      <c r="G246" s="31">
        <v>1.40962510912142E-7</v>
      </c>
    </row>
    <row r="247" spans="1:7" x14ac:dyDescent="0.25">
      <c r="A247" s="1">
        <v>29.5</v>
      </c>
      <c r="B247" s="31">
        <v>1.40962618242187E-7</v>
      </c>
      <c r="C247" s="31">
        <v>1.4096253781346699E-7</v>
      </c>
      <c r="D247" s="31">
        <v>1.4096244476645501E-7</v>
      </c>
      <c r="E247" s="31">
        <v>1.40961990032229E-7</v>
      </c>
      <c r="F247" s="31">
        <v>1.4096257382111599E-7</v>
      </c>
      <c r="G247" s="31">
        <v>1.4096250307789499E-7</v>
      </c>
    </row>
    <row r="248" spans="1:7" x14ac:dyDescent="0.25">
      <c r="A248" s="1">
        <v>29.625</v>
      </c>
      <c r="B248" s="31">
        <v>1.4096262369483701E-7</v>
      </c>
      <c r="C248" s="31">
        <v>1.4096253455690499E-7</v>
      </c>
      <c r="D248" s="31">
        <v>1.4096244433546201E-7</v>
      </c>
      <c r="E248" s="31">
        <v>1.4096198975058401E-7</v>
      </c>
      <c r="F248" s="31">
        <v>1.4096257396411699E-7</v>
      </c>
      <c r="G248" s="31">
        <v>1.40962499226537E-7</v>
      </c>
    </row>
    <row r="249" spans="1:7" x14ac:dyDescent="0.25">
      <c r="A249" s="1">
        <v>29.75</v>
      </c>
      <c r="B249" s="31">
        <v>1.4096262504708501E-7</v>
      </c>
      <c r="C249" s="31">
        <v>1.4096250924220699E-7</v>
      </c>
      <c r="D249" s="31">
        <v>1.409624440566E-7</v>
      </c>
      <c r="E249" s="31">
        <v>1.40961990482077E-7</v>
      </c>
      <c r="F249" s="31">
        <v>1.4096257130258899E-7</v>
      </c>
      <c r="G249" s="31">
        <v>1.40962497651747E-7</v>
      </c>
    </row>
    <row r="250" spans="1:7" x14ac:dyDescent="0.25">
      <c r="A250" s="1">
        <v>29.875</v>
      </c>
      <c r="B250" s="31">
        <v>1.4096262854638399E-7</v>
      </c>
      <c r="C250" s="31">
        <v>1.4096249948400601E-7</v>
      </c>
      <c r="D250" s="31">
        <v>1.4096244525321101E-7</v>
      </c>
      <c r="E250" s="31">
        <v>1.40962000799447E-7</v>
      </c>
      <c r="F250" s="31">
        <v>1.4096256942758201E-7</v>
      </c>
      <c r="G250" s="31">
        <v>1.40962497708384E-7</v>
      </c>
    </row>
    <row r="251" spans="1:7" x14ac:dyDescent="0.25">
      <c r="A251" s="1">
        <v>30</v>
      </c>
      <c r="B251" s="31">
        <v>1.4096262863657101E-7</v>
      </c>
      <c r="C251" s="31">
        <v>1.4096249777241299E-7</v>
      </c>
      <c r="D251" s="31">
        <v>1.4096244515836701E-7</v>
      </c>
      <c r="E251" s="31">
        <v>1.4096200053836201E-7</v>
      </c>
      <c r="F251" s="31">
        <v>1.4096256895790099E-7</v>
      </c>
      <c r="G251" s="31">
        <v>1.4096249696067199E-7</v>
      </c>
    </row>
  </sheetData>
  <mergeCells count="4">
    <mergeCell ref="A1:A2"/>
    <mergeCell ref="B1:G1"/>
    <mergeCell ref="B3:G3"/>
    <mergeCell ref="B4:G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60" zoomScaleNormal="60" workbookViewId="0">
      <selection activeCell="G4" sqref="G4"/>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27.28515625" customWidth="1"/>
  </cols>
  <sheetData>
    <row r="1" spans="1:15" x14ac:dyDescent="0.25">
      <c r="A1" s="99" t="s">
        <v>126</v>
      </c>
      <c r="B1" s="2" t="s">
        <v>11</v>
      </c>
      <c r="C1" s="2" t="s">
        <v>3</v>
      </c>
      <c r="D1" s="3" t="s">
        <v>138</v>
      </c>
      <c r="E1" s="3" t="s">
        <v>139</v>
      </c>
      <c r="F1" s="18" t="s">
        <v>140</v>
      </c>
      <c r="G1" s="3" t="s">
        <v>141</v>
      </c>
      <c r="H1" s="3" t="s">
        <v>142</v>
      </c>
      <c r="I1" s="3" t="s">
        <v>143</v>
      </c>
      <c r="J1" s="3" t="s">
        <v>144</v>
      </c>
      <c r="K1" s="3" t="s">
        <v>145</v>
      </c>
      <c r="L1" s="3" t="s">
        <v>146</v>
      </c>
      <c r="M1" s="22" t="s">
        <v>147</v>
      </c>
      <c r="N1" s="19" t="s">
        <v>148</v>
      </c>
      <c r="O1" s="19" t="s">
        <v>149</v>
      </c>
    </row>
    <row r="2" spans="1:15" x14ac:dyDescent="0.25">
      <c r="A2" s="99"/>
      <c r="B2" s="2" t="s">
        <v>28</v>
      </c>
      <c r="C2" s="2" t="s">
        <v>28</v>
      </c>
      <c r="D2" s="2" t="s">
        <v>206</v>
      </c>
      <c r="E2" s="2" t="s">
        <v>206</v>
      </c>
      <c r="F2" s="2" t="s">
        <v>206</v>
      </c>
      <c r="G2" s="2" t="s">
        <v>206</v>
      </c>
      <c r="H2" s="2" t="s">
        <v>206</v>
      </c>
      <c r="I2" s="2" t="s">
        <v>206</v>
      </c>
      <c r="J2" s="2" t="s">
        <v>206</v>
      </c>
      <c r="K2" s="2" t="s">
        <v>206</v>
      </c>
      <c r="L2" s="2" t="s">
        <v>206</v>
      </c>
      <c r="M2" s="2" t="s">
        <v>206</v>
      </c>
      <c r="N2" s="2" t="s">
        <v>206</v>
      </c>
      <c r="O2" s="2" t="s">
        <v>206</v>
      </c>
    </row>
    <row r="3" spans="1:15" ht="18" x14ac:dyDescent="0.35">
      <c r="A3" s="99"/>
      <c r="B3" s="2" t="s">
        <v>6</v>
      </c>
      <c r="C3" s="2" t="s">
        <v>6</v>
      </c>
      <c r="D3" s="2" t="s">
        <v>150</v>
      </c>
      <c r="E3" s="2" t="s">
        <v>151</v>
      </c>
      <c r="F3" s="2" t="s">
        <v>152</v>
      </c>
      <c r="G3" s="2" t="s">
        <v>153</v>
      </c>
      <c r="H3" s="2" t="s">
        <v>154</v>
      </c>
      <c r="I3" s="2" t="s">
        <v>155</v>
      </c>
      <c r="J3" s="2" t="s">
        <v>154</v>
      </c>
      <c r="K3" s="2" t="s">
        <v>155</v>
      </c>
      <c r="L3" s="2" t="s">
        <v>156</v>
      </c>
      <c r="M3" s="2" t="s">
        <v>156</v>
      </c>
      <c r="N3" s="2" t="s">
        <v>157</v>
      </c>
      <c r="O3" s="2" t="s">
        <v>158</v>
      </c>
    </row>
    <row r="4" spans="1:15" x14ac:dyDescent="0.25">
      <c r="A4" s="100"/>
      <c r="B4" s="2" t="s">
        <v>7</v>
      </c>
      <c r="C4" s="2" t="s">
        <v>7</v>
      </c>
      <c r="D4" s="2" t="s">
        <v>159</v>
      </c>
      <c r="E4" s="2" t="s">
        <v>160</v>
      </c>
      <c r="F4" s="2" t="s">
        <v>161</v>
      </c>
      <c r="G4" s="2" t="s">
        <v>162</v>
      </c>
      <c r="H4" s="2" t="s">
        <v>163</v>
      </c>
      <c r="I4" s="2" t="s">
        <v>164</v>
      </c>
      <c r="J4" s="2" t="s">
        <v>163</v>
      </c>
      <c r="K4" s="2" t="s">
        <v>164</v>
      </c>
      <c r="L4" s="2" t="s">
        <v>165</v>
      </c>
      <c r="M4" s="2" t="s">
        <v>165</v>
      </c>
      <c r="N4" s="2" t="s">
        <v>166</v>
      </c>
      <c r="O4" s="2" t="s">
        <v>167</v>
      </c>
    </row>
    <row r="5" spans="1:15" s="20" customFormat="1" x14ac:dyDescent="0.25">
      <c r="A5" s="6" t="s">
        <v>5</v>
      </c>
      <c r="B5" s="6" t="s">
        <v>20</v>
      </c>
      <c r="C5" s="6" t="s">
        <v>18</v>
      </c>
      <c r="D5" s="5" t="s">
        <v>168</v>
      </c>
      <c r="E5" s="5" t="s">
        <v>169</v>
      </c>
      <c r="F5" s="21" t="s">
        <v>170</v>
      </c>
      <c r="G5" s="9" t="s">
        <v>171</v>
      </c>
      <c r="H5" s="5" t="s">
        <v>172</v>
      </c>
      <c r="I5" s="5" t="s">
        <v>173</v>
      </c>
      <c r="J5" s="5" t="s">
        <v>174</v>
      </c>
      <c r="K5" s="5" t="s">
        <v>175</v>
      </c>
      <c r="L5" s="9" t="s">
        <v>176</v>
      </c>
      <c r="M5" s="9"/>
      <c r="N5" s="9" t="s">
        <v>177</v>
      </c>
      <c r="O5" s="9" t="s">
        <v>178</v>
      </c>
    </row>
    <row r="6" spans="1:15" x14ac:dyDescent="0.25">
      <c r="A6" s="1">
        <v>0</v>
      </c>
      <c r="B6" s="1"/>
      <c r="C6" s="1"/>
      <c r="D6" s="1">
        <v>1.1842411645071</v>
      </c>
      <c r="E6" s="1">
        <v>1.0939787186733401</v>
      </c>
      <c r="F6" s="1">
        <v>9.6250668451091297</v>
      </c>
      <c r="G6" s="1">
        <v>5.9260926924277202</v>
      </c>
      <c r="H6" s="1">
        <v>22.57583519696</v>
      </c>
      <c r="I6" s="1">
        <v>6.7276687020711901</v>
      </c>
      <c r="J6" s="1">
        <v>10.4743856821291</v>
      </c>
      <c r="K6" s="1">
        <v>6.3178610412953997</v>
      </c>
      <c r="L6" s="1">
        <v>1.36209695188457</v>
      </c>
      <c r="M6" s="1"/>
      <c r="N6" s="1">
        <v>2.7989402054051702</v>
      </c>
      <c r="O6" s="1">
        <v>2.3475855916038801</v>
      </c>
    </row>
    <row r="7" spans="1:15" x14ac:dyDescent="0.25">
      <c r="A7" s="1">
        <v>0.125</v>
      </c>
      <c r="B7" s="1"/>
      <c r="C7" s="1"/>
      <c r="D7" s="1">
        <v>1.16728394455117</v>
      </c>
      <c r="E7" s="1">
        <v>1.1668329472505301</v>
      </c>
      <c r="F7" s="1">
        <v>9.2244190520500897</v>
      </c>
      <c r="G7" s="1">
        <v>5.4338067461160504</v>
      </c>
      <c r="H7" s="1">
        <v>22.462370059790899</v>
      </c>
      <c r="I7" s="1">
        <v>6.6537747772646201</v>
      </c>
      <c r="J7" s="1">
        <v>10.841312913873599</v>
      </c>
      <c r="K7" s="1">
        <v>6.2640158808288602</v>
      </c>
      <c r="L7" s="1">
        <v>1.3862724687610299</v>
      </c>
      <c r="M7" s="1"/>
      <c r="N7" s="1">
        <v>2.6929318661935802</v>
      </c>
      <c r="O7" s="1">
        <v>2.3142265657659098</v>
      </c>
    </row>
    <row r="8" spans="1:15" x14ac:dyDescent="0.25">
      <c r="A8" s="1">
        <v>0.25</v>
      </c>
      <c r="B8" s="1"/>
      <c r="C8" s="1"/>
      <c r="D8" s="1">
        <v>1.14048326235288</v>
      </c>
      <c r="E8" s="1">
        <v>1.3390101411593001</v>
      </c>
      <c r="F8" s="1">
        <v>8.3453618506305691</v>
      </c>
      <c r="G8" s="1">
        <v>4.8601390868474699</v>
      </c>
      <c r="H8" s="1">
        <v>22.161990661936901</v>
      </c>
      <c r="I8" s="1">
        <v>6.6539480230017896</v>
      </c>
      <c r="J8" s="1">
        <v>10.7608966703917</v>
      </c>
      <c r="K8" s="1">
        <v>6.2912301848090602</v>
      </c>
      <c r="L8" s="1">
        <v>1.382599055337</v>
      </c>
      <c r="M8" s="1"/>
      <c r="N8" s="1">
        <v>2.7097193429790498</v>
      </c>
      <c r="O8" s="1">
        <v>2.30528520319388</v>
      </c>
    </row>
    <row r="9" spans="1:15" x14ac:dyDescent="0.25">
      <c r="A9" s="1">
        <v>0.375</v>
      </c>
      <c r="B9" s="1"/>
      <c r="C9" s="1"/>
      <c r="D9" s="1">
        <v>1.08896180935575</v>
      </c>
      <c r="E9" s="1">
        <v>1.38800241313712</v>
      </c>
      <c r="F9" s="1">
        <v>8.3733632256106105</v>
      </c>
      <c r="G9" s="1">
        <v>5.0367914528391902</v>
      </c>
      <c r="H9" s="1">
        <v>22.039891285184101</v>
      </c>
      <c r="I9" s="1">
        <v>6.63792971220529</v>
      </c>
      <c r="J9" s="1">
        <v>10.8314188728215</v>
      </c>
      <c r="K9" s="1">
        <v>6.2886418854071398</v>
      </c>
      <c r="L9" s="1">
        <v>1.37191135473989</v>
      </c>
      <c r="M9" s="1"/>
      <c r="N9" s="1">
        <v>2.7174068864332801</v>
      </c>
      <c r="O9" s="1">
        <v>2.18351740915119</v>
      </c>
    </row>
    <row r="10" spans="1:15" x14ac:dyDescent="0.25">
      <c r="A10" s="1">
        <v>0.5</v>
      </c>
      <c r="B10" s="1"/>
      <c r="C10" s="1"/>
      <c r="D10" s="1">
        <v>1.0614942037543</v>
      </c>
      <c r="E10" s="1">
        <v>1.3974203043711</v>
      </c>
      <c r="F10" s="1">
        <v>7.9965616121318401</v>
      </c>
      <c r="G10" s="1">
        <v>4.6616944793214099</v>
      </c>
      <c r="H10" s="1">
        <v>20.9888313877311</v>
      </c>
      <c r="I10" s="1">
        <v>6.8203481049288701</v>
      </c>
      <c r="J10" s="1">
        <v>10.3358072161415</v>
      </c>
      <c r="K10" s="1">
        <v>6.3169738383784102</v>
      </c>
      <c r="L10" s="1">
        <v>1.35882771879996</v>
      </c>
      <c r="M10" s="1"/>
      <c r="N10" s="1">
        <v>2.83060125124674</v>
      </c>
      <c r="O10" s="1">
        <v>2.1697901715219001</v>
      </c>
    </row>
    <row r="11" spans="1:15" x14ac:dyDescent="0.25">
      <c r="A11" s="1">
        <v>0.625</v>
      </c>
      <c r="B11" s="1"/>
      <c r="C11" s="1"/>
      <c r="D11" s="1">
        <v>1.03456121989952</v>
      </c>
      <c r="E11" s="1">
        <v>1.4283433608792699</v>
      </c>
      <c r="F11" s="1">
        <v>8.0027015671055697</v>
      </c>
      <c r="G11" s="1">
        <v>4.9175223344759598</v>
      </c>
      <c r="H11" s="1">
        <v>20.745155426856801</v>
      </c>
      <c r="I11" s="1">
        <v>6.7959902168869997</v>
      </c>
      <c r="J11" s="1">
        <v>10.3066773390868</v>
      </c>
      <c r="K11" s="1">
        <v>6.3112315281216604</v>
      </c>
      <c r="L11" s="1">
        <v>1.3586707325988401</v>
      </c>
      <c r="M11" s="1"/>
      <c r="N11" s="1">
        <v>2.8310892130537701</v>
      </c>
      <c r="O11" s="1">
        <v>2.1432428048821199</v>
      </c>
    </row>
    <row r="12" spans="1:15" x14ac:dyDescent="0.25">
      <c r="A12" s="1">
        <v>0.75</v>
      </c>
      <c r="B12" s="1"/>
      <c r="C12" s="1"/>
      <c r="D12" s="1">
        <v>1.01019760085253</v>
      </c>
      <c r="E12" s="1">
        <v>1.38568515657548</v>
      </c>
      <c r="F12" s="1">
        <v>8.0466172067128401</v>
      </c>
      <c r="G12" s="1">
        <v>5.3265428392115703</v>
      </c>
      <c r="H12" s="1">
        <v>20.378261974816301</v>
      </c>
      <c r="I12" s="1">
        <v>6.9526792202529402</v>
      </c>
      <c r="J12" s="1">
        <v>10.2147995226712</v>
      </c>
      <c r="K12" s="1">
        <v>6.6183258530918696</v>
      </c>
      <c r="L12" s="1">
        <v>1.34886125011212</v>
      </c>
      <c r="M12" s="1"/>
      <c r="N12" s="1">
        <v>2.81204217435163</v>
      </c>
      <c r="O12" s="1">
        <v>2.1230407303048899</v>
      </c>
    </row>
    <row r="13" spans="1:15" x14ac:dyDescent="0.25">
      <c r="A13" s="1">
        <v>0.875</v>
      </c>
      <c r="B13" s="1"/>
      <c r="C13" s="1"/>
      <c r="D13" s="1">
        <v>0.95016316580083204</v>
      </c>
      <c r="E13" s="1">
        <v>1.34100750383919</v>
      </c>
      <c r="F13" s="1">
        <v>8.2130257793977908</v>
      </c>
      <c r="G13" s="1">
        <v>5.2415638650351397</v>
      </c>
      <c r="H13" s="1">
        <v>19.4930527228552</v>
      </c>
      <c r="I13" s="1">
        <v>6.9439201656947303</v>
      </c>
      <c r="J13" s="1">
        <v>9.9881116163055097</v>
      </c>
      <c r="K13" s="1">
        <v>6.6142482127611002</v>
      </c>
      <c r="L13" s="1">
        <v>1.3313818895099701</v>
      </c>
      <c r="M13" s="1"/>
      <c r="N13" s="1">
        <v>2.8846825816876902</v>
      </c>
      <c r="O13" s="1">
        <v>2.11890261202926</v>
      </c>
    </row>
    <row r="14" spans="1:15" x14ac:dyDescent="0.25">
      <c r="A14" s="1">
        <v>1</v>
      </c>
      <c r="B14" s="1"/>
      <c r="C14" s="1"/>
      <c r="D14" s="1">
        <v>0.93286110506107101</v>
      </c>
      <c r="E14" s="1">
        <v>1.25212927924728</v>
      </c>
      <c r="F14" s="1">
        <v>8.3755659076997198</v>
      </c>
      <c r="G14" s="1">
        <v>5.0739058242717903</v>
      </c>
      <c r="H14" s="1">
        <v>19.040484536207501</v>
      </c>
      <c r="I14" s="1">
        <v>6.9729158599200503</v>
      </c>
      <c r="J14" s="1">
        <v>9.7898932316492502</v>
      </c>
      <c r="K14" s="1">
        <v>6.6070349029167001</v>
      </c>
      <c r="L14" s="1">
        <v>1.3193599678736101</v>
      </c>
      <c r="M14" s="1"/>
      <c r="N14" s="1">
        <v>3.0042155080044801</v>
      </c>
      <c r="O14" s="1">
        <v>2.1273890037224401</v>
      </c>
    </row>
    <row r="15" spans="1:15" x14ac:dyDescent="0.25">
      <c r="A15" s="1">
        <v>1.125</v>
      </c>
      <c r="B15" s="1"/>
      <c r="C15" s="1"/>
      <c r="D15" s="1">
        <v>0.91717035134404001</v>
      </c>
      <c r="E15" s="1">
        <v>1.3153708946451601</v>
      </c>
      <c r="F15" s="1">
        <v>8.31236841054581</v>
      </c>
      <c r="G15" s="1">
        <v>5.1281436622875596</v>
      </c>
      <c r="H15" s="1">
        <v>18.873308355458601</v>
      </c>
      <c r="I15" s="1">
        <v>7.1531305607601698</v>
      </c>
      <c r="J15" s="1">
        <v>9.7257016822627609</v>
      </c>
      <c r="K15" s="1">
        <v>6.7569224783947304</v>
      </c>
      <c r="L15" s="1">
        <v>1.31991204524855</v>
      </c>
      <c r="M15" s="1"/>
      <c r="N15" s="1">
        <v>3.2186097913035101</v>
      </c>
      <c r="O15" s="1">
        <v>2.1599534660337198</v>
      </c>
    </row>
    <row r="16" spans="1:15" x14ac:dyDescent="0.25">
      <c r="A16" s="1">
        <v>1.25</v>
      </c>
      <c r="B16" s="1"/>
      <c r="C16" s="1"/>
      <c r="D16" s="1">
        <v>0.947390622797596</v>
      </c>
      <c r="E16" s="1">
        <v>1.31895484932957</v>
      </c>
      <c r="F16" s="1">
        <v>8.1473489686243603</v>
      </c>
      <c r="G16" s="1">
        <v>5.1165547096462696</v>
      </c>
      <c r="H16" s="1">
        <v>18.751729229918499</v>
      </c>
      <c r="I16" s="1">
        <v>7.1124950495613399</v>
      </c>
      <c r="J16" s="1">
        <v>9.6901652764188597</v>
      </c>
      <c r="K16" s="1">
        <v>6.7683452511305697</v>
      </c>
      <c r="L16" s="1">
        <v>1.3226091294692099</v>
      </c>
      <c r="M16" s="1"/>
      <c r="N16" s="1">
        <v>3.1103306574507399</v>
      </c>
      <c r="O16" s="1">
        <v>2.1271915020508798</v>
      </c>
    </row>
    <row r="17" spans="1:15" x14ac:dyDescent="0.25">
      <c r="A17" s="1">
        <v>1.375</v>
      </c>
      <c r="B17" s="1"/>
      <c r="C17" s="1"/>
      <c r="D17" s="1">
        <v>1.08866809654415</v>
      </c>
      <c r="E17" s="1">
        <v>1.2276499849835001</v>
      </c>
      <c r="F17" s="1">
        <v>7.4939414299142797</v>
      </c>
      <c r="G17" s="1">
        <v>5.0572773084249798</v>
      </c>
      <c r="H17" s="1">
        <v>18.783511774034501</v>
      </c>
      <c r="I17" s="1">
        <v>7.4946230697286804</v>
      </c>
      <c r="J17" s="1">
        <v>9.7461449548516601</v>
      </c>
      <c r="K17" s="1">
        <v>7.0372994876394399</v>
      </c>
      <c r="L17" s="1">
        <v>1.32875876605001</v>
      </c>
      <c r="M17" s="1"/>
      <c r="N17" s="1">
        <v>3.0499411314874898</v>
      </c>
      <c r="O17" s="1">
        <v>2.1648096976693001</v>
      </c>
    </row>
    <row r="18" spans="1:15" x14ac:dyDescent="0.25">
      <c r="A18" s="1">
        <v>1.5</v>
      </c>
      <c r="B18" s="1"/>
      <c r="C18" s="1"/>
      <c r="D18" s="1">
        <v>1.0635996720182099</v>
      </c>
      <c r="E18" s="1">
        <v>1.1076176998104601</v>
      </c>
      <c r="F18" s="1">
        <v>7.2655528715931599</v>
      </c>
      <c r="G18" s="1">
        <v>4.7250965812349</v>
      </c>
      <c r="H18" s="1">
        <v>18.570232717315498</v>
      </c>
      <c r="I18" s="1">
        <v>7.4470007390202699</v>
      </c>
      <c r="J18" s="1">
        <v>9.60515776932154</v>
      </c>
      <c r="K18" s="1">
        <v>7.0239394210233197</v>
      </c>
      <c r="L18" s="1">
        <v>1.31672275206248</v>
      </c>
      <c r="M18" s="1"/>
      <c r="N18" s="1">
        <v>2.7539208324872599</v>
      </c>
      <c r="O18" s="1">
        <v>2.1828015451668299</v>
      </c>
    </row>
    <row r="19" spans="1:15" x14ac:dyDescent="0.25">
      <c r="A19" s="1">
        <v>1.625</v>
      </c>
      <c r="B19" s="1"/>
      <c r="C19" s="1"/>
      <c r="D19" s="1">
        <v>1.0725945183539101</v>
      </c>
      <c r="E19" s="1">
        <v>1.06722761838697</v>
      </c>
      <c r="F19" s="1">
        <v>7.0094674216387602</v>
      </c>
      <c r="G19" s="1">
        <v>4.7095447695537898</v>
      </c>
      <c r="H19" s="1">
        <v>18.367359397988299</v>
      </c>
      <c r="I19" s="1">
        <v>7.4667133949781102</v>
      </c>
      <c r="J19" s="1">
        <v>9.3527201180763608</v>
      </c>
      <c r="K19" s="1">
        <v>7.0458274018345497</v>
      </c>
      <c r="L19" s="1">
        <v>1.3237669638456</v>
      </c>
      <c r="M19" s="1"/>
      <c r="N19" s="1">
        <v>2.83072591628199</v>
      </c>
      <c r="O19" s="1">
        <v>2.2904589296466402</v>
      </c>
    </row>
    <row r="20" spans="1:15" x14ac:dyDescent="0.25">
      <c r="A20" s="1">
        <v>1.75</v>
      </c>
      <c r="B20" s="1"/>
      <c r="C20" s="1"/>
      <c r="D20" s="1">
        <v>1.1156000518537199</v>
      </c>
      <c r="E20" s="1">
        <v>0.96068245791363505</v>
      </c>
      <c r="F20" s="1">
        <v>7.0168021813911601</v>
      </c>
      <c r="G20" s="1">
        <v>4.6610713601399798</v>
      </c>
      <c r="H20" s="1">
        <v>18.027919243853201</v>
      </c>
      <c r="I20" s="1">
        <v>7.4984671278957</v>
      </c>
      <c r="J20" s="1">
        <v>9.2476713941821007</v>
      </c>
      <c r="K20" s="1">
        <v>7.0439049414891102</v>
      </c>
      <c r="L20" s="1">
        <v>1.33925492992866</v>
      </c>
      <c r="M20" s="1"/>
      <c r="N20" s="1">
        <v>2.8561705506564401</v>
      </c>
      <c r="O20" s="1">
        <v>2.3075697585443802</v>
      </c>
    </row>
    <row r="21" spans="1:15" x14ac:dyDescent="0.25">
      <c r="A21" s="1">
        <v>1.875</v>
      </c>
      <c r="B21" s="1"/>
      <c r="C21" s="1"/>
      <c r="D21" s="1">
        <v>1.1455526368196001</v>
      </c>
      <c r="E21" s="1">
        <v>0.930171667801312</v>
      </c>
      <c r="F21" s="1">
        <v>6.7938063936961797</v>
      </c>
      <c r="G21" s="1">
        <v>4.7724305326243002</v>
      </c>
      <c r="H21" s="1">
        <v>17.410474528984999</v>
      </c>
      <c r="I21" s="1">
        <v>7.5623284156480501</v>
      </c>
      <c r="J21" s="1">
        <v>9.1945950254753193</v>
      </c>
      <c r="K21" s="1">
        <v>7.1423454371323398</v>
      </c>
      <c r="L21" s="1">
        <v>1.33880471611487</v>
      </c>
      <c r="M21" s="1"/>
      <c r="N21" s="1">
        <v>2.84722987440168</v>
      </c>
      <c r="O21" s="1">
        <v>2.2959648653955398</v>
      </c>
    </row>
    <row r="22" spans="1:15" x14ac:dyDescent="0.25">
      <c r="A22" s="1">
        <v>2</v>
      </c>
      <c r="B22" s="1"/>
      <c r="C22" s="1"/>
      <c r="D22" s="1">
        <v>1.134951329795</v>
      </c>
      <c r="E22" s="1">
        <v>0.92541043218469099</v>
      </c>
      <c r="F22" s="1">
        <v>6.6047280837639297</v>
      </c>
      <c r="G22" s="1">
        <v>5.5241401737812597</v>
      </c>
      <c r="H22" s="1">
        <v>17.221685124747498</v>
      </c>
      <c r="I22" s="1">
        <v>7.6050119081280796</v>
      </c>
      <c r="J22" s="1">
        <v>9.1479096387243306</v>
      </c>
      <c r="K22" s="1">
        <v>7.1606995825700999</v>
      </c>
      <c r="L22" s="1">
        <v>1.3324404232688201</v>
      </c>
      <c r="M22" s="1"/>
      <c r="N22" s="1">
        <v>2.8158718164551799</v>
      </c>
      <c r="O22" s="1">
        <v>2.2880506357486801</v>
      </c>
    </row>
    <row r="23" spans="1:15" x14ac:dyDescent="0.25">
      <c r="A23" s="1">
        <v>2.125</v>
      </c>
      <c r="B23" s="1"/>
      <c r="C23" s="1"/>
      <c r="D23" s="1">
        <v>1.1312061017013399</v>
      </c>
      <c r="E23" s="1">
        <v>0.90348107328341698</v>
      </c>
      <c r="F23" s="1">
        <v>6.6204017429174398</v>
      </c>
      <c r="G23" s="1">
        <v>5.4695903192428803</v>
      </c>
      <c r="H23" s="1">
        <v>16.321835219817</v>
      </c>
      <c r="I23" s="1">
        <v>7.5112667967675897</v>
      </c>
      <c r="J23" s="1">
        <v>8.85686781209521</v>
      </c>
      <c r="K23" s="1">
        <v>7.1092025669563403</v>
      </c>
      <c r="L23" s="1">
        <v>1.31087278448461</v>
      </c>
      <c r="M23" s="1"/>
      <c r="N23" s="1">
        <v>2.7073699967534801</v>
      </c>
      <c r="O23" s="1">
        <v>2.2739681912846299</v>
      </c>
    </row>
    <row r="24" spans="1:15" x14ac:dyDescent="0.25">
      <c r="A24" s="1">
        <v>2.25</v>
      </c>
      <c r="B24" s="1"/>
      <c r="C24" s="1"/>
      <c r="D24" s="1">
        <v>1.1264272209792301</v>
      </c>
      <c r="E24" s="1">
        <v>0.89610903143213405</v>
      </c>
      <c r="F24" s="1">
        <v>6.6205672941938802</v>
      </c>
      <c r="G24" s="1">
        <v>5.4180910490850396</v>
      </c>
      <c r="H24" s="1">
        <v>15.805341696454899</v>
      </c>
      <c r="I24" s="1">
        <v>7.5688139347537797</v>
      </c>
      <c r="J24" s="1">
        <v>8.5833025868822705</v>
      </c>
      <c r="K24" s="1">
        <v>7.22860181295278</v>
      </c>
      <c r="L24" s="1">
        <v>1.28695852798224</v>
      </c>
      <c r="M24" s="1"/>
      <c r="N24" s="1">
        <v>2.6749115259925098</v>
      </c>
      <c r="O24" s="1">
        <v>2.1578662107181898</v>
      </c>
    </row>
    <row r="25" spans="1:15" x14ac:dyDescent="0.25">
      <c r="A25" s="1">
        <v>2.375</v>
      </c>
      <c r="B25" s="1"/>
      <c r="C25" s="1"/>
      <c r="D25" s="1">
        <v>1.0650624258845001</v>
      </c>
      <c r="E25" s="1">
        <v>0.88941741885274495</v>
      </c>
      <c r="F25" s="1">
        <v>6.6098088676846398</v>
      </c>
      <c r="G25" s="1">
        <v>5.2924371499284097</v>
      </c>
      <c r="H25" s="1">
        <v>15.7529207230611</v>
      </c>
      <c r="I25" s="1">
        <v>7.5762897176046797</v>
      </c>
      <c r="J25" s="1">
        <v>8.5487534103691001</v>
      </c>
      <c r="K25" s="1">
        <v>7.2461281219226397</v>
      </c>
      <c r="L25" s="1">
        <v>1.29344725769726</v>
      </c>
      <c r="M25" s="1"/>
      <c r="N25" s="1">
        <v>2.69184360819375</v>
      </c>
      <c r="O25" s="1">
        <v>2.15944139978409</v>
      </c>
    </row>
    <row r="26" spans="1:15" x14ac:dyDescent="0.25">
      <c r="A26" s="1">
        <v>2.5</v>
      </c>
      <c r="B26" s="1"/>
      <c r="C26" s="1"/>
      <c r="D26" s="1">
        <v>1.05740116509294</v>
      </c>
      <c r="E26" s="1">
        <v>0.87630592960676201</v>
      </c>
      <c r="F26" s="1">
        <v>6.8856163015421101</v>
      </c>
      <c r="G26" s="1">
        <v>5.2689231286175904</v>
      </c>
      <c r="H26" s="1">
        <v>15.650278474245001</v>
      </c>
      <c r="I26" s="1">
        <v>7.53078411246294</v>
      </c>
      <c r="J26" s="1">
        <v>8.3786075194436105</v>
      </c>
      <c r="K26" s="1">
        <v>7.2180181658881999</v>
      </c>
      <c r="L26" s="1">
        <v>1.3008142910178899</v>
      </c>
      <c r="M26" s="1"/>
      <c r="N26" s="1">
        <v>2.6568119633608198</v>
      </c>
      <c r="O26" s="1">
        <v>2.0420350785724599</v>
      </c>
    </row>
    <row r="27" spans="1:15" x14ac:dyDescent="0.25">
      <c r="A27" s="1">
        <v>2.625</v>
      </c>
      <c r="B27" s="1"/>
      <c r="C27" s="1"/>
      <c r="D27" s="1">
        <v>0.95604025879699805</v>
      </c>
      <c r="E27" s="1">
        <v>0.87224249717913704</v>
      </c>
      <c r="F27" s="1">
        <v>7.0759012504319898</v>
      </c>
      <c r="G27" s="1">
        <v>5.4383862710534698</v>
      </c>
      <c r="H27" s="1">
        <v>15.414798744330399</v>
      </c>
      <c r="I27" s="1">
        <v>7.50610048085613</v>
      </c>
      <c r="J27" s="1">
        <v>8.2640432050545094</v>
      </c>
      <c r="K27" s="1">
        <v>7.2339272440798803</v>
      </c>
      <c r="L27" s="1">
        <v>1.2925299200053799</v>
      </c>
      <c r="M27" s="1"/>
      <c r="N27" s="1">
        <v>2.6407336770133898</v>
      </c>
      <c r="O27" s="1">
        <v>2.0202794997673799</v>
      </c>
    </row>
    <row r="28" spans="1:15" x14ac:dyDescent="0.25">
      <c r="A28" s="1">
        <v>2.75</v>
      </c>
      <c r="B28" s="1"/>
      <c r="C28" s="1"/>
      <c r="D28" s="1">
        <v>0.93411375916563599</v>
      </c>
      <c r="E28" s="1">
        <v>0.91229096666082299</v>
      </c>
      <c r="F28" s="1">
        <v>7.2111237272489204</v>
      </c>
      <c r="G28" s="1">
        <v>5.8189958905580701</v>
      </c>
      <c r="H28" s="1">
        <v>15.253944745066599</v>
      </c>
      <c r="I28" s="1">
        <v>7.5434709104877804</v>
      </c>
      <c r="J28" s="1">
        <v>8.2107287381819098</v>
      </c>
      <c r="K28" s="1">
        <v>7.2901428991609496</v>
      </c>
      <c r="L28" s="1">
        <v>1.2918125410616501</v>
      </c>
      <c r="M28" s="1"/>
      <c r="N28" s="1">
        <v>2.64068557726225</v>
      </c>
      <c r="O28" s="1">
        <v>1.95887066051873</v>
      </c>
    </row>
    <row r="29" spans="1:15" x14ac:dyDescent="0.25">
      <c r="A29" s="1">
        <v>2.875</v>
      </c>
      <c r="B29" s="1"/>
      <c r="C29" s="1"/>
      <c r="D29" s="1">
        <v>0.92636259700561696</v>
      </c>
      <c r="E29" s="1">
        <v>0.90915654292369896</v>
      </c>
      <c r="F29" s="1">
        <v>7.3995025320330399</v>
      </c>
      <c r="G29" s="1">
        <v>5.74603380512238</v>
      </c>
      <c r="H29" s="1">
        <v>15.238119756904601</v>
      </c>
      <c r="I29" s="1">
        <v>7.5452930100414504</v>
      </c>
      <c r="J29" s="1">
        <v>8.1822015271050805</v>
      </c>
      <c r="K29" s="1">
        <v>7.3037552593937196</v>
      </c>
      <c r="L29" s="1">
        <v>1.2990982579861099</v>
      </c>
      <c r="M29" s="1"/>
      <c r="N29" s="1">
        <v>2.72286331906701</v>
      </c>
      <c r="O29" s="1">
        <v>1.9645004343381001</v>
      </c>
    </row>
    <row r="30" spans="1:15" x14ac:dyDescent="0.25">
      <c r="A30" s="1">
        <v>3</v>
      </c>
      <c r="B30" s="1"/>
      <c r="C30" s="1"/>
      <c r="D30" s="1">
        <v>0.91065749267419105</v>
      </c>
      <c r="E30" s="1">
        <v>0.90894091755447204</v>
      </c>
      <c r="F30" s="1">
        <v>6.8622060270422001</v>
      </c>
      <c r="G30" s="1">
        <v>6.3284896704822096</v>
      </c>
      <c r="H30" s="1">
        <v>15.162200532590999</v>
      </c>
      <c r="I30" s="1">
        <v>7.6055147385188899</v>
      </c>
      <c r="J30" s="1">
        <v>8.1516212188910604</v>
      </c>
      <c r="K30" s="1">
        <v>7.3890985278791801</v>
      </c>
      <c r="L30" s="1">
        <v>1.2980663922028</v>
      </c>
      <c r="M30" s="1"/>
      <c r="N30" s="1">
        <v>2.7192055080413402</v>
      </c>
      <c r="O30" s="1">
        <v>1.9529994691152399</v>
      </c>
    </row>
    <row r="31" spans="1:15" x14ac:dyDescent="0.25">
      <c r="A31" s="1">
        <v>3.125</v>
      </c>
      <c r="B31" s="1"/>
      <c r="C31" s="1"/>
      <c r="D31" s="1">
        <v>0.91850026660135697</v>
      </c>
      <c r="E31" s="1">
        <v>0.90071470541954002</v>
      </c>
      <c r="F31" s="1">
        <v>7.1063871899257798</v>
      </c>
      <c r="G31" s="1">
        <v>6.3375431687630304</v>
      </c>
      <c r="H31" s="1">
        <v>15.128355827216399</v>
      </c>
      <c r="I31" s="1">
        <v>7.5867592917828901</v>
      </c>
      <c r="J31" s="1">
        <v>8.1259218977081495</v>
      </c>
      <c r="K31" s="1">
        <v>7.3615066730276801</v>
      </c>
      <c r="L31" s="1">
        <v>1.3237774798014199</v>
      </c>
      <c r="M31" s="1"/>
      <c r="N31" s="1">
        <v>2.6358748331644901</v>
      </c>
      <c r="O31" s="1">
        <v>1.9569052499408099</v>
      </c>
    </row>
    <row r="32" spans="1:15" x14ac:dyDescent="0.25">
      <c r="A32" s="1">
        <v>3.25</v>
      </c>
      <c r="B32" s="1"/>
      <c r="C32" s="1"/>
      <c r="D32" s="1">
        <v>0.92859278032818404</v>
      </c>
      <c r="E32" s="1">
        <v>0.86743140281366005</v>
      </c>
      <c r="F32" s="1">
        <v>7.1003139930912704</v>
      </c>
      <c r="G32" s="1">
        <v>6.5267463704195396</v>
      </c>
      <c r="H32" s="1">
        <v>14.9465394887633</v>
      </c>
      <c r="I32" s="1">
        <v>7.66533357164497</v>
      </c>
      <c r="J32" s="1">
        <v>8.0564380617276292</v>
      </c>
      <c r="K32" s="1">
        <v>7.5018943897419401</v>
      </c>
      <c r="L32" s="1">
        <v>1.32178868569486</v>
      </c>
      <c r="M32" s="1"/>
      <c r="N32" s="1">
        <v>2.6858865257800102</v>
      </c>
      <c r="O32" s="1">
        <v>1.9253840795149499</v>
      </c>
    </row>
    <row r="33" spans="1:15" x14ac:dyDescent="0.25">
      <c r="A33" s="1">
        <v>3.375</v>
      </c>
      <c r="B33" s="1"/>
      <c r="C33" s="1"/>
      <c r="D33" s="1">
        <v>0.92710095530139403</v>
      </c>
      <c r="E33" s="1">
        <v>0.86723288911065399</v>
      </c>
      <c r="F33" s="1">
        <v>6.4882178152007803</v>
      </c>
      <c r="G33" s="1">
        <v>6.41971284467252</v>
      </c>
      <c r="H33" s="1">
        <v>15.0806160173913</v>
      </c>
      <c r="I33" s="1">
        <v>7.5949184812528401</v>
      </c>
      <c r="J33" s="1">
        <v>8.2640797240657609</v>
      </c>
      <c r="K33" s="1">
        <v>7.4060007760686402</v>
      </c>
      <c r="L33" s="1">
        <v>1.31521629864668</v>
      </c>
      <c r="M33" s="1"/>
      <c r="N33" s="1">
        <v>2.6809304473285298</v>
      </c>
      <c r="O33" s="1">
        <v>1.92692727200901</v>
      </c>
    </row>
    <row r="34" spans="1:15" x14ac:dyDescent="0.25">
      <c r="A34" s="1">
        <v>3.5</v>
      </c>
      <c r="B34" s="1"/>
      <c r="C34" s="1"/>
      <c r="D34" s="1">
        <v>0.87588032867982302</v>
      </c>
      <c r="E34" s="1">
        <v>0.87919348027258803</v>
      </c>
      <c r="F34" s="1">
        <v>5.6686908658029598</v>
      </c>
      <c r="G34" s="1">
        <v>6.7758766270372801</v>
      </c>
      <c r="H34" s="1">
        <v>15.089303533431901</v>
      </c>
      <c r="I34" s="1">
        <v>7.5064771652324502</v>
      </c>
      <c r="J34" s="1">
        <v>8.2446525847025995</v>
      </c>
      <c r="K34" s="1">
        <v>7.3052473739649697</v>
      </c>
      <c r="L34" s="1">
        <v>1.28253070293294</v>
      </c>
      <c r="M34" s="1"/>
      <c r="N34" s="1">
        <v>2.6633849015078899</v>
      </c>
      <c r="O34" s="1">
        <v>1.89745370522301</v>
      </c>
    </row>
    <row r="35" spans="1:15" x14ac:dyDescent="0.25">
      <c r="A35" s="1">
        <v>3.625</v>
      </c>
      <c r="B35" s="1"/>
      <c r="C35" s="1"/>
      <c r="D35" s="1">
        <v>0.83669516361693097</v>
      </c>
      <c r="E35" s="1">
        <v>0.87263324394583397</v>
      </c>
      <c r="F35" s="1">
        <v>5.7910361514623796</v>
      </c>
      <c r="G35" s="1">
        <v>6.7640262217910303</v>
      </c>
      <c r="H35" s="1">
        <v>15.045362625195301</v>
      </c>
      <c r="I35" s="1">
        <v>7.3928940336109799</v>
      </c>
      <c r="J35" s="1">
        <v>8.2299397046528302</v>
      </c>
      <c r="K35" s="1">
        <v>7.1915936031854502</v>
      </c>
      <c r="L35" s="1">
        <v>1.2387398521561701</v>
      </c>
      <c r="M35" s="1"/>
      <c r="N35" s="1">
        <v>2.5252158054962299</v>
      </c>
      <c r="O35" s="1">
        <v>1.8860659946351299</v>
      </c>
    </row>
    <row r="36" spans="1:15" x14ac:dyDescent="0.25">
      <c r="A36" s="1">
        <v>3.75</v>
      </c>
      <c r="B36" s="1"/>
      <c r="C36" s="1"/>
      <c r="D36" s="1">
        <v>0.80095504626182601</v>
      </c>
      <c r="E36" s="1">
        <v>0.859973662196023</v>
      </c>
      <c r="F36" s="1">
        <v>5.7937756943290601</v>
      </c>
      <c r="G36" s="1">
        <v>6.7057290405555001</v>
      </c>
      <c r="H36" s="1">
        <v>15.266812924505</v>
      </c>
      <c r="I36" s="1">
        <v>7.4893548779299204</v>
      </c>
      <c r="J36" s="1">
        <v>8.2725395201973093</v>
      </c>
      <c r="K36" s="1">
        <v>7.2325421875834897</v>
      </c>
      <c r="L36" s="1">
        <v>1.23121772858898</v>
      </c>
      <c r="M36" s="1"/>
      <c r="N36" s="1">
        <v>2.4622769536135301</v>
      </c>
      <c r="O36" s="1">
        <v>1.8775026058923101</v>
      </c>
    </row>
    <row r="37" spans="1:15" x14ac:dyDescent="0.25">
      <c r="A37" s="1">
        <v>3.875</v>
      </c>
      <c r="B37" s="1"/>
      <c r="C37" s="1"/>
      <c r="D37" s="1">
        <v>0.71427386741649002</v>
      </c>
      <c r="E37" s="1">
        <v>0.85168122587975403</v>
      </c>
      <c r="F37" s="1">
        <v>5.8236266821982801</v>
      </c>
      <c r="G37" s="1">
        <v>6.6685135104894</v>
      </c>
      <c r="H37" s="1">
        <v>15.257388595775399</v>
      </c>
      <c r="I37" s="1">
        <v>7.4541931470726501</v>
      </c>
      <c r="J37" s="1">
        <v>8.3674640628561008</v>
      </c>
      <c r="K37" s="1">
        <v>7.1947477023496198</v>
      </c>
      <c r="L37" s="1">
        <v>1.21554114957163</v>
      </c>
      <c r="M37" s="1"/>
      <c r="N37" s="1">
        <v>2.48851106777277</v>
      </c>
      <c r="O37" s="1">
        <v>1.7756873956218699</v>
      </c>
    </row>
    <row r="38" spans="1:15" x14ac:dyDescent="0.25">
      <c r="A38" s="1">
        <v>4</v>
      </c>
      <c r="B38" s="1"/>
      <c r="C38" s="1"/>
      <c r="D38" s="1">
        <v>0.63109344894155806</v>
      </c>
      <c r="E38" s="1">
        <v>0.85076862576936696</v>
      </c>
      <c r="F38" s="1">
        <v>5.8446693131477296</v>
      </c>
      <c r="G38" s="1">
        <v>6.8280552341392102</v>
      </c>
      <c r="H38" s="1">
        <v>15.223509717620701</v>
      </c>
      <c r="I38" s="1">
        <v>7.2059543979666696</v>
      </c>
      <c r="J38" s="1">
        <v>8.3333285473979597</v>
      </c>
      <c r="K38" s="1">
        <v>7.0683775850952504</v>
      </c>
      <c r="L38" s="1">
        <v>1.1964587369273101</v>
      </c>
      <c r="M38" s="1"/>
      <c r="N38" s="1">
        <v>2.4388851127401199</v>
      </c>
      <c r="O38" s="1">
        <v>1.59442853341213</v>
      </c>
    </row>
    <row r="39" spans="1:15" x14ac:dyDescent="0.25">
      <c r="A39" s="1">
        <v>4.125</v>
      </c>
      <c r="B39" s="1"/>
      <c r="C39" s="1"/>
      <c r="D39" s="1">
        <v>0.60673368505428704</v>
      </c>
      <c r="E39" s="1">
        <v>0.84087246863764897</v>
      </c>
      <c r="F39" s="1">
        <v>5.7516059147354497</v>
      </c>
      <c r="G39" s="1">
        <v>6.9174428626567304</v>
      </c>
      <c r="H39" s="1">
        <v>15.394093542560899</v>
      </c>
      <c r="I39" s="1">
        <v>7.14963961175149</v>
      </c>
      <c r="J39" s="1">
        <v>8.6711924327338306</v>
      </c>
      <c r="K39" s="1">
        <v>7.0137667463894902</v>
      </c>
      <c r="L39" s="1">
        <v>1.1804181917560499</v>
      </c>
      <c r="M39" s="1"/>
      <c r="N39" s="1">
        <v>2.4082086116402999</v>
      </c>
      <c r="O39" s="1">
        <v>1.4802901193801099</v>
      </c>
    </row>
    <row r="40" spans="1:15" x14ac:dyDescent="0.25">
      <c r="A40" s="1">
        <v>4.25</v>
      </c>
      <c r="B40" s="1"/>
      <c r="C40" s="1"/>
      <c r="D40" s="1">
        <v>0.57761647018426399</v>
      </c>
      <c r="E40" s="1">
        <v>0.82197006309770604</v>
      </c>
      <c r="F40" s="1">
        <v>5.3702783071456697</v>
      </c>
      <c r="G40" s="1">
        <v>6.83033940868635</v>
      </c>
      <c r="H40" s="1">
        <v>15.3987995160591</v>
      </c>
      <c r="I40" s="1">
        <v>7.1643876403478197</v>
      </c>
      <c r="J40" s="1">
        <v>8.7765161357719208</v>
      </c>
      <c r="K40" s="1">
        <v>7.0104938692712997</v>
      </c>
      <c r="L40" s="1">
        <v>1.18330056340192</v>
      </c>
      <c r="M40" s="1"/>
      <c r="N40" s="1">
        <v>2.55292745939476</v>
      </c>
      <c r="O40" s="1">
        <v>1.6577097912277901</v>
      </c>
    </row>
    <row r="41" spans="1:15" x14ac:dyDescent="0.25">
      <c r="A41" s="1">
        <v>4.375</v>
      </c>
      <c r="B41" s="1"/>
      <c r="C41" s="1"/>
      <c r="D41" s="1">
        <v>0.49447613761477399</v>
      </c>
      <c r="E41" s="1">
        <v>0.80930285046537398</v>
      </c>
      <c r="F41" s="1">
        <v>4.9987810967913902</v>
      </c>
      <c r="G41" s="1">
        <v>6.5722019666028304</v>
      </c>
      <c r="H41" s="1">
        <v>15.7731192844043</v>
      </c>
      <c r="I41" s="1">
        <v>7.2028402026813803</v>
      </c>
      <c r="J41" s="1">
        <v>9.2274416135629291</v>
      </c>
      <c r="K41" s="1">
        <v>7.0160079546920597</v>
      </c>
      <c r="L41" s="1">
        <v>1.18335551391979</v>
      </c>
      <c r="M41" s="1"/>
      <c r="N41" s="1">
        <v>2.6423832710338</v>
      </c>
      <c r="O41" s="1">
        <v>1.6471040366059</v>
      </c>
    </row>
    <row r="42" spans="1:15" x14ac:dyDescent="0.25">
      <c r="A42" s="1">
        <v>4.5</v>
      </c>
      <c r="B42" s="1"/>
      <c r="C42" s="1"/>
      <c r="D42" s="1">
        <v>0.48546554434689898</v>
      </c>
      <c r="E42" s="1">
        <v>0.80318426509992102</v>
      </c>
      <c r="F42" s="1">
        <v>4.5978228940790498</v>
      </c>
      <c r="G42" s="1">
        <v>6.6156490519116398</v>
      </c>
      <c r="H42" s="1">
        <v>15.959023186838101</v>
      </c>
      <c r="I42" s="1">
        <v>7.221939960476</v>
      </c>
      <c r="J42" s="1">
        <v>9.37494554075748</v>
      </c>
      <c r="K42" s="1">
        <v>7.0046754416248902</v>
      </c>
      <c r="L42" s="1">
        <v>1.1822290068160299</v>
      </c>
      <c r="M42" s="1"/>
      <c r="N42" s="1">
        <v>2.6855905004739702</v>
      </c>
      <c r="O42" s="1">
        <v>1.6390418960231501</v>
      </c>
    </row>
    <row r="43" spans="1:15" x14ac:dyDescent="0.25">
      <c r="A43" s="1">
        <v>4.625</v>
      </c>
      <c r="B43" s="1"/>
      <c r="C43" s="1"/>
      <c r="D43" s="1">
        <v>0.46258176625705899</v>
      </c>
      <c r="E43" s="1">
        <v>0.75964022403521203</v>
      </c>
      <c r="F43" s="1">
        <v>4.3480539159619402</v>
      </c>
      <c r="G43" s="1">
        <v>6.2705510531317898</v>
      </c>
      <c r="H43" s="1">
        <v>16.889462300259201</v>
      </c>
      <c r="I43" s="1">
        <v>7.2344723911286799</v>
      </c>
      <c r="J43" s="1">
        <v>9.77917090163767</v>
      </c>
      <c r="K43" s="1">
        <v>6.9932699780153902</v>
      </c>
      <c r="L43" s="1">
        <v>1.2123467524424101</v>
      </c>
      <c r="M43" s="1"/>
      <c r="N43" s="1">
        <v>2.6591138083955399</v>
      </c>
      <c r="O43" s="1">
        <v>1.62571994069865</v>
      </c>
    </row>
    <row r="44" spans="1:15" x14ac:dyDescent="0.25">
      <c r="A44" s="1">
        <v>4.75</v>
      </c>
      <c r="B44" s="1"/>
      <c r="C44" s="1"/>
      <c r="D44" s="1">
        <v>0.46095984192255002</v>
      </c>
      <c r="E44" s="1">
        <v>0.75138969915124998</v>
      </c>
      <c r="F44" s="1">
        <v>3.9377756090655498</v>
      </c>
      <c r="G44" s="1">
        <v>5.9457585255594303</v>
      </c>
      <c r="H44" s="1">
        <v>16.928798247078401</v>
      </c>
      <c r="I44" s="1">
        <v>7.3658846462602297</v>
      </c>
      <c r="J44" s="1">
        <v>9.79781215531853</v>
      </c>
      <c r="K44" s="1">
        <v>7.1144421705487799</v>
      </c>
      <c r="L44" s="1">
        <v>1.2618421872246599</v>
      </c>
      <c r="M44" s="1"/>
      <c r="N44" s="1">
        <v>2.6421391052383498</v>
      </c>
      <c r="O44" s="1">
        <v>1.8271944020795099</v>
      </c>
    </row>
    <row r="45" spans="1:15" x14ac:dyDescent="0.25">
      <c r="A45" s="1">
        <v>4.875</v>
      </c>
      <c r="B45" s="1"/>
      <c r="C45" s="1"/>
      <c r="D45" s="1">
        <v>0.46996822972658597</v>
      </c>
      <c r="E45" s="1">
        <v>0.72729465067280297</v>
      </c>
      <c r="F45" s="1">
        <v>3.7825086765833502</v>
      </c>
      <c r="G45" s="1">
        <v>5.8403394597282698</v>
      </c>
      <c r="H45" s="1">
        <v>16.814132365863799</v>
      </c>
      <c r="I45" s="1">
        <v>7.2888136719622603</v>
      </c>
      <c r="J45" s="1">
        <v>9.6811824231844099</v>
      </c>
      <c r="K45" s="1">
        <v>7.0893994521206798</v>
      </c>
      <c r="L45" s="1">
        <v>1.2660800504127201</v>
      </c>
      <c r="M45" s="1"/>
      <c r="N45" s="1">
        <v>2.6363230571259799</v>
      </c>
      <c r="O45" s="1">
        <v>1.8233063842542201</v>
      </c>
    </row>
    <row r="46" spans="1:15" x14ac:dyDescent="0.25">
      <c r="A46" s="1">
        <v>5</v>
      </c>
      <c r="B46" s="1"/>
      <c r="C46" s="1"/>
      <c r="D46" s="1">
        <v>0.501005026750861</v>
      </c>
      <c r="E46" s="1">
        <v>0.71797040531443201</v>
      </c>
      <c r="F46" s="1">
        <v>3.7430091684589502</v>
      </c>
      <c r="G46" s="1">
        <v>5.7323102652415301</v>
      </c>
      <c r="H46" s="1">
        <v>16.6850545940549</v>
      </c>
      <c r="I46" s="1">
        <v>7.1532500552766498</v>
      </c>
      <c r="J46" s="1">
        <v>9.5285996208928694</v>
      </c>
      <c r="K46" s="1">
        <v>7.0148839550871402</v>
      </c>
      <c r="L46" s="1">
        <v>1.29949565262268</v>
      </c>
      <c r="M46" s="1"/>
      <c r="N46" s="1">
        <v>2.6041045184398799</v>
      </c>
      <c r="O46" s="1">
        <v>1.8308823464085699</v>
      </c>
    </row>
    <row r="47" spans="1:15" x14ac:dyDescent="0.25">
      <c r="A47" s="1">
        <v>5.125</v>
      </c>
      <c r="B47" s="1"/>
      <c r="C47" s="1"/>
      <c r="D47" s="1">
        <v>0.629832695188971</v>
      </c>
      <c r="E47" s="1">
        <v>0.69163023755462505</v>
      </c>
      <c r="F47" s="1">
        <v>3.7533185714026902</v>
      </c>
      <c r="G47" s="1">
        <v>5.5774416464102696</v>
      </c>
      <c r="H47" s="1">
        <v>16.798532971541</v>
      </c>
      <c r="I47" s="1">
        <v>6.9286866954945001</v>
      </c>
      <c r="J47" s="1">
        <v>9.6099378517900291</v>
      </c>
      <c r="K47" s="1">
        <v>6.8718604254161804</v>
      </c>
      <c r="L47" s="1">
        <v>1.3046659234937601</v>
      </c>
      <c r="M47" s="1"/>
      <c r="N47" s="1">
        <v>2.5682772204603599</v>
      </c>
      <c r="O47" s="1">
        <v>1.81693980646939</v>
      </c>
    </row>
    <row r="48" spans="1:15" x14ac:dyDescent="0.25">
      <c r="A48" s="1">
        <v>5.25</v>
      </c>
      <c r="B48" s="1"/>
      <c r="C48" s="1"/>
      <c r="D48" s="1">
        <v>0.66814150567918196</v>
      </c>
      <c r="E48" s="1">
        <v>0.67330265001141398</v>
      </c>
      <c r="F48" s="1">
        <v>3.6441972552538902</v>
      </c>
      <c r="G48" s="1">
        <v>5.46652833477778</v>
      </c>
      <c r="H48" s="1">
        <v>16.844306981768302</v>
      </c>
      <c r="I48" s="1">
        <v>6.7580015305801799</v>
      </c>
      <c r="J48" s="1">
        <v>9.6330098390987509</v>
      </c>
      <c r="K48" s="1">
        <v>6.8115000323639299</v>
      </c>
      <c r="L48" s="1">
        <v>1.3184796388636399</v>
      </c>
      <c r="M48" s="1"/>
      <c r="N48" s="1">
        <v>2.5744160743973401</v>
      </c>
      <c r="O48" s="1">
        <v>1.8527479321012099</v>
      </c>
    </row>
    <row r="49" spans="1:15" x14ac:dyDescent="0.25">
      <c r="A49" s="1">
        <v>5.375</v>
      </c>
      <c r="B49" s="1"/>
      <c r="C49" s="1"/>
      <c r="D49" s="1">
        <v>0.80468806147564997</v>
      </c>
      <c r="E49" s="1">
        <v>0.65688170857346095</v>
      </c>
      <c r="F49" s="1">
        <v>3.6323280868598702</v>
      </c>
      <c r="G49" s="1">
        <v>5.5538928002206402</v>
      </c>
      <c r="H49" s="1">
        <v>16.824073475142999</v>
      </c>
      <c r="I49" s="1">
        <v>6.6653282262827904</v>
      </c>
      <c r="J49" s="1">
        <v>9.6924185746088103</v>
      </c>
      <c r="K49" s="1">
        <v>6.7095615207006398</v>
      </c>
      <c r="L49" s="1">
        <v>1.40459991260553</v>
      </c>
      <c r="M49" s="1"/>
      <c r="N49" s="1">
        <v>2.5338081433470401</v>
      </c>
      <c r="O49" s="1">
        <v>1.8595013551562001</v>
      </c>
    </row>
    <row r="50" spans="1:15" x14ac:dyDescent="0.25">
      <c r="A50" s="1">
        <v>5.5</v>
      </c>
      <c r="B50" s="1"/>
      <c r="C50" s="1"/>
      <c r="D50" s="1">
        <v>0.80958905983134799</v>
      </c>
      <c r="E50" s="1">
        <v>0.65666706468925795</v>
      </c>
      <c r="F50" s="1">
        <v>3.5978756077029699</v>
      </c>
      <c r="G50" s="1">
        <v>5.5858183595825199</v>
      </c>
      <c r="H50" s="1">
        <v>16.534271699541801</v>
      </c>
      <c r="I50" s="1">
        <v>6.5962702688449397</v>
      </c>
      <c r="J50" s="1">
        <v>9.5299469317847905</v>
      </c>
      <c r="K50" s="1">
        <v>6.6396970865558798</v>
      </c>
      <c r="L50" s="1">
        <v>1.40045676856472</v>
      </c>
      <c r="M50" s="1"/>
      <c r="N50" s="1">
        <v>2.5354764671815802</v>
      </c>
      <c r="O50" s="1">
        <v>1.8521013622489799</v>
      </c>
    </row>
    <row r="51" spans="1:15" x14ac:dyDescent="0.25">
      <c r="A51" s="1">
        <v>5.625</v>
      </c>
      <c r="B51" s="1"/>
      <c r="C51" s="1"/>
      <c r="D51" s="1">
        <v>0.79712299314253399</v>
      </c>
      <c r="E51" s="1">
        <v>0.65503996833102596</v>
      </c>
      <c r="F51" s="1">
        <v>3.9301809267846401</v>
      </c>
      <c r="G51" s="1">
        <v>5.4766240040588503</v>
      </c>
      <c r="H51" s="1">
        <v>15.8051037297306</v>
      </c>
      <c r="I51" s="1">
        <v>6.4667887067901697</v>
      </c>
      <c r="J51" s="1">
        <v>9.3308183064289896</v>
      </c>
      <c r="K51" s="1">
        <v>6.4679393490850101</v>
      </c>
      <c r="L51" s="1">
        <v>1.3740024562276101</v>
      </c>
      <c r="M51" s="1"/>
      <c r="N51" s="1">
        <v>2.5441011298144298</v>
      </c>
      <c r="O51" s="1">
        <v>1.8211985509101301</v>
      </c>
    </row>
    <row r="52" spans="1:15" x14ac:dyDescent="0.25">
      <c r="A52" s="1">
        <v>5.75</v>
      </c>
      <c r="B52" s="1"/>
      <c r="C52" s="1"/>
      <c r="D52" s="1">
        <v>0.79854558373257001</v>
      </c>
      <c r="E52" s="1">
        <v>0.64849722090215001</v>
      </c>
      <c r="F52" s="1">
        <v>4.1812597259465401</v>
      </c>
      <c r="G52" s="1">
        <v>5.3684609777909298</v>
      </c>
      <c r="H52" s="1">
        <v>15.7091547225474</v>
      </c>
      <c r="I52" s="1">
        <v>6.4521759762931401</v>
      </c>
      <c r="J52" s="1">
        <v>9.30549143194194</v>
      </c>
      <c r="K52" s="1">
        <v>6.4320620200862502</v>
      </c>
      <c r="L52" s="1">
        <v>1.3825375517829399</v>
      </c>
      <c r="M52" s="1"/>
      <c r="N52" s="1">
        <v>2.5301153207690801</v>
      </c>
      <c r="O52" s="1">
        <v>1.7913809912713701</v>
      </c>
    </row>
    <row r="53" spans="1:15" x14ac:dyDescent="0.25">
      <c r="A53" s="1">
        <v>5.875</v>
      </c>
      <c r="B53" s="1"/>
      <c r="C53" s="1"/>
      <c r="D53" s="1">
        <v>0.80729993347932005</v>
      </c>
      <c r="E53" s="1">
        <v>0.64425756825956904</v>
      </c>
      <c r="F53" s="1">
        <v>4.2327272247900796</v>
      </c>
      <c r="G53" s="1">
        <v>5.5234427535657096</v>
      </c>
      <c r="H53" s="1">
        <v>15.489849613998</v>
      </c>
      <c r="I53" s="1">
        <v>6.4207488710139202</v>
      </c>
      <c r="J53" s="1">
        <v>9.2539016572234996</v>
      </c>
      <c r="K53" s="1">
        <v>6.37234384937131</v>
      </c>
      <c r="L53" s="1">
        <v>1.3791132109634501</v>
      </c>
      <c r="M53" s="1"/>
      <c r="N53" s="1">
        <v>2.5369497610808698</v>
      </c>
      <c r="O53" s="1">
        <v>1.7763985463249401</v>
      </c>
    </row>
    <row r="54" spans="1:15" x14ac:dyDescent="0.25">
      <c r="A54" s="1">
        <v>6</v>
      </c>
      <c r="B54" s="1"/>
      <c r="C54" s="1"/>
      <c r="D54" s="1">
        <v>0.79569604348229295</v>
      </c>
      <c r="E54" s="1">
        <v>0.65566264461828405</v>
      </c>
      <c r="F54" s="1">
        <v>4.4058791899469698</v>
      </c>
      <c r="G54" s="1">
        <v>5.4955992188652099</v>
      </c>
      <c r="H54" s="1">
        <v>15.3844193553303</v>
      </c>
      <c r="I54" s="1">
        <v>6.3812339138794298</v>
      </c>
      <c r="J54" s="1">
        <v>9.2159800173796604</v>
      </c>
      <c r="K54" s="1">
        <v>6.3393116358693398</v>
      </c>
      <c r="L54" s="1">
        <v>1.35743049347596</v>
      </c>
      <c r="M54" s="1"/>
      <c r="N54" s="1">
        <v>2.5406979588087801</v>
      </c>
      <c r="O54" s="1">
        <v>1.7383659500484501</v>
      </c>
    </row>
    <row r="55" spans="1:15" x14ac:dyDescent="0.25">
      <c r="A55" s="1">
        <v>6.125</v>
      </c>
      <c r="B55" s="1"/>
      <c r="C55" s="1"/>
      <c r="D55" s="1">
        <v>0.76062465085924003</v>
      </c>
      <c r="E55" s="1">
        <v>0.65522700623633301</v>
      </c>
      <c r="F55" s="1">
        <v>4.5199584576252496</v>
      </c>
      <c r="G55" s="1">
        <v>5.3389110929481403</v>
      </c>
      <c r="H55" s="1">
        <v>15.2602189138391</v>
      </c>
      <c r="I55" s="1">
        <v>6.3579374079225497</v>
      </c>
      <c r="J55" s="1">
        <v>9.1678549665513902</v>
      </c>
      <c r="K55" s="1">
        <v>6.3245653769805203</v>
      </c>
      <c r="L55" s="1">
        <v>1.3450404284945501</v>
      </c>
      <c r="M55" s="1"/>
      <c r="N55" s="1">
        <v>2.54735956806311</v>
      </c>
      <c r="O55" s="1">
        <v>1.7313538879097801</v>
      </c>
    </row>
    <row r="56" spans="1:15" x14ac:dyDescent="0.25">
      <c r="A56" s="1">
        <v>6.25</v>
      </c>
      <c r="B56" s="1"/>
      <c r="C56" s="1"/>
      <c r="D56" s="1">
        <v>0.759326427193878</v>
      </c>
      <c r="E56" s="1">
        <v>0.64308780324116099</v>
      </c>
      <c r="F56" s="1">
        <v>4.7915638698783596</v>
      </c>
      <c r="G56" s="1">
        <v>5.2740568710081499</v>
      </c>
      <c r="H56" s="1">
        <v>15.230786822733901</v>
      </c>
      <c r="I56" s="1">
        <v>6.2886269359171001</v>
      </c>
      <c r="J56" s="1">
        <v>9.1541839360788995</v>
      </c>
      <c r="K56" s="1">
        <v>6.2995491192796003</v>
      </c>
      <c r="L56" s="1">
        <v>1.3288464717036099</v>
      </c>
      <c r="M56" s="1"/>
      <c r="N56" s="1">
        <v>2.5503869449387699</v>
      </c>
      <c r="O56" s="1">
        <v>1.75163380884764</v>
      </c>
    </row>
    <row r="57" spans="1:15" x14ac:dyDescent="0.25">
      <c r="A57" s="1">
        <v>6.375</v>
      </c>
      <c r="B57" s="1"/>
      <c r="C57" s="1"/>
      <c r="D57" s="1">
        <v>0.75985716835294703</v>
      </c>
      <c r="E57" s="1">
        <v>0.62911787555609799</v>
      </c>
      <c r="F57" s="1">
        <v>4.9477378237855403</v>
      </c>
      <c r="G57" s="1">
        <v>5.2031460625474804</v>
      </c>
      <c r="H57" s="1">
        <v>15.175869051235299</v>
      </c>
      <c r="I57" s="1">
        <v>6.2677979714765799</v>
      </c>
      <c r="J57" s="1">
        <v>9.1255336203445196</v>
      </c>
      <c r="K57" s="1">
        <v>6.2878891698035799</v>
      </c>
      <c r="L57" s="1">
        <v>1.23344724915461</v>
      </c>
      <c r="M57" s="1"/>
      <c r="N57" s="1">
        <v>2.5516787816786</v>
      </c>
      <c r="O57" s="1">
        <v>1.6448292362722301</v>
      </c>
    </row>
    <row r="58" spans="1:15" x14ac:dyDescent="0.25">
      <c r="A58" s="1">
        <v>6.5</v>
      </c>
      <c r="B58" s="1"/>
      <c r="C58" s="1"/>
      <c r="D58" s="1">
        <v>0.76085825886465697</v>
      </c>
      <c r="E58" s="1">
        <v>0.62314288367787896</v>
      </c>
      <c r="F58" s="1">
        <v>4.95519494837934</v>
      </c>
      <c r="G58" s="1">
        <v>5.1980989487192097</v>
      </c>
      <c r="H58" s="1">
        <v>15.067730183110299</v>
      </c>
      <c r="I58" s="1">
        <v>6.3083608769087096</v>
      </c>
      <c r="J58" s="1">
        <v>9.0165560052953406</v>
      </c>
      <c r="K58" s="1">
        <v>6.3137462584213804</v>
      </c>
      <c r="L58" s="1">
        <v>1.19903538812695</v>
      </c>
      <c r="M58" s="1"/>
      <c r="N58" s="1">
        <v>2.5428209962744002</v>
      </c>
      <c r="O58" s="1">
        <v>1.65492472930667</v>
      </c>
    </row>
    <row r="59" spans="1:15" x14ac:dyDescent="0.25">
      <c r="A59" s="1">
        <v>6.625</v>
      </c>
      <c r="B59" s="1"/>
      <c r="C59" s="1"/>
      <c r="D59" s="1">
        <v>0.706932783651117</v>
      </c>
      <c r="E59" s="1">
        <v>0.61535077960912399</v>
      </c>
      <c r="F59" s="1">
        <v>4.9823360104238903</v>
      </c>
      <c r="G59" s="1">
        <v>5.0319901513421499</v>
      </c>
      <c r="H59" s="1">
        <v>15.1977504227649</v>
      </c>
      <c r="I59" s="1">
        <v>6.3395276970664698</v>
      </c>
      <c r="J59" s="1">
        <v>9.0655805180532099</v>
      </c>
      <c r="K59" s="1">
        <v>6.2971454743759496</v>
      </c>
      <c r="L59" s="1">
        <v>1.20226640371968</v>
      </c>
      <c r="M59" s="1"/>
      <c r="N59" s="1">
        <v>2.55465379916979</v>
      </c>
      <c r="O59" s="1">
        <v>1.6344544439915301</v>
      </c>
    </row>
    <row r="60" spans="1:15" x14ac:dyDescent="0.25">
      <c r="A60" s="1">
        <v>6.75</v>
      </c>
      <c r="B60" s="1"/>
      <c r="C60" s="1"/>
      <c r="D60" s="1">
        <v>0.67756304183971505</v>
      </c>
      <c r="E60" s="1">
        <v>0.60338492937556198</v>
      </c>
      <c r="F60" s="1">
        <v>5.1868614545139398</v>
      </c>
      <c r="G60" s="1">
        <v>5.0443508401912904</v>
      </c>
      <c r="H60" s="1">
        <v>15.4414723983861</v>
      </c>
      <c r="I60" s="1">
        <v>6.2295228615983298</v>
      </c>
      <c r="J60" s="1">
        <v>9.1658357110475706</v>
      </c>
      <c r="K60" s="1">
        <v>6.1899247814787399</v>
      </c>
      <c r="L60" s="1">
        <v>1.2209386913081599</v>
      </c>
      <c r="M60" s="1"/>
      <c r="N60" s="1">
        <v>2.51447481355178</v>
      </c>
      <c r="O60" s="1">
        <v>1.6654306519595099</v>
      </c>
    </row>
    <row r="61" spans="1:15" x14ac:dyDescent="0.25">
      <c r="A61" s="1">
        <v>6.875</v>
      </c>
      <c r="B61" s="1"/>
      <c r="C61" s="1"/>
      <c r="D61" s="1">
        <v>0.659424105118537</v>
      </c>
      <c r="E61" s="1">
        <v>0.60269152253509395</v>
      </c>
      <c r="F61" s="1">
        <v>5.2019646783467097</v>
      </c>
      <c r="G61" s="1">
        <v>5.0346498042020702</v>
      </c>
      <c r="H61" s="1">
        <v>15.376909880049601</v>
      </c>
      <c r="I61" s="1">
        <v>6.1188360648444498</v>
      </c>
      <c r="J61" s="1">
        <v>9.0749174174125908</v>
      </c>
      <c r="K61" s="1">
        <v>6.1259047738797099</v>
      </c>
      <c r="L61" s="1">
        <v>1.2259449272960501</v>
      </c>
      <c r="M61" s="1"/>
      <c r="N61" s="1">
        <v>2.5130272857277398</v>
      </c>
      <c r="O61" s="1">
        <v>1.5859199215828601</v>
      </c>
    </row>
    <row r="62" spans="1:15" x14ac:dyDescent="0.25">
      <c r="A62" s="1">
        <v>7</v>
      </c>
      <c r="B62" s="1"/>
      <c r="C62" s="1"/>
      <c r="D62" s="1">
        <v>0.62998165995308797</v>
      </c>
      <c r="E62" s="1">
        <v>0.60082703384706904</v>
      </c>
      <c r="F62" s="1">
        <v>5.2452356319301598</v>
      </c>
      <c r="G62" s="1">
        <v>5.0433998081837901</v>
      </c>
      <c r="H62" s="1">
        <v>15.3567269588972</v>
      </c>
      <c r="I62" s="1">
        <v>6.0582201650088496</v>
      </c>
      <c r="J62" s="1">
        <v>9.0224764118021898</v>
      </c>
      <c r="K62" s="1">
        <v>6.0493744073657796</v>
      </c>
      <c r="L62" s="1">
        <v>1.2723664804518999</v>
      </c>
      <c r="M62" s="1"/>
      <c r="N62" s="1">
        <v>2.4714585737144801</v>
      </c>
      <c r="O62" s="1">
        <v>1.47094855781935</v>
      </c>
    </row>
    <row r="63" spans="1:15" x14ac:dyDescent="0.25">
      <c r="A63" s="1">
        <v>7.125</v>
      </c>
      <c r="B63" s="1"/>
      <c r="C63" s="1"/>
      <c r="D63" s="1">
        <v>0.62385976993494496</v>
      </c>
      <c r="E63" s="1">
        <v>0.59533035386236399</v>
      </c>
      <c r="F63" s="1">
        <v>4.9456859018726496</v>
      </c>
      <c r="G63" s="1">
        <v>5.1284275027575799</v>
      </c>
      <c r="H63" s="1">
        <v>15.4598446353498</v>
      </c>
      <c r="I63" s="1">
        <v>6.0213738281156202</v>
      </c>
      <c r="J63" s="1">
        <v>8.9843305864371708</v>
      </c>
      <c r="K63" s="1">
        <v>6.0184969546612699</v>
      </c>
      <c r="L63" s="1">
        <v>1.28666339703957</v>
      </c>
      <c r="M63" s="1"/>
      <c r="N63" s="1">
        <v>2.4519261066290401</v>
      </c>
      <c r="O63" s="1">
        <v>1.45608505253021</v>
      </c>
    </row>
    <row r="64" spans="1:15" x14ac:dyDescent="0.25">
      <c r="A64" s="1">
        <v>7.25</v>
      </c>
      <c r="B64" s="1"/>
      <c r="C64" s="1"/>
      <c r="D64" s="1">
        <v>0.59723333737552797</v>
      </c>
      <c r="E64" s="1">
        <v>0.59652410783984899</v>
      </c>
      <c r="F64" s="1">
        <v>4.7754103353010198</v>
      </c>
      <c r="G64" s="1">
        <v>4.9125416780879601</v>
      </c>
      <c r="H64" s="1">
        <v>15.582483708531599</v>
      </c>
      <c r="I64" s="1">
        <v>6.0416351102885102</v>
      </c>
      <c r="J64" s="1">
        <v>8.9205595599648593</v>
      </c>
      <c r="K64" s="1">
        <v>5.9758064816835104</v>
      </c>
      <c r="L64" s="1">
        <v>1.3105742944012699</v>
      </c>
      <c r="M64" s="1"/>
      <c r="N64" s="1">
        <v>2.4643807492899201</v>
      </c>
      <c r="O64" s="1">
        <v>1.4527327230448499</v>
      </c>
    </row>
    <row r="65" spans="1:15" x14ac:dyDescent="0.25">
      <c r="A65" s="1">
        <v>7.375</v>
      </c>
      <c r="B65" s="1"/>
      <c r="C65" s="1"/>
      <c r="D65" s="1">
        <v>0.58565498307894803</v>
      </c>
      <c r="E65" s="1">
        <v>0.59707432764201296</v>
      </c>
      <c r="F65" s="1">
        <v>4.1270535724944697</v>
      </c>
      <c r="G65" s="1">
        <v>4.9811051370677397</v>
      </c>
      <c r="H65" s="1">
        <v>15.6480377976686</v>
      </c>
      <c r="I65" s="1">
        <v>5.9857552954696596</v>
      </c>
      <c r="J65" s="1">
        <v>8.8768575462293509</v>
      </c>
      <c r="K65" s="1">
        <v>5.8627144133932099</v>
      </c>
      <c r="L65" s="1">
        <v>1.3790614557654499</v>
      </c>
      <c r="M65" s="1"/>
      <c r="N65" s="1">
        <v>2.4600124992183798</v>
      </c>
      <c r="O65" s="1">
        <v>1.44207205630502</v>
      </c>
    </row>
    <row r="66" spans="1:15" x14ac:dyDescent="0.25">
      <c r="A66" s="1">
        <v>7.5</v>
      </c>
      <c r="B66" s="1"/>
      <c r="C66" s="1"/>
      <c r="D66" s="1">
        <v>3.4285241920135898</v>
      </c>
      <c r="E66" s="1">
        <v>0.58026144821358305</v>
      </c>
      <c r="F66" s="1">
        <v>4.1330770041035301</v>
      </c>
      <c r="G66" s="1">
        <v>4.9681284998140898</v>
      </c>
      <c r="H66" s="1">
        <v>16.609996954971699</v>
      </c>
      <c r="I66" s="1">
        <v>5.8342506081331802</v>
      </c>
      <c r="J66" s="1">
        <v>9.0813132890849406</v>
      </c>
      <c r="K66" s="1">
        <v>5.7534489207274699</v>
      </c>
      <c r="L66" s="1">
        <v>1.44309739543024</v>
      </c>
      <c r="M66" s="1"/>
      <c r="N66" s="1">
        <v>2.47929108863429</v>
      </c>
      <c r="O66" s="1">
        <v>1.44232364099558</v>
      </c>
    </row>
    <row r="67" spans="1:15" x14ac:dyDescent="0.25">
      <c r="A67" s="1">
        <v>7.625</v>
      </c>
      <c r="B67" s="1"/>
      <c r="C67" s="1"/>
      <c r="D67" s="1">
        <v>3.4719427261565499</v>
      </c>
      <c r="E67" s="1">
        <v>0.57806098622503399</v>
      </c>
      <c r="F67" s="1">
        <v>4.1322482388435899</v>
      </c>
      <c r="G67" s="1">
        <v>5.1293377563166098</v>
      </c>
      <c r="H67" s="1">
        <v>16.705883088160899</v>
      </c>
      <c r="I67" s="1">
        <v>5.8777252583639203</v>
      </c>
      <c r="J67" s="1">
        <v>9.1367871371406206</v>
      </c>
      <c r="K67" s="1">
        <v>5.8020584165791496</v>
      </c>
      <c r="L67" s="1">
        <v>1.4419371569899899</v>
      </c>
      <c r="M67" s="1"/>
      <c r="N67" s="1">
        <v>2.4722648008836998</v>
      </c>
      <c r="O67" s="1">
        <v>1.52881045592186</v>
      </c>
    </row>
    <row r="68" spans="1:15" x14ac:dyDescent="0.25">
      <c r="A68" s="1">
        <v>7.75</v>
      </c>
      <c r="B68" s="1"/>
      <c r="C68" s="1"/>
      <c r="D68" s="1">
        <v>4.0288388589492001</v>
      </c>
      <c r="E68" s="1">
        <v>0.58043040451504802</v>
      </c>
      <c r="F68" s="1">
        <v>3.61120581742827</v>
      </c>
      <c r="G68" s="1">
        <v>5.3390133029776399</v>
      </c>
      <c r="H68" s="1">
        <v>16.913659267365901</v>
      </c>
      <c r="I68" s="1">
        <v>5.78410890592904</v>
      </c>
      <c r="J68" s="1">
        <v>9.27469486484752</v>
      </c>
      <c r="K68" s="1">
        <v>5.7646234835027501</v>
      </c>
      <c r="L68" s="1">
        <v>1.4470114868648301</v>
      </c>
      <c r="M68" s="1"/>
      <c r="N68" s="1">
        <v>2.4702822317128499</v>
      </c>
      <c r="O68" s="1">
        <v>1.5782483982197399</v>
      </c>
    </row>
    <row r="69" spans="1:15" x14ac:dyDescent="0.25">
      <c r="A69" s="1">
        <v>7.875</v>
      </c>
      <c r="B69" s="1"/>
      <c r="C69" s="1"/>
      <c r="D69" s="1">
        <v>4.1522392126168599</v>
      </c>
      <c r="E69" s="1">
        <v>0.58149564287868905</v>
      </c>
      <c r="F69" s="1">
        <v>3.51961010879229</v>
      </c>
      <c r="G69" s="1">
        <v>5.73110986829436</v>
      </c>
      <c r="H69" s="1">
        <v>16.473332290944601</v>
      </c>
      <c r="I69" s="1">
        <v>5.6425487853349097</v>
      </c>
      <c r="J69" s="1">
        <v>9.1787093816630598</v>
      </c>
      <c r="K69" s="1">
        <v>5.6672906608920099</v>
      </c>
      <c r="L69" s="1">
        <v>1.45379416749933</v>
      </c>
      <c r="M69" s="1"/>
      <c r="N69" s="1">
        <v>2.4640143758236999</v>
      </c>
      <c r="O69" s="1">
        <v>1.52484554226617</v>
      </c>
    </row>
    <row r="70" spans="1:15" x14ac:dyDescent="0.25">
      <c r="A70" s="1">
        <v>8</v>
      </c>
      <c r="B70" s="1"/>
      <c r="C70" s="1"/>
      <c r="D70" s="1">
        <v>4.2434678584704999</v>
      </c>
      <c r="E70" s="1">
        <v>0.58143294776241705</v>
      </c>
      <c r="F70" s="1">
        <v>3.2673834283309802</v>
      </c>
      <c r="G70" s="1">
        <v>6.2661344193569004</v>
      </c>
      <c r="H70" s="1">
        <v>16.696483977063899</v>
      </c>
      <c r="I70" s="1">
        <v>5.6732636034896098</v>
      </c>
      <c r="J70" s="1">
        <v>9.3208860156745192</v>
      </c>
      <c r="K70" s="1">
        <v>5.7623523602435096</v>
      </c>
      <c r="L70" s="1">
        <v>1.4873647030361199</v>
      </c>
      <c r="M70" s="1"/>
      <c r="N70" s="1">
        <v>2.46260775746808</v>
      </c>
      <c r="O70" s="1">
        <v>1.5901254767847199</v>
      </c>
    </row>
    <row r="71" spans="1:15" x14ac:dyDescent="0.25">
      <c r="A71" s="1">
        <v>8.125</v>
      </c>
      <c r="B71" s="1"/>
      <c r="C71" s="1"/>
      <c r="D71" s="1">
        <v>4.6494715358273302</v>
      </c>
      <c r="E71" s="1">
        <v>0.583047810053681</v>
      </c>
      <c r="F71" s="1">
        <v>2.9214213838107002</v>
      </c>
      <c r="G71" s="1">
        <v>6.5072351836942897</v>
      </c>
      <c r="H71" s="1">
        <v>16.7674569100081</v>
      </c>
      <c r="I71" s="1">
        <v>5.5906626596842202</v>
      </c>
      <c r="J71" s="1">
        <v>9.3411479636619905</v>
      </c>
      <c r="K71" s="1">
        <v>5.6224344490882396</v>
      </c>
      <c r="L71" s="1">
        <v>1.48919551282708</v>
      </c>
      <c r="M71" s="1"/>
      <c r="N71" s="1">
        <v>2.4971592203261701</v>
      </c>
      <c r="O71" s="1">
        <v>1.7557317614015</v>
      </c>
    </row>
    <row r="72" spans="1:15" x14ac:dyDescent="0.25">
      <c r="A72" s="1">
        <v>8.25</v>
      </c>
      <c r="B72" s="1"/>
      <c r="C72" s="1"/>
      <c r="D72" s="1">
        <v>4.8905562111338003</v>
      </c>
      <c r="E72" s="1">
        <v>0.58582080671459202</v>
      </c>
      <c r="F72" s="1">
        <v>2.8056642909709102</v>
      </c>
      <c r="G72" s="1">
        <v>6.4928691111223999</v>
      </c>
      <c r="H72" s="1">
        <v>16.675874173277901</v>
      </c>
      <c r="I72" s="1">
        <v>5.5608264949435302</v>
      </c>
      <c r="J72" s="1">
        <v>9.3448594236485008</v>
      </c>
      <c r="K72" s="1">
        <v>5.5806374050235599</v>
      </c>
      <c r="L72" s="1">
        <v>1.4867772445809699</v>
      </c>
      <c r="M72" s="1"/>
      <c r="N72" s="1">
        <v>2.47634805778983</v>
      </c>
      <c r="O72" s="1">
        <v>1.7159152817799499</v>
      </c>
    </row>
    <row r="73" spans="1:15" x14ac:dyDescent="0.25">
      <c r="A73" s="1">
        <v>8.375</v>
      </c>
      <c r="B73" s="1"/>
      <c r="C73" s="1"/>
      <c r="D73" s="1">
        <v>4.9821851186491797</v>
      </c>
      <c r="E73" s="1">
        <v>0.58845564184215204</v>
      </c>
      <c r="F73" s="1">
        <v>2.5808012801501401</v>
      </c>
      <c r="G73" s="1">
        <v>6.6379578605419898</v>
      </c>
      <c r="H73" s="1">
        <v>16.644276631818901</v>
      </c>
      <c r="I73" s="1">
        <v>5.65187489523524</v>
      </c>
      <c r="J73" s="1">
        <v>9.3402928444098396</v>
      </c>
      <c r="K73" s="1">
        <v>5.63154241297834</v>
      </c>
      <c r="L73" s="1">
        <v>1.4988411629898699</v>
      </c>
      <c r="M73" s="1"/>
      <c r="N73" s="1">
        <v>2.4814284701542002</v>
      </c>
      <c r="O73" s="1">
        <v>1.71338473764921</v>
      </c>
    </row>
    <row r="74" spans="1:15" x14ac:dyDescent="0.25">
      <c r="A74" s="1">
        <v>8.5</v>
      </c>
      <c r="B74" s="1"/>
      <c r="C74" s="1"/>
      <c r="D74" s="1">
        <v>5.1153604861974298</v>
      </c>
      <c r="E74" s="1">
        <v>0.58942966631593097</v>
      </c>
      <c r="F74" s="1">
        <v>2.5104904758784401</v>
      </c>
      <c r="G74" s="1">
        <v>7.0217958880806401</v>
      </c>
      <c r="H74" s="1">
        <v>16.504185483502798</v>
      </c>
      <c r="I74" s="1">
        <v>5.6086099175798401</v>
      </c>
      <c r="J74" s="1">
        <v>9.2839515726784096</v>
      </c>
      <c r="K74" s="1">
        <v>5.5775694097603203</v>
      </c>
      <c r="L74" s="1">
        <v>1.50132865834651</v>
      </c>
      <c r="M74" s="1"/>
      <c r="N74" s="1">
        <v>2.4025326300004202</v>
      </c>
      <c r="O74" s="1">
        <v>1.6947393267395801</v>
      </c>
    </row>
    <row r="75" spans="1:15" x14ac:dyDescent="0.25">
      <c r="A75" s="1">
        <v>8.625</v>
      </c>
      <c r="B75" s="1"/>
      <c r="C75" s="1"/>
      <c r="D75" s="1">
        <v>5.2660686411935602</v>
      </c>
      <c r="E75" s="1">
        <v>0.585753284326608</v>
      </c>
      <c r="F75" s="1">
        <v>2.5072764709130801</v>
      </c>
      <c r="G75" s="1">
        <v>6.8923888903771999</v>
      </c>
      <c r="H75" s="1">
        <v>16.5705403044247</v>
      </c>
      <c r="I75" s="1">
        <v>5.6274610169408099</v>
      </c>
      <c r="J75" s="1">
        <v>9.3651378958640894</v>
      </c>
      <c r="K75" s="1">
        <v>5.6486763074129298</v>
      </c>
      <c r="L75" s="1">
        <v>1.4597282434479899</v>
      </c>
      <c r="M75" s="1"/>
      <c r="N75" s="1">
        <v>2.3726174980705101</v>
      </c>
      <c r="O75" s="1">
        <v>1.65608791913746</v>
      </c>
    </row>
    <row r="76" spans="1:15" x14ac:dyDescent="0.25">
      <c r="A76" s="1">
        <v>8.75</v>
      </c>
      <c r="B76" s="1"/>
      <c r="C76" s="1"/>
      <c r="D76" s="1">
        <v>5.4445560315555701</v>
      </c>
      <c r="E76" s="1">
        <v>0.59446511881335196</v>
      </c>
      <c r="F76" s="1">
        <v>2.7271617688163401</v>
      </c>
      <c r="G76" s="1">
        <v>7.2380317259403499</v>
      </c>
      <c r="H76" s="1">
        <v>16.614588750072802</v>
      </c>
      <c r="I76" s="1">
        <v>5.6308051449429497</v>
      </c>
      <c r="J76" s="1">
        <v>9.3598917093452592</v>
      </c>
      <c r="K76" s="1">
        <v>5.64318903857487</v>
      </c>
      <c r="L76" s="1">
        <v>1.4752787823263001</v>
      </c>
      <c r="M76" s="1"/>
      <c r="N76" s="1">
        <v>2.3757522519463299</v>
      </c>
      <c r="O76" s="1">
        <v>1.61758403739127</v>
      </c>
    </row>
    <row r="77" spans="1:15" x14ac:dyDescent="0.25">
      <c r="A77" s="1">
        <v>8.875</v>
      </c>
      <c r="B77" s="1"/>
      <c r="C77" s="1"/>
      <c r="D77" s="1">
        <v>5.3223956282100797</v>
      </c>
      <c r="E77" s="1">
        <v>0.59195817283797103</v>
      </c>
      <c r="F77" s="1">
        <v>2.9207281290382698</v>
      </c>
      <c r="G77" s="1">
        <v>7.0355089623782101</v>
      </c>
      <c r="H77" s="1">
        <v>16.548290711171099</v>
      </c>
      <c r="I77" s="1">
        <v>5.6015536304110496</v>
      </c>
      <c r="J77" s="1">
        <v>9.3515723947725</v>
      </c>
      <c r="K77" s="1">
        <v>5.5556638970083903</v>
      </c>
      <c r="L77" s="1">
        <v>1.4424656380824801</v>
      </c>
      <c r="M77" s="1"/>
      <c r="N77" s="1">
        <v>2.3778129822109699</v>
      </c>
      <c r="O77" s="1">
        <v>1.6027165933215299</v>
      </c>
    </row>
    <row r="78" spans="1:15" x14ac:dyDescent="0.25">
      <c r="A78" s="1">
        <v>9</v>
      </c>
      <c r="B78" s="1"/>
      <c r="C78" s="1"/>
      <c r="D78" s="1">
        <v>4.9720259379741503</v>
      </c>
      <c r="E78" s="1">
        <v>0.59252151904039896</v>
      </c>
      <c r="F78" s="1">
        <v>3.15422935943382</v>
      </c>
      <c r="G78" s="1">
        <v>6.96112245120145</v>
      </c>
      <c r="H78" s="1">
        <v>16.650630641747501</v>
      </c>
      <c r="I78" s="1">
        <v>5.5560785934516002</v>
      </c>
      <c r="J78" s="1">
        <v>9.3662185489802692</v>
      </c>
      <c r="K78" s="1">
        <v>5.51269797435502</v>
      </c>
      <c r="L78" s="1">
        <v>1.4576926798674099</v>
      </c>
      <c r="M78" s="1"/>
      <c r="N78" s="1">
        <v>2.2977656413671399</v>
      </c>
      <c r="O78" s="1">
        <v>1.55084222348487</v>
      </c>
    </row>
    <row r="79" spans="1:15" x14ac:dyDescent="0.25">
      <c r="A79" s="1">
        <v>9.125</v>
      </c>
      <c r="B79" s="1"/>
      <c r="C79" s="1"/>
      <c r="D79" s="1">
        <v>4.7511226555146804</v>
      </c>
      <c r="E79" s="1">
        <v>0.590226609471867</v>
      </c>
      <c r="F79" s="1">
        <v>3.3251503787525101</v>
      </c>
      <c r="G79" s="1">
        <v>6.68944780419507</v>
      </c>
      <c r="H79" s="1">
        <v>16.498772005969698</v>
      </c>
      <c r="I79" s="1">
        <v>5.4459618210401199</v>
      </c>
      <c r="J79" s="1">
        <v>9.3119696182928298</v>
      </c>
      <c r="K79" s="1">
        <v>5.4491599333734397</v>
      </c>
      <c r="L79" s="1">
        <v>1.42120091341423</v>
      </c>
      <c r="M79" s="1"/>
      <c r="N79" s="1">
        <v>2.2567266050250101</v>
      </c>
      <c r="O79" s="1">
        <v>1.5178641135420501</v>
      </c>
    </row>
    <row r="80" spans="1:15" x14ac:dyDescent="0.25">
      <c r="A80" s="1">
        <v>9.25</v>
      </c>
      <c r="B80" s="1"/>
      <c r="C80" s="1"/>
      <c r="D80" s="1">
        <v>4.57682157977474</v>
      </c>
      <c r="E80" s="1">
        <v>0.58781208368251003</v>
      </c>
      <c r="F80" s="1">
        <v>3.9610818245777302</v>
      </c>
      <c r="G80" s="1">
        <v>6.5772237287451096</v>
      </c>
      <c r="H80" s="1">
        <v>16.806037876044801</v>
      </c>
      <c r="I80" s="1">
        <v>5.4124674012448999</v>
      </c>
      <c r="J80" s="1">
        <v>9.7861087963759505</v>
      </c>
      <c r="K80" s="1">
        <v>5.4123476711086198</v>
      </c>
      <c r="L80" s="1">
        <v>1.40802571760438</v>
      </c>
      <c r="M80" s="1"/>
      <c r="N80" s="1">
        <v>2.2298817464827501</v>
      </c>
      <c r="O80" s="1">
        <v>1.41154348767275</v>
      </c>
    </row>
    <row r="81" spans="1:15" x14ac:dyDescent="0.25">
      <c r="A81" s="1">
        <v>9.375</v>
      </c>
      <c r="B81" s="1"/>
      <c r="C81" s="1"/>
      <c r="D81" s="1">
        <v>4.4329815227497997</v>
      </c>
      <c r="E81" s="1">
        <v>0.59040830071005201</v>
      </c>
      <c r="F81" s="1">
        <v>3.90566022435811</v>
      </c>
      <c r="G81" s="1">
        <v>6.4925989639512096</v>
      </c>
      <c r="H81" s="1">
        <v>16.725934364294499</v>
      </c>
      <c r="I81" s="1">
        <v>5.3575340463004402</v>
      </c>
      <c r="J81" s="1">
        <v>9.7267277787968691</v>
      </c>
      <c r="K81" s="1">
        <v>5.3740903396018203</v>
      </c>
      <c r="L81" s="1">
        <v>1.4397839279051301</v>
      </c>
      <c r="M81" s="1"/>
      <c r="N81" s="1">
        <v>2.187830734437</v>
      </c>
      <c r="O81" s="1">
        <v>1.3927151777329201</v>
      </c>
    </row>
    <row r="82" spans="1:15" x14ac:dyDescent="0.25">
      <c r="A82" s="1">
        <v>9.5</v>
      </c>
      <c r="B82" s="1"/>
      <c r="C82" s="1"/>
      <c r="D82" s="1">
        <v>4.3921398407796399</v>
      </c>
      <c r="E82" s="1">
        <v>0.59181643919871596</v>
      </c>
      <c r="F82" s="1">
        <v>4.2638537487604999</v>
      </c>
      <c r="G82" s="1">
        <v>6.0815909289575201</v>
      </c>
      <c r="H82" s="1">
        <v>16.6848043513344</v>
      </c>
      <c r="I82" s="1">
        <v>5.3346432201104204</v>
      </c>
      <c r="J82" s="1">
        <v>9.6103356241344304</v>
      </c>
      <c r="K82" s="1">
        <v>5.3607601413673001</v>
      </c>
      <c r="L82" s="1">
        <v>1.44111178319503</v>
      </c>
      <c r="M82" s="1"/>
      <c r="N82" s="1">
        <v>2.1730046058264998</v>
      </c>
      <c r="O82" s="1">
        <v>1.3855136939644499</v>
      </c>
    </row>
    <row r="83" spans="1:15" x14ac:dyDescent="0.25">
      <c r="A83" s="1">
        <v>9.625</v>
      </c>
      <c r="B83" s="1"/>
      <c r="C83" s="1"/>
      <c r="D83" s="1">
        <v>4.2403912189139499</v>
      </c>
      <c r="E83" s="1">
        <v>0.58997478499427103</v>
      </c>
      <c r="F83" s="1">
        <v>4.3188211433962902</v>
      </c>
      <c r="G83" s="1">
        <v>5.6222984006226104</v>
      </c>
      <c r="H83" s="1">
        <v>16.581552131613702</v>
      </c>
      <c r="I83" s="1">
        <v>5.3625470117891698</v>
      </c>
      <c r="J83" s="1">
        <v>9.5043222394467008</v>
      </c>
      <c r="K83" s="1">
        <v>5.299111192102</v>
      </c>
      <c r="L83" s="1">
        <v>1.4456468933509099</v>
      </c>
      <c r="M83" s="1"/>
      <c r="N83" s="1">
        <v>2.2588470356890999</v>
      </c>
      <c r="O83" s="1">
        <v>1.3657884129397799</v>
      </c>
    </row>
    <row r="84" spans="1:15" x14ac:dyDescent="0.25">
      <c r="A84" s="1">
        <v>9.75</v>
      </c>
      <c r="B84" s="1"/>
      <c r="C84" s="1"/>
      <c r="D84" s="1">
        <v>4.1216541284886201</v>
      </c>
      <c r="E84" s="1">
        <v>0.58799221150370795</v>
      </c>
      <c r="F84" s="1">
        <v>4.3483220396304203</v>
      </c>
      <c r="G84" s="1">
        <v>5.6934315267565498</v>
      </c>
      <c r="H84" s="1">
        <v>16.512634677937399</v>
      </c>
      <c r="I84" s="1">
        <v>5.2355369386852697</v>
      </c>
      <c r="J84" s="1">
        <v>9.4405360221436805</v>
      </c>
      <c r="K84" s="1">
        <v>5.2026026876767002</v>
      </c>
      <c r="L84" s="1">
        <v>1.4867834373539699</v>
      </c>
      <c r="M84" s="1"/>
      <c r="N84" s="1">
        <v>2.3030484369016002</v>
      </c>
      <c r="O84" s="1">
        <v>1.3472529478375099</v>
      </c>
    </row>
    <row r="85" spans="1:15" x14ac:dyDescent="0.25">
      <c r="A85" s="1">
        <v>9.875</v>
      </c>
      <c r="B85" s="1"/>
      <c r="C85" s="1"/>
      <c r="D85" s="1">
        <v>4.0699280693365001</v>
      </c>
      <c r="E85" s="1">
        <v>0.58842952038415497</v>
      </c>
      <c r="F85" s="1">
        <v>4.5370547448354897</v>
      </c>
      <c r="G85" s="1">
        <v>5.6016213030650901</v>
      </c>
      <c r="H85" s="1">
        <v>16.426557633647501</v>
      </c>
      <c r="I85" s="1">
        <v>5.2351068734155897</v>
      </c>
      <c r="J85" s="1">
        <v>9.3828093192210709</v>
      </c>
      <c r="K85" s="1">
        <v>5.2273741846934501</v>
      </c>
      <c r="L85" s="1">
        <v>1.45957996458426</v>
      </c>
      <c r="M85" s="1"/>
      <c r="N85" s="1">
        <v>2.3398424995535998</v>
      </c>
      <c r="O85" s="1">
        <v>1.3593310329816</v>
      </c>
    </row>
    <row r="86" spans="1:15" x14ac:dyDescent="0.25">
      <c r="A86" s="1">
        <v>10</v>
      </c>
      <c r="B86" s="1"/>
      <c r="C86" s="1"/>
      <c r="D86" s="1">
        <v>4.1011345845107696</v>
      </c>
      <c r="E86" s="1">
        <v>0.58935870916213096</v>
      </c>
      <c r="F86" s="1">
        <v>4.7510161307047403</v>
      </c>
      <c r="G86" s="1">
        <v>5.5337321288097501</v>
      </c>
      <c r="H86" s="1">
        <v>16.504727741386901</v>
      </c>
      <c r="I86" s="1">
        <v>5.2353858844952699</v>
      </c>
      <c r="J86" s="1">
        <v>9.3775782899370395</v>
      </c>
      <c r="K86" s="1">
        <v>5.2399674565392997</v>
      </c>
      <c r="L86" s="1">
        <v>1.33796770022242</v>
      </c>
      <c r="M86" s="1"/>
      <c r="N86" s="1">
        <v>2.3673208396726602</v>
      </c>
      <c r="O86" s="1">
        <v>1.3534145131288899</v>
      </c>
    </row>
    <row r="87" spans="1:15" x14ac:dyDescent="0.25">
      <c r="A87" s="1">
        <v>10.125</v>
      </c>
      <c r="B87" s="1"/>
      <c r="C87" s="1"/>
      <c r="D87" s="1">
        <v>4.2621855376789304</v>
      </c>
      <c r="E87" s="1">
        <v>0.59011820229350298</v>
      </c>
      <c r="F87" s="1">
        <v>4.69562281176698</v>
      </c>
      <c r="G87" s="1">
        <v>5.2989222238234301</v>
      </c>
      <c r="H87" s="1">
        <v>16.463520980268498</v>
      </c>
      <c r="I87" s="1">
        <v>5.2329264714441202</v>
      </c>
      <c r="J87" s="1">
        <v>9.1552082314623995</v>
      </c>
      <c r="K87" s="1">
        <v>5.17312499847153</v>
      </c>
      <c r="L87" s="1">
        <v>1.2404779640177399</v>
      </c>
      <c r="M87" s="1"/>
      <c r="N87" s="1">
        <v>2.3566975576155</v>
      </c>
      <c r="O87" s="1">
        <v>1.3565373827587299</v>
      </c>
    </row>
    <row r="88" spans="1:15" x14ac:dyDescent="0.25">
      <c r="A88" s="1">
        <v>10.25</v>
      </c>
      <c r="B88" s="1"/>
      <c r="C88" s="1"/>
      <c r="D88" s="1">
        <v>4.19756256378371</v>
      </c>
      <c r="E88" s="1">
        <v>0.588654258200491</v>
      </c>
      <c r="F88" s="1">
        <v>4.5873722043818903</v>
      </c>
      <c r="G88" s="1">
        <v>5.1432078314351104</v>
      </c>
      <c r="H88" s="1">
        <v>16.300390632758099</v>
      </c>
      <c r="I88" s="1">
        <v>5.2662275013314401</v>
      </c>
      <c r="J88" s="1">
        <v>8.9786180204419495</v>
      </c>
      <c r="K88" s="1">
        <v>5.1411780305123997</v>
      </c>
      <c r="L88" s="1">
        <v>1.18244019076884</v>
      </c>
      <c r="M88" s="1"/>
      <c r="N88" s="1">
        <v>2.3945128343502402</v>
      </c>
      <c r="O88" s="1">
        <v>1.3510456713527701</v>
      </c>
    </row>
    <row r="89" spans="1:15" x14ac:dyDescent="0.25">
      <c r="A89" s="1">
        <v>10.375</v>
      </c>
      <c r="B89" s="1"/>
      <c r="C89" s="1"/>
      <c r="D89" s="1">
        <v>4.2128855445355304</v>
      </c>
      <c r="E89" s="1">
        <v>0.59054232294763298</v>
      </c>
      <c r="F89" s="1">
        <v>4.5871773449974302</v>
      </c>
      <c r="G89" s="1">
        <v>4.9848839554503002</v>
      </c>
      <c r="H89" s="1">
        <v>16.391152151966601</v>
      </c>
      <c r="I89" s="1">
        <v>5.2806103976342698</v>
      </c>
      <c r="J89" s="1">
        <v>8.9407779828289708</v>
      </c>
      <c r="K89" s="1">
        <v>5.1607999915896601</v>
      </c>
      <c r="L89" s="1">
        <v>1.10821591582556</v>
      </c>
      <c r="M89" s="1"/>
      <c r="N89" s="1">
        <v>2.3647449203149602</v>
      </c>
      <c r="O89" s="1">
        <v>1.35822322335969</v>
      </c>
    </row>
    <row r="90" spans="1:15" x14ac:dyDescent="0.25">
      <c r="A90" s="1">
        <v>10.5</v>
      </c>
      <c r="B90" s="1"/>
      <c r="C90" s="1"/>
      <c r="D90" s="1">
        <v>4.6174423813998997</v>
      </c>
      <c r="E90" s="1">
        <v>0.59149048969177598</v>
      </c>
      <c r="F90" s="1">
        <v>4.4967196726145797</v>
      </c>
      <c r="G90" s="1">
        <v>4.8627175330815904</v>
      </c>
      <c r="H90" s="1">
        <v>16.566933366253199</v>
      </c>
      <c r="I90" s="1">
        <v>5.3162818875572304</v>
      </c>
      <c r="J90" s="1">
        <v>8.9199773157935809</v>
      </c>
      <c r="K90" s="1">
        <v>5.2017463576756597</v>
      </c>
      <c r="L90" s="1">
        <v>1.0581399734819901</v>
      </c>
      <c r="M90" s="1"/>
      <c r="N90" s="1">
        <v>2.3524021438604001</v>
      </c>
      <c r="O90" s="1">
        <v>1.3300697098738901</v>
      </c>
    </row>
    <row r="91" spans="1:15" x14ac:dyDescent="0.25">
      <c r="A91" s="1">
        <v>10.625</v>
      </c>
      <c r="B91" s="1"/>
      <c r="C91" s="1"/>
      <c r="D91" s="1">
        <v>4.8693642466388098</v>
      </c>
      <c r="E91" s="1">
        <v>0.59240930274150705</v>
      </c>
      <c r="F91" s="1">
        <v>4.3470030817677703</v>
      </c>
      <c r="G91" s="1">
        <v>4.7855901540586396</v>
      </c>
      <c r="H91" s="1">
        <v>16.859447521957101</v>
      </c>
      <c r="I91" s="1">
        <v>5.2500095662760904</v>
      </c>
      <c r="J91" s="1">
        <v>8.9609799248756303</v>
      </c>
      <c r="K91" s="1">
        <v>5.1332338636688197</v>
      </c>
      <c r="L91" s="1">
        <v>1.0464806226169501</v>
      </c>
      <c r="M91" s="1"/>
      <c r="N91" s="1">
        <v>2.3643789126625299</v>
      </c>
      <c r="O91" s="1">
        <v>1.3467823539414401</v>
      </c>
    </row>
    <row r="92" spans="1:15" x14ac:dyDescent="0.25">
      <c r="A92" s="1">
        <v>10.75</v>
      </c>
      <c r="B92" s="1"/>
      <c r="C92" s="1"/>
      <c r="D92" s="1">
        <v>4.9126524511838996</v>
      </c>
      <c r="E92" s="1">
        <v>0.59167282908072505</v>
      </c>
      <c r="F92" s="1">
        <v>3.4642584318409</v>
      </c>
      <c r="G92" s="1">
        <v>4.7860779401800499</v>
      </c>
      <c r="H92" s="1">
        <v>17.025520939797499</v>
      </c>
      <c r="I92" s="1">
        <v>5.2666173210251701</v>
      </c>
      <c r="J92" s="1">
        <v>9.0300958885782006</v>
      </c>
      <c r="K92" s="1">
        <v>5.2655719493162696</v>
      </c>
      <c r="L92" s="1">
        <v>1.0436654902570499</v>
      </c>
      <c r="M92" s="1"/>
      <c r="N92" s="1">
        <v>2.3382599753640299</v>
      </c>
      <c r="O92" s="1">
        <v>1.27649868805693</v>
      </c>
    </row>
    <row r="93" spans="1:15" x14ac:dyDescent="0.25">
      <c r="A93" s="1">
        <v>10.875</v>
      </c>
      <c r="B93" s="1"/>
      <c r="C93" s="1"/>
      <c r="D93" s="1">
        <v>4.9331158237445996</v>
      </c>
      <c r="E93" s="1">
        <v>0.59274849747407699</v>
      </c>
      <c r="F93" s="1">
        <v>2.8885157307590301</v>
      </c>
      <c r="G93" s="1">
        <v>4.7635513410988501</v>
      </c>
      <c r="H93" s="1">
        <v>16.7889684795893</v>
      </c>
      <c r="I93" s="1">
        <v>5.4766022378317301</v>
      </c>
      <c r="J93" s="1">
        <v>8.9138024012809893</v>
      </c>
      <c r="K93" s="1">
        <v>5.6009154771067102</v>
      </c>
      <c r="L93" s="1">
        <v>1.03277603582439</v>
      </c>
      <c r="M93" s="1"/>
      <c r="N93" s="1">
        <v>2.3490873930462501</v>
      </c>
      <c r="O93" s="1">
        <v>1.32593586705429</v>
      </c>
    </row>
    <row r="94" spans="1:15" x14ac:dyDescent="0.25">
      <c r="A94" s="1">
        <v>11</v>
      </c>
      <c r="B94" s="1"/>
      <c r="C94" s="1"/>
      <c r="D94" s="1">
        <v>4.9420174757540698</v>
      </c>
      <c r="E94" s="1">
        <v>0.59286578407861401</v>
      </c>
      <c r="F94" s="1">
        <v>2.55678678734894</v>
      </c>
      <c r="G94" s="1">
        <v>4.9605220558729197</v>
      </c>
      <c r="H94" s="1">
        <v>16.736574531539901</v>
      </c>
      <c r="I94" s="1">
        <v>5.4649144438305797</v>
      </c>
      <c r="J94" s="1">
        <v>8.9115203156564</v>
      </c>
      <c r="K94" s="1">
        <v>5.59423301399866</v>
      </c>
      <c r="L94" s="1">
        <v>1.0479217410299599</v>
      </c>
      <c r="M94" s="1"/>
      <c r="N94" s="1">
        <v>2.3945802534510201</v>
      </c>
      <c r="O94" s="1">
        <v>1.33462763188654</v>
      </c>
    </row>
    <row r="95" spans="1:15" x14ac:dyDescent="0.25">
      <c r="A95" s="1">
        <v>11.125</v>
      </c>
      <c r="B95" s="1"/>
      <c r="C95" s="1"/>
      <c r="D95" s="1">
        <v>4.9645361975880098</v>
      </c>
      <c r="E95" s="1">
        <v>0.59182486126101197</v>
      </c>
      <c r="F95" s="1">
        <v>2.4610707270737602</v>
      </c>
      <c r="G95" s="1">
        <v>5.1367087300928196</v>
      </c>
      <c r="H95" s="1">
        <v>16.833574861326401</v>
      </c>
      <c r="I95" s="1">
        <v>5.6594739729069898</v>
      </c>
      <c r="J95" s="1">
        <v>9.0083907967020505</v>
      </c>
      <c r="K95" s="1">
        <v>5.6690946885119802</v>
      </c>
      <c r="L95" s="1">
        <v>0.99363517716137595</v>
      </c>
      <c r="M95" s="1"/>
      <c r="N95" s="1">
        <v>2.41397944673772</v>
      </c>
      <c r="O95" s="1">
        <v>1.3454233981880599</v>
      </c>
    </row>
    <row r="96" spans="1:15" x14ac:dyDescent="0.25">
      <c r="A96" s="1">
        <v>11.25</v>
      </c>
      <c r="B96" s="1"/>
      <c r="C96" s="1"/>
      <c r="D96" s="1">
        <v>4.8637612234457901</v>
      </c>
      <c r="E96" s="1">
        <v>0.59263136703095998</v>
      </c>
      <c r="F96" s="1">
        <v>2.4314145940790399</v>
      </c>
      <c r="G96" s="1">
        <v>5.2102539809095401</v>
      </c>
      <c r="H96" s="1">
        <v>16.7836497541456</v>
      </c>
      <c r="I96" s="1">
        <v>5.6772302875739502</v>
      </c>
      <c r="J96" s="1">
        <v>8.9373137367394904</v>
      </c>
      <c r="K96" s="1">
        <v>5.72780870519692</v>
      </c>
      <c r="L96" s="1">
        <v>1.01777381708015</v>
      </c>
      <c r="M96" s="1"/>
      <c r="N96" s="1">
        <v>2.4830093630007299</v>
      </c>
      <c r="O96" s="1">
        <v>1.27209512742813</v>
      </c>
    </row>
    <row r="97" spans="1:15" x14ac:dyDescent="0.25">
      <c r="A97" s="1">
        <v>11.375</v>
      </c>
      <c r="B97" s="1"/>
      <c r="C97" s="1"/>
      <c r="D97" s="1">
        <v>4.8990045210019897</v>
      </c>
      <c r="E97" s="1">
        <v>0.59377760895054799</v>
      </c>
      <c r="F97" s="1">
        <v>2.4848943964166899</v>
      </c>
      <c r="G97" s="1">
        <v>5.5916067134711396</v>
      </c>
      <c r="H97" s="1">
        <v>16.814394471870798</v>
      </c>
      <c r="I97" s="1">
        <v>5.7135878998847804</v>
      </c>
      <c r="J97" s="1">
        <v>9.0525366328984695</v>
      </c>
      <c r="K97" s="1">
        <v>5.7598194521285198</v>
      </c>
      <c r="L97" s="1">
        <v>1.0093702416485</v>
      </c>
      <c r="M97" s="1"/>
      <c r="N97" s="1">
        <v>2.4782480872355799</v>
      </c>
      <c r="O97" s="1">
        <v>1.25434810012097</v>
      </c>
    </row>
    <row r="98" spans="1:15" x14ac:dyDescent="0.25">
      <c r="A98" s="1">
        <v>11.5</v>
      </c>
      <c r="B98" s="1"/>
      <c r="C98" s="1"/>
      <c r="D98" s="1">
        <v>4.8658018288129803</v>
      </c>
      <c r="E98" s="1">
        <v>0.59475001417282303</v>
      </c>
      <c r="F98" s="1">
        <v>2.1818868957545101</v>
      </c>
      <c r="G98" s="1">
        <v>5.8220702998961702</v>
      </c>
      <c r="H98" s="1">
        <v>17.5533481993637</v>
      </c>
      <c r="I98" s="1">
        <v>5.7728071715398599</v>
      </c>
      <c r="J98" s="1">
        <v>9.42273502471018</v>
      </c>
      <c r="K98" s="1">
        <v>5.8133850156131102</v>
      </c>
      <c r="L98" s="1">
        <v>1.0019083190010001</v>
      </c>
      <c r="M98" s="1"/>
      <c r="N98" s="1">
        <v>2.4639456760788598</v>
      </c>
      <c r="O98" s="1">
        <v>1.24462690039459</v>
      </c>
    </row>
    <row r="99" spans="1:15" x14ac:dyDescent="0.25">
      <c r="A99" s="1">
        <v>11.625</v>
      </c>
      <c r="B99" s="1"/>
      <c r="C99" s="1"/>
      <c r="D99" s="1">
        <v>4.9259320417107197</v>
      </c>
      <c r="E99" s="1">
        <v>0.59388181844463195</v>
      </c>
      <c r="F99" s="1">
        <v>2.0718354262637599</v>
      </c>
      <c r="G99" s="1">
        <v>5.8951929714004603</v>
      </c>
      <c r="H99" s="1">
        <v>17.435909126287999</v>
      </c>
      <c r="I99" s="1">
        <v>5.73206639944899</v>
      </c>
      <c r="J99" s="1">
        <v>9.4315220189138191</v>
      </c>
      <c r="K99" s="1">
        <v>5.78713191825622</v>
      </c>
      <c r="L99" s="1">
        <v>0.99398624279158398</v>
      </c>
      <c r="M99" s="1"/>
      <c r="N99" s="1">
        <v>2.5315771558379199</v>
      </c>
      <c r="O99" s="1">
        <v>1.24119596594393</v>
      </c>
    </row>
    <row r="100" spans="1:15" x14ac:dyDescent="0.25">
      <c r="A100" s="1">
        <v>11.75</v>
      </c>
      <c r="B100" s="1"/>
      <c r="C100" s="1"/>
      <c r="D100" s="1">
        <v>5.0024546887162096</v>
      </c>
      <c r="E100" s="1">
        <v>0.58689645244974598</v>
      </c>
      <c r="F100" s="1">
        <v>2.0652926903379001</v>
      </c>
      <c r="G100" s="1">
        <v>6.2279121119251499</v>
      </c>
      <c r="H100" s="1">
        <v>17.252208125527201</v>
      </c>
      <c r="I100" s="1">
        <v>5.7256913735910402</v>
      </c>
      <c r="J100" s="1">
        <v>9.3758980423098297</v>
      </c>
      <c r="K100" s="1">
        <v>5.7645743019617397</v>
      </c>
      <c r="L100" s="1">
        <v>1.02738771341389</v>
      </c>
      <c r="M100" s="1"/>
      <c r="N100" s="1">
        <v>2.5037551356395702</v>
      </c>
      <c r="O100" s="1">
        <v>1.2215506686121</v>
      </c>
    </row>
    <row r="101" spans="1:15" x14ac:dyDescent="0.25">
      <c r="A101" s="1">
        <v>11.875</v>
      </c>
      <c r="B101" s="1"/>
      <c r="C101" s="1"/>
      <c r="D101" s="1">
        <v>5.0191278083814002</v>
      </c>
      <c r="E101" s="1">
        <v>0.58584766860606097</v>
      </c>
      <c r="F101" s="1">
        <v>1.9973869499721999</v>
      </c>
      <c r="G101" s="1">
        <v>6.4127716232860301</v>
      </c>
      <c r="H101" s="1">
        <v>16.995957835744601</v>
      </c>
      <c r="I101" s="1">
        <v>5.7223965221880002</v>
      </c>
      <c r="J101" s="1">
        <v>9.3148044426391507</v>
      </c>
      <c r="K101" s="1">
        <v>5.7648795188103596</v>
      </c>
      <c r="L101" s="1">
        <v>1.0541638047128401</v>
      </c>
      <c r="M101" s="1"/>
      <c r="N101" s="1">
        <v>2.5096785372175199</v>
      </c>
      <c r="O101" s="1">
        <v>1.2224014609026199</v>
      </c>
    </row>
    <row r="102" spans="1:15" x14ac:dyDescent="0.25">
      <c r="A102" s="1">
        <v>12</v>
      </c>
      <c r="B102" s="1"/>
      <c r="C102" s="1"/>
      <c r="D102" s="1">
        <v>4.8893630788564497</v>
      </c>
      <c r="E102" s="1">
        <v>0.58290278148229802</v>
      </c>
      <c r="F102" s="1">
        <v>1.98162722662545</v>
      </c>
      <c r="G102" s="1">
        <v>6.3868304281941697</v>
      </c>
      <c r="H102" s="1">
        <v>16.730924062718302</v>
      </c>
      <c r="I102" s="1">
        <v>5.9038036226741601</v>
      </c>
      <c r="J102" s="1">
        <v>9.2528481682916208</v>
      </c>
      <c r="K102" s="1">
        <v>5.8750113853635897</v>
      </c>
      <c r="L102" s="1">
        <v>1.0666814454968301</v>
      </c>
      <c r="M102" s="1"/>
      <c r="N102" s="1">
        <v>2.5034810791395499</v>
      </c>
      <c r="O102" s="1">
        <v>1.22511431153835</v>
      </c>
    </row>
    <row r="103" spans="1:15" x14ac:dyDescent="0.25">
      <c r="A103" s="1">
        <v>12.125</v>
      </c>
      <c r="B103" s="1"/>
      <c r="C103" s="1"/>
      <c r="D103" s="1">
        <v>4.8083787045631698</v>
      </c>
      <c r="E103" s="1">
        <v>0.57923950530094703</v>
      </c>
      <c r="F103" s="1">
        <v>2.0861919316381701</v>
      </c>
      <c r="G103" s="1">
        <v>6.2771642282413698</v>
      </c>
      <c r="H103" s="1">
        <v>16.6524699345124</v>
      </c>
      <c r="I103" s="1">
        <v>6.0836615145788402</v>
      </c>
      <c r="J103" s="1">
        <v>9.2282012292597404</v>
      </c>
      <c r="K103" s="1">
        <v>5.9544952384304999</v>
      </c>
      <c r="L103" s="1">
        <v>1.0757915640703799</v>
      </c>
      <c r="M103" s="1"/>
      <c r="N103" s="1">
        <v>2.5133217461865498</v>
      </c>
      <c r="O103" s="1">
        <v>1.22496496460029</v>
      </c>
    </row>
    <row r="104" spans="1:15" x14ac:dyDescent="0.25">
      <c r="A104" s="1">
        <v>12.25</v>
      </c>
      <c r="B104" s="1"/>
      <c r="C104" s="1"/>
      <c r="D104" s="1">
        <v>4.7505379271319397</v>
      </c>
      <c r="E104" s="1">
        <v>0.57786595508890704</v>
      </c>
      <c r="F104" s="1">
        <v>2.5138909195436998</v>
      </c>
      <c r="G104" s="1">
        <v>6.03761549673753</v>
      </c>
      <c r="H104" s="1">
        <v>16.636249183858698</v>
      </c>
      <c r="I104" s="1">
        <v>6.1412487322325804</v>
      </c>
      <c r="J104" s="1">
        <v>9.3115389225869993</v>
      </c>
      <c r="K104" s="1">
        <v>5.9811157100168302</v>
      </c>
      <c r="L104" s="1">
        <v>1.1059387659817901</v>
      </c>
      <c r="M104" s="1"/>
      <c r="N104" s="1">
        <v>2.5245068456151301</v>
      </c>
      <c r="O104" s="1">
        <v>1.22902412351656</v>
      </c>
    </row>
    <row r="105" spans="1:15" x14ac:dyDescent="0.25">
      <c r="A105" s="1">
        <v>12.375</v>
      </c>
      <c r="B105" s="1"/>
      <c r="C105" s="1"/>
      <c r="D105" s="1">
        <v>4.1731328920177901</v>
      </c>
      <c r="E105" s="1">
        <v>0.57742266105031903</v>
      </c>
      <c r="F105" s="1">
        <v>2.7633026743151401</v>
      </c>
      <c r="G105" s="1">
        <v>5.7673664827614601</v>
      </c>
      <c r="H105" s="1">
        <v>16.5453345894955</v>
      </c>
      <c r="I105" s="1">
        <v>6.1579764116739302</v>
      </c>
      <c r="J105" s="1">
        <v>9.2711296342166403</v>
      </c>
      <c r="K105" s="1">
        <v>6.0388431191531398</v>
      </c>
      <c r="L105" s="1">
        <v>1.11349664190321</v>
      </c>
      <c r="M105" s="1"/>
      <c r="N105" s="1">
        <v>2.4945218239886602</v>
      </c>
      <c r="O105" s="1">
        <v>1.2556243744370199</v>
      </c>
    </row>
    <row r="106" spans="1:15" x14ac:dyDescent="0.25">
      <c r="A106" s="1">
        <v>12.5</v>
      </c>
      <c r="B106" s="1"/>
      <c r="C106" s="1"/>
      <c r="D106" s="1">
        <v>3.9511670886900498</v>
      </c>
      <c r="E106" s="1">
        <v>0.57870055243787699</v>
      </c>
      <c r="F106" s="1">
        <v>3.0843029387251</v>
      </c>
      <c r="G106" s="1">
        <v>4.8865218174071101</v>
      </c>
      <c r="H106" s="1">
        <v>16.766375107584899</v>
      </c>
      <c r="I106" s="1">
        <v>6.1250858401994197</v>
      </c>
      <c r="J106" s="1">
        <v>9.4310570594679692</v>
      </c>
      <c r="K106" s="1">
        <v>5.9890328238907804</v>
      </c>
      <c r="L106" s="1">
        <v>1.1137647336623699</v>
      </c>
      <c r="M106" s="1"/>
      <c r="N106" s="1">
        <v>2.4600946379157702</v>
      </c>
      <c r="O106" s="1">
        <v>1.2998605242788801</v>
      </c>
    </row>
    <row r="107" spans="1:15" x14ac:dyDescent="0.25">
      <c r="A107" s="1">
        <v>12.625</v>
      </c>
      <c r="B107" s="1"/>
      <c r="C107" s="1"/>
      <c r="D107" s="1">
        <v>3.6741674515304199</v>
      </c>
      <c r="E107" s="1">
        <v>0.58036673581695197</v>
      </c>
      <c r="F107" s="1">
        <v>3.4495196425911598</v>
      </c>
      <c r="G107" s="1">
        <v>4.9215148248130696</v>
      </c>
      <c r="H107" s="1">
        <v>16.821910291069901</v>
      </c>
      <c r="I107" s="1">
        <v>6.0975276878095803</v>
      </c>
      <c r="J107" s="1">
        <v>9.5281952129572005</v>
      </c>
      <c r="K107" s="1">
        <v>5.9328202985645602</v>
      </c>
      <c r="L107" s="1">
        <v>1.12177965258794</v>
      </c>
      <c r="M107" s="1"/>
      <c r="N107" s="1">
        <v>2.46942383947906</v>
      </c>
      <c r="O107" s="1">
        <v>1.32413273601024</v>
      </c>
    </row>
    <row r="108" spans="1:15" x14ac:dyDescent="0.25">
      <c r="A108" s="1">
        <v>12.75</v>
      </c>
      <c r="B108" s="1"/>
      <c r="C108" s="1"/>
      <c r="D108" s="1">
        <v>3.5020859018395498</v>
      </c>
      <c r="E108" s="1">
        <v>0.579829269441137</v>
      </c>
      <c r="F108" s="1">
        <v>3.5041212342707002</v>
      </c>
      <c r="G108" s="1">
        <v>4.9508484102858397</v>
      </c>
      <c r="H108" s="1">
        <v>16.737116785682201</v>
      </c>
      <c r="I108" s="1">
        <v>6.1111787876877797</v>
      </c>
      <c r="J108" s="1">
        <v>9.5161314640845909</v>
      </c>
      <c r="K108" s="1">
        <v>5.9316214544124799</v>
      </c>
      <c r="L108" s="1">
        <v>1.13114913969474</v>
      </c>
      <c r="M108" s="1"/>
      <c r="N108" s="1">
        <v>2.4548737200308999</v>
      </c>
      <c r="O108" s="1">
        <v>1.35422681303549</v>
      </c>
    </row>
    <row r="109" spans="1:15" x14ac:dyDescent="0.25">
      <c r="A109" s="1">
        <v>12.875</v>
      </c>
      <c r="B109" s="1"/>
      <c r="C109" s="1"/>
      <c r="D109" s="1">
        <v>3.3873039421867501</v>
      </c>
      <c r="E109" s="1">
        <v>0.57988207685354298</v>
      </c>
      <c r="F109" s="1">
        <v>3.5355790213080098</v>
      </c>
      <c r="G109" s="1">
        <v>4.9160136441794799</v>
      </c>
      <c r="H109" s="1">
        <v>16.626723333042399</v>
      </c>
      <c r="I109" s="1">
        <v>6.1250665187445996</v>
      </c>
      <c r="J109" s="1">
        <v>9.4795853256109801</v>
      </c>
      <c r="K109" s="1">
        <v>5.92964022628267</v>
      </c>
      <c r="L109" s="1">
        <v>1.1494908862128399</v>
      </c>
      <c r="M109" s="1"/>
      <c r="N109" s="1">
        <v>2.4946304935148098</v>
      </c>
      <c r="O109" s="1">
        <v>1.3491927025019199</v>
      </c>
    </row>
    <row r="110" spans="1:15" x14ac:dyDescent="0.25">
      <c r="A110" s="1">
        <v>13</v>
      </c>
      <c r="B110" s="1"/>
      <c r="C110" s="1"/>
      <c r="D110" s="1">
        <v>3.26034733235003</v>
      </c>
      <c r="E110" s="1">
        <v>0.58180116442611696</v>
      </c>
      <c r="F110" s="1">
        <v>3.6672837784902099</v>
      </c>
      <c r="G110" s="1">
        <v>4.8332000742309003</v>
      </c>
      <c r="H110" s="1">
        <v>16.666878223975999</v>
      </c>
      <c r="I110" s="1">
        <v>6.0939499165217201</v>
      </c>
      <c r="J110" s="1">
        <v>9.4601292175282694</v>
      </c>
      <c r="K110" s="1">
        <v>5.9035879277429801</v>
      </c>
      <c r="L110" s="1">
        <v>1.1347053923852199</v>
      </c>
      <c r="M110" s="1"/>
      <c r="N110" s="1">
        <v>2.4869609974133202</v>
      </c>
      <c r="O110" s="1">
        <v>1.3387120662490299</v>
      </c>
    </row>
    <row r="111" spans="1:15" x14ac:dyDescent="0.25">
      <c r="A111" s="1">
        <v>13.125</v>
      </c>
      <c r="B111" s="1"/>
      <c r="C111" s="1"/>
      <c r="D111" s="1">
        <v>3.2526728819729298</v>
      </c>
      <c r="E111" s="1">
        <v>0.580045459982511</v>
      </c>
      <c r="F111" s="1">
        <v>3.7833764883763399</v>
      </c>
      <c r="G111" s="1">
        <v>4.6179469599152796</v>
      </c>
      <c r="H111" s="1">
        <v>16.592370868006199</v>
      </c>
      <c r="I111" s="1">
        <v>6.0267806602891296</v>
      </c>
      <c r="J111" s="1">
        <v>9.3907342189299001</v>
      </c>
      <c r="K111" s="1">
        <v>5.8430520164306099</v>
      </c>
      <c r="L111" s="1">
        <v>1.1392719996751199</v>
      </c>
      <c r="M111" s="1"/>
      <c r="N111" s="1">
        <v>2.48779953522835</v>
      </c>
      <c r="O111" s="1">
        <v>1.36961976696268</v>
      </c>
    </row>
    <row r="112" spans="1:15" x14ac:dyDescent="0.25">
      <c r="A112" s="1">
        <v>13.25</v>
      </c>
      <c r="B112" s="1"/>
      <c r="C112" s="1"/>
      <c r="D112" s="1">
        <v>3.1128340221137401</v>
      </c>
      <c r="E112" s="1">
        <v>0.58122943277012995</v>
      </c>
      <c r="F112" s="1">
        <v>3.9822787402633901</v>
      </c>
      <c r="G112" s="1">
        <v>4.4499378035281598</v>
      </c>
      <c r="H112" s="1">
        <v>16.547992242227501</v>
      </c>
      <c r="I112" s="1">
        <v>5.97640911026122</v>
      </c>
      <c r="J112" s="1">
        <v>9.3892541672159702</v>
      </c>
      <c r="K112" s="1">
        <v>5.7566418385394797</v>
      </c>
      <c r="L112" s="1">
        <v>1.14679907875829</v>
      </c>
      <c r="M112" s="1"/>
      <c r="N112" s="1">
        <v>2.4772469398916201</v>
      </c>
      <c r="O112" s="1">
        <v>1.3671516832564801</v>
      </c>
    </row>
    <row r="113" spans="1:15" x14ac:dyDescent="0.25">
      <c r="A113" s="1">
        <v>13.375</v>
      </c>
      <c r="B113" s="1"/>
      <c r="C113" s="1"/>
      <c r="D113" s="1">
        <v>3.1682196061191799</v>
      </c>
      <c r="E113" s="1">
        <v>0.58087135465357598</v>
      </c>
      <c r="F113" s="1">
        <v>4.4963263470160397</v>
      </c>
      <c r="G113" s="1">
        <v>4.2224781700122298</v>
      </c>
      <c r="H113" s="1">
        <v>16.467288719321001</v>
      </c>
      <c r="I113" s="1">
        <v>5.8198945618360103</v>
      </c>
      <c r="J113" s="1">
        <v>9.3935935325728899</v>
      </c>
      <c r="K113" s="1">
        <v>5.6074172571427301</v>
      </c>
      <c r="L113" s="1">
        <v>1.14334038637535</v>
      </c>
      <c r="M113" s="1"/>
      <c r="N113" s="1">
        <v>2.49835026234588</v>
      </c>
      <c r="O113" s="1">
        <v>1.37664033089264</v>
      </c>
    </row>
    <row r="114" spans="1:15" x14ac:dyDescent="0.25">
      <c r="A114" s="1">
        <v>13.5</v>
      </c>
      <c r="B114" s="1"/>
      <c r="C114" s="1"/>
      <c r="D114" s="1">
        <v>3.1216633710511399</v>
      </c>
      <c r="E114" s="1">
        <v>0.57571959433333098</v>
      </c>
      <c r="F114" s="1">
        <v>4.7980096548179301</v>
      </c>
      <c r="G114" s="1">
        <v>4.1168348971887498</v>
      </c>
      <c r="H114" s="1">
        <v>16.383759530275</v>
      </c>
      <c r="I114" s="1">
        <v>5.4317848878356898</v>
      </c>
      <c r="J114" s="1">
        <v>9.3300926115639804</v>
      </c>
      <c r="K114" s="1">
        <v>5.3074557175002504</v>
      </c>
      <c r="L114" s="1">
        <v>1.14286651430344</v>
      </c>
      <c r="M114" s="1"/>
      <c r="N114" s="1">
        <v>2.4491605928297902</v>
      </c>
      <c r="O114" s="1">
        <v>1.36977733259751</v>
      </c>
    </row>
    <row r="115" spans="1:15" x14ac:dyDescent="0.25">
      <c r="A115" s="1">
        <v>13.625</v>
      </c>
      <c r="B115" s="1"/>
      <c r="C115" s="1"/>
      <c r="D115" s="1">
        <v>3.1532213013756398</v>
      </c>
      <c r="E115" s="1">
        <v>0.57483108726417897</v>
      </c>
      <c r="F115" s="1">
        <v>4.7626476235286104</v>
      </c>
      <c r="G115" s="1">
        <v>4.0580962537276797</v>
      </c>
      <c r="H115" s="1">
        <v>16.344007243318899</v>
      </c>
      <c r="I115" s="1">
        <v>5.3340988203570197</v>
      </c>
      <c r="J115" s="1">
        <v>9.35228704180237</v>
      </c>
      <c r="K115" s="1">
        <v>5.2321193286702004</v>
      </c>
      <c r="L115" s="1">
        <v>1.1166377752935901</v>
      </c>
      <c r="M115" s="1"/>
      <c r="N115" s="1">
        <v>2.4981451237497998</v>
      </c>
      <c r="O115" s="1">
        <v>1.3674963912652101</v>
      </c>
    </row>
    <row r="116" spans="1:15" x14ac:dyDescent="0.25">
      <c r="A116" s="1">
        <v>13.75</v>
      </c>
      <c r="B116" s="1"/>
      <c r="C116" s="1"/>
      <c r="D116" s="1">
        <v>3.3875228114481502</v>
      </c>
      <c r="E116" s="1">
        <v>0.57418286313444</v>
      </c>
      <c r="F116" s="1">
        <v>4.9678966717152404</v>
      </c>
      <c r="G116" s="1">
        <v>4.1761766678737997</v>
      </c>
      <c r="H116" s="1">
        <v>16.2676883865878</v>
      </c>
      <c r="I116" s="1">
        <v>5.1973709237431196</v>
      </c>
      <c r="J116" s="1">
        <v>9.3257674121139207</v>
      </c>
      <c r="K116" s="1">
        <v>5.1486107221619104</v>
      </c>
      <c r="L116" s="1">
        <v>1.10941325363481</v>
      </c>
      <c r="M116" s="1"/>
      <c r="N116" s="1">
        <v>2.5159254056949498</v>
      </c>
      <c r="O116" s="1">
        <v>1.37376106225205</v>
      </c>
    </row>
    <row r="117" spans="1:15" x14ac:dyDescent="0.25">
      <c r="A117" s="1">
        <v>13.875</v>
      </c>
      <c r="B117" s="1"/>
      <c r="C117" s="1"/>
      <c r="D117" s="1">
        <v>3.5342480010184398</v>
      </c>
      <c r="E117" s="1">
        <v>0.57449383436548496</v>
      </c>
      <c r="F117" s="1">
        <v>4.7678887475826404</v>
      </c>
      <c r="G117" s="1">
        <v>4.3756273724588297</v>
      </c>
      <c r="H117" s="1">
        <v>16.140291197917499</v>
      </c>
      <c r="I117" s="1">
        <v>4.9038672858050303</v>
      </c>
      <c r="J117" s="1">
        <v>9.2957999794902904</v>
      </c>
      <c r="K117" s="1">
        <v>5.0568653846650804</v>
      </c>
      <c r="L117" s="1">
        <v>1.1157596015289999</v>
      </c>
      <c r="M117" s="1"/>
      <c r="N117" s="1">
        <v>2.4709662157521901</v>
      </c>
      <c r="O117" s="1">
        <v>1.3658279870836501</v>
      </c>
    </row>
    <row r="118" spans="1:15" x14ac:dyDescent="0.25">
      <c r="A118" s="1">
        <v>14</v>
      </c>
      <c r="B118" s="1"/>
      <c r="C118" s="1"/>
      <c r="D118" s="1">
        <v>3.6009635134340301</v>
      </c>
      <c r="E118" s="1">
        <v>0.57198918727828996</v>
      </c>
      <c r="F118" s="1">
        <v>4.8485445036242503</v>
      </c>
      <c r="G118" s="1">
        <v>4.4935382183131001</v>
      </c>
      <c r="H118" s="1">
        <v>15.2213519502551</v>
      </c>
      <c r="I118" s="1">
        <v>4.7659142098993899</v>
      </c>
      <c r="J118" s="1">
        <v>8.6680649029571093</v>
      </c>
      <c r="K118" s="1">
        <v>4.9782175861542104</v>
      </c>
      <c r="L118" s="1">
        <v>1.1144129950349999</v>
      </c>
      <c r="M118" s="1"/>
      <c r="N118" s="1">
        <v>2.5118966471797601</v>
      </c>
      <c r="O118" s="1">
        <v>1.3644482535034801</v>
      </c>
    </row>
    <row r="119" spans="1:15" x14ac:dyDescent="0.25">
      <c r="A119" s="1">
        <v>14.125</v>
      </c>
      <c r="B119" s="1"/>
      <c r="C119" s="1"/>
      <c r="D119" s="1">
        <v>3.5533495891856699</v>
      </c>
      <c r="E119" s="1">
        <v>0.56907913773950403</v>
      </c>
      <c r="F119" s="1">
        <v>4.3900479034412196</v>
      </c>
      <c r="G119" s="1">
        <v>4.5101037856390702</v>
      </c>
      <c r="H119" s="1">
        <v>15.1195222200188</v>
      </c>
      <c r="I119" s="1">
        <v>4.7106577533245302</v>
      </c>
      <c r="J119" s="1">
        <v>8.7099313887405305</v>
      </c>
      <c r="K119" s="1">
        <v>5.2322637987323404</v>
      </c>
      <c r="L119" s="1">
        <v>1.14004830429316</v>
      </c>
      <c r="M119" s="1"/>
      <c r="N119" s="1">
        <v>2.4577975319667398</v>
      </c>
      <c r="O119" s="1">
        <v>1.36183516137661</v>
      </c>
    </row>
    <row r="120" spans="1:15" x14ac:dyDescent="0.25">
      <c r="A120" s="1">
        <v>14.25</v>
      </c>
      <c r="B120" s="1"/>
      <c r="C120" s="1"/>
      <c r="D120" s="1">
        <v>3.54345678514587</v>
      </c>
      <c r="E120" s="1">
        <v>0.56694477742190796</v>
      </c>
      <c r="F120" s="1">
        <v>4.0986826461266803</v>
      </c>
      <c r="G120" s="1">
        <v>4.6250525780726699</v>
      </c>
      <c r="H120" s="1">
        <v>14.9893599602118</v>
      </c>
      <c r="I120" s="1">
        <v>4.7088936397846703</v>
      </c>
      <c r="J120" s="1">
        <v>8.6827794403585195</v>
      </c>
      <c r="K120" s="1">
        <v>5.2139502998314802</v>
      </c>
      <c r="L120" s="1">
        <v>1.1518495548294401</v>
      </c>
      <c r="M120" s="1"/>
      <c r="N120" s="1">
        <v>2.49989964357651</v>
      </c>
      <c r="O120" s="1">
        <v>1.3640650422060101</v>
      </c>
    </row>
    <row r="121" spans="1:15" x14ac:dyDescent="0.25">
      <c r="A121" s="1">
        <v>14.375</v>
      </c>
      <c r="B121" s="1"/>
      <c r="C121" s="1"/>
      <c r="D121" s="1">
        <v>3.6628168714461702</v>
      </c>
      <c r="E121" s="1">
        <v>0.56427282784022104</v>
      </c>
      <c r="F121" s="1">
        <v>3.6141703086720902</v>
      </c>
      <c r="G121" s="1">
        <v>5.1028566367427404</v>
      </c>
      <c r="H121" s="1">
        <v>14.883953112362001</v>
      </c>
      <c r="I121" s="1">
        <v>4.8058036722250304</v>
      </c>
      <c r="J121" s="1">
        <v>8.7663164153495696</v>
      </c>
      <c r="K121" s="1">
        <v>5.1375594439054497</v>
      </c>
      <c r="L121" s="1">
        <v>1.15466131748221</v>
      </c>
      <c r="M121" s="1"/>
      <c r="N121" s="1">
        <v>2.4768748994393102</v>
      </c>
      <c r="O121" s="1">
        <v>1.28407590407728</v>
      </c>
    </row>
    <row r="122" spans="1:15" x14ac:dyDescent="0.25">
      <c r="A122" s="1">
        <v>14.5</v>
      </c>
      <c r="B122" s="1"/>
      <c r="C122" s="1"/>
      <c r="D122" s="1">
        <v>3.6471619220606799</v>
      </c>
      <c r="E122" s="1">
        <v>0.56012433423741703</v>
      </c>
      <c r="F122" s="1">
        <v>3.3415877099520301</v>
      </c>
      <c r="G122" s="1">
        <v>5.1862537874575896</v>
      </c>
      <c r="H122" s="1">
        <v>14.8778211447184</v>
      </c>
      <c r="I122" s="1">
        <v>4.7854837315957299</v>
      </c>
      <c r="J122" s="1">
        <v>8.7452878089481807</v>
      </c>
      <c r="K122" s="1">
        <v>5.0677245808784903</v>
      </c>
      <c r="L122" s="1">
        <v>1.1446820809081399</v>
      </c>
      <c r="M122" s="1"/>
      <c r="N122" s="1">
        <v>2.4486601548095002</v>
      </c>
      <c r="O122" s="1">
        <v>1.29163205778922</v>
      </c>
    </row>
    <row r="123" spans="1:15" x14ac:dyDescent="0.25">
      <c r="A123" s="1">
        <v>14.625</v>
      </c>
      <c r="B123" s="1"/>
      <c r="C123" s="1"/>
      <c r="D123" s="1">
        <v>3.5005765023485398</v>
      </c>
      <c r="E123" s="1">
        <v>0.558421337646688</v>
      </c>
      <c r="F123" s="1">
        <v>3.1771160632189401</v>
      </c>
      <c r="G123" s="1">
        <v>5.3243478768222996</v>
      </c>
      <c r="H123" s="1">
        <v>14.771686670386901</v>
      </c>
      <c r="I123" s="1">
        <v>4.7983357726675999</v>
      </c>
      <c r="J123" s="1">
        <v>8.7237405694255497</v>
      </c>
      <c r="K123" s="1">
        <v>5.1076873491866301</v>
      </c>
      <c r="L123" s="1">
        <v>1.13552889311531</v>
      </c>
      <c r="M123" s="1"/>
      <c r="N123" s="1">
        <v>2.4526910168530498</v>
      </c>
      <c r="O123" s="1">
        <v>1.31678773052389</v>
      </c>
    </row>
    <row r="124" spans="1:15" x14ac:dyDescent="0.25">
      <c r="A124" s="1">
        <v>14.75</v>
      </c>
      <c r="B124" s="1"/>
      <c r="C124" s="1"/>
      <c r="D124" s="1">
        <v>3.5597628777770498</v>
      </c>
      <c r="E124" s="1">
        <v>0.55329162796554898</v>
      </c>
      <c r="F124" s="1">
        <v>2.6053463821243099</v>
      </c>
      <c r="G124" s="1">
        <v>5.5165908214472603</v>
      </c>
      <c r="H124" s="1">
        <v>14.771727447797399</v>
      </c>
      <c r="I124" s="1">
        <v>4.8440394161074201</v>
      </c>
      <c r="J124" s="1">
        <v>8.7239513904072599</v>
      </c>
      <c r="K124" s="1">
        <v>5.09739743413878</v>
      </c>
      <c r="L124" s="1">
        <v>1.1299807803151001</v>
      </c>
      <c r="M124" s="1"/>
      <c r="N124" s="1">
        <v>2.4325854564525402</v>
      </c>
      <c r="O124" s="1">
        <v>1.34141171872564</v>
      </c>
    </row>
    <row r="125" spans="1:15" x14ac:dyDescent="0.25">
      <c r="A125" s="1">
        <v>14.875</v>
      </c>
      <c r="B125" s="1"/>
      <c r="C125" s="1"/>
      <c r="D125" s="1">
        <v>3.6505640410911502</v>
      </c>
      <c r="E125" s="1">
        <v>0.55503300450466397</v>
      </c>
      <c r="F125" s="1">
        <v>2.5564254625556799</v>
      </c>
      <c r="G125" s="1">
        <v>5.7418716705434703</v>
      </c>
      <c r="H125" s="1">
        <v>14.6698627327605</v>
      </c>
      <c r="I125" s="1">
        <v>4.9091768619296303</v>
      </c>
      <c r="J125" s="1">
        <v>8.8124308362471595</v>
      </c>
      <c r="K125" s="1">
        <v>5.1867666739748097</v>
      </c>
      <c r="L125" s="1">
        <v>1.11692383525042</v>
      </c>
      <c r="M125" s="1"/>
      <c r="N125" s="1">
        <v>2.4080895975208501</v>
      </c>
      <c r="O125" s="1">
        <v>1.3394654813007201</v>
      </c>
    </row>
    <row r="126" spans="1:15" x14ac:dyDescent="0.25">
      <c r="A126" s="1">
        <v>15</v>
      </c>
      <c r="B126" s="1"/>
      <c r="C126" s="1"/>
      <c r="D126" s="1">
        <v>3.5495910012285599</v>
      </c>
      <c r="E126" s="1">
        <v>0.55881145523185904</v>
      </c>
      <c r="F126" s="1">
        <v>2.5227762477330402</v>
      </c>
      <c r="G126" s="1">
        <v>5.87737364495782</v>
      </c>
      <c r="H126" s="1">
        <v>14.612835973807201</v>
      </c>
      <c r="I126" s="1">
        <v>4.9287245428725601</v>
      </c>
      <c r="J126" s="1">
        <v>8.7975155736856898</v>
      </c>
      <c r="K126" s="1">
        <v>5.18155769002355</v>
      </c>
      <c r="L126" s="1">
        <v>1.11471854108142</v>
      </c>
      <c r="M126" s="1"/>
      <c r="N126" s="1">
        <v>2.3776973577565101</v>
      </c>
      <c r="O126" s="1">
        <v>1.3447046119542201</v>
      </c>
    </row>
    <row r="127" spans="1:15" x14ac:dyDescent="0.25">
      <c r="A127" s="1">
        <v>15.125</v>
      </c>
      <c r="B127" s="1"/>
      <c r="C127" s="1"/>
      <c r="D127" s="1">
        <v>3.5824082556466901</v>
      </c>
      <c r="E127" s="1">
        <v>0.56093170154085503</v>
      </c>
      <c r="F127" s="1">
        <v>2.5471705389010002</v>
      </c>
      <c r="G127" s="1">
        <v>6.1115605172383498</v>
      </c>
      <c r="H127" s="1">
        <v>14.680165425433501</v>
      </c>
      <c r="I127" s="1">
        <v>4.9547438345635397</v>
      </c>
      <c r="J127" s="1">
        <v>8.9176607764907398</v>
      </c>
      <c r="K127" s="1">
        <v>5.2281410457047901</v>
      </c>
      <c r="L127" s="1">
        <v>1.1219955275909199</v>
      </c>
      <c r="M127" s="1"/>
      <c r="N127" s="1">
        <v>2.3316033072575202</v>
      </c>
      <c r="O127" s="1">
        <v>1.34614182761843</v>
      </c>
    </row>
    <row r="128" spans="1:15" x14ac:dyDescent="0.25">
      <c r="A128" s="1">
        <v>15.25</v>
      </c>
      <c r="B128" s="1"/>
      <c r="C128" s="1"/>
      <c r="D128" s="1">
        <v>3.6244732978916399</v>
      </c>
      <c r="E128" s="1">
        <v>0.56321275511050495</v>
      </c>
      <c r="F128" s="1">
        <v>2.60672376252991</v>
      </c>
      <c r="G128" s="1">
        <v>6.1283829656330697</v>
      </c>
      <c r="H128" s="1">
        <v>14.8071024878501</v>
      </c>
      <c r="I128" s="1">
        <v>4.96757194138634</v>
      </c>
      <c r="J128" s="1">
        <v>8.8969275829909797</v>
      </c>
      <c r="K128" s="1">
        <v>5.2348141370590797</v>
      </c>
      <c r="L128" s="1">
        <v>1.1367534214369699</v>
      </c>
      <c r="M128" s="1"/>
      <c r="N128" s="1">
        <v>2.3078690962047599</v>
      </c>
      <c r="O128" s="1">
        <v>1.34492056296707</v>
      </c>
    </row>
    <row r="129" spans="1:15" x14ac:dyDescent="0.25">
      <c r="A129" s="1">
        <v>15.375</v>
      </c>
      <c r="B129" s="1"/>
      <c r="C129" s="1"/>
      <c r="D129" s="1">
        <v>3.6046578477270601</v>
      </c>
      <c r="E129" s="1">
        <v>0.56585331022908003</v>
      </c>
      <c r="F129" s="1">
        <v>2.7778092366672702</v>
      </c>
      <c r="G129" s="1">
        <v>6.0534439004481202</v>
      </c>
      <c r="H129" s="1">
        <v>14.6815562768553</v>
      </c>
      <c r="I129" s="1">
        <v>5.0521247940954002</v>
      </c>
      <c r="J129" s="1">
        <v>8.8304067955298304</v>
      </c>
      <c r="K129" s="1">
        <v>5.2904423095123203</v>
      </c>
      <c r="L129" s="1">
        <v>1.1609479150028901</v>
      </c>
      <c r="M129" s="1"/>
      <c r="N129" s="1">
        <v>2.3318613394234</v>
      </c>
      <c r="O129" s="1">
        <v>1.3911149514588601</v>
      </c>
    </row>
    <row r="130" spans="1:15" x14ac:dyDescent="0.25">
      <c r="A130" s="1">
        <v>15.5</v>
      </c>
      <c r="B130" s="1"/>
      <c r="C130" s="1"/>
      <c r="D130" s="1">
        <v>3.4163097401571298</v>
      </c>
      <c r="E130" s="1">
        <v>0.56301051799337498</v>
      </c>
      <c r="F130" s="1">
        <v>2.9381697749718398</v>
      </c>
      <c r="G130" s="1">
        <v>6.1084871444285103</v>
      </c>
      <c r="H130" s="1">
        <v>14.590133409631999</v>
      </c>
      <c r="I130" s="1">
        <v>5.0923720931165004</v>
      </c>
      <c r="J130" s="1">
        <v>8.7761375994739304</v>
      </c>
      <c r="K130" s="1">
        <v>5.26872687463415</v>
      </c>
      <c r="L130" s="1">
        <v>1.1736768110589799</v>
      </c>
      <c r="M130" s="1"/>
      <c r="N130" s="1">
        <v>2.2827376841922802</v>
      </c>
      <c r="O130" s="1">
        <v>1.3912855640274799</v>
      </c>
    </row>
    <row r="131" spans="1:15" x14ac:dyDescent="0.25">
      <c r="A131" s="1">
        <v>15.625</v>
      </c>
      <c r="B131" s="1"/>
      <c r="C131" s="1"/>
      <c r="D131" s="1">
        <v>3.3336705461905201</v>
      </c>
      <c r="E131" s="1">
        <v>0.56073475974527198</v>
      </c>
      <c r="F131" s="1">
        <v>3.2538091367808</v>
      </c>
      <c r="G131" s="1">
        <v>5.91256695069168</v>
      </c>
      <c r="H131" s="1">
        <v>14.709811670709801</v>
      </c>
      <c r="I131" s="1">
        <v>5.0815121177094102</v>
      </c>
      <c r="J131" s="1">
        <v>8.81379930800518</v>
      </c>
      <c r="K131" s="1">
        <v>5.2141078815994497</v>
      </c>
      <c r="L131" s="1">
        <v>1.1899369896084899</v>
      </c>
      <c r="M131" s="1"/>
      <c r="N131" s="1">
        <v>2.2855420717692199</v>
      </c>
      <c r="O131" s="1">
        <v>1.3672462577028299</v>
      </c>
    </row>
    <row r="132" spans="1:15" x14ac:dyDescent="0.25">
      <c r="A132" s="1">
        <v>15.75</v>
      </c>
      <c r="B132" s="1"/>
      <c r="C132" s="1"/>
      <c r="D132" s="1">
        <v>3.2454613007575102</v>
      </c>
      <c r="E132" s="1">
        <v>0.556345304911392</v>
      </c>
      <c r="F132" s="1">
        <v>3.3676831775997802</v>
      </c>
      <c r="G132" s="1">
        <v>5.83525345129146</v>
      </c>
      <c r="H132" s="1">
        <v>14.722096406924299</v>
      </c>
      <c r="I132" s="1">
        <v>5.0085820784198702</v>
      </c>
      <c r="J132" s="1">
        <v>8.9352448563408498</v>
      </c>
      <c r="K132" s="1">
        <v>5.1362623901289997</v>
      </c>
      <c r="L132" s="1">
        <v>1.1982492810749299</v>
      </c>
      <c r="M132" s="1"/>
      <c r="N132" s="1">
        <v>2.2962294184407801</v>
      </c>
      <c r="O132" s="1">
        <v>1.3550220127053201</v>
      </c>
    </row>
    <row r="133" spans="1:15" x14ac:dyDescent="0.25">
      <c r="A133" s="1">
        <v>15.875</v>
      </c>
      <c r="B133" s="1"/>
      <c r="C133" s="1"/>
      <c r="D133" s="1">
        <v>3.0434990412487899</v>
      </c>
      <c r="E133" s="1">
        <v>0.55469663801066404</v>
      </c>
      <c r="F133" s="1">
        <v>3.4707354246368198</v>
      </c>
      <c r="G133" s="1">
        <v>5.9795063112922504</v>
      </c>
      <c r="H133" s="1">
        <v>14.5872415009954</v>
      </c>
      <c r="I133" s="1">
        <v>4.98477297735944</v>
      </c>
      <c r="J133" s="1">
        <v>8.83089727798761</v>
      </c>
      <c r="K133" s="1">
        <v>5.0191001574121596</v>
      </c>
      <c r="L133" s="1">
        <v>1.22178597946596</v>
      </c>
      <c r="M133" s="1"/>
      <c r="N133" s="1">
        <v>2.2675493747418201</v>
      </c>
      <c r="O133" s="1">
        <v>1.4061554111468899</v>
      </c>
    </row>
    <row r="134" spans="1:15" x14ac:dyDescent="0.25">
      <c r="A134" s="1">
        <v>16</v>
      </c>
      <c r="B134" s="1"/>
      <c r="C134" s="1"/>
      <c r="D134" s="1">
        <v>3.0066269640166299</v>
      </c>
      <c r="E134" s="1">
        <v>0.55359977742754996</v>
      </c>
      <c r="F134" s="1">
        <v>3.5111870292440699</v>
      </c>
      <c r="G134" s="1">
        <v>5.6485620570862398</v>
      </c>
      <c r="H134" s="1">
        <v>14.4732172324159</v>
      </c>
      <c r="I134" s="1">
        <v>4.8271385147433499</v>
      </c>
      <c r="J134" s="1">
        <v>8.6950585087499199</v>
      </c>
      <c r="K134" s="1">
        <v>4.6134869951901303</v>
      </c>
      <c r="L134" s="1">
        <v>1.2097943817085199</v>
      </c>
      <c r="M134" s="1"/>
      <c r="N134" s="1">
        <v>2.2673381431720001</v>
      </c>
      <c r="O134" s="1">
        <v>1.39710822609874</v>
      </c>
    </row>
    <row r="135" spans="1:15" x14ac:dyDescent="0.25">
      <c r="A135" s="1">
        <v>16.125</v>
      </c>
      <c r="B135" s="1"/>
      <c r="C135" s="1"/>
      <c r="D135" s="1">
        <v>2.6576185502940701</v>
      </c>
      <c r="E135" s="1">
        <v>0.55211948964254798</v>
      </c>
      <c r="F135" s="1">
        <v>3.4492394865993998</v>
      </c>
      <c r="G135" s="1">
        <v>5.3668669207645099</v>
      </c>
      <c r="H135" s="1">
        <v>14.178354948227</v>
      </c>
      <c r="I135" s="1">
        <v>4.7808783296296902</v>
      </c>
      <c r="J135" s="1">
        <v>8.5251047761976899</v>
      </c>
      <c r="K135" s="1">
        <v>4.4948490602931104</v>
      </c>
      <c r="L135" s="1">
        <v>1.20886394036931</v>
      </c>
      <c r="M135" s="1"/>
      <c r="N135" s="1">
        <v>2.2849099551049501</v>
      </c>
      <c r="O135" s="1">
        <v>1.4317534218955099</v>
      </c>
    </row>
    <row r="136" spans="1:15" x14ac:dyDescent="0.25">
      <c r="A136" s="1">
        <v>16.25</v>
      </c>
      <c r="B136" s="1"/>
      <c r="C136" s="1"/>
      <c r="D136" s="1">
        <v>2.55028194433197</v>
      </c>
      <c r="E136" s="1">
        <v>0.55075442740014602</v>
      </c>
      <c r="F136" s="1">
        <v>4.0006168285674004</v>
      </c>
      <c r="G136" s="1">
        <v>5.3415528104423302</v>
      </c>
      <c r="H136" s="1">
        <v>14.068125369021701</v>
      </c>
      <c r="I136" s="1">
        <v>4.7384926367818796</v>
      </c>
      <c r="J136" s="1">
        <v>8.5251829295392501</v>
      </c>
      <c r="K136" s="1">
        <v>4.3018605021863996</v>
      </c>
      <c r="L136" s="1">
        <v>1.2105072284292999</v>
      </c>
      <c r="M136" s="1"/>
      <c r="N136" s="1">
        <v>2.2857342451554499</v>
      </c>
      <c r="O136" s="1">
        <v>1.4783598965301199</v>
      </c>
    </row>
    <row r="137" spans="1:15" x14ac:dyDescent="0.25">
      <c r="A137" s="1">
        <v>16.375</v>
      </c>
      <c r="B137" s="1"/>
      <c r="C137" s="1"/>
      <c r="D137" s="1">
        <v>2.2738547191352501</v>
      </c>
      <c r="E137" s="1">
        <v>0.54813427230506695</v>
      </c>
      <c r="F137" s="1">
        <v>3.9658349876109802</v>
      </c>
      <c r="G137" s="1">
        <v>5.4954409413523102</v>
      </c>
      <c r="H137" s="1">
        <v>14.0837134645553</v>
      </c>
      <c r="I137" s="1">
        <v>4.7161121597548901</v>
      </c>
      <c r="J137" s="1">
        <v>8.5273550931099908</v>
      </c>
      <c r="K137" s="1">
        <v>4.2026215391937303</v>
      </c>
      <c r="L137" s="1">
        <v>1.20214757191816</v>
      </c>
      <c r="M137" s="1"/>
      <c r="N137" s="1">
        <v>2.22980068003212</v>
      </c>
      <c r="O137" s="1">
        <v>1.5021052857484101</v>
      </c>
    </row>
    <row r="138" spans="1:15" x14ac:dyDescent="0.25">
      <c r="A138" s="1">
        <v>16.5</v>
      </c>
      <c r="B138" s="1"/>
      <c r="C138" s="1"/>
      <c r="D138" s="1">
        <v>2.26651837751501</v>
      </c>
      <c r="E138" s="1">
        <v>0.54597022044616705</v>
      </c>
      <c r="F138" s="1">
        <v>4.4144646035929798</v>
      </c>
      <c r="G138" s="1">
        <v>5.6526269915358602</v>
      </c>
      <c r="H138" s="1">
        <v>13.9397075623669</v>
      </c>
      <c r="I138" s="1">
        <v>4.6926244337353902</v>
      </c>
      <c r="J138" s="1">
        <v>8.4232708332793997</v>
      </c>
      <c r="K138" s="1">
        <v>4.1539465292456699</v>
      </c>
      <c r="L138" s="1">
        <v>1.19916374207125</v>
      </c>
      <c r="M138" s="1"/>
      <c r="N138" s="1">
        <v>2.2045949837439398</v>
      </c>
      <c r="O138" s="1">
        <v>1.4940013052590799</v>
      </c>
    </row>
    <row r="139" spans="1:15" x14ac:dyDescent="0.25">
      <c r="A139" s="1">
        <v>16.625</v>
      </c>
      <c r="B139" s="1"/>
      <c r="C139" s="1"/>
      <c r="D139" s="1">
        <v>2.27151911331877</v>
      </c>
      <c r="E139" s="1">
        <v>0.54454440626797695</v>
      </c>
      <c r="F139" s="1">
        <v>4.4411838592006401</v>
      </c>
      <c r="G139" s="1">
        <v>5.5785570044618904</v>
      </c>
      <c r="H139" s="1">
        <v>13.933976874483699</v>
      </c>
      <c r="I139" s="1">
        <v>4.5576818150877703</v>
      </c>
      <c r="J139" s="1">
        <v>8.4027295593586597</v>
      </c>
      <c r="K139" s="1">
        <v>3.7843218979878701</v>
      </c>
      <c r="L139" s="1">
        <v>1.2026342790006499</v>
      </c>
      <c r="M139" s="1"/>
      <c r="N139" s="1">
        <v>2.1896058458610801</v>
      </c>
      <c r="O139" s="1">
        <v>1.4868646605518401</v>
      </c>
    </row>
    <row r="140" spans="1:15" x14ac:dyDescent="0.25">
      <c r="A140" s="1">
        <v>16.75</v>
      </c>
      <c r="B140" s="1"/>
      <c r="C140" s="1"/>
      <c r="D140" s="1">
        <v>2.3264932726625198</v>
      </c>
      <c r="E140" s="1">
        <v>0.54466966977437004</v>
      </c>
      <c r="F140" s="1">
        <v>4.7999688389113597</v>
      </c>
      <c r="G140" s="1">
        <v>5.41871359750749</v>
      </c>
      <c r="H140" s="1">
        <v>13.914439823849399</v>
      </c>
      <c r="I140" s="1">
        <v>4.5332503580010099</v>
      </c>
      <c r="J140" s="1">
        <v>8.3772999145847393</v>
      </c>
      <c r="K140" s="1">
        <v>3.8002877511017101</v>
      </c>
      <c r="L140" s="1">
        <v>1.2005923455041001</v>
      </c>
      <c r="M140" s="1"/>
      <c r="N140" s="1">
        <v>2.2082297741435402</v>
      </c>
      <c r="O140" s="1">
        <v>1.48107719004186</v>
      </c>
    </row>
    <row r="141" spans="1:15" x14ac:dyDescent="0.25">
      <c r="A141" s="1">
        <v>16.875</v>
      </c>
      <c r="B141" s="1"/>
      <c r="C141" s="1"/>
      <c r="D141" s="1">
        <v>2.4128354430121099</v>
      </c>
      <c r="E141" s="1">
        <v>0.546315957756771</v>
      </c>
      <c r="F141" s="1">
        <v>4.8768596568403497</v>
      </c>
      <c r="G141" s="1">
        <v>5.3690521417357502</v>
      </c>
      <c r="H141" s="1">
        <v>13.8329906480375</v>
      </c>
      <c r="I141" s="1">
        <v>4.4202035611591297</v>
      </c>
      <c r="J141" s="1">
        <v>8.3341889347450504</v>
      </c>
      <c r="K141" s="1">
        <v>3.7152432225326799</v>
      </c>
      <c r="L141" s="1">
        <v>1.1528212301174401</v>
      </c>
      <c r="M141" s="1"/>
      <c r="N141" s="1">
        <v>2.2758655441986799</v>
      </c>
      <c r="O141" s="1">
        <v>1.4757453948207599</v>
      </c>
    </row>
    <row r="142" spans="1:15" x14ac:dyDescent="0.25">
      <c r="A142" s="1">
        <v>17</v>
      </c>
      <c r="B142" s="1"/>
      <c r="C142" s="1"/>
      <c r="D142" s="1">
        <v>2.5220065938793201</v>
      </c>
      <c r="E142" s="1">
        <v>0.54548412375812105</v>
      </c>
      <c r="F142" s="1">
        <v>4.9152769229366404</v>
      </c>
      <c r="G142" s="1">
        <v>5.3424652624084503</v>
      </c>
      <c r="H142" s="1">
        <v>13.611850177149099</v>
      </c>
      <c r="I142" s="1">
        <v>4.3950810046808098</v>
      </c>
      <c r="J142" s="1">
        <v>8.2359962140148308</v>
      </c>
      <c r="K142" s="1">
        <v>3.6960332897393</v>
      </c>
      <c r="L142" s="1">
        <v>1.1184935749154099</v>
      </c>
      <c r="M142" s="1"/>
      <c r="N142" s="1">
        <v>2.3186257272707298</v>
      </c>
      <c r="O142" s="1">
        <v>1.4685877266170699</v>
      </c>
    </row>
    <row r="143" spans="1:15" x14ac:dyDescent="0.25">
      <c r="A143" s="1">
        <v>17.125</v>
      </c>
      <c r="B143" s="1"/>
      <c r="C143" s="1"/>
      <c r="D143" s="1">
        <v>2.6230784131232001</v>
      </c>
      <c r="E143" s="1">
        <v>0.548432809734136</v>
      </c>
      <c r="F143" s="1">
        <v>4.92831050970325</v>
      </c>
      <c r="G143" s="1">
        <v>5.5223919556528802</v>
      </c>
      <c r="H143" s="1">
        <v>13.3931793357975</v>
      </c>
      <c r="I143" s="1">
        <v>4.3841657635301301</v>
      </c>
      <c r="J143" s="1">
        <v>8.1675761184453801</v>
      </c>
      <c r="K143" s="1">
        <v>3.68493000091595</v>
      </c>
      <c r="L143" s="1">
        <v>1.1090302734953901</v>
      </c>
      <c r="M143" s="1"/>
      <c r="N143" s="1">
        <v>2.3067503480959202</v>
      </c>
      <c r="O143" s="1">
        <v>1.4816365348202001</v>
      </c>
    </row>
    <row r="144" spans="1:15" x14ac:dyDescent="0.25">
      <c r="A144" s="1">
        <v>17.25</v>
      </c>
      <c r="B144" s="1"/>
      <c r="C144" s="1"/>
      <c r="D144" s="1">
        <v>2.68148726553915</v>
      </c>
      <c r="E144" s="1">
        <v>0.54984877232150497</v>
      </c>
      <c r="F144" s="1">
        <v>4.8636397395126201</v>
      </c>
      <c r="G144" s="1">
        <v>5.7529831393322803</v>
      </c>
      <c r="H144" s="1">
        <v>13.2946524535467</v>
      </c>
      <c r="I144" s="1">
        <v>4.3822939066997</v>
      </c>
      <c r="J144" s="1">
        <v>8.0966021765767096</v>
      </c>
      <c r="K144" s="1">
        <v>3.7136575950698898</v>
      </c>
      <c r="L144" s="1">
        <v>1.1118410300025401</v>
      </c>
      <c r="M144" s="1"/>
      <c r="N144" s="1">
        <v>2.34689875492474</v>
      </c>
      <c r="O144" s="1">
        <v>1.47731340855577</v>
      </c>
    </row>
    <row r="145" spans="1:15" x14ac:dyDescent="0.25">
      <c r="A145" s="1">
        <v>17.375</v>
      </c>
      <c r="B145" s="1"/>
      <c r="C145" s="1"/>
      <c r="D145" s="1">
        <v>2.6734448440977201</v>
      </c>
      <c r="E145" s="1">
        <v>0.550408474376617</v>
      </c>
      <c r="F145" s="1">
        <v>4.8062027178830702</v>
      </c>
      <c r="G145" s="1">
        <v>5.6012986442870103</v>
      </c>
      <c r="H145" s="1">
        <v>13.2489702068904</v>
      </c>
      <c r="I145" s="1">
        <v>4.3926826630738303</v>
      </c>
      <c r="J145" s="1">
        <v>8.0773932952402205</v>
      </c>
      <c r="K145" s="1">
        <v>3.7395770437664799</v>
      </c>
      <c r="L145" s="1">
        <v>1.1306996776256999</v>
      </c>
      <c r="M145" s="1"/>
      <c r="N145" s="1">
        <v>2.3468931598760401</v>
      </c>
      <c r="O145" s="1">
        <v>1.4663127417117501</v>
      </c>
    </row>
    <row r="146" spans="1:15" x14ac:dyDescent="0.25">
      <c r="A146" s="1">
        <v>17.5</v>
      </c>
      <c r="B146" s="1"/>
      <c r="C146" s="1"/>
      <c r="D146" s="1">
        <v>2.7778345431639</v>
      </c>
      <c r="E146" s="1">
        <v>0.55094977310793403</v>
      </c>
      <c r="F146" s="1">
        <v>4.3187740334138596</v>
      </c>
      <c r="G146" s="1">
        <v>5.5959907812512997</v>
      </c>
      <c r="H146" s="1">
        <v>13.3344909238934</v>
      </c>
      <c r="I146" s="1">
        <v>4.3533315136594002</v>
      </c>
      <c r="J146" s="1">
        <v>8.0876200183921991</v>
      </c>
      <c r="K146" s="1">
        <v>3.70462553113865</v>
      </c>
      <c r="L146" s="1">
        <v>1.12804299204268</v>
      </c>
      <c r="M146" s="1"/>
      <c r="N146" s="1">
        <v>2.3447897897175398</v>
      </c>
      <c r="O146" s="1">
        <v>1.4498095148133601</v>
      </c>
    </row>
    <row r="147" spans="1:15" x14ac:dyDescent="0.25">
      <c r="A147" s="1">
        <v>17.625</v>
      </c>
      <c r="B147" s="1"/>
      <c r="C147" s="1"/>
      <c r="D147" s="1">
        <v>2.9314749826008399</v>
      </c>
      <c r="E147" s="1">
        <v>0.55080302589499197</v>
      </c>
      <c r="F147" s="1">
        <v>3.57649591126876</v>
      </c>
      <c r="G147" s="1">
        <v>5.2515208848660899</v>
      </c>
      <c r="H147" s="1">
        <v>13.2472805681438</v>
      </c>
      <c r="I147" s="1">
        <v>4.3229653880137402</v>
      </c>
      <c r="J147" s="1">
        <v>8.0268671082134997</v>
      </c>
      <c r="K147" s="1">
        <v>3.6735863469055099</v>
      </c>
      <c r="L147" s="1">
        <v>1.1324746620800601</v>
      </c>
      <c r="M147" s="1"/>
      <c r="N147" s="1">
        <v>2.3420428518450098</v>
      </c>
      <c r="O147" s="1">
        <v>1.41391298885357</v>
      </c>
    </row>
    <row r="148" spans="1:15" x14ac:dyDescent="0.25">
      <c r="A148" s="1">
        <v>17.75</v>
      </c>
      <c r="B148" s="1"/>
      <c r="C148" s="1"/>
      <c r="D148" s="1">
        <v>2.9580649422377898</v>
      </c>
      <c r="E148" s="1">
        <v>0.54960423285959403</v>
      </c>
      <c r="F148" s="1">
        <v>3.4190040535872699</v>
      </c>
      <c r="G148" s="1">
        <v>5.4288247241027499</v>
      </c>
      <c r="H148" s="1">
        <v>13.084244045627401</v>
      </c>
      <c r="I148" s="1">
        <v>4.2774326195462002</v>
      </c>
      <c r="J148" s="1">
        <v>7.8964598900501599</v>
      </c>
      <c r="K148" s="1">
        <v>3.6410125282017298</v>
      </c>
      <c r="L148" s="1">
        <v>1.13679161306133</v>
      </c>
      <c r="M148" s="1"/>
      <c r="N148" s="1">
        <v>2.3718179541750999</v>
      </c>
      <c r="O148" s="1">
        <v>1.35840181143289</v>
      </c>
    </row>
    <row r="149" spans="1:15" x14ac:dyDescent="0.25">
      <c r="A149" s="1">
        <v>17.875</v>
      </c>
      <c r="B149" s="1"/>
      <c r="C149" s="1"/>
      <c r="D149" s="1">
        <v>2.9598687063062599</v>
      </c>
      <c r="E149" s="1">
        <v>0.54581649087365802</v>
      </c>
      <c r="F149" s="1">
        <v>2.9868902853777102</v>
      </c>
      <c r="G149" s="1">
        <v>5.5482507014790698</v>
      </c>
      <c r="H149" s="1">
        <v>13.241178232192601</v>
      </c>
      <c r="I149" s="1">
        <v>4.1720043113542298</v>
      </c>
      <c r="J149" s="1">
        <v>7.8901462325252698</v>
      </c>
      <c r="K149" s="1">
        <v>3.5561152818062198</v>
      </c>
      <c r="L149" s="1">
        <v>1.14664914322397</v>
      </c>
      <c r="M149" s="1"/>
      <c r="N149" s="1">
        <v>2.3558443413212502</v>
      </c>
      <c r="O149" s="1">
        <v>1.30103660438688</v>
      </c>
    </row>
    <row r="150" spans="1:15" x14ac:dyDescent="0.25">
      <c r="A150" s="1">
        <v>18</v>
      </c>
      <c r="B150" s="1"/>
      <c r="C150" s="1"/>
      <c r="D150" s="1">
        <v>2.8856795455254098</v>
      </c>
      <c r="E150" s="1">
        <v>0.54474892034025202</v>
      </c>
      <c r="F150" s="1">
        <v>2.4212161916866699</v>
      </c>
      <c r="G150" s="1">
        <v>5.5828641529959899</v>
      </c>
      <c r="H150" s="1">
        <v>13.1912114044463</v>
      </c>
      <c r="I150" s="1">
        <v>4.1620305199089396</v>
      </c>
      <c r="J150" s="1">
        <v>7.8561575687790501</v>
      </c>
      <c r="K150" s="1">
        <v>3.5497138027370001</v>
      </c>
      <c r="L150" s="1">
        <v>1.14317091585035</v>
      </c>
      <c r="M150" s="1"/>
      <c r="N150" s="1">
        <v>2.3679693658786301</v>
      </c>
      <c r="O150" s="1">
        <v>1.25695686959549</v>
      </c>
    </row>
    <row r="151" spans="1:15" x14ac:dyDescent="0.25">
      <c r="A151" s="1">
        <v>18.125</v>
      </c>
      <c r="B151" s="1"/>
      <c r="C151" s="1"/>
      <c r="D151" s="1">
        <v>2.8784694008786</v>
      </c>
      <c r="E151" s="1">
        <v>0.54221500880561602</v>
      </c>
      <c r="F151" s="1">
        <v>2.3972094496337002</v>
      </c>
      <c r="G151" s="1">
        <v>5.6763708107004298</v>
      </c>
      <c r="H151" s="1">
        <v>12.7759425559998</v>
      </c>
      <c r="I151" s="1">
        <v>4.1468347053378203</v>
      </c>
      <c r="J151" s="1">
        <v>7.6269033973109002</v>
      </c>
      <c r="K151" s="1">
        <v>3.5759464864073198</v>
      </c>
      <c r="L151" s="1">
        <v>1.1367564018582099</v>
      </c>
      <c r="M151" s="1"/>
      <c r="N151" s="1">
        <v>2.3588459683360701</v>
      </c>
      <c r="O151" s="1">
        <v>1.2927290829862399</v>
      </c>
    </row>
    <row r="152" spans="1:15" x14ac:dyDescent="0.25">
      <c r="A152" s="1">
        <v>18.25</v>
      </c>
      <c r="B152" s="1"/>
      <c r="C152" s="1"/>
      <c r="D152" s="1">
        <v>2.8765106647433898</v>
      </c>
      <c r="E152" s="1">
        <v>0.54401834597088905</v>
      </c>
      <c r="F152" s="1">
        <v>2.0367743064501602</v>
      </c>
      <c r="G152" s="1">
        <v>5.6925356233226703</v>
      </c>
      <c r="H152" s="1">
        <v>12.6936440832652</v>
      </c>
      <c r="I152" s="1">
        <v>4.1130969162861799</v>
      </c>
      <c r="J152" s="1">
        <v>7.5477034020324201</v>
      </c>
      <c r="K152" s="1">
        <v>3.56404365005409</v>
      </c>
      <c r="L152" s="1">
        <v>1.1405464472117099</v>
      </c>
      <c r="M152" s="1"/>
      <c r="N152" s="1">
        <v>2.4039858954914601</v>
      </c>
      <c r="O152" s="1">
        <v>1.2949294353060199</v>
      </c>
    </row>
    <row r="153" spans="1:15" x14ac:dyDescent="0.25">
      <c r="A153" s="1">
        <v>18.375</v>
      </c>
      <c r="B153" s="1"/>
      <c r="C153" s="1"/>
      <c r="D153" s="1">
        <v>2.9150464781694598</v>
      </c>
      <c r="E153" s="1">
        <v>0.54695757180725901</v>
      </c>
      <c r="F153" s="1">
        <v>1.8719716360077301</v>
      </c>
      <c r="G153" s="1">
        <v>5.7492478366711701</v>
      </c>
      <c r="H153" s="1">
        <v>12.5874982085307</v>
      </c>
      <c r="I153" s="1">
        <v>4.1067566705676102</v>
      </c>
      <c r="J153" s="1">
        <v>7.4875869644414399</v>
      </c>
      <c r="K153" s="1">
        <v>3.5808984179236099</v>
      </c>
      <c r="L153" s="1">
        <v>1.15823768030594</v>
      </c>
      <c r="M153" s="1"/>
      <c r="N153" s="1">
        <v>2.3940988345071501</v>
      </c>
      <c r="O153" s="1">
        <v>1.2968347617965801</v>
      </c>
    </row>
    <row r="154" spans="1:15" x14ac:dyDescent="0.25">
      <c r="A154" s="1">
        <v>18.5</v>
      </c>
      <c r="B154" s="1"/>
      <c r="C154" s="1"/>
      <c r="D154" s="1">
        <v>2.9732719591827301</v>
      </c>
      <c r="E154" s="1">
        <v>0.54748328530208501</v>
      </c>
      <c r="F154" s="1">
        <v>1.78736068438621</v>
      </c>
      <c r="G154" s="1">
        <v>6.0138931207176096</v>
      </c>
      <c r="H154" s="1">
        <v>12.4372337927531</v>
      </c>
      <c r="I154" s="1">
        <v>4.0910818571262704</v>
      </c>
      <c r="J154" s="1">
        <v>7.4071449263593498</v>
      </c>
      <c r="K154" s="1">
        <v>3.6259774327274599</v>
      </c>
      <c r="L154" s="1">
        <v>1.1759512676833099</v>
      </c>
      <c r="M154" s="1"/>
      <c r="N154" s="1">
        <v>2.3206731073496498</v>
      </c>
      <c r="O154" s="1">
        <v>1.2537190262385201</v>
      </c>
    </row>
    <row r="155" spans="1:15" x14ac:dyDescent="0.25">
      <c r="A155" s="1">
        <v>18.625</v>
      </c>
      <c r="B155" s="1"/>
      <c r="C155" s="1"/>
      <c r="D155" s="1">
        <v>2.9507885264516802</v>
      </c>
      <c r="E155" s="1">
        <v>0.53273577549551099</v>
      </c>
      <c r="F155" s="1">
        <v>1.6613461047170099</v>
      </c>
      <c r="G155" s="1">
        <v>6.0442932697668601</v>
      </c>
      <c r="H155" s="1">
        <v>12.253268738533199</v>
      </c>
      <c r="I155" s="1">
        <v>4.33835146700347</v>
      </c>
      <c r="J155" s="1">
        <v>7.4095911462980801</v>
      </c>
      <c r="K155" s="1">
        <v>3.86578865894047</v>
      </c>
      <c r="L155" s="1">
        <v>1.1921597941068101</v>
      </c>
      <c r="M155" s="1"/>
      <c r="N155" s="1">
        <v>2.3193017937631799</v>
      </c>
      <c r="O155" s="1">
        <v>1.2840355498531</v>
      </c>
    </row>
    <row r="156" spans="1:15" x14ac:dyDescent="0.25">
      <c r="A156" s="1">
        <v>18.75</v>
      </c>
      <c r="B156" s="1"/>
      <c r="C156" s="1"/>
      <c r="D156" s="1">
        <v>2.9861064743007999</v>
      </c>
      <c r="E156" s="1">
        <v>0.53461164927459603</v>
      </c>
      <c r="F156" s="1">
        <v>1.62985633833055</v>
      </c>
      <c r="G156" s="1">
        <v>6.4169117260698396</v>
      </c>
      <c r="H156" s="1">
        <v>11.754876656711099</v>
      </c>
      <c r="I156" s="1">
        <v>4.29067309089156</v>
      </c>
      <c r="J156" s="1">
        <v>7.0674673792637801</v>
      </c>
      <c r="K156" s="1">
        <v>3.81655071595788</v>
      </c>
      <c r="L156" s="1">
        <v>1.23309038794878</v>
      </c>
      <c r="M156" s="1"/>
      <c r="N156" s="1">
        <v>2.3502166516180898</v>
      </c>
      <c r="O156" s="1">
        <v>1.2277433927066299</v>
      </c>
    </row>
    <row r="157" spans="1:15" x14ac:dyDescent="0.25">
      <c r="A157" s="1">
        <v>18.875</v>
      </c>
      <c r="B157" s="1"/>
      <c r="C157" s="1"/>
      <c r="D157" s="1">
        <v>2.9832918876982801</v>
      </c>
      <c r="E157" s="1">
        <v>0.534847788502679</v>
      </c>
      <c r="F157" s="1">
        <v>1.5894876673210501</v>
      </c>
      <c r="G157" s="1">
        <v>6.6400401062343102</v>
      </c>
      <c r="H157" s="1">
        <v>11.6718802838868</v>
      </c>
      <c r="I157" s="1">
        <v>4.30816246038221</v>
      </c>
      <c r="J157" s="1">
        <v>7.0335501050171096</v>
      </c>
      <c r="K157" s="1">
        <v>3.8614924853578998</v>
      </c>
      <c r="L157" s="1">
        <v>1.2173279968231101</v>
      </c>
      <c r="M157" s="1"/>
      <c r="N157" s="1">
        <v>2.3188018388609599</v>
      </c>
      <c r="O157" s="1">
        <v>1.23147168701244</v>
      </c>
    </row>
    <row r="158" spans="1:15" x14ac:dyDescent="0.25">
      <c r="A158" s="1">
        <v>19</v>
      </c>
      <c r="B158" s="1"/>
      <c r="C158" s="1"/>
      <c r="D158" s="1">
        <v>3.0037356551452601</v>
      </c>
      <c r="E158" s="1">
        <v>0.53407074964423495</v>
      </c>
      <c r="F158" s="1">
        <v>1.85585285557941</v>
      </c>
      <c r="G158" s="1">
        <v>6.7350943180055296</v>
      </c>
      <c r="H158" s="1">
        <v>11.443156573773299</v>
      </c>
      <c r="I158" s="1">
        <v>4.2352049548703103</v>
      </c>
      <c r="J158" s="1">
        <v>6.85941438984052</v>
      </c>
      <c r="K158" s="1">
        <v>3.8122270272934302</v>
      </c>
      <c r="L158" s="1">
        <v>1.18448947815909</v>
      </c>
      <c r="M158" s="1"/>
      <c r="N158" s="1">
        <v>2.3076935639560099</v>
      </c>
      <c r="O158" s="1">
        <v>1.22047274690034</v>
      </c>
    </row>
    <row r="159" spans="1:15" x14ac:dyDescent="0.25">
      <c r="A159" s="1">
        <v>19.125</v>
      </c>
      <c r="B159" s="1"/>
      <c r="C159" s="1"/>
      <c r="D159" s="1">
        <v>2.8281844020472802</v>
      </c>
      <c r="E159" s="1">
        <v>0.53112440367185898</v>
      </c>
      <c r="F159" s="1">
        <v>1.82982068117275</v>
      </c>
      <c r="G159" s="1">
        <v>6.6669506365917597</v>
      </c>
      <c r="H159" s="1">
        <v>11.3615374045173</v>
      </c>
      <c r="I159" s="1">
        <v>4.1760336393964499</v>
      </c>
      <c r="J159" s="1">
        <v>6.7860137097406303</v>
      </c>
      <c r="K159" s="1">
        <v>3.7767813313960099</v>
      </c>
      <c r="L159" s="1">
        <v>1.1648731342126499</v>
      </c>
      <c r="M159" s="1"/>
      <c r="N159" s="1">
        <v>2.3311608258246501</v>
      </c>
      <c r="O159" s="1">
        <v>1.2245058619987801</v>
      </c>
    </row>
    <row r="160" spans="1:15" x14ac:dyDescent="0.25">
      <c r="A160" s="1">
        <v>19.25</v>
      </c>
      <c r="B160" s="1"/>
      <c r="C160" s="1"/>
      <c r="D160" s="1">
        <v>2.8124525752337202</v>
      </c>
      <c r="E160" s="1">
        <v>0.52728879009902097</v>
      </c>
      <c r="F160" s="1">
        <v>1.8882245723381399</v>
      </c>
      <c r="G160" s="1">
        <v>6.8222538867381699</v>
      </c>
      <c r="H160" s="1">
        <v>11.115777770675701</v>
      </c>
      <c r="I160" s="1">
        <v>4.1621917653581004</v>
      </c>
      <c r="J160" s="1">
        <v>6.7329003707025503</v>
      </c>
      <c r="K160" s="1">
        <v>3.7620635335690098</v>
      </c>
      <c r="L160" s="1">
        <v>1.1340064714476601</v>
      </c>
      <c r="M160" s="1"/>
      <c r="N160" s="1">
        <v>2.35954485570646</v>
      </c>
      <c r="O160" s="1">
        <v>1.2131199087457001</v>
      </c>
    </row>
    <row r="161" spans="1:15" x14ac:dyDescent="0.25">
      <c r="A161" s="1">
        <v>19.375</v>
      </c>
      <c r="B161" s="1"/>
      <c r="C161" s="1"/>
      <c r="D161" s="1">
        <v>2.7173353752845402</v>
      </c>
      <c r="E161" s="1">
        <v>0.52394564966475199</v>
      </c>
      <c r="F161" s="1">
        <v>1.9092812184889001</v>
      </c>
      <c r="G161" s="1">
        <v>6.9373179512528296</v>
      </c>
      <c r="H161" s="1">
        <v>10.977033352554599</v>
      </c>
      <c r="I161" s="1">
        <v>4.0883025171981497</v>
      </c>
      <c r="J161" s="1">
        <v>6.6620995036389301</v>
      </c>
      <c r="K161" s="1">
        <v>3.7179848535772502</v>
      </c>
      <c r="L161" s="1">
        <v>1.11093878663527</v>
      </c>
      <c r="M161" s="1"/>
      <c r="N161" s="1">
        <v>2.33582656886934</v>
      </c>
      <c r="O161" s="1">
        <v>1.13335712590299</v>
      </c>
    </row>
    <row r="162" spans="1:15" x14ac:dyDescent="0.25">
      <c r="A162" s="1">
        <v>19.5</v>
      </c>
      <c r="B162" s="1"/>
      <c r="C162" s="1"/>
      <c r="D162" s="1">
        <v>2.6624090929711302</v>
      </c>
      <c r="E162" s="1">
        <v>0.52423153519763299</v>
      </c>
      <c r="F162" s="1">
        <v>2.1209202840356198</v>
      </c>
      <c r="G162" s="1">
        <v>6.9921721659339298</v>
      </c>
      <c r="H162" s="1">
        <v>11.116772627668</v>
      </c>
      <c r="I162" s="1">
        <v>4.0287141977706602</v>
      </c>
      <c r="J162" s="1">
        <v>6.7407598992400599</v>
      </c>
      <c r="K162" s="1">
        <v>3.6351891663465401</v>
      </c>
      <c r="L162" s="1">
        <v>1.0579237090001301</v>
      </c>
      <c r="M162" s="1"/>
      <c r="N162" s="1">
        <v>2.3682333706772298</v>
      </c>
      <c r="O162" s="1">
        <v>1.1241630410458101</v>
      </c>
    </row>
    <row r="163" spans="1:15" x14ac:dyDescent="0.25">
      <c r="A163" s="1">
        <v>19.625</v>
      </c>
      <c r="B163" s="1"/>
      <c r="C163" s="1"/>
      <c r="D163" s="1">
        <v>2.3551293029291802</v>
      </c>
      <c r="E163" s="1">
        <v>0.53158498269399301</v>
      </c>
      <c r="F163" s="1">
        <v>2.1383332925686598</v>
      </c>
      <c r="G163" s="1">
        <v>7.13249033872557</v>
      </c>
      <c r="H163" s="1">
        <v>11.1103696644604</v>
      </c>
      <c r="I163" s="1">
        <v>3.8947395258526898</v>
      </c>
      <c r="J163" s="1">
        <v>6.7434820144627201</v>
      </c>
      <c r="K163" s="1">
        <v>3.4446203183486799</v>
      </c>
      <c r="L163" s="1">
        <v>1.05560424881964</v>
      </c>
      <c r="M163" s="1"/>
      <c r="N163" s="1">
        <v>2.3698931972868902</v>
      </c>
      <c r="O163" s="1">
        <v>1.12310872413964</v>
      </c>
    </row>
    <row r="164" spans="1:15" x14ac:dyDescent="0.25">
      <c r="A164" s="1">
        <v>19.75</v>
      </c>
      <c r="B164" s="1"/>
      <c r="C164" s="1"/>
      <c r="D164" s="1">
        <v>2.2399652331033701</v>
      </c>
      <c r="E164" s="1">
        <v>0.536333043662376</v>
      </c>
      <c r="F164" s="1">
        <v>2.2796541477293299</v>
      </c>
      <c r="G164" s="1">
        <v>7.2717458278838398</v>
      </c>
      <c r="H164" s="1">
        <v>10.869696677408401</v>
      </c>
      <c r="I164" s="1">
        <v>3.7910254745893202</v>
      </c>
      <c r="J164" s="1">
        <v>6.5606007941229603</v>
      </c>
      <c r="K164" s="1">
        <v>3.3510989224453098</v>
      </c>
      <c r="L164" s="1">
        <v>1.07311623936717</v>
      </c>
      <c r="M164" s="1"/>
      <c r="N164" s="1">
        <v>2.3604609820222699</v>
      </c>
      <c r="O164" s="1">
        <v>1.1161654813763799</v>
      </c>
    </row>
    <row r="165" spans="1:15" x14ac:dyDescent="0.25">
      <c r="A165" s="1">
        <v>19.875</v>
      </c>
      <c r="B165" s="1"/>
      <c r="C165" s="1"/>
      <c r="D165" s="1">
        <v>1.91789730533901</v>
      </c>
      <c r="E165" s="1">
        <v>0.54116367205771898</v>
      </c>
      <c r="F165" s="1">
        <v>2.2326611844635398</v>
      </c>
      <c r="G165" s="1">
        <v>7.1483045569166999</v>
      </c>
      <c r="H165" s="1">
        <v>10.8399089728289</v>
      </c>
      <c r="I165" s="1">
        <v>3.7562386306023798</v>
      </c>
      <c r="J165" s="1">
        <v>6.5358337695906004</v>
      </c>
      <c r="K165" s="1">
        <v>3.3157954335325299</v>
      </c>
      <c r="L165" s="1">
        <v>1.1190131900876701</v>
      </c>
      <c r="M165" s="1"/>
      <c r="N165" s="1">
        <v>2.3395617080292799</v>
      </c>
      <c r="O165" s="1">
        <v>1.1454922031942001</v>
      </c>
    </row>
    <row r="166" spans="1:15" x14ac:dyDescent="0.25">
      <c r="A166" s="1">
        <v>20</v>
      </c>
      <c r="B166" s="1"/>
      <c r="C166" s="1"/>
      <c r="D166" s="1">
        <v>1.9510334660309601</v>
      </c>
      <c r="E166" s="1">
        <v>0.54390852401635703</v>
      </c>
      <c r="F166" s="1">
        <v>2.19623327640126</v>
      </c>
      <c r="G166" s="1">
        <v>7.2608143738749904</v>
      </c>
      <c r="H166" s="1">
        <v>10.8403615696672</v>
      </c>
      <c r="I166" s="1">
        <v>3.7470828073226401</v>
      </c>
      <c r="J166" s="1">
        <v>6.5250750610144701</v>
      </c>
      <c r="K166" s="1">
        <v>3.31220520539879</v>
      </c>
      <c r="L166" s="1">
        <v>1.1219998771892501</v>
      </c>
      <c r="M166" s="1"/>
      <c r="N166" s="1">
        <v>2.4034470598006101</v>
      </c>
      <c r="O166" s="1">
        <v>1.1671960627223299</v>
      </c>
    </row>
    <row r="167" spans="1:15" x14ac:dyDescent="0.25">
      <c r="A167" s="1">
        <v>20.125</v>
      </c>
      <c r="B167" s="1"/>
      <c r="C167" s="1"/>
      <c r="D167" s="1">
        <v>1.9528322582258999</v>
      </c>
      <c r="E167" s="1">
        <v>0.54591399550642095</v>
      </c>
      <c r="F167" s="1">
        <v>2.1926183086056299</v>
      </c>
      <c r="G167" s="1">
        <v>7.1710681251745099</v>
      </c>
      <c r="H167" s="1">
        <v>10.7732543648644</v>
      </c>
      <c r="I167" s="1">
        <v>3.7329191539504998</v>
      </c>
      <c r="J167" s="1">
        <v>6.4711376313267097</v>
      </c>
      <c r="K167" s="1">
        <v>3.2923620361702799</v>
      </c>
      <c r="L167" s="1">
        <v>1.13574144846568</v>
      </c>
      <c r="M167" s="1"/>
      <c r="N167" s="1">
        <v>2.3519527977758701</v>
      </c>
      <c r="O167" s="1">
        <v>1.1676046157555</v>
      </c>
    </row>
    <row r="168" spans="1:15" x14ac:dyDescent="0.25">
      <c r="A168" s="1">
        <v>20.25</v>
      </c>
      <c r="B168" s="1"/>
      <c r="C168" s="1"/>
      <c r="D168" s="1">
        <v>2.05370729980074</v>
      </c>
      <c r="E168" s="1">
        <v>0.550355234314581</v>
      </c>
      <c r="F168" s="1">
        <v>2.1469674523292999</v>
      </c>
      <c r="G168" s="1">
        <v>6.4839650675641503</v>
      </c>
      <c r="H168" s="1">
        <v>10.8081013385258</v>
      </c>
      <c r="I168" s="1">
        <v>3.70703643805814</v>
      </c>
      <c r="J168" s="1">
        <v>6.4426663966966897</v>
      </c>
      <c r="K168" s="1">
        <v>3.3000445831652101</v>
      </c>
      <c r="L168" s="1">
        <v>1.1467161786314599</v>
      </c>
      <c r="M168" s="1"/>
      <c r="N168" s="1">
        <v>2.3383635601497099</v>
      </c>
      <c r="O168" s="1">
        <v>1.17791421138866</v>
      </c>
    </row>
    <row r="169" spans="1:15" x14ac:dyDescent="0.25">
      <c r="A169" s="1">
        <v>20.375</v>
      </c>
      <c r="B169" s="1"/>
      <c r="C169" s="1"/>
      <c r="D169" s="1">
        <v>2.3313702365631599</v>
      </c>
      <c r="E169" s="1">
        <v>0.54902081819242798</v>
      </c>
      <c r="F169" s="1">
        <v>2.1282870646227301</v>
      </c>
      <c r="G169" s="1">
        <v>6.1566982668572097</v>
      </c>
      <c r="H169" s="1">
        <v>11.169273862923999</v>
      </c>
      <c r="I169" s="1">
        <v>3.7023360070614402</v>
      </c>
      <c r="J169" s="1">
        <v>6.6759235859243802</v>
      </c>
      <c r="K169" s="1">
        <v>3.3208167937180999</v>
      </c>
      <c r="L169" s="1">
        <v>1.15864370845209</v>
      </c>
      <c r="M169" s="1"/>
      <c r="N169" s="1">
        <v>2.31715593202301</v>
      </c>
      <c r="O169" s="1">
        <v>1.20449028708057</v>
      </c>
    </row>
    <row r="170" spans="1:15" x14ac:dyDescent="0.25">
      <c r="A170" s="1">
        <v>20.5</v>
      </c>
      <c r="B170" s="1"/>
      <c r="C170" s="1"/>
      <c r="D170" s="1">
        <v>2.3505337003925701</v>
      </c>
      <c r="E170" s="1">
        <v>0.54821672886025796</v>
      </c>
      <c r="F170" s="1">
        <v>1.9063941182038699</v>
      </c>
      <c r="G170" s="1">
        <v>6.1268613241032099</v>
      </c>
      <c r="H170" s="1">
        <v>11.453536993200601</v>
      </c>
      <c r="I170" s="1">
        <v>3.6986982994323401</v>
      </c>
      <c r="J170" s="1">
        <v>6.8471400154270698</v>
      </c>
      <c r="K170" s="1">
        <v>3.3168823363273301</v>
      </c>
      <c r="L170" s="1">
        <v>1.1812693075527401</v>
      </c>
      <c r="M170" s="1"/>
      <c r="N170" s="1">
        <v>2.3748254339477999</v>
      </c>
      <c r="O170" s="1">
        <v>1.21108006984771</v>
      </c>
    </row>
    <row r="171" spans="1:15" x14ac:dyDescent="0.25">
      <c r="A171" s="1">
        <v>20.625</v>
      </c>
      <c r="B171" s="1"/>
      <c r="C171" s="1"/>
      <c r="D171" s="1">
        <v>2.4364409480295999</v>
      </c>
      <c r="E171" s="1">
        <v>0.55070909659225997</v>
      </c>
      <c r="F171" s="1">
        <v>1.7909983727482299</v>
      </c>
      <c r="G171" s="1">
        <v>6.2227066678993204</v>
      </c>
      <c r="H171" s="1">
        <v>11.787861968678101</v>
      </c>
      <c r="I171" s="1">
        <v>3.7222612374631101</v>
      </c>
      <c r="J171" s="1">
        <v>6.9306813078522396</v>
      </c>
      <c r="K171" s="1">
        <v>3.3357182323598198</v>
      </c>
      <c r="L171" s="1">
        <v>1.1723429398804399</v>
      </c>
      <c r="M171" s="1"/>
      <c r="N171" s="1">
        <v>2.3496514940037101</v>
      </c>
      <c r="O171" s="1">
        <v>1.21562978650589</v>
      </c>
    </row>
    <row r="172" spans="1:15" x14ac:dyDescent="0.25">
      <c r="A172" s="1">
        <v>20.75</v>
      </c>
      <c r="B172" s="1"/>
      <c r="C172" s="1"/>
      <c r="D172" s="1">
        <v>2.5038188901391898</v>
      </c>
      <c r="E172" s="1">
        <v>0.54654029388703396</v>
      </c>
      <c r="F172" s="1">
        <v>1.70114379296861</v>
      </c>
      <c r="G172" s="1">
        <v>6.5047080905398396</v>
      </c>
      <c r="H172" s="1">
        <v>12.1134663502593</v>
      </c>
      <c r="I172" s="1">
        <v>3.74601607024695</v>
      </c>
      <c r="J172" s="1">
        <v>7.1531081859129797</v>
      </c>
      <c r="K172" s="1">
        <v>3.35781724109557</v>
      </c>
      <c r="L172" s="1">
        <v>1.1372739151198601</v>
      </c>
      <c r="M172" s="1"/>
      <c r="N172" s="1">
        <v>2.3516300760853399</v>
      </c>
      <c r="O172" s="1">
        <v>1.0771083386070901</v>
      </c>
    </row>
    <row r="173" spans="1:15" x14ac:dyDescent="0.25">
      <c r="A173" s="1">
        <v>20.875</v>
      </c>
      <c r="B173" s="1"/>
      <c r="C173" s="1"/>
      <c r="D173" s="1">
        <v>2.64368329812419</v>
      </c>
      <c r="E173" s="1">
        <v>0.53549723414836703</v>
      </c>
      <c r="F173" s="1">
        <v>1.6006451019107399</v>
      </c>
      <c r="G173" s="1">
        <v>6.52635866530016</v>
      </c>
      <c r="H173" s="1">
        <v>12.2399230983536</v>
      </c>
      <c r="I173" s="1">
        <v>3.7312126181265799</v>
      </c>
      <c r="J173" s="1">
        <v>7.1284965739484001</v>
      </c>
      <c r="K173" s="1">
        <v>3.3540955785522302</v>
      </c>
      <c r="L173" s="1">
        <v>1.1185189622898699</v>
      </c>
      <c r="M173" s="1"/>
      <c r="N173" s="1">
        <v>2.2469245288877202</v>
      </c>
      <c r="O173" s="1">
        <v>1.0603894948888299</v>
      </c>
    </row>
    <row r="174" spans="1:15" x14ac:dyDescent="0.25">
      <c r="A174" s="1">
        <v>21</v>
      </c>
      <c r="B174" s="1"/>
      <c r="C174" s="1"/>
      <c r="D174" s="1">
        <v>2.6662530514485301</v>
      </c>
      <c r="E174" s="1">
        <v>0.535863988303105</v>
      </c>
      <c r="F174" s="1">
        <v>1.5076900171969201</v>
      </c>
      <c r="G174" s="1">
        <v>6.5124038165360796</v>
      </c>
      <c r="H174" s="1">
        <v>12.4205189196418</v>
      </c>
      <c r="I174" s="1">
        <v>3.7474934706779499</v>
      </c>
      <c r="J174" s="1">
        <v>7.1572046066286097</v>
      </c>
      <c r="K174" s="1">
        <v>3.4040188076909699</v>
      </c>
      <c r="L174" s="1">
        <v>1.1083402000051401</v>
      </c>
      <c r="M174" s="1"/>
      <c r="N174" s="1">
        <v>2.13138601535716</v>
      </c>
      <c r="O174" s="1">
        <v>1.08099331985601</v>
      </c>
    </row>
    <row r="175" spans="1:15" x14ac:dyDescent="0.25">
      <c r="A175" s="1">
        <v>21.125</v>
      </c>
      <c r="B175" s="1"/>
      <c r="C175" s="1"/>
      <c r="D175" s="1">
        <v>2.7753036867504401</v>
      </c>
      <c r="E175" s="1">
        <v>0.53640142520213796</v>
      </c>
      <c r="F175" s="1">
        <v>1.43983052745837</v>
      </c>
      <c r="G175" s="1">
        <v>6.7592328832220296</v>
      </c>
      <c r="H175" s="1">
        <v>12.509522732354601</v>
      </c>
      <c r="I175" s="1">
        <v>3.7597886661008699</v>
      </c>
      <c r="J175" s="1">
        <v>7.2155372317442596</v>
      </c>
      <c r="K175" s="1">
        <v>3.4585971618373499</v>
      </c>
      <c r="L175" s="1">
        <v>1.08272649473992</v>
      </c>
      <c r="M175" s="1"/>
      <c r="N175" s="1">
        <v>2.1169265492810299</v>
      </c>
      <c r="O175" s="1">
        <v>1.0736413261734801</v>
      </c>
    </row>
    <row r="176" spans="1:15" x14ac:dyDescent="0.25">
      <c r="A176" s="1">
        <v>21.25</v>
      </c>
      <c r="B176" s="1"/>
      <c r="C176" s="1"/>
      <c r="D176" s="1">
        <v>2.7112577250315999</v>
      </c>
      <c r="E176" s="1">
        <v>0.53348844180906896</v>
      </c>
      <c r="F176" s="1">
        <v>1.3822753824159799</v>
      </c>
      <c r="G176" s="1">
        <v>6.8495701849236497</v>
      </c>
      <c r="H176" s="1">
        <v>12.4513956973716</v>
      </c>
      <c r="I176" s="1">
        <v>3.7401965987662402</v>
      </c>
      <c r="J176" s="1">
        <v>7.2159795048904796</v>
      </c>
      <c r="K176" s="1">
        <v>3.4451210975975401</v>
      </c>
      <c r="L176" s="1">
        <v>1.04829464826245</v>
      </c>
      <c r="M176" s="1"/>
      <c r="N176" s="1">
        <v>2.1302472053480499</v>
      </c>
      <c r="O176" s="1">
        <v>1.0753395876051901</v>
      </c>
    </row>
    <row r="177" spans="1:15" x14ac:dyDescent="0.25">
      <c r="A177" s="1">
        <v>21.375</v>
      </c>
      <c r="B177" s="1"/>
      <c r="C177" s="1"/>
      <c r="D177" s="1">
        <v>2.6856237491916799</v>
      </c>
      <c r="E177" s="1">
        <v>0.53146830025518899</v>
      </c>
      <c r="F177" s="1">
        <v>1.33052583297843</v>
      </c>
      <c r="G177" s="1">
        <v>6.8447902843299904</v>
      </c>
      <c r="H177" s="1">
        <v>12.680881995381901</v>
      </c>
      <c r="I177" s="1">
        <v>3.72757501161125</v>
      </c>
      <c r="J177" s="1">
        <v>7.4254766555224201</v>
      </c>
      <c r="K177" s="1">
        <v>3.42299275070779</v>
      </c>
      <c r="L177" s="1">
        <v>1.0321906395539799</v>
      </c>
      <c r="M177" s="1"/>
      <c r="N177" s="1">
        <v>2.04379273697994</v>
      </c>
      <c r="O177" s="1">
        <v>1.05013995765177</v>
      </c>
    </row>
    <row r="178" spans="1:15" x14ac:dyDescent="0.25">
      <c r="A178" s="1">
        <v>21.5</v>
      </c>
      <c r="B178" s="1"/>
      <c r="C178" s="1"/>
      <c r="D178" s="1">
        <v>2.6643722028369501</v>
      </c>
      <c r="E178" s="1">
        <v>0.53024816060153901</v>
      </c>
      <c r="F178" s="1">
        <v>1.2679396259823099</v>
      </c>
      <c r="G178" s="1">
        <v>6.6189627431067599</v>
      </c>
      <c r="H178" s="1">
        <v>12.6559909402568</v>
      </c>
      <c r="I178" s="1">
        <v>3.7663105961747401</v>
      </c>
      <c r="J178" s="1">
        <v>7.4384856612594001</v>
      </c>
      <c r="K178" s="1">
        <v>3.45741462876651</v>
      </c>
      <c r="L178" s="1">
        <v>0.97932475967860499</v>
      </c>
      <c r="M178" s="1"/>
      <c r="N178" s="1">
        <v>2.0523710842568099</v>
      </c>
      <c r="O178" s="1">
        <v>1.03690353565119</v>
      </c>
    </row>
    <row r="179" spans="1:15" x14ac:dyDescent="0.25">
      <c r="A179" s="1">
        <v>21.625</v>
      </c>
      <c r="B179" s="1"/>
      <c r="C179" s="1"/>
      <c r="D179" s="1">
        <v>2.56234486570483</v>
      </c>
      <c r="E179" s="1">
        <v>0.52806693611338396</v>
      </c>
      <c r="F179" s="1">
        <v>1.2389241819021599</v>
      </c>
      <c r="G179" s="1">
        <v>6.7335286832876102</v>
      </c>
      <c r="H179" s="1">
        <v>12.586217864289599</v>
      </c>
      <c r="I179" s="1">
        <v>3.7581194198530499</v>
      </c>
      <c r="J179" s="1">
        <v>7.3947552688367804</v>
      </c>
      <c r="K179" s="1">
        <v>3.4454822139760499</v>
      </c>
      <c r="L179" s="1">
        <v>0.966711419144753</v>
      </c>
      <c r="M179" s="1"/>
      <c r="N179" s="1">
        <v>2.0754444977654698</v>
      </c>
      <c r="O179" s="1">
        <v>1.0093539196349299</v>
      </c>
    </row>
    <row r="180" spans="1:15" x14ac:dyDescent="0.25">
      <c r="A180" s="1">
        <v>21.75</v>
      </c>
      <c r="B180" s="1"/>
      <c r="C180" s="1"/>
      <c r="D180" s="1">
        <v>2.4786671838979299</v>
      </c>
      <c r="E180" s="1">
        <v>0.52857273306300201</v>
      </c>
      <c r="F180" s="1">
        <v>1.0868774824863401</v>
      </c>
      <c r="G180" s="1">
        <v>6.9110770580723999</v>
      </c>
      <c r="H180" s="1">
        <v>12.6223396574178</v>
      </c>
      <c r="I180" s="1">
        <v>3.73229084156333</v>
      </c>
      <c r="J180" s="1">
        <v>7.3881793460102196</v>
      </c>
      <c r="K180" s="1">
        <v>3.43183631374401</v>
      </c>
      <c r="L180" s="1">
        <v>0.96023257109851701</v>
      </c>
      <c r="M180" s="1"/>
      <c r="N180" s="1">
        <v>2.0366968361609898</v>
      </c>
      <c r="O180" s="1">
        <v>1.0269872629655901</v>
      </c>
    </row>
    <row r="181" spans="1:15" x14ac:dyDescent="0.25">
      <c r="A181" s="1">
        <v>21.875</v>
      </c>
      <c r="B181" s="1"/>
      <c r="C181" s="1"/>
      <c r="D181" s="1">
        <v>2.4560289791176801</v>
      </c>
      <c r="E181" s="1">
        <v>0.52925167270491702</v>
      </c>
      <c r="F181" s="1">
        <v>1.08111973538747</v>
      </c>
      <c r="G181" s="1">
        <v>7.0387277484889097</v>
      </c>
      <c r="H181" s="1">
        <v>12.467231040125901</v>
      </c>
      <c r="I181" s="1">
        <v>3.6668941465201201</v>
      </c>
      <c r="J181" s="1">
        <v>7.30631504575293</v>
      </c>
      <c r="K181" s="1">
        <v>3.4145273522033999</v>
      </c>
      <c r="L181" s="1">
        <v>0.96461144011055999</v>
      </c>
      <c r="M181" s="1"/>
      <c r="N181" s="1">
        <v>2.02734771881775</v>
      </c>
      <c r="O181" s="1">
        <v>1.1023188748450801</v>
      </c>
    </row>
    <row r="182" spans="1:15" x14ac:dyDescent="0.25">
      <c r="A182" s="1">
        <v>22</v>
      </c>
      <c r="B182" s="1"/>
      <c r="C182" s="1"/>
      <c r="D182" s="1">
        <v>2.4519604213114401</v>
      </c>
      <c r="E182" s="1">
        <v>0.52945668059414397</v>
      </c>
      <c r="F182" s="1">
        <v>1.0507430338197401</v>
      </c>
      <c r="G182" s="1">
        <v>7.3109393871254698</v>
      </c>
      <c r="H182" s="1">
        <v>12.4616630830782</v>
      </c>
      <c r="I182" s="1">
        <v>3.6681360783099501</v>
      </c>
      <c r="J182" s="1">
        <v>7.44821868446473</v>
      </c>
      <c r="K182" s="1">
        <v>3.4073271585089802</v>
      </c>
      <c r="L182" s="1">
        <v>0.95387273290262298</v>
      </c>
      <c r="M182" s="1"/>
      <c r="N182" s="1">
        <v>2.0982669509088199</v>
      </c>
      <c r="O182" s="1">
        <v>1.0978901511905801</v>
      </c>
    </row>
    <row r="183" spans="1:15" x14ac:dyDescent="0.25">
      <c r="A183" s="1">
        <v>22.125</v>
      </c>
      <c r="B183" s="1"/>
      <c r="C183" s="1"/>
      <c r="D183" s="1">
        <v>2.46053927650809</v>
      </c>
      <c r="E183" s="1">
        <v>0.53432525622089699</v>
      </c>
      <c r="F183" s="1">
        <v>1.06773344086266</v>
      </c>
      <c r="G183" s="1">
        <v>6.5037926031707798</v>
      </c>
      <c r="H183" s="1">
        <v>12.322184931995899</v>
      </c>
      <c r="I183" s="1">
        <v>3.6213018970278799</v>
      </c>
      <c r="J183" s="1">
        <v>7.3619067026127203</v>
      </c>
      <c r="K183" s="1">
        <v>3.3825076807657899</v>
      </c>
      <c r="L183" s="1">
        <v>0.96716889130161099</v>
      </c>
      <c r="M183" s="1"/>
      <c r="N183" s="1">
        <v>2.0958353618289101</v>
      </c>
      <c r="O183" s="1">
        <v>1.0948320862344301</v>
      </c>
    </row>
    <row r="184" spans="1:15" x14ac:dyDescent="0.25">
      <c r="A184" s="1">
        <v>22.25</v>
      </c>
      <c r="B184" s="1"/>
      <c r="C184" s="1"/>
      <c r="D184" s="1">
        <v>2.45435732426421</v>
      </c>
      <c r="E184" s="1">
        <v>0.53526752718825799</v>
      </c>
      <c r="F184" s="1">
        <v>1.2246329809338601</v>
      </c>
      <c r="G184" s="1">
        <v>6.3535939135736097</v>
      </c>
      <c r="H184" s="1">
        <v>12.160482562326701</v>
      </c>
      <c r="I184" s="1">
        <v>3.4413113968153901</v>
      </c>
      <c r="J184" s="1">
        <v>7.2487067967529901</v>
      </c>
      <c r="K184" s="1">
        <v>3.2636595899646599</v>
      </c>
      <c r="L184" s="1">
        <v>0.96875387193162699</v>
      </c>
      <c r="M184" s="1"/>
      <c r="N184" s="1">
        <v>2.05966291392197</v>
      </c>
      <c r="O184" s="1">
        <v>1.0911285250999601</v>
      </c>
    </row>
    <row r="185" spans="1:15" x14ac:dyDescent="0.25">
      <c r="A185" s="1">
        <v>22.375</v>
      </c>
      <c r="B185" s="1"/>
      <c r="C185" s="1"/>
      <c r="D185" s="1">
        <v>2.3216729421332598</v>
      </c>
      <c r="E185" s="1">
        <v>0.55303563458298799</v>
      </c>
      <c r="F185" s="1">
        <v>1.4504774681303501</v>
      </c>
      <c r="G185" s="1">
        <v>6.4147465187945496</v>
      </c>
      <c r="H185" s="1">
        <v>11.9549889811227</v>
      </c>
      <c r="I185" s="1">
        <v>3.3618220838126098</v>
      </c>
      <c r="J185" s="1">
        <v>7.1331559066340997</v>
      </c>
      <c r="K185" s="1">
        <v>3.1375104247936099</v>
      </c>
      <c r="L185" s="1">
        <v>0.97817277198654495</v>
      </c>
      <c r="M185" s="1"/>
      <c r="N185" s="1">
        <v>2.1729251193725898</v>
      </c>
      <c r="O185" s="1">
        <v>1.0881078036066201</v>
      </c>
    </row>
    <row r="186" spans="1:15" x14ac:dyDescent="0.25">
      <c r="A186" s="1">
        <v>22.5</v>
      </c>
      <c r="B186" s="1"/>
      <c r="C186" s="1"/>
      <c r="D186" s="1">
        <v>2.3069946192124</v>
      </c>
      <c r="E186" s="1">
        <v>0.554579069010953</v>
      </c>
      <c r="F186" s="1">
        <v>1.53161013664984</v>
      </c>
      <c r="G186" s="1">
        <v>6.5987880420649301</v>
      </c>
      <c r="H186" s="1">
        <v>11.897687708349</v>
      </c>
      <c r="I186" s="1">
        <v>3.3833049065202601</v>
      </c>
      <c r="J186" s="1">
        <v>7.1157108715034996</v>
      </c>
      <c r="K186" s="1">
        <v>3.18100517664756</v>
      </c>
      <c r="L186" s="1">
        <v>0.97196712655295403</v>
      </c>
      <c r="M186" s="1"/>
      <c r="N186" s="1">
        <v>2.19780088540278</v>
      </c>
      <c r="O186" s="1">
        <v>1.0998663946412599</v>
      </c>
    </row>
    <row r="187" spans="1:15" x14ac:dyDescent="0.25">
      <c r="A187" s="1">
        <v>22.625</v>
      </c>
      <c r="B187" s="1"/>
      <c r="C187" s="1"/>
      <c r="D187" s="1">
        <v>2.28552986746055</v>
      </c>
      <c r="E187" s="1">
        <v>0.557670987293719</v>
      </c>
      <c r="F187" s="1">
        <v>1.7555145598831099</v>
      </c>
      <c r="G187" s="1">
        <v>6.6844941602470902</v>
      </c>
      <c r="H187" s="1">
        <v>11.8755427198759</v>
      </c>
      <c r="I187" s="1">
        <v>3.3235961052883498</v>
      </c>
      <c r="J187" s="1">
        <v>7.0684033320678399</v>
      </c>
      <c r="K187" s="1">
        <v>3.11081253040089</v>
      </c>
      <c r="L187" s="1">
        <v>0.97818461379541599</v>
      </c>
      <c r="M187" s="1"/>
      <c r="N187" s="1">
        <v>2.0763247804368699</v>
      </c>
      <c r="O187" s="1">
        <v>1.1527902056233701</v>
      </c>
    </row>
    <row r="188" spans="1:15" x14ac:dyDescent="0.25">
      <c r="A188" s="1">
        <v>22.75</v>
      </c>
      <c r="B188" s="1"/>
      <c r="C188" s="1"/>
      <c r="D188" s="1">
        <v>2.2016935699732301</v>
      </c>
      <c r="E188" s="1">
        <v>0.55822747650148896</v>
      </c>
      <c r="F188" s="1">
        <v>1.91346291083207</v>
      </c>
      <c r="G188" s="1">
        <v>6.9645291779780196</v>
      </c>
      <c r="H188" s="1">
        <v>12.0428098590278</v>
      </c>
      <c r="I188" s="1">
        <v>3.28319933659977</v>
      </c>
      <c r="J188" s="1">
        <v>7.2038887831656302</v>
      </c>
      <c r="K188" s="1">
        <v>3.2222361440954699</v>
      </c>
      <c r="L188" s="1">
        <v>0.98507798944563796</v>
      </c>
      <c r="M188" s="1"/>
      <c r="N188" s="1">
        <v>2.10320272346799</v>
      </c>
      <c r="O188" s="1">
        <v>1.1626671574779801</v>
      </c>
    </row>
    <row r="189" spans="1:15" x14ac:dyDescent="0.25">
      <c r="A189" s="1">
        <v>22.875</v>
      </c>
      <c r="B189" s="1"/>
      <c r="C189" s="1"/>
      <c r="D189" s="1">
        <v>2.1793490572639</v>
      </c>
      <c r="E189" s="1">
        <v>0.55717834976408198</v>
      </c>
      <c r="F189" s="1">
        <v>1.9309631696154801</v>
      </c>
      <c r="G189" s="1">
        <v>7.1895627672540501</v>
      </c>
      <c r="H189" s="1">
        <v>12.6153981039812</v>
      </c>
      <c r="I189" s="1">
        <v>3.3186994742730098</v>
      </c>
      <c r="J189" s="1">
        <v>7.3982116680756898</v>
      </c>
      <c r="K189" s="1">
        <v>3.2379424769759901</v>
      </c>
      <c r="L189" s="1">
        <v>1.0057557384774301</v>
      </c>
      <c r="M189" s="1"/>
      <c r="N189" s="1">
        <v>2.0635695636662899</v>
      </c>
      <c r="O189" s="1">
        <v>1.16654138644169</v>
      </c>
    </row>
    <row r="190" spans="1:15" x14ac:dyDescent="0.25">
      <c r="A190" s="1">
        <v>23</v>
      </c>
      <c r="B190" s="1"/>
      <c r="C190" s="1"/>
      <c r="D190" s="1">
        <v>2.15921327895777</v>
      </c>
      <c r="E190" s="1">
        <v>0.55539345291262399</v>
      </c>
      <c r="F190" s="1">
        <v>1.9663351693870601</v>
      </c>
      <c r="G190" s="1">
        <v>7.2229014801984199</v>
      </c>
      <c r="H190" s="1">
        <v>12.5901956677148</v>
      </c>
      <c r="I190" s="1">
        <v>3.3428886565837499</v>
      </c>
      <c r="J190" s="1">
        <v>7.4010590850962403</v>
      </c>
      <c r="K190" s="1">
        <v>3.2466696662740699</v>
      </c>
      <c r="L190" s="1">
        <v>1.0084001150222199</v>
      </c>
      <c r="M190" s="1"/>
      <c r="N190" s="1">
        <v>2.0676227912942098</v>
      </c>
      <c r="O190" s="1">
        <v>1.1639028685795101</v>
      </c>
    </row>
    <row r="191" spans="1:15" x14ac:dyDescent="0.25">
      <c r="A191" s="1">
        <v>23.125</v>
      </c>
      <c r="B191" s="1"/>
      <c r="C191" s="1"/>
      <c r="D191" s="1">
        <v>2.1271042213688802</v>
      </c>
      <c r="E191" s="1">
        <v>0.54651173635079298</v>
      </c>
      <c r="F191" s="1">
        <v>1.8663193800253299</v>
      </c>
      <c r="G191" s="1">
        <v>7.2804370606089801</v>
      </c>
      <c r="H191" s="1">
        <v>12.5566500624592</v>
      </c>
      <c r="I191" s="1">
        <v>3.3374446525999799</v>
      </c>
      <c r="J191" s="1">
        <v>7.3895162738143796</v>
      </c>
      <c r="K191" s="1">
        <v>3.3058775915926701</v>
      </c>
      <c r="L191" s="1">
        <v>1.0104497862655399</v>
      </c>
      <c r="M191" s="1"/>
      <c r="N191" s="1">
        <v>2.0592899185023201</v>
      </c>
      <c r="O191" s="1">
        <v>1.23504567407861</v>
      </c>
    </row>
    <row r="192" spans="1:15" x14ac:dyDescent="0.25">
      <c r="A192" s="1">
        <v>23.25</v>
      </c>
      <c r="B192" s="1"/>
      <c r="C192" s="1"/>
      <c r="D192" s="1">
        <v>2.16940217891805</v>
      </c>
      <c r="E192" s="1">
        <v>0.55770024734726897</v>
      </c>
      <c r="F192" s="1">
        <v>1.88048785116505</v>
      </c>
      <c r="G192" s="1">
        <v>7.5137778572682201</v>
      </c>
      <c r="H192" s="1">
        <v>12.4551260450309</v>
      </c>
      <c r="I192" s="1">
        <v>3.3154652069136601</v>
      </c>
      <c r="J192" s="1">
        <v>7.3312159894027999</v>
      </c>
      <c r="K192" s="1">
        <v>3.2925684345854598</v>
      </c>
      <c r="L192" s="1">
        <v>1.02076508708945</v>
      </c>
      <c r="M192" s="1"/>
      <c r="N192" s="1">
        <v>2.02565950422562</v>
      </c>
      <c r="O192" s="1">
        <v>1.22073894782466</v>
      </c>
    </row>
    <row r="193" spans="1:15" x14ac:dyDescent="0.25">
      <c r="A193" s="1">
        <v>23.375</v>
      </c>
      <c r="B193" s="1"/>
      <c r="C193" s="1"/>
      <c r="D193" s="1">
        <v>2.1795319267552702</v>
      </c>
      <c r="E193" s="1">
        <v>0.559328849947752</v>
      </c>
      <c r="F193" s="1">
        <v>2.0878322084450498</v>
      </c>
      <c r="G193" s="1">
        <v>7.6129442501328102</v>
      </c>
      <c r="H193" s="1">
        <v>12.4721201091241</v>
      </c>
      <c r="I193" s="1">
        <v>3.3068183477663702</v>
      </c>
      <c r="J193" s="1">
        <v>7.3377033302818004</v>
      </c>
      <c r="K193" s="1">
        <v>3.2803221699514502</v>
      </c>
      <c r="L193" s="1">
        <v>1.0251598825839601</v>
      </c>
      <c r="M193" s="1"/>
      <c r="N193" s="1">
        <v>2.0453182214858301</v>
      </c>
      <c r="O193" s="1">
        <v>1.28203834691481</v>
      </c>
    </row>
    <row r="194" spans="1:15" x14ac:dyDescent="0.25">
      <c r="A194" s="1">
        <v>23.5</v>
      </c>
      <c r="B194" s="1"/>
      <c r="C194" s="1"/>
      <c r="D194" s="1">
        <v>2.1741981734927802</v>
      </c>
      <c r="E194" s="1">
        <v>0.55373706780602505</v>
      </c>
      <c r="F194" s="1">
        <v>2.2767456702771001</v>
      </c>
      <c r="G194" s="1">
        <v>7.8342985972671997</v>
      </c>
      <c r="H194" s="1">
        <v>12.4751943653471</v>
      </c>
      <c r="I194" s="1">
        <v>3.31961789200267</v>
      </c>
      <c r="J194" s="1">
        <v>7.3133292865720696</v>
      </c>
      <c r="K194" s="1">
        <v>3.3055666492867002</v>
      </c>
      <c r="L194" s="1">
        <v>1.0243514742219799</v>
      </c>
      <c r="M194" s="1"/>
      <c r="N194" s="1">
        <v>2.02528923458306</v>
      </c>
      <c r="O194" s="1">
        <v>1.2578155100278601</v>
      </c>
    </row>
    <row r="195" spans="1:15" x14ac:dyDescent="0.25">
      <c r="A195" s="1">
        <v>23.625</v>
      </c>
      <c r="B195" s="1"/>
      <c r="C195" s="1"/>
      <c r="D195" s="1">
        <v>2.1445952999100402</v>
      </c>
      <c r="E195" s="1">
        <v>0.55380633032196303</v>
      </c>
      <c r="F195" s="1">
        <v>2.2913599250146</v>
      </c>
      <c r="G195" s="1">
        <v>8.01972562757439</v>
      </c>
      <c r="H195" s="1">
        <v>12.525453207701201</v>
      </c>
      <c r="I195" s="1">
        <v>3.3038511514957101</v>
      </c>
      <c r="J195" s="1">
        <v>7.3761794123786002</v>
      </c>
      <c r="K195" s="1">
        <v>3.2865735554311901</v>
      </c>
      <c r="L195" s="1">
        <v>1.00965230477992</v>
      </c>
      <c r="M195" s="1"/>
      <c r="N195" s="1">
        <v>2.16238629133916</v>
      </c>
      <c r="O195" s="1">
        <v>1.2219146893906701</v>
      </c>
    </row>
    <row r="196" spans="1:15" x14ac:dyDescent="0.25">
      <c r="A196" s="1">
        <v>23.75</v>
      </c>
      <c r="B196" s="1"/>
      <c r="C196" s="1"/>
      <c r="D196" s="1">
        <v>2.2478146280169802</v>
      </c>
      <c r="E196" s="1">
        <v>0.54763272844687705</v>
      </c>
      <c r="F196" s="1">
        <v>2.8931002909700299</v>
      </c>
      <c r="G196" s="1">
        <v>7.8470580678898196</v>
      </c>
      <c r="H196" s="1">
        <v>12.5507492502337</v>
      </c>
      <c r="I196" s="1">
        <v>3.3117901187337702</v>
      </c>
      <c r="J196" s="1">
        <v>7.3471714722121799</v>
      </c>
      <c r="K196" s="1">
        <v>3.30695179215998</v>
      </c>
      <c r="L196" s="1">
        <v>1.0002294037700199</v>
      </c>
      <c r="M196" s="1"/>
      <c r="N196" s="1">
        <v>2.12229218873131</v>
      </c>
      <c r="O196" s="1">
        <v>1.2251285723133201</v>
      </c>
    </row>
    <row r="197" spans="1:15" x14ac:dyDescent="0.25">
      <c r="A197" s="1">
        <v>23.875</v>
      </c>
      <c r="B197" s="1"/>
      <c r="C197" s="1"/>
      <c r="D197" s="1">
        <v>2.4414227896646699</v>
      </c>
      <c r="E197" s="1">
        <v>0.54812329309269503</v>
      </c>
      <c r="F197" s="1">
        <v>2.8223838811948698</v>
      </c>
      <c r="G197" s="1">
        <v>7.7257286909475598</v>
      </c>
      <c r="H197" s="1">
        <v>12.484349791317101</v>
      </c>
      <c r="I197" s="1">
        <v>3.29597939916464</v>
      </c>
      <c r="J197" s="1">
        <v>7.34339194249206</v>
      </c>
      <c r="K197" s="1">
        <v>3.30392749615417</v>
      </c>
      <c r="L197" s="1">
        <v>1.0064973666416199</v>
      </c>
      <c r="M197" s="1"/>
      <c r="N197" s="1">
        <v>2.0973902696409099</v>
      </c>
      <c r="O197" s="1">
        <v>1.19422012281835</v>
      </c>
    </row>
    <row r="198" spans="1:15" x14ac:dyDescent="0.25">
      <c r="A198" s="1">
        <v>24</v>
      </c>
      <c r="B198" s="1"/>
      <c r="C198" s="1"/>
      <c r="D198" s="1">
        <v>2.6007276297744499</v>
      </c>
      <c r="E198" s="1">
        <v>0.54901695177598897</v>
      </c>
      <c r="F198" s="1">
        <v>2.8146708269378999</v>
      </c>
      <c r="G198" s="1">
        <v>7.7315664082284297</v>
      </c>
      <c r="H198" s="1">
        <v>12.369812991483199</v>
      </c>
      <c r="I198" s="1">
        <v>3.3944691985823101</v>
      </c>
      <c r="J198" s="1">
        <v>7.3252452063629496</v>
      </c>
      <c r="K198" s="1">
        <v>3.3084769707495201</v>
      </c>
      <c r="L198" s="1">
        <v>1.01101609100372</v>
      </c>
      <c r="M198" s="1"/>
      <c r="N198" s="1">
        <v>2.1053834263695999</v>
      </c>
      <c r="O198" s="1">
        <v>1.1781052446069</v>
      </c>
    </row>
    <row r="199" spans="1:15" x14ac:dyDescent="0.25">
      <c r="A199" s="1">
        <v>24.125</v>
      </c>
      <c r="B199" s="1"/>
      <c r="C199" s="1"/>
      <c r="D199" s="1">
        <v>2.56554529744052</v>
      </c>
      <c r="E199" s="1">
        <v>0.54682870931460403</v>
      </c>
      <c r="F199" s="1">
        <v>2.7873583891598699</v>
      </c>
      <c r="G199" s="1">
        <v>7.6783079912246901</v>
      </c>
      <c r="H199" s="1">
        <v>12.4612317050944</v>
      </c>
      <c r="I199" s="1">
        <v>3.4406358059010098</v>
      </c>
      <c r="J199" s="1">
        <v>7.4616762630175897</v>
      </c>
      <c r="K199" s="1">
        <v>3.3330189795127998</v>
      </c>
      <c r="L199" s="1">
        <v>1.0106832655873901</v>
      </c>
      <c r="M199" s="1"/>
      <c r="N199" s="1">
        <v>2.1306574049364202</v>
      </c>
      <c r="O199" s="1">
        <v>1.18694953960534</v>
      </c>
    </row>
    <row r="200" spans="1:15" x14ac:dyDescent="0.25">
      <c r="A200" s="1">
        <v>24.25</v>
      </c>
      <c r="B200" s="1"/>
      <c r="C200" s="1"/>
      <c r="D200" s="1">
        <v>2.5978402950047501</v>
      </c>
      <c r="E200" s="1">
        <v>0.54494259050416305</v>
      </c>
      <c r="F200" s="1">
        <v>2.6113825053397699</v>
      </c>
      <c r="G200" s="1">
        <v>8.0679825014688298</v>
      </c>
      <c r="H200" s="1">
        <v>12.8070940974441</v>
      </c>
      <c r="I200" s="1">
        <v>3.4312305051310701</v>
      </c>
      <c r="J200" s="1">
        <v>7.6803391899413702</v>
      </c>
      <c r="K200" s="1">
        <v>3.3631434501073398</v>
      </c>
      <c r="L200" s="1">
        <v>0.95766588860719903</v>
      </c>
      <c r="M200" s="1"/>
      <c r="N200" s="1">
        <v>2.1374698021847101</v>
      </c>
      <c r="O200" s="1">
        <v>1.1832165293839201</v>
      </c>
    </row>
    <row r="201" spans="1:15" x14ac:dyDescent="0.25">
      <c r="A201" s="1">
        <v>24.375</v>
      </c>
      <c r="B201" s="1"/>
      <c r="C201" s="1"/>
      <c r="D201" s="1">
        <v>2.62720011373003</v>
      </c>
      <c r="E201" s="1">
        <v>0.54936114608683995</v>
      </c>
      <c r="F201" s="1">
        <v>2.56086375228056</v>
      </c>
      <c r="G201" s="1">
        <v>8.5973970172716605</v>
      </c>
      <c r="H201" s="1">
        <v>12.8483576484269</v>
      </c>
      <c r="I201" s="1">
        <v>3.3584933271519999</v>
      </c>
      <c r="J201" s="1">
        <v>7.6538479005825897</v>
      </c>
      <c r="K201" s="1">
        <v>3.31776968617991</v>
      </c>
      <c r="L201" s="1">
        <v>0.94285694455005298</v>
      </c>
      <c r="M201" s="1"/>
      <c r="N201" s="1">
        <v>2.1454711058728799</v>
      </c>
      <c r="O201" s="1">
        <v>1.2121417296193699</v>
      </c>
    </row>
    <row r="202" spans="1:15" x14ac:dyDescent="0.25">
      <c r="A202" s="1">
        <v>24.5</v>
      </c>
      <c r="B202" s="1"/>
      <c r="C202" s="1"/>
      <c r="D202" s="1">
        <v>2.63651801789735</v>
      </c>
      <c r="E202" s="1">
        <v>0.54764284471481905</v>
      </c>
      <c r="F202" s="1">
        <v>2.38142319662047</v>
      </c>
      <c r="G202" s="1">
        <v>8.3415026267089107</v>
      </c>
      <c r="H202" s="1">
        <v>12.855066587367199</v>
      </c>
      <c r="I202" s="1">
        <v>3.3378180182278401</v>
      </c>
      <c r="J202" s="1">
        <v>7.6832856594835599</v>
      </c>
      <c r="K202" s="1">
        <v>3.3156168695861998</v>
      </c>
      <c r="L202" s="1">
        <v>0.90869433835755398</v>
      </c>
      <c r="M202" s="1"/>
      <c r="N202" s="1">
        <v>2.1623171204598002</v>
      </c>
      <c r="O202" s="1">
        <v>1.24070972826911</v>
      </c>
    </row>
    <row r="203" spans="1:15" x14ac:dyDescent="0.25">
      <c r="A203" s="1">
        <v>24.625</v>
      </c>
      <c r="B203" s="1"/>
      <c r="C203" s="1"/>
      <c r="D203" s="1">
        <v>2.63575937018962</v>
      </c>
      <c r="E203" s="1">
        <v>0.54773196267907598</v>
      </c>
      <c r="F203" s="1">
        <v>1.8297376240772301</v>
      </c>
      <c r="G203" s="1">
        <v>7.8886359595213804</v>
      </c>
      <c r="H203" s="1">
        <v>13.132209309154501</v>
      </c>
      <c r="I203" s="1">
        <v>3.4149792425870298</v>
      </c>
      <c r="J203" s="1">
        <v>7.6907112115624097</v>
      </c>
      <c r="K203" s="1">
        <v>3.4329067733437402</v>
      </c>
      <c r="L203" s="1">
        <v>0.90842538307903298</v>
      </c>
      <c r="M203" s="1"/>
      <c r="N203" s="1">
        <v>2.1886816051923499</v>
      </c>
      <c r="O203" s="1">
        <v>1.2720759531686701</v>
      </c>
    </row>
    <row r="204" spans="1:15" x14ac:dyDescent="0.25">
      <c r="A204" s="1">
        <v>24.75</v>
      </c>
      <c r="B204" s="1"/>
      <c r="C204" s="1"/>
      <c r="D204" s="1">
        <v>2.6129269514181299</v>
      </c>
      <c r="E204" s="1">
        <v>0.54704257872913098</v>
      </c>
      <c r="F204" s="1">
        <v>1.85305358968054</v>
      </c>
      <c r="G204" s="1">
        <v>7.63253897847573</v>
      </c>
      <c r="H204" s="1">
        <v>13.514673097945099</v>
      </c>
      <c r="I204" s="1">
        <v>3.3881515991228</v>
      </c>
      <c r="J204" s="1">
        <v>7.7680138455855703</v>
      </c>
      <c r="K204" s="1">
        <v>3.4071709199664002</v>
      </c>
      <c r="L204" s="1">
        <v>0.893509626421499</v>
      </c>
      <c r="M204" s="1"/>
      <c r="N204" s="1">
        <v>2.1976869549429501</v>
      </c>
      <c r="O204" s="1">
        <v>1.26999197176322</v>
      </c>
    </row>
    <row r="205" spans="1:15" x14ac:dyDescent="0.25">
      <c r="A205" s="1">
        <v>24.875</v>
      </c>
      <c r="B205" s="1"/>
      <c r="C205" s="1"/>
      <c r="D205" s="1">
        <v>2.6140348921990002</v>
      </c>
      <c r="E205" s="1">
        <v>0.54343427168504699</v>
      </c>
      <c r="F205" s="1">
        <v>1.78414388556621</v>
      </c>
      <c r="G205" s="1">
        <v>7.51711468786129</v>
      </c>
      <c r="H205" s="1">
        <v>13.364434257808201</v>
      </c>
      <c r="I205" s="1">
        <v>3.3879542497341699</v>
      </c>
      <c r="J205" s="1">
        <v>7.7705190082379296</v>
      </c>
      <c r="K205" s="1">
        <v>3.4092366926290198</v>
      </c>
      <c r="L205" s="1">
        <v>0.891201484441414</v>
      </c>
      <c r="M205" s="1"/>
      <c r="N205" s="1">
        <v>2.1671979063498199</v>
      </c>
      <c r="O205" s="1">
        <v>1.27267448828257</v>
      </c>
    </row>
    <row r="206" spans="1:15" x14ac:dyDescent="0.25">
      <c r="A206" s="1">
        <v>25</v>
      </c>
      <c r="B206" s="1"/>
      <c r="C206" s="1"/>
      <c r="D206" s="1">
        <v>2.70769959281674</v>
      </c>
      <c r="E206" s="1">
        <v>0.54492668375772801</v>
      </c>
      <c r="F206" s="1">
        <v>1.76374571764471</v>
      </c>
      <c r="G206" s="1">
        <v>7.6611668659150496</v>
      </c>
      <c r="H206" s="1">
        <v>13.102634437840999</v>
      </c>
      <c r="I206" s="1">
        <v>3.3561324834953599</v>
      </c>
      <c r="J206" s="1">
        <v>7.5549347498684103</v>
      </c>
      <c r="K206" s="1">
        <v>3.38729180022839</v>
      </c>
      <c r="L206" s="1">
        <v>0.89424721743576396</v>
      </c>
      <c r="M206" s="1"/>
      <c r="N206" s="1">
        <v>2.1479780242034399</v>
      </c>
      <c r="O206" s="1">
        <v>1.2230277824428599</v>
      </c>
    </row>
    <row r="207" spans="1:15" x14ac:dyDescent="0.25">
      <c r="A207" s="1">
        <v>25.125</v>
      </c>
      <c r="B207" s="1"/>
      <c r="C207" s="1"/>
      <c r="D207" s="1">
        <v>2.6577472261922401</v>
      </c>
      <c r="E207" s="1">
        <v>0.54589717115119596</v>
      </c>
      <c r="F207" s="1">
        <v>1.71561055095911</v>
      </c>
      <c r="G207" s="1">
        <v>7.6819362935486</v>
      </c>
      <c r="H207" s="1">
        <v>13.0610119050811</v>
      </c>
      <c r="I207" s="1">
        <v>3.4166237934306301</v>
      </c>
      <c r="J207" s="1">
        <v>7.5052411344205003</v>
      </c>
      <c r="K207" s="1">
        <v>3.4690339792249398</v>
      </c>
      <c r="L207" s="1">
        <v>0.88317085040023202</v>
      </c>
      <c r="M207" s="1"/>
      <c r="N207" s="1">
        <v>2.1062878259759299</v>
      </c>
      <c r="O207" s="1">
        <v>1.2173183668763701</v>
      </c>
    </row>
    <row r="208" spans="1:15" x14ac:dyDescent="0.25">
      <c r="A208" s="1">
        <v>25.25</v>
      </c>
      <c r="B208" s="1"/>
      <c r="C208" s="1"/>
      <c r="D208" s="1">
        <v>2.7056980784228499</v>
      </c>
      <c r="E208" s="1">
        <v>0.54714454335125895</v>
      </c>
      <c r="F208" s="1">
        <v>1.66826015997275</v>
      </c>
      <c r="G208" s="1">
        <v>7.6496064855765402</v>
      </c>
      <c r="H208" s="1">
        <v>12.8888072880594</v>
      </c>
      <c r="I208" s="1">
        <v>3.37806167205932</v>
      </c>
      <c r="J208" s="1">
        <v>7.4629602087427998</v>
      </c>
      <c r="K208" s="1">
        <v>3.4496263191825798</v>
      </c>
      <c r="L208" s="1">
        <v>0.85616666543391795</v>
      </c>
      <c r="M208" s="1"/>
      <c r="N208" s="1">
        <v>2.07415809768339</v>
      </c>
      <c r="O208" s="1">
        <v>1.1948730402838801</v>
      </c>
    </row>
    <row r="209" spans="1:15" x14ac:dyDescent="0.25">
      <c r="A209" s="1">
        <v>25.375</v>
      </c>
      <c r="B209" s="1"/>
      <c r="C209" s="1"/>
      <c r="D209" s="1">
        <v>2.7890913907435002</v>
      </c>
      <c r="E209" s="1">
        <v>0.54772979451758996</v>
      </c>
      <c r="F209" s="1">
        <v>1.69357655347474</v>
      </c>
      <c r="G209" s="1">
        <v>7.9114632512367304</v>
      </c>
      <c r="H209" s="1">
        <v>12.715471646688201</v>
      </c>
      <c r="I209" s="1">
        <v>3.3472967284591499</v>
      </c>
      <c r="J209" s="1">
        <v>7.3726485444549699</v>
      </c>
      <c r="K209" s="1">
        <v>3.4197922074792202</v>
      </c>
      <c r="L209" s="1">
        <v>0.85461364127998296</v>
      </c>
      <c r="M209" s="1"/>
      <c r="N209" s="1">
        <v>2.04703328592805</v>
      </c>
      <c r="O209" s="1">
        <v>1.18363520820815</v>
      </c>
    </row>
    <row r="210" spans="1:15" x14ac:dyDescent="0.25">
      <c r="A210" s="1">
        <v>25.5</v>
      </c>
      <c r="B210" s="1"/>
      <c r="C210" s="1"/>
      <c r="D210" s="1">
        <v>2.7118845428845999</v>
      </c>
      <c r="E210" s="1">
        <v>0.54074523246455597</v>
      </c>
      <c r="F210" s="1">
        <v>1.8873461890085701</v>
      </c>
      <c r="G210" s="1">
        <v>7.4255751091915103</v>
      </c>
      <c r="H210" s="1">
        <v>12.657227225468199</v>
      </c>
      <c r="I210" s="1">
        <v>3.3154933049466799</v>
      </c>
      <c r="J210" s="1">
        <v>7.3899726263551502</v>
      </c>
      <c r="K210" s="1">
        <v>3.3852424094215601</v>
      </c>
      <c r="L210" s="1">
        <v>0.88912285669092495</v>
      </c>
      <c r="M210" s="1"/>
      <c r="N210" s="1">
        <v>2.0245328864264298</v>
      </c>
      <c r="O210" s="1">
        <v>1.2037482822513901</v>
      </c>
    </row>
    <row r="211" spans="1:15" x14ac:dyDescent="0.25">
      <c r="A211" s="1">
        <v>25.625</v>
      </c>
      <c r="B211" s="1"/>
      <c r="C211" s="1"/>
      <c r="D211" s="1">
        <v>2.4274757656279902</v>
      </c>
      <c r="E211" s="1">
        <v>0.55122088876890996</v>
      </c>
      <c r="F211" s="1">
        <v>1.80388253932024</v>
      </c>
      <c r="G211" s="1">
        <v>7.2854650186665397</v>
      </c>
      <c r="H211" s="1">
        <v>12.764903107575901</v>
      </c>
      <c r="I211" s="1">
        <v>3.2229478811707599</v>
      </c>
      <c r="J211" s="1">
        <v>7.4002793393749497</v>
      </c>
      <c r="K211" s="1">
        <v>3.32999505092973</v>
      </c>
      <c r="L211" s="1">
        <v>0.91263206482536197</v>
      </c>
      <c r="M211" s="1"/>
      <c r="N211" s="1">
        <v>2.0035426987432499</v>
      </c>
      <c r="O211" s="1">
        <v>1.2047981330250099</v>
      </c>
    </row>
    <row r="212" spans="1:15" x14ac:dyDescent="0.25">
      <c r="A212" s="1">
        <v>25.75</v>
      </c>
      <c r="B212" s="1"/>
      <c r="C212" s="1"/>
      <c r="D212" s="1">
        <v>2.2492461815609901</v>
      </c>
      <c r="E212" s="1">
        <v>0.55150473176703996</v>
      </c>
      <c r="F212" s="1">
        <v>2.05151429413631</v>
      </c>
      <c r="G212" s="1">
        <v>7.3014589312641096</v>
      </c>
      <c r="H212" s="1">
        <v>12.8023571544927</v>
      </c>
      <c r="I212" s="1">
        <v>3.1988697670964599</v>
      </c>
      <c r="J212" s="1">
        <v>7.3851084658891901</v>
      </c>
      <c r="K212" s="1">
        <v>3.2977787389027799</v>
      </c>
      <c r="L212" s="1">
        <v>0.924756830423618</v>
      </c>
      <c r="M212" s="1"/>
      <c r="N212" s="1">
        <v>2.1097471529933198</v>
      </c>
      <c r="O212" s="1">
        <v>1.2732617529313499</v>
      </c>
    </row>
    <row r="213" spans="1:15" x14ac:dyDescent="0.25">
      <c r="A213" s="1">
        <v>25.875</v>
      </c>
      <c r="B213" s="1"/>
      <c r="C213" s="1"/>
      <c r="D213" s="1">
        <v>2.0673370489774601</v>
      </c>
      <c r="E213" s="1">
        <v>0.55922537681342199</v>
      </c>
      <c r="F213" s="1">
        <v>2.44173108153971</v>
      </c>
      <c r="G213" s="1">
        <v>7.34763607764277</v>
      </c>
      <c r="H213" s="1">
        <v>12.777555048213999</v>
      </c>
      <c r="I213" s="1">
        <v>3.2266006848184499</v>
      </c>
      <c r="J213" s="1">
        <v>7.3520181052357501</v>
      </c>
      <c r="K213" s="1">
        <v>3.3272288809263202</v>
      </c>
      <c r="L213" s="1">
        <v>0.94480535175732305</v>
      </c>
      <c r="M213" s="1"/>
      <c r="N213" s="1">
        <v>2.1162055065527401</v>
      </c>
      <c r="O213" s="1">
        <v>1.27158151297129</v>
      </c>
    </row>
    <row r="214" spans="1:15" x14ac:dyDescent="0.25">
      <c r="A214" s="1">
        <v>26</v>
      </c>
      <c r="B214" s="1"/>
      <c r="C214" s="1"/>
      <c r="D214" s="1">
        <v>1.8759049914768899</v>
      </c>
      <c r="E214" s="1">
        <v>0.54801611705629405</v>
      </c>
      <c r="F214" s="1">
        <v>2.4504826254694398</v>
      </c>
      <c r="G214" s="1">
        <v>7.3713446636387099</v>
      </c>
      <c r="H214" s="1">
        <v>12.659735533238999</v>
      </c>
      <c r="I214" s="1">
        <v>3.2140407200362402</v>
      </c>
      <c r="J214" s="1">
        <v>7.2398860783601497</v>
      </c>
      <c r="K214" s="1">
        <v>3.3152735564652498</v>
      </c>
      <c r="L214" s="1">
        <v>0.98807398035943095</v>
      </c>
      <c r="M214" s="1"/>
      <c r="N214" s="1">
        <v>2.11844152357539</v>
      </c>
      <c r="O214" s="1">
        <v>1.26848457929855</v>
      </c>
    </row>
    <row r="215" spans="1:15" x14ac:dyDescent="0.25">
      <c r="A215" s="1">
        <v>26.125</v>
      </c>
      <c r="B215" s="1"/>
      <c r="C215" s="1"/>
      <c r="D215" s="1">
        <v>1.6318043742875401</v>
      </c>
      <c r="E215" s="1">
        <v>0.55213550290329805</v>
      </c>
      <c r="F215" s="1">
        <v>2.8796563749412099</v>
      </c>
      <c r="G215" s="1">
        <v>7.3560019956694997</v>
      </c>
      <c r="H215" s="1">
        <v>12.762138317302499</v>
      </c>
      <c r="I215" s="1">
        <v>3.2003038924718599</v>
      </c>
      <c r="J215" s="1">
        <v>7.3472787163889404</v>
      </c>
      <c r="K215" s="1">
        <v>3.3160122800130298</v>
      </c>
      <c r="L215" s="1">
        <v>0.98845970816818696</v>
      </c>
      <c r="M215" s="1"/>
      <c r="N215" s="1">
        <v>2.1550592687869701</v>
      </c>
      <c r="O215" s="1">
        <v>1.26407843956443</v>
      </c>
    </row>
    <row r="216" spans="1:15" x14ac:dyDescent="0.25">
      <c r="A216" s="1">
        <v>26.25</v>
      </c>
      <c r="B216" s="1"/>
      <c r="C216" s="1"/>
      <c r="D216" s="1">
        <v>1.6184020681643201</v>
      </c>
      <c r="E216" s="1">
        <v>0.55734877563272001</v>
      </c>
      <c r="F216" s="1">
        <v>2.8972291797194201</v>
      </c>
      <c r="G216" s="1">
        <v>7.2838518561555903</v>
      </c>
      <c r="H216" s="1">
        <v>12.7905747000875</v>
      </c>
      <c r="I216" s="1">
        <v>3.18334460864186</v>
      </c>
      <c r="J216" s="1">
        <v>7.4159056211802703</v>
      </c>
      <c r="K216" s="1">
        <v>3.30496874745534</v>
      </c>
      <c r="L216" s="1">
        <v>0.987032068115543</v>
      </c>
      <c r="M216" s="1"/>
      <c r="N216" s="1">
        <v>2.1583986747661998</v>
      </c>
      <c r="O216" s="1">
        <v>1.3304678532734999</v>
      </c>
    </row>
    <row r="217" spans="1:15" x14ac:dyDescent="0.25">
      <c r="A217" s="1">
        <v>26.375</v>
      </c>
      <c r="B217" s="1"/>
      <c r="C217" s="1"/>
      <c r="D217" s="1">
        <v>1.47806386901959</v>
      </c>
      <c r="E217" s="1">
        <v>0.55382671691991803</v>
      </c>
      <c r="F217" s="1">
        <v>2.9401889249951898</v>
      </c>
      <c r="G217" s="1">
        <v>6.9689138974520901</v>
      </c>
      <c r="H217" s="1">
        <v>12.8014266663656</v>
      </c>
      <c r="I217" s="1">
        <v>3.1644827622929301</v>
      </c>
      <c r="J217" s="1">
        <v>7.4007838692252799</v>
      </c>
      <c r="K217" s="1">
        <v>3.2758851503247302</v>
      </c>
      <c r="L217" s="1">
        <v>0.98835415068881405</v>
      </c>
      <c r="M217" s="1"/>
      <c r="N217" s="1">
        <v>2.13405946331198</v>
      </c>
      <c r="O217" s="1">
        <v>1.3272229486348299</v>
      </c>
    </row>
    <row r="218" spans="1:15" x14ac:dyDescent="0.25">
      <c r="A218" s="1">
        <v>26.5</v>
      </c>
      <c r="B218" s="1"/>
      <c r="C218" s="1"/>
      <c r="D218" s="1">
        <v>1.4942574114673499</v>
      </c>
      <c r="E218" s="1">
        <v>0.56122585308808304</v>
      </c>
      <c r="F218" s="1">
        <v>3.0316619734022199</v>
      </c>
      <c r="G218" s="1">
        <v>6.7419149135991203</v>
      </c>
      <c r="H218" s="1">
        <v>12.7396723282385</v>
      </c>
      <c r="I218" s="1">
        <v>3.14352860498694</v>
      </c>
      <c r="J218" s="1">
        <v>7.3683987981519001</v>
      </c>
      <c r="K218" s="1">
        <v>3.2680836855935098</v>
      </c>
      <c r="L218" s="1">
        <v>1.01531998508424</v>
      </c>
      <c r="M218" s="1"/>
      <c r="N218" s="1">
        <v>2.1297279053871501</v>
      </c>
      <c r="O218" s="1">
        <v>1.39909466229563</v>
      </c>
    </row>
    <row r="219" spans="1:15" x14ac:dyDescent="0.25">
      <c r="A219" s="1">
        <v>26.625</v>
      </c>
      <c r="B219" s="1"/>
      <c r="C219" s="1"/>
      <c r="D219" s="1">
        <v>1.5150317911728599</v>
      </c>
      <c r="E219" s="1">
        <v>0.55457974217151496</v>
      </c>
      <c r="F219" s="1">
        <v>2.9692294604296898</v>
      </c>
      <c r="G219" s="1">
        <v>6.5604609903096502</v>
      </c>
      <c r="H219" s="1">
        <v>12.805083662367499</v>
      </c>
      <c r="I219" s="1">
        <v>3.11368459604188</v>
      </c>
      <c r="J219" s="1">
        <v>7.4523080370766301</v>
      </c>
      <c r="K219" s="1">
        <v>3.2556828830144902</v>
      </c>
      <c r="L219" s="1">
        <v>1.0131374484478299</v>
      </c>
      <c r="M219" s="1"/>
      <c r="N219" s="1">
        <v>2.0277161596852</v>
      </c>
      <c r="O219" s="1">
        <v>1.40776563794403</v>
      </c>
    </row>
    <row r="220" spans="1:15" x14ac:dyDescent="0.25">
      <c r="A220" s="1">
        <v>26.75</v>
      </c>
      <c r="B220" s="1"/>
      <c r="C220" s="1"/>
      <c r="D220" s="1">
        <v>1.6767199622328901</v>
      </c>
      <c r="E220" s="1">
        <v>0.56114923273946304</v>
      </c>
      <c r="F220" s="1">
        <v>2.8897860099593702</v>
      </c>
      <c r="G220" s="1">
        <v>6.6495165657606998</v>
      </c>
      <c r="H220" s="1">
        <v>12.6679835699212</v>
      </c>
      <c r="I220" s="1">
        <v>3.1203223911862201</v>
      </c>
      <c r="J220" s="1">
        <v>7.3931194273680001</v>
      </c>
      <c r="K220" s="1">
        <v>3.3261198519153901</v>
      </c>
      <c r="L220" s="1">
        <v>1.0080144250635099</v>
      </c>
      <c r="M220" s="1"/>
      <c r="N220" s="1">
        <v>2.0445182258114301</v>
      </c>
      <c r="O220" s="1">
        <v>1.41326796865395</v>
      </c>
    </row>
    <row r="221" spans="1:15" x14ac:dyDescent="0.25">
      <c r="A221" s="1">
        <v>26.875</v>
      </c>
      <c r="B221" s="1"/>
      <c r="C221" s="1"/>
      <c r="D221" s="1">
        <v>1.6555465343931099</v>
      </c>
      <c r="E221" s="1">
        <v>0.562495620826993</v>
      </c>
      <c r="F221" s="1">
        <v>2.79027248776507</v>
      </c>
      <c r="G221" s="1">
        <v>5.9394719238273801</v>
      </c>
      <c r="H221" s="1">
        <v>12.6936473627899</v>
      </c>
      <c r="I221" s="1">
        <v>3.2231986420920902</v>
      </c>
      <c r="J221" s="1">
        <v>7.3667798048467299</v>
      </c>
      <c r="K221" s="1">
        <v>3.3559731340052701</v>
      </c>
      <c r="L221" s="1">
        <v>1.0255907359324901</v>
      </c>
      <c r="M221" s="1"/>
      <c r="N221" s="1">
        <v>2.0402848245178302</v>
      </c>
      <c r="O221" s="1">
        <v>1.43084491667844</v>
      </c>
    </row>
    <row r="222" spans="1:15" x14ac:dyDescent="0.25">
      <c r="A222" s="1">
        <v>27</v>
      </c>
      <c r="B222" s="1"/>
      <c r="C222" s="1"/>
      <c r="D222" s="1">
        <v>1.7554156765414799</v>
      </c>
      <c r="E222" s="1">
        <v>0.56290934127569703</v>
      </c>
      <c r="F222" s="1">
        <v>2.72384310304925</v>
      </c>
      <c r="G222" s="1">
        <v>6.2011209576368902</v>
      </c>
      <c r="H222" s="1">
        <v>12.4447420231048</v>
      </c>
      <c r="I222" s="1">
        <v>3.2330465131189898</v>
      </c>
      <c r="J222" s="1">
        <v>7.20758019978003</v>
      </c>
      <c r="K222" s="1">
        <v>3.4173427928507198</v>
      </c>
      <c r="L222" s="1">
        <v>1.0256452394053901</v>
      </c>
      <c r="M222" s="1"/>
      <c r="N222" s="1">
        <v>2.0194905166019401</v>
      </c>
      <c r="O222" s="1">
        <v>1.4569184914112301</v>
      </c>
    </row>
    <row r="223" spans="1:15" x14ac:dyDescent="0.25">
      <c r="A223" s="1">
        <v>27.125</v>
      </c>
      <c r="B223" s="1"/>
      <c r="C223" s="1"/>
      <c r="D223" s="1">
        <v>1.89253608859829</v>
      </c>
      <c r="E223" s="1">
        <v>0.56217038674735997</v>
      </c>
      <c r="F223" s="1">
        <v>2.0458247686062001</v>
      </c>
      <c r="G223" s="1">
        <v>5.80228293960998</v>
      </c>
      <c r="H223" s="1">
        <v>12.3100413017986</v>
      </c>
      <c r="I223" s="1">
        <v>3.2265213375469499</v>
      </c>
      <c r="J223" s="1">
        <v>7.0820633968045597</v>
      </c>
      <c r="K223" s="1">
        <v>3.4546484241480102</v>
      </c>
      <c r="L223" s="1">
        <v>1.0166742552556201</v>
      </c>
      <c r="M223" s="1"/>
      <c r="N223" s="1">
        <v>2.1182608453580398</v>
      </c>
      <c r="O223" s="1">
        <v>1.46642344202224</v>
      </c>
    </row>
    <row r="224" spans="1:15" x14ac:dyDescent="0.25">
      <c r="A224" s="1">
        <v>27.25</v>
      </c>
      <c r="B224" s="1"/>
      <c r="C224" s="1"/>
      <c r="D224" s="1">
        <v>1.93540167671691</v>
      </c>
      <c r="E224" s="1">
        <v>0.57066717764716501</v>
      </c>
      <c r="F224" s="1">
        <v>1.8941095701733699</v>
      </c>
      <c r="G224" s="1">
        <v>5.8701547985118401</v>
      </c>
      <c r="H224" s="1">
        <v>12.0200111185571</v>
      </c>
      <c r="I224" s="1">
        <v>3.21227670056575</v>
      </c>
      <c r="J224" s="1">
        <v>6.8194995101012896</v>
      </c>
      <c r="K224" s="1">
        <v>3.4440950506824701</v>
      </c>
      <c r="L224" s="1">
        <v>1.0221491174321899</v>
      </c>
      <c r="M224" s="1"/>
      <c r="N224" s="1">
        <v>2.2239332301355499</v>
      </c>
      <c r="O224" s="1">
        <v>1.45788978312518</v>
      </c>
    </row>
    <row r="225" spans="1:15" x14ac:dyDescent="0.25">
      <c r="A225" s="1">
        <v>27.375</v>
      </c>
      <c r="B225" s="1"/>
      <c r="C225" s="1"/>
      <c r="D225" s="1">
        <v>2.03262674586141</v>
      </c>
      <c r="E225" s="1">
        <v>0.56803502901201397</v>
      </c>
      <c r="F225" s="1">
        <v>1.79750669793013</v>
      </c>
      <c r="G225" s="1">
        <v>5.8114127708066396</v>
      </c>
      <c r="H225" s="1">
        <v>11.890744008254099</v>
      </c>
      <c r="I225" s="1">
        <v>3.25160727653045</v>
      </c>
      <c r="J225" s="1">
        <v>6.6507399590476002</v>
      </c>
      <c r="K225" s="1">
        <v>3.4960487518064598</v>
      </c>
      <c r="L225" s="1">
        <v>1.00868025107571</v>
      </c>
      <c r="M225" s="1"/>
      <c r="N225" s="1">
        <v>2.1837009615323599</v>
      </c>
      <c r="O225" s="1">
        <v>1.4348636400239001</v>
      </c>
    </row>
    <row r="226" spans="1:15" x14ac:dyDescent="0.25">
      <c r="A226" s="1">
        <v>27.5</v>
      </c>
      <c r="B226" s="1"/>
      <c r="C226" s="1"/>
      <c r="D226" s="1">
        <v>1.9659634968268</v>
      </c>
      <c r="E226" s="1">
        <v>0.57114616145280706</v>
      </c>
      <c r="F226" s="1">
        <v>1.7198019072342701</v>
      </c>
      <c r="G226" s="1">
        <v>5.8105896773110004</v>
      </c>
      <c r="H226" s="1">
        <v>11.8685408077262</v>
      </c>
      <c r="I226" s="1">
        <v>3.25211125754831</v>
      </c>
      <c r="J226" s="1">
        <v>6.6377014661503999</v>
      </c>
      <c r="K226" s="1">
        <v>3.4930861190274398</v>
      </c>
      <c r="L226" s="1">
        <v>1.00124180077659</v>
      </c>
      <c r="M226" s="1"/>
      <c r="N226" s="1">
        <v>2.1801383569234498</v>
      </c>
      <c r="O226" s="1">
        <v>1.46219070563541</v>
      </c>
    </row>
    <row r="227" spans="1:15" x14ac:dyDescent="0.25">
      <c r="A227" s="1">
        <v>27.625</v>
      </c>
      <c r="B227" s="1"/>
      <c r="C227" s="1"/>
      <c r="D227" s="1">
        <v>1.96786732705442</v>
      </c>
      <c r="E227" s="1">
        <v>0.57514784923510398</v>
      </c>
      <c r="F227" s="1">
        <v>1.6704897979053599</v>
      </c>
      <c r="G227" s="1">
        <v>5.8235438185970203</v>
      </c>
      <c r="H227" s="1">
        <v>11.7965112025034</v>
      </c>
      <c r="I227" s="1">
        <v>3.1593500925392699</v>
      </c>
      <c r="J227" s="1">
        <v>6.54927130192433</v>
      </c>
      <c r="K227" s="1">
        <v>3.4490116205416301</v>
      </c>
      <c r="L227" s="1">
        <v>1.00095538136125</v>
      </c>
      <c r="M227" s="1"/>
      <c r="N227" s="1">
        <v>2.1651643521892701</v>
      </c>
      <c r="O227" s="1">
        <v>1.4642935421699601</v>
      </c>
    </row>
    <row r="228" spans="1:15" x14ac:dyDescent="0.25">
      <c r="A228" s="1">
        <v>27.75</v>
      </c>
      <c r="B228" s="1"/>
      <c r="C228" s="1"/>
      <c r="D228" s="1">
        <v>1.89187272265087</v>
      </c>
      <c r="E228" s="1">
        <v>0.57816010341151503</v>
      </c>
      <c r="F228" s="1">
        <v>1.5046743368384801</v>
      </c>
      <c r="G228" s="1">
        <v>5.90121402808004</v>
      </c>
      <c r="H228" s="1">
        <v>11.7760256191164</v>
      </c>
      <c r="I228" s="1">
        <v>3.1221548810571198</v>
      </c>
      <c r="J228" s="1">
        <v>6.5422164955299396</v>
      </c>
      <c r="K228" s="1">
        <v>3.4246739046783401</v>
      </c>
      <c r="L228" s="1">
        <v>1.0028470695013001</v>
      </c>
      <c r="M228" s="1"/>
      <c r="N228" s="1">
        <v>2.2154597067744102</v>
      </c>
      <c r="O228" s="1">
        <v>1.4660731791071799</v>
      </c>
    </row>
    <row r="229" spans="1:15" x14ac:dyDescent="0.25">
      <c r="A229" s="1">
        <v>27.875</v>
      </c>
      <c r="B229" s="1"/>
      <c r="C229" s="1"/>
      <c r="D229" s="1">
        <v>1.8518298536026701</v>
      </c>
      <c r="E229" s="1">
        <v>0.57643760367506602</v>
      </c>
      <c r="F229" s="1">
        <v>1.4309074112099001</v>
      </c>
      <c r="G229" s="1">
        <v>6.1848958199871404</v>
      </c>
      <c r="H229" s="1">
        <v>11.7767199612199</v>
      </c>
      <c r="I229" s="1">
        <v>3.0618848471420299</v>
      </c>
      <c r="J229" s="1">
        <v>6.6149389725227801</v>
      </c>
      <c r="K229" s="1">
        <v>3.3671552828824902</v>
      </c>
      <c r="L229" s="1">
        <v>1.03634235099314</v>
      </c>
      <c r="M229" s="1"/>
      <c r="N229" s="1">
        <v>2.2300985589895501</v>
      </c>
      <c r="O229" s="1">
        <v>1.4740335822514501</v>
      </c>
    </row>
    <row r="230" spans="1:15" x14ac:dyDescent="0.25">
      <c r="A230" s="1">
        <v>28</v>
      </c>
      <c r="B230" s="1"/>
      <c r="C230" s="1"/>
      <c r="D230" s="1">
        <v>1.81783167008267</v>
      </c>
      <c r="E230" s="1">
        <v>0.57382692895190102</v>
      </c>
      <c r="F230" s="1">
        <v>1.37542977770051</v>
      </c>
      <c r="G230" s="1">
        <v>6.8932201202889702</v>
      </c>
      <c r="H230" s="1">
        <v>11.7251451875778</v>
      </c>
      <c r="I230" s="1">
        <v>3.0354108639717299</v>
      </c>
      <c r="J230" s="1">
        <v>6.5789627335504699</v>
      </c>
      <c r="K230" s="1">
        <v>3.3210826129012001</v>
      </c>
      <c r="L230" s="1">
        <v>1.02817459135504</v>
      </c>
      <c r="M230" s="1"/>
      <c r="N230" s="1">
        <v>2.19927888058676</v>
      </c>
      <c r="O230" s="1">
        <v>1.49624405801893</v>
      </c>
    </row>
    <row r="231" spans="1:15" x14ac:dyDescent="0.25">
      <c r="A231" s="1">
        <v>28.125</v>
      </c>
      <c r="B231" s="1"/>
      <c r="C231" s="1"/>
      <c r="D231" s="1">
        <v>1.84139752436254</v>
      </c>
      <c r="E231" s="1">
        <v>0.57273474231899302</v>
      </c>
      <c r="F231" s="1">
        <v>1.3374101731322099</v>
      </c>
      <c r="G231" s="1">
        <v>6.8406322359949003</v>
      </c>
      <c r="H231" s="1">
        <v>11.668861139669101</v>
      </c>
      <c r="I231" s="1">
        <v>3.0301854502158001</v>
      </c>
      <c r="J231" s="1">
        <v>6.5078022890038199</v>
      </c>
      <c r="K231" s="1">
        <v>3.3120435869489402</v>
      </c>
      <c r="L231" s="1">
        <v>1.00688422163869</v>
      </c>
      <c r="M231" s="1"/>
      <c r="N231" s="1">
        <v>2.2075626137081601</v>
      </c>
      <c r="O231" s="1">
        <v>1.4394736358250499</v>
      </c>
    </row>
    <row r="232" spans="1:15" x14ac:dyDescent="0.25">
      <c r="A232" s="1">
        <v>28.25</v>
      </c>
      <c r="B232" s="1"/>
      <c r="C232" s="1"/>
      <c r="D232" s="1">
        <v>1.9025477780618001</v>
      </c>
      <c r="E232" s="1">
        <v>0.57398404035012895</v>
      </c>
      <c r="F232" s="1">
        <v>1.34099259381529</v>
      </c>
      <c r="G232" s="1">
        <v>6.8850675464571696</v>
      </c>
      <c r="H232" s="1">
        <v>11.875360523897699</v>
      </c>
      <c r="I232" s="1">
        <v>2.9411935856003399</v>
      </c>
      <c r="J232" s="1">
        <v>6.5654982767474399</v>
      </c>
      <c r="K232" s="1">
        <v>3.1855776564887801</v>
      </c>
      <c r="L232" s="1">
        <v>1.0021441796800299</v>
      </c>
      <c r="M232" s="1"/>
      <c r="N232" s="1">
        <v>2.1416246935704102</v>
      </c>
      <c r="O232" s="1">
        <v>1.39459760845333</v>
      </c>
    </row>
    <row r="233" spans="1:15" x14ac:dyDescent="0.25">
      <c r="A233" s="1">
        <v>28.375</v>
      </c>
      <c r="B233" s="1"/>
      <c r="C233" s="1"/>
      <c r="D233" s="1">
        <v>2.09363897459958</v>
      </c>
      <c r="E233" s="1">
        <v>0.56900342226505496</v>
      </c>
      <c r="F233" s="1">
        <v>1.33064671817578</v>
      </c>
      <c r="G233" s="1">
        <v>6.7967162561732604</v>
      </c>
      <c r="H233" s="1">
        <v>11.910978485063</v>
      </c>
      <c r="I233" s="1">
        <v>2.9278679871620099</v>
      </c>
      <c r="J233" s="1">
        <v>6.5500998166894204</v>
      </c>
      <c r="K233" s="1">
        <v>3.1626415863255199</v>
      </c>
      <c r="L233" s="1">
        <v>1.0011850247898999</v>
      </c>
      <c r="M233" s="1"/>
      <c r="N233" s="1">
        <v>2.1337082213113101</v>
      </c>
      <c r="O233" s="1">
        <v>1.3984005947996301</v>
      </c>
    </row>
    <row r="234" spans="1:15" x14ac:dyDescent="0.25">
      <c r="A234" s="1">
        <v>28.5</v>
      </c>
      <c r="B234" s="1"/>
      <c r="C234" s="1"/>
      <c r="D234" s="1">
        <v>2.08684609820186</v>
      </c>
      <c r="E234" s="1">
        <v>0.55347812742222802</v>
      </c>
      <c r="F234" s="1">
        <v>1.3270105172145901</v>
      </c>
      <c r="G234" s="1">
        <v>6.8391337082697898</v>
      </c>
      <c r="H234" s="1">
        <v>12.013489904291699</v>
      </c>
      <c r="I234" s="1">
        <v>2.8926894490657902</v>
      </c>
      <c r="J234" s="1">
        <v>6.5974768134256498</v>
      </c>
      <c r="K234" s="1">
        <v>3.1438174447421998</v>
      </c>
      <c r="L234" s="1">
        <v>0.993471970443634</v>
      </c>
      <c r="M234" s="1"/>
      <c r="N234" s="1">
        <v>2.1521185913479899</v>
      </c>
      <c r="O234" s="1">
        <v>1.4025293792142099</v>
      </c>
    </row>
    <row r="235" spans="1:15" x14ac:dyDescent="0.25">
      <c r="A235" s="1">
        <v>28.625</v>
      </c>
      <c r="B235" s="1"/>
      <c r="C235" s="1"/>
      <c r="D235" s="1">
        <v>2.1478085709233001</v>
      </c>
      <c r="E235" s="1">
        <v>0.54960176905667102</v>
      </c>
      <c r="F235" s="1">
        <v>1.3526164033170001</v>
      </c>
      <c r="G235" s="1">
        <v>6.9893046982278602</v>
      </c>
      <c r="H235" s="1">
        <v>12.0999447942405</v>
      </c>
      <c r="I235" s="1">
        <v>2.8882802790104498</v>
      </c>
      <c r="J235" s="1">
        <v>6.6118335316818904</v>
      </c>
      <c r="K235" s="1">
        <v>3.1357116901870401</v>
      </c>
      <c r="L235" s="1">
        <v>0.986939158671856</v>
      </c>
      <c r="M235" s="1"/>
      <c r="N235" s="1">
        <v>2.1534365618712101</v>
      </c>
      <c r="O235" s="1">
        <v>1.36623033597571</v>
      </c>
    </row>
    <row r="236" spans="1:15" x14ac:dyDescent="0.25">
      <c r="A236" s="1">
        <v>28.75</v>
      </c>
      <c r="B236" s="1"/>
      <c r="C236" s="1"/>
      <c r="D236" s="1">
        <v>2.3342206431766499</v>
      </c>
      <c r="E236" s="1">
        <v>0.543327873686825</v>
      </c>
      <c r="F236" s="1">
        <v>1.3602440446752799</v>
      </c>
      <c r="G236" s="1">
        <v>7.0433594087301996</v>
      </c>
      <c r="H236" s="1">
        <v>13.035884093285</v>
      </c>
      <c r="I236" s="1">
        <v>2.8968291957730901</v>
      </c>
      <c r="J236" s="1">
        <v>7.1727919404601801</v>
      </c>
      <c r="K236" s="1">
        <v>3.1394397088335801</v>
      </c>
      <c r="L236" s="1">
        <v>0.98292277539683304</v>
      </c>
      <c r="M236" s="1"/>
      <c r="N236" s="1">
        <v>2.1342463307070698</v>
      </c>
      <c r="O236" s="1">
        <v>1.30079546314477</v>
      </c>
    </row>
    <row r="237" spans="1:15" x14ac:dyDescent="0.25">
      <c r="A237" s="1">
        <v>28.875</v>
      </c>
      <c r="B237" s="1"/>
      <c r="C237" s="1"/>
      <c r="D237" s="1">
        <v>2.2809027858867199</v>
      </c>
      <c r="E237" s="1">
        <v>0.54093615559296504</v>
      </c>
      <c r="F237" s="1">
        <v>1.6402030478744201</v>
      </c>
      <c r="G237" s="1">
        <v>7.0588962677442604</v>
      </c>
      <c r="H237" s="1">
        <v>12.651798745539899</v>
      </c>
      <c r="I237" s="1">
        <v>2.9015211422637801</v>
      </c>
      <c r="J237" s="1">
        <v>7.0103983493265698</v>
      </c>
      <c r="K237" s="1">
        <v>3.1581309975687</v>
      </c>
      <c r="L237" s="1">
        <v>0.978596645482252</v>
      </c>
      <c r="M237" s="1"/>
      <c r="N237" s="1">
        <v>2.1433330815999301</v>
      </c>
      <c r="O237" s="1">
        <v>1.2427852755297899</v>
      </c>
    </row>
    <row r="238" spans="1:15" x14ac:dyDescent="0.25">
      <c r="A238" s="1">
        <v>29</v>
      </c>
      <c r="B238" s="1"/>
      <c r="C238" s="1"/>
      <c r="D238" s="1">
        <v>2.1724835338371902</v>
      </c>
      <c r="E238" s="1">
        <v>0.55434518674505395</v>
      </c>
      <c r="F238" s="1">
        <v>1.8290063363445599</v>
      </c>
      <c r="G238" s="1">
        <v>7.29762522852978</v>
      </c>
      <c r="H238" s="1">
        <v>12.742601970189</v>
      </c>
      <c r="I238" s="1">
        <v>2.90875213256896</v>
      </c>
      <c r="J238" s="1">
        <v>7.0054981501290703</v>
      </c>
      <c r="K238" s="1">
        <v>3.1573018684604102</v>
      </c>
      <c r="L238" s="1">
        <v>0.97508967072340003</v>
      </c>
      <c r="M238" s="1"/>
      <c r="N238" s="1">
        <v>2.0911039450910698</v>
      </c>
      <c r="O238" s="1">
        <v>1.2406013040205699</v>
      </c>
    </row>
    <row r="239" spans="1:15" x14ac:dyDescent="0.25">
      <c r="A239" s="1">
        <v>29.125</v>
      </c>
      <c r="B239" s="1"/>
      <c r="C239" s="1"/>
      <c r="D239" s="1">
        <v>2.0838758708916298</v>
      </c>
      <c r="E239" s="1">
        <v>0.555745407216507</v>
      </c>
      <c r="F239" s="1">
        <v>1.96969380883273</v>
      </c>
      <c r="G239" s="1">
        <v>7.5239601755080798</v>
      </c>
      <c r="H239" s="1">
        <v>12.5240338863912</v>
      </c>
      <c r="I239" s="1">
        <v>2.9209507195351199</v>
      </c>
      <c r="J239" s="1">
        <v>6.9173124265908799</v>
      </c>
      <c r="K239" s="1">
        <v>3.1735904048721202</v>
      </c>
      <c r="L239" s="1">
        <v>0.97716365447411702</v>
      </c>
      <c r="M239" s="1"/>
      <c r="N239" s="1">
        <v>2.1492150015868599</v>
      </c>
      <c r="O239" s="1">
        <v>1.23073857235523</v>
      </c>
    </row>
    <row r="240" spans="1:15" x14ac:dyDescent="0.25">
      <c r="A240" s="1">
        <v>29.25</v>
      </c>
      <c r="B240" s="1"/>
      <c r="C240" s="1"/>
      <c r="D240" s="1">
        <v>2.0367666402895499</v>
      </c>
      <c r="E240" s="1">
        <v>0.55597217001350696</v>
      </c>
      <c r="F240" s="1">
        <v>2.1243488974663798</v>
      </c>
      <c r="G240" s="1">
        <v>8.1027701324782999</v>
      </c>
      <c r="H240" s="1">
        <v>12.4109791409163</v>
      </c>
      <c r="I240" s="1">
        <v>2.9162214193925502</v>
      </c>
      <c r="J240" s="1">
        <v>6.8663117422636004</v>
      </c>
      <c r="K240" s="1">
        <v>3.1659884106306699</v>
      </c>
      <c r="L240" s="1">
        <v>0.97906117830683503</v>
      </c>
      <c r="M240" s="1"/>
      <c r="N240" s="1">
        <v>2.1063517257848501</v>
      </c>
      <c r="O240" s="1">
        <v>1.2231624264492</v>
      </c>
    </row>
    <row r="241" spans="1:15" x14ac:dyDescent="0.25">
      <c r="A241" s="1">
        <v>29.375</v>
      </c>
      <c r="B241" s="1"/>
      <c r="C241" s="1"/>
      <c r="D241" s="1">
        <v>1.6545442552026</v>
      </c>
      <c r="E241" s="1">
        <v>0.56126264537341297</v>
      </c>
      <c r="F241" s="1">
        <v>2.1833761829082499</v>
      </c>
      <c r="G241" s="1">
        <v>8.1200898921354092</v>
      </c>
      <c r="H241" s="1">
        <v>12.2919678291175</v>
      </c>
      <c r="I241" s="1">
        <v>3.05548225672915</v>
      </c>
      <c r="J241" s="1">
        <v>6.7726990045398399</v>
      </c>
      <c r="K241" s="1">
        <v>3.31223616130558</v>
      </c>
      <c r="L241" s="1">
        <v>0.98092140346824397</v>
      </c>
      <c r="M241" s="1"/>
      <c r="N241" s="1">
        <v>2.0468911175708402</v>
      </c>
      <c r="O241" s="1">
        <v>1.22129991144057</v>
      </c>
    </row>
    <row r="242" spans="1:15" x14ac:dyDescent="0.25">
      <c r="A242" s="1">
        <v>29.5</v>
      </c>
      <c r="B242" s="1"/>
      <c r="C242" s="1"/>
      <c r="D242" s="1">
        <v>1.5965532799672499</v>
      </c>
      <c r="E242" s="1">
        <v>0.55103435597265304</v>
      </c>
      <c r="F242" s="1">
        <v>2.1907067716058899</v>
      </c>
      <c r="G242" s="1">
        <v>7.9367687424998996</v>
      </c>
      <c r="H242" s="1">
        <v>12.2182957235283</v>
      </c>
      <c r="I242" s="1">
        <v>3.0406762522569499</v>
      </c>
      <c r="J242" s="1">
        <v>6.7324656087331496</v>
      </c>
      <c r="K242" s="1">
        <v>3.2907977206091199</v>
      </c>
      <c r="L242" s="1">
        <v>0.98832472913218905</v>
      </c>
      <c r="M242" s="1"/>
      <c r="N242" s="1">
        <v>2.0545466851487801</v>
      </c>
      <c r="O242" s="1">
        <v>1.1963863740551499</v>
      </c>
    </row>
    <row r="243" spans="1:15" x14ac:dyDescent="0.25">
      <c r="A243" s="1">
        <v>29.625</v>
      </c>
      <c r="B243" s="1"/>
      <c r="C243" s="1"/>
      <c r="D243" s="1">
        <v>1.57046551668771</v>
      </c>
      <c r="E243" s="1">
        <v>0.55871752350942905</v>
      </c>
      <c r="F243" s="1">
        <v>2.2060376062003701</v>
      </c>
      <c r="G243" s="1">
        <v>7.8172926542230901</v>
      </c>
      <c r="H243" s="1">
        <v>12.1589827460094</v>
      </c>
      <c r="I243" s="1">
        <v>3.0008564656911201</v>
      </c>
      <c r="J243" s="1">
        <v>6.6743368365039304</v>
      </c>
      <c r="K243" s="1">
        <v>3.2156492808652302</v>
      </c>
      <c r="L243" s="1">
        <v>0.99298188655640895</v>
      </c>
      <c r="M243" s="1"/>
      <c r="N243" s="1">
        <v>2.03849721521948</v>
      </c>
      <c r="O243" s="1">
        <v>1.1926359041986501</v>
      </c>
    </row>
    <row r="244" spans="1:15" x14ac:dyDescent="0.25">
      <c r="A244" s="1">
        <v>29.75</v>
      </c>
      <c r="B244" s="1"/>
      <c r="C244" s="1"/>
      <c r="D244" s="1">
        <v>1.54910843756716</v>
      </c>
      <c r="E244" s="1">
        <v>0.55778710594514003</v>
      </c>
      <c r="F244" s="1">
        <v>2.1236438241198199</v>
      </c>
      <c r="G244" s="1">
        <v>7.6165914373139501</v>
      </c>
      <c r="H244" s="1">
        <v>12.1036400030584</v>
      </c>
      <c r="I244" s="1">
        <v>2.9746035911166202</v>
      </c>
      <c r="J244" s="1">
        <v>6.6355134829764202</v>
      </c>
      <c r="K244" s="1">
        <v>3.1754426007547698</v>
      </c>
      <c r="L244" s="1">
        <v>0.99748026130179901</v>
      </c>
      <c r="M244" s="1"/>
      <c r="N244" s="1">
        <v>2.0320855657396</v>
      </c>
      <c r="O244" s="1">
        <v>1.2276866877014601</v>
      </c>
    </row>
    <row r="245" spans="1:15" x14ac:dyDescent="0.25">
      <c r="A245" s="1">
        <v>29.875</v>
      </c>
      <c r="B245" s="1"/>
      <c r="C245" s="1"/>
      <c r="D245" s="1">
        <v>1.55727656146049</v>
      </c>
      <c r="E245" s="1">
        <v>0.55346895865272905</v>
      </c>
      <c r="F245" s="1">
        <v>2.0171681684804499</v>
      </c>
      <c r="G245" s="1">
        <v>7.5733468153928198</v>
      </c>
      <c r="H245" s="1">
        <v>12.086539708156</v>
      </c>
      <c r="I245" s="1">
        <v>2.9669265883206002</v>
      </c>
      <c r="J245" s="1">
        <v>6.6554545115044803</v>
      </c>
      <c r="K245" s="1">
        <v>3.1587843244743001</v>
      </c>
      <c r="L245" s="1">
        <v>0.99832013445551204</v>
      </c>
      <c r="M245" s="1"/>
      <c r="N245" s="1">
        <v>1.9565106563422601</v>
      </c>
      <c r="O245" s="1">
        <v>1.2452484046563199</v>
      </c>
    </row>
    <row r="246" spans="1:15" x14ac:dyDescent="0.25">
      <c r="A246" s="1">
        <v>30</v>
      </c>
      <c r="B246" s="1"/>
      <c r="C246" s="1"/>
      <c r="D246" s="1">
        <v>1.54449604725226</v>
      </c>
      <c r="E246" s="1">
        <v>0.55347753984815096</v>
      </c>
      <c r="F246" s="1">
        <v>1.9522577312868601</v>
      </c>
      <c r="G246" s="1">
        <v>7.1422142372967903</v>
      </c>
      <c r="H246" s="1">
        <v>12.5494297125814</v>
      </c>
      <c r="I246" s="1">
        <v>2.94772448162042</v>
      </c>
      <c r="J246" s="1">
        <v>6.8007606398667102</v>
      </c>
      <c r="K246" s="1">
        <v>3.1482589567307899</v>
      </c>
      <c r="L246" s="1">
        <v>1.0019190309605499</v>
      </c>
      <c r="M246" s="1"/>
      <c r="N246" s="1">
        <v>1.9703629210278999</v>
      </c>
      <c r="O246" s="1">
        <v>1.2804040256568501</v>
      </c>
    </row>
    <row r="247" spans="1:15" x14ac:dyDescent="0.25">
      <c r="A247" s="1">
        <v>30.125</v>
      </c>
      <c r="B247" s="1"/>
      <c r="C247" s="1"/>
      <c r="D247" s="1">
        <v>1.5148375296546599</v>
      </c>
      <c r="E247" s="1">
        <v>0.55618487515442405</v>
      </c>
      <c r="F247" s="1">
        <v>2.3582560278668998</v>
      </c>
      <c r="G247" s="1">
        <v>7.1066384382879297</v>
      </c>
      <c r="H247" s="1">
        <v>12.5959315378949</v>
      </c>
      <c r="I247" s="1">
        <v>2.9115135746243901</v>
      </c>
      <c r="J247" s="1">
        <v>6.8449142283564299</v>
      </c>
      <c r="K247" s="1">
        <v>3.0416614851742101</v>
      </c>
      <c r="L247" s="1"/>
      <c r="M247" s="1"/>
      <c r="N247" s="1">
        <v>1.95921261319614</v>
      </c>
      <c r="O247" s="1">
        <v>1.3014190225970299</v>
      </c>
    </row>
    <row r="248" spans="1:15" x14ac:dyDescent="0.25">
      <c r="A248" s="1">
        <v>30.25</v>
      </c>
      <c r="B248" s="1"/>
      <c r="C248" s="1"/>
      <c r="D248" s="1">
        <v>1.55685302703086</v>
      </c>
      <c r="E248" s="1">
        <v>0.55321869375426103</v>
      </c>
      <c r="F248" s="1"/>
      <c r="G248" s="1">
        <v>6.8952496739496896</v>
      </c>
      <c r="H248" s="1">
        <v>13.0634410591495</v>
      </c>
      <c r="I248" s="1">
        <v>2.9586396126981902</v>
      </c>
      <c r="J248" s="1">
        <v>7.31077933139664</v>
      </c>
      <c r="K248" s="1">
        <v>3.07045968267902</v>
      </c>
      <c r="L248" s="1"/>
      <c r="M248" s="1"/>
      <c r="N248" s="1">
        <v>1.98305807604646</v>
      </c>
      <c r="O248" s="1">
        <v>1.3074030293441601</v>
      </c>
    </row>
    <row r="249" spans="1:15" x14ac:dyDescent="0.25">
      <c r="A249" s="1">
        <v>30.375</v>
      </c>
      <c r="B249" s="1"/>
      <c r="C249" s="1"/>
      <c r="D249" s="1">
        <v>1.57524758254532</v>
      </c>
      <c r="E249" s="1">
        <v>0.55703210116360002</v>
      </c>
      <c r="F249" s="1"/>
      <c r="G249" s="1">
        <v>6.9747872126300603</v>
      </c>
      <c r="H249" s="1">
        <v>13.3700180722462</v>
      </c>
      <c r="I249" s="1">
        <v>2.9512372366623199</v>
      </c>
      <c r="J249" s="1">
        <v>7.4269234236571702</v>
      </c>
      <c r="K249" s="1">
        <v>3.0633420253380401</v>
      </c>
      <c r="L249" s="1"/>
      <c r="M249" s="1"/>
      <c r="N249" s="1">
        <v>1.9657094168037701</v>
      </c>
      <c r="O249" s="1">
        <v>1.2925255761480401</v>
      </c>
    </row>
    <row r="250" spans="1:15" x14ac:dyDescent="0.25">
      <c r="A250" s="1">
        <v>30.5</v>
      </c>
      <c r="B250" s="1"/>
      <c r="C250" s="1"/>
      <c r="D250" s="1">
        <v>1.8063157596705199</v>
      </c>
      <c r="E250" s="1">
        <v>0.55964563422598801</v>
      </c>
      <c r="F250" s="1"/>
      <c r="G250" s="1">
        <v>6.9914325805940898</v>
      </c>
      <c r="H250" s="1"/>
      <c r="I250" s="1">
        <v>3.0060102570850602</v>
      </c>
      <c r="J250" s="1"/>
      <c r="K250" s="1">
        <v>3.1332793862928199</v>
      </c>
      <c r="L250" s="1"/>
      <c r="M250" s="1"/>
      <c r="N250" s="1">
        <v>2.0038053814752699</v>
      </c>
      <c r="O250" s="10">
        <v>1.31931062033341</v>
      </c>
    </row>
    <row r="251" spans="1:15" x14ac:dyDescent="0.25">
      <c r="A251" s="1">
        <v>30.625</v>
      </c>
      <c r="B251" s="1"/>
      <c r="C251" s="1"/>
      <c r="D251" s="1">
        <v>1.7998246384473799</v>
      </c>
      <c r="E251" s="1">
        <v>0.56204432441193797</v>
      </c>
      <c r="F251" s="1"/>
      <c r="G251" s="1">
        <v>7.07168204483526</v>
      </c>
      <c r="H251" s="1"/>
      <c r="I251" s="1">
        <v>3.0113625623279301</v>
      </c>
      <c r="J251" s="1"/>
      <c r="K251" s="1">
        <v>3.1935139622445998</v>
      </c>
      <c r="L251" s="1"/>
      <c r="M251" s="1"/>
      <c r="N251" s="1">
        <v>1.99316238451911</v>
      </c>
      <c r="O251" s="10">
        <v>1.2787163001147199</v>
      </c>
    </row>
    <row r="252" spans="1:15" x14ac:dyDescent="0.25">
      <c r="A252" s="1">
        <v>30.75</v>
      </c>
      <c r="B252" s="1"/>
      <c r="C252" s="1"/>
      <c r="D252" s="1">
        <v>1.8711216134852899</v>
      </c>
      <c r="E252" s="1">
        <v>0.56226775785509897</v>
      </c>
      <c r="F252" s="1"/>
      <c r="G252" s="1">
        <v>7.0039753632413797</v>
      </c>
      <c r="H252" s="1"/>
      <c r="I252" s="1">
        <v>3.0980723772610599</v>
      </c>
      <c r="J252" s="1"/>
      <c r="K252" s="1">
        <v>3.2557852997563499</v>
      </c>
      <c r="L252" s="1"/>
      <c r="M252" s="1"/>
      <c r="N252" s="1">
        <v>2.0101263363062301</v>
      </c>
      <c r="O252" s="10">
        <v>1.2367906530544901</v>
      </c>
    </row>
    <row r="253" spans="1:15" x14ac:dyDescent="0.25">
      <c r="A253" s="1">
        <v>30.875</v>
      </c>
      <c r="B253" s="1"/>
      <c r="C253" s="1"/>
      <c r="D253" s="1">
        <v>1.91767656837683</v>
      </c>
      <c r="E253" s="1">
        <v>0.56440897779854005</v>
      </c>
      <c r="F253" s="1"/>
      <c r="G253" s="1">
        <v>7.3054508948385397</v>
      </c>
      <c r="H253" s="1"/>
      <c r="I253" s="1">
        <v>3.0769754677567298</v>
      </c>
      <c r="J253" s="1"/>
      <c r="K253" s="1">
        <v>3.2425011657481302</v>
      </c>
      <c r="L253" s="1"/>
      <c r="M253" s="1"/>
      <c r="N253" s="1">
        <v>2.0751998042033701</v>
      </c>
      <c r="O253" s="10">
        <v>1.24785149536053</v>
      </c>
    </row>
    <row r="254" spans="1:15" x14ac:dyDescent="0.25">
      <c r="A254" s="1">
        <v>31</v>
      </c>
      <c r="B254" s="1"/>
      <c r="C254" s="1"/>
      <c r="D254" s="1">
        <v>1.98481499879929</v>
      </c>
      <c r="E254" s="1">
        <v>0.56735866480555797</v>
      </c>
      <c r="F254" s="1"/>
      <c r="G254" s="1"/>
      <c r="H254" s="1"/>
      <c r="I254" s="1">
        <v>3.06421548935365</v>
      </c>
      <c r="J254" s="1"/>
      <c r="K254" s="1">
        <v>3.25742516311964</v>
      </c>
      <c r="L254" s="1"/>
      <c r="M254" s="1"/>
      <c r="N254" s="10">
        <v>2.0305133823117298</v>
      </c>
      <c r="O254" s="10">
        <v>1.2222537354340799</v>
      </c>
    </row>
    <row r="255" spans="1:15" x14ac:dyDescent="0.25">
      <c r="A255" s="1">
        <v>31.125</v>
      </c>
      <c r="B255" s="1"/>
      <c r="C255" s="1"/>
      <c r="D255" s="1"/>
      <c r="E255" s="1"/>
      <c r="F255" s="1"/>
      <c r="G255" s="1"/>
      <c r="H255" s="1"/>
      <c r="I255" s="1">
        <v>3.0152888295080702</v>
      </c>
      <c r="J255" s="1"/>
      <c r="K255" s="1">
        <v>3.2236852265175902</v>
      </c>
      <c r="L255" s="1"/>
      <c r="M255" s="1"/>
      <c r="N255" s="10">
        <v>2.0751782729758301</v>
      </c>
      <c r="O255" s="10">
        <v>1.2179443078727401</v>
      </c>
    </row>
    <row r="256" spans="1:15" x14ac:dyDescent="0.25">
      <c r="A256" s="1">
        <v>31.25</v>
      </c>
      <c r="B256" s="1"/>
      <c r="C256" s="1"/>
      <c r="D256" s="1"/>
      <c r="E256" s="1"/>
      <c r="F256" s="1"/>
      <c r="G256" s="1"/>
      <c r="H256" s="1"/>
      <c r="I256" s="1">
        <v>3.0016998265282799</v>
      </c>
      <c r="J256" s="1"/>
      <c r="K256" s="1">
        <v>3.2410417770757398</v>
      </c>
      <c r="L256" s="1"/>
      <c r="M256" s="1"/>
      <c r="N256" s="10">
        <v>2.0613745160458601</v>
      </c>
      <c r="O256" s="10">
        <v>1.2310428048381199</v>
      </c>
    </row>
    <row r="257" spans="1:15" x14ac:dyDescent="0.25">
      <c r="A257" s="1">
        <v>31.375</v>
      </c>
      <c r="B257" s="1"/>
      <c r="C257" s="1"/>
      <c r="D257" s="1"/>
      <c r="E257" s="1"/>
      <c r="F257" s="1"/>
      <c r="G257" s="1"/>
      <c r="H257" s="1"/>
      <c r="I257" s="1">
        <v>3.0082120757943902</v>
      </c>
      <c r="J257" s="1"/>
      <c r="K257" s="1">
        <v>3.2359277202549901</v>
      </c>
      <c r="L257" s="1"/>
      <c r="M257" s="1"/>
      <c r="N257" s="10">
        <v>2.0643682199228999</v>
      </c>
      <c r="O257" s="10">
        <v>1.2333787978741499</v>
      </c>
    </row>
    <row r="258" spans="1:15" x14ac:dyDescent="0.25">
      <c r="A258" s="1">
        <v>31.5</v>
      </c>
      <c r="B258" s="1"/>
      <c r="C258" s="1"/>
      <c r="D258" s="1"/>
      <c r="E258" s="1"/>
      <c r="F258" s="1"/>
      <c r="G258" s="1"/>
      <c r="H258" s="1"/>
      <c r="I258" s="1">
        <v>2.9886843115895698</v>
      </c>
      <c r="J258" s="1"/>
      <c r="K258" s="1">
        <v>3.2273925243821302</v>
      </c>
      <c r="L258" s="1"/>
      <c r="M258" s="1"/>
      <c r="N258" s="10">
        <v>2.0518270654564099</v>
      </c>
      <c r="O258" s="10">
        <v>1.30190283846725</v>
      </c>
    </row>
    <row r="259" spans="1:15" x14ac:dyDescent="0.25">
      <c r="A259" s="1">
        <v>31.625</v>
      </c>
      <c r="B259" s="1"/>
      <c r="C259" s="1"/>
      <c r="D259" s="1"/>
      <c r="E259" s="1"/>
      <c r="F259" s="1"/>
      <c r="G259" s="1"/>
      <c r="H259" s="1"/>
      <c r="I259" s="1">
        <v>2.9374860256912698</v>
      </c>
      <c r="J259" s="1"/>
      <c r="K259" s="1">
        <v>3.1914137346817002</v>
      </c>
      <c r="L259" s="1"/>
      <c r="M259" s="1"/>
      <c r="N259" s="10">
        <v>2.0061250309685099</v>
      </c>
      <c r="O259" s="10">
        <v>1.3107400997596499</v>
      </c>
    </row>
    <row r="260" spans="1:15" x14ac:dyDescent="0.25">
      <c r="A260" s="1">
        <v>31.75</v>
      </c>
      <c r="B260" s="1"/>
      <c r="C260" s="1"/>
      <c r="D260" s="1"/>
      <c r="E260" s="1"/>
      <c r="F260" s="1"/>
      <c r="G260" s="1"/>
      <c r="H260" s="1"/>
      <c r="I260" s="1">
        <v>2.9219188278229198</v>
      </c>
      <c r="J260" s="1"/>
      <c r="K260" s="1">
        <v>3.1699016878568602</v>
      </c>
      <c r="L260" s="1"/>
      <c r="M260" s="1"/>
      <c r="N260" s="10">
        <v>1.9593923360647401</v>
      </c>
      <c r="O260" s="10">
        <v>1.3144095819806201</v>
      </c>
    </row>
    <row r="261" spans="1:15" x14ac:dyDescent="0.25">
      <c r="A261" s="1">
        <v>31.875</v>
      </c>
      <c r="B261" s="1"/>
      <c r="C261" s="1"/>
      <c r="D261" s="1"/>
      <c r="E261" s="1"/>
      <c r="F261" s="1"/>
      <c r="G261" s="1"/>
      <c r="H261" s="1"/>
      <c r="I261" s="1">
        <v>2.8509176847169702</v>
      </c>
      <c r="J261" s="1"/>
      <c r="K261" s="1">
        <v>3.0509292636140399</v>
      </c>
      <c r="L261" s="1"/>
      <c r="M261" s="1"/>
      <c r="N261" s="10">
        <v>1.9246489135620199</v>
      </c>
      <c r="O261" s="10">
        <v>1.3565279380367199</v>
      </c>
    </row>
    <row r="262" spans="1:15" x14ac:dyDescent="0.25">
      <c r="A262" s="1">
        <v>32</v>
      </c>
      <c r="B262" s="1"/>
      <c r="C262" s="1"/>
      <c r="D262" s="1"/>
      <c r="E262" s="1"/>
      <c r="F262" s="1"/>
      <c r="G262" s="1"/>
      <c r="H262" s="1"/>
      <c r="I262" s="1">
        <v>2.8073958402124801</v>
      </c>
      <c r="J262" s="1"/>
      <c r="K262" s="1">
        <v>3.0131955745053398</v>
      </c>
      <c r="L262" s="1"/>
      <c r="M262" s="1"/>
      <c r="N262" s="10">
        <v>1.9731441897728601</v>
      </c>
      <c r="O262" s="10"/>
    </row>
    <row r="263" spans="1:15" x14ac:dyDescent="0.25">
      <c r="A263" s="1">
        <v>32.125</v>
      </c>
      <c r="B263" s="1"/>
      <c r="C263" s="1"/>
      <c r="D263" s="1"/>
      <c r="E263" s="1"/>
      <c r="F263" s="1"/>
      <c r="G263" s="1"/>
      <c r="H263" s="1"/>
      <c r="I263" s="1">
        <v>2.71482391514136</v>
      </c>
      <c r="J263" s="1"/>
      <c r="K263" s="1">
        <v>2.9392206252428799</v>
      </c>
      <c r="L263" s="1"/>
      <c r="M263" s="1"/>
      <c r="N263" s="10">
        <v>1.97337656681175</v>
      </c>
      <c r="O263" s="10"/>
    </row>
    <row r="264" spans="1:15" x14ac:dyDescent="0.25">
      <c r="A264" s="1">
        <v>32.25</v>
      </c>
      <c r="B264" s="1"/>
      <c r="C264" s="1"/>
      <c r="D264" s="1"/>
      <c r="E264" s="1"/>
      <c r="F264" s="1"/>
      <c r="G264" s="1"/>
      <c r="H264" s="1"/>
      <c r="I264" s="1">
        <v>2.67868380994401</v>
      </c>
      <c r="J264" s="1"/>
      <c r="K264" s="1">
        <v>2.9048487360811701</v>
      </c>
      <c r="L264" s="1"/>
      <c r="M264" s="1"/>
      <c r="N264" s="10">
        <v>1.9677136846396699</v>
      </c>
      <c r="O264" s="10"/>
    </row>
    <row r="265" spans="1:15" x14ac:dyDescent="0.25">
      <c r="A265" s="1">
        <v>32.375</v>
      </c>
      <c r="B265" s="1"/>
      <c r="C265" s="1"/>
      <c r="D265" s="1"/>
      <c r="E265" s="1"/>
      <c r="F265" s="1"/>
      <c r="G265" s="1"/>
      <c r="H265" s="1"/>
      <c r="I265" s="1">
        <v>2.6668703278354302</v>
      </c>
      <c r="J265" s="1"/>
      <c r="K265" s="1">
        <v>2.8936002768938298</v>
      </c>
      <c r="L265" s="1"/>
      <c r="M265" s="1"/>
      <c r="N265" s="10">
        <v>3.00795891467682</v>
      </c>
      <c r="O265" s="10"/>
    </row>
    <row r="266" spans="1:15" x14ac:dyDescent="0.25">
      <c r="A266" s="1">
        <v>32.5</v>
      </c>
      <c r="B266" s="1"/>
      <c r="C266" s="1"/>
      <c r="D266" s="1"/>
      <c r="E266" s="1"/>
      <c r="F266" s="1"/>
      <c r="G266" s="1"/>
      <c r="H266" s="1"/>
      <c r="I266" s="1">
        <v>2.6521836410069799</v>
      </c>
      <c r="J266" s="1"/>
      <c r="K266" s="1">
        <v>2.8642233110126698</v>
      </c>
      <c r="L266" s="1"/>
      <c r="M266" s="1"/>
      <c r="N266" s="10">
        <v>3.0843758442751898</v>
      </c>
      <c r="O266" s="10"/>
    </row>
    <row r="267" spans="1:15" x14ac:dyDescent="0.25">
      <c r="A267" s="1">
        <v>32.625</v>
      </c>
      <c r="B267" s="1"/>
      <c r="C267" s="1"/>
      <c r="D267" s="1"/>
      <c r="E267" s="1"/>
      <c r="F267" s="1"/>
      <c r="G267" s="1"/>
      <c r="H267" s="1"/>
      <c r="I267" s="1">
        <v>2.6511876652442101</v>
      </c>
      <c r="J267" s="1"/>
      <c r="K267" s="1">
        <v>2.8732090927384601</v>
      </c>
      <c r="L267" s="1"/>
      <c r="M267" s="1"/>
      <c r="N267" s="10">
        <v>3.2715461569500399</v>
      </c>
      <c r="O267" s="10"/>
    </row>
    <row r="268" spans="1:15" x14ac:dyDescent="0.25">
      <c r="A268" s="1">
        <v>32.75</v>
      </c>
      <c r="B268" s="1"/>
      <c r="C268" s="1"/>
      <c r="D268" s="1"/>
      <c r="E268" s="1"/>
      <c r="F268" s="1"/>
      <c r="G268" s="1"/>
      <c r="H268" s="1"/>
      <c r="I268" s="1">
        <v>2.6271881501514698</v>
      </c>
      <c r="J268" s="1"/>
      <c r="K268" s="1">
        <v>2.84162221376444</v>
      </c>
      <c r="L268" s="1"/>
      <c r="M268" s="1"/>
      <c r="N268" s="10">
        <v>3.4140830130014201</v>
      </c>
      <c r="O268" s="10"/>
    </row>
    <row r="269" spans="1:15" x14ac:dyDescent="0.25">
      <c r="A269" s="1">
        <v>32.875</v>
      </c>
      <c r="B269" s="1"/>
      <c r="C269" s="1"/>
      <c r="D269" s="1"/>
      <c r="E269" s="1"/>
      <c r="F269" s="1"/>
      <c r="G269" s="1"/>
      <c r="H269" s="1"/>
      <c r="I269" s="1">
        <v>2.64576237889246</v>
      </c>
      <c r="J269" s="1"/>
      <c r="K269" s="1">
        <v>2.84772460415439</v>
      </c>
      <c r="L269" s="10"/>
      <c r="M269" s="1"/>
      <c r="N269" s="10">
        <v>3.6227445344724698</v>
      </c>
      <c r="O269" s="10"/>
    </row>
    <row r="270" spans="1:15" x14ac:dyDescent="0.25">
      <c r="A270" s="1">
        <v>33</v>
      </c>
      <c r="B270" s="1"/>
      <c r="C270" s="1"/>
      <c r="D270" s="1"/>
      <c r="E270" s="1"/>
      <c r="F270" s="1"/>
      <c r="G270" s="1"/>
      <c r="H270" s="1"/>
      <c r="I270" s="1">
        <v>2.63674042751851</v>
      </c>
      <c r="J270" s="1"/>
      <c r="K270" s="1">
        <v>2.8323933352496198</v>
      </c>
      <c r="L270" s="10"/>
      <c r="M270" s="1"/>
      <c r="N270" s="10">
        <v>3.8697385551657901</v>
      </c>
      <c r="O270" s="10"/>
    </row>
    <row r="271" spans="1:15" x14ac:dyDescent="0.25">
      <c r="A271" s="1">
        <v>33.125</v>
      </c>
      <c r="B271" s="1"/>
      <c r="C271" s="1"/>
      <c r="D271" s="1"/>
      <c r="E271" s="1"/>
      <c r="F271" s="1"/>
      <c r="G271" s="1"/>
      <c r="H271" s="1"/>
      <c r="I271" s="1">
        <v>2.6533908258102801</v>
      </c>
      <c r="J271" s="1"/>
      <c r="K271" s="1">
        <v>2.86918713262137</v>
      </c>
      <c r="L271" s="10"/>
      <c r="M271" s="1"/>
      <c r="N271" s="10"/>
      <c r="O271" s="10"/>
    </row>
    <row r="272" spans="1:15" x14ac:dyDescent="0.25">
      <c r="A272" s="1">
        <v>33.25</v>
      </c>
      <c r="B272" s="1"/>
      <c r="C272" s="1"/>
      <c r="D272" s="1"/>
      <c r="E272" s="1"/>
      <c r="F272" s="1"/>
      <c r="G272" s="1"/>
      <c r="H272" s="1"/>
      <c r="I272" s="1">
        <v>2.64870141283963</v>
      </c>
      <c r="J272" s="1"/>
      <c r="K272" s="1">
        <v>2.8631992618512898</v>
      </c>
      <c r="L272" s="10"/>
      <c r="M272" s="1"/>
      <c r="N272" s="10"/>
      <c r="O272" s="10"/>
    </row>
    <row r="273" spans="1:15" x14ac:dyDescent="0.25">
      <c r="A273" s="1">
        <v>33.375</v>
      </c>
      <c r="B273" s="1"/>
      <c r="C273" s="1"/>
      <c r="D273" s="1"/>
      <c r="E273" s="1"/>
      <c r="F273" s="1"/>
      <c r="G273" s="1"/>
      <c r="H273" s="1"/>
      <c r="I273" s="1">
        <v>2.67635952810708</v>
      </c>
      <c r="J273" s="1"/>
      <c r="K273" s="1">
        <v>2.8679104108854498</v>
      </c>
      <c r="L273" s="10"/>
      <c r="M273" s="1"/>
      <c r="N273" s="10"/>
      <c r="O273" s="10"/>
    </row>
    <row r="274" spans="1:15" x14ac:dyDescent="0.25">
      <c r="A274" s="1">
        <v>33.5</v>
      </c>
      <c r="B274" s="1"/>
      <c r="C274" s="1"/>
      <c r="D274" s="1"/>
      <c r="E274" s="1"/>
      <c r="F274" s="1"/>
      <c r="G274" s="1"/>
      <c r="H274" s="1"/>
      <c r="I274" s="1">
        <v>2.7727370605325898</v>
      </c>
      <c r="J274" s="1"/>
      <c r="K274" s="1">
        <v>2.92068669782876</v>
      </c>
      <c r="L274" s="10"/>
      <c r="M274" s="1"/>
      <c r="N274" s="10"/>
      <c r="O274" s="10"/>
    </row>
    <row r="275" spans="1:15" x14ac:dyDescent="0.25">
      <c r="A275" s="1">
        <v>33.625</v>
      </c>
      <c r="B275" s="1"/>
      <c r="C275" s="1"/>
      <c r="D275" s="1"/>
      <c r="E275" s="1"/>
      <c r="F275" s="1"/>
      <c r="G275" s="1"/>
      <c r="H275" s="1"/>
      <c r="I275" s="1">
        <v>2.7954065118331601</v>
      </c>
      <c r="J275" s="1"/>
      <c r="K275" s="1">
        <v>2.9817701022141598</v>
      </c>
      <c r="L275" s="10"/>
      <c r="M275" s="1"/>
      <c r="N275" s="10"/>
      <c r="O275" s="10"/>
    </row>
    <row r="276" spans="1:15" x14ac:dyDescent="0.25">
      <c r="A276" s="1">
        <v>33.75</v>
      </c>
      <c r="B276" s="1"/>
      <c r="C276" s="1"/>
      <c r="D276" s="1"/>
      <c r="E276" s="1"/>
      <c r="F276" s="1"/>
      <c r="G276" s="1"/>
      <c r="H276" s="1"/>
      <c r="I276" s="1">
        <v>2.7946187374727902</v>
      </c>
      <c r="J276" s="1"/>
      <c r="K276" s="1">
        <v>2.98667437233365</v>
      </c>
      <c r="L276" s="10"/>
      <c r="M276" s="1"/>
      <c r="N276" s="10"/>
      <c r="O276" s="10"/>
    </row>
    <row r="277" spans="1:15" x14ac:dyDescent="0.25">
      <c r="A277" s="1">
        <v>33.875</v>
      </c>
      <c r="B277" s="1"/>
      <c r="C277" s="1"/>
      <c r="D277" s="1"/>
      <c r="E277" s="1"/>
      <c r="F277" s="1"/>
      <c r="G277" s="1"/>
      <c r="H277" s="1"/>
      <c r="I277" s="1">
        <v>2.7619886519247001</v>
      </c>
      <c r="J277" s="1"/>
      <c r="K277" s="1">
        <v>2.95929661693622</v>
      </c>
      <c r="L277" s="10"/>
      <c r="M277" s="1"/>
      <c r="N277" s="10"/>
      <c r="O277" s="10"/>
    </row>
    <row r="278" spans="1:15" x14ac:dyDescent="0.25">
      <c r="A278" s="1">
        <v>34</v>
      </c>
      <c r="B278" s="1"/>
      <c r="C278" s="1"/>
      <c r="D278" s="1"/>
      <c r="E278" s="1"/>
      <c r="F278" s="1"/>
      <c r="G278" s="1"/>
      <c r="H278" s="1"/>
      <c r="I278" s="1">
        <v>2.7492554498727002</v>
      </c>
      <c r="J278" s="1"/>
      <c r="K278" s="1">
        <v>2.9502577130952998</v>
      </c>
      <c r="L278" s="10"/>
      <c r="M278" s="1"/>
      <c r="N278" s="10"/>
      <c r="O278" s="10"/>
    </row>
    <row r="279" spans="1:15" x14ac:dyDescent="0.25">
      <c r="A279" s="1">
        <v>34.125</v>
      </c>
      <c r="B279" s="1"/>
      <c r="C279" s="1"/>
      <c r="D279" s="1"/>
      <c r="E279" s="1"/>
      <c r="F279" s="1"/>
      <c r="G279" s="1"/>
      <c r="H279" s="1"/>
      <c r="I279" s="1">
        <v>2.7444164230235999</v>
      </c>
      <c r="J279" s="1"/>
      <c r="K279" s="1">
        <v>2.9473870269572502</v>
      </c>
      <c r="L279" s="10"/>
      <c r="M279" s="1"/>
      <c r="N279" s="10"/>
      <c r="O279" s="10"/>
    </row>
    <row r="280" spans="1:15" x14ac:dyDescent="0.25">
      <c r="A280" s="1">
        <v>34.25</v>
      </c>
      <c r="B280" s="1"/>
      <c r="C280" s="1"/>
      <c r="D280" s="1"/>
      <c r="E280" s="1"/>
      <c r="F280" s="1"/>
      <c r="G280" s="1"/>
      <c r="H280" s="1"/>
      <c r="I280" s="1">
        <v>2.7341898238356799</v>
      </c>
      <c r="J280" s="1"/>
      <c r="K280" s="1">
        <v>2.92994805037966</v>
      </c>
      <c r="L280" s="10"/>
      <c r="M280" s="1"/>
      <c r="N280" s="10"/>
      <c r="O280" s="10"/>
    </row>
    <row r="281" spans="1:15" x14ac:dyDescent="0.25">
      <c r="A281" s="1">
        <v>34.375</v>
      </c>
      <c r="B281" s="1"/>
      <c r="C281" s="1"/>
      <c r="D281" s="1"/>
      <c r="E281" s="1"/>
      <c r="F281" s="1"/>
      <c r="G281" s="10"/>
      <c r="H281" s="1"/>
      <c r="I281" s="1">
        <v>2.7232262358089598</v>
      </c>
      <c r="J281" s="1"/>
      <c r="K281" s="1">
        <v>2.9186192761524499</v>
      </c>
      <c r="L281" s="10"/>
      <c r="M281" s="1"/>
      <c r="N281" s="10"/>
      <c r="O281" s="10"/>
    </row>
    <row r="282" spans="1:15" x14ac:dyDescent="0.25">
      <c r="A282" s="1">
        <v>34.5</v>
      </c>
      <c r="B282" s="1"/>
      <c r="C282" s="1"/>
      <c r="D282" s="1"/>
      <c r="E282" s="1"/>
      <c r="F282" s="1"/>
      <c r="G282" s="10"/>
      <c r="H282" s="1"/>
      <c r="I282" s="1">
        <v>2.70958833600023</v>
      </c>
      <c r="J282" s="1"/>
      <c r="K282" s="1">
        <v>2.91255016200956</v>
      </c>
      <c r="L282" s="10"/>
      <c r="M282" s="1"/>
      <c r="N282" s="10"/>
      <c r="O282" s="10"/>
    </row>
    <row r="283" spans="1:15" x14ac:dyDescent="0.25">
      <c r="A283" s="1">
        <v>34.625</v>
      </c>
      <c r="B283" s="1"/>
      <c r="C283" s="1"/>
      <c r="D283" s="1"/>
      <c r="E283" s="1"/>
      <c r="F283" s="1"/>
      <c r="G283" s="10"/>
      <c r="H283" s="1"/>
      <c r="I283" s="1">
        <v>2.6626758171713298</v>
      </c>
      <c r="J283" s="1"/>
      <c r="K283" s="1">
        <v>2.8705275491854598</v>
      </c>
      <c r="L283" s="10"/>
      <c r="M283" s="1"/>
      <c r="N283" s="10"/>
      <c r="O283" s="10"/>
    </row>
    <row r="284" spans="1:15" x14ac:dyDescent="0.25">
      <c r="A284" s="1">
        <v>34.75</v>
      </c>
      <c r="B284" s="1"/>
      <c r="C284" s="1"/>
      <c r="D284" s="1"/>
      <c r="E284" s="1"/>
      <c r="F284" s="1"/>
      <c r="G284" s="10"/>
      <c r="H284" s="1"/>
      <c r="I284" s="1">
        <v>2.6662142791354602</v>
      </c>
      <c r="J284" s="1"/>
      <c r="K284" s="1">
        <v>2.8797296230435498</v>
      </c>
      <c r="L284" s="10"/>
      <c r="M284" s="1"/>
      <c r="N284" s="10"/>
      <c r="O284" s="10"/>
    </row>
    <row r="285" spans="1:15" x14ac:dyDescent="0.25">
      <c r="A285" s="1">
        <v>34.875</v>
      </c>
      <c r="B285" s="1"/>
      <c r="C285" s="1"/>
      <c r="D285" s="1"/>
      <c r="E285" s="1"/>
      <c r="F285" s="1"/>
      <c r="G285" s="10"/>
      <c r="H285" s="1"/>
      <c r="I285" s="1">
        <v>2.6531117424061299</v>
      </c>
      <c r="J285" s="1"/>
      <c r="K285" s="1">
        <v>2.8687473711061902</v>
      </c>
      <c r="L285" s="10"/>
      <c r="M285" s="1"/>
      <c r="N285" s="10"/>
      <c r="O285" s="10"/>
    </row>
    <row r="286" spans="1:15" x14ac:dyDescent="0.25">
      <c r="A286" s="1">
        <v>35</v>
      </c>
      <c r="B286" s="1"/>
      <c r="C286" s="1"/>
      <c r="D286" s="1"/>
      <c r="E286" s="1"/>
      <c r="F286" s="1"/>
      <c r="G286" s="10"/>
      <c r="H286" s="1"/>
      <c r="I286" s="1">
        <v>2.6241896071013802</v>
      </c>
      <c r="J286" s="1"/>
      <c r="K286" s="1">
        <v>2.8271226699990399</v>
      </c>
      <c r="L286" s="10"/>
      <c r="M286" s="1"/>
      <c r="N286" s="10"/>
      <c r="O286" s="10"/>
    </row>
    <row r="287" spans="1:15" x14ac:dyDescent="0.25">
      <c r="A287" s="1">
        <v>35.125</v>
      </c>
      <c r="B287" s="1"/>
      <c r="C287" s="1"/>
      <c r="D287" s="1"/>
      <c r="E287" s="1"/>
      <c r="F287" s="1"/>
      <c r="G287" s="10"/>
      <c r="H287" s="1"/>
      <c r="I287" s="1"/>
      <c r="J287" s="1"/>
      <c r="K287" s="1"/>
      <c r="L287" s="10"/>
      <c r="M287" s="10"/>
      <c r="N287" s="10"/>
      <c r="O287" s="10"/>
    </row>
    <row r="288" spans="1:15" x14ac:dyDescent="0.25">
      <c r="A288" s="1">
        <v>35.25</v>
      </c>
      <c r="B288" s="1"/>
      <c r="C288" s="1"/>
      <c r="D288" s="1"/>
      <c r="E288" s="1"/>
      <c r="F288" s="1"/>
      <c r="G288" s="10"/>
      <c r="H288" s="1"/>
      <c r="I288" s="1"/>
      <c r="J288" s="1"/>
      <c r="K288" s="1"/>
      <c r="L288" s="10"/>
      <c r="M288" s="10"/>
      <c r="N288" s="10"/>
      <c r="O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9"/>
  <sheetViews>
    <sheetView zoomScale="59" zoomScaleNormal="59" workbookViewId="0">
      <selection activeCell="M246" sqref="M6:M246"/>
    </sheetView>
  </sheetViews>
  <sheetFormatPr defaultRowHeight="15" x14ac:dyDescent="0.25"/>
  <cols>
    <col min="1" max="1" width="9.140625" style="4"/>
    <col min="2" max="2" width="23.85546875" style="4" customWidth="1"/>
    <col min="3" max="3" width="24.28515625" style="4" customWidth="1"/>
    <col min="4" max="4" width="23.5703125" style="4" customWidth="1"/>
    <col min="5" max="5" width="28.85546875" customWidth="1"/>
    <col min="6" max="6" width="26.42578125" style="4" customWidth="1"/>
    <col min="7" max="8" width="25.42578125" style="4" customWidth="1"/>
    <col min="9" max="9" width="23.42578125" style="4" customWidth="1"/>
    <col min="10" max="10" width="24" customWidth="1"/>
    <col min="11" max="11" width="30.5703125" customWidth="1"/>
    <col min="12" max="12" width="26.5703125" customWidth="1"/>
    <col min="13" max="13" width="32.5703125" customWidth="1"/>
  </cols>
  <sheetData>
    <row r="1" spans="1:13" x14ac:dyDescent="0.25">
      <c r="A1" s="79" t="s">
        <v>0</v>
      </c>
      <c r="B1" s="3" t="s">
        <v>138</v>
      </c>
      <c r="C1" s="3" t="s">
        <v>139</v>
      </c>
      <c r="D1" s="3" t="s">
        <v>140</v>
      </c>
      <c r="E1" s="3" t="s">
        <v>141</v>
      </c>
      <c r="F1" s="3" t="s">
        <v>142</v>
      </c>
      <c r="G1" s="3" t="s">
        <v>143</v>
      </c>
      <c r="H1" s="3" t="s">
        <v>144</v>
      </c>
      <c r="I1" s="3" t="s">
        <v>145</v>
      </c>
      <c r="J1" s="3" t="s">
        <v>146</v>
      </c>
      <c r="K1" s="22" t="s">
        <v>147</v>
      </c>
      <c r="L1" s="22" t="s">
        <v>148</v>
      </c>
      <c r="M1" s="22" t="s">
        <v>149</v>
      </c>
    </row>
    <row r="2" spans="1:13" x14ac:dyDescent="0.25">
      <c r="A2" s="79"/>
      <c r="B2" s="2" t="s">
        <v>207</v>
      </c>
      <c r="C2" s="2" t="s">
        <v>207</v>
      </c>
      <c r="D2" s="2" t="s">
        <v>207</v>
      </c>
      <c r="E2" s="2" t="s">
        <v>207</v>
      </c>
      <c r="F2" s="2" t="s">
        <v>207</v>
      </c>
      <c r="G2" s="2" t="s">
        <v>207</v>
      </c>
      <c r="H2" s="2" t="s">
        <v>207</v>
      </c>
      <c r="I2" s="2" t="s">
        <v>207</v>
      </c>
      <c r="J2" s="2" t="s">
        <v>207</v>
      </c>
      <c r="K2" s="2" t="s">
        <v>207</v>
      </c>
      <c r="L2" s="2" t="s">
        <v>207</v>
      </c>
      <c r="M2" s="2" t="s">
        <v>207</v>
      </c>
    </row>
    <row r="3" spans="1:13" ht="18" x14ac:dyDescent="0.35">
      <c r="A3" s="79"/>
      <c r="B3" s="2" t="s">
        <v>179</v>
      </c>
      <c r="C3" s="2" t="s">
        <v>180</v>
      </c>
      <c r="D3" s="2" t="s">
        <v>181</v>
      </c>
      <c r="E3" s="2" t="s">
        <v>182</v>
      </c>
      <c r="F3" s="2" t="s">
        <v>183</v>
      </c>
      <c r="G3" s="2" t="s">
        <v>184</v>
      </c>
      <c r="H3" s="2" t="s">
        <v>183</v>
      </c>
      <c r="I3" s="2" t="s">
        <v>184</v>
      </c>
      <c r="J3" s="2" t="s">
        <v>185</v>
      </c>
      <c r="K3" s="2" t="s">
        <v>6</v>
      </c>
      <c r="L3" s="2" t="s">
        <v>6</v>
      </c>
      <c r="M3" s="2" t="s">
        <v>186</v>
      </c>
    </row>
    <row r="4" spans="1:13" x14ac:dyDescent="0.25">
      <c r="A4" s="80"/>
      <c r="B4" s="2" t="s">
        <v>187</v>
      </c>
      <c r="C4" s="2" t="s">
        <v>188</v>
      </c>
      <c r="D4" s="2" t="s">
        <v>189</v>
      </c>
      <c r="E4" s="2" t="s">
        <v>190</v>
      </c>
      <c r="F4" s="2" t="s">
        <v>191</v>
      </c>
      <c r="G4" s="2" t="s">
        <v>192</v>
      </c>
      <c r="H4" s="2" t="s">
        <v>191</v>
      </c>
      <c r="I4" s="2" t="s">
        <v>192</v>
      </c>
      <c r="J4" s="2" t="s">
        <v>193</v>
      </c>
      <c r="K4" s="2" t="s">
        <v>7</v>
      </c>
      <c r="L4" s="2" t="s">
        <v>7</v>
      </c>
      <c r="M4" s="2" t="s">
        <v>194</v>
      </c>
    </row>
    <row r="5" spans="1:13" s="20" customFormat="1" x14ac:dyDescent="0.25">
      <c r="A5" s="6" t="s">
        <v>5</v>
      </c>
      <c r="B5" s="5" t="s">
        <v>195</v>
      </c>
      <c r="C5" s="5" t="s">
        <v>196</v>
      </c>
      <c r="D5" s="5" t="s">
        <v>197</v>
      </c>
      <c r="E5" s="9" t="s">
        <v>198</v>
      </c>
      <c r="F5" s="5" t="s">
        <v>199</v>
      </c>
      <c r="G5" s="5" t="s">
        <v>200</v>
      </c>
      <c r="H5" s="5" t="s">
        <v>201</v>
      </c>
      <c r="I5" s="5" t="s">
        <v>202</v>
      </c>
      <c r="J5" s="9" t="s">
        <v>203</v>
      </c>
      <c r="K5" s="23" t="s">
        <v>204</v>
      </c>
      <c r="L5" s="23" t="s">
        <v>204</v>
      </c>
      <c r="M5" s="9" t="s">
        <v>205</v>
      </c>
    </row>
    <row r="6" spans="1:13" x14ac:dyDescent="0.25">
      <c r="A6" s="1">
        <v>0</v>
      </c>
      <c r="B6" s="1">
        <v>7.2718638842651204</v>
      </c>
      <c r="C6" s="1">
        <v>11.1175509970991</v>
      </c>
      <c r="D6" s="1">
        <v>15.5552316716755</v>
      </c>
      <c r="E6" s="1">
        <v>6.5188749463426001</v>
      </c>
      <c r="F6" s="1">
        <v>8.0209647659557604</v>
      </c>
      <c r="G6" s="1">
        <v>25.541205171250098</v>
      </c>
      <c r="H6" s="1">
        <v>4.0638410453320502</v>
      </c>
      <c r="I6" s="1">
        <v>20.245200776849799</v>
      </c>
      <c r="J6" s="1">
        <v>7.3075487088507503</v>
      </c>
      <c r="K6" s="1"/>
      <c r="L6" s="1"/>
      <c r="M6" s="1">
        <v>11.1064683951634</v>
      </c>
    </row>
    <row r="7" spans="1:13" x14ac:dyDescent="0.25">
      <c r="A7" s="1">
        <v>0.125</v>
      </c>
      <c r="B7" s="1">
        <v>7.29922866737137</v>
      </c>
      <c r="C7" s="1">
        <v>11.0673940657004</v>
      </c>
      <c r="D7" s="1">
        <v>15.696687541034199</v>
      </c>
      <c r="E7" s="1">
        <v>6.58558745911016</v>
      </c>
      <c r="F7" s="1">
        <v>8.0532069944603997</v>
      </c>
      <c r="G7" s="1">
        <v>25.129937411492801</v>
      </c>
      <c r="H7" s="1">
        <v>4.0265104011778403</v>
      </c>
      <c r="I7" s="1">
        <v>19.7133528993811</v>
      </c>
      <c r="J7" s="1">
        <v>7.2269895499159196</v>
      </c>
      <c r="K7" s="1"/>
      <c r="L7" s="1"/>
      <c r="M7" s="1">
        <v>11.0888227881356</v>
      </c>
    </row>
    <row r="8" spans="1:13" x14ac:dyDescent="0.25">
      <c r="A8" s="1">
        <v>0.25</v>
      </c>
      <c r="B8" s="1">
        <v>7.4097221779913003</v>
      </c>
      <c r="C8" s="1">
        <v>10.8785313118413</v>
      </c>
      <c r="D8" s="1">
        <v>15.6636713341376</v>
      </c>
      <c r="E8" s="1">
        <v>6.5780891940437298</v>
      </c>
      <c r="F8" s="1">
        <v>8.0296410283705608</v>
      </c>
      <c r="G8" s="1">
        <v>25.765852012657501</v>
      </c>
      <c r="H8" s="1">
        <v>3.9697040814576301</v>
      </c>
      <c r="I8" s="1">
        <v>18.882745153622501</v>
      </c>
      <c r="J8" s="1">
        <v>7.2355210052716901</v>
      </c>
      <c r="K8" s="1"/>
      <c r="L8" s="1"/>
      <c r="M8" s="1">
        <v>11.3037395193056</v>
      </c>
    </row>
    <row r="9" spans="1:13" x14ac:dyDescent="0.25">
      <c r="A9" s="1">
        <v>0.375</v>
      </c>
      <c r="B9" s="1">
        <v>7.2778502643628196</v>
      </c>
      <c r="C9" s="1">
        <v>10.835960331528399</v>
      </c>
      <c r="D9" s="1">
        <v>15.761228382247101</v>
      </c>
      <c r="E9" s="1">
        <v>6.5932951309227796</v>
      </c>
      <c r="F9" s="1">
        <v>8.3730893471427805</v>
      </c>
      <c r="G9" s="1">
        <v>25.532352963296901</v>
      </c>
      <c r="H9" s="1">
        <v>4.62966313268244</v>
      </c>
      <c r="I9" s="1">
        <v>19.3461577784797</v>
      </c>
      <c r="J9" s="1">
        <v>7.2529496912754601</v>
      </c>
      <c r="K9" s="1"/>
      <c r="L9" s="1"/>
      <c r="M9" s="1">
        <v>11.140584092611199</v>
      </c>
    </row>
    <row r="10" spans="1:13" x14ac:dyDescent="0.25">
      <c r="A10" s="1">
        <v>0.5</v>
      </c>
      <c r="B10" s="1">
        <v>7.1093585136541799</v>
      </c>
      <c r="C10" s="1">
        <v>10.7381830149279</v>
      </c>
      <c r="D10" s="1">
        <v>15.9974266454097</v>
      </c>
      <c r="E10" s="1">
        <v>6.4841680041924299</v>
      </c>
      <c r="F10" s="1">
        <v>8.4160707578189093</v>
      </c>
      <c r="G10" s="1">
        <v>25.5870175124121</v>
      </c>
      <c r="H10" s="1">
        <v>4.5142924912663096</v>
      </c>
      <c r="I10" s="1">
        <v>21.052974031264998</v>
      </c>
      <c r="J10" s="1">
        <v>7.2473732459187401</v>
      </c>
      <c r="K10" s="1"/>
      <c r="L10" s="1"/>
      <c r="M10" s="1">
        <v>10.8439399402841</v>
      </c>
    </row>
    <row r="11" spans="1:13" x14ac:dyDescent="0.25">
      <c r="A11" s="1">
        <v>0.625</v>
      </c>
      <c r="B11" s="1">
        <v>7.2222174467095197</v>
      </c>
      <c r="C11" s="1">
        <v>10.5059556447143</v>
      </c>
      <c r="D11" s="1">
        <v>16.296982293035501</v>
      </c>
      <c r="E11" s="1">
        <v>6.3925576502777899</v>
      </c>
      <c r="F11" s="1">
        <v>8.4122471710307902</v>
      </c>
      <c r="G11" s="1">
        <v>24.929886176568601</v>
      </c>
      <c r="H11" s="1">
        <v>4.4597018968617803</v>
      </c>
      <c r="I11" s="1">
        <v>20.084041575958</v>
      </c>
      <c r="J11" s="1">
        <v>7.3584751376060504</v>
      </c>
      <c r="K11" s="1"/>
      <c r="L11" s="1"/>
      <c r="M11" s="1">
        <v>11.0733825301223</v>
      </c>
    </row>
    <row r="12" spans="1:13" x14ac:dyDescent="0.25">
      <c r="A12" s="1">
        <v>0.75</v>
      </c>
      <c r="B12" s="1">
        <v>7.2100252178966597</v>
      </c>
      <c r="C12" s="1">
        <v>10.6296680498029</v>
      </c>
      <c r="D12" s="1">
        <v>16.2638872895741</v>
      </c>
      <c r="E12" s="1">
        <v>6.4801309005686303</v>
      </c>
      <c r="F12" s="1">
        <v>8.3411540866868403</v>
      </c>
      <c r="G12" s="1">
        <v>24.479295634685599</v>
      </c>
      <c r="H12" s="1">
        <v>4.3622865130799502</v>
      </c>
      <c r="I12" s="1">
        <v>19.3808066744818</v>
      </c>
      <c r="J12" s="1">
        <v>7.3749540198480403</v>
      </c>
      <c r="K12" s="1"/>
      <c r="L12" s="1"/>
      <c r="M12" s="1">
        <v>11.0870456585341</v>
      </c>
    </row>
    <row r="13" spans="1:13" x14ac:dyDescent="0.25">
      <c r="A13" s="1">
        <v>0.875</v>
      </c>
      <c r="B13" s="1">
        <v>7.1823550890871397</v>
      </c>
      <c r="C13" s="1">
        <v>10.610940787963299</v>
      </c>
      <c r="D13" s="1">
        <v>16.5350154785095</v>
      </c>
      <c r="E13" s="1">
        <v>6.6145866027076501</v>
      </c>
      <c r="F13" s="1">
        <v>8.3770136312749504</v>
      </c>
      <c r="G13" s="1">
        <v>24.103786208423902</v>
      </c>
      <c r="H13" s="1">
        <v>4.3699711012010498</v>
      </c>
      <c r="I13" s="1">
        <v>19.111729880651101</v>
      </c>
      <c r="J13" s="1">
        <v>7.4821431132468303</v>
      </c>
      <c r="K13" s="1"/>
      <c r="L13" s="1"/>
      <c r="M13" s="1">
        <v>11.464848955106</v>
      </c>
    </row>
    <row r="14" spans="1:13" x14ac:dyDescent="0.25">
      <c r="A14" s="1">
        <v>1</v>
      </c>
      <c r="B14" s="1">
        <v>7.1289876603462101</v>
      </c>
      <c r="C14" s="1">
        <v>10.815738595925801</v>
      </c>
      <c r="D14" s="1">
        <v>16.951818654188902</v>
      </c>
      <c r="E14" s="1">
        <v>6.5514925371524804</v>
      </c>
      <c r="F14" s="1">
        <v>8.2913396795775292</v>
      </c>
      <c r="G14" s="1">
        <v>23.001391077850101</v>
      </c>
      <c r="H14" s="1">
        <v>4.2957366061632802</v>
      </c>
      <c r="I14" s="1">
        <v>19.311264785919299</v>
      </c>
      <c r="J14" s="1">
        <v>7.5204304982332904</v>
      </c>
      <c r="K14" s="1"/>
      <c r="L14" s="1"/>
      <c r="M14" s="1">
        <v>11.3820753383495</v>
      </c>
    </row>
    <row r="15" spans="1:13" x14ac:dyDescent="0.25">
      <c r="A15" s="1">
        <v>1.125</v>
      </c>
      <c r="B15" s="1">
        <v>6.9918167577955197</v>
      </c>
      <c r="C15" s="1">
        <v>11.190123637944801</v>
      </c>
      <c r="D15" s="1">
        <v>16.7007367978178</v>
      </c>
      <c r="E15" s="1">
        <v>6.1118906495518601</v>
      </c>
      <c r="F15" s="1">
        <v>8.4202481185785398</v>
      </c>
      <c r="G15" s="1">
        <v>22.3232596396149</v>
      </c>
      <c r="H15" s="1">
        <v>4.3663517831082501</v>
      </c>
      <c r="I15" s="1">
        <v>19.218899396074502</v>
      </c>
      <c r="J15" s="1">
        <v>7.5403760020942503</v>
      </c>
      <c r="K15" s="1"/>
      <c r="L15" s="1"/>
      <c r="M15" s="1">
        <v>11.1614118082191</v>
      </c>
    </row>
    <row r="16" spans="1:13" x14ac:dyDescent="0.25">
      <c r="A16" s="1">
        <v>1.25</v>
      </c>
      <c r="B16" s="1">
        <v>6.7259544204747197</v>
      </c>
      <c r="C16" s="1">
        <v>11.3000564379001</v>
      </c>
      <c r="D16" s="1">
        <v>17.014398384149199</v>
      </c>
      <c r="E16" s="1">
        <v>6.3180077399485102</v>
      </c>
      <c r="F16" s="1">
        <v>8.1648750196126407</v>
      </c>
      <c r="G16" s="1">
        <v>21.267946989951501</v>
      </c>
      <c r="H16" s="1">
        <v>4.3470630312466998</v>
      </c>
      <c r="I16" s="1">
        <v>19.457661078074398</v>
      </c>
      <c r="J16" s="1">
        <v>7.5107755497989697</v>
      </c>
      <c r="K16" s="1"/>
      <c r="L16" s="1"/>
      <c r="M16" s="1">
        <v>10.9923218444616</v>
      </c>
    </row>
    <row r="17" spans="1:13" x14ac:dyDescent="0.25">
      <c r="A17" s="1">
        <v>1.375</v>
      </c>
      <c r="B17" s="1">
        <v>6.6610728939292798</v>
      </c>
      <c r="C17" s="1">
        <v>11.7285451765894</v>
      </c>
      <c r="D17" s="1">
        <v>17.118612709281599</v>
      </c>
      <c r="E17" s="1">
        <v>6.3791443789596602</v>
      </c>
      <c r="F17" s="1">
        <v>8.0327348027424392</v>
      </c>
      <c r="G17" s="1">
        <v>19.241785752216</v>
      </c>
      <c r="H17" s="1">
        <v>4.2201019904597699</v>
      </c>
      <c r="I17" s="1">
        <v>17.849798086587299</v>
      </c>
      <c r="J17" s="1">
        <v>7.4614024247685</v>
      </c>
      <c r="K17" s="1"/>
      <c r="L17" s="1"/>
      <c r="M17" s="1">
        <v>11.5417321948292</v>
      </c>
    </row>
    <row r="18" spans="1:13" x14ac:dyDescent="0.25">
      <c r="A18" s="1">
        <v>1.5</v>
      </c>
      <c r="B18" s="1">
        <v>6.5027068788374702</v>
      </c>
      <c r="C18" s="1">
        <v>11.4639176865671</v>
      </c>
      <c r="D18" s="1">
        <v>17.692898996331099</v>
      </c>
      <c r="E18" s="1">
        <v>6.1048733450163697</v>
      </c>
      <c r="F18" s="1">
        <v>7.9059835706909798</v>
      </c>
      <c r="G18" s="1">
        <v>18.184287349681099</v>
      </c>
      <c r="H18" s="1">
        <v>4.1796600678598903</v>
      </c>
      <c r="I18" s="1">
        <v>18.066153141132901</v>
      </c>
      <c r="J18" s="1">
        <v>7.4387446141333697</v>
      </c>
      <c r="K18" s="1"/>
      <c r="L18" s="1"/>
      <c r="M18" s="1">
        <v>11.5765191014795</v>
      </c>
    </row>
    <row r="19" spans="1:13" x14ac:dyDescent="0.25">
      <c r="A19" s="1">
        <v>1.625</v>
      </c>
      <c r="B19" s="1">
        <v>6.5086142606799298</v>
      </c>
      <c r="C19" s="1">
        <v>11.673014421279801</v>
      </c>
      <c r="D19" s="1">
        <v>17.6343887395726</v>
      </c>
      <c r="E19" s="1">
        <v>5.8443341939992397</v>
      </c>
      <c r="F19" s="1">
        <v>7.836956289313</v>
      </c>
      <c r="G19" s="1">
        <v>19.890011068176101</v>
      </c>
      <c r="H19" s="1">
        <v>4.15694018665436</v>
      </c>
      <c r="I19" s="1">
        <v>21.321089847503099</v>
      </c>
      <c r="J19" s="1">
        <v>7.4704045403992803</v>
      </c>
      <c r="K19" s="1"/>
      <c r="L19" s="1"/>
      <c r="M19" s="1">
        <v>11.2773889784013</v>
      </c>
    </row>
    <row r="20" spans="1:13" x14ac:dyDescent="0.25">
      <c r="A20" s="1">
        <v>1.75</v>
      </c>
      <c r="B20" s="1">
        <v>6.6314869372379004</v>
      </c>
      <c r="C20" s="1">
        <v>11.642069075577201</v>
      </c>
      <c r="D20" s="1">
        <v>17.525015327613499</v>
      </c>
      <c r="E20" s="1">
        <v>5.9393954039599004</v>
      </c>
      <c r="F20" s="1">
        <v>7.85458294725023</v>
      </c>
      <c r="G20" s="1">
        <v>20.721294211484398</v>
      </c>
      <c r="H20" s="1">
        <v>4.2103249115085601</v>
      </c>
      <c r="I20" s="1">
        <v>21.8747266113634</v>
      </c>
      <c r="J20" s="1">
        <v>7.36197610346695</v>
      </c>
      <c r="K20" s="1"/>
      <c r="L20" s="1"/>
      <c r="M20" s="1">
        <v>11.435142558336601</v>
      </c>
    </row>
    <row r="21" spans="1:13" x14ac:dyDescent="0.25">
      <c r="A21" s="1">
        <v>1.875</v>
      </c>
      <c r="B21" s="1">
        <v>6.6631217842588297</v>
      </c>
      <c r="C21" s="1">
        <v>11.6990514191898</v>
      </c>
      <c r="D21" s="1">
        <v>17.634632587463098</v>
      </c>
      <c r="E21" s="1">
        <v>5.9344579737722203</v>
      </c>
      <c r="F21" s="1">
        <v>7.8187766383814203</v>
      </c>
      <c r="G21" s="1">
        <v>20.245613658582801</v>
      </c>
      <c r="H21" s="1">
        <v>4.1962202586668704</v>
      </c>
      <c r="I21" s="1">
        <v>20.2184898260784</v>
      </c>
      <c r="J21" s="1">
        <v>7.3449922839558397</v>
      </c>
      <c r="K21" s="1"/>
      <c r="L21" s="1"/>
      <c r="M21" s="1">
        <v>11.4570136173433</v>
      </c>
    </row>
    <row r="22" spans="1:13" x14ac:dyDescent="0.25">
      <c r="A22" s="1">
        <v>2</v>
      </c>
      <c r="B22" s="1">
        <v>6.7663880855370797</v>
      </c>
      <c r="C22" s="1">
        <v>11.585140355511999</v>
      </c>
      <c r="D22" s="1">
        <v>17.1443069130016</v>
      </c>
      <c r="E22" s="1">
        <v>5.8769866957344901</v>
      </c>
      <c r="F22" s="1">
        <v>7.8344959962975498</v>
      </c>
      <c r="G22" s="1">
        <v>20.557982514748101</v>
      </c>
      <c r="H22" s="1">
        <v>4.2258018584019901</v>
      </c>
      <c r="I22" s="1">
        <v>19.290141333936901</v>
      </c>
      <c r="J22" s="1">
        <v>7.3503342215188203</v>
      </c>
      <c r="K22" s="1"/>
      <c r="L22" s="1"/>
      <c r="M22" s="1">
        <v>11.729199991234999</v>
      </c>
    </row>
    <row r="23" spans="1:13" x14ac:dyDescent="0.25">
      <c r="A23" s="1">
        <v>2.125</v>
      </c>
      <c r="B23" s="1">
        <v>6.8486144619443401</v>
      </c>
      <c r="C23" s="1">
        <v>11.4557112473962</v>
      </c>
      <c r="D23" s="1">
        <v>16.9939332809072</v>
      </c>
      <c r="E23" s="1">
        <v>5.9200501178878602</v>
      </c>
      <c r="F23" s="1">
        <v>7.7681770296861101</v>
      </c>
      <c r="G23" s="1">
        <v>20.345238977920999</v>
      </c>
      <c r="H23" s="1">
        <v>4.1994833076746998</v>
      </c>
      <c r="I23" s="1">
        <v>18.4213305010346</v>
      </c>
      <c r="J23" s="1">
        <v>7.3005353964471702</v>
      </c>
      <c r="K23" s="1"/>
      <c r="L23" s="1"/>
      <c r="M23" s="1">
        <v>10.812225109493699</v>
      </c>
    </row>
    <row r="24" spans="1:13" x14ac:dyDescent="0.25">
      <c r="A24" s="1">
        <v>2.25</v>
      </c>
      <c r="B24" s="1">
        <v>6.87728194490247</v>
      </c>
      <c r="C24" s="1">
        <v>11.782543287969199</v>
      </c>
      <c r="D24" s="1">
        <v>16.108945234056002</v>
      </c>
      <c r="E24" s="1">
        <v>5.8190758658394497</v>
      </c>
      <c r="F24" s="1">
        <v>7.6061842442251102</v>
      </c>
      <c r="G24" s="1">
        <v>20.5279534653098</v>
      </c>
      <c r="H24" s="1">
        <v>4.1819533671823699</v>
      </c>
      <c r="I24" s="1">
        <v>18.485721238860201</v>
      </c>
      <c r="J24" s="1">
        <v>7.2848901950524896</v>
      </c>
      <c r="K24" s="1"/>
      <c r="L24" s="1"/>
      <c r="M24" s="1">
        <v>11.014706477836</v>
      </c>
    </row>
    <row r="25" spans="1:13" x14ac:dyDescent="0.25">
      <c r="A25" s="1">
        <v>2.375</v>
      </c>
      <c r="B25" s="1">
        <v>6.8882032108145301</v>
      </c>
      <c r="C25" s="1">
        <v>11.9447992170789</v>
      </c>
      <c r="D25" s="1">
        <v>15.701511883239901</v>
      </c>
      <c r="E25" s="1">
        <v>5.8143386118304896</v>
      </c>
      <c r="F25" s="1">
        <v>7.5721476546285196</v>
      </c>
      <c r="G25" s="1">
        <v>22.042498986482698</v>
      </c>
      <c r="H25" s="1">
        <v>4.3013263660371903</v>
      </c>
      <c r="I25" s="1">
        <v>18.356778991384498</v>
      </c>
      <c r="J25" s="1">
        <v>7.2445110206214602</v>
      </c>
      <c r="K25" s="1"/>
      <c r="L25" s="1"/>
      <c r="M25" s="1">
        <v>10.8781775941512</v>
      </c>
    </row>
    <row r="26" spans="1:13" x14ac:dyDescent="0.25">
      <c r="A26" s="1">
        <v>2.5</v>
      </c>
      <c r="B26" s="1">
        <v>6.8791134432288796</v>
      </c>
      <c r="C26" s="1">
        <v>11.912238638480799</v>
      </c>
      <c r="D26" s="1">
        <v>15.7849778483622</v>
      </c>
      <c r="E26" s="1">
        <v>5.6482714693406901</v>
      </c>
      <c r="F26" s="1">
        <v>7.4495068188824698</v>
      </c>
      <c r="G26" s="1">
        <v>21.841938369800399</v>
      </c>
      <c r="H26" s="1">
        <v>4.2284138126819801</v>
      </c>
      <c r="I26" s="1">
        <v>17.849000492768099</v>
      </c>
      <c r="J26" s="1">
        <v>7.1944391855750602</v>
      </c>
      <c r="K26" s="1"/>
      <c r="L26" s="1"/>
      <c r="M26" s="1">
        <v>10.7789098563702</v>
      </c>
    </row>
    <row r="27" spans="1:13" x14ac:dyDescent="0.25">
      <c r="A27" s="1">
        <v>2.625</v>
      </c>
      <c r="B27" s="1">
        <v>6.8377487586126904</v>
      </c>
      <c r="C27" s="1">
        <v>11.9192742082416</v>
      </c>
      <c r="D27" s="1">
        <v>15.0932583761002</v>
      </c>
      <c r="E27" s="1">
        <v>5.6965238689099102</v>
      </c>
      <c r="F27" s="1">
        <v>7.42523905761443</v>
      </c>
      <c r="G27" s="1">
        <v>22.061439468392699</v>
      </c>
      <c r="H27" s="1">
        <v>4.1962593237935799</v>
      </c>
      <c r="I27" s="1">
        <v>18.103302692284899</v>
      </c>
      <c r="J27" s="1">
        <v>7.1827959124851102</v>
      </c>
      <c r="K27" s="1"/>
      <c r="L27" s="1"/>
      <c r="M27" s="1">
        <v>10.8663106205479</v>
      </c>
    </row>
    <row r="28" spans="1:13" x14ac:dyDescent="0.25">
      <c r="A28" s="1">
        <v>2.75</v>
      </c>
      <c r="B28" s="1">
        <v>6.8597344945363501</v>
      </c>
      <c r="C28" s="1">
        <v>12.032669056470899</v>
      </c>
      <c r="D28" s="1">
        <v>14.939644862555699</v>
      </c>
      <c r="E28" s="1">
        <v>5.6903224164749098</v>
      </c>
      <c r="F28" s="1">
        <v>7.3625824656761401</v>
      </c>
      <c r="G28" s="1">
        <v>22.806924896001401</v>
      </c>
      <c r="H28" s="1">
        <v>4.1660417377441696</v>
      </c>
      <c r="I28" s="1">
        <v>17.810926366101501</v>
      </c>
      <c r="J28" s="1">
        <v>7.1569434325126497</v>
      </c>
      <c r="K28" s="1"/>
      <c r="L28" s="1"/>
      <c r="M28" s="1">
        <v>11.279784420506299</v>
      </c>
    </row>
    <row r="29" spans="1:13" x14ac:dyDescent="0.25">
      <c r="A29" s="1">
        <v>2.875</v>
      </c>
      <c r="B29" s="1">
        <v>6.8551643172999404</v>
      </c>
      <c r="C29" s="1">
        <v>11.947267402985201</v>
      </c>
      <c r="D29" s="1">
        <v>14.629352486991399</v>
      </c>
      <c r="E29" s="1">
        <v>5.7597833295620102</v>
      </c>
      <c r="F29" s="1">
        <v>7.3949437652874099</v>
      </c>
      <c r="G29" s="1">
        <v>21.834817079001802</v>
      </c>
      <c r="H29" s="1">
        <v>4.2928585423182302</v>
      </c>
      <c r="I29" s="1">
        <v>15.4709229015386</v>
      </c>
      <c r="J29" s="1">
        <v>7.0934082329464498</v>
      </c>
      <c r="K29" s="1"/>
      <c r="L29" s="1"/>
      <c r="M29" s="1">
        <v>11.219582033770701</v>
      </c>
    </row>
    <row r="30" spans="1:13" x14ac:dyDescent="0.25">
      <c r="A30" s="1">
        <v>3</v>
      </c>
      <c r="B30" s="1">
        <v>6.7855596980986199</v>
      </c>
      <c r="C30" s="1">
        <v>11.8353558093669</v>
      </c>
      <c r="D30" s="1">
        <v>13.8549499660447</v>
      </c>
      <c r="E30" s="1">
        <v>5.7132293153156404</v>
      </c>
      <c r="F30" s="1">
        <v>7.3332216406195201</v>
      </c>
      <c r="G30" s="1">
        <v>20.6154055067827</v>
      </c>
      <c r="H30" s="1">
        <v>4.2627182362742397</v>
      </c>
      <c r="I30" s="1">
        <v>13.640233731189101</v>
      </c>
      <c r="J30" s="1">
        <v>7.0871853911054901</v>
      </c>
      <c r="K30" s="1"/>
      <c r="L30" s="1"/>
      <c r="M30" s="1">
        <v>11.160024394346699</v>
      </c>
    </row>
    <row r="31" spans="1:13" x14ac:dyDescent="0.25">
      <c r="A31" s="1">
        <v>3.125</v>
      </c>
      <c r="B31" s="1">
        <v>6.7333014517790399</v>
      </c>
      <c r="C31" s="1">
        <v>11.8387632840953</v>
      </c>
      <c r="D31" s="1">
        <v>13.7198523607215</v>
      </c>
      <c r="E31" s="1">
        <v>5.6261373203360296</v>
      </c>
      <c r="F31" s="1">
        <v>7.4140302914414997</v>
      </c>
      <c r="G31" s="1">
        <v>19.664813663767301</v>
      </c>
      <c r="H31" s="1">
        <v>4.3032433193658202</v>
      </c>
      <c r="I31" s="1">
        <v>13.3534567463816</v>
      </c>
      <c r="J31" s="1">
        <v>7.0746179594742697</v>
      </c>
      <c r="K31" s="1"/>
      <c r="L31" s="1"/>
      <c r="M31" s="1">
        <v>10.728819430067899</v>
      </c>
    </row>
    <row r="32" spans="1:13" x14ac:dyDescent="0.25">
      <c r="A32" s="1">
        <v>3.25</v>
      </c>
      <c r="B32" s="1">
        <v>6.6798693415548298</v>
      </c>
      <c r="C32" s="1">
        <v>11.7743167441247</v>
      </c>
      <c r="D32" s="1">
        <v>13.6938537857173</v>
      </c>
      <c r="E32" s="1">
        <v>5.9332143488742899</v>
      </c>
      <c r="F32" s="1">
        <v>7.3795682799441504</v>
      </c>
      <c r="G32" s="1">
        <v>19.084541235525801</v>
      </c>
      <c r="H32" s="1">
        <v>4.2770195027896403</v>
      </c>
      <c r="I32" s="1">
        <v>13.0468959202387</v>
      </c>
      <c r="J32" s="1">
        <v>7.0531261563820697</v>
      </c>
      <c r="K32" s="1"/>
      <c r="L32" s="1"/>
      <c r="M32" s="1">
        <v>10.72999601715</v>
      </c>
    </row>
    <row r="33" spans="1:13" x14ac:dyDescent="0.25">
      <c r="A33" s="1">
        <v>3.375</v>
      </c>
      <c r="B33" s="1">
        <v>6.0467332326152503</v>
      </c>
      <c r="C33" s="1">
        <v>11.592220540580101</v>
      </c>
      <c r="D33" s="1">
        <v>13.681656959940099</v>
      </c>
      <c r="E33" s="1">
        <v>5.7546683427391399</v>
      </c>
      <c r="F33" s="1">
        <v>7.2406132409214496</v>
      </c>
      <c r="G33" s="1">
        <v>17.428415051369601</v>
      </c>
      <c r="H33" s="1">
        <v>4.2923407523867798</v>
      </c>
      <c r="I33" s="1">
        <v>12.7874095824245</v>
      </c>
      <c r="J33" s="1">
        <v>7.0289049567070299</v>
      </c>
      <c r="K33" s="1"/>
      <c r="L33" s="1"/>
      <c r="M33" s="1">
        <v>10.765860582321199</v>
      </c>
    </row>
    <row r="34" spans="1:13" x14ac:dyDescent="0.25">
      <c r="A34" s="1">
        <v>3.5</v>
      </c>
      <c r="B34" s="1">
        <v>5.88407674609285</v>
      </c>
      <c r="C34" s="1">
        <v>11.4402745995516</v>
      </c>
      <c r="D34" s="1">
        <v>13.8514238282311</v>
      </c>
      <c r="E34" s="1">
        <v>5.5702386892017497</v>
      </c>
      <c r="F34" s="1">
        <v>7.1421554266438401</v>
      </c>
      <c r="G34" s="1">
        <v>16.207525660514001</v>
      </c>
      <c r="H34" s="1">
        <v>4.2536130111830701</v>
      </c>
      <c r="I34" s="1">
        <v>13.054125584902801</v>
      </c>
      <c r="J34" s="1">
        <v>7.0155145865117401</v>
      </c>
      <c r="K34" s="1"/>
      <c r="L34" s="1"/>
      <c r="M34" s="1">
        <v>11.0373646617159</v>
      </c>
    </row>
    <row r="35" spans="1:13" x14ac:dyDescent="0.25">
      <c r="A35" s="1">
        <v>3.625</v>
      </c>
      <c r="B35" s="1">
        <v>5.7184487974482199</v>
      </c>
      <c r="C35" s="1">
        <v>11.335019520483501</v>
      </c>
      <c r="D35" s="1">
        <v>13.5437314803518</v>
      </c>
      <c r="E35" s="1">
        <v>5.5613857396769504</v>
      </c>
      <c r="F35" s="1">
        <v>7.0815681770712997</v>
      </c>
      <c r="G35" s="1">
        <v>15.4405823480939</v>
      </c>
      <c r="H35" s="1">
        <v>4.2039084685361603</v>
      </c>
      <c r="I35" s="1">
        <v>13.298546609719599</v>
      </c>
      <c r="J35" s="1">
        <v>7.0417239980841302</v>
      </c>
      <c r="K35" s="1"/>
      <c r="L35" s="1"/>
      <c r="M35" s="1">
        <v>10.925870287215901</v>
      </c>
    </row>
    <row r="36" spans="1:13" x14ac:dyDescent="0.25">
      <c r="A36" s="1">
        <v>3.75</v>
      </c>
      <c r="B36" s="1">
        <v>5.3967823537381197</v>
      </c>
      <c r="C36" s="1">
        <v>11.1069087898923</v>
      </c>
      <c r="D36" s="1">
        <v>13.947369985074801</v>
      </c>
      <c r="E36" s="1">
        <v>5.6175744466922701</v>
      </c>
      <c r="F36" s="1">
        <v>7.0230619464753401</v>
      </c>
      <c r="G36" s="1">
        <v>16.251890946478099</v>
      </c>
      <c r="H36" s="1">
        <v>4.1932701739451899</v>
      </c>
      <c r="I36" s="1">
        <v>13.322622608497699</v>
      </c>
      <c r="J36" s="1">
        <v>7.0611148985242096</v>
      </c>
      <c r="K36" s="1"/>
      <c r="L36" s="1"/>
      <c r="M36" s="1">
        <v>11.2679943717544</v>
      </c>
    </row>
    <row r="37" spans="1:13" x14ac:dyDescent="0.25">
      <c r="A37" s="1">
        <v>3.875</v>
      </c>
      <c r="B37" s="1">
        <v>5.4163476297137096</v>
      </c>
      <c r="C37" s="1">
        <v>11.3702323774548</v>
      </c>
      <c r="D37" s="1">
        <v>14.124469683039001</v>
      </c>
      <c r="E37" s="1">
        <v>5.6154637303685702</v>
      </c>
      <c r="F37" s="1">
        <v>7.0106948013911001</v>
      </c>
      <c r="G37" s="1">
        <v>16.375467653523899</v>
      </c>
      <c r="H37" s="1">
        <v>4.11975525233533</v>
      </c>
      <c r="I37" s="1">
        <v>13.6217539439092</v>
      </c>
      <c r="J37" s="1">
        <v>7.0648483608695498</v>
      </c>
      <c r="K37" s="1"/>
      <c r="L37" s="1"/>
      <c r="M37" s="1">
        <v>10.989820814528001</v>
      </c>
    </row>
    <row r="38" spans="1:13" x14ac:dyDescent="0.25">
      <c r="A38" s="1">
        <v>4</v>
      </c>
      <c r="B38" s="1">
        <v>5.3993291249027999</v>
      </c>
      <c r="C38" s="1">
        <v>11.299458003680799</v>
      </c>
      <c r="D38" s="1">
        <v>14.110002994424599</v>
      </c>
      <c r="E38" s="1">
        <v>5.5034543838899497</v>
      </c>
      <c r="F38" s="1">
        <v>6.7308848558570196</v>
      </c>
      <c r="G38" s="1">
        <v>16.006081463603099</v>
      </c>
      <c r="H38" s="1">
        <v>3.7876053797323501</v>
      </c>
      <c r="I38" s="1">
        <v>13.4977219752995</v>
      </c>
      <c r="J38" s="1">
        <v>7.01336893597668</v>
      </c>
      <c r="K38" s="1"/>
      <c r="L38" s="1"/>
      <c r="M38" s="1">
        <v>11.360313015215899</v>
      </c>
    </row>
    <row r="39" spans="1:13" x14ac:dyDescent="0.25">
      <c r="A39" s="1">
        <v>4.125</v>
      </c>
      <c r="B39" s="1">
        <v>5.5520911810584099</v>
      </c>
      <c r="C39" s="1">
        <v>11.349918215355901</v>
      </c>
      <c r="D39" s="1">
        <v>13.9074950040338</v>
      </c>
      <c r="E39" s="1">
        <v>5.59697001192185</v>
      </c>
      <c r="F39" s="1">
        <v>6.5744477436562496</v>
      </c>
      <c r="G39" s="1">
        <v>16.370712047534202</v>
      </c>
      <c r="H39" s="1">
        <v>3.7904743851276801</v>
      </c>
      <c r="I39" s="1">
        <v>13.0282018115221</v>
      </c>
      <c r="J39" s="1">
        <v>6.9236485878895904</v>
      </c>
      <c r="K39" s="1"/>
      <c r="L39" s="1"/>
      <c r="M39" s="1">
        <v>11.4967498317104</v>
      </c>
    </row>
    <row r="40" spans="1:13" x14ac:dyDescent="0.25">
      <c r="A40" s="1">
        <v>4.25</v>
      </c>
      <c r="B40" s="1">
        <v>5.6313146182231399</v>
      </c>
      <c r="C40" s="1">
        <v>11.2729166947368</v>
      </c>
      <c r="D40" s="1">
        <v>13.869094354731899</v>
      </c>
      <c r="E40" s="1">
        <v>5.4693424920921698</v>
      </c>
      <c r="F40" s="1">
        <v>6.6191068321176099</v>
      </c>
      <c r="G40" s="1">
        <v>16.043343912895502</v>
      </c>
      <c r="H40" s="1">
        <v>3.75129803924376</v>
      </c>
      <c r="I40" s="1">
        <v>13.2767536948926</v>
      </c>
      <c r="J40" s="1">
        <v>6.8517978880215002</v>
      </c>
      <c r="K40" s="1"/>
      <c r="L40" s="1"/>
      <c r="M40" s="1">
        <v>11.484578105111</v>
      </c>
    </row>
    <row r="41" spans="1:13" x14ac:dyDescent="0.25">
      <c r="A41" s="1">
        <v>4.375</v>
      </c>
      <c r="B41" s="1">
        <v>5.6710212769292703</v>
      </c>
      <c r="C41" s="1">
        <v>11.2412741092923</v>
      </c>
      <c r="D41" s="1">
        <v>13.8818636273701</v>
      </c>
      <c r="E41" s="1">
        <v>5.5164146710967303</v>
      </c>
      <c r="F41" s="1">
        <v>6.5646651550519799</v>
      </c>
      <c r="G41" s="1">
        <v>15.881754992902399</v>
      </c>
      <c r="H41" s="1">
        <v>3.6953475451470998</v>
      </c>
      <c r="I41" s="1">
        <v>13.3843876339585</v>
      </c>
      <c r="J41" s="1">
        <v>6.8839357304776696</v>
      </c>
      <c r="K41" s="1"/>
      <c r="L41" s="1"/>
      <c r="M41" s="1">
        <v>11.339578818455999</v>
      </c>
    </row>
    <row r="42" spans="1:13" x14ac:dyDescent="0.25">
      <c r="A42" s="1">
        <v>4.5</v>
      </c>
      <c r="B42" s="1">
        <v>5.5305421573003999</v>
      </c>
      <c r="C42" s="1">
        <v>11.1564310155019</v>
      </c>
      <c r="D42" s="1">
        <v>14.162176745288299</v>
      </c>
      <c r="E42" s="1">
        <v>5.4174817083043099</v>
      </c>
      <c r="F42" s="1">
        <v>6.6825157170120697</v>
      </c>
      <c r="G42" s="1">
        <v>16.059419206241</v>
      </c>
      <c r="H42" s="1">
        <v>3.6538667550873498</v>
      </c>
      <c r="I42" s="1">
        <v>13.3107553268557</v>
      </c>
      <c r="J42" s="1">
        <v>6.8685308440411399</v>
      </c>
      <c r="K42" s="1"/>
      <c r="L42" s="1"/>
      <c r="M42" s="1">
        <v>11.267968707261099</v>
      </c>
    </row>
    <row r="43" spans="1:13" x14ac:dyDescent="0.25">
      <c r="A43" s="1">
        <v>4.625</v>
      </c>
      <c r="B43" s="1">
        <v>5.3700417276974903</v>
      </c>
      <c r="C43" s="1">
        <v>11.0599554185524</v>
      </c>
      <c r="D43" s="1">
        <v>14.4413668067233</v>
      </c>
      <c r="E43" s="1">
        <v>5.2989862528551201</v>
      </c>
      <c r="F43" s="1">
        <v>6.6972163423786304</v>
      </c>
      <c r="G43" s="1">
        <v>16.2900099686955</v>
      </c>
      <c r="H43" s="1">
        <v>3.5565010507361698</v>
      </c>
      <c r="I43" s="1">
        <v>13.4123325495967</v>
      </c>
      <c r="J43" s="1">
        <v>6.8177895535277102</v>
      </c>
      <c r="K43" s="1"/>
      <c r="L43" s="1"/>
      <c r="M43" s="1">
        <v>11.31573854546</v>
      </c>
    </row>
    <row r="44" spans="1:13" x14ac:dyDescent="0.25">
      <c r="A44" s="1">
        <v>4.75</v>
      </c>
      <c r="B44" s="1">
        <v>5.1585871442376003</v>
      </c>
      <c r="C44" s="1">
        <v>10.8907514308319</v>
      </c>
      <c r="D44" s="1">
        <v>14.312317972459899</v>
      </c>
      <c r="E44" s="1">
        <v>5.2011153582266303</v>
      </c>
      <c r="F44" s="1">
        <v>6.6651576296637796</v>
      </c>
      <c r="G44" s="1">
        <v>16.283795473189699</v>
      </c>
      <c r="H44" s="1">
        <v>3.4561694282492899</v>
      </c>
      <c r="I44" s="1">
        <v>13.653146770607</v>
      </c>
      <c r="J44" s="1">
        <v>6.7897259410755</v>
      </c>
      <c r="K44" s="1"/>
      <c r="L44" s="1"/>
      <c r="M44" s="1">
        <v>11.448044189875301</v>
      </c>
    </row>
    <row r="45" spans="1:13" x14ac:dyDescent="0.25">
      <c r="A45" s="1">
        <v>4.875</v>
      </c>
      <c r="B45" s="1">
        <v>4.9105774080139604</v>
      </c>
      <c r="C45" s="1">
        <v>10.3692930546918</v>
      </c>
      <c r="D45" s="1">
        <v>14.2395093623867</v>
      </c>
      <c r="E45" s="1">
        <v>5.2537754200710296</v>
      </c>
      <c r="F45" s="1">
        <v>6.5354937242334996</v>
      </c>
      <c r="G45" s="1">
        <v>16.296797956702601</v>
      </c>
      <c r="H45" s="1">
        <v>3.4661813274879698</v>
      </c>
      <c r="I45" s="1">
        <v>13.493909211822899</v>
      </c>
      <c r="J45" s="1">
        <v>6.7602908163019997</v>
      </c>
      <c r="K45" s="1"/>
      <c r="L45" s="1"/>
      <c r="M45" s="1">
        <v>11.0316737483981</v>
      </c>
    </row>
    <row r="46" spans="1:13" x14ac:dyDescent="0.25">
      <c r="A46" s="1">
        <v>5</v>
      </c>
      <c r="B46" s="1">
        <v>4.87403695981578</v>
      </c>
      <c r="C46" s="1">
        <v>10.125354116376901</v>
      </c>
      <c r="D46" s="1">
        <v>14.255624040896899</v>
      </c>
      <c r="E46" s="1">
        <v>5.1881941745588298</v>
      </c>
      <c r="F46" s="1">
        <v>6.4533972996550304</v>
      </c>
      <c r="G46" s="1">
        <v>16.470355418334702</v>
      </c>
      <c r="H46" s="1">
        <v>3.4524736085280501</v>
      </c>
      <c r="I46" s="1">
        <v>13.4099660223066</v>
      </c>
      <c r="J46" s="1">
        <v>6.8003142972237001</v>
      </c>
      <c r="K46" s="1"/>
      <c r="L46" s="1"/>
      <c r="M46" s="1">
        <v>11.0982854213482</v>
      </c>
    </row>
    <row r="47" spans="1:13" x14ac:dyDescent="0.25">
      <c r="A47" s="1">
        <v>5.125</v>
      </c>
      <c r="B47" s="1">
        <v>4.8758521856988404</v>
      </c>
      <c r="C47" s="1">
        <v>10.2000282642021</v>
      </c>
      <c r="D47" s="1">
        <v>14.2522226792477</v>
      </c>
      <c r="E47" s="1">
        <v>5.1775703351173501</v>
      </c>
      <c r="F47" s="1">
        <v>6.2253938639757198</v>
      </c>
      <c r="G47" s="1">
        <v>16.0150362395039</v>
      </c>
      <c r="H47" s="1">
        <v>3.4129875924394</v>
      </c>
      <c r="I47" s="1">
        <v>13.058737668937299</v>
      </c>
      <c r="J47" s="1">
        <v>6.79723174970401</v>
      </c>
      <c r="K47" s="1"/>
      <c r="L47" s="1"/>
      <c r="M47" s="1">
        <v>11.0143495561853</v>
      </c>
    </row>
    <row r="48" spans="1:13" x14ac:dyDescent="0.25">
      <c r="A48" s="1">
        <v>5.25</v>
      </c>
      <c r="B48" s="1">
        <v>4.9449961718829103</v>
      </c>
      <c r="C48" s="1">
        <v>10.206199690546599</v>
      </c>
      <c r="D48" s="1">
        <v>13.9220904335113</v>
      </c>
      <c r="E48" s="1">
        <v>5.1908589667984799</v>
      </c>
      <c r="F48" s="1">
        <v>6.0387554676962196</v>
      </c>
      <c r="G48" s="1">
        <v>15.9744735967959</v>
      </c>
      <c r="H48" s="1">
        <v>3.3745822060300799</v>
      </c>
      <c r="I48" s="1">
        <v>12.7743734820444</v>
      </c>
      <c r="J48" s="1">
        <v>6.8155458340552002</v>
      </c>
      <c r="K48" s="1"/>
      <c r="L48" s="1"/>
      <c r="M48" s="1">
        <v>10.985141589750899</v>
      </c>
    </row>
    <row r="49" spans="1:13" x14ac:dyDescent="0.25">
      <c r="A49" s="1">
        <v>5.375</v>
      </c>
      <c r="B49" s="1">
        <v>4.8914736889315602</v>
      </c>
      <c r="C49" s="1">
        <v>10.1571796518414</v>
      </c>
      <c r="D49" s="1">
        <v>13.8945526894128</v>
      </c>
      <c r="E49" s="1">
        <v>5.2077638508905402</v>
      </c>
      <c r="F49" s="1">
        <v>5.7810498771063301</v>
      </c>
      <c r="G49" s="1">
        <v>16.152233443867299</v>
      </c>
      <c r="H49" s="1">
        <v>3.3649941594622601</v>
      </c>
      <c r="I49" s="1">
        <v>12.6266606683301</v>
      </c>
      <c r="J49" s="1">
        <v>6.90565399343126</v>
      </c>
      <c r="K49" s="1"/>
      <c r="L49" s="1"/>
      <c r="M49" s="1">
        <v>11.163852768619201</v>
      </c>
    </row>
    <row r="50" spans="1:13" x14ac:dyDescent="0.25">
      <c r="A50" s="1">
        <v>5.5</v>
      </c>
      <c r="B50" s="1">
        <v>4.9074971025686001</v>
      </c>
      <c r="C50" s="1">
        <v>10.2543586854013</v>
      </c>
      <c r="D50" s="1">
        <v>13.6079171303411</v>
      </c>
      <c r="E50" s="1">
        <v>5.15101852627037</v>
      </c>
      <c r="F50" s="1">
        <v>5.6949643889299599</v>
      </c>
      <c r="G50" s="1">
        <v>16.270933285474499</v>
      </c>
      <c r="H50" s="1">
        <v>3.4084899394077199</v>
      </c>
      <c r="I50" s="1">
        <v>12.305882853842199</v>
      </c>
      <c r="J50" s="1">
        <v>6.95456826343323</v>
      </c>
      <c r="K50" s="1"/>
      <c r="L50" s="1"/>
      <c r="M50" s="1">
        <v>11.049594744569999</v>
      </c>
    </row>
    <row r="51" spans="1:13" x14ac:dyDescent="0.25">
      <c r="A51" s="1">
        <v>5.625</v>
      </c>
      <c r="B51" s="1">
        <v>4.8830961418466803</v>
      </c>
      <c r="C51" s="1">
        <v>10.222905270243199</v>
      </c>
      <c r="D51" s="1">
        <v>13.470138315037399</v>
      </c>
      <c r="E51" s="1">
        <v>5.1916616205443002</v>
      </c>
      <c r="F51" s="1">
        <v>5.9429864588762502</v>
      </c>
      <c r="G51" s="1">
        <v>16.044197308653398</v>
      </c>
      <c r="H51" s="1">
        <v>3.4250672512096898</v>
      </c>
      <c r="I51" s="1">
        <v>11.43503387829</v>
      </c>
      <c r="J51" s="1">
        <v>6.91174163904053</v>
      </c>
      <c r="K51" s="1"/>
      <c r="L51" s="1"/>
      <c r="M51" s="1">
        <v>11.063752758818501</v>
      </c>
    </row>
    <row r="52" spans="1:13" x14ac:dyDescent="0.25">
      <c r="A52" s="1">
        <v>5.75</v>
      </c>
      <c r="B52" s="1">
        <v>4.7837014380189604</v>
      </c>
      <c r="C52" s="1">
        <v>10.3065091513598</v>
      </c>
      <c r="D52" s="1">
        <v>14.0329478334206</v>
      </c>
      <c r="E52" s="1">
        <v>5.2183680068738401</v>
      </c>
      <c r="F52" s="1">
        <v>6.11652508167285</v>
      </c>
      <c r="G52" s="1">
        <v>16.082707027118701</v>
      </c>
      <c r="H52" s="1">
        <v>3.4379888605587601</v>
      </c>
      <c r="I52" s="1">
        <v>11.0372016953973</v>
      </c>
      <c r="J52" s="1">
        <v>6.8392136354307898</v>
      </c>
      <c r="K52" s="1"/>
      <c r="L52" s="1"/>
      <c r="M52" s="1">
        <v>11.3190129319905</v>
      </c>
    </row>
    <row r="53" spans="1:13" x14ac:dyDescent="0.25">
      <c r="A53" s="1">
        <v>5.875</v>
      </c>
      <c r="B53" s="1">
        <v>4.6695406167357003</v>
      </c>
      <c r="C53" s="1">
        <v>10.383222088953399</v>
      </c>
      <c r="D53" s="1">
        <v>13.933182495273901</v>
      </c>
      <c r="E53" s="1">
        <v>5.1791707925365298</v>
      </c>
      <c r="F53" s="1">
        <v>5.9878593264555704</v>
      </c>
      <c r="G53" s="1">
        <v>16.574477680226501</v>
      </c>
      <c r="H53" s="1">
        <v>3.4173292038146501</v>
      </c>
      <c r="I53" s="1">
        <v>11.118733603171099</v>
      </c>
      <c r="J53" s="1">
        <v>6.8107587173848501</v>
      </c>
      <c r="K53" s="1"/>
      <c r="L53" s="1"/>
      <c r="M53" s="1">
        <v>11.332148926558199</v>
      </c>
    </row>
    <row r="54" spans="1:13" x14ac:dyDescent="0.25">
      <c r="A54" s="1">
        <v>6</v>
      </c>
      <c r="B54" s="1">
        <v>4.5643071410348899</v>
      </c>
      <c r="C54" s="1">
        <v>10.095637599739501</v>
      </c>
      <c r="D54" s="1">
        <v>14.413808325394699</v>
      </c>
      <c r="E54" s="1">
        <v>5.14496525989696</v>
      </c>
      <c r="F54" s="1">
        <v>5.8637088442297696</v>
      </c>
      <c r="G54" s="1">
        <v>16.590252329178401</v>
      </c>
      <c r="H54" s="1">
        <v>3.3894583044478899</v>
      </c>
      <c r="I54" s="1">
        <v>10.8811475098365</v>
      </c>
      <c r="J54" s="1">
        <v>6.8044609490417702</v>
      </c>
      <c r="K54" s="1"/>
      <c r="L54" s="1"/>
      <c r="M54" s="1">
        <v>11.207206995915699</v>
      </c>
    </row>
    <row r="55" spans="1:13" x14ac:dyDescent="0.25">
      <c r="A55" s="1">
        <v>6.125</v>
      </c>
      <c r="B55" s="1">
        <v>4.40562803708809</v>
      </c>
      <c r="C55" s="1">
        <v>10.0317495187187</v>
      </c>
      <c r="D55" s="1">
        <v>14.317313261022401</v>
      </c>
      <c r="E55" s="1">
        <v>5.1963604754945898</v>
      </c>
      <c r="F55" s="1">
        <v>5.8265576026971599</v>
      </c>
      <c r="G55" s="1">
        <v>16.381303896339201</v>
      </c>
      <c r="H55" s="1">
        <v>3.3534194248151401</v>
      </c>
      <c r="I55" s="1">
        <v>10.872097346216901</v>
      </c>
      <c r="J55" s="1">
        <v>6.8110323968970699</v>
      </c>
      <c r="K55" s="1"/>
      <c r="L55" s="1"/>
      <c r="M55" s="1">
        <v>11.3166433284236</v>
      </c>
    </row>
    <row r="56" spans="1:13" x14ac:dyDescent="0.25">
      <c r="A56" s="1">
        <v>6.25</v>
      </c>
      <c r="B56" s="1">
        <v>4.3634131684328503</v>
      </c>
      <c r="C56" s="1">
        <v>9.6716670945142909</v>
      </c>
      <c r="D56" s="1">
        <v>14.125541392283299</v>
      </c>
      <c r="E56" s="1">
        <v>5.2431096430772</v>
      </c>
      <c r="F56" s="1">
        <v>5.7755787856123897</v>
      </c>
      <c r="G56" s="1">
        <v>16.279921939250301</v>
      </c>
      <c r="H56" s="1">
        <v>3.3330604638087098</v>
      </c>
      <c r="I56" s="1">
        <v>10.8220685305225</v>
      </c>
      <c r="J56" s="1">
        <v>6.8053333892918904</v>
      </c>
      <c r="K56" s="1"/>
      <c r="L56" s="1"/>
      <c r="M56" s="1">
        <v>11.3623325317172</v>
      </c>
    </row>
    <row r="57" spans="1:13" x14ac:dyDescent="0.25">
      <c r="A57" s="1">
        <v>6.375</v>
      </c>
      <c r="B57" s="1">
        <v>4.0737812955143502</v>
      </c>
      <c r="C57" s="1">
        <v>9.6571052629967191</v>
      </c>
      <c r="D57" s="1">
        <v>14.474550686003401</v>
      </c>
      <c r="E57" s="1">
        <v>5.4385098471557303</v>
      </c>
      <c r="F57" s="1">
        <v>5.9634484437303401</v>
      </c>
      <c r="G57" s="1">
        <v>15.753937962945299</v>
      </c>
      <c r="H57" s="1">
        <v>3.3220653410478902</v>
      </c>
      <c r="I57" s="1">
        <v>10.7777369008198</v>
      </c>
      <c r="J57" s="1">
        <v>6.7869923750927104</v>
      </c>
      <c r="K57" s="1"/>
      <c r="L57" s="1"/>
      <c r="M57" s="1">
        <v>11.077389811853299</v>
      </c>
    </row>
    <row r="58" spans="1:13" x14ac:dyDescent="0.25">
      <c r="A58" s="1">
        <v>6.5</v>
      </c>
      <c r="B58" s="1">
        <v>4.0350088925614997</v>
      </c>
      <c r="C58" s="1">
        <v>9.47036173320366</v>
      </c>
      <c r="D58" s="1">
        <v>14.384346626101401</v>
      </c>
      <c r="E58" s="1">
        <v>5.3885729588463196</v>
      </c>
      <c r="F58" s="1">
        <v>5.9090269534851201</v>
      </c>
      <c r="G58" s="1">
        <v>15.073787957300199</v>
      </c>
      <c r="H58" s="1">
        <v>3.2726357562369701</v>
      </c>
      <c r="I58" s="1">
        <v>10.661639988335599</v>
      </c>
      <c r="J58" s="1">
        <v>6.76219830987751</v>
      </c>
      <c r="K58" s="1"/>
      <c r="L58" s="1"/>
      <c r="M58" s="1">
        <v>10.8622920813224</v>
      </c>
    </row>
    <row r="59" spans="1:13" x14ac:dyDescent="0.25">
      <c r="A59" s="1">
        <v>6.625</v>
      </c>
      <c r="B59" s="1">
        <v>4.00942069287842</v>
      </c>
      <c r="C59" s="1">
        <v>9.3024472812196599</v>
      </c>
      <c r="D59" s="1">
        <v>14.421528066576499</v>
      </c>
      <c r="E59" s="1">
        <v>5.5369171404775104</v>
      </c>
      <c r="F59" s="1">
        <v>5.9194420389824103</v>
      </c>
      <c r="G59" s="1">
        <v>16.492673063735399</v>
      </c>
      <c r="H59" s="1">
        <v>3.2245981111325102</v>
      </c>
      <c r="I59" s="1">
        <v>10.909563281533</v>
      </c>
      <c r="J59" s="1">
        <v>6.7315914244522101</v>
      </c>
      <c r="K59" s="1"/>
      <c r="L59" s="1"/>
      <c r="M59" s="1">
        <v>10.836522834857201</v>
      </c>
    </row>
    <row r="60" spans="1:13" x14ac:dyDescent="0.25">
      <c r="A60" s="1">
        <v>6.75</v>
      </c>
      <c r="B60" s="1">
        <v>3.8740227902306898</v>
      </c>
      <c r="C60" s="1">
        <v>9.0338589680645498</v>
      </c>
      <c r="D60" s="1">
        <v>14.6868072057242</v>
      </c>
      <c r="E60" s="1">
        <v>5.7115208160592097</v>
      </c>
      <c r="F60" s="1">
        <v>5.8362092093612201</v>
      </c>
      <c r="G60" s="1">
        <v>16.424015348578401</v>
      </c>
      <c r="H60" s="1">
        <v>3.1557994807661598</v>
      </c>
      <c r="I60" s="1">
        <v>10.8459084653622</v>
      </c>
      <c r="J60" s="1">
        <v>6.7044598133770998</v>
      </c>
      <c r="K60" s="1"/>
      <c r="L60" s="1"/>
      <c r="M60" s="1">
        <v>11.1311878585407</v>
      </c>
    </row>
    <row r="61" spans="1:13" x14ac:dyDescent="0.25">
      <c r="A61" s="1">
        <v>6.875</v>
      </c>
      <c r="B61" s="1">
        <v>3.7719940429693701</v>
      </c>
      <c r="C61" s="1">
        <v>8.8621401528852992</v>
      </c>
      <c r="D61" s="1">
        <v>14.6213723325611</v>
      </c>
      <c r="E61" s="1">
        <v>5.6743192311179396</v>
      </c>
      <c r="F61" s="1">
        <v>5.8807401543293496</v>
      </c>
      <c r="G61" s="1">
        <v>16.522921726684402</v>
      </c>
      <c r="H61" s="1">
        <v>3.2375350827943401</v>
      </c>
      <c r="I61" s="1">
        <v>10.800432625301699</v>
      </c>
      <c r="J61" s="1">
        <v>6.6226761037470396</v>
      </c>
      <c r="K61" s="1"/>
      <c r="L61" s="1"/>
      <c r="M61" s="1">
        <v>11.094994309299899</v>
      </c>
    </row>
    <row r="62" spans="1:13" x14ac:dyDescent="0.25">
      <c r="A62" s="1">
        <v>7</v>
      </c>
      <c r="B62" s="1">
        <v>3.7360653457076398</v>
      </c>
      <c r="C62" s="1">
        <v>8.7072813772048505</v>
      </c>
      <c r="D62" s="1">
        <v>14.7239217449844</v>
      </c>
      <c r="E62" s="1">
        <v>5.6535060784011399</v>
      </c>
      <c r="F62" s="1">
        <v>6.1221650605958002</v>
      </c>
      <c r="G62" s="1">
        <v>16.489037751352299</v>
      </c>
      <c r="H62" s="1">
        <v>3.4490701906412</v>
      </c>
      <c r="I62" s="1">
        <v>11.324375525231201</v>
      </c>
      <c r="J62" s="1">
        <v>6.5604306614837196</v>
      </c>
      <c r="K62" s="1"/>
      <c r="L62" s="1"/>
      <c r="M62" s="1">
        <v>10.8430945762814</v>
      </c>
    </row>
    <row r="63" spans="1:13" x14ac:dyDescent="0.25">
      <c r="A63" s="1">
        <v>7.125</v>
      </c>
      <c r="B63" s="1">
        <v>3.4402944529094301</v>
      </c>
      <c r="C63" s="1">
        <v>8.5517434237882402</v>
      </c>
      <c r="D63" s="1">
        <v>14.758914234907101</v>
      </c>
      <c r="E63" s="1">
        <v>5.65786555312852</v>
      </c>
      <c r="F63" s="1">
        <v>6.0924344573563101</v>
      </c>
      <c r="G63" s="1">
        <v>16.4230533960488</v>
      </c>
      <c r="H63" s="1">
        <v>3.40548389260687</v>
      </c>
      <c r="I63" s="1">
        <v>11.188337685600199</v>
      </c>
      <c r="J63" s="1">
        <v>6.5342267714378197</v>
      </c>
      <c r="K63" s="1"/>
      <c r="L63" s="1"/>
      <c r="M63" s="1">
        <v>11.046509471636201</v>
      </c>
    </row>
    <row r="64" spans="1:13" x14ac:dyDescent="0.25">
      <c r="A64" s="1">
        <v>7.25</v>
      </c>
      <c r="B64" s="1">
        <v>3.3485012293641701</v>
      </c>
      <c r="C64" s="1">
        <v>8.4758647072822502</v>
      </c>
      <c r="D64" s="1">
        <v>14.7124850068819</v>
      </c>
      <c r="E64" s="1">
        <v>5.5230413134035201</v>
      </c>
      <c r="F64" s="1">
        <v>6.0756803357782498</v>
      </c>
      <c r="G64" s="1">
        <v>16.818679864513499</v>
      </c>
      <c r="H64" s="1">
        <v>3.3818994849512198</v>
      </c>
      <c r="I64" s="1">
        <v>11.110990229714</v>
      </c>
      <c r="J64" s="1">
        <v>6.5120454106943901</v>
      </c>
      <c r="K64" s="1"/>
      <c r="L64" s="1"/>
      <c r="M64" s="1">
        <v>10.8888803067941</v>
      </c>
    </row>
    <row r="65" spans="1:13" x14ac:dyDescent="0.25">
      <c r="A65" s="1">
        <v>7.375</v>
      </c>
      <c r="B65" s="1">
        <v>3.23014237658318</v>
      </c>
      <c r="C65" s="1">
        <v>8.4542301267250792</v>
      </c>
      <c r="D65" s="1">
        <v>14.5186177576233</v>
      </c>
      <c r="E65" s="1">
        <v>5.0098999118882697</v>
      </c>
      <c r="F65" s="1">
        <v>6.1093515650311501</v>
      </c>
      <c r="G65" s="1">
        <v>17.5934623504454</v>
      </c>
      <c r="H65" s="1">
        <v>3.4610658817641</v>
      </c>
      <c r="I65" s="1">
        <v>11.2953691765776</v>
      </c>
      <c r="J65" s="1">
        <v>6.5324894621629701</v>
      </c>
      <c r="K65" s="1"/>
      <c r="L65" s="1"/>
      <c r="M65" s="1">
        <v>11.1892363041456</v>
      </c>
    </row>
    <row r="66" spans="1:13" x14ac:dyDescent="0.25">
      <c r="A66" s="1">
        <v>7.5</v>
      </c>
      <c r="B66" s="1">
        <v>3.1831637418913501</v>
      </c>
      <c r="C66" s="1">
        <v>7.9039876050925502</v>
      </c>
      <c r="D66" s="1">
        <v>14.605291814718001</v>
      </c>
      <c r="E66" s="1">
        <v>4.8863185826914304</v>
      </c>
      <c r="F66" s="1">
        <v>6.1560295320806997</v>
      </c>
      <c r="G66" s="1">
        <v>17.8099055162869</v>
      </c>
      <c r="H66" s="1">
        <v>3.5350123842471302</v>
      </c>
      <c r="I66" s="1">
        <v>11.426377819622299</v>
      </c>
      <c r="J66" s="1">
        <v>6.5401179834527401</v>
      </c>
      <c r="K66" s="1"/>
      <c r="L66" s="1"/>
      <c r="M66" s="1">
        <v>11.234964603986301</v>
      </c>
    </row>
    <row r="67" spans="1:13" x14ac:dyDescent="0.25">
      <c r="A67" s="1">
        <v>7.625</v>
      </c>
      <c r="B67" s="1">
        <v>3.2128025129976598</v>
      </c>
      <c r="C67" s="1">
        <v>7.7028987159563602</v>
      </c>
      <c r="D67" s="1">
        <v>15.455669219761599</v>
      </c>
      <c r="E67" s="1">
        <v>4.87308162401537</v>
      </c>
      <c r="F67" s="1">
        <v>6.3568480773134501</v>
      </c>
      <c r="G67" s="1">
        <v>17.7598892886611</v>
      </c>
      <c r="H67" s="1">
        <v>3.6167825663064299</v>
      </c>
      <c r="I67" s="1">
        <v>11.541182725138199</v>
      </c>
      <c r="J67" s="1">
        <v>6.5173272322876104</v>
      </c>
      <c r="K67" s="1"/>
      <c r="L67" s="1"/>
      <c r="M67" s="1">
        <v>11.355465774054601</v>
      </c>
    </row>
    <row r="68" spans="1:13" x14ac:dyDescent="0.25">
      <c r="A68" s="1">
        <v>7.75</v>
      </c>
      <c r="B68" s="1">
        <v>3.3643592695182098</v>
      </c>
      <c r="C68" s="1">
        <v>7.6249411843262198</v>
      </c>
      <c r="D68" s="1">
        <v>15.4184040621926</v>
      </c>
      <c r="E68" s="1">
        <v>4.75413829233519</v>
      </c>
      <c r="F68" s="1">
        <v>6.3596365825991903</v>
      </c>
      <c r="G68" s="1">
        <v>18.103422600290902</v>
      </c>
      <c r="H68" s="1">
        <v>3.6811977125922102</v>
      </c>
      <c r="I68" s="1">
        <v>11.847560771592599</v>
      </c>
      <c r="J68" s="1">
        <v>6.4634067492026404</v>
      </c>
      <c r="K68" s="1"/>
      <c r="L68" s="1"/>
      <c r="M68" s="1">
        <v>11.850420465847799</v>
      </c>
    </row>
    <row r="69" spans="1:13" x14ac:dyDescent="0.25">
      <c r="A69" s="1">
        <v>7.875</v>
      </c>
      <c r="B69" s="1">
        <v>3.4286488781379401</v>
      </c>
      <c r="C69" s="1">
        <v>7.5707034525725598</v>
      </c>
      <c r="D69" s="1">
        <v>15.6132264011825</v>
      </c>
      <c r="E69" s="1">
        <v>4.7291107176943097</v>
      </c>
      <c r="F69" s="1">
        <v>6.3444901875189297</v>
      </c>
      <c r="G69" s="1">
        <v>19.938281159428101</v>
      </c>
      <c r="H69" s="1">
        <v>3.6884521172693199</v>
      </c>
      <c r="I69" s="1">
        <v>12.263836217328301</v>
      </c>
      <c r="J69" s="1">
        <v>6.3785374645568904</v>
      </c>
      <c r="K69" s="1"/>
      <c r="L69" s="1"/>
      <c r="M69" s="1">
        <v>11.755131886412901</v>
      </c>
    </row>
    <row r="70" spans="1:13" x14ac:dyDescent="0.25">
      <c r="A70" s="1">
        <v>8</v>
      </c>
      <c r="B70" s="1">
        <v>3.44472678362937</v>
      </c>
      <c r="C70" s="1">
        <v>7.5305677969059399</v>
      </c>
      <c r="D70" s="1">
        <v>15.6873782147323</v>
      </c>
      <c r="E70" s="1">
        <v>4.7636314423788297</v>
      </c>
      <c r="F70" s="1">
        <v>6.3525115235175704</v>
      </c>
      <c r="G70" s="1">
        <v>20.0438346340161</v>
      </c>
      <c r="H70" s="1">
        <v>3.74955065456014</v>
      </c>
      <c r="I70" s="1">
        <v>12.5772583831875</v>
      </c>
      <c r="J70" s="1">
        <v>6.3236838738113903</v>
      </c>
      <c r="K70" s="1"/>
      <c r="L70" s="1"/>
      <c r="M70" s="1">
        <v>11.5545935516766</v>
      </c>
    </row>
    <row r="71" spans="1:13" x14ac:dyDescent="0.25">
      <c r="A71" s="1">
        <v>8.125</v>
      </c>
      <c r="B71" s="1">
        <v>3.4342543713973499</v>
      </c>
      <c r="C71" s="1">
        <v>7.5129850846857797</v>
      </c>
      <c r="D71" s="1">
        <v>15.202758758866601</v>
      </c>
      <c r="E71" s="1">
        <v>4.7803775683749397</v>
      </c>
      <c r="F71" s="1">
        <v>6.3100232839900103</v>
      </c>
      <c r="G71" s="1">
        <v>19.9327136580082</v>
      </c>
      <c r="H71" s="1">
        <v>3.7419378460374499</v>
      </c>
      <c r="I71" s="1">
        <v>12.696038612000899</v>
      </c>
      <c r="J71" s="1">
        <v>6.2885757224210401</v>
      </c>
      <c r="K71" s="1"/>
      <c r="L71" s="1"/>
      <c r="M71" s="1">
        <v>11.629661395504799</v>
      </c>
    </row>
    <row r="72" spans="1:13" x14ac:dyDescent="0.25">
      <c r="A72" s="1">
        <v>8.25</v>
      </c>
      <c r="B72" s="1">
        <v>3.5262530964105498</v>
      </c>
      <c r="C72" s="1">
        <v>7.5667685399936202</v>
      </c>
      <c r="D72" s="1">
        <v>15.298309326366301</v>
      </c>
      <c r="E72" s="1">
        <v>4.7568035793092402</v>
      </c>
      <c r="F72" s="1">
        <v>6.2449864386873699</v>
      </c>
      <c r="G72" s="1">
        <v>20.223577764884102</v>
      </c>
      <c r="H72" s="1">
        <v>3.70104646806961</v>
      </c>
      <c r="I72" s="1">
        <v>12.785688383178201</v>
      </c>
      <c r="J72" s="1">
        <v>6.2331756050972098</v>
      </c>
      <c r="K72" s="1"/>
      <c r="L72" s="1"/>
      <c r="M72" s="1">
        <v>11.763346955851199</v>
      </c>
    </row>
    <row r="73" spans="1:13" x14ac:dyDescent="0.25">
      <c r="A73" s="1">
        <v>8.375</v>
      </c>
      <c r="B73" s="1">
        <v>3.57864052417621</v>
      </c>
      <c r="C73" s="1">
        <v>7.6149393157813297</v>
      </c>
      <c r="D73" s="1">
        <v>15.4148117814598</v>
      </c>
      <c r="E73" s="1">
        <v>4.7602005368860096</v>
      </c>
      <c r="F73" s="1">
        <v>6.1293140782802098</v>
      </c>
      <c r="G73" s="1">
        <v>20.014007185471399</v>
      </c>
      <c r="H73" s="1">
        <v>3.64139999491249</v>
      </c>
      <c r="I73" s="1">
        <v>13.0877029459343</v>
      </c>
      <c r="J73" s="1">
        <v>6.2175156443319404</v>
      </c>
      <c r="K73" s="1"/>
      <c r="L73" s="1"/>
      <c r="M73" s="1">
        <v>11.959692962833801</v>
      </c>
    </row>
    <row r="74" spans="1:13" x14ac:dyDescent="0.25">
      <c r="A74" s="1">
        <v>8.5</v>
      </c>
      <c r="B74" s="1">
        <v>3.6967153247175202</v>
      </c>
      <c r="C74" s="1">
        <v>7.6536511517311503</v>
      </c>
      <c r="D74" s="1">
        <v>15.5791049848615</v>
      </c>
      <c r="E74" s="1">
        <v>4.9425146996304097</v>
      </c>
      <c r="F74" s="1">
        <v>6.1217070907157298</v>
      </c>
      <c r="G74" s="1">
        <v>20.217042319577001</v>
      </c>
      <c r="H74" s="1">
        <v>3.68524326545313</v>
      </c>
      <c r="I74" s="1">
        <v>13.262449637680101</v>
      </c>
      <c r="J74" s="1">
        <v>6.2026725808456504</v>
      </c>
      <c r="K74" s="1"/>
      <c r="L74" s="1"/>
      <c r="M74" s="1">
        <v>11.891662617754699</v>
      </c>
    </row>
    <row r="75" spans="1:13" x14ac:dyDescent="0.25">
      <c r="A75" s="1">
        <v>8.625</v>
      </c>
      <c r="B75" s="1">
        <v>3.7013379932540702</v>
      </c>
      <c r="C75" s="1">
        <v>7.6993377146419997</v>
      </c>
      <c r="D75" s="1">
        <v>15.6962350741642</v>
      </c>
      <c r="E75" s="1">
        <v>5.1082105410355698</v>
      </c>
      <c r="F75" s="1">
        <v>6.0469279535577698</v>
      </c>
      <c r="G75" s="1">
        <v>20.289093369030802</v>
      </c>
      <c r="H75" s="1">
        <v>3.6621491927721701</v>
      </c>
      <c r="I75" s="1">
        <v>13.193121958187399</v>
      </c>
      <c r="J75" s="1">
        <v>6.19963915114195</v>
      </c>
      <c r="K75" s="1"/>
      <c r="L75" s="1"/>
      <c r="M75" s="1">
        <v>11.791717662480499</v>
      </c>
    </row>
    <row r="76" spans="1:13" x14ac:dyDescent="0.25">
      <c r="A76" s="1">
        <v>8.75</v>
      </c>
      <c r="B76" s="1">
        <v>3.5612147710139701</v>
      </c>
      <c r="C76" s="1">
        <v>7.8301631996152299</v>
      </c>
      <c r="D76" s="1">
        <v>15.9149698250603</v>
      </c>
      <c r="E76" s="1">
        <v>5.1806052478839701</v>
      </c>
      <c r="F76" s="1">
        <v>6.0877628670500501</v>
      </c>
      <c r="G76" s="1">
        <v>20.0652856758059</v>
      </c>
      <c r="H76" s="1">
        <v>3.7149483453514698</v>
      </c>
      <c r="I76" s="1">
        <v>13.413190592323099</v>
      </c>
      <c r="J76" s="1">
        <v>6.21017704897936</v>
      </c>
      <c r="K76" s="1"/>
      <c r="L76" s="1"/>
      <c r="M76" s="1">
        <v>11.553337491336</v>
      </c>
    </row>
    <row r="77" spans="1:13" x14ac:dyDescent="0.25">
      <c r="A77" s="1">
        <v>8.875</v>
      </c>
      <c r="B77" s="1">
        <v>3.45024040729764</v>
      </c>
      <c r="C77" s="1">
        <v>8.0292438209415398</v>
      </c>
      <c r="D77" s="1">
        <v>16.002113511366399</v>
      </c>
      <c r="E77" s="1">
        <v>5.19689760357514</v>
      </c>
      <c r="F77" s="1">
        <v>6.1665902505445702</v>
      </c>
      <c r="G77" s="1">
        <v>19.875952652943401</v>
      </c>
      <c r="H77" s="1">
        <v>3.8519777709680998</v>
      </c>
      <c r="I77" s="1">
        <v>13.355054453726099</v>
      </c>
      <c r="J77" s="1">
        <v>6.2172078952608203</v>
      </c>
      <c r="K77" s="1"/>
      <c r="L77" s="1"/>
      <c r="M77" s="1">
        <v>11.416556783228399</v>
      </c>
    </row>
    <row r="78" spans="1:13" x14ac:dyDescent="0.25">
      <c r="A78" s="1">
        <v>9</v>
      </c>
      <c r="B78" s="1">
        <v>3.3771595080711601</v>
      </c>
      <c r="C78" s="1">
        <v>7.8693958629562601</v>
      </c>
      <c r="D78" s="1">
        <v>16.064192507706299</v>
      </c>
      <c r="E78" s="1">
        <v>5.2115700974542403</v>
      </c>
      <c r="F78" s="1">
        <v>6.2002377359434897</v>
      </c>
      <c r="G78" s="1">
        <v>19.705711584335798</v>
      </c>
      <c r="H78" s="1">
        <v>3.9327255500146601</v>
      </c>
      <c r="I78" s="1">
        <v>13.2061147601888</v>
      </c>
      <c r="J78" s="1">
        <v>6.2570881875495301</v>
      </c>
      <c r="K78" s="1"/>
      <c r="L78" s="1"/>
      <c r="M78" s="1">
        <v>11.3419920399174</v>
      </c>
    </row>
    <row r="79" spans="1:13" x14ac:dyDescent="0.25">
      <c r="A79" s="1">
        <v>9.125</v>
      </c>
      <c r="B79" s="1">
        <v>3.3986154463638401</v>
      </c>
      <c r="C79" s="1">
        <v>8.1996052057909399</v>
      </c>
      <c r="D79" s="1">
        <v>15.248002791501399</v>
      </c>
      <c r="E79" s="1">
        <v>5.2028603881087099</v>
      </c>
      <c r="F79" s="1">
        <v>6.2119909766430403</v>
      </c>
      <c r="G79" s="1">
        <v>18.4138396507566</v>
      </c>
      <c r="H79" s="1">
        <v>3.7556625208202101</v>
      </c>
      <c r="I79" s="1">
        <v>13.2015810575527</v>
      </c>
      <c r="J79" s="1">
        <v>6.1752587511541099</v>
      </c>
      <c r="K79" s="1"/>
      <c r="L79" s="1"/>
      <c r="M79" s="1">
        <v>11.444149120769801</v>
      </c>
    </row>
    <row r="80" spans="1:13" x14ac:dyDescent="0.25">
      <c r="A80" s="1">
        <v>9.25</v>
      </c>
      <c r="B80" s="1">
        <v>3.2928522121610602</v>
      </c>
      <c r="C80" s="1">
        <v>7.9868833384129703</v>
      </c>
      <c r="D80" s="1">
        <v>15.214146165242299</v>
      </c>
      <c r="E80" s="1">
        <v>5.1343456161080203</v>
      </c>
      <c r="F80" s="1">
        <v>6.1664906473549896</v>
      </c>
      <c r="G80" s="1">
        <v>16.465752516591699</v>
      </c>
      <c r="H80" s="1">
        <v>3.7724345668108499</v>
      </c>
      <c r="I80" s="1">
        <v>13.0074589897065</v>
      </c>
      <c r="J80" s="1">
        <v>6.1798144347894803</v>
      </c>
      <c r="K80" s="1"/>
      <c r="L80" s="1"/>
      <c r="M80" s="1">
        <v>11.600562855415101</v>
      </c>
    </row>
    <row r="81" spans="1:13" x14ac:dyDescent="0.25">
      <c r="A81" s="1">
        <v>9.375</v>
      </c>
      <c r="B81" s="1">
        <v>3.10334028512924</v>
      </c>
      <c r="C81" s="1">
        <v>8.0180962425043596</v>
      </c>
      <c r="D81" s="1">
        <v>15.1045428038711</v>
      </c>
      <c r="E81" s="1">
        <v>5.1728878539425702</v>
      </c>
      <c r="F81" s="1">
        <v>5.9301767750412004</v>
      </c>
      <c r="G81" s="1">
        <v>16.075282578554798</v>
      </c>
      <c r="H81" s="1">
        <v>3.7440123674132799</v>
      </c>
      <c r="I81" s="1">
        <v>12.782202195259501</v>
      </c>
      <c r="J81" s="1">
        <v>6.17097439605738</v>
      </c>
      <c r="K81" s="1"/>
      <c r="L81" s="1"/>
      <c r="M81" s="1">
        <v>11.5986766083499</v>
      </c>
    </row>
    <row r="82" spans="1:13" x14ac:dyDescent="0.25">
      <c r="A82" s="1">
        <v>9.5</v>
      </c>
      <c r="B82" s="1">
        <v>3.07622997054139</v>
      </c>
      <c r="C82" s="1">
        <v>7.8159259538078398</v>
      </c>
      <c r="D82" s="1">
        <v>14.730737367464499</v>
      </c>
      <c r="E82" s="1">
        <v>5.3921574080926904</v>
      </c>
      <c r="F82" s="1">
        <v>5.8361040137728901</v>
      </c>
      <c r="G82" s="1">
        <v>15.186173828482801</v>
      </c>
      <c r="H82" s="1">
        <v>3.6709724425017698</v>
      </c>
      <c r="I82" s="1">
        <v>12.1344494754031</v>
      </c>
      <c r="J82" s="1">
        <v>6.1457123248839203</v>
      </c>
      <c r="K82" s="1"/>
      <c r="L82" s="1"/>
      <c r="M82" s="1">
        <v>11.5342921432498</v>
      </c>
    </row>
    <row r="83" spans="1:13" x14ac:dyDescent="0.25">
      <c r="A83" s="1">
        <v>9.625</v>
      </c>
      <c r="B83" s="1">
        <v>2.9343805862517902</v>
      </c>
      <c r="C83" s="1">
        <v>7.5833716189966598</v>
      </c>
      <c r="D83" s="1">
        <v>14.7180566740481</v>
      </c>
      <c r="E83" s="1">
        <v>5.2954459636584996</v>
      </c>
      <c r="F83" s="1">
        <v>5.7767756782455599</v>
      </c>
      <c r="G83" s="1">
        <v>14.2279786880319</v>
      </c>
      <c r="H83" s="1">
        <v>3.6291848260409001</v>
      </c>
      <c r="I83" s="1">
        <v>11.6603156510954</v>
      </c>
      <c r="J83" s="1">
        <v>6.1540112637132802</v>
      </c>
      <c r="K83" s="1"/>
      <c r="L83" s="1"/>
      <c r="M83" s="1">
        <v>11.5641434577997</v>
      </c>
    </row>
    <row r="84" spans="1:13" x14ac:dyDescent="0.25">
      <c r="A84" s="1">
        <v>9.75</v>
      </c>
      <c r="B84" s="1">
        <v>2.9104002941029101</v>
      </c>
      <c r="C84" s="1">
        <v>7.57666085100586</v>
      </c>
      <c r="D84" s="1">
        <v>15.4968333228734</v>
      </c>
      <c r="E84" s="1">
        <v>5.2944485825490704</v>
      </c>
      <c r="F84" s="1">
        <v>5.8495363759404002</v>
      </c>
      <c r="G84" s="1">
        <v>13.364309206573299</v>
      </c>
      <c r="H84" s="1">
        <v>3.60370705725596</v>
      </c>
      <c r="I84" s="1">
        <v>11.0086353191263</v>
      </c>
      <c r="J84" s="1">
        <v>6.1302966480968797</v>
      </c>
      <c r="K84" s="1"/>
      <c r="L84" s="1"/>
      <c r="M84" s="1">
        <v>11.192499662649301</v>
      </c>
    </row>
    <row r="85" spans="1:13" x14ac:dyDescent="0.25">
      <c r="A85" s="1">
        <v>9.875</v>
      </c>
      <c r="B85" s="1">
        <v>2.8671178437479798</v>
      </c>
      <c r="C85" s="1">
        <v>7.7626252382028502</v>
      </c>
      <c r="D85" s="1">
        <v>15.130790478313401</v>
      </c>
      <c r="E85" s="1">
        <v>5.2161487796297603</v>
      </c>
      <c r="F85" s="1">
        <v>5.8762334772661298</v>
      </c>
      <c r="G85" s="1">
        <v>12.553369824088</v>
      </c>
      <c r="H85" s="1">
        <v>3.5988854254390699</v>
      </c>
      <c r="I85" s="1">
        <v>10.539118948945999</v>
      </c>
      <c r="J85" s="1">
        <v>6.1296345771337801</v>
      </c>
      <c r="K85" s="1"/>
      <c r="L85" s="1"/>
      <c r="M85" s="1">
        <v>10.991516290301099</v>
      </c>
    </row>
    <row r="86" spans="1:13" x14ac:dyDescent="0.25">
      <c r="A86" s="1">
        <v>10</v>
      </c>
      <c r="B86" s="1">
        <v>2.8965902187821801</v>
      </c>
      <c r="C86" s="1">
        <v>8.1715312069870798</v>
      </c>
      <c r="D86" s="1">
        <v>14.892508712830599</v>
      </c>
      <c r="E86" s="1">
        <v>5.1873527754328599</v>
      </c>
      <c r="F86" s="1">
        <v>5.8636752649053996</v>
      </c>
      <c r="G86" s="1">
        <v>11.200791492951501</v>
      </c>
      <c r="H86" s="1">
        <v>3.5773184433477998</v>
      </c>
      <c r="I86" s="1">
        <v>9.6967408311181504</v>
      </c>
      <c r="J86" s="1">
        <v>6.1047850346971604</v>
      </c>
      <c r="K86" s="1"/>
      <c r="L86" s="1"/>
      <c r="M86" s="1">
        <v>11.0155827482597</v>
      </c>
    </row>
    <row r="87" spans="1:13" x14ac:dyDescent="0.25">
      <c r="A87" s="1">
        <v>10.125</v>
      </c>
      <c r="B87" s="1">
        <v>2.8886635688214302</v>
      </c>
      <c r="C87" s="1">
        <v>8.1588119644647694</v>
      </c>
      <c r="D87" s="1">
        <v>14.499964671270501</v>
      </c>
      <c r="E87" s="1">
        <v>5.2715702048365696</v>
      </c>
      <c r="F87" s="1">
        <v>5.8303148020938096</v>
      </c>
      <c r="G87" s="1">
        <v>10.8630610660587</v>
      </c>
      <c r="H87" s="1">
        <v>3.5174290258374001</v>
      </c>
      <c r="I87" s="1">
        <v>9.4161248460329805</v>
      </c>
      <c r="J87" s="1">
        <v>6.08745255227256</v>
      </c>
      <c r="K87" s="1"/>
      <c r="L87" s="1"/>
      <c r="M87" s="1">
        <v>10.986977077892099</v>
      </c>
    </row>
    <row r="88" spans="1:13" x14ac:dyDescent="0.25">
      <c r="A88" s="1">
        <v>10.25</v>
      </c>
      <c r="B88" s="1">
        <v>2.8627030739846999</v>
      </c>
      <c r="C88" s="1">
        <v>8.0826317286834808</v>
      </c>
      <c r="D88" s="1">
        <v>14.345200344157</v>
      </c>
      <c r="E88" s="1">
        <v>5.1125105295814297</v>
      </c>
      <c r="F88" s="1">
        <v>5.8288942072248</v>
      </c>
      <c r="G88" s="1">
        <v>10.8485786495892</v>
      </c>
      <c r="H88" s="1">
        <v>3.5149683561753302</v>
      </c>
      <c r="I88" s="1">
        <v>9.3414993847425905</v>
      </c>
      <c r="J88" s="1">
        <v>6.1037445914734896</v>
      </c>
      <c r="K88" s="1"/>
      <c r="L88" s="1"/>
      <c r="M88" s="1">
        <v>10.9106459013909</v>
      </c>
    </row>
    <row r="89" spans="1:13" x14ac:dyDescent="0.25">
      <c r="A89" s="1">
        <v>10.375</v>
      </c>
      <c r="B89" s="1">
        <v>2.8365006846915399</v>
      </c>
      <c r="C89" s="1">
        <v>8.07440591659301</v>
      </c>
      <c r="D89" s="1">
        <v>14.231898995399099</v>
      </c>
      <c r="E89" s="1">
        <v>5.0836919834387899</v>
      </c>
      <c r="F89" s="1">
        <v>5.79019889530867</v>
      </c>
      <c r="G89" s="1">
        <v>10.7989648863003</v>
      </c>
      <c r="H89" s="1">
        <v>3.4365829224442899</v>
      </c>
      <c r="I89" s="1">
        <v>9.2927582224673504</v>
      </c>
      <c r="J89" s="1">
        <v>6.0709023048135098</v>
      </c>
      <c r="K89" s="1"/>
      <c r="L89" s="1"/>
      <c r="M89" s="1">
        <v>11.2494129013931</v>
      </c>
    </row>
    <row r="90" spans="1:13" x14ac:dyDescent="0.25">
      <c r="A90" s="1">
        <v>10.5</v>
      </c>
      <c r="B90" s="1">
        <v>2.7779628959265699</v>
      </c>
      <c r="C90" s="1">
        <v>8.2151303257019404</v>
      </c>
      <c r="D90" s="1">
        <v>13.7813645883673</v>
      </c>
      <c r="E90" s="1">
        <v>5.10045158998944</v>
      </c>
      <c r="F90" s="1">
        <v>5.7133746153644198</v>
      </c>
      <c r="G90" s="1">
        <v>10.7438874806647</v>
      </c>
      <c r="H90" s="1">
        <v>3.4439777398845401</v>
      </c>
      <c r="I90" s="1">
        <v>9.2481599352389008</v>
      </c>
      <c r="J90" s="1">
        <v>6.0912125594083699</v>
      </c>
      <c r="K90" s="1"/>
      <c r="L90" s="1"/>
      <c r="M90" s="1">
        <v>11.3275861707129</v>
      </c>
    </row>
    <row r="91" spans="1:13" x14ac:dyDescent="0.25">
      <c r="A91" s="1">
        <v>10.625</v>
      </c>
      <c r="B91" s="1">
        <v>2.7295284494629302</v>
      </c>
      <c r="C91" s="1">
        <v>8.1889888542990708</v>
      </c>
      <c r="D91" s="1">
        <v>12.6621196689107</v>
      </c>
      <c r="E91" s="1">
        <v>5.0937812916921503</v>
      </c>
      <c r="F91" s="1">
        <v>5.5983361899788902</v>
      </c>
      <c r="G91" s="1">
        <v>10.7034163053769</v>
      </c>
      <c r="H91" s="1">
        <v>3.39219258265596</v>
      </c>
      <c r="I91" s="1">
        <v>9.1785493748486608</v>
      </c>
      <c r="J91" s="1">
        <v>6.1214803479490998</v>
      </c>
      <c r="K91" s="1"/>
      <c r="L91" s="1"/>
      <c r="M91" s="1">
        <v>11.2390423090706</v>
      </c>
    </row>
    <row r="92" spans="1:13" x14ac:dyDescent="0.25">
      <c r="A92" s="1">
        <v>10.75</v>
      </c>
      <c r="B92" s="1">
        <v>2.6336292518127702</v>
      </c>
      <c r="C92" s="1">
        <v>8.26016768993696</v>
      </c>
      <c r="D92" s="1">
        <v>11.383764164709399</v>
      </c>
      <c r="E92" s="1">
        <v>5.07457313879486</v>
      </c>
      <c r="F92" s="1">
        <v>5.5746691381347402</v>
      </c>
      <c r="G92" s="1">
        <v>10.951314134985299</v>
      </c>
      <c r="H92" s="1">
        <v>3.5954745468043998</v>
      </c>
      <c r="I92" s="1">
        <v>9.1995298488361801</v>
      </c>
      <c r="J92" s="1">
        <v>6.1315042301734204</v>
      </c>
      <c r="K92" s="1"/>
      <c r="L92" s="1"/>
      <c r="M92" s="1">
        <v>11.256496512224601</v>
      </c>
    </row>
    <row r="93" spans="1:13" x14ac:dyDescent="0.25">
      <c r="A93" s="1">
        <v>10.875</v>
      </c>
      <c r="B93" s="1">
        <v>2.5854695308836502</v>
      </c>
      <c r="C93" s="1">
        <v>8.2359879292843896</v>
      </c>
      <c r="D93" s="1">
        <v>11.224597693659099</v>
      </c>
      <c r="E93" s="1">
        <v>5.1807325361357703</v>
      </c>
      <c r="F93" s="1">
        <v>5.6148862192172801</v>
      </c>
      <c r="G93" s="1">
        <v>11.674671125738801</v>
      </c>
      <c r="H93" s="1">
        <v>3.7145869497281598</v>
      </c>
      <c r="I93" s="1">
        <v>9.3586341383682807</v>
      </c>
      <c r="J93" s="1">
        <v>6.1370373106680098</v>
      </c>
      <c r="K93" s="1"/>
      <c r="L93" s="1"/>
      <c r="M93" s="1">
        <v>11.2052162521968</v>
      </c>
    </row>
    <row r="94" spans="1:13" x14ac:dyDescent="0.25">
      <c r="A94" s="1">
        <v>11</v>
      </c>
      <c r="B94" s="1">
        <v>2.54695051667469</v>
      </c>
      <c r="C94" s="1">
        <v>8.2363350891554195</v>
      </c>
      <c r="D94" s="1">
        <v>11.4135831876441</v>
      </c>
      <c r="E94" s="1">
        <v>5.3122148765983601</v>
      </c>
      <c r="F94" s="1">
        <v>5.51251561598575</v>
      </c>
      <c r="G94" s="1">
        <v>12.0105843601534</v>
      </c>
      <c r="H94" s="1">
        <v>3.4944325975353099</v>
      </c>
      <c r="I94" s="1">
        <v>9.4505846410308205</v>
      </c>
      <c r="J94" s="1">
        <v>6.1896442053221401</v>
      </c>
      <c r="K94" s="1"/>
      <c r="L94" s="1"/>
      <c r="M94" s="1">
        <v>11.3354240810785</v>
      </c>
    </row>
    <row r="95" spans="1:13" x14ac:dyDescent="0.25">
      <c r="A95" s="1">
        <v>11.125</v>
      </c>
      <c r="B95" s="1">
        <v>2.5587080113405598</v>
      </c>
      <c r="C95" s="1">
        <v>8.1613977117389407</v>
      </c>
      <c r="D95" s="1">
        <v>11.2537512174569</v>
      </c>
      <c r="E95" s="1">
        <v>5.2763312232195601</v>
      </c>
      <c r="F95" s="1">
        <v>5.4930262205545901</v>
      </c>
      <c r="G95" s="1">
        <v>12.1178918534281</v>
      </c>
      <c r="H95" s="1">
        <v>3.4209334278988699</v>
      </c>
      <c r="I95" s="1">
        <v>9.4455427613214198</v>
      </c>
      <c r="J95" s="1">
        <v>6.1861516558588301</v>
      </c>
      <c r="K95" s="1"/>
      <c r="L95" s="1"/>
      <c r="M95" s="1">
        <v>11.231610461328</v>
      </c>
    </row>
    <row r="96" spans="1:13" x14ac:dyDescent="0.25">
      <c r="A96" s="1">
        <v>11.25</v>
      </c>
      <c r="B96" s="1">
        <v>2.6303781982774299</v>
      </c>
      <c r="C96" s="1">
        <v>8.3667679862106201</v>
      </c>
      <c r="D96" s="1">
        <v>11.2615688349709</v>
      </c>
      <c r="E96" s="1">
        <v>5.2622585172615901</v>
      </c>
      <c r="F96" s="1">
        <v>5.4002626772917699</v>
      </c>
      <c r="G96" s="1">
        <v>12.164451433384601</v>
      </c>
      <c r="H96" s="1">
        <v>3.4034862470524798</v>
      </c>
      <c r="I96" s="1">
        <v>9.4116506457796003</v>
      </c>
      <c r="J96" s="1">
        <v>6.1951344554913002</v>
      </c>
      <c r="K96" s="1"/>
      <c r="L96" s="1"/>
      <c r="M96" s="1">
        <v>11.2072969565174</v>
      </c>
    </row>
    <row r="97" spans="1:13" x14ac:dyDescent="0.25">
      <c r="A97" s="1">
        <v>11.375</v>
      </c>
      <c r="B97" s="1">
        <v>2.8072139528095001</v>
      </c>
      <c r="C97" s="1">
        <v>8.6278762384594092</v>
      </c>
      <c r="D97" s="1">
        <v>11.2499471672583</v>
      </c>
      <c r="E97" s="1">
        <v>5.2609293914661297</v>
      </c>
      <c r="F97" s="1">
        <v>5.5036069835382202</v>
      </c>
      <c r="G97" s="1">
        <v>12.647555662764001</v>
      </c>
      <c r="H97" s="1">
        <v>3.2932407580690901</v>
      </c>
      <c r="I97" s="1">
        <v>9.5966549045990792</v>
      </c>
      <c r="J97" s="1">
        <v>6.1492987171845099</v>
      </c>
      <c r="K97" s="1"/>
      <c r="L97" s="1"/>
      <c r="M97" s="1">
        <v>11.266379320815499</v>
      </c>
    </row>
    <row r="98" spans="1:13" x14ac:dyDescent="0.25">
      <c r="A98" s="1">
        <v>11.5</v>
      </c>
      <c r="B98" s="1">
        <v>2.7710490244383399</v>
      </c>
      <c r="C98" s="1">
        <v>8.7615427991095203</v>
      </c>
      <c r="D98" s="1">
        <v>11.1522684224798</v>
      </c>
      <c r="E98" s="1">
        <v>5.2307364682511697</v>
      </c>
      <c r="F98" s="1">
        <v>5.2604519708072903</v>
      </c>
      <c r="G98" s="1">
        <v>13.287004681907</v>
      </c>
      <c r="H98" s="1">
        <v>3.20183524354993</v>
      </c>
      <c r="I98" s="1">
        <v>9.9951829188087693</v>
      </c>
      <c r="J98" s="1">
        <v>6.0571038188117701</v>
      </c>
      <c r="K98" s="1"/>
      <c r="L98" s="1"/>
      <c r="M98" s="1">
        <v>11.3065381804126</v>
      </c>
    </row>
    <row r="99" spans="1:13" x14ac:dyDescent="0.25">
      <c r="A99" s="1">
        <v>11.625</v>
      </c>
      <c r="B99" s="1">
        <v>2.7536069151226301</v>
      </c>
      <c r="C99" s="1">
        <v>8.7948419747968192</v>
      </c>
      <c r="D99" s="1">
        <v>10.640424704657899</v>
      </c>
      <c r="E99" s="1">
        <v>5.0709649867301296</v>
      </c>
      <c r="F99" s="1">
        <v>5.0996742773255699</v>
      </c>
      <c r="G99" s="1">
        <v>14.0884550199613</v>
      </c>
      <c r="H99" s="1">
        <v>3.13978559964464</v>
      </c>
      <c r="I99" s="1">
        <v>10.2389972492255</v>
      </c>
      <c r="J99" s="1">
        <v>5.9572289671391996</v>
      </c>
      <c r="K99" s="1"/>
      <c r="L99" s="1"/>
      <c r="M99" s="1">
        <v>11.4634806937603</v>
      </c>
    </row>
    <row r="100" spans="1:13" x14ac:dyDescent="0.25">
      <c r="A100" s="1">
        <v>11.75</v>
      </c>
      <c r="B100" s="1">
        <v>2.6815356688906702</v>
      </c>
      <c r="C100" s="1">
        <v>8.9564941230939699</v>
      </c>
      <c r="D100" s="1">
        <v>10.306382142992501</v>
      </c>
      <c r="E100" s="1">
        <v>4.8311183855151301</v>
      </c>
      <c r="F100" s="1">
        <v>5.0509646765503504</v>
      </c>
      <c r="G100" s="1">
        <v>13.881171366166701</v>
      </c>
      <c r="H100" s="1">
        <v>3.1081625339831001</v>
      </c>
      <c r="I100" s="1">
        <v>10.1644610902851</v>
      </c>
      <c r="J100" s="1">
        <v>5.9177738638831903</v>
      </c>
      <c r="K100" s="1"/>
      <c r="L100" s="1"/>
      <c r="M100" s="1">
        <v>11.584677740368701</v>
      </c>
    </row>
    <row r="101" spans="1:13" x14ac:dyDescent="0.25">
      <c r="A101" s="1">
        <v>11.875</v>
      </c>
      <c r="B101" s="1">
        <v>2.5385554344581598</v>
      </c>
      <c r="C101" s="1">
        <v>8.9699033296037101</v>
      </c>
      <c r="D101" s="1">
        <v>10.291715767787499</v>
      </c>
      <c r="E101" s="1">
        <v>4.5974004470772796</v>
      </c>
      <c r="F101" s="1">
        <v>4.8261263604532898</v>
      </c>
      <c r="G101" s="1">
        <v>13.6147281273881</v>
      </c>
      <c r="H101" s="1">
        <v>3.0494771345570499</v>
      </c>
      <c r="I101" s="1">
        <v>10.1309888970841</v>
      </c>
      <c r="J101" s="1">
        <v>5.7762934175701099</v>
      </c>
      <c r="K101" s="1"/>
      <c r="L101" s="1"/>
      <c r="M101" s="1">
        <v>11.4237397877163</v>
      </c>
    </row>
    <row r="102" spans="1:13" x14ac:dyDescent="0.25">
      <c r="A102" s="1">
        <v>12</v>
      </c>
      <c r="B102" s="1">
        <v>2.4666571356982798</v>
      </c>
      <c r="C102" s="1">
        <v>9.0221213423566606</v>
      </c>
      <c r="D102" s="1">
        <v>10.3293936252122</v>
      </c>
      <c r="E102" s="1">
        <v>4.4283638520529998</v>
      </c>
      <c r="F102" s="1">
        <v>4.7744170219383797</v>
      </c>
      <c r="G102" s="1">
        <v>13.4589666454041</v>
      </c>
      <c r="H102" s="1">
        <v>2.92387520841126</v>
      </c>
      <c r="I102" s="1">
        <v>10.162650046725799</v>
      </c>
      <c r="J102" s="1">
        <v>5.7354116969296802</v>
      </c>
      <c r="K102" s="1"/>
      <c r="L102" s="1"/>
      <c r="M102" s="1">
        <v>11.471202795067301</v>
      </c>
    </row>
    <row r="103" spans="1:13" x14ac:dyDescent="0.25">
      <c r="A103" s="1">
        <v>12.125</v>
      </c>
      <c r="B103" s="1">
        <v>2.3768110739214698</v>
      </c>
      <c r="C103" s="1">
        <v>9.2841317187475099</v>
      </c>
      <c r="D103" s="1">
        <v>10.451503811120901</v>
      </c>
      <c r="E103" s="1">
        <v>4.4339233919050898</v>
      </c>
      <c r="F103" s="1">
        <v>4.57245374767394</v>
      </c>
      <c r="G103" s="1">
        <v>13.227738484514299</v>
      </c>
      <c r="H103" s="1">
        <v>2.9024463710033301</v>
      </c>
      <c r="I103" s="1">
        <v>9.9857646509935396</v>
      </c>
      <c r="J103" s="1">
        <v>5.7100056782779802</v>
      </c>
      <c r="K103" s="1"/>
      <c r="L103" s="1"/>
      <c r="M103" s="1">
        <v>11.3781569502707</v>
      </c>
    </row>
    <row r="104" spans="1:13" x14ac:dyDescent="0.25">
      <c r="A104" s="1">
        <v>12.25</v>
      </c>
      <c r="B104" s="1">
        <v>2.3584753854580001</v>
      </c>
      <c r="C104" s="1">
        <v>9.2084070170012904</v>
      </c>
      <c r="D104" s="1">
        <v>10.866768102461901</v>
      </c>
      <c r="E104" s="1">
        <v>4.4352947840154702</v>
      </c>
      <c r="F104" s="1">
        <v>4.5042658793945503</v>
      </c>
      <c r="G104" s="1">
        <v>13.042469679895399</v>
      </c>
      <c r="H104" s="1">
        <v>2.89216670906919</v>
      </c>
      <c r="I104" s="1">
        <v>9.7478703599837804</v>
      </c>
      <c r="J104" s="1">
        <v>5.6602676448079201</v>
      </c>
      <c r="K104" s="1"/>
      <c r="L104" s="1"/>
      <c r="M104" s="1">
        <v>11.5037304557222</v>
      </c>
    </row>
    <row r="105" spans="1:13" x14ac:dyDescent="0.25">
      <c r="A105" s="1">
        <v>12.375</v>
      </c>
      <c r="B105" s="1">
        <v>2.3500103903737499</v>
      </c>
      <c r="C105" s="1">
        <v>9.3087424705908095</v>
      </c>
      <c r="D105" s="1">
        <v>10.8309262988969</v>
      </c>
      <c r="E105" s="1">
        <v>4.4719700997454996</v>
      </c>
      <c r="F105" s="1">
        <v>4.3735779489458197</v>
      </c>
      <c r="G105" s="1">
        <v>12.9583579985296</v>
      </c>
      <c r="H105" s="1">
        <v>2.73063054489882</v>
      </c>
      <c r="I105" s="1">
        <v>9.6025001219859405</v>
      </c>
      <c r="J105" s="1">
        <v>5.5762416924676002</v>
      </c>
      <c r="K105" s="1"/>
      <c r="L105" s="1"/>
      <c r="M105" s="1">
        <v>11.4284161249739</v>
      </c>
    </row>
    <row r="106" spans="1:13" x14ac:dyDescent="0.25">
      <c r="A106" s="1">
        <v>12.5</v>
      </c>
      <c r="B106" s="1">
        <v>2.3637635095110201</v>
      </c>
      <c r="C106" s="1">
        <v>9.3338427550648202</v>
      </c>
      <c r="D106" s="1">
        <v>10.971208576293099</v>
      </c>
      <c r="E106" s="1">
        <v>4.5081944883450698</v>
      </c>
      <c r="F106" s="1">
        <v>4.3103771670469904</v>
      </c>
      <c r="G106" s="1">
        <v>12.974395248275799</v>
      </c>
      <c r="H106" s="1">
        <v>2.7339111234608402</v>
      </c>
      <c r="I106" s="1">
        <v>9.5327024348617009</v>
      </c>
      <c r="J106" s="1">
        <v>5.5171664875186197</v>
      </c>
      <c r="K106" s="1"/>
      <c r="L106" s="1"/>
      <c r="M106" s="1">
        <v>11.413742338437601</v>
      </c>
    </row>
    <row r="107" spans="1:13" x14ac:dyDescent="0.25">
      <c r="A107" s="1">
        <v>12.625</v>
      </c>
      <c r="B107" s="1">
        <v>2.3834208139894102</v>
      </c>
      <c r="C107" s="1">
        <v>9.2373753989148408</v>
      </c>
      <c r="D107" s="1">
        <v>11.0839524332611</v>
      </c>
      <c r="E107" s="1">
        <v>4.5799208664431896</v>
      </c>
      <c r="F107" s="1">
        <v>4.23938086924991</v>
      </c>
      <c r="G107" s="1">
        <v>12.70271285552</v>
      </c>
      <c r="H107" s="1">
        <v>2.7281555480216402</v>
      </c>
      <c r="I107" s="1">
        <v>9.5564129338872892</v>
      </c>
      <c r="J107" s="1">
        <v>5.5150574351573702</v>
      </c>
      <c r="K107" s="1"/>
      <c r="L107" s="1"/>
      <c r="M107" s="1">
        <v>11.4857721712059</v>
      </c>
    </row>
    <row r="108" spans="1:13" x14ac:dyDescent="0.25">
      <c r="A108" s="1">
        <v>12.75</v>
      </c>
      <c r="B108" s="1">
        <v>2.4176843232502598</v>
      </c>
      <c r="C108" s="1">
        <v>9.2728824546896202</v>
      </c>
      <c r="D108" s="1">
        <v>11.109173364810101</v>
      </c>
      <c r="E108" s="1">
        <v>4.6426761915656396</v>
      </c>
      <c r="F108" s="1">
        <v>4.0042634327757103</v>
      </c>
      <c r="G108" s="1">
        <v>12.2392172102169</v>
      </c>
      <c r="H108" s="1">
        <v>2.6895723926899602</v>
      </c>
      <c r="I108" s="1">
        <v>9.3435377258820296</v>
      </c>
      <c r="J108" s="1">
        <v>5.5170622307581301</v>
      </c>
      <c r="K108" s="1"/>
      <c r="L108" s="1"/>
      <c r="M108" s="1">
        <v>11.7350769558359</v>
      </c>
    </row>
    <row r="109" spans="1:13" x14ac:dyDescent="0.25">
      <c r="A109" s="1">
        <v>12.875</v>
      </c>
      <c r="B109" s="1">
        <v>2.4515279624315398</v>
      </c>
      <c r="C109" s="1">
        <v>9.2336338472441408</v>
      </c>
      <c r="D109" s="1">
        <v>11.621084266568801</v>
      </c>
      <c r="E109" s="1">
        <v>4.6690600537555396</v>
      </c>
      <c r="F109" s="1">
        <v>3.9508382971203302</v>
      </c>
      <c r="G109" s="1">
        <v>11.785299127567599</v>
      </c>
      <c r="H109" s="1">
        <v>2.6957971765275301</v>
      </c>
      <c r="I109" s="1">
        <v>9.3150300037389808</v>
      </c>
      <c r="J109" s="1">
        <v>5.5279902961584497</v>
      </c>
      <c r="K109" s="1"/>
      <c r="L109" s="1"/>
      <c r="M109" s="1">
        <v>11.5324487456553</v>
      </c>
    </row>
    <row r="110" spans="1:13" x14ac:dyDescent="0.25">
      <c r="A110" s="1">
        <v>13</v>
      </c>
      <c r="B110" s="1">
        <v>2.51668443774971</v>
      </c>
      <c r="C110" s="1">
        <v>9.2731274120317995</v>
      </c>
      <c r="D110" s="1">
        <v>11.547576699235499</v>
      </c>
      <c r="E110" s="1">
        <v>4.8848103068904702</v>
      </c>
      <c r="F110" s="1">
        <v>3.9306368625990298</v>
      </c>
      <c r="G110" s="1">
        <v>11.6232488544695</v>
      </c>
      <c r="H110" s="1">
        <v>2.6808133918802102</v>
      </c>
      <c r="I110" s="1">
        <v>9.3349292944071998</v>
      </c>
      <c r="J110" s="1">
        <v>5.5558508757940901</v>
      </c>
      <c r="K110" s="1"/>
      <c r="L110" s="1"/>
      <c r="M110" s="1">
        <v>11.6599195280067</v>
      </c>
    </row>
    <row r="111" spans="1:13" x14ac:dyDescent="0.25">
      <c r="A111" s="1">
        <v>13.125</v>
      </c>
      <c r="B111" s="1">
        <v>2.4805709738197201</v>
      </c>
      <c r="C111" s="1">
        <v>9.2023615057006705</v>
      </c>
      <c r="D111" s="1">
        <v>11.4400989592143</v>
      </c>
      <c r="E111" s="1">
        <v>4.8671219373020698</v>
      </c>
      <c r="F111" s="1">
        <v>3.9427545424304098</v>
      </c>
      <c r="G111" s="1">
        <v>11.3217090427464</v>
      </c>
      <c r="H111" s="1">
        <v>2.6711007468381198</v>
      </c>
      <c r="I111" s="1">
        <v>9.3672769127805395</v>
      </c>
      <c r="J111" s="1">
        <v>5.6073089163038903</v>
      </c>
      <c r="K111" s="1"/>
      <c r="L111" s="1"/>
      <c r="M111" s="1">
        <v>11.6368932415198</v>
      </c>
    </row>
    <row r="112" spans="1:13" x14ac:dyDescent="0.25">
      <c r="A112" s="1">
        <v>13.25</v>
      </c>
      <c r="B112" s="1">
        <v>2.4640412210354401</v>
      </c>
      <c r="C112" s="1">
        <v>9.8015463278487598</v>
      </c>
      <c r="D112" s="1">
        <v>11.3752590188467</v>
      </c>
      <c r="E112" s="1">
        <v>4.8066793244744801</v>
      </c>
      <c r="F112" s="1">
        <v>4.1422862923659798</v>
      </c>
      <c r="G112" s="1">
        <v>11.022279814609099</v>
      </c>
      <c r="H112" s="1">
        <v>2.84561965120928</v>
      </c>
      <c r="I112" s="1">
        <v>9.2485331795554799</v>
      </c>
      <c r="J112" s="1">
        <v>5.61688544810983</v>
      </c>
      <c r="K112" s="1"/>
      <c r="L112" s="1"/>
      <c r="M112" s="1">
        <v>11.686930007862699</v>
      </c>
    </row>
    <row r="113" spans="1:13" x14ac:dyDescent="0.25">
      <c r="A113" s="1">
        <v>13.375</v>
      </c>
      <c r="B113" s="1">
        <v>2.4182916171725402</v>
      </c>
      <c r="C113" s="1">
        <v>9.6520662272669604</v>
      </c>
      <c r="D113" s="1">
        <v>11.3989653142281</v>
      </c>
      <c r="E113" s="1">
        <v>4.7990403028020001</v>
      </c>
      <c r="F113" s="1">
        <v>4.1945088710267298</v>
      </c>
      <c r="G113" s="1">
        <v>10.778744467858401</v>
      </c>
      <c r="H113" s="1">
        <v>2.8688178667783801</v>
      </c>
      <c r="I113" s="1">
        <v>9.1965810098512293</v>
      </c>
      <c r="J113" s="1">
        <v>5.5996050458358697</v>
      </c>
      <c r="K113" s="1"/>
      <c r="L113" s="1"/>
      <c r="M113" s="1">
        <v>11.8152307939748</v>
      </c>
    </row>
    <row r="114" spans="1:13" x14ac:dyDescent="0.25">
      <c r="A114" s="1">
        <v>13.5</v>
      </c>
      <c r="B114" s="1">
        <v>2.3938999252815099</v>
      </c>
      <c r="C114" s="1">
        <v>9.7386392532208408</v>
      </c>
      <c r="D114" s="1">
        <v>11.5223903806015</v>
      </c>
      <c r="E114" s="1">
        <v>4.8591140201763396</v>
      </c>
      <c r="F114" s="1">
        <v>4.1989030928052902</v>
      </c>
      <c r="G114" s="1">
        <v>10.6590575784963</v>
      </c>
      <c r="H114" s="1">
        <v>2.8964019944529</v>
      </c>
      <c r="I114" s="1">
        <v>9.1495127571072903</v>
      </c>
      <c r="J114" s="1">
        <v>5.5551469420104898</v>
      </c>
      <c r="K114" s="1"/>
      <c r="L114" s="1"/>
      <c r="M114" s="1">
        <v>11.907598421422399</v>
      </c>
    </row>
    <row r="115" spans="1:13" x14ac:dyDescent="0.25">
      <c r="A115" s="1">
        <v>13.625</v>
      </c>
      <c r="B115" s="1">
        <v>2.3617972605946398</v>
      </c>
      <c r="C115" s="1">
        <v>9.3987343990237608</v>
      </c>
      <c r="D115" s="1">
        <v>11.6258181055259</v>
      </c>
      <c r="E115" s="1">
        <v>4.9053535142751903</v>
      </c>
      <c r="F115" s="1">
        <v>4.2584063435279802</v>
      </c>
      <c r="G115" s="1">
        <v>10.403051762026699</v>
      </c>
      <c r="H115" s="1">
        <v>2.9829716557127601</v>
      </c>
      <c r="I115" s="1">
        <v>9.0959831314429103</v>
      </c>
      <c r="J115" s="1">
        <v>5.4010397000066197</v>
      </c>
      <c r="K115" s="1"/>
      <c r="L115" s="1"/>
      <c r="M115" s="1">
        <v>11.478443112745699</v>
      </c>
    </row>
    <row r="116" spans="1:13" x14ac:dyDescent="0.25">
      <c r="A116" s="1">
        <v>13.75</v>
      </c>
      <c r="B116" s="1">
        <v>2.3510984922909399</v>
      </c>
      <c r="C116" s="1">
        <v>9.2494987563594506</v>
      </c>
      <c r="D116" s="1">
        <v>11.674399020352</v>
      </c>
      <c r="E116" s="1">
        <v>4.8510975930181601</v>
      </c>
      <c r="F116" s="1">
        <v>4.1793766789932603</v>
      </c>
      <c r="G116" s="1">
        <v>10.5933946130518</v>
      </c>
      <c r="H116" s="1">
        <v>2.9609519203065502</v>
      </c>
      <c r="I116" s="1">
        <v>9.0664069675163894</v>
      </c>
      <c r="J116" s="1">
        <v>5.3495184343743301</v>
      </c>
      <c r="K116" s="1"/>
      <c r="L116" s="1"/>
      <c r="M116" s="1">
        <v>11.179841288148801</v>
      </c>
    </row>
    <row r="117" spans="1:13" x14ac:dyDescent="0.25">
      <c r="A117" s="1">
        <v>13.875</v>
      </c>
      <c r="B117" s="1">
        <v>2.4065603982897898</v>
      </c>
      <c r="C117" s="1">
        <v>9.3378728173975905</v>
      </c>
      <c r="D117" s="1">
        <v>12.5429517940187</v>
      </c>
      <c r="E117" s="1">
        <v>4.8767199048008303</v>
      </c>
      <c r="F117" s="1">
        <v>4.1858951457906199</v>
      </c>
      <c r="G117" s="1">
        <v>10.442831210005799</v>
      </c>
      <c r="H117" s="1">
        <v>2.87577304512339</v>
      </c>
      <c r="I117" s="1">
        <v>8.8877179733542508</v>
      </c>
      <c r="J117" s="1">
        <v>5.2342231366289003</v>
      </c>
      <c r="K117" s="1"/>
      <c r="L117" s="1"/>
      <c r="M117" s="1">
        <v>11.3822451569173</v>
      </c>
    </row>
    <row r="118" spans="1:13" x14ac:dyDescent="0.25">
      <c r="A118" s="1">
        <v>14</v>
      </c>
      <c r="B118" s="1">
        <v>2.3527611221982698</v>
      </c>
      <c r="C118" s="1">
        <v>9.4343272797098905</v>
      </c>
      <c r="D118" s="1">
        <v>12.618089329322601</v>
      </c>
      <c r="E118" s="1">
        <v>4.8079955579066898</v>
      </c>
      <c r="F118" s="1">
        <v>4.1694499979486297</v>
      </c>
      <c r="G118" s="1">
        <v>10.3323020195156</v>
      </c>
      <c r="H118" s="1">
        <v>3.0189381554480699</v>
      </c>
      <c r="I118" s="1">
        <v>8.8430950906791299</v>
      </c>
      <c r="J118" s="1">
        <v>5.2039490199310503</v>
      </c>
      <c r="K118" s="1"/>
      <c r="L118" s="1"/>
      <c r="M118" s="1">
        <v>11.278311763344799</v>
      </c>
    </row>
    <row r="119" spans="1:13" x14ac:dyDescent="0.25">
      <c r="A119" s="1">
        <v>14.125</v>
      </c>
      <c r="B119" s="1">
        <v>2.3608893238169699</v>
      </c>
      <c r="C119" s="1">
        <v>9.5874949140763999</v>
      </c>
      <c r="D119" s="1">
        <v>12.812268130162799</v>
      </c>
      <c r="E119" s="1">
        <v>4.7793145117603197</v>
      </c>
      <c r="F119" s="1">
        <v>4.2215108138114097</v>
      </c>
      <c r="G119" s="1">
        <v>10.2722195575885</v>
      </c>
      <c r="H119" s="1">
        <v>3.0147511017176001</v>
      </c>
      <c r="I119" s="1">
        <v>8.7891106415895504</v>
      </c>
      <c r="J119" s="1">
        <v>5.2243272224312696</v>
      </c>
      <c r="K119" s="1"/>
      <c r="L119" s="1"/>
      <c r="M119" s="1">
        <v>11.2539177821403</v>
      </c>
    </row>
    <row r="120" spans="1:13" x14ac:dyDescent="0.25">
      <c r="A120" s="1">
        <v>14.25</v>
      </c>
      <c r="B120" s="1">
        <v>2.3835610320151499</v>
      </c>
      <c r="C120" s="1">
        <v>9.6967615960637694</v>
      </c>
      <c r="D120" s="1">
        <v>12.907539568992201</v>
      </c>
      <c r="E120" s="1">
        <v>4.6683614951050902</v>
      </c>
      <c r="F120" s="1">
        <v>4.1607180935381303</v>
      </c>
      <c r="G120" s="1">
        <v>10.2418371002738</v>
      </c>
      <c r="H120" s="1">
        <v>3.0073918920289802</v>
      </c>
      <c r="I120" s="1">
        <v>8.7316918190844799</v>
      </c>
      <c r="J120" s="1">
        <v>5.2764600117241303</v>
      </c>
      <c r="K120" s="1"/>
      <c r="L120" s="1"/>
      <c r="M120" s="1">
        <v>11.332007108577001</v>
      </c>
    </row>
    <row r="121" spans="1:13" x14ac:dyDescent="0.25">
      <c r="A121" s="1">
        <v>14.375</v>
      </c>
      <c r="B121" s="1">
        <v>2.4874743220901001</v>
      </c>
      <c r="C121" s="1">
        <v>9.6842764387881903</v>
      </c>
      <c r="D121" s="1">
        <v>13.034193132127101</v>
      </c>
      <c r="E121" s="1">
        <v>4.7348208903121201</v>
      </c>
      <c r="F121" s="1">
        <v>3.9284622721728302</v>
      </c>
      <c r="G121" s="1">
        <v>10.2092781953654</v>
      </c>
      <c r="H121" s="1">
        <v>2.9480229027084399</v>
      </c>
      <c r="I121" s="1">
        <v>8.7046748611112896</v>
      </c>
      <c r="J121" s="1">
        <v>5.3127024994037404</v>
      </c>
      <c r="K121" s="1"/>
      <c r="L121" s="1"/>
      <c r="M121" s="1">
        <v>11.383518835161601</v>
      </c>
    </row>
    <row r="122" spans="1:13" x14ac:dyDescent="0.25">
      <c r="A122" s="1">
        <v>14.5</v>
      </c>
      <c r="B122" s="1">
        <v>2.51755400767559</v>
      </c>
      <c r="C122" s="1">
        <v>9.7652010632759101</v>
      </c>
      <c r="D122" s="1">
        <v>13.0653442782883</v>
      </c>
      <c r="E122" s="1">
        <v>4.7327070277905499</v>
      </c>
      <c r="F122" s="1">
        <v>3.8889839661051702</v>
      </c>
      <c r="G122" s="1">
        <v>9.9877387310806096</v>
      </c>
      <c r="H122" s="1">
        <v>2.92858122923047</v>
      </c>
      <c r="I122" s="1">
        <v>8.7427652138655194</v>
      </c>
      <c r="J122" s="1">
        <v>5.3167377284929902</v>
      </c>
      <c r="K122" s="1"/>
      <c r="L122" s="1"/>
      <c r="M122" s="1">
        <v>11.3496506649642</v>
      </c>
    </row>
    <row r="123" spans="1:13" x14ac:dyDescent="0.25">
      <c r="A123" s="1">
        <v>14.625</v>
      </c>
      <c r="B123" s="1">
        <v>2.4943320270090199</v>
      </c>
      <c r="C123" s="1">
        <v>9.7635905848549491</v>
      </c>
      <c r="D123" s="1">
        <v>13.041352717576499</v>
      </c>
      <c r="E123" s="1">
        <v>4.64707436121288</v>
      </c>
      <c r="F123" s="1">
        <v>3.68060301916154</v>
      </c>
      <c r="G123" s="1">
        <v>9.9724966347071593</v>
      </c>
      <c r="H123" s="1">
        <v>2.89267357632168</v>
      </c>
      <c r="I123" s="1">
        <v>8.7030103656655609</v>
      </c>
      <c r="J123" s="1">
        <v>5.30235707735822</v>
      </c>
      <c r="K123" s="1"/>
      <c r="L123" s="1"/>
      <c r="M123" s="1">
        <v>11.108449215965701</v>
      </c>
    </row>
    <row r="124" spans="1:13" x14ac:dyDescent="0.25">
      <c r="A124" s="1">
        <v>14.75</v>
      </c>
      <c r="B124" s="1">
        <v>2.5106805318025498</v>
      </c>
      <c r="C124" s="1">
        <v>10.032237017739901</v>
      </c>
      <c r="D124" s="1">
        <v>13.008739662431701</v>
      </c>
      <c r="E124" s="1">
        <v>4.8593086946242696</v>
      </c>
      <c r="F124" s="1">
        <v>3.5573825906167</v>
      </c>
      <c r="G124" s="1">
        <v>9.9709499598833204</v>
      </c>
      <c r="H124" s="1">
        <v>2.87988125738456</v>
      </c>
      <c r="I124" s="1">
        <v>8.6330947400988993</v>
      </c>
      <c r="J124" s="1">
        <v>5.3211644271877896</v>
      </c>
      <c r="K124" s="1"/>
      <c r="L124" s="1"/>
      <c r="M124" s="1">
        <v>11.239095317870699</v>
      </c>
    </row>
    <row r="125" spans="1:13" x14ac:dyDescent="0.25">
      <c r="A125" s="1">
        <v>14.875</v>
      </c>
      <c r="B125" s="1">
        <v>2.5159458562386998</v>
      </c>
      <c r="C125" s="1">
        <v>10.341912588637401</v>
      </c>
      <c r="D125" s="1">
        <v>12.8651231025709</v>
      </c>
      <c r="E125" s="1">
        <v>4.8345465879496299</v>
      </c>
      <c r="F125" s="1">
        <v>3.51754878439966</v>
      </c>
      <c r="G125" s="1">
        <v>9.7263671736291304</v>
      </c>
      <c r="H125" s="1">
        <v>2.8803615787769301</v>
      </c>
      <c r="I125" s="1">
        <v>8.7086730722667092</v>
      </c>
      <c r="J125" s="1">
        <v>5.31008929020624</v>
      </c>
      <c r="K125" s="1"/>
      <c r="L125" s="1"/>
      <c r="M125" s="1">
        <v>11.2355721020158</v>
      </c>
    </row>
    <row r="126" spans="1:13" x14ac:dyDescent="0.25">
      <c r="A126" s="1">
        <v>15</v>
      </c>
      <c r="B126" s="1">
        <v>2.6642588577978898</v>
      </c>
      <c r="C126" s="1">
        <v>10.3720525319779</v>
      </c>
      <c r="D126" s="1">
        <v>12.436787016215799</v>
      </c>
      <c r="E126" s="1">
        <v>4.8161419119674997</v>
      </c>
      <c r="F126" s="1">
        <v>3.48628711004632</v>
      </c>
      <c r="G126" s="1">
        <v>9.5224792659331605</v>
      </c>
      <c r="H126" s="1">
        <v>2.86546048685442</v>
      </c>
      <c r="I126" s="1">
        <v>8.65661454389498</v>
      </c>
      <c r="J126" s="1">
        <v>5.3290579928011299</v>
      </c>
      <c r="K126" s="1"/>
      <c r="L126" s="1"/>
      <c r="M126" s="1">
        <v>11.314122679254501</v>
      </c>
    </row>
    <row r="127" spans="1:13" x14ac:dyDescent="0.25">
      <c r="A127" s="1">
        <v>15.125</v>
      </c>
      <c r="B127" s="1">
        <v>2.6968790861818501</v>
      </c>
      <c r="C127" s="1">
        <v>10.4502732832741</v>
      </c>
      <c r="D127" s="1">
        <v>12.0308772526609</v>
      </c>
      <c r="E127" s="1">
        <v>4.9142695320364496</v>
      </c>
      <c r="F127" s="1">
        <v>3.4932608862732502</v>
      </c>
      <c r="G127" s="1">
        <v>9.40818416170465</v>
      </c>
      <c r="H127" s="1">
        <v>2.8833644219127099</v>
      </c>
      <c r="I127" s="1">
        <v>8.6497969104475505</v>
      </c>
      <c r="J127" s="1">
        <v>5.29716862410005</v>
      </c>
      <c r="K127" s="1"/>
      <c r="L127" s="1"/>
      <c r="M127" s="1">
        <v>11.3669692236095</v>
      </c>
    </row>
    <row r="128" spans="1:13" x14ac:dyDescent="0.25">
      <c r="A128" s="1">
        <v>15.25</v>
      </c>
      <c r="B128" s="1">
        <v>2.7973580987937199</v>
      </c>
      <c r="C128" s="1">
        <v>10.527268226784001</v>
      </c>
      <c r="D128" s="1">
        <v>12.426369274705101</v>
      </c>
      <c r="E128" s="1">
        <v>5.1635417319243899</v>
      </c>
      <c r="F128" s="1">
        <v>3.5072713041791799</v>
      </c>
      <c r="G128" s="1">
        <v>9.3321337043343195</v>
      </c>
      <c r="H128" s="1">
        <v>2.8952034855541502</v>
      </c>
      <c r="I128" s="1">
        <v>8.6547588026463007</v>
      </c>
      <c r="J128" s="1">
        <v>5.2812881782855801</v>
      </c>
      <c r="K128" s="1"/>
      <c r="L128" s="1"/>
      <c r="M128" s="1">
        <v>11.392229895466301</v>
      </c>
    </row>
    <row r="129" spans="1:13" x14ac:dyDescent="0.25">
      <c r="A129" s="1">
        <v>15.375</v>
      </c>
      <c r="B129" s="1">
        <v>2.9215096825426601</v>
      </c>
      <c r="C129" s="1">
        <v>10.537882635096</v>
      </c>
      <c r="D129" s="1">
        <v>12.432877307576399</v>
      </c>
      <c r="E129" s="1">
        <v>5.1445569707456196</v>
      </c>
      <c r="F129" s="1">
        <v>3.5652340810168099</v>
      </c>
      <c r="G129" s="1">
        <v>9.3117233980928003</v>
      </c>
      <c r="H129" s="1">
        <v>2.9199095026972999</v>
      </c>
      <c r="I129" s="1">
        <v>8.5843572391673106</v>
      </c>
      <c r="J129" s="1">
        <v>5.2870931913899302</v>
      </c>
      <c r="K129" s="1"/>
      <c r="L129" s="1"/>
      <c r="M129" s="1">
        <v>11.6301846918503</v>
      </c>
    </row>
    <row r="130" spans="1:13" x14ac:dyDescent="0.25">
      <c r="A130" s="1">
        <v>15.5</v>
      </c>
      <c r="B130" s="1">
        <v>2.94167367991958</v>
      </c>
      <c r="C130" s="1">
        <v>10.696711187220201</v>
      </c>
      <c r="D130" s="1">
        <v>12.221906205731001</v>
      </c>
      <c r="E130" s="1">
        <v>5.0122562683884198</v>
      </c>
      <c r="F130" s="1">
        <v>3.4374871728919301</v>
      </c>
      <c r="G130" s="1">
        <v>9.2257133240310392</v>
      </c>
      <c r="H130" s="1">
        <v>2.97852343832291</v>
      </c>
      <c r="I130" s="1">
        <v>8.5498079709148591</v>
      </c>
      <c r="J130" s="1">
        <v>5.27105897024793</v>
      </c>
      <c r="K130" s="1"/>
      <c r="L130" s="1"/>
      <c r="M130" s="1">
        <v>11.7498810566134</v>
      </c>
    </row>
    <row r="131" spans="1:13" x14ac:dyDescent="0.25">
      <c r="A131" s="1">
        <v>15.625</v>
      </c>
      <c r="B131" s="1">
        <v>2.62693948304491</v>
      </c>
      <c r="C131" s="1">
        <v>10.5942034044916</v>
      </c>
      <c r="D131" s="1">
        <v>12.1581017975323</v>
      </c>
      <c r="E131" s="1">
        <v>4.6728497019398603</v>
      </c>
      <c r="F131" s="1">
        <v>3.6521873408054302</v>
      </c>
      <c r="G131" s="1">
        <v>9.0897943974262994</v>
      </c>
      <c r="H131" s="1">
        <v>3.0446975408658998</v>
      </c>
      <c r="I131" s="1">
        <v>8.5420275354285895</v>
      </c>
      <c r="J131" s="1">
        <v>5.21713156640892</v>
      </c>
      <c r="K131" s="1"/>
      <c r="L131" s="1"/>
      <c r="M131" s="1">
        <v>11.7866112598177</v>
      </c>
    </row>
    <row r="132" spans="1:13" x14ac:dyDescent="0.25">
      <c r="A132" s="1">
        <v>15.75</v>
      </c>
      <c r="B132" s="1">
        <v>2.67638788037813</v>
      </c>
      <c r="C132" s="1">
        <v>10.6390521334227</v>
      </c>
      <c r="D132" s="1">
        <v>12.0992791062789</v>
      </c>
      <c r="E132" s="1">
        <v>4.5728457242060401</v>
      </c>
      <c r="F132" s="1">
        <v>3.63371304134587</v>
      </c>
      <c r="G132" s="1">
        <v>9.0375137126575709</v>
      </c>
      <c r="H132" s="1">
        <v>3.0395056718215998</v>
      </c>
      <c r="I132" s="1">
        <v>8.5409734302219107</v>
      </c>
      <c r="J132" s="1">
        <v>5.2764967115358097</v>
      </c>
      <c r="K132" s="1"/>
      <c r="L132" s="1"/>
      <c r="M132" s="1">
        <v>11.594718909662699</v>
      </c>
    </row>
    <row r="133" spans="1:13" x14ac:dyDescent="0.25">
      <c r="A133" s="1">
        <v>15.875</v>
      </c>
      <c r="B133" s="1">
        <v>2.8337483524650602</v>
      </c>
      <c r="C133" s="1">
        <v>10.629065171904999</v>
      </c>
      <c r="D133" s="1">
        <v>12.2774406791285</v>
      </c>
      <c r="E133" s="1">
        <v>4.4717576182002201</v>
      </c>
      <c r="F133" s="1">
        <v>3.5867020363675799</v>
      </c>
      <c r="G133" s="1">
        <v>8.8778208402571508</v>
      </c>
      <c r="H133" s="1">
        <v>3.0258504873072001</v>
      </c>
      <c r="I133" s="1">
        <v>8.5574060774059699</v>
      </c>
      <c r="J133" s="1">
        <v>5.306555302085</v>
      </c>
      <c r="K133" s="1"/>
      <c r="L133" s="1"/>
      <c r="M133" s="1">
        <v>11.434043924224699</v>
      </c>
    </row>
    <row r="134" spans="1:13" x14ac:dyDescent="0.25">
      <c r="A134" s="1">
        <v>16</v>
      </c>
      <c r="B134" s="1">
        <v>2.8166835946389801</v>
      </c>
      <c r="C134" s="1">
        <v>10.5502776490031</v>
      </c>
      <c r="D134" s="1">
        <v>12.290385914122499</v>
      </c>
      <c r="E134" s="1">
        <v>4.3082443314635697</v>
      </c>
      <c r="F134" s="1">
        <v>3.55763054909254</v>
      </c>
      <c r="G134" s="1">
        <v>8.85949054777379</v>
      </c>
      <c r="H134" s="1">
        <v>3.00335402799488</v>
      </c>
      <c r="I134" s="1">
        <v>8.5529502587662698</v>
      </c>
      <c r="J134" s="1">
        <v>5.3490479282337002</v>
      </c>
      <c r="K134" s="1"/>
      <c r="L134" s="1"/>
      <c r="M134" s="1">
        <v>11.672925610470701</v>
      </c>
    </row>
    <row r="135" spans="1:13" x14ac:dyDescent="0.25">
      <c r="A135" s="1">
        <v>16.125</v>
      </c>
      <c r="B135" s="1">
        <v>2.75648302618306</v>
      </c>
      <c r="C135" s="1">
        <v>10.6361321626992</v>
      </c>
      <c r="D135" s="1">
        <v>12.644301187599501</v>
      </c>
      <c r="E135" s="1">
        <v>4.2961363093234599</v>
      </c>
      <c r="F135" s="1">
        <v>3.6517521659055401</v>
      </c>
      <c r="G135" s="1">
        <v>8.8026772588961304</v>
      </c>
      <c r="H135" s="1">
        <v>3.01011799048523</v>
      </c>
      <c r="I135" s="1">
        <v>8.5766928013274395</v>
      </c>
      <c r="J135" s="1">
        <v>5.3409581727672499</v>
      </c>
      <c r="K135" s="1"/>
      <c r="L135" s="1"/>
      <c r="M135" s="1">
        <v>11.6891781743441</v>
      </c>
    </row>
    <row r="136" spans="1:13" x14ac:dyDescent="0.25">
      <c r="A136" s="1">
        <v>16.25</v>
      </c>
      <c r="B136" s="1">
        <v>2.6272434623293801</v>
      </c>
      <c r="C136" s="1">
        <v>10.606753613602701</v>
      </c>
      <c r="D136" s="1">
        <v>12.524211351732699</v>
      </c>
      <c r="E136" s="1">
        <v>4.2441742378788501</v>
      </c>
      <c r="F136" s="1">
        <v>3.6480844384551099</v>
      </c>
      <c r="G136" s="1">
        <v>8.6042943070919602</v>
      </c>
      <c r="H136" s="1">
        <v>2.9687493202342101</v>
      </c>
      <c r="I136" s="1">
        <v>8.5934280880718301</v>
      </c>
      <c r="J136" s="1">
        <v>5.4416702236169296</v>
      </c>
      <c r="K136" s="1"/>
      <c r="L136" s="1"/>
      <c r="M136" s="1">
        <v>11.6936491572898</v>
      </c>
    </row>
    <row r="137" spans="1:13" x14ac:dyDescent="0.25">
      <c r="A137" s="1">
        <v>16.375</v>
      </c>
      <c r="B137" s="1">
        <v>2.5576779866447401</v>
      </c>
      <c r="C137" s="1">
        <v>10.5249045239264</v>
      </c>
      <c r="D137" s="1">
        <v>12.2179868895981</v>
      </c>
      <c r="E137" s="1">
        <v>4.2532300237534599</v>
      </c>
      <c r="F137" s="1">
        <v>3.7768147775859102</v>
      </c>
      <c r="G137" s="1">
        <v>8.5723860968814893</v>
      </c>
      <c r="H137" s="1">
        <v>2.9746475699885102</v>
      </c>
      <c r="I137" s="1">
        <v>8.6315772241160094</v>
      </c>
      <c r="J137" s="1">
        <v>5.5568491710735497</v>
      </c>
      <c r="K137" s="1"/>
      <c r="L137" s="1"/>
      <c r="M137" s="1">
        <v>11.6243391111616</v>
      </c>
    </row>
    <row r="138" spans="1:13" x14ac:dyDescent="0.25">
      <c r="A138" s="1">
        <v>16.5</v>
      </c>
      <c r="B138" s="1">
        <v>2.5296667997611002</v>
      </c>
      <c r="C138" s="1">
        <v>10.6894053798069</v>
      </c>
      <c r="D138" s="1">
        <v>11.9432195592052</v>
      </c>
      <c r="E138" s="1">
        <v>4.2938412378953803</v>
      </c>
      <c r="F138" s="1">
        <v>3.8892815241218601</v>
      </c>
      <c r="G138" s="1">
        <v>8.4385967122017291</v>
      </c>
      <c r="H138" s="1">
        <v>3.03593795118078</v>
      </c>
      <c r="I138" s="1">
        <v>8.6475483422263295</v>
      </c>
      <c r="J138" s="1">
        <v>5.56701178660047</v>
      </c>
      <c r="K138" s="1"/>
      <c r="L138" s="1"/>
      <c r="M138" s="1">
        <v>11.5772160561287</v>
      </c>
    </row>
    <row r="139" spans="1:13" x14ac:dyDescent="0.25">
      <c r="A139" s="1">
        <v>16.625</v>
      </c>
      <c r="B139" s="1">
        <v>2.4714032994767101</v>
      </c>
      <c r="C139" s="1">
        <v>10.6751542069156</v>
      </c>
      <c r="D139" s="1">
        <v>11.9219346285743</v>
      </c>
      <c r="E139" s="1">
        <v>4.2731083090949502</v>
      </c>
      <c r="F139" s="1">
        <v>3.8354143910329599</v>
      </c>
      <c r="G139" s="1">
        <v>8.6658997313539192</v>
      </c>
      <c r="H139" s="1">
        <v>3.00567227202195</v>
      </c>
      <c r="I139" s="1">
        <v>8.64822414200016</v>
      </c>
      <c r="J139" s="1">
        <v>5.5526680755706703</v>
      </c>
      <c r="K139" s="1"/>
      <c r="L139" s="1"/>
      <c r="M139" s="1">
        <v>11.5067521420963</v>
      </c>
    </row>
    <row r="140" spans="1:13" x14ac:dyDescent="0.25">
      <c r="A140" s="1">
        <v>16.75</v>
      </c>
      <c r="B140" s="1">
        <v>2.43120164900796</v>
      </c>
      <c r="C140" s="1">
        <v>10.517791345482999</v>
      </c>
      <c r="D140" s="1">
        <v>11.778883902995601</v>
      </c>
      <c r="E140" s="1">
        <v>4.2956655901009899</v>
      </c>
      <c r="F140" s="1">
        <v>3.76617729799018</v>
      </c>
      <c r="G140" s="1">
        <v>8.8993346472817301</v>
      </c>
      <c r="H140" s="1">
        <v>2.9695365233867701</v>
      </c>
      <c r="I140" s="1">
        <v>8.6058063380181604</v>
      </c>
      <c r="J140" s="1">
        <v>5.4369019527889302</v>
      </c>
      <c r="K140" s="1"/>
      <c r="L140" s="1"/>
      <c r="M140" s="1">
        <v>11.4206311530422</v>
      </c>
    </row>
    <row r="141" spans="1:13" x14ac:dyDescent="0.25">
      <c r="A141" s="1">
        <v>16.875</v>
      </c>
      <c r="B141" s="1">
        <v>2.4229979904344598</v>
      </c>
      <c r="C141" s="1">
        <v>10.464177534226099</v>
      </c>
      <c r="D141" s="1">
        <v>11.666454196887701</v>
      </c>
      <c r="E141" s="1">
        <v>4.3103246605693899</v>
      </c>
      <c r="F141" s="1">
        <v>3.7366533415754701</v>
      </c>
      <c r="G141" s="1">
        <v>8.8697754870933494</v>
      </c>
      <c r="H141" s="1">
        <v>2.9612354262437699</v>
      </c>
      <c r="I141" s="1">
        <v>8.6258959742799792</v>
      </c>
      <c r="J141" s="1">
        <v>5.4770691703939001</v>
      </c>
      <c r="K141" s="1"/>
      <c r="L141" s="1"/>
      <c r="M141" s="1">
        <v>11.2592674258615</v>
      </c>
    </row>
    <row r="142" spans="1:13" x14ac:dyDescent="0.25">
      <c r="A142" s="1">
        <v>17</v>
      </c>
      <c r="B142" s="1">
        <v>2.4123507496099399</v>
      </c>
      <c r="C142" s="1">
        <v>10.4317027508762</v>
      </c>
      <c r="D142" s="1">
        <v>11.4835241759139</v>
      </c>
      <c r="E142" s="1">
        <v>4.47517775740525</v>
      </c>
      <c r="F142" s="1">
        <v>3.7074947536668099</v>
      </c>
      <c r="G142" s="1">
        <v>8.6470662560046705</v>
      </c>
      <c r="H142" s="1">
        <v>2.9282859598073299</v>
      </c>
      <c r="I142" s="1">
        <v>8.6008959062711003</v>
      </c>
      <c r="J142" s="1">
        <v>5.4100295926278701</v>
      </c>
      <c r="K142" s="1"/>
      <c r="L142" s="1"/>
      <c r="M142" s="1">
        <v>11.718762719351799</v>
      </c>
    </row>
    <row r="143" spans="1:13" x14ac:dyDescent="0.25">
      <c r="A143" s="1">
        <v>17.125</v>
      </c>
      <c r="B143" s="1">
        <v>2.4149518207757201</v>
      </c>
      <c r="C143" s="1">
        <v>10.545771064359901</v>
      </c>
      <c r="D143" s="1">
        <v>11.553056112057099</v>
      </c>
      <c r="E143" s="1">
        <v>4.46472965153204</v>
      </c>
      <c r="F143" s="1">
        <v>3.7082643957014998</v>
      </c>
      <c r="G143" s="1">
        <v>8.5601956085087298</v>
      </c>
      <c r="H143" s="1">
        <v>2.9292456038508798</v>
      </c>
      <c r="I143" s="1">
        <v>8.5832543731402495</v>
      </c>
      <c r="J143" s="1">
        <v>5.4138747117650601</v>
      </c>
      <c r="K143" s="1"/>
      <c r="L143" s="1"/>
      <c r="M143" s="1">
        <v>11.457550979536499</v>
      </c>
    </row>
    <row r="144" spans="1:13" x14ac:dyDescent="0.25">
      <c r="A144" s="1">
        <v>17.25</v>
      </c>
      <c r="B144" s="1">
        <v>2.3758940841873502</v>
      </c>
      <c r="C144" s="1">
        <v>10.5526890189456</v>
      </c>
      <c r="D144" s="1">
        <v>11.800469354184299</v>
      </c>
      <c r="E144" s="1">
        <v>4.4750167695467598</v>
      </c>
      <c r="F144" s="1">
        <v>3.6897870874279199</v>
      </c>
      <c r="G144" s="1">
        <v>8.4552571159195704</v>
      </c>
      <c r="H144" s="1">
        <v>2.9097319154932699</v>
      </c>
      <c r="I144" s="1">
        <v>8.6302758950827094</v>
      </c>
      <c r="J144" s="1">
        <v>5.4059910708958201</v>
      </c>
      <c r="K144" s="1"/>
      <c r="L144" s="1"/>
      <c r="M144" s="1">
        <v>11.4617325001305</v>
      </c>
    </row>
    <row r="145" spans="1:13" x14ac:dyDescent="0.25">
      <c r="A145" s="1">
        <v>17.375</v>
      </c>
      <c r="B145" s="1">
        <v>2.4143907594560599</v>
      </c>
      <c r="C145" s="1">
        <v>10.156980568546199</v>
      </c>
      <c r="D145" s="1">
        <v>11.9141062708542</v>
      </c>
      <c r="E145" s="1">
        <v>4.6546983888324904</v>
      </c>
      <c r="F145" s="1">
        <v>3.7279584348752799</v>
      </c>
      <c r="G145" s="1">
        <v>8.4339023118410701</v>
      </c>
      <c r="H145" s="1">
        <v>2.9740515008731299</v>
      </c>
      <c r="I145" s="1">
        <v>8.6372587075562102</v>
      </c>
      <c r="J145" s="1">
        <v>5.3602185648155496</v>
      </c>
      <c r="K145" s="1"/>
      <c r="L145" s="1"/>
      <c r="M145" s="1">
        <v>11.3994569607865</v>
      </c>
    </row>
    <row r="146" spans="1:13" x14ac:dyDescent="0.25">
      <c r="A146" s="1">
        <v>17.5</v>
      </c>
      <c r="B146" s="1">
        <v>2.3942738248286299</v>
      </c>
      <c r="C146" s="1">
        <v>9.74941549729391</v>
      </c>
      <c r="D146" s="1">
        <v>12.0466255415469</v>
      </c>
      <c r="E146" s="1">
        <v>4.6610663311392901</v>
      </c>
      <c r="F146" s="1">
        <v>3.7673350284384099</v>
      </c>
      <c r="G146" s="1">
        <v>8.1653399816010399</v>
      </c>
      <c r="H146" s="1">
        <v>2.9930844357803998</v>
      </c>
      <c r="I146" s="1">
        <v>8.6778687100241392</v>
      </c>
      <c r="J146" s="1">
        <v>5.3444258320911198</v>
      </c>
      <c r="K146" s="1"/>
      <c r="L146" s="1"/>
      <c r="M146" s="1">
        <v>11.449584729764601</v>
      </c>
    </row>
    <row r="147" spans="1:13" x14ac:dyDescent="0.25">
      <c r="A147" s="1">
        <v>17.625</v>
      </c>
      <c r="B147" s="1">
        <v>2.38134295460863</v>
      </c>
      <c r="C147" s="1">
        <v>9.6961807942278408</v>
      </c>
      <c r="D147" s="1">
        <v>12.1889913441</v>
      </c>
      <c r="E147" s="1">
        <v>4.6347216329971204</v>
      </c>
      <c r="F147" s="1">
        <v>3.8218131489710601</v>
      </c>
      <c r="G147" s="1">
        <v>8.1300785401637903</v>
      </c>
      <c r="H147" s="1">
        <v>3.0011961022617601</v>
      </c>
      <c r="I147" s="1">
        <v>8.7420608559206308</v>
      </c>
      <c r="J147" s="1">
        <v>5.3048827455829404</v>
      </c>
      <c r="K147" s="1"/>
      <c r="L147" s="1"/>
      <c r="M147" s="1">
        <v>11.7956542793232</v>
      </c>
    </row>
    <row r="148" spans="1:13" x14ac:dyDescent="0.25">
      <c r="A148" s="1">
        <v>17.75</v>
      </c>
      <c r="B148" s="1">
        <v>2.4208670183275798</v>
      </c>
      <c r="C148" s="1">
        <v>9.6270306954815901</v>
      </c>
      <c r="D148" s="1">
        <v>12.094980161615601</v>
      </c>
      <c r="E148" s="1">
        <v>4.7120127002793497</v>
      </c>
      <c r="F148" s="1">
        <v>3.9338650727181399</v>
      </c>
      <c r="G148" s="1">
        <v>7.9873929937079398</v>
      </c>
      <c r="H148" s="1">
        <v>2.9919919058959401</v>
      </c>
      <c r="I148" s="1">
        <v>8.7973183962514607</v>
      </c>
      <c r="J148" s="1">
        <v>5.3503814886987104</v>
      </c>
      <c r="K148" s="1"/>
      <c r="L148" s="1"/>
      <c r="M148" s="1">
        <v>11.930914014829799</v>
      </c>
    </row>
    <row r="149" spans="1:13" x14ac:dyDescent="0.25">
      <c r="A149" s="1">
        <v>17.875</v>
      </c>
      <c r="B149" s="1">
        <v>2.4494219116892899</v>
      </c>
      <c r="C149" s="1">
        <v>9.6723717084253504</v>
      </c>
      <c r="D149" s="1">
        <v>11.989460581265799</v>
      </c>
      <c r="E149" s="1">
        <v>4.6764758050900497</v>
      </c>
      <c r="F149" s="1">
        <v>3.90242906780025</v>
      </c>
      <c r="G149" s="1">
        <v>7.8425621020487597</v>
      </c>
      <c r="H149" s="1">
        <v>2.9911266850131302</v>
      </c>
      <c r="I149" s="1">
        <v>8.8366881086729094</v>
      </c>
      <c r="J149" s="1">
        <v>5.3390967825051101</v>
      </c>
      <c r="K149" s="1"/>
      <c r="L149" s="1"/>
      <c r="M149" s="1">
        <v>11.766437324361</v>
      </c>
    </row>
    <row r="150" spans="1:13" x14ac:dyDescent="0.25">
      <c r="A150" s="1">
        <v>18</v>
      </c>
      <c r="B150" s="1">
        <v>2.4477356026595798</v>
      </c>
      <c r="C150" s="1">
        <v>9.6181852417692308</v>
      </c>
      <c r="D150" s="1">
        <v>12.0911638305246</v>
      </c>
      <c r="E150" s="1">
        <v>4.6794365046705302</v>
      </c>
      <c r="F150" s="1">
        <v>3.8947598379296702</v>
      </c>
      <c r="G150" s="1">
        <v>7.9542391659079499</v>
      </c>
      <c r="H150" s="1">
        <v>2.9746940510863298</v>
      </c>
      <c r="I150" s="1">
        <v>8.9290396752403893</v>
      </c>
      <c r="J150" s="1">
        <v>5.3282881885288003</v>
      </c>
      <c r="K150" s="1"/>
      <c r="L150" s="1"/>
      <c r="M150" s="1">
        <v>11.696689043320101</v>
      </c>
    </row>
    <row r="151" spans="1:13" x14ac:dyDescent="0.25">
      <c r="A151" s="1">
        <v>18.125</v>
      </c>
      <c r="B151" s="1">
        <v>2.4716228641373901</v>
      </c>
      <c r="C151" s="1">
        <v>9.5949785144420492</v>
      </c>
      <c r="D151" s="1">
        <v>11.896951841827899</v>
      </c>
      <c r="E151" s="1">
        <v>4.66618248482858</v>
      </c>
      <c r="F151" s="1">
        <v>3.9004075310064898</v>
      </c>
      <c r="G151" s="1">
        <v>7.9682152821891403</v>
      </c>
      <c r="H151" s="1">
        <v>2.9071313287330001</v>
      </c>
      <c r="I151" s="1">
        <v>8.91214160941656</v>
      </c>
      <c r="J151" s="1">
        <v>5.3694785456601899</v>
      </c>
      <c r="K151" s="1"/>
      <c r="L151" s="1"/>
      <c r="M151" s="1">
        <v>11.461738649368201</v>
      </c>
    </row>
    <row r="152" spans="1:13" x14ac:dyDescent="0.25">
      <c r="A152" s="1">
        <v>18.25</v>
      </c>
      <c r="B152" s="1">
        <v>2.5101515374769701</v>
      </c>
      <c r="C152" s="1">
        <v>9.5190482049071701</v>
      </c>
      <c r="D152" s="1">
        <v>12.007426700944</v>
      </c>
      <c r="E152" s="1">
        <v>4.6972618981700096</v>
      </c>
      <c r="F152" s="1">
        <v>3.9495211323008599</v>
      </c>
      <c r="G152" s="1">
        <v>7.9563796550307098</v>
      </c>
      <c r="H152" s="1">
        <v>2.88642208346924</v>
      </c>
      <c r="I152" s="1">
        <v>8.9545330132212992</v>
      </c>
      <c r="J152" s="1">
        <v>5.3704268017630401</v>
      </c>
      <c r="K152" s="1"/>
      <c r="L152" s="1"/>
      <c r="M152" s="1">
        <v>11.5023555551358</v>
      </c>
    </row>
    <row r="153" spans="1:13" x14ac:dyDescent="0.25">
      <c r="A153" s="1">
        <v>18.375</v>
      </c>
      <c r="B153" s="1">
        <v>2.4825890456595099</v>
      </c>
      <c r="C153" s="1">
        <v>9.6567003333248191</v>
      </c>
      <c r="D153" s="1">
        <v>11.9546581640803</v>
      </c>
      <c r="E153" s="1">
        <v>4.7211386066307801</v>
      </c>
      <c r="F153" s="1">
        <v>3.93370011764544</v>
      </c>
      <c r="G153" s="1">
        <v>8.0179800664488994</v>
      </c>
      <c r="H153" s="1">
        <v>2.88818391467494</v>
      </c>
      <c r="I153" s="1">
        <v>8.9470055166838005</v>
      </c>
      <c r="J153" s="1">
        <v>5.3642900211227502</v>
      </c>
      <c r="K153" s="1"/>
      <c r="L153" s="1"/>
      <c r="M153" s="1">
        <v>11.853842337194401</v>
      </c>
    </row>
    <row r="154" spans="1:13" x14ac:dyDescent="0.25">
      <c r="A154" s="1">
        <v>18.5</v>
      </c>
      <c r="B154" s="1">
        <v>2.46492243147671</v>
      </c>
      <c r="C154" s="1">
        <v>9.8676910805733797</v>
      </c>
      <c r="D154" s="1">
        <v>11.6106760634487</v>
      </c>
      <c r="E154" s="1">
        <v>4.77982302445914</v>
      </c>
      <c r="F154" s="1">
        <v>3.9403237022356499</v>
      </c>
      <c r="G154" s="1">
        <v>8.0067211842062491</v>
      </c>
      <c r="H154" s="1">
        <v>2.9035145679289198</v>
      </c>
      <c r="I154" s="1">
        <v>8.9503277212648094</v>
      </c>
      <c r="J154" s="1">
        <v>5.3753405559699798</v>
      </c>
      <c r="K154" s="1"/>
      <c r="L154" s="1"/>
      <c r="M154" s="1">
        <v>11.951347195234799</v>
      </c>
    </row>
    <row r="155" spans="1:13" x14ac:dyDescent="0.25">
      <c r="A155" s="1">
        <v>18.625</v>
      </c>
      <c r="B155" s="1">
        <v>2.4503663797596298</v>
      </c>
      <c r="C155" s="1">
        <v>9.8566327089523806</v>
      </c>
      <c r="D155" s="1">
        <v>10.9692239513428</v>
      </c>
      <c r="E155" s="1">
        <v>4.7763333911794499</v>
      </c>
      <c r="F155" s="1">
        <v>4.0644353775372002</v>
      </c>
      <c r="G155" s="1">
        <v>8.1111205371763297</v>
      </c>
      <c r="H155" s="1">
        <v>2.9154452962665398</v>
      </c>
      <c r="I155" s="1">
        <v>8.9234418627543004</v>
      </c>
      <c r="J155" s="1">
        <v>5.3819734698292603</v>
      </c>
      <c r="K155" s="1"/>
      <c r="L155" s="1"/>
      <c r="M155" s="1">
        <v>11.959916637593601</v>
      </c>
    </row>
    <row r="156" spans="1:13" x14ac:dyDescent="0.25">
      <c r="A156" s="1">
        <v>18.75</v>
      </c>
      <c r="B156" s="1">
        <v>2.3820806059814998</v>
      </c>
      <c r="C156" s="1">
        <v>10.3285074708166</v>
      </c>
      <c r="D156" s="1">
        <v>10.9170016397055</v>
      </c>
      <c r="E156" s="1">
        <v>4.7285374957016497</v>
      </c>
      <c r="F156" s="1">
        <v>4.1156808945735204</v>
      </c>
      <c r="G156" s="1">
        <v>8.1424280734602696</v>
      </c>
      <c r="H156" s="1">
        <v>2.9327722187339802</v>
      </c>
      <c r="I156" s="1">
        <v>8.9200843628587094</v>
      </c>
      <c r="J156" s="1">
        <v>5.38499514387461</v>
      </c>
      <c r="K156" s="1"/>
      <c r="L156" s="1"/>
      <c r="M156" s="1">
        <v>11.956344812911899</v>
      </c>
    </row>
    <row r="157" spans="1:13" x14ac:dyDescent="0.25">
      <c r="A157" s="1">
        <v>18.875</v>
      </c>
      <c r="B157" s="1">
        <v>2.34840102669218</v>
      </c>
      <c r="C157" s="1">
        <v>10.337706429849099</v>
      </c>
      <c r="D157" s="1">
        <v>10.7189058020519</v>
      </c>
      <c r="E157" s="1">
        <v>4.7455866245366503</v>
      </c>
      <c r="F157" s="1">
        <v>4.1895128325313804</v>
      </c>
      <c r="G157" s="1">
        <v>8.1570664493375897</v>
      </c>
      <c r="H157" s="1">
        <v>3.0609689695239601</v>
      </c>
      <c r="I157" s="1">
        <v>8.9141533006586808</v>
      </c>
      <c r="J157" s="1">
        <v>5.3846435383074098</v>
      </c>
      <c r="K157" s="1"/>
      <c r="L157" s="1"/>
      <c r="M157" s="1">
        <v>12.1468470093905</v>
      </c>
    </row>
    <row r="158" spans="1:13" x14ac:dyDescent="0.25">
      <c r="A158" s="1">
        <v>19</v>
      </c>
      <c r="B158" s="1">
        <v>2.3401872036748701</v>
      </c>
      <c r="C158" s="1">
        <v>10.2825082201439</v>
      </c>
      <c r="D158" s="1">
        <v>10.7760108319611</v>
      </c>
      <c r="E158" s="1">
        <v>4.8296263570722999</v>
      </c>
      <c r="F158" s="1">
        <v>4.3160256135264303</v>
      </c>
      <c r="G158" s="1">
        <v>8.25678132593975</v>
      </c>
      <c r="H158" s="1">
        <v>3.0808876178165301</v>
      </c>
      <c r="I158" s="1">
        <v>8.9357774674277106</v>
      </c>
      <c r="J158" s="1">
        <v>5.3736797141721304</v>
      </c>
      <c r="K158" s="1"/>
      <c r="L158" s="1"/>
      <c r="M158" s="1">
        <v>12.4163502660489</v>
      </c>
    </row>
    <row r="159" spans="1:13" x14ac:dyDescent="0.25">
      <c r="A159" s="1">
        <v>19.125</v>
      </c>
      <c r="B159" s="1">
        <v>2.35805195569993</v>
      </c>
      <c r="C159" s="1">
        <v>10.7599519914413</v>
      </c>
      <c r="D159" s="1">
        <v>10.574708533631499</v>
      </c>
      <c r="E159" s="1">
        <v>4.83477434755254</v>
      </c>
      <c r="F159" s="1">
        <v>4.4193356360577898</v>
      </c>
      <c r="G159" s="1">
        <v>8.2702225422171498</v>
      </c>
      <c r="H159" s="1">
        <v>3.1096911605415798</v>
      </c>
      <c r="I159" s="1">
        <v>8.9756946495199106</v>
      </c>
      <c r="J159" s="1">
        <v>5.3594700912695101</v>
      </c>
      <c r="K159" s="1"/>
      <c r="L159" s="1"/>
      <c r="M159" s="1">
        <v>12.4972397370147</v>
      </c>
    </row>
    <row r="160" spans="1:13" x14ac:dyDescent="0.25">
      <c r="A160" s="1">
        <v>19.25</v>
      </c>
      <c r="B160" s="1">
        <v>2.3366206513253802</v>
      </c>
      <c r="C160" s="1">
        <v>10.851516323246599</v>
      </c>
      <c r="D160" s="1">
        <v>10.721808240918801</v>
      </c>
      <c r="E160" s="1">
        <v>4.6296752685059896</v>
      </c>
      <c r="F160" s="1">
        <v>4.4521485233017497</v>
      </c>
      <c r="G160" s="1">
        <v>8.32334704495171</v>
      </c>
      <c r="H160" s="1">
        <v>3.1621130588181598</v>
      </c>
      <c r="I160" s="1">
        <v>8.9683853289923299</v>
      </c>
      <c r="J160" s="1">
        <v>5.3168791885428996</v>
      </c>
      <c r="K160" s="1"/>
      <c r="L160" s="1"/>
      <c r="M160" s="1">
        <v>12.481202612220301</v>
      </c>
    </row>
    <row r="161" spans="1:13" x14ac:dyDescent="0.25">
      <c r="A161" s="1">
        <v>19.375</v>
      </c>
      <c r="B161" s="1">
        <v>2.3300528945391301</v>
      </c>
      <c r="C161" s="1">
        <v>10.723773986813001</v>
      </c>
      <c r="D161" s="1">
        <v>10.6848746518504</v>
      </c>
      <c r="E161" s="1">
        <v>4.4465828639477198</v>
      </c>
      <c r="F161" s="1">
        <v>4.3279850142627696</v>
      </c>
      <c r="G161" s="1">
        <v>8.3413431926503101</v>
      </c>
      <c r="H161" s="1">
        <v>3.1339623271375201</v>
      </c>
      <c r="I161" s="1">
        <v>8.97699779844773</v>
      </c>
      <c r="J161" s="1">
        <v>5.3240054637949399</v>
      </c>
      <c r="K161" s="1"/>
      <c r="L161" s="1"/>
      <c r="M161" s="1">
        <v>12.5062498418158</v>
      </c>
    </row>
    <row r="162" spans="1:13" x14ac:dyDescent="0.25">
      <c r="A162" s="1">
        <v>19.5</v>
      </c>
      <c r="B162" s="1">
        <v>2.3203680846411401</v>
      </c>
      <c r="C162" s="1">
        <v>10.731990489416299</v>
      </c>
      <c r="D162" s="1">
        <v>10.6951517795206</v>
      </c>
      <c r="E162" s="1">
        <v>4.3796834323320404</v>
      </c>
      <c r="F162" s="1">
        <v>4.24675007676192</v>
      </c>
      <c r="G162" s="1">
        <v>8.3572939908008603</v>
      </c>
      <c r="H162" s="1">
        <v>3.0699064049791001</v>
      </c>
      <c r="I162" s="1">
        <v>8.97914082339644</v>
      </c>
      <c r="J162" s="1">
        <v>5.3046915143461097</v>
      </c>
      <c r="K162" s="1"/>
      <c r="L162" s="1"/>
      <c r="M162" s="1">
        <v>12.5138190672101</v>
      </c>
    </row>
    <row r="163" spans="1:13" x14ac:dyDescent="0.25">
      <c r="A163" s="1">
        <v>19.625</v>
      </c>
      <c r="B163" s="1">
        <v>2.3282580130711499</v>
      </c>
      <c r="C163" s="1">
        <v>10.811562862888801</v>
      </c>
      <c r="D163" s="1">
        <v>10.5287578135621</v>
      </c>
      <c r="E163" s="1">
        <v>4.3513092666767097</v>
      </c>
      <c r="F163" s="1">
        <v>4.1929732934128197</v>
      </c>
      <c r="G163" s="1">
        <v>8.3576631898887204</v>
      </c>
      <c r="H163" s="1">
        <v>3.0780429450526601</v>
      </c>
      <c r="I163" s="1">
        <v>8.9866078905026807</v>
      </c>
      <c r="J163" s="1">
        <v>5.3552821595996196</v>
      </c>
      <c r="K163" s="1"/>
      <c r="L163" s="1"/>
      <c r="M163" s="1">
        <v>12.5229526261848</v>
      </c>
    </row>
    <row r="164" spans="1:13" x14ac:dyDescent="0.25">
      <c r="A164" s="1">
        <v>19.75</v>
      </c>
      <c r="B164" s="1">
        <v>2.3288905126668702</v>
      </c>
      <c r="C164" s="1">
        <v>10.835435947181301</v>
      </c>
      <c r="D164" s="1">
        <v>10.5496001215091</v>
      </c>
      <c r="E164" s="1">
        <v>4.3590916944469598</v>
      </c>
      <c r="F164" s="1">
        <v>4.2863216117440901</v>
      </c>
      <c r="G164" s="1">
        <v>8.4001859490704103</v>
      </c>
      <c r="H164" s="1">
        <v>3.0509688872712002</v>
      </c>
      <c r="I164" s="1">
        <v>8.9775460349190404</v>
      </c>
      <c r="J164" s="1">
        <v>5.3968232829055003</v>
      </c>
      <c r="K164" s="1"/>
      <c r="L164" s="1"/>
      <c r="M164" s="1">
        <v>12.5456146720788</v>
      </c>
    </row>
    <row r="165" spans="1:13" x14ac:dyDescent="0.25">
      <c r="A165" s="1">
        <v>19.875</v>
      </c>
      <c r="B165" s="1">
        <v>2.2866145295850702</v>
      </c>
      <c r="C165" s="1">
        <v>11.077582080816599</v>
      </c>
      <c r="D165" s="1">
        <v>10.430709075237001</v>
      </c>
      <c r="E165" s="1">
        <v>4.3598459928309099</v>
      </c>
      <c r="F165" s="1">
        <v>4.2537228405667102</v>
      </c>
      <c r="G165" s="1">
        <v>8.4041381512158608</v>
      </c>
      <c r="H165" s="1">
        <v>3.01396827881686</v>
      </c>
      <c r="I165" s="1">
        <v>8.9815436098279005</v>
      </c>
      <c r="J165" s="1">
        <v>5.47426550049975</v>
      </c>
      <c r="K165" s="1"/>
      <c r="L165" s="1"/>
      <c r="M165" s="1">
        <v>12.5459607503279</v>
      </c>
    </row>
    <row r="166" spans="1:13" x14ac:dyDescent="0.25">
      <c r="A166" s="1">
        <v>20</v>
      </c>
      <c r="B166" s="1">
        <v>2.2984258850834101</v>
      </c>
      <c r="C166" s="1">
        <v>11.212691785425701</v>
      </c>
      <c r="D166" s="1">
        <v>10.7807748995086</v>
      </c>
      <c r="E166" s="1">
        <v>4.3924132097557003</v>
      </c>
      <c r="F166" s="1">
        <v>4.2256678122379396</v>
      </c>
      <c r="G166" s="1">
        <v>8.4338382198604194</v>
      </c>
      <c r="H166" s="1">
        <v>2.9756621594198398</v>
      </c>
      <c r="I166" s="1">
        <v>8.9836237112232595</v>
      </c>
      <c r="J166" s="1">
        <v>5.4696766764800602</v>
      </c>
      <c r="K166" s="1"/>
      <c r="L166" s="1"/>
      <c r="M166" s="1">
        <v>12.538746427452899</v>
      </c>
    </row>
    <row r="167" spans="1:13" x14ac:dyDescent="0.25">
      <c r="A167" s="1">
        <v>20.125</v>
      </c>
      <c r="B167" s="1">
        <v>2.1991042230351301</v>
      </c>
      <c r="C167" s="1">
        <v>11.297265236234001</v>
      </c>
      <c r="D167" s="1">
        <v>10.7047609158146</v>
      </c>
      <c r="E167" s="1">
        <v>4.3678740590043397</v>
      </c>
      <c r="F167" s="1">
        <v>4.2128503620493101</v>
      </c>
      <c r="G167" s="1">
        <v>8.4440082388783395</v>
      </c>
      <c r="H167" s="1">
        <v>2.9493659226604398</v>
      </c>
      <c r="I167" s="1">
        <v>9.0229277851608405</v>
      </c>
      <c r="J167" s="1">
        <v>5.4557849712327204</v>
      </c>
      <c r="K167" s="1"/>
      <c r="L167" s="1"/>
      <c r="M167" s="1">
        <v>12.5508909825922</v>
      </c>
    </row>
    <row r="168" spans="1:13" x14ac:dyDescent="0.25">
      <c r="A168" s="1">
        <v>20.25</v>
      </c>
      <c r="B168" s="1">
        <v>2.1822295606439699</v>
      </c>
      <c r="C168" s="1">
        <v>11.587311073638499</v>
      </c>
      <c r="D168" s="1">
        <v>10.759159277709699</v>
      </c>
      <c r="E168" s="1">
        <v>4.3592270180405297</v>
      </c>
      <c r="F168" s="1">
        <v>4.1825149330780302</v>
      </c>
      <c r="G168" s="1">
        <v>8.4727103030650408</v>
      </c>
      <c r="H168" s="1">
        <v>2.9506318650902901</v>
      </c>
      <c r="I168" s="1">
        <v>9.0059593848120105</v>
      </c>
      <c r="J168" s="1">
        <v>5.4304891401403097</v>
      </c>
      <c r="K168" s="1"/>
      <c r="L168" s="1"/>
      <c r="M168" s="1">
        <v>12.5433808988123</v>
      </c>
    </row>
    <row r="169" spans="1:13" x14ac:dyDescent="0.25">
      <c r="A169" s="1">
        <v>20.375</v>
      </c>
      <c r="B169" s="1">
        <v>2.18675537103283</v>
      </c>
      <c r="C169" s="1">
        <v>12.054930688983299</v>
      </c>
      <c r="D169" s="1">
        <v>11.2949874589613</v>
      </c>
      <c r="E169" s="1">
        <v>4.4487013295976201</v>
      </c>
      <c r="F169" s="1">
        <v>4.1528146701728099</v>
      </c>
      <c r="G169" s="1">
        <v>8.4801277932963099</v>
      </c>
      <c r="H169" s="1">
        <v>2.9513589063676799</v>
      </c>
      <c r="I169" s="1">
        <v>9.0051750406047901</v>
      </c>
      <c r="J169" s="1">
        <v>5.4537464740704698</v>
      </c>
      <c r="K169" s="1"/>
      <c r="L169" s="1"/>
      <c r="M169" s="1">
        <v>12.539611985693</v>
      </c>
    </row>
    <row r="170" spans="1:13" x14ac:dyDescent="0.25">
      <c r="A170" s="1">
        <v>20.5</v>
      </c>
      <c r="B170" s="1">
        <v>2.1862089150992299</v>
      </c>
      <c r="C170" s="1">
        <v>12.0741479804511</v>
      </c>
      <c r="D170" s="1">
        <v>11.136369187738699</v>
      </c>
      <c r="E170" s="1">
        <v>4.4444633660440003</v>
      </c>
      <c r="F170" s="1">
        <v>4.1767917114766702</v>
      </c>
      <c r="G170" s="1">
        <v>8.5195396942739201</v>
      </c>
      <c r="H170" s="1">
        <v>2.9528940410650302</v>
      </c>
      <c r="I170" s="1">
        <v>9.0076011452814004</v>
      </c>
      <c r="J170" s="1">
        <v>5.4487333372767504</v>
      </c>
      <c r="K170" s="1"/>
      <c r="L170" s="1"/>
      <c r="M170" s="1">
        <v>12.5148218696605</v>
      </c>
    </row>
    <row r="171" spans="1:13" x14ac:dyDescent="0.25">
      <c r="A171" s="1">
        <v>20.625</v>
      </c>
      <c r="B171" s="1">
        <v>2.1740980995814501</v>
      </c>
      <c r="C171" s="1">
        <v>12.046398925553801</v>
      </c>
      <c r="D171" s="1">
        <v>10.8964314067819</v>
      </c>
      <c r="E171" s="1">
        <v>4.4369377833077897</v>
      </c>
      <c r="F171" s="1">
        <v>4.16412974180309</v>
      </c>
      <c r="G171" s="1">
        <v>8.5094377940108998</v>
      </c>
      <c r="H171" s="1">
        <v>2.9375159100314501</v>
      </c>
      <c r="I171" s="1">
        <v>8.9933385907667205</v>
      </c>
      <c r="J171" s="1">
        <v>5.4707129951811497</v>
      </c>
      <c r="K171" s="1"/>
      <c r="L171" s="1"/>
      <c r="M171" s="1">
        <v>12.531479609076699</v>
      </c>
    </row>
    <row r="172" spans="1:13" x14ac:dyDescent="0.25">
      <c r="A172" s="1">
        <v>20.75</v>
      </c>
      <c r="B172" s="1">
        <v>2.1377868974731098</v>
      </c>
      <c r="C172" s="1">
        <v>12.118951630007199</v>
      </c>
      <c r="D172" s="1">
        <v>9.9808540273016906</v>
      </c>
      <c r="E172" s="1">
        <v>4.4680962275149998</v>
      </c>
      <c r="F172" s="1">
        <v>4.15838567519706</v>
      </c>
      <c r="G172" s="1">
        <v>8.5491655055802394</v>
      </c>
      <c r="H172" s="1">
        <v>2.9235331711730201</v>
      </c>
      <c r="I172" s="1">
        <v>8.9649223419410902</v>
      </c>
      <c r="J172" s="1">
        <v>5.4785577572627204</v>
      </c>
      <c r="K172" s="1"/>
      <c r="L172" s="1"/>
      <c r="M172" s="1">
        <v>12.506783223067499</v>
      </c>
    </row>
    <row r="173" spans="1:13" x14ac:dyDescent="0.25">
      <c r="A173" s="1">
        <v>20.875</v>
      </c>
      <c r="B173" s="1">
        <v>2.1343060928963902</v>
      </c>
      <c r="C173" s="1">
        <v>12.0945125491334</v>
      </c>
      <c r="D173" s="1">
        <v>10.0090385009229</v>
      </c>
      <c r="E173" s="1">
        <v>4.62936482376666</v>
      </c>
      <c r="F173" s="1">
        <v>4.2876747366755996</v>
      </c>
      <c r="G173" s="1">
        <v>8.6345781363984209</v>
      </c>
      <c r="H173" s="1">
        <v>2.9345159469861701</v>
      </c>
      <c r="I173" s="1">
        <v>8.9713238942666003</v>
      </c>
      <c r="J173" s="1">
        <v>5.4810060812095296</v>
      </c>
      <c r="K173" s="1"/>
      <c r="L173" s="1"/>
      <c r="M173" s="1">
        <v>12.5022229364351</v>
      </c>
    </row>
    <row r="174" spans="1:13" x14ac:dyDescent="0.25">
      <c r="A174" s="1">
        <v>21</v>
      </c>
      <c r="B174" s="1">
        <v>2.1154006687164602</v>
      </c>
      <c r="C174" s="1">
        <v>12.0996926350583</v>
      </c>
      <c r="D174" s="1">
        <v>10.0719628000304</v>
      </c>
      <c r="E174" s="1">
        <v>4.6003479000709797</v>
      </c>
      <c r="F174" s="1">
        <v>4.3131322036276698</v>
      </c>
      <c r="G174" s="1">
        <v>8.6973374343840995</v>
      </c>
      <c r="H174" s="1">
        <v>2.9248540992273599</v>
      </c>
      <c r="I174" s="1">
        <v>8.9725058260723305</v>
      </c>
      <c r="J174" s="1">
        <v>5.5849820192315596</v>
      </c>
      <c r="K174" s="1"/>
      <c r="L174" s="1"/>
      <c r="M174" s="1">
        <v>12.4454783092974</v>
      </c>
    </row>
    <row r="175" spans="1:13" x14ac:dyDescent="0.25">
      <c r="A175" s="1">
        <v>21.125</v>
      </c>
      <c r="B175" s="1">
        <v>2.19202798052028</v>
      </c>
      <c r="C175" s="1">
        <v>12.090672607350299</v>
      </c>
      <c r="D175" s="1">
        <v>10.229408768369099</v>
      </c>
      <c r="E175" s="1">
        <v>4.5948508995963397</v>
      </c>
      <c r="F175" s="1">
        <v>4.3196481539864804</v>
      </c>
      <c r="G175" s="1">
        <v>8.6380661362673603</v>
      </c>
      <c r="H175" s="1">
        <v>2.9463220241668999</v>
      </c>
      <c r="I175" s="1">
        <v>8.95240271158975</v>
      </c>
      <c r="J175" s="1">
        <v>5.57918258172535</v>
      </c>
      <c r="K175" s="1"/>
      <c r="L175" s="1"/>
      <c r="M175" s="1">
        <v>12.518488721825101</v>
      </c>
    </row>
    <row r="176" spans="1:13" x14ac:dyDescent="0.25">
      <c r="A176" s="1">
        <v>21.25</v>
      </c>
      <c r="B176" s="1">
        <v>2.19884631852812</v>
      </c>
      <c r="C176" s="1">
        <v>12.2565675983025</v>
      </c>
      <c r="D176" s="1">
        <v>10.480680288731399</v>
      </c>
      <c r="E176" s="1">
        <v>4.6026874378600597</v>
      </c>
      <c r="F176" s="1">
        <v>4.2907920075342201</v>
      </c>
      <c r="G176" s="1">
        <v>8.5987414982127603</v>
      </c>
      <c r="H176" s="1">
        <v>2.9100194907170001</v>
      </c>
      <c r="I176" s="1">
        <v>8.9483225997265397</v>
      </c>
      <c r="J176" s="1">
        <v>5.5876567549359999</v>
      </c>
      <c r="K176" s="1"/>
      <c r="L176" s="1"/>
      <c r="M176" s="1">
        <v>12.403206103310101</v>
      </c>
    </row>
    <row r="177" spans="1:13" x14ac:dyDescent="0.25">
      <c r="A177" s="1">
        <v>21.375</v>
      </c>
      <c r="B177" s="1">
        <v>2.2043097429410201</v>
      </c>
      <c r="C177" s="1">
        <v>12.1442812072425</v>
      </c>
      <c r="D177" s="1">
        <v>10.5536208135922</v>
      </c>
      <c r="E177" s="1">
        <v>4.6446842189919</v>
      </c>
      <c r="F177" s="1">
        <v>4.1783940903616399</v>
      </c>
      <c r="G177" s="1">
        <v>8.5440840441175201</v>
      </c>
      <c r="H177" s="1">
        <v>2.89658755387289</v>
      </c>
      <c r="I177" s="1">
        <v>8.9019522548869592</v>
      </c>
      <c r="J177" s="1">
        <v>5.6227818677014501</v>
      </c>
      <c r="K177" s="1"/>
      <c r="L177" s="1"/>
      <c r="M177" s="1">
        <v>12.2664740742958</v>
      </c>
    </row>
    <row r="178" spans="1:13" x14ac:dyDescent="0.25">
      <c r="A178" s="1">
        <v>21.5</v>
      </c>
      <c r="B178" s="1">
        <v>2.2776057530391798</v>
      </c>
      <c r="C178" s="1">
        <v>12.2405151563913</v>
      </c>
      <c r="D178" s="1">
        <v>10.8777435750112</v>
      </c>
      <c r="E178" s="1">
        <v>4.6014915546200097</v>
      </c>
      <c r="F178" s="1">
        <v>4.1754928068471404</v>
      </c>
      <c r="G178" s="1">
        <v>8.5008117818546101</v>
      </c>
      <c r="H178" s="1">
        <v>2.9013225758606098</v>
      </c>
      <c r="I178" s="1">
        <v>8.9062048367530409</v>
      </c>
      <c r="J178" s="1">
        <v>5.6667777952879099</v>
      </c>
      <c r="K178" s="1"/>
      <c r="L178" s="1"/>
      <c r="M178" s="1">
        <v>12.1447345997043</v>
      </c>
    </row>
    <row r="179" spans="1:13" x14ac:dyDescent="0.25">
      <c r="A179" s="1">
        <v>21.625</v>
      </c>
      <c r="B179" s="1">
        <v>2.2842526046537799</v>
      </c>
      <c r="C179" s="1">
        <v>12.2118912646425</v>
      </c>
      <c r="D179" s="1">
        <v>11.478410107413101</v>
      </c>
      <c r="E179" s="1">
        <v>4.7713623838406196</v>
      </c>
      <c r="F179" s="1">
        <v>4.2341755194501598</v>
      </c>
      <c r="G179" s="1">
        <v>8.5564604524339902</v>
      </c>
      <c r="H179" s="1">
        <v>2.9560943673494702</v>
      </c>
      <c r="I179" s="1">
        <v>8.9215504515843005</v>
      </c>
      <c r="J179" s="1">
        <v>5.74328916116065</v>
      </c>
      <c r="K179" s="1"/>
      <c r="L179" s="1"/>
      <c r="M179" s="1">
        <v>12.063102936703901</v>
      </c>
    </row>
    <row r="180" spans="1:13" x14ac:dyDescent="0.25">
      <c r="A180" s="1">
        <v>21.75</v>
      </c>
      <c r="B180" s="1">
        <v>2.29806234975768</v>
      </c>
      <c r="C180" s="1">
        <v>11.994918640433999</v>
      </c>
      <c r="D180" s="1">
        <v>11.400347691979601</v>
      </c>
      <c r="E180" s="1">
        <v>4.79578731770658</v>
      </c>
      <c r="F180" s="1">
        <v>4.2494639661138001</v>
      </c>
      <c r="G180" s="1">
        <v>8.5664375008628504</v>
      </c>
      <c r="H180" s="1">
        <v>2.9452550087809399</v>
      </c>
      <c r="I180" s="1">
        <v>8.9149960511866109</v>
      </c>
      <c r="J180" s="1">
        <v>5.7358160348647402</v>
      </c>
      <c r="K180" s="1"/>
      <c r="L180" s="1"/>
      <c r="M180" s="1">
        <v>12.1823829855817</v>
      </c>
    </row>
    <row r="181" spans="1:13" x14ac:dyDescent="0.25">
      <c r="A181" s="1">
        <v>21.875</v>
      </c>
      <c r="B181" s="1">
        <v>2.2973749028375301</v>
      </c>
      <c r="C181" s="1">
        <v>11.772507668114899</v>
      </c>
      <c r="D181" s="1">
        <v>11.577815973054401</v>
      </c>
      <c r="E181" s="1">
        <v>4.6580074686329498</v>
      </c>
      <c r="F181" s="1">
        <v>3.98545751349927</v>
      </c>
      <c r="G181" s="1">
        <v>8.5876850554152799</v>
      </c>
      <c r="H181" s="1">
        <v>2.85200848952356</v>
      </c>
      <c r="I181" s="1">
        <v>8.9261920985426109</v>
      </c>
      <c r="J181" s="1">
        <v>5.7738963515036001</v>
      </c>
      <c r="K181" s="1"/>
      <c r="L181" s="1"/>
      <c r="M181" s="1">
        <v>12.1988614663327</v>
      </c>
    </row>
    <row r="182" spans="1:13" x14ac:dyDescent="0.25">
      <c r="A182" s="1">
        <v>22</v>
      </c>
      <c r="B182" s="1">
        <v>2.2981390128201902</v>
      </c>
      <c r="C182" s="1">
        <v>11.765871583419001</v>
      </c>
      <c r="D182" s="1">
        <v>11.571160847673401</v>
      </c>
      <c r="E182" s="1">
        <v>4.7738724848049001</v>
      </c>
      <c r="F182" s="1">
        <v>3.9378157962973601</v>
      </c>
      <c r="G182" s="1">
        <v>8.3702940356857507</v>
      </c>
      <c r="H182" s="1">
        <v>2.78125139734578</v>
      </c>
      <c r="I182" s="1">
        <v>8.9037831624502708</v>
      </c>
      <c r="J182" s="1">
        <v>5.7886636899050599</v>
      </c>
      <c r="K182" s="1"/>
      <c r="L182" s="1"/>
      <c r="M182" s="1">
        <v>12.152831651104499</v>
      </c>
    </row>
    <row r="183" spans="1:13" x14ac:dyDescent="0.25">
      <c r="A183" s="1">
        <v>22.125</v>
      </c>
      <c r="B183" s="1">
        <v>2.3005130186696601</v>
      </c>
      <c r="C183" s="1">
        <v>11.7601669678106</v>
      </c>
      <c r="D183" s="1">
        <v>11.352501159912499</v>
      </c>
      <c r="E183" s="1">
        <v>4.7399697825746401</v>
      </c>
      <c r="F183" s="1">
        <v>3.8278520228058901</v>
      </c>
      <c r="G183" s="1">
        <v>8.3486614778678003</v>
      </c>
      <c r="H183" s="1">
        <v>2.7591639430589701</v>
      </c>
      <c r="I183" s="1">
        <v>8.8988984328874405</v>
      </c>
      <c r="J183" s="1">
        <v>5.7931337230218096</v>
      </c>
      <c r="K183" s="1"/>
      <c r="L183" s="1"/>
      <c r="M183" s="1">
        <v>12.2407365436075</v>
      </c>
    </row>
    <row r="184" spans="1:13" x14ac:dyDescent="0.25">
      <c r="A184" s="1">
        <v>22.25</v>
      </c>
      <c r="B184" s="1">
        <v>2.3469517013331598</v>
      </c>
      <c r="C184" s="1">
        <v>11.8391463762973</v>
      </c>
      <c r="D184" s="1">
        <v>11.2111049587023</v>
      </c>
      <c r="E184" s="1">
        <v>4.6884567128822603</v>
      </c>
      <c r="F184" s="1">
        <v>3.68000843136678</v>
      </c>
      <c r="G184" s="1">
        <v>8.2902445365737307</v>
      </c>
      <c r="H184" s="1">
        <v>2.7381921152266</v>
      </c>
      <c r="I184" s="1">
        <v>8.8924131052974307</v>
      </c>
      <c r="J184" s="1">
        <v>5.7661648992927397</v>
      </c>
      <c r="K184" s="1"/>
      <c r="L184" s="1"/>
      <c r="M184" s="1">
        <v>12.2039811505113</v>
      </c>
    </row>
    <row r="185" spans="1:13" x14ac:dyDescent="0.25">
      <c r="A185" s="1">
        <v>22.375</v>
      </c>
      <c r="B185" s="1">
        <v>2.3239252597901099</v>
      </c>
      <c r="C185" s="1">
        <v>11.672426382665</v>
      </c>
      <c r="D185" s="1">
        <v>11.3343433038988</v>
      </c>
      <c r="E185" s="1">
        <v>4.65094086453208</v>
      </c>
      <c r="F185" s="1">
        <v>3.6259661359185902</v>
      </c>
      <c r="G185" s="1">
        <v>8.3144556050025695</v>
      </c>
      <c r="H185" s="1">
        <v>2.7077595892234498</v>
      </c>
      <c r="I185" s="1">
        <v>8.8894199607087501</v>
      </c>
      <c r="J185" s="1">
        <v>5.7308995910202496</v>
      </c>
      <c r="K185" s="1"/>
      <c r="L185" s="1"/>
      <c r="M185" s="1">
        <v>12.238091370064501</v>
      </c>
    </row>
    <row r="186" spans="1:13" x14ac:dyDescent="0.25">
      <c r="A186" s="1">
        <v>22.5</v>
      </c>
      <c r="B186" s="1">
        <v>2.3076960869198602</v>
      </c>
      <c r="C186" s="1">
        <v>11.9464350648243</v>
      </c>
      <c r="D186" s="1">
        <v>11.314946959612699</v>
      </c>
      <c r="E186" s="1">
        <v>4.6862745642099304</v>
      </c>
      <c r="F186" s="1">
        <v>3.59884330776765</v>
      </c>
      <c r="G186" s="1">
        <v>8.3236073029937092</v>
      </c>
      <c r="H186" s="1">
        <v>2.7026770635875499</v>
      </c>
      <c r="I186" s="1">
        <v>8.9020844844977205</v>
      </c>
      <c r="J186" s="1">
        <v>5.5611875009856897</v>
      </c>
      <c r="K186" s="1"/>
      <c r="L186" s="1"/>
      <c r="M186" s="1">
        <v>12.354556983905301</v>
      </c>
    </row>
    <row r="187" spans="1:13" x14ac:dyDescent="0.25">
      <c r="A187" s="1">
        <v>22.625</v>
      </c>
      <c r="B187" s="1">
        <v>2.3767482078614299</v>
      </c>
      <c r="C187" s="1">
        <v>12.074285250834199</v>
      </c>
      <c r="D187" s="1">
        <v>11.207431504498601</v>
      </c>
      <c r="E187" s="1">
        <v>4.7060263199877497</v>
      </c>
      <c r="F187" s="1">
        <v>3.5531321946429499</v>
      </c>
      <c r="G187" s="1">
        <v>8.3966893617279794</v>
      </c>
      <c r="H187" s="1">
        <v>2.6892022061099099</v>
      </c>
      <c r="I187" s="1">
        <v>8.9072353675116993</v>
      </c>
      <c r="J187" s="1">
        <v>5.4697160810400698</v>
      </c>
      <c r="K187" s="1"/>
      <c r="L187" s="1"/>
      <c r="M187" s="1">
        <v>12.3300741750563</v>
      </c>
    </row>
    <row r="188" spans="1:13" x14ac:dyDescent="0.25">
      <c r="A188" s="1">
        <v>22.75</v>
      </c>
      <c r="B188" s="1">
        <v>2.3632351238239901</v>
      </c>
      <c r="C188" s="1">
        <v>12.0274216804529</v>
      </c>
      <c r="D188" s="1">
        <v>10.950353458381199</v>
      </c>
      <c r="E188" s="1">
        <v>4.8115632630993801</v>
      </c>
      <c r="F188" s="1">
        <v>3.4905750537243199</v>
      </c>
      <c r="G188" s="1">
        <v>8.3644543807040499</v>
      </c>
      <c r="H188" s="1">
        <v>2.67030441384285</v>
      </c>
      <c r="I188" s="1">
        <v>8.8883502819400597</v>
      </c>
      <c r="J188" s="1">
        <v>5.4520397249518497</v>
      </c>
      <c r="K188" s="1"/>
      <c r="L188" s="1"/>
      <c r="M188" s="1">
        <v>12.219939171204899</v>
      </c>
    </row>
    <row r="189" spans="1:13" x14ac:dyDescent="0.25">
      <c r="A189" s="1">
        <v>22.875</v>
      </c>
      <c r="B189" s="1">
        <v>2.3352461978530501</v>
      </c>
      <c r="C189" s="1">
        <v>12.234518383537599</v>
      </c>
      <c r="D189" s="1">
        <v>10.927941496792</v>
      </c>
      <c r="E189" s="1">
        <v>4.8409614130095804</v>
      </c>
      <c r="F189" s="1">
        <v>3.4736201774653899</v>
      </c>
      <c r="G189" s="1">
        <v>8.4068585625495906</v>
      </c>
      <c r="H189" s="1">
        <v>2.6569759711626002</v>
      </c>
      <c r="I189" s="1">
        <v>8.85390658504447</v>
      </c>
      <c r="J189" s="1">
        <v>5.4192410832915803</v>
      </c>
      <c r="K189" s="1"/>
      <c r="L189" s="1"/>
      <c r="M189" s="1">
        <v>12.138056531681899</v>
      </c>
    </row>
    <row r="190" spans="1:13" x14ac:dyDescent="0.25">
      <c r="A190" s="1">
        <v>23</v>
      </c>
      <c r="B190" s="1">
        <v>2.3323882254022399</v>
      </c>
      <c r="C190" s="1">
        <v>12.1954507165962</v>
      </c>
      <c r="D190" s="1">
        <v>10.847270953776199</v>
      </c>
      <c r="E190" s="1">
        <v>4.7773078580836099</v>
      </c>
      <c r="F190" s="1">
        <v>3.46246804042711</v>
      </c>
      <c r="G190" s="1">
        <v>8.1745542647693199</v>
      </c>
      <c r="H190" s="1">
        <v>2.6427786117097898</v>
      </c>
      <c r="I190" s="1">
        <v>8.8907894279382802</v>
      </c>
      <c r="J190" s="1">
        <v>5.39078575912984</v>
      </c>
      <c r="K190" s="1"/>
      <c r="L190" s="1"/>
      <c r="M190" s="1">
        <v>12.196792126869401</v>
      </c>
    </row>
    <row r="191" spans="1:13" x14ac:dyDescent="0.25">
      <c r="A191" s="1">
        <v>23.125</v>
      </c>
      <c r="B191" s="1">
        <v>2.32607523297705</v>
      </c>
      <c r="C191" s="1">
        <v>12.192139513747</v>
      </c>
      <c r="D191" s="1">
        <v>10.810786379839</v>
      </c>
      <c r="E191" s="1">
        <v>4.8557079715964004</v>
      </c>
      <c r="F191" s="1">
        <v>3.4450280664426498</v>
      </c>
      <c r="G191" s="1">
        <v>8.11007544376303</v>
      </c>
      <c r="H191" s="1">
        <v>2.6372770238965302</v>
      </c>
      <c r="I191" s="1">
        <v>8.8473105015100302</v>
      </c>
      <c r="J191" s="1">
        <v>5.3581657472715003</v>
      </c>
      <c r="K191" s="1"/>
      <c r="L191" s="1"/>
      <c r="M191" s="1">
        <v>12.304661527352399</v>
      </c>
    </row>
    <row r="192" spans="1:13" x14ac:dyDescent="0.25">
      <c r="A192" s="1">
        <v>23.25</v>
      </c>
      <c r="B192" s="1">
        <v>2.35509573569224</v>
      </c>
      <c r="C192" s="1">
        <v>12.212454253121299</v>
      </c>
      <c r="D192" s="1">
        <v>10.6277337040947</v>
      </c>
      <c r="E192" s="1">
        <v>4.7711344800495201</v>
      </c>
      <c r="F192" s="1">
        <v>3.4156060964053401</v>
      </c>
      <c r="G192" s="1">
        <v>7.8721168467367004</v>
      </c>
      <c r="H192" s="1">
        <v>2.6323667229149299</v>
      </c>
      <c r="I192" s="1">
        <v>8.8015574219086599</v>
      </c>
      <c r="J192" s="1">
        <v>5.3165682793743203</v>
      </c>
      <c r="K192" s="1"/>
      <c r="L192" s="1"/>
      <c r="M192" s="1">
        <v>12.0496751498171</v>
      </c>
    </row>
    <row r="193" spans="1:13" x14ac:dyDescent="0.25">
      <c r="A193" s="1">
        <v>23.375</v>
      </c>
      <c r="B193" s="1">
        <v>2.31661609611055</v>
      </c>
      <c r="C193" s="1">
        <v>12.2134492902297</v>
      </c>
      <c r="D193" s="1">
        <v>10.4306691664029</v>
      </c>
      <c r="E193" s="1">
        <v>4.8598530752213396</v>
      </c>
      <c r="F193" s="1">
        <v>3.3864438559932299</v>
      </c>
      <c r="G193" s="1">
        <v>7.8074098386671702</v>
      </c>
      <c r="H193" s="1">
        <v>2.6486165157136399</v>
      </c>
      <c r="I193" s="1">
        <v>8.7821838439392899</v>
      </c>
      <c r="J193" s="1">
        <v>5.1696092162645604</v>
      </c>
      <c r="K193" s="1"/>
      <c r="L193" s="1"/>
      <c r="M193" s="1">
        <v>12.2578669373484</v>
      </c>
    </row>
    <row r="194" spans="1:13" x14ac:dyDescent="0.25">
      <c r="A194" s="1">
        <v>23.5</v>
      </c>
      <c r="B194" s="1">
        <v>2.3040889015698198</v>
      </c>
      <c r="C194" s="1">
        <v>12.0550564500503</v>
      </c>
      <c r="D194" s="1">
        <v>10.3208932620268</v>
      </c>
      <c r="E194" s="1">
        <v>4.9371475743624096</v>
      </c>
      <c r="F194" s="1">
        <v>3.4083680439556399</v>
      </c>
      <c r="G194" s="1">
        <v>7.7833227376157899</v>
      </c>
      <c r="H194" s="1">
        <v>2.6675394317449599</v>
      </c>
      <c r="I194" s="1">
        <v>8.7714503522953002</v>
      </c>
      <c r="J194" s="1">
        <v>5.0546624013939603</v>
      </c>
      <c r="K194" s="1"/>
      <c r="L194" s="1"/>
      <c r="M194" s="1">
        <v>12.130068032977</v>
      </c>
    </row>
    <row r="195" spans="1:13" x14ac:dyDescent="0.25">
      <c r="A195" s="1">
        <v>23.625</v>
      </c>
      <c r="B195" s="1">
        <v>2.23931056214641</v>
      </c>
      <c r="C195" s="1">
        <v>11.907221747423399</v>
      </c>
      <c r="D195" s="1">
        <v>10.018694908106699</v>
      </c>
      <c r="E195" s="1">
        <v>4.9024944868728602</v>
      </c>
      <c r="F195" s="1">
        <v>3.4051600335009198</v>
      </c>
      <c r="G195" s="1">
        <v>7.8101640812562296</v>
      </c>
      <c r="H195" s="1">
        <v>2.6759076139110798</v>
      </c>
      <c r="I195" s="1">
        <v>8.7760076011977102</v>
      </c>
      <c r="J195" s="1">
        <v>5.01888423889491</v>
      </c>
      <c r="K195" s="1"/>
      <c r="L195" s="1"/>
      <c r="M195" s="1">
        <v>12.112826001855799</v>
      </c>
    </row>
    <row r="196" spans="1:13" x14ac:dyDescent="0.25">
      <c r="A196" s="1">
        <v>23.75</v>
      </c>
      <c r="B196" s="1">
        <v>2.2344281776258601</v>
      </c>
      <c r="C196" s="1">
        <v>11.5387081727426</v>
      </c>
      <c r="D196" s="1">
        <v>9.90062229911819</v>
      </c>
      <c r="E196" s="1">
        <v>4.6199390964653304</v>
      </c>
      <c r="F196" s="1">
        <v>3.4022246291432201</v>
      </c>
      <c r="G196" s="1">
        <v>7.9417728110494297</v>
      </c>
      <c r="H196" s="1">
        <v>2.6786641146852999</v>
      </c>
      <c r="I196" s="1">
        <v>8.7735553566816993</v>
      </c>
      <c r="J196" s="1">
        <v>4.9469300241112197</v>
      </c>
      <c r="K196" s="1"/>
      <c r="L196" s="1"/>
      <c r="M196" s="1">
        <v>12.069046379921</v>
      </c>
    </row>
    <row r="197" spans="1:13" x14ac:dyDescent="0.25">
      <c r="A197" s="1">
        <v>23.875</v>
      </c>
      <c r="B197" s="1">
        <v>2.26108943601611</v>
      </c>
      <c r="C197" s="1">
        <v>11.0612809586023</v>
      </c>
      <c r="D197" s="1">
        <v>10.021782555268301</v>
      </c>
      <c r="E197" s="1">
        <v>4.4754793867814699</v>
      </c>
      <c r="F197" s="1">
        <v>3.44244471821558</v>
      </c>
      <c r="G197" s="1">
        <v>7.9950665418094404</v>
      </c>
      <c r="H197" s="1">
        <v>2.7131926367724799</v>
      </c>
      <c r="I197" s="1">
        <v>8.7815707937662104</v>
      </c>
      <c r="J197" s="1">
        <v>4.9114727217702496</v>
      </c>
      <c r="K197" s="1"/>
      <c r="L197" s="1"/>
      <c r="M197" s="1">
        <v>11.965822327587199</v>
      </c>
    </row>
    <row r="198" spans="1:13" x14ac:dyDescent="0.25">
      <c r="A198" s="1">
        <v>24</v>
      </c>
      <c r="B198" s="1">
        <v>2.3217814112795798</v>
      </c>
      <c r="C198" s="1">
        <v>10.790939786757299</v>
      </c>
      <c r="D198" s="1">
        <v>9.9027477619942399</v>
      </c>
      <c r="E198" s="1">
        <v>4.3058544054745997</v>
      </c>
      <c r="F198" s="1">
        <v>3.4321103621995102</v>
      </c>
      <c r="G198" s="1">
        <v>8.2995303254740005</v>
      </c>
      <c r="H198" s="1">
        <v>2.7081582332533598</v>
      </c>
      <c r="I198" s="1">
        <v>8.7701847638895192</v>
      </c>
      <c r="J198" s="1">
        <v>4.8931191449653904</v>
      </c>
      <c r="K198" s="1"/>
      <c r="L198" s="1"/>
      <c r="M198" s="1">
        <v>12.220865168484799</v>
      </c>
    </row>
    <row r="199" spans="1:13" x14ac:dyDescent="0.25">
      <c r="A199" s="1">
        <v>24.125</v>
      </c>
      <c r="B199" s="1">
        <v>2.3383454822863201</v>
      </c>
      <c r="C199" s="1">
        <v>10.016534877698099</v>
      </c>
      <c r="D199" s="1">
        <v>9.7703953745162604</v>
      </c>
      <c r="E199" s="1">
        <v>4.3040540510972196</v>
      </c>
      <c r="F199" s="1">
        <v>3.4211565872090399</v>
      </c>
      <c r="G199" s="1">
        <v>8.2751769468362699</v>
      </c>
      <c r="H199" s="1">
        <v>2.7010305123254499</v>
      </c>
      <c r="I199" s="1">
        <v>8.7941083691149604</v>
      </c>
      <c r="J199" s="1">
        <v>4.9455508118585803</v>
      </c>
      <c r="K199" s="1"/>
      <c r="L199" s="1"/>
      <c r="M199" s="1">
        <v>12.088193720624901</v>
      </c>
    </row>
    <row r="200" spans="1:13" x14ac:dyDescent="0.25">
      <c r="A200" s="1">
        <v>24.25</v>
      </c>
      <c r="B200" s="1">
        <v>2.3694770860564298</v>
      </c>
      <c r="C200" s="1">
        <v>9.9897024064014008</v>
      </c>
      <c r="D200" s="1">
        <v>9.8200634596037908</v>
      </c>
      <c r="E200" s="1">
        <v>4.2535333102006501</v>
      </c>
      <c r="F200" s="1">
        <v>3.4783251783296398</v>
      </c>
      <c r="G200" s="1">
        <v>8.2827472588785405</v>
      </c>
      <c r="H200" s="1">
        <v>2.7337280110790201</v>
      </c>
      <c r="I200" s="1">
        <v>8.8202848368477902</v>
      </c>
      <c r="J200" s="1">
        <v>4.9776636484209398</v>
      </c>
      <c r="K200" s="1"/>
      <c r="L200" s="1"/>
      <c r="M200" s="1">
        <v>12.210375693822</v>
      </c>
    </row>
    <row r="201" spans="1:13" x14ac:dyDescent="0.25">
      <c r="A201" s="1">
        <v>24.375</v>
      </c>
      <c r="B201" s="1">
        <v>2.3960828578664999</v>
      </c>
      <c r="C201" s="1">
        <v>9.8847157862321602</v>
      </c>
      <c r="D201" s="1">
        <v>9.8748307602349303</v>
      </c>
      <c r="E201" s="1">
        <v>4.21324517643062</v>
      </c>
      <c r="F201" s="1">
        <v>3.45621586985042</v>
      </c>
      <c r="G201" s="1">
        <v>8.3211042717159796</v>
      </c>
      <c r="H201" s="1">
        <v>2.7518903704605902</v>
      </c>
      <c r="I201" s="1">
        <v>8.8191549827644593</v>
      </c>
      <c r="J201" s="1">
        <v>5.0848058698143301</v>
      </c>
      <c r="K201" s="1"/>
      <c r="L201" s="1"/>
      <c r="M201" s="1">
        <v>12.146189663556701</v>
      </c>
    </row>
    <row r="202" spans="1:13" x14ac:dyDescent="0.25">
      <c r="A202" s="1">
        <v>24.5</v>
      </c>
      <c r="B202" s="1">
        <v>2.4105368358880002</v>
      </c>
      <c r="C202" s="1">
        <v>9.9557085380890502</v>
      </c>
      <c r="D202" s="1">
        <v>9.6716846302387705</v>
      </c>
      <c r="E202" s="1">
        <v>4.2021793400743901</v>
      </c>
      <c r="F202" s="1">
        <v>3.4304715757277</v>
      </c>
      <c r="G202" s="1">
        <v>8.3091882391036709</v>
      </c>
      <c r="H202" s="1">
        <v>2.7398217515968102</v>
      </c>
      <c r="I202" s="1">
        <v>8.7759398440409608</v>
      </c>
      <c r="J202" s="1">
        <v>5.1032794652863203</v>
      </c>
      <c r="K202" s="1"/>
      <c r="L202" s="1"/>
      <c r="M202" s="1">
        <v>12.0715857618606</v>
      </c>
    </row>
    <row r="203" spans="1:13" x14ac:dyDescent="0.25">
      <c r="A203" s="1">
        <v>24.625</v>
      </c>
      <c r="B203" s="1">
        <v>2.3860564005310798</v>
      </c>
      <c r="C203" s="1">
        <v>9.9272843964604203</v>
      </c>
      <c r="D203" s="1">
        <v>9.7556264339593106</v>
      </c>
      <c r="E203" s="1">
        <v>4.2475843419220096</v>
      </c>
      <c r="F203" s="1">
        <v>3.6326631792818702</v>
      </c>
      <c r="G203" s="1">
        <v>8.3085072085188401</v>
      </c>
      <c r="H203" s="1">
        <v>2.7543921959980699</v>
      </c>
      <c r="I203" s="1">
        <v>8.7872658887155399</v>
      </c>
      <c r="J203" s="1">
        <v>5.0928076990437798</v>
      </c>
      <c r="K203" s="1"/>
      <c r="L203" s="1"/>
      <c r="M203" s="1">
        <v>12.117433778965101</v>
      </c>
    </row>
    <row r="204" spans="1:13" x14ac:dyDescent="0.25">
      <c r="A204" s="1">
        <v>24.75</v>
      </c>
      <c r="B204" s="1">
        <v>2.4189784457422898</v>
      </c>
      <c r="C204" s="1">
        <v>9.7768353437970497</v>
      </c>
      <c r="D204" s="1">
        <v>9.6930745439759693</v>
      </c>
      <c r="E204" s="1">
        <v>4.2489455625204302</v>
      </c>
      <c r="F204" s="1">
        <v>3.6701996727941801</v>
      </c>
      <c r="G204" s="1">
        <v>8.3093054036927398</v>
      </c>
      <c r="H204" s="1">
        <v>2.7821734375858398</v>
      </c>
      <c r="I204" s="1">
        <v>8.7742217552720803</v>
      </c>
      <c r="J204" s="1">
        <v>5.0706275560726697</v>
      </c>
      <c r="K204" s="1"/>
      <c r="L204" s="1"/>
      <c r="M204" s="1">
        <v>12.205449584778</v>
      </c>
    </row>
    <row r="205" spans="1:13" x14ac:dyDescent="0.25">
      <c r="A205" s="1">
        <v>24.875</v>
      </c>
      <c r="B205" s="1">
        <v>2.4085319407577401</v>
      </c>
      <c r="C205" s="1">
        <v>9.5667117244695099</v>
      </c>
      <c r="D205" s="1">
        <v>9.6986036113060194</v>
      </c>
      <c r="E205" s="1">
        <v>4.3260166432122</v>
      </c>
      <c r="F205" s="1">
        <v>3.65445016110385</v>
      </c>
      <c r="G205" s="1">
        <v>8.36814094998679</v>
      </c>
      <c r="H205" s="1">
        <v>2.82079281328694</v>
      </c>
      <c r="I205" s="1">
        <v>8.7691057476967398</v>
      </c>
      <c r="J205" s="1">
        <v>5.1146004382541301</v>
      </c>
      <c r="K205" s="1"/>
      <c r="L205" s="1"/>
      <c r="M205" s="1">
        <v>12.1086488315318</v>
      </c>
    </row>
    <row r="206" spans="1:13" x14ac:dyDescent="0.25">
      <c r="A206" s="1">
        <v>25</v>
      </c>
      <c r="B206" s="1">
        <v>2.4160868408071998</v>
      </c>
      <c r="C206" s="1">
        <v>9.1996007926869794</v>
      </c>
      <c r="D206" s="1">
        <v>9.4203826299248306</v>
      </c>
      <c r="E206" s="1">
        <v>4.34700407120381</v>
      </c>
      <c r="F206" s="1">
        <v>3.7344557236568598</v>
      </c>
      <c r="G206" s="1">
        <v>8.3403496937754191</v>
      </c>
      <c r="H206" s="1">
        <v>2.7985719129476001</v>
      </c>
      <c r="I206" s="1">
        <v>8.7371516376288003</v>
      </c>
      <c r="J206" s="1">
        <v>5.1870564969366297</v>
      </c>
      <c r="K206" s="1"/>
      <c r="L206" s="1"/>
      <c r="M206" s="1">
        <v>12.027754081011199</v>
      </c>
    </row>
    <row r="207" spans="1:13" x14ac:dyDescent="0.25">
      <c r="A207" s="1">
        <v>25.125</v>
      </c>
      <c r="B207" s="1">
        <v>2.4140827065031001</v>
      </c>
      <c r="C207" s="1">
        <v>9.0543673712004296</v>
      </c>
      <c r="D207" s="1">
        <v>9.11928984284088</v>
      </c>
      <c r="E207" s="1">
        <v>4.3437556418592704</v>
      </c>
      <c r="F207" s="1">
        <v>3.7201428882513601</v>
      </c>
      <c r="G207" s="1">
        <v>7.8251346747364998</v>
      </c>
      <c r="H207" s="1">
        <v>2.8068452609999901</v>
      </c>
      <c r="I207" s="1">
        <v>8.5877991537372207</v>
      </c>
      <c r="J207" s="1">
        <v>5.1629086615536304</v>
      </c>
      <c r="K207" s="1"/>
      <c r="L207" s="1"/>
      <c r="M207" s="1">
        <v>12.245532079485701</v>
      </c>
    </row>
    <row r="208" spans="1:13" x14ac:dyDescent="0.25">
      <c r="A208" s="1">
        <v>25.25</v>
      </c>
      <c r="B208" s="1">
        <v>2.4199678594004101</v>
      </c>
      <c r="C208" s="1">
        <v>8.5919260058063802</v>
      </c>
      <c r="D208" s="1">
        <v>8.8123313925069802</v>
      </c>
      <c r="E208" s="1">
        <v>4.4341382377792602</v>
      </c>
      <c r="F208" s="1">
        <v>3.7041550585788898</v>
      </c>
      <c r="G208" s="1">
        <v>7.87705264594564</v>
      </c>
      <c r="H208" s="1">
        <v>2.82892154402747</v>
      </c>
      <c r="I208" s="1">
        <v>8.5510590527713806</v>
      </c>
      <c r="J208" s="1">
        <v>5.1666187452512897</v>
      </c>
      <c r="K208" s="1"/>
      <c r="L208" s="1"/>
      <c r="M208" s="1">
        <v>12.199849006243101</v>
      </c>
    </row>
    <row r="209" spans="1:13" x14ac:dyDescent="0.25">
      <c r="A209" s="1">
        <v>25.375</v>
      </c>
      <c r="B209" s="1">
        <v>2.3882692621210002</v>
      </c>
      <c r="C209" s="1">
        <v>8.5007729178156293</v>
      </c>
      <c r="D209" s="1">
        <v>8.74982563947332</v>
      </c>
      <c r="E209" s="1">
        <v>4.4259386094454403</v>
      </c>
      <c r="F209" s="1">
        <v>3.67265324506841</v>
      </c>
      <c r="G209" s="1">
        <v>7.8671194358886103</v>
      </c>
      <c r="H209" s="1">
        <v>2.8132200572658701</v>
      </c>
      <c r="I209" s="1">
        <v>8.6020731532273498</v>
      </c>
      <c r="J209" s="1">
        <v>5.1978231484675499</v>
      </c>
      <c r="K209" s="1"/>
      <c r="L209" s="1"/>
      <c r="M209" s="1">
        <v>12.2991260919566</v>
      </c>
    </row>
    <row r="210" spans="1:13" x14ac:dyDescent="0.25">
      <c r="A210" s="1">
        <v>25.5</v>
      </c>
      <c r="B210" s="1">
        <v>2.3969009185534298</v>
      </c>
      <c r="C210" s="1">
        <v>8.4551095462603598</v>
      </c>
      <c r="D210" s="1">
        <v>8.6697281662337193</v>
      </c>
      <c r="E210" s="1">
        <v>4.3289867486439304</v>
      </c>
      <c r="F210" s="1">
        <v>3.6645853061424098</v>
      </c>
      <c r="G210" s="1">
        <v>7.84290222995436</v>
      </c>
      <c r="H210" s="1">
        <v>2.8074907487108498</v>
      </c>
      <c r="I210" s="1">
        <v>8.6009291358253002</v>
      </c>
      <c r="J210" s="1">
        <v>5.1905622509387896</v>
      </c>
      <c r="K210" s="1"/>
      <c r="L210" s="1"/>
      <c r="M210" s="1">
        <v>12.2728282644215</v>
      </c>
    </row>
    <row r="211" spans="1:13" x14ac:dyDescent="0.25">
      <c r="A211" s="1">
        <v>25.625</v>
      </c>
      <c r="B211" s="1">
        <v>2.39921054930223</v>
      </c>
      <c r="C211" s="1">
        <v>8.3501979175751604</v>
      </c>
      <c r="D211" s="1">
        <v>8.8457273570373598</v>
      </c>
      <c r="E211" s="1">
        <v>4.3331217106603903</v>
      </c>
      <c r="F211" s="1">
        <v>3.61393175901557</v>
      </c>
      <c r="G211" s="1">
        <v>7.6539820647907497</v>
      </c>
      <c r="H211" s="1">
        <v>2.7906829738484</v>
      </c>
      <c r="I211" s="1">
        <v>8.6060673621999904</v>
      </c>
      <c r="J211" s="1">
        <v>5.1907809633671098</v>
      </c>
      <c r="K211" s="1"/>
      <c r="L211" s="1"/>
      <c r="M211" s="1">
        <v>12.151986803446199</v>
      </c>
    </row>
    <row r="212" spans="1:13" x14ac:dyDescent="0.25">
      <c r="A212" s="1">
        <v>25.75</v>
      </c>
      <c r="B212" s="1">
        <v>2.3833188108446901</v>
      </c>
      <c r="C212" s="1">
        <v>8.1830620512993697</v>
      </c>
      <c r="D212" s="1">
        <v>8.7147600827803107</v>
      </c>
      <c r="E212" s="1">
        <v>4.3338207707097602</v>
      </c>
      <c r="F212" s="1">
        <v>3.6373071084195101</v>
      </c>
      <c r="G212" s="1">
        <v>7.6841523029875898</v>
      </c>
      <c r="H212" s="1">
        <v>2.8143962425170002</v>
      </c>
      <c r="I212" s="1">
        <v>8.6172757639782809</v>
      </c>
      <c r="J212" s="1">
        <v>5.24275177553048</v>
      </c>
      <c r="K212" s="1"/>
      <c r="L212" s="1"/>
      <c r="M212" s="1">
        <v>12.173429181189601</v>
      </c>
    </row>
    <row r="213" spans="1:13" x14ac:dyDescent="0.25">
      <c r="A213" s="1">
        <v>25.875</v>
      </c>
      <c r="B213" s="1">
        <v>2.3652926971807502</v>
      </c>
      <c r="C213" s="1">
        <v>8.0726954141916298</v>
      </c>
      <c r="D213" s="1">
        <v>8.6050465680674204</v>
      </c>
      <c r="E213" s="1">
        <v>4.3286768953922197</v>
      </c>
      <c r="F213" s="1">
        <v>3.6012960482227898</v>
      </c>
      <c r="G213" s="1">
        <v>7.6848399837653796</v>
      </c>
      <c r="H213" s="1">
        <v>2.8157060708063302</v>
      </c>
      <c r="I213" s="1">
        <v>8.6001035907263095</v>
      </c>
      <c r="J213" s="1">
        <v>5.21888844549607</v>
      </c>
      <c r="K213" s="1"/>
      <c r="L213" s="1"/>
      <c r="M213" s="1">
        <v>12.1522714914902</v>
      </c>
    </row>
    <row r="214" spans="1:13" x14ac:dyDescent="0.25">
      <c r="A214" s="1">
        <v>26</v>
      </c>
      <c r="B214" s="1">
        <v>2.4416211603697202</v>
      </c>
      <c r="C214" s="1">
        <v>7.99214539843525</v>
      </c>
      <c r="D214" s="1">
        <v>8.3674412054278093</v>
      </c>
      <c r="E214" s="1">
        <v>4.3898551242649297</v>
      </c>
      <c r="F214" s="1">
        <v>3.5491712655091399</v>
      </c>
      <c r="G214" s="1">
        <v>7.8325823633256304</v>
      </c>
      <c r="H214" s="1">
        <v>2.7888153671090601</v>
      </c>
      <c r="I214" s="1">
        <v>8.5452983280138497</v>
      </c>
      <c r="J214" s="1">
        <v>5.1961338220256197</v>
      </c>
      <c r="K214" s="1"/>
      <c r="L214" s="1"/>
      <c r="M214" s="1">
        <v>12.173861485442799</v>
      </c>
    </row>
    <row r="215" spans="1:13" x14ac:dyDescent="0.25">
      <c r="A215" s="1">
        <v>26.125</v>
      </c>
      <c r="B215" s="1">
        <v>2.4424361317640599</v>
      </c>
      <c r="C215" s="1">
        <v>7.8488381164094196</v>
      </c>
      <c r="D215" s="1">
        <v>8.3171938532689893</v>
      </c>
      <c r="E215" s="1">
        <v>4.4472563758298103</v>
      </c>
      <c r="F215" s="1">
        <v>3.5348802371337</v>
      </c>
      <c r="G215" s="1">
        <v>7.7258715054188096</v>
      </c>
      <c r="H215" s="1">
        <v>2.8116437186923999</v>
      </c>
      <c r="I215" s="1">
        <v>8.5892525529573192</v>
      </c>
      <c r="J215" s="1">
        <v>5.3222874647073599</v>
      </c>
      <c r="K215" s="1"/>
      <c r="L215" s="1"/>
      <c r="M215" s="1">
        <v>12.237420105938</v>
      </c>
    </row>
    <row r="216" spans="1:13" x14ac:dyDescent="0.25">
      <c r="A216" s="1">
        <v>26.25</v>
      </c>
      <c r="B216" s="1">
        <v>2.4306746283374099</v>
      </c>
      <c r="C216" s="1">
        <v>7.3959810444548504</v>
      </c>
      <c r="D216" s="1">
        <v>8.1968548399897205</v>
      </c>
      <c r="E216" s="1">
        <v>4.4724395635679901</v>
      </c>
      <c r="F216" s="1">
        <v>3.4959697437236898</v>
      </c>
      <c r="G216" s="1">
        <v>7.7395965802277598</v>
      </c>
      <c r="H216" s="1">
        <v>2.7938972416030698</v>
      </c>
      <c r="I216" s="1">
        <v>8.6115705459182994</v>
      </c>
      <c r="J216" s="1">
        <v>5.3172080906385402</v>
      </c>
      <c r="K216" s="1"/>
      <c r="L216" s="1"/>
      <c r="M216" s="1">
        <v>12.2300429606483</v>
      </c>
    </row>
    <row r="217" spans="1:13" x14ac:dyDescent="0.25">
      <c r="A217" s="1">
        <v>26.375</v>
      </c>
      <c r="B217" s="1">
        <v>2.3597273577640601</v>
      </c>
      <c r="C217" s="1">
        <v>7.2131556049518402</v>
      </c>
      <c r="D217" s="1">
        <v>8.1270187835256706</v>
      </c>
      <c r="E217" s="1">
        <v>4.4961762588671297</v>
      </c>
      <c r="F217" s="1">
        <v>3.41407041558677</v>
      </c>
      <c r="G217" s="1">
        <v>7.7111658147572504</v>
      </c>
      <c r="H217" s="1">
        <v>2.7611795546745901</v>
      </c>
      <c r="I217" s="1">
        <v>8.6106207608653094</v>
      </c>
      <c r="J217" s="1">
        <v>5.3072524415644899</v>
      </c>
      <c r="K217" s="1"/>
      <c r="L217" s="1"/>
      <c r="M217" s="1">
        <v>12.1856599044843</v>
      </c>
    </row>
    <row r="218" spans="1:13" x14ac:dyDescent="0.25">
      <c r="A218" s="1">
        <v>26.5</v>
      </c>
      <c r="B218" s="1">
        <v>2.37415096367054</v>
      </c>
      <c r="C218" s="1">
        <v>7.0905569703668903</v>
      </c>
      <c r="D218" s="1">
        <v>8.4463833388169505</v>
      </c>
      <c r="E218" s="1">
        <v>4.5559502511011702</v>
      </c>
      <c r="F218" s="1">
        <v>3.3552773493674</v>
      </c>
      <c r="G218" s="1">
        <v>7.7072571621708299</v>
      </c>
      <c r="H218" s="1">
        <v>2.7223164185168298</v>
      </c>
      <c r="I218" s="1">
        <v>8.6169297635718003</v>
      </c>
      <c r="J218" s="1">
        <v>5.2856032891222799</v>
      </c>
      <c r="K218" s="1"/>
      <c r="L218" s="1"/>
      <c r="M218" s="1">
        <v>12.1810581753649</v>
      </c>
    </row>
    <row r="219" spans="1:13" x14ac:dyDescent="0.25">
      <c r="A219" s="1">
        <v>26.625</v>
      </c>
      <c r="B219" s="1">
        <v>2.3365259763446402</v>
      </c>
      <c r="C219" s="1">
        <v>6.9603143540765098</v>
      </c>
      <c r="D219" s="1">
        <v>8.4036127628920898</v>
      </c>
      <c r="E219" s="1">
        <v>4.6268411105167999</v>
      </c>
      <c r="F219" s="1">
        <v>3.3446710895727798</v>
      </c>
      <c r="G219" s="1">
        <v>7.5986751379710196</v>
      </c>
      <c r="H219" s="1">
        <v>2.7161404023894198</v>
      </c>
      <c r="I219" s="1">
        <v>8.5878076702052706</v>
      </c>
      <c r="J219" s="1">
        <v>5.2712219971687801</v>
      </c>
      <c r="K219" s="1"/>
      <c r="L219" s="1"/>
      <c r="M219" s="1">
        <v>12.1779606669923</v>
      </c>
    </row>
    <row r="220" spans="1:13" x14ac:dyDescent="0.25">
      <c r="A220" s="1">
        <v>26.75</v>
      </c>
      <c r="B220" s="1">
        <v>2.3565908211804398</v>
      </c>
      <c r="C220" s="1">
        <v>6.9374060981297196</v>
      </c>
      <c r="D220" s="1">
        <v>8.5311873607990805</v>
      </c>
      <c r="E220" s="1">
        <v>4.6429631492277004</v>
      </c>
      <c r="F220" s="1">
        <v>3.3839441602082001</v>
      </c>
      <c r="G220" s="1">
        <v>7.5928108799590701</v>
      </c>
      <c r="H220" s="1">
        <v>2.71216854416092</v>
      </c>
      <c r="I220" s="1">
        <v>8.5571448664380494</v>
      </c>
      <c r="J220" s="1">
        <v>5.2463958263069301</v>
      </c>
      <c r="K220" s="1"/>
      <c r="L220" s="1"/>
      <c r="M220" s="1">
        <v>12.1875893921833</v>
      </c>
    </row>
    <row r="221" spans="1:13" x14ac:dyDescent="0.25">
      <c r="A221" s="1">
        <v>26.875</v>
      </c>
      <c r="B221" s="1">
        <v>2.3569298474330198</v>
      </c>
      <c r="C221" s="1">
        <v>6.6109345655218004</v>
      </c>
      <c r="D221" s="1">
        <v>8.5661883387864499</v>
      </c>
      <c r="E221" s="1">
        <v>4.7290531989538103</v>
      </c>
      <c r="F221" s="1">
        <v>3.4206121505412699</v>
      </c>
      <c r="G221" s="1">
        <v>7.5555578316234904</v>
      </c>
      <c r="H221" s="1">
        <v>2.71711413293349</v>
      </c>
      <c r="I221" s="1">
        <v>8.5619727525727196</v>
      </c>
      <c r="J221" s="1">
        <v>5.2153398810514204</v>
      </c>
      <c r="K221" s="1"/>
      <c r="L221" s="1"/>
      <c r="M221" s="1">
        <v>12.2213027180682</v>
      </c>
    </row>
    <row r="222" spans="1:13" x14ac:dyDescent="0.25">
      <c r="A222" s="1">
        <v>27</v>
      </c>
      <c r="B222" s="1">
        <v>2.3606045312083901</v>
      </c>
      <c r="C222" s="1">
        <v>6.5929492581315499</v>
      </c>
      <c r="D222" s="1">
        <v>8.5929368849518504</v>
      </c>
      <c r="E222" s="1">
        <v>4.6661064327710298</v>
      </c>
      <c r="F222" s="1">
        <v>3.5139923724544602</v>
      </c>
      <c r="G222" s="1">
        <v>7.5586685068512898</v>
      </c>
      <c r="H222" s="1">
        <v>2.79593958869423</v>
      </c>
      <c r="I222" s="1">
        <v>8.5754739615392204</v>
      </c>
      <c r="J222" s="1">
        <v>5.26602141807588</v>
      </c>
      <c r="K222" s="1"/>
      <c r="L222" s="1"/>
      <c r="M222" s="1">
        <v>12.137338277104901</v>
      </c>
    </row>
    <row r="223" spans="1:13" x14ac:dyDescent="0.25">
      <c r="A223" s="1">
        <v>27.125</v>
      </c>
      <c r="B223" s="1">
        <v>2.3166584586210899</v>
      </c>
      <c r="C223" s="1">
        <v>6.6014241274307999</v>
      </c>
      <c r="D223" s="1">
        <v>8.7038345958296492</v>
      </c>
      <c r="E223" s="1">
        <v>4.7339198990880904</v>
      </c>
      <c r="F223" s="1">
        <v>3.4520872669343499</v>
      </c>
      <c r="G223" s="1">
        <v>7.5175643163407102</v>
      </c>
      <c r="H223" s="1">
        <v>2.75834058701665</v>
      </c>
      <c r="I223" s="1">
        <v>8.5702286766608804</v>
      </c>
      <c r="J223" s="1">
        <v>5.3055230967315996</v>
      </c>
      <c r="K223" s="1"/>
      <c r="L223" s="1"/>
      <c r="M223" s="1">
        <v>12.013851224706899</v>
      </c>
    </row>
    <row r="224" spans="1:13" x14ac:dyDescent="0.25">
      <c r="A224" s="1">
        <v>27.25</v>
      </c>
      <c r="B224" s="1">
        <v>2.2854288571484598</v>
      </c>
      <c r="C224" s="1">
        <v>6.5525039789369597</v>
      </c>
      <c r="D224" s="1">
        <v>8.7780939274224892</v>
      </c>
      <c r="E224" s="1">
        <v>4.7214188990557204</v>
      </c>
      <c r="F224" s="1">
        <v>3.40046505463597</v>
      </c>
      <c r="G224" s="1">
        <v>7.4983033192622299</v>
      </c>
      <c r="H224" s="1">
        <v>2.7487393703063598</v>
      </c>
      <c r="I224" s="1">
        <v>8.5673717030062893</v>
      </c>
      <c r="J224" s="1">
        <v>5.2727804623132402</v>
      </c>
      <c r="K224" s="1"/>
      <c r="L224" s="1"/>
      <c r="M224" s="1">
        <v>12.0354051212608</v>
      </c>
    </row>
    <row r="225" spans="1:13" x14ac:dyDescent="0.25">
      <c r="A225" s="1">
        <v>27.375</v>
      </c>
      <c r="B225" s="1">
        <v>2.22671490761272</v>
      </c>
      <c r="C225" s="1">
        <v>6.7000855604888896</v>
      </c>
      <c r="D225" s="1">
        <v>8.9749906816672098</v>
      </c>
      <c r="E225" s="1">
        <v>4.5852001922478403</v>
      </c>
      <c r="F225" s="1">
        <v>3.3734610756730499</v>
      </c>
      <c r="G225" s="1">
        <v>7.6384581908165003</v>
      </c>
      <c r="H225" s="1">
        <v>2.7227615305027202</v>
      </c>
      <c r="I225" s="1">
        <v>8.5810104414555095</v>
      </c>
      <c r="J225" s="1">
        <v>5.1717714224671596</v>
      </c>
      <c r="K225" s="1"/>
      <c r="L225" s="1"/>
      <c r="M225" s="1">
        <v>12.0451631666559</v>
      </c>
    </row>
    <row r="226" spans="1:13" x14ac:dyDescent="0.25">
      <c r="A226" s="1">
        <v>27.5</v>
      </c>
      <c r="B226" s="1">
        <v>2.1953141110351599</v>
      </c>
      <c r="C226" s="1">
        <v>6.5866612709502101</v>
      </c>
      <c r="D226" s="1">
        <v>8.8273157150186403</v>
      </c>
      <c r="E226" s="1">
        <v>4.6509173130357597</v>
      </c>
      <c r="F226" s="1">
        <v>3.3583149266638799</v>
      </c>
      <c r="G226" s="1">
        <v>7.85022280503921</v>
      </c>
      <c r="H226" s="1">
        <v>2.7311973642004901</v>
      </c>
      <c r="I226" s="1">
        <v>8.5947310467765607</v>
      </c>
      <c r="J226" s="1">
        <v>5.1644724753306503</v>
      </c>
      <c r="K226" s="1"/>
      <c r="L226" s="1"/>
      <c r="M226" s="1">
        <v>12.152374035483</v>
      </c>
    </row>
    <row r="227" spans="1:13" x14ac:dyDescent="0.25">
      <c r="A227" s="1">
        <v>27.625</v>
      </c>
      <c r="B227" s="1">
        <v>2.16573477365927</v>
      </c>
      <c r="C227" s="1">
        <v>6.5166068707670899</v>
      </c>
      <c r="D227" s="1">
        <v>9.2567305003248403</v>
      </c>
      <c r="E227" s="1">
        <v>4.61931130033744</v>
      </c>
      <c r="F227" s="1">
        <v>3.42215624427224</v>
      </c>
      <c r="G227" s="1">
        <v>8.0508492817342603</v>
      </c>
      <c r="H227" s="1">
        <v>2.7747002230031201</v>
      </c>
      <c r="I227" s="1">
        <v>8.6323042585848793</v>
      </c>
      <c r="J227" s="1">
        <v>5.0993832901559504</v>
      </c>
      <c r="K227" s="1"/>
      <c r="L227" s="1"/>
      <c r="M227" s="1">
        <v>11.904274938945999</v>
      </c>
    </row>
    <row r="228" spans="1:13" x14ac:dyDescent="0.25">
      <c r="A228" s="1">
        <v>27.75</v>
      </c>
      <c r="B228" s="1">
        <v>2.2343729916245598</v>
      </c>
      <c r="C228" s="1">
        <v>6.4112989084161596</v>
      </c>
      <c r="D228" s="1">
        <v>9.3386846717899807</v>
      </c>
      <c r="E228" s="1">
        <v>4.6672161237541001</v>
      </c>
      <c r="F228" s="1">
        <v>3.53892868235235</v>
      </c>
      <c r="G228" s="1">
        <v>8.1122748803075506</v>
      </c>
      <c r="H228" s="1">
        <v>2.8297724360338901</v>
      </c>
      <c r="I228" s="1">
        <v>8.6442566676173893</v>
      </c>
      <c r="J228" s="1">
        <v>5.0743454770992198</v>
      </c>
      <c r="K228" s="1"/>
      <c r="L228" s="1"/>
      <c r="M228" s="1">
        <v>11.850454722630801</v>
      </c>
    </row>
    <row r="229" spans="1:13" x14ac:dyDescent="0.25">
      <c r="A229" s="1">
        <v>27.875</v>
      </c>
      <c r="B229" s="1">
        <v>2.2412731335017799</v>
      </c>
      <c r="C229" s="1">
        <v>6.1974437543334497</v>
      </c>
      <c r="D229" s="1">
        <v>9.2083481740736293</v>
      </c>
      <c r="E229" s="1">
        <v>4.8178899417007104</v>
      </c>
      <c r="F229" s="1">
        <v>3.5086326402030301</v>
      </c>
      <c r="G229" s="1">
        <v>8.2048828595983299</v>
      </c>
      <c r="H229" s="1">
        <v>2.8495963711281398</v>
      </c>
      <c r="I229" s="1">
        <v>8.6602532613063108</v>
      </c>
      <c r="J229" s="1">
        <v>5.0449160711657699</v>
      </c>
      <c r="K229" s="1"/>
      <c r="L229" s="1"/>
      <c r="M229" s="1">
        <v>11.680334974115</v>
      </c>
    </row>
    <row r="230" spans="1:13" x14ac:dyDescent="0.25">
      <c r="A230" s="1">
        <v>28</v>
      </c>
      <c r="B230" s="1">
        <v>2.3069122377632998</v>
      </c>
      <c r="C230" s="1">
        <v>6.3187634725894499</v>
      </c>
      <c r="D230" s="1">
        <v>9.3093595696663094</v>
      </c>
      <c r="E230" s="1">
        <v>4.7833449988389196</v>
      </c>
      <c r="F230" s="1">
        <v>3.5897928361910001</v>
      </c>
      <c r="G230" s="1">
        <v>8.3939841085299793</v>
      </c>
      <c r="H230" s="1">
        <v>2.8887219936426698</v>
      </c>
      <c r="I230" s="1">
        <v>8.6699431393066693</v>
      </c>
      <c r="J230" s="1">
        <v>4.9721914052153799</v>
      </c>
      <c r="K230" s="1"/>
      <c r="L230" s="1"/>
      <c r="M230" s="1">
        <v>11.726727824377001</v>
      </c>
    </row>
    <row r="231" spans="1:13" x14ac:dyDescent="0.25">
      <c r="A231" s="1">
        <v>28.125</v>
      </c>
      <c r="B231" s="1">
        <v>2.30158414488014</v>
      </c>
      <c r="C231" s="1">
        <v>6.5634553860862797</v>
      </c>
      <c r="D231" s="1">
        <v>9.3941094554329592</v>
      </c>
      <c r="E231" s="1">
        <v>4.8869806539059502</v>
      </c>
      <c r="F231" s="1">
        <v>3.5692810697027402</v>
      </c>
      <c r="G231" s="1">
        <v>8.4867633098514901</v>
      </c>
      <c r="H231" s="1">
        <v>2.88824996541751</v>
      </c>
      <c r="I231" s="1">
        <v>8.6908534811274194</v>
      </c>
      <c r="J231" s="1">
        <v>4.9591267001880697</v>
      </c>
      <c r="K231" s="1"/>
      <c r="L231" s="1"/>
      <c r="M231" s="1">
        <v>11.962733425145201</v>
      </c>
    </row>
    <row r="232" spans="1:13" x14ac:dyDescent="0.25">
      <c r="A232" s="1">
        <v>28.25</v>
      </c>
      <c r="B232" s="1">
        <v>2.3409398232282501</v>
      </c>
      <c r="C232" s="1">
        <v>6.5515306616816797</v>
      </c>
      <c r="D232" s="1">
        <v>9.6370646892156895</v>
      </c>
      <c r="E232" s="1">
        <v>4.7138684173797802</v>
      </c>
      <c r="F232" s="1">
        <v>3.5609826648957101</v>
      </c>
      <c r="G232" s="1">
        <v>8.5838176923296299</v>
      </c>
      <c r="H232" s="1">
        <v>2.9352426008368302</v>
      </c>
      <c r="I232" s="1">
        <v>8.7104739041013701</v>
      </c>
      <c r="J232" s="1">
        <v>4.9566115436849101</v>
      </c>
      <c r="K232" s="1"/>
      <c r="L232" s="1"/>
      <c r="M232" s="1">
        <v>11.873107457424201</v>
      </c>
    </row>
    <row r="233" spans="1:13" x14ac:dyDescent="0.25">
      <c r="A233" s="1">
        <v>28.375</v>
      </c>
      <c r="B233" s="1">
        <v>2.3807085390878502</v>
      </c>
      <c r="C233" s="1">
        <v>6.5269120693725</v>
      </c>
      <c r="D233" s="1">
        <v>9.5531641951711297</v>
      </c>
      <c r="E233" s="1">
        <v>4.3938168345838804</v>
      </c>
      <c r="F233" s="1">
        <v>3.5461540164735901</v>
      </c>
      <c r="G233" s="1">
        <v>8.6715733667699801</v>
      </c>
      <c r="H233" s="1">
        <v>2.96436137486887</v>
      </c>
      <c r="I233" s="1">
        <v>8.7178258510850792</v>
      </c>
      <c r="J233" s="1">
        <v>4.9451506823846403</v>
      </c>
      <c r="K233" s="1"/>
      <c r="L233" s="1"/>
      <c r="M233" s="1">
        <v>11.703352426396799</v>
      </c>
    </row>
    <row r="234" spans="1:13" x14ac:dyDescent="0.25">
      <c r="A234" s="1">
        <v>28.5</v>
      </c>
      <c r="B234" s="1">
        <v>2.4390919547730201</v>
      </c>
      <c r="C234" s="1">
        <v>6.3179089181735302</v>
      </c>
      <c r="D234" s="1">
        <v>9.4315061249347405</v>
      </c>
      <c r="E234" s="1">
        <v>4.2550359136722102</v>
      </c>
      <c r="F234" s="1">
        <v>3.55624838576531</v>
      </c>
      <c r="G234" s="1">
        <v>8.7330607750732998</v>
      </c>
      <c r="H234" s="1">
        <v>2.93506341643752</v>
      </c>
      <c r="I234" s="1">
        <v>8.7277038827164901</v>
      </c>
      <c r="J234" s="1">
        <v>4.95448398475936</v>
      </c>
      <c r="K234" s="1"/>
      <c r="L234" s="1"/>
      <c r="M234" s="1">
        <v>11.6541247783738</v>
      </c>
    </row>
    <row r="235" spans="1:13" x14ac:dyDescent="0.25">
      <c r="A235" s="1">
        <v>28.625</v>
      </c>
      <c r="B235" s="1">
        <v>2.4217617937610498</v>
      </c>
      <c r="C235" s="1">
        <v>6.2838974165291104</v>
      </c>
      <c r="D235" s="1">
        <v>8.5629022089041307</v>
      </c>
      <c r="E235" s="1">
        <v>4.1145300231537396</v>
      </c>
      <c r="F235" s="1">
        <v>3.5687592162689401</v>
      </c>
      <c r="G235" s="1">
        <v>8.7903816426175592</v>
      </c>
      <c r="H235" s="1">
        <v>2.9160054700029501</v>
      </c>
      <c r="I235" s="1">
        <v>8.7200851171869704</v>
      </c>
      <c r="J235" s="1">
        <v>4.9543696555025996</v>
      </c>
      <c r="K235" s="1"/>
      <c r="L235" s="1"/>
      <c r="M235" s="1">
        <v>11.691010403031299</v>
      </c>
    </row>
    <row r="236" spans="1:13" x14ac:dyDescent="0.25">
      <c r="A236" s="1">
        <v>28.75</v>
      </c>
      <c r="B236" s="1">
        <v>2.2681294787045601</v>
      </c>
      <c r="C236" s="1">
        <v>6.2785386638165104</v>
      </c>
      <c r="D236" s="1">
        <v>8.4979650391002508</v>
      </c>
      <c r="E236" s="1">
        <v>4.0303032090368998</v>
      </c>
      <c r="F236" s="1">
        <v>3.5642772126762301</v>
      </c>
      <c r="G236" s="1">
        <v>8.84591711670266</v>
      </c>
      <c r="H236" s="1">
        <v>2.92965139180302</v>
      </c>
      <c r="I236" s="1">
        <v>8.7082803209852706</v>
      </c>
      <c r="J236" s="1">
        <v>4.9983337756917301</v>
      </c>
      <c r="K236" s="1"/>
      <c r="L236" s="1"/>
      <c r="M236" s="1">
        <v>11.887861184664199</v>
      </c>
    </row>
    <row r="237" spans="1:13" x14ac:dyDescent="0.25">
      <c r="A237" s="1">
        <v>28.875</v>
      </c>
      <c r="B237" s="1">
        <v>2.2647315485184198</v>
      </c>
      <c r="C237" s="1">
        <v>6.32471265982094</v>
      </c>
      <c r="D237" s="1">
        <v>8.4601782148312097</v>
      </c>
      <c r="E237" s="1">
        <v>3.9922958075432602</v>
      </c>
      <c r="F237" s="1">
        <v>3.55173016204906</v>
      </c>
      <c r="G237" s="1">
        <v>8.8190689052796198</v>
      </c>
      <c r="H237" s="1">
        <v>2.92504984717799</v>
      </c>
      <c r="I237" s="1">
        <v>8.7003869153507605</v>
      </c>
      <c r="J237" s="1">
        <v>5.0135688049685996</v>
      </c>
      <c r="K237" s="1"/>
      <c r="L237" s="1"/>
      <c r="M237" s="1">
        <v>12.011911652008999</v>
      </c>
    </row>
    <row r="238" spans="1:13" x14ac:dyDescent="0.25">
      <c r="A238" s="1">
        <v>29</v>
      </c>
      <c r="B238" s="1">
        <v>2.26645755755405</v>
      </c>
      <c r="C238" s="1">
        <v>6.0780503118409799</v>
      </c>
      <c r="D238" s="1">
        <v>8.4572302541118702</v>
      </c>
      <c r="E238" s="1">
        <v>3.9718986708949999</v>
      </c>
      <c r="F238" s="1">
        <v>3.5330833362860301</v>
      </c>
      <c r="G238" s="1">
        <v>8.8321262749437004</v>
      </c>
      <c r="H238" s="1">
        <v>2.9010508636988499</v>
      </c>
      <c r="I238" s="1">
        <v>8.7177961190887903</v>
      </c>
      <c r="J238" s="1">
        <v>5.0616899628904797</v>
      </c>
      <c r="K238" s="1"/>
      <c r="L238" s="1"/>
      <c r="M238" s="1">
        <v>12.008677100966301</v>
      </c>
    </row>
    <row r="239" spans="1:13" x14ac:dyDescent="0.25">
      <c r="A239" s="1">
        <v>29.125</v>
      </c>
      <c r="B239" s="1">
        <v>2.1658166619700099</v>
      </c>
      <c r="C239" s="1">
        <v>5.85064766315684</v>
      </c>
      <c r="D239" s="1">
        <v>8.27801507873024</v>
      </c>
      <c r="E239" s="1">
        <v>3.8931510198713601</v>
      </c>
      <c r="F239" s="1">
        <v>3.6787260962017401</v>
      </c>
      <c r="G239" s="1">
        <v>8.8810105462095201</v>
      </c>
      <c r="H239" s="1">
        <v>2.9687673211935901</v>
      </c>
      <c r="I239" s="1">
        <v>8.7081481459344499</v>
      </c>
      <c r="J239" s="1">
        <v>5.0567872799052003</v>
      </c>
      <c r="K239" s="1"/>
      <c r="L239" s="1"/>
      <c r="M239" s="1">
        <v>12.116111463768901</v>
      </c>
    </row>
    <row r="240" spans="1:13" x14ac:dyDescent="0.25">
      <c r="A240" s="1">
        <v>29.25</v>
      </c>
      <c r="B240" s="1">
        <v>2.2015226177338998</v>
      </c>
      <c r="C240" s="1">
        <v>5.8375824984569196</v>
      </c>
      <c r="D240" s="1">
        <v>8.2945063851273506</v>
      </c>
      <c r="E240" s="1">
        <v>3.8893244832166798</v>
      </c>
      <c r="F240" s="1">
        <v>3.6542775308784701</v>
      </c>
      <c r="G240" s="1">
        <v>8.8508735629454307</v>
      </c>
      <c r="H240" s="1">
        <v>2.96308183200737</v>
      </c>
      <c r="I240" s="1">
        <v>8.6990030374810807</v>
      </c>
      <c r="J240" s="1">
        <v>5.0529233580895703</v>
      </c>
      <c r="K240" s="1"/>
      <c r="L240" s="1"/>
      <c r="M240" s="1">
        <v>11.9606905981442</v>
      </c>
    </row>
    <row r="241" spans="1:13" x14ac:dyDescent="0.25">
      <c r="A241" s="1">
        <v>29.375</v>
      </c>
      <c r="B241" s="1">
        <v>2.28760982771785</v>
      </c>
      <c r="C241" s="1">
        <v>5.7906032593764696</v>
      </c>
      <c r="D241" s="1">
        <v>8.3650695717999302</v>
      </c>
      <c r="E241" s="1">
        <v>3.8371477466878599</v>
      </c>
      <c r="F241" s="1">
        <v>3.6233808428332899</v>
      </c>
      <c r="G241" s="1">
        <v>8.6595976045453806</v>
      </c>
      <c r="H241" s="1">
        <v>2.961418985491</v>
      </c>
      <c r="I241" s="1">
        <v>8.6824733753370804</v>
      </c>
      <c r="J241" s="1">
        <v>5.0197822942171202</v>
      </c>
      <c r="K241" s="1"/>
      <c r="L241" s="1"/>
      <c r="M241" s="1">
        <v>12.119764151780201</v>
      </c>
    </row>
    <row r="242" spans="1:13" x14ac:dyDescent="0.25">
      <c r="A242" s="1">
        <v>29.5</v>
      </c>
      <c r="B242" s="1">
        <v>2.2995316220711102</v>
      </c>
      <c r="C242" s="1">
        <v>5.80611613451065</v>
      </c>
      <c r="D242" s="1">
        <v>8.5685067540848792</v>
      </c>
      <c r="E242" s="1">
        <v>3.9907822947981901</v>
      </c>
      <c r="F242" s="1">
        <v>3.4267189914406302</v>
      </c>
      <c r="G242" s="1">
        <v>8.6170923036462703</v>
      </c>
      <c r="H242" s="1">
        <v>2.8862890675819899</v>
      </c>
      <c r="I242" s="1">
        <v>8.66207912068346</v>
      </c>
      <c r="J242" s="1">
        <v>4.8944643634331904</v>
      </c>
      <c r="K242" s="1"/>
      <c r="L242" s="1"/>
      <c r="M242" s="1">
        <v>12.0276768760439</v>
      </c>
    </row>
    <row r="243" spans="1:13" x14ac:dyDescent="0.25">
      <c r="A243" s="1">
        <v>29.625</v>
      </c>
      <c r="B243" s="1">
        <v>2.3390469484733498</v>
      </c>
      <c r="C243" s="1">
        <v>5.8383795055373504</v>
      </c>
      <c r="D243" s="1">
        <v>8.51220221272348</v>
      </c>
      <c r="E243" s="1">
        <v>4.0130635169934701</v>
      </c>
      <c r="F243" s="1">
        <v>3.42058739216654</v>
      </c>
      <c r="G243" s="1">
        <v>8.60060901540934</v>
      </c>
      <c r="H243" s="1">
        <v>2.8834145578358998</v>
      </c>
      <c r="I243" s="1">
        <v>8.6317155901035303</v>
      </c>
      <c r="J243" s="1">
        <v>4.6327083604778201</v>
      </c>
      <c r="K243" s="1"/>
      <c r="L243" s="1"/>
      <c r="M243" s="1">
        <v>11.9374349996751</v>
      </c>
    </row>
    <row r="244" spans="1:13" x14ac:dyDescent="0.25">
      <c r="A244" s="1">
        <v>29.75</v>
      </c>
      <c r="B244" s="1">
        <v>2.4441762492783501</v>
      </c>
      <c r="C244" s="1">
        <v>5.9421415535332098</v>
      </c>
      <c r="D244" s="1">
        <v>8.7661693609625608</v>
      </c>
      <c r="E244" s="1">
        <v>4.0669303705147604</v>
      </c>
      <c r="F244" s="1">
        <v>3.4288775850089799</v>
      </c>
      <c r="G244" s="1">
        <v>8.3653694821899798</v>
      </c>
      <c r="H244" s="1">
        <v>2.89885359064662</v>
      </c>
      <c r="I244" s="1">
        <v>8.5989620737583596</v>
      </c>
      <c r="J244" s="1">
        <v>4.62560369797015</v>
      </c>
      <c r="K244" s="1"/>
      <c r="L244" s="1"/>
      <c r="M244" s="1">
        <v>12.0523087795933</v>
      </c>
    </row>
    <row r="245" spans="1:13" x14ac:dyDescent="0.25">
      <c r="A245" s="1">
        <v>29.875</v>
      </c>
      <c r="B245" s="1">
        <v>2.45072558330597</v>
      </c>
      <c r="C245" s="1">
        <v>6.2149550005582199</v>
      </c>
      <c r="D245" s="1">
        <v>8.8841487752989003</v>
      </c>
      <c r="E245" s="1">
        <v>4.1923531746462297</v>
      </c>
      <c r="F245" s="1">
        <v>3.4302595624652601</v>
      </c>
      <c r="G245" s="1">
        <v>8.3722933146667806</v>
      </c>
      <c r="H245" s="1">
        <v>2.9009631291413598</v>
      </c>
      <c r="I245" s="1">
        <v>8.5873715102172099</v>
      </c>
      <c r="J245" s="1">
        <v>4.5837301351679001</v>
      </c>
      <c r="K245" s="1"/>
      <c r="L245" s="1"/>
      <c r="M245" s="1">
        <v>12.0892221805603</v>
      </c>
    </row>
    <row r="246" spans="1:13" x14ac:dyDescent="0.25">
      <c r="A246" s="1">
        <v>30</v>
      </c>
      <c r="B246" s="1">
        <v>2.45695228450586</v>
      </c>
      <c r="C246" s="1">
        <v>6.6745470034410497</v>
      </c>
      <c r="D246" s="1">
        <v>9.1405407397323195</v>
      </c>
      <c r="E246" s="1">
        <v>4.0338805895259702</v>
      </c>
      <c r="F246" s="1">
        <v>3.4098119521486598</v>
      </c>
      <c r="G246" s="1">
        <v>8.6388917676584995</v>
      </c>
      <c r="H246" s="1">
        <v>2.8926626066558301</v>
      </c>
      <c r="I246" s="1">
        <v>8.5847341286008501</v>
      </c>
      <c r="J246" s="1">
        <v>4.5758015725255996</v>
      </c>
      <c r="K246" s="1"/>
      <c r="L246" s="1"/>
      <c r="M246" s="1">
        <v>12.114629334966301</v>
      </c>
    </row>
    <row r="247" spans="1:13" x14ac:dyDescent="0.25">
      <c r="A247" s="1">
        <v>30.125</v>
      </c>
      <c r="B247" s="1">
        <v>2.3861954940610901</v>
      </c>
      <c r="C247" s="1">
        <v>6.7402112486797296</v>
      </c>
      <c r="D247" s="1">
        <v>9.1389866496810797</v>
      </c>
      <c r="E247" s="1">
        <v>4.1035306898319996</v>
      </c>
      <c r="F247" s="1"/>
      <c r="G247" s="1"/>
      <c r="H247" s="1"/>
      <c r="I247" s="1"/>
      <c r="J247" s="1">
        <v>4.5589478152686</v>
      </c>
      <c r="K247" s="1"/>
      <c r="L247" s="1"/>
      <c r="M247" s="1"/>
    </row>
    <row r="248" spans="1:13" x14ac:dyDescent="0.25">
      <c r="A248" s="1">
        <v>30.25</v>
      </c>
      <c r="B248" s="1">
        <v>2.39207558061001</v>
      </c>
      <c r="C248" s="1">
        <v>6.5190338748474099</v>
      </c>
      <c r="D248" s="1">
        <v>9.0647305419600901</v>
      </c>
      <c r="E248" s="1">
        <v>4.1498098728724697</v>
      </c>
      <c r="F248" s="1"/>
      <c r="G248" s="1"/>
      <c r="H248" s="1"/>
      <c r="I248" s="1"/>
      <c r="J248" s="1">
        <v>4.5210078005477703</v>
      </c>
      <c r="K248" s="1"/>
      <c r="L248" s="1"/>
      <c r="M248" s="1"/>
    </row>
    <row r="249" spans="1:13" x14ac:dyDescent="0.25">
      <c r="A249" s="1">
        <v>30.375</v>
      </c>
      <c r="B249" s="1">
        <v>2.3963318472445598</v>
      </c>
      <c r="C249" s="1">
        <v>6.6504197617155496</v>
      </c>
      <c r="D249" s="1">
        <v>9.5828396107505096</v>
      </c>
      <c r="E249" s="1">
        <v>4.1108946270608397</v>
      </c>
      <c r="F249" s="1"/>
      <c r="G249" s="1"/>
      <c r="H249" s="1"/>
      <c r="I249" s="1"/>
      <c r="J249" s="1">
        <v>4.4996492157701402</v>
      </c>
      <c r="K249" s="1"/>
      <c r="L249" s="1"/>
      <c r="M249" s="1"/>
    </row>
    <row r="250" spans="1:13" x14ac:dyDescent="0.25">
      <c r="A250" s="1">
        <v>30.5</v>
      </c>
      <c r="B250" s="1">
        <v>2.4100080303942502</v>
      </c>
      <c r="C250" s="1">
        <v>6.5923485813140701</v>
      </c>
      <c r="D250" s="1">
        <v>9.6229421373070991</v>
      </c>
      <c r="E250" s="1">
        <v>4.1180599672133296</v>
      </c>
      <c r="F250" s="1"/>
      <c r="G250" s="1"/>
      <c r="H250" s="1"/>
      <c r="I250" s="1"/>
      <c r="J250" s="1">
        <v>4.4971705964257396</v>
      </c>
      <c r="K250" s="1"/>
      <c r="L250" s="1"/>
      <c r="M250" s="10"/>
    </row>
    <row r="251" spans="1:13" x14ac:dyDescent="0.25">
      <c r="A251" s="1">
        <v>30.625</v>
      </c>
      <c r="B251" s="1">
        <v>2.4140806045563599</v>
      </c>
      <c r="C251" s="1">
        <v>6.6138562467392896</v>
      </c>
      <c r="D251" s="1">
        <v>9.7126655732751406</v>
      </c>
      <c r="E251" s="1">
        <v>4.1562353482855503</v>
      </c>
      <c r="F251" s="1"/>
      <c r="G251" s="1"/>
      <c r="H251" s="1"/>
      <c r="I251" s="1"/>
      <c r="J251" s="1"/>
      <c r="K251" s="1"/>
      <c r="L251" s="1"/>
      <c r="M251" s="10"/>
    </row>
    <row r="252" spans="1:13" x14ac:dyDescent="0.25">
      <c r="A252" s="1">
        <v>30.75</v>
      </c>
      <c r="B252" s="1"/>
      <c r="C252" s="1">
        <v>6.5605715075264301</v>
      </c>
      <c r="D252" s="1">
        <v>9.9466147923993606</v>
      </c>
      <c r="E252" s="1"/>
      <c r="F252" s="1"/>
      <c r="G252" s="1"/>
      <c r="H252" s="1"/>
      <c r="I252" s="1"/>
      <c r="J252" s="1"/>
      <c r="K252" s="1"/>
      <c r="L252" s="1"/>
      <c r="M252" s="10"/>
    </row>
    <row r="253" spans="1:13" x14ac:dyDescent="0.25">
      <c r="A253" s="1">
        <v>30.875</v>
      </c>
      <c r="B253" s="1"/>
      <c r="C253" s="1">
        <v>6.21020789291049</v>
      </c>
      <c r="D253" s="1"/>
      <c r="E253" s="1"/>
      <c r="F253" s="1"/>
      <c r="G253" s="1"/>
      <c r="H253" s="1"/>
      <c r="I253" s="1"/>
      <c r="J253" s="1"/>
      <c r="K253" s="1"/>
      <c r="L253" s="1"/>
      <c r="M253" s="10"/>
    </row>
    <row r="254" spans="1:13" x14ac:dyDescent="0.25">
      <c r="A254" s="1">
        <v>31</v>
      </c>
      <c r="B254" s="1"/>
      <c r="C254" s="1">
        <v>6.0896871716534804</v>
      </c>
      <c r="D254" s="1"/>
      <c r="E254" s="1"/>
      <c r="F254" s="1"/>
      <c r="G254" s="1"/>
      <c r="H254" s="1"/>
      <c r="I254" s="1"/>
      <c r="J254" s="1"/>
      <c r="K254" s="1"/>
      <c r="L254" s="10"/>
      <c r="M254" s="10"/>
    </row>
    <row r="255" spans="1:13" x14ac:dyDescent="0.25">
      <c r="A255" s="1">
        <v>31.125</v>
      </c>
      <c r="B255" s="1"/>
      <c r="C255" s="1">
        <v>6.0332055641557698</v>
      </c>
      <c r="D255" s="1"/>
      <c r="E255" s="1"/>
      <c r="F255" s="1"/>
      <c r="G255" s="1"/>
      <c r="H255" s="1"/>
      <c r="I255" s="1"/>
      <c r="J255" s="1"/>
      <c r="K255" s="1"/>
      <c r="L255" s="10"/>
      <c r="M255" s="10"/>
    </row>
    <row r="256" spans="1:13" x14ac:dyDescent="0.25">
      <c r="A256" s="1">
        <v>31.25</v>
      </c>
      <c r="B256" s="1"/>
      <c r="C256" s="1">
        <v>6.1080932353461801</v>
      </c>
      <c r="D256" s="1"/>
      <c r="E256" s="1"/>
      <c r="F256" s="1"/>
      <c r="G256" s="1"/>
      <c r="H256" s="1"/>
      <c r="I256" s="1"/>
      <c r="J256" s="1"/>
      <c r="K256" s="1"/>
      <c r="L256" s="10"/>
      <c r="M256" s="10"/>
    </row>
    <row r="257" spans="1:13" x14ac:dyDescent="0.25">
      <c r="A257" s="1">
        <v>31.375</v>
      </c>
      <c r="B257" s="1"/>
      <c r="C257" s="1">
        <v>5.8474830410634802</v>
      </c>
      <c r="D257" s="1"/>
      <c r="E257" s="1"/>
      <c r="F257" s="1"/>
      <c r="G257" s="1"/>
      <c r="H257" s="1"/>
      <c r="I257" s="1"/>
      <c r="J257" s="1"/>
      <c r="K257" s="1"/>
      <c r="L257" s="10"/>
      <c r="M257" s="10"/>
    </row>
    <row r="258" spans="1:13" x14ac:dyDescent="0.25">
      <c r="A258" s="1">
        <v>31.5</v>
      </c>
      <c r="B258" s="1"/>
      <c r="C258" s="1">
        <v>5.76026484727611</v>
      </c>
      <c r="D258" s="1"/>
      <c r="E258" s="1"/>
      <c r="F258" s="1"/>
      <c r="G258" s="1"/>
      <c r="H258" s="1"/>
      <c r="I258" s="1"/>
      <c r="J258" s="1"/>
      <c r="K258" s="1"/>
      <c r="L258" s="10"/>
      <c r="M258" s="10"/>
    </row>
    <row r="259" spans="1:13" x14ac:dyDescent="0.25">
      <c r="A259" s="1">
        <v>31.625</v>
      </c>
      <c r="B259" s="1"/>
      <c r="C259" s="1">
        <v>5.97157680205307</v>
      </c>
      <c r="D259" s="1"/>
      <c r="E259" s="1"/>
      <c r="F259" s="1"/>
      <c r="G259" s="1"/>
      <c r="H259" s="1"/>
      <c r="I259" s="1"/>
      <c r="J259" s="1"/>
      <c r="K259" s="1"/>
      <c r="L259" s="10"/>
      <c r="M259" s="10"/>
    </row>
    <row r="260" spans="1:13" x14ac:dyDescent="0.25">
      <c r="A260" s="1">
        <v>31.75</v>
      </c>
      <c r="B260" s="1"/>
      <c r="C260" s="1"/>
      <c r="D260" s="1"/>
      <c r="E260" s="1"/>
      <c r="F260" s="1"/>
      <c r="G260" s="1"/>
      <c r="H260" s="1"/>
      <c r="I260" s="1"/>
      <c r="J260" s="1"/>
      <c r="K260" s="1"/>
      <c r="L260" s="10"/>
      <c r="M260" s="10"/>
    </row>
    <row r="261" spans="1:13" x14ac:dyDescent="0.25">
      <c r="A261" s="1">
        <v>31.875</v>
      </c>
      <c r="B261" s="1"/>
      <c r="C261" s="1"/>
      <c r="D261" s="1"/>
      <c r="E261" s="1"/>
      <c r="F261" s="1"/>
      <c r="G261" s="1"/>
      <c r="H261" s="1"/>
      <c r="I261" s="1"/>
      <c r="J261" s="1"/>
      <c r="K261" s="1"/>
      <c r="L261" s="10"/>
      <c r="M261" s="10"/>
    </row>
    <row r="262" spans="1:13" x14ac:dyDescent="0.25">
      <c r="A262" s="1">
        <v>32</v>
      </c>
      <c r="B262" s="1"/>
      <c r="C262" s="1"/>
      <c r="D262" s="1"/>
      <c r="E262" s="1"/>
      <c r="F262" s="1"/>
      <c r="G262" s="1"/>
      <c r="H262" s="1"/>
      <c r="I262" s="1"/>
      <c r="J262" s="1"/>
      <c r="K262" s="1"/>
      <c r="L262" s="10"/>
      <c r="M262" s="10"/>
    </row>
    <row r="263" spans="1:13" x14ac:dyDescent="0.25">
      <c r="A263" s="1">
        <v>32.125</v>
      </c>
      <c r="B263" s="1"/>
      <c r="C263" s="1"/>
      <c r="D263" s="1"/>
      <c r="E263" s="1"/>
      <c r="F263" s="1"/>
      <c r="G263" s="1"/>
      <c r="H263" s="1"/>
      <c r="I263" s="1"/>
      <c r="J263" s="1"/>
      <c r="K263" s="1"/>
      <c r="L263" s="10"/>
      <c r="M263" s="10"/>
    </row>
    <row r="264" spans="1:13" x14ac:dyDescent="0.25">
      <c r="A264" s="1">
        <v>32.25</v>
      </c>
      <c r="B264" s="1"/>
      <c r="C264" s="1"/>
      <c r="D264" s="1"/>
      <c r="E264" s="1"/>
      <c r="F264" s="1"/>
      <c r="G264" s="1"/>
      <c r="H264" s="1"/>
      <c r="I264" s="1"/>
      <c r="J264" s="1"/>
      <c r="K264" s="1"/>
      <c r="L264" s="10"/>
      <c r="M264" s="10"/>
    </row>
    <row r="265" spans="1:13" x14ac:dyDescent="0.25">
      <c r="A265" s="1">
        <v>32.375</v>
      </c>
      <c r="B265" s="1"/>
      <c r="C265" s="1"/>
      <c r="D265" s="1"/>
      <c r="E265" s="1"/>
      <c r="F265" s="1"/>
      <c r="G265" s="1"/>
      <c r="H265" s="1"/>
      <c r="I265" s="1"/>
      <c r="J265" s="1"/>
      <c r="K265" s="1"/>
      <c r="L265" s="10"/>
      <c r="M265" s="10"/>
    </row>
    <row r="266" spans="1:13" x14ac:dyDescent="0.25">
      <c r="A266" s="1">
        <v>32.5</v>
      </c>
      <c r="B266" s="1"/>
      <c r="C266" s="1"/>
      <c r="D266" s="1"/>
      <c r="E266" s="1"/>
      <c r="F266" s="1"/>
      <c r="G266" s="1"/>
      <c r="H266" s="1"/>
      <c r="I266" s="1"/>
      <c r="J266" s="1"/>
      <c r="K266" s="1"/>
      <c r="L266" s="10"/>
      <c r="M266" s="10"/>
    </row>
    <row r="267" spans="1:13" x14ac:dyDescent="0.25">
      <c r="A267" s="1">
        <v>32.625</v>
      </c>
      <c r="B267" s="1"/>
      <c r="C267" s="1"/>
      <c r="D267" s="1"/>
      <c r="E267" s="1"/>
      <c r="F267" s="1"/>
      <c r="G267" s="1"/>
      <c r="H267" s="1"/>
      <c r="I267" s="1"/>
      <c r="J267" s="1"/>
      <c r="K267" s="1"/>
      <c r="L267" s="10"/>
      <c r="M267" s="10"/>
    </row>
    <row r="268" spans="1:13" x14ac:dyDescent="0.25">
      <c r="A268" s="1">
        <v>32.75</v>
      </c>
      <c r="B268" s="1"/>
      <c r="C268" s="1"/>
      <c r="D268" s="1"/>
      <c r="E268" s="1"/>
      <c r="F268" s="1"/>
      <c r="G268" s="1"/>
      <c r="H268" s="1"/>
      <c r="I268" s="1"/>
      <c r="J268" s="1"/>
      <c r="K268" s="1"/>
      <c r="L268" s="10"/>
      <c r="M268" s="10"/>
    </row>
    <row r="269" spans="1:13" x14ac:dyDescent="0.25">
      <c r="A269" s="1">
        <v>32.875</v>
      </c>
      <c r="B269" s="1"/>
      <c r="C269" s="1"/>
      <c r="D269" s="1"/>
      <c r="E269" s="1"/>
      <c r="F269" s="1"/>
      <c r="G269" s="1"/>
      <c r="H269" s="1"/>
      <c r="I269" s="1"/>
      <c r="J269" s="10"/>
      <c r="K269" s="1"/>
      <c r="L269" s="10"/>
      <c r="M269" s="10"/>
    </row>
    <row r="270" spans="1:13" x14ac:dyDescent="0.25">
      <c r="A270" s="1">
        <v>33</v>
      </c>
      <c r="B270" s="1"/>
      <c r="C270" s="1"/>
      <c r="D270" s="1"/>
      <c r="E270" s="1"/>
      <c r="F270" s="1"/>
      <c r="G270" s="1"/>
      <c r="H270" s="1"/>
      <c r="I270" s="1"/>
      <c r="J270" s="10"/>
      <c r="K270" s="1"/>
      <c r="L270" s="10"/>
      <c r="M270" s="10"/>
    </row>
    <row r="271" spans="1:13" x14ac:dyDescent="0.25">
      <c r="A271" s="1">
        <v>33.125</v>
      </c>
      <c r="B271" s="1"/>
      <c r="C271" s="1"/>
      <c r="D271" s="1"/>
      <c r="E271" s="1"/>
      <c r="F271" s="1"/>
      <c r="G271" s="1"/>
      <c r="H271" s="1"/>
      <c r="I271" s="1"/>
      <c r="J271" s="10"/>
      <c r="K271" s="1"/>
      <c r="L271" s="10"/>
      <c r="M271" s="10"/>
    </row>
    <row r="272" spans="1:13" x14ac:dyDescent="0.25">
      <c r="A272" s="1">
        <v>33.25</v>
      </c>
      <c r="B272" s="1"/>
      <c r="C272" s="1"/>
      <c r="D272" s="1"/>
      <c r="E272" s="1"/>
      <c r="F272" s="1"/>
      <c r="G272" s="1"/>
      <c r="H272" s="1"/>
      <c r="I272" s="1"/>
      <c r="J272" s="10"/>
      <c r="K272" s="1"/>
      <c r="L272" s="10"/>
      <c r="M272" s="10"/>
    </row>
    <row r="273" spans="1:13" x14ac:dyDescent="0.25">
      <c r="A273" s="1">
        <v>33.375</v>
      </c>
      <c r="B273" s="1"/>
      <c r="C273" s="1"/>
      <c r="D273" s="1"/>
      <c r="E273" s="1"/>
      <c r="F273" s="1"/>
      <c r="G273" s="1"/>
      <c r="H273" s="1"/>
      <c r="I273" s="1"/>
      <c r="J273" s="10"/>
      <c r="K273" s="1"/>
      <c r="L273" s="10"/>
      <c r="M273" s="10"/>
    </row>
    <row r="274" spans="1:13" x14ac:dyDescent="0.25">
      <c r="A274" s="1">
        <v>33.5</v>
      </c>
      <c r="B274" s="1"/>
      <c r="C274" s="1"/>
      <c r="D274" s="1"/>
      <c r="E274" s="1"/>
      <c r="F274" s="1"/>
      <c r="G274" s="1"/>
      <c r="H274" s="1"/>
      <c r="I274" s="1"/>
      <c r="J274" s="10"/>
      <c r="K274" s="1"/>
      <c r="L274" s="10"/>
      <c r="M274" s="10"/>
    </row>
    <row r="275" spans="1:13" x14ac:dyDescent="0.25">
      <c r="A275" s="1">
        <v>33.625</v>
      </c>
      <c r="B275" s="1"/>
      <c r="C275" s="1"/>
      <c r="D275" s="1"/>
      <c r="E275" s="1"/>
      <c r="F275" s="1"/>
      <c r="G275" s="1"/>
      <c r="H275" s="1"/>
      <c r="I275" s="1"/>
      <c r="J275" s="10"/>
      <c r="K275" s="1"/>
      <c r="L275" s="10"/>
      <c r="M275" s="10"/>
    </row>
    <row r="276" spans="1:13" x14ac:dyDescent="0.25">
      <c r="A276" s="1">
        <v>33.75</v>
      </c>
      <c r="B276" s="1"/>
      <c r="C276" s="1"/>
      <c r="D276" s="1"/>
      <c r="E276" s="1"/>
      <c r="F276" s="1"/>
      <c r="G276" s="1"/>
      <c r="H276" s="1"/>
      <c r="I276" s="1"/>
      <c r="J276" s="10"/>
      <c r="K276" s="1"/>
      <c r="L276" s="10"/>
      <c r="M276" s="10"/>
    </row>
    <row r="277" spans="1:13" x14ac:dyDescent="0.25">
      <c r="A277" s="1">
        <v>33.875</v>
      </c>
      <c r="B277" s="1"/>
      <c r="C277" s="1"/>
      <c r="D277" s="1"/>
      <c r="E277" s="1"/>
      <c r="F277" s="1"/>
      <c r="G277" s="1"/>
      <c r="H277" s="1"/>
      <c r="I277" s="1"/>
      <c r="J277" s="10"/>
      <c r="K277" s="1"/>
      <c r="L277" s="10"/>
      <c r="M277" s="10"/>
    </row>
    <row r="278" spans="1:13" x14ac:dyDescent="0.25">
      <c r="A278" s="1">
        <v>34</v>
      </c>
      <c r="B278" s="1"/>
      <c r="C278" s="1"/>
      <c r="D278" s="1"/>
      <c r="E278" s="1"/>
      <c r="F278" s="1"/>
      <c r="G278" s="1"/>
      <c r="H278" s="1"/>
      <c r="I278" s="1"/>
      <c r="J278" s="10"/>
      <c r="K278" s="1"/>
      <c r="L278" s="10"/>
      <c r="M278" s="10"/>
    </row>
    <row r="279" spans="1:13" x14ac:dyDescent="0.25">
      <c r="A279" s="1">
        <v>34.125</v>
      </c>
      <c r="B279" s="1"/>
      <c r="C279" s="1"/>
      <c r="D279" s="1"/>
      <c r="E279" s="1"/>
      <c r="F279" s="1"/>
      <c r="G279" s="1"/>
      <c r="H279" s="1"/>
      <c r="I279" s="1"/>
      <c r="J279" s="10"/>
      <c r="K279" s="1"/>
      <c r="L279" s="10"/>
      <c r="M279" s="10"/>
    </row>
    <row r="280" spans="1:13" x14ac:dyDescent="0.25">
      <c r="A280" s="1">
        <v>34.25</v>
      </c>
      <c r="B280" s="1"/>
      <c r="C280" s="1"/>
      <c r="D280" s="1"/>
      <c r="E280" s="1"/>
      <c r="F280" s="1"/>
      <c r="G280" s="1"/>
      <c r="H280" s="1"/>
      <c r="I280" s="1"/>
      <c r="J280" s="10"/>
      <c r="K280" s="1"/>
      <c r="L280" s="10"/>
      <c r="M280" s="10"/>
    </row>
    <row r="281" spans="1:13" x14ac:dyDescent="0.25">
      <c r="A281" s="1">
        <v>34.375</v>
      </c>
      <c r="B281" s="1"/>
      <c r="C281" s="1"/>
      <c r="D281" s="1"/>
      <c r="E281" s="10"/>
      <c r="F281" s="1"/>
      <c r="G281" s="1"/>
      <c r="H281" s="1"/>
      <c r="I281" s="1"/>
      <c r="J281" s="10"/>
      <c r="K281" s="1"/>
      <c r="L281" s="10"/>
      <c r="M281" s="10"/>
    </row>
    <row r="282" spans="1:13" x14ac:dyDescent="0.25">
      <c r="A282" s="1">
        <v>34.5</v>
      </c>
      <c r="B282" s="1"/>
      <c r="C282" s="1"/>
      <c r="D282" s="1"/>
      <c r="E282" s="10"/>
      <c r="F282" s="1"/>
      <c r="G282" s="1"/>
      <c r="H282" s="1"/>
      <c r="I282" s="1"/>
      <c r="J282" s="10"/>
      <c r="K282" s="1"/>
      <c r="L282" s="10"/>
      <c r="M282" s="10"/>
    </row>
    <row r="283" spans="1:13" x14ac:dyDescent="0.25">
      <c r="A283" s="1">
        <v>34.625</v>
      </c>
      <c r="B283" s="1"/>
      <c r="C283" s="1"/>
      <c r="D283" s="1"/>
      <c r="E283" s="10"/>
      <c r="F283" s="1"/>
      <c r="G283" s="1"/>
      <c r="H283" s="1"/>
      <c r="I283" s="1"/>
      <c r="J283" s="10"/>
      <c r="K283" s="1"/>
      <c r="L283" s="10"/>
      <c r="M283" s="10"/>
    </row>
    <row r="284" spans="1:13" x14ac:dyDescent="0.25">
      <c r="A284" s="1">
        <v>34.75</v>
      </c>
      <c r="B284" s="1"/>
      <c r="C284" s="1"/>
      <c r="D284" s="1"/>
      <c r="E284" s="10"/>
      <c r="F284" s="1"/>
      <c r="G284" s="1"/>
      <c r="H284" s="1"/>
      <c r="I284" s="1"/>
      <c r="J284" s="10"/>
      <c r="K284" s="1"/>
      <c r="L284" s="10"/>
      <c r="M284" s="10"/>
    </row>
    <row r="285" spans="1:13" x14ac:dyDescent="0.25">
      <c r="A285" s="1">
        <v>34.875</v>
      </c>
      <c r="B285" s="1"/>
      <c r="C285" s="1"/>
      <c r="D285" s="1"/>
      <c r="E285" s="10"/>
      <c r="F285" s="1"/>
      <c r="G285" s="1"/>
      <c r="H285" s="1"/>
      <c r="I285" s="1"/>
      <c r="J285" s="10"/>
      <c r="K285" s="1"/>
      <c r="L285" s="10"/>
      <c r="M285" s="10"/>
    </row>
    <row r="286" spans="1:13" x14ac:dyDescent="0.25">
      <c r="A286" s="1">
        <v>35</v>
      </c>
      <c r="B286" s="1"/>
      <c r="C286" s="1"/>
      <c r="D286" s="1"/>
      <c r="E286" s="10"/>
      <c r="F286" s="1"/>
      <c r="G286" s="1"/>
      <c r="H286" s="1"/>
      <c r="I286" s="1"/>
      <c r="J286" s="10"/>
      <c r="K286" s="1"/>
      <c r="L286" s="10"/>
      <c r="M286" s="10"/>
    </row>
    <row r="287" spans="1:13" x14ac:dyDescent="0.25">
      <c r="A287" s="1">
        <v>35.125</v>
      </c>
      <c r="B287" s="1"/>
      <c r="C287" s="1"/>
      <c r="D287" s="1"/>
      <c r="E287" s="10"/>
      <c r="F287" s="1"/>
      <c r="G287" s="1"/>
      <c r="H287" s="1"/>
      <c r="I287" s="1"/>
      <c r="J287" s="10"/>
      <c r="K287" s="10"/>
      <c r="L287" s="10"/>
      <c r="M287" s="10"/>
    </row>
    <row r="288" spans="1:13" x14ac:dyDescent="0.25">
      <c r="A288" s="1">
        <v>35.25</v>
      </c>
      <c r="B288" s="1"/>
      <c r="C288" s="1"/>
      <c r="D288" s="1"/>
      <c r="E288" s="10"/>
      <c r="F288" s="1"/>
      <c r="G288" s="1"/>
      <c r="H288" s="1"/>
      <c r="I288" s="1"/>
      <c r="J288" s="10"/>
      <c r="K288" s="10"/>
      <c r="L288" s="10"/>
      <c r="M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55" zoomScaleNormal="55" workbookViewId="0">
      <selection activeCell="O245" sqref="O6:O24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6.710937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32.5703125" customWidth="1"/>
  </cols>
  <sheetData>
    <row r="1" spans="1:15" x14ac:dyDescent="0.25">
      <c r="A1" s="79" t="s">
        <v>0</v>
      </c>
      <c r="B1" s="2" t="s">
        <v>11</v>
      </c>
      <c r="C1" s="2" t="s">
        <v>3</v>
      </c>
      <c r="D1" s="24" t="s">
        <v>138</v>
      </c>
      <c r="E1" s="24" t="s">
        <v>139</v>
      </c>
      <c r="F1" s="24" t="s">
        <v>140</v>
      </c>
      <c r="G1" s="24" t="s">
        <v>141</v>
      </c>
      <c r="H1" s="24" t="s">
        <v>142</v>
      </c>
      <c r="I1" s="24" t="s">
        <v>143</v>
      </c>
      <c r="J1" s="24" t="s">
        <v>144</v>
      </c>
      <c r="K1" s="3" t="s">
        <v>145</v>
      </c>
      <c r="L1" s="3" t="s">
        <v>146</v>
      </c>
      <c r="M1" s="19" t="s">
        <v>147</v>
      </c>
      <c r="N1" s="19" t="s">
        <v>148</v>
      </c>
      <c r="O1" s="19" t="s">
        <v>149</v>
      </c>
    </row>
    <row r="2" spans="1:15" x14ac:dyDescent="0.25">
      <c r="A2" s="79"/>
      <c r="B2" s="2" t="s">
        <v>28</v>
      </c>
      <c r="C2" s="2" t="s">
        <v>28</v>
      </c>
      <c r="D2" s="2" t="s">
        <v>208</v>
      </c>
      <c r="E2" s="2" t="s">
        <v>208</v>
      </c>
      <c r="F2" s="2" t="s">
        <v>208</v>
      </c>
      <c r="G2" s="2" t="s">
        <v>208</v>
      </c>
      <c r="H2" s="2" t="s">
        <v>208</v>
      </c>
      <c r="I2" s="2" t="s">
        <v>208</v>
      </c>
      <c r="J2" s="2" t="s">
        <v>208</v>
      </c>
      <c r="K2" s="2" t="s">
        <v>208</v>
      </c>
      <c r="L2" s="2" t="s">
        <v>208</v>
      </c>
      <c r="M2" s="2" t="s">
        <v>208</v>
      </c>
      <c r="N2" s="2" t="s">
        <v>208</v>
      </c>
      <c r="O2" s="2" t="s">
        <v>208</v>
      </c>
    </row>
    <row r="3" spans="1:15" ht="18" x14ac:dyDescent="0.35">
      <c r="A3" s="79"/>
      <c r="B3" s="2" t="s">
        <v>6</v>
      </c>
      <c r="C3" s="2" t="s">
        <v>6</v>
      </c>
      <c r="D3" s="2" t="s">
        <v>221</v>
      </c>
      <c r="E3" s="2" t="s">
        <v>222</v>
      </c>
      <c r="F3" s="2" t="s">
        <v>223</v>
      </c>
      <c r="G3" s="2" t="s">
        <v>224</v>
      </c>
      <c r="H3" s="2" t="s">
        <v>225</v>
      </c>
      <c r="I3" s="2" t="s">
        <v>226</v>
      </c>
      <c r="J3" s="2" t="s">
        <v>6</v>
      </c>
      <c r="K3" s="2" t="s">
        <v>226</v>
      </c>
      <c r="L3" s="2" t="s">
        <v>227</v>
      </c>
      <c r="M3" s="2" t="s">
        <v>227</v>
      </c>
      <c r="N3" s="2" t="s">
        <v>228</v>
      </c>
      <c r="O3" s="2" t="s">
        <v>229</v>
      </c>
    </row>
    <row r="4" spans="1:15" x14ac:dyDescent="0.25">
      <c r="A4" s="80"/>
      <c r="B4" s="2" t="s">
        <v>7</v>
      </c>
      <c r="C4" s="2" t="s">
        <v>7</v>
      </c>
      <c r="D4" s="2" t="s">
        <v>230</v>
      </c>
      <c r="E4" s="2" t="s">
        <v>231</v>
      </c>
      <c r="F4" s="2" t="s">
        <v>232</v>
      </c>
      <c r="G4" s="2" t="s">
        <v>233</v>
      </c>
      <c r="H4" s="2" t="s">
        <v>234</v>
      </c>
      <c r="I4" s="2" t="s">
        <v>235</v>
      </c>
      <c r="J4" s="2" t="s">
        <v>7</v>
      </c>
      <c r="K4" s="2" t="s">
        <v>235</v>
      </c>
      <c r="L4" s="2" t="s">
        <v>236</v>
      </c>
      <c r="M4" s="2" t="s">
        <v>236</v>
      </c>
      <c r="N4" s="2" t="s">
        <v>237</v>
      </c>
      <c r="O4" s="2" t="s">
        <v>238</v>
      </c>
    </row>
    <row r="5" spans="1:15" s="20" customFormat="1" x14ac:dyDescent="0.25">
      <c r="A5" s="6" t="s">
        <v>5</v>
      </c>
      <c r="B5" s="6" t="s">
        <v>20</v>
      </c>
      <c r="C5" s="6" t="s">
        <v>18</v>
      </c>
      <c r="D5" s="5" t="s">
        <v>209</v>
      </c>
      <c r="E5" s="5" t="s">
        <v>210</v>
      </c>
      <c r="F5" s="5" t="s">
        <v>211</v>
      </c>
      <c r="G5" s="5" t="s">
        <v>212</v>
      </c>
      <c r="H5" s="5" t="s">
        <v>213</v>
      </c>
      <c r="I5" s="5" t="s">
        <v>214</v>
      </c>
      <c r="J5" s="25" t="s">
        <v>215</v>
      </c>
      <c r="K5" s="5" t="s">
        <v>216</v>
      </c>
      <c r="L5" s="5" t="s">
        <v>217</v>
      </c>
      <c r="M5" s="5" t="s">
        <v>218</v>
      </c>
      <c r="N5" s="5" t="s">
        <v>219</v>
      </c>
      <c r="O5" s="5" t="s">
        <v>220</v>
      </c>
    </row>
    <row r="6" spans="1:15" x14ac:dyDescent="0.25">
      <c r="A6" s="1">
        <v>0</v>
      </c>
      <c r="B6" s="1"/>
      <c r="C6" s="1"/>
      <c r="D6" s="1">
        <v>19.6725407711826</v>
      </c>
      <c r="E6" s="1">
        <v>3.3592398989293</v>
      </c>
      <c r="F6" s="1">
        <v>25.8110734905502</v>
      </c>
      <c r="G6" s="1">
        <v>7.6356459730627204</v>
      </c>
      <c r="H6" s="1">
        <v>10.9737470496614</v>
      </c>
      <c r="I6" s="1">
        <v>0.30938115521395898</v>
      </c>
      <c r="J6" s="1"/>
      <c r="K6" s="1">
        <v>3.5281434177343703E-2</v>
      </c>
      <c r="L6" s="1">
        <v>1.5858532963381</v>
      </c>
      <c r="M6" s="1">
        <v>2.9517343933486502</v>
      </c>
      <c r="N6" s="1">
        <v>0.49190338378500098</v>
      </c>
      <c r="O6" s="1">
        <v>1.7051930680838401</v>
      </c>
    </row>
    <row r="7" spans="1:15" x14ac:dyDescent="0.25">
      <c r="A7" s="1">
        <v>0.125</v>
      </c>
      <c r="B7" s="1"/>
      <c r="C7" s="1"/>
      <c r="D7" s="1">
        <v>19.553968314995998</v>
      </c>
      <c r="E7" s="1">
        <v>3.2243769430778801</v>
      </c>
      <c r="F7" s="1">
        <v>24.4692223278104</v>
      </c>
      <c r="G7" s="1">
        <v>7.7365613437056799</v>
      </c>
      <c r="H7" s="1">
        <v>10.8947799018867</v>
      </c>
      <c r="I7" s="1">
        <v>0.30967902974857597</v>
      </c>
      <c r="J7" s="1"/>
      <c r="K7" s="1">
        <v>3.6238459360590801E-2</v>
      </c>
      <c r="L7" s="1">
        <v>1.63060592755835</v>
      </c>
      <c r="M7" s="1">
        <v>3.1741255834518598</v>
      </c>
      <c r="N7" s="1">
        <v>0.49281952754348402</v>
      </c>
      <c r="O7" s="1">
        <v>1.67948175729669</v>
      </c>
    </row>
    <row r="8" spans="1:15" x14ac:dyDescent="0.25">
      <c r="A8" s="1">
        <v>0.25</v>
      </c>
      <c r="B8" s="1"/>
      <c r="C8" s="1"/>
      <c r="D8" s="1">
        <v>19.417538312322399</v>
      </c>
      <c r="E8" s="1">
        <v>3.24994601593664</v>
      </c>
      <c r="F8" s="1">
        <v>21.3944204068065</v>
      </c>
      <c r="G8" s="1">
        <v>7.14011744242831</v>
      </c>
      <c r="H8" s="1">
        <v>11.137135643100301</v>
      </c>
      <c r="I8" s="1">
        <v>0.31084807649168</v>
      </c>
      <c r="J8" s="1"/>
      <c r="K8" s="1">
        <v>3.4594596742243501E-2</v>
      </c>
      <c r="L8" s="1">
        <v>1.6225962511944401</v>
      </c>
      <c r="M8" s="1">
        <v>3.1639384725405399</v>
      </c>
      <c r="N8" s="1">
        <v>0.51318654711301104</v>
      </c>
      <c r="O8" s="1">
        <v>1.6693960564766701</v>
      </c>
    </row>
    <row r="9" spans="1:15" x14ac:dyDescent="0.25">
      <c r="A9" s="1">
        <v>0.375</v>
      </c>
      <c r="B9" s="1"/>
      <c r="C9" s="1"/>
      <c r="D9" s="1">
        <v>18.630504515967399</v>
      </c>
      <c r="E9" s="1">
        <v>3.4758404426585101</v>
      </c>
      <c r="F9" s="1">
        <v>20.755194080970298</v>
      </c>
      <c r="G9" s="1">
        <v>6.8388892317716996</v>
      </c>
      <c r="H9" s="1">
        <v>11.534261052814699</v>
      </c>
      <c r="I9" s="1">
        <v>0.30301444732456401</v>
      </c>
      <c r="J9" s="1"/>
      <c r="K9" s="1">
        <v>3.7670732992588801E-2</v>
      </c>
      <c r="L9" s="1">
        <v>1.62108257674372</v>
      </c>
      <c r="M9" s="1">
        <v>3.0814681852378998</v>
      </c>
      <c r="N9" s="1">
        <v>0.55728881216029302</v>
      </c>
      <c r="O9" s="1">
        <v>1.64908157210069</v>
      </c>
    </row>
    <row r="10" spans="1:15" x14ac:dyDescent="0.25">
      <c r="A10" s="1">
        <v>0.5</v>
      </c>
      <c r="B10" s="1"/>
      <c r="C10" s="1"/>
      <c r="D10" s="1">
        <v>18.211921518652598</v>
      </c>
      <c r="E10" s="1">
        <v>3.3885834833935</v>
      </c>
      <c r="F10" s="1">
        <v>20.213640142907</v>
      </c>
      <c r="G10" s="1">
        <v>8.0106406620276491</v>
      </c>
      <c r="H10" s="1">
        <v>11.5783944683964</v>
      </c>
      <c r="I10" s="1">
        <v>0.28765688216409302</v>
      </c>
      <c r="J10" s="1"/>
      <c r="K10" s="1">
        <v>3.7698136921735202E-2</v>
      </c>
      <c r="L10" s="1">
        <v>1.55735978899715</v>
      </c>
      <c r="M10" s="1">
        <v>3.0478084993408201</v>
      </c>
      <c r="N10" s="1">
        <v>0.62841899112198096</v>
      </c>
      <c r="O10" s="1">
        <v>1.79226259387878</v>
      </c>
    </row>
    <row r="11" spans="1:15" x14ac:dyDescent="0.25">
      <c r="A11" s="1">
        <v>0.625</v>
      </c>
      <c r="B11" s="1"/>
      <c r="C11" s="1"/>
      <c r="D11" s="1">
        <v>17.738788633841999</v>
      </c>
      <c r="E11" s="1">
        <v>3.5815986617012299</v>
      </c>
      <c r="F11" s="1">
        <v>21.279560785866298</v>
      </c>
      <c r="G11" s="1">
        <v>8.5170454816689301</v>
      </c>
      <c r="H11" s="1">
        <v>11.150910247519899</v>
      </c>
      <c r="I11" s="1">
        <v>0.28389007527070798</v>
      </c>
      <c r="J11" s="1"/>
      <c r="K11" s="1">
        <v>4.6263097734251503E-2</v>
      </c>
      <c r="L11" s="1">
        <v>1.4239648037866099</v>
      </c>
      <c r="M11" s="1">
        <v>2.76854153918906</v>
      </c>
      <c r="N11" s="1">
        <v>0.63662296016921005</v>
      </c>
      <c r="O11" s="1">
        <v>1.8416934049787299</v>
      </c>
    </row>
    <row r="12" spans="1:15" x14ac:dyDescent="0.25">
      <c r="A12" s="1">
        <v>0.75</v>
      </c>
      <c r="B12" s="1"/>
      <c r="C12" s="1"/>
      <c r="D12" s="1">
        <v>16.1689734574</v>
      </c>
      <c r="E12" s="1">
        <v>3.3689282446265998</v>
      </c>
      <c r="F12" s="1">
        <v>21.554959801138999</v>
      </c>
      <c r="G12" s="1">
        <v>8.3619499877963595</v>
      </c>
      <c r="H12" s="1">
        <v>11.308305373834701</v>
      </c>
      <c r="I12" s="1">
        <v>0.25927431597469203</v>
      </c>
      <c r="J12" s="1"/>
      <c r="K12" s="1">
        <v>4.85949199929799E-2</v>
      </c>
      <c r="L12" s="1">
        <v>1.4331684196880701</v>
      </c>
      <c r="M12" s="1">
        <v>2.6236285081372501</v>
      </c>
      <c r="N12" s="1">
        <v>0.67164817908909302</v>
      </c>
      <c r="O12" s="1">
        <v>1.8348993685469399</v>
      </c>
    </row>
    <row r="13" spans="1:15" x14ac:dyDescent="0.25">
      <c r="A13" s="1">
        <v>0.875</v>
      </c>
      <c r="B13" s="1"/>
      <c r="C13" s="1"/>
      <c r="D13" s="1">
        <v>15.3020315114418</v>
      </c>
      <c r="E13" s="1">
        <v>3.0810999003115498</v>
      </c>
      <c r="F13" s="1">
        <v>21.6881005586642</v>
      </c>
      <c r="G13" s="1">
        <v>8.95518117183064</v>
      </c>
      <c r="H13" s="1">
        <v>11.7114872994824</v>
      </c>
      <c r="I13" s="1">
        <v>0.26036587991276799</v>
      </c>
      <c r="J13" s="1"/>
      <c r="K13" s="1">
        <v>4.86563281031046E-2</v>
      </c>
      <c r="L13" s="1">
        <v>1.3695083731546001</v>
      </c>
      <c r="M13" s="1">
        <v>2.64871548318414</v>
      </c>
      <c r="N13" s="1">
        <v>0.67682848273212803</v>
      </c>
      <c r="O13" s="1">
        <v>2.0178196134507602</v>
      </c>
    </row>
    <row r="14" spans="1:15" x14ac:dyDescent="0.25">
      <c r="A14" s="1">
        <v>1</v>
      </c>
      <c r="B14" s="1"/>
      <c r="C14" s="1"/>
      <c r="D14" s="1">
        <v>15.630137409940399</v>
      </c>
      <c r="E14" s="1">
        <v>3.1761032951999302</v>
      </c>
      <c r="F14" s="1">
        <v>22.2835491801291</v>
      </c>
      <c r="G14" s="1">
        <v>8.2273762691194197</v>
      </c>
      <c r="H14" s="1">
        <v>11.267803709021701</v>
      </c>
      <c r="I14" s="1">
        <v>0.24412500392099101</v>
      </c>
      <c r="J14" s="1"/>
      <c r="K14" s="1">
        <v>5.1965290875910397E-2</v>
      </c>
      <c r="L14" s="1">
        <v>1.2887047795959401</v>
      </c>
      <c r="M14" s="1">
        <v>2.44200449023581</v>
      </c>
      <c r="N14" s="1">
        <v>0.67522593839161205</v>
      </c>
      <c r="O14" s="1">
        <v>2.0871450797670699</v>
      </c>
    </row>
    <row r="15" spans="1:15" x14ac:dyDescent="0.25">
      <c r="A15" s="1">
        <v>1.125</v>
      </c>
      <c r="B15" s="1"/>
      <c r="C15" s="1"/>
      <c r="D15" s="1">
        <v>15.403253534365099</v>
      </c>
      <c r="E15" s="1">
        <v>3.2111940170292699</v>
      </c>
      <c r="F15" s="1">
        <v>23.4124460300329</v>
      </c>
      <c r="G15" s="1">
        <v>8.3336002779607998</v>
      </c>
      <c r="H15" s="1">
        <v>9.4659248371737803</v>
      </c>
      <c r="I15" s="1">
        <v>0.23278904291507699</v>
      </c>
      <c r="J15" s="1"/>
      <c r="K15" s="1">
        <v>5.2419187388468902E-2</v>
      </c>
      <c r="L15" s="1">
        <v>1.2805723897637</v>
      </c>
      <c r="M15" s="1">
        <v>2.4229838233388898</v>
      </c>
      <c r="N15" s="1">
        <v>0.72392037594509395</v>
      </c>
      <c r="O15" s="1">
        <v>2.12001864539234</v>
      </c>
    </row>
    <row r="16" spans="1:15" x14ac:dyDescent="0.25">
      <c r="A16" s="1">
        <v>1.25</v>
      </c>
      <c r="B16" s="1"/>
      <c r="C16" s="1"/>
      <c r="D16" s="1">
        <v>15.2926874533534</v>
      </c>
      <c r="E16" s="1">
        <v>3.3628905763433199</v>
      </c>
      <c r="F16" s="1">
        <v>22.5352190740468</v>
      </c>
      <c r="G16" s="1">
        <v>8.4249156339101905</v>
      </c>
      <c r="H16" s="1">
        <v>8.8129482970394797</v>
      </c>
      <c r="I16" s="1">
        <v>0.23004142111488299</v>
      </c>
      <c r="J16" s="1"/>
      <c r="K16" s="1">
        <v>4.7734656000610103E-2</v>
      </c>
      <c r="L16" s="1">
        <v>1.2807046017893799</v>
      </c>
      <c r="M16" s="1">
        <v>2.4634896094290699</v>
      </c>
      <c r="N16" s="1">
        <v>0.72246759003025596</v>
      </c>
      <c r="O16" s="1">
        <v>2.0916176665489399</v>
      </c>
    </row>
    <row r="17" spans="1:15" x14ac:dyDescent="0.25">
      <c r="A17" s="1">
        <v>1.375</v>
      </c>
      <c r="B17" s="1"/>
      <c r="C17" s="1"/>
      <c r="D17" s="1">
        <v>14.267856993731099</v>
      </c>
      <c r="E17" s="1">
        <v>3.3111237185348501</v>
      </c>
      <c r="F17" s="1">
        <v>21.348681171039399</v>
      </c>
      <c r="G17" s="1">
        <v>8.3116492111097706</v>
      </c>
      <c r="H17" s="1">
        <v>8.5216249976601599</v>
      </c>
      <c r="I17" s="1">
        <v>0.23507877364000801</v>
      </c>
      <c r="J17" s="1"/>
      <c r="K17" s="1">
        <v>4.0020058683699601E-2</v>
      </c>
      <c r="L17" s="1">
        <v>1.2572225783032001</v>
      </c>
      <c r="M17" s="1">
        <v>2.5718984820115098</v>
      </c>
      <c r="N17" s="1">
        <v>0.71504999660393498</v>
      </c>
      <c r="O17" s="1">
        <v>2.1619439313458799</v>
      </c>
    </row>
    <row r="18" spans="1:15" x14ac:dyDescent="0.25">
      <c r="A18" s="1">
        <v>1.5</v>
      </c>
      <c r="B18" s="1"/>
      <c r="C18" s="1"/>
      <c r="D18" s="1">
        <v>13.3516992189381</v>
      </c>
      <c r="E18" s="1">
        <v>3.2550799102011001</v>
      </c>
      <c r="F18" s="1">
        <v>21.697716512605801</v>
      </c>
      <c r="G18" s="1">
        <v>8.0039712123494908</v>
      </c>
      <c r="H18" s="1">
        <v>8.15660911423962</v>
      </c>
      <c r="I18" s="1">
        <v>0.24638138575905399</v>
      </c>
      <c r="J18" s="1"/>
      <c r="K18" s="1">
        <v>3.3430433587224397E-2</v>
      </c>
      <c r="L18" s="1">
        <v>1.2617829222952399</v>
      </c>
      <c r="M18" s="1">
        <v>2.53650220338421</v>
      </c>
      <c r="N18" s="1">
        <v>0.72339505558243899</v>
      </c>
      <c r="O18" s="1">
        <v>2.2732446007191802</v>
      </c>
    </row>
    <row r="19" spans="1:15" x14ac:dyDescent="0.25">
      <c r="A19" s="1">
        <v>1.625</v>
      </c>
      <c r="B19" s="1"/>
      <c r="C19" s="1"/>
      <c r="D19" s="1">
        <v>12.779787000614</v>
      </c>
      <c r="E19" s="1">
        <v>3.43396213204135</v>
      </c>
      <c r="F19" s="1">
        <v>24.0603587429352</v>
      </c>
      <c r="G19" s="1">
        <v>7.9581632985154096</v>
      </c>
      <c r="H19" s="1">
        <v>7.8633019682150103</v>
      </c>
      <c r="I19" s="1">
        <v>0.24440913872805201</v>
      </c>
      <c r="J19" s="1"/>
      <c r="K19" s="1">
        <v>3.3175519688210302E-2</v>
      </c>
      <c r="L19" s="1">
        <v>1.2708665704557101</v>
      </c>
      <c r="M19" s="1">
        <v>2.4966687109685499</v>
      </c>
      <c r="N19" s="1">
        <v>0.72678816174464</v>
      </c>
      <c r="O19" s="1">
        <v>2.3081731280228799</v>
      </c>
    </row>
    <row r="20" spans="1:15" x14ac:dyDescent="0.25">
      <c r="A20" s="1">
        <v>1.75</v>
      </c>
      <c r="B20" s="1"/>
      <c r="C20" s="1"/>
      <c r="D20" s="1">
        <v>12.9808194191209</v>
      </c>
      <c r="E20" s="1">
        <v>3.4990385392719898</v>
      </c>
      <c r="F20" s="1">
        <v>23.042347949734001</v>
      </c>
      <c r="G20" s="1">
        <v>8.3180375878022197</v>
      </c>
      <c r="H20" s="1">
        <v>7.7740384508206501</v>
      </c>
      <c r="I20" s="1">
        <v>0.24290872453318399</v>
      </c>
      <c r="J20" s="1"/>
      <c r="K20" s="1">
        <v>3.3348185473577298E-2</v>
      </c>
      <c r="L20" s="1">
        <v>1.3035264000842499</v>
      </c>
      <c r="M20" s="1">
        <v>2.3990795305893702</v>
      </c>
      <c r="N20" s="1">
        <v>0.75537698768224804</v>
      </c>
      <c r="O20" s="1">
        <v>2.3823298253892702</v>
      </c>
    </row>
    <row r="21" spans="1:15" x14ac:dyDescent="0.25">
      <c r="A21" s="1">
        <v>1.875</v>
      </c>
      <c r="B21" s="1"/>
      <c r="C21" s="1"/>
      <c r="D21" s="1">
        <v>13.187864403055899</v>
      </c>
      <c r="E21" s="1">
        <v>3.4329402075492501</v>
      </c>
      <c r="F21" s="1">
        <v>22.5984790553652</v>
      </c>
      <c r="G21" s="1">
        <v>8.1479922292429094</v>
      </c>
      <c r="H21" s="1">
        <v>7.88544435151187</v>
      </c>
      <c r="I21" s="1">
        <v>0.240118998326454</v>
      </c>
      <c r="J21" s="1"/>
      <c r="K21" s="1">
        <v>3.4361437353252401E-2</v>
      </c>
      <c r="L21" s="1">
        <v>1.3061826930373399</v>
      </c>
      <c r="M21" s="1">
        <v>2.44877743051179</v>
      </c>
      <c r="N21" s="1">
        <v>0.77376437713023805</v>
      </c>
      <c r="O21" s="1">
        <v>2.4706553668394098</v>
      </c>
    </row>
    <row r="22" spans="1:15" x14ac:dyDescent="0.25">
      <c r="A22" s="1">
        <v>2</v>
      </c>
      <c r="B22" s="1"/>
      <c r="C22" s="1"/>
      <c r="D22" s="1">
        <v>13.384587503082599</v>
      </c>
      <c r="E22" s="1">
        <v>3.6175731852454902</v>
      </c>
      <c r="F22" s="1">
        <v>22.6713943518699</v>
      </c>
      <c r="G22" s="1">
        <v>8.1495569072660796</v>
      </c>
      <c r="H22" s="1">
        <v>7.7698212979512897</v>
      </c>
      <c r="I22" s="1">
        <v>0.23385615550133701</v>
      </c>
      <c r="J22" s="1"/>
      <c r="K22" s="1">
        <v>3.9425838109398197E-2</v>
      </c>
      <c r="L22" s="1">
        <v>1.3305242739532299</v>
      </c>
      <c r="M22" s="1">
        <v>2.6623670634021699</v>
      </c>
      <c r="N22" s="1">
        <v>0.80114496748089303</v>
      </c>
      <c r="O22" s="1">
        <v>2.5025803653378098</v>
      </c>
    </row>
    <row r="23" spans="1:15" x14ac:dyDescent="0.25">
      <c r="A23" s="1">
        <v>2.125</v>
      </c>
      <c r="B23" s="1"/>
      <c r="C23" s="1"/>
      <c r="D23" s="1">
        <v>13.3780369549388</v>
      </c>
      <c r="E23" s="1">
        <v>3.79188723641865</v>
      </c>
      <c r="F23" s="1">
        <v>22.764441480378601</v>
      </c>
      <c r="G23" s="1">
        <v>8.4423401761110206</v>
      </c>
      <c r="H23" s="1">
        <v>7.6017735607157597</v>
      </c>
      <c r="I23" s="1">
        <v>0.23013930413915001</v>
      </c>
      <c r="J23" s="1"/>
      <c r="K23" s="1">
        <v>5.0126955298286598E-2</v>
      </c>
      <c r="L23" s="1">
        <v>1.32548908777671</v>
      </c>
      <c r="M23" s="1">
        <v>2.6258156035842299</v>
      </c>
      <c r="N23" s="1">
        <v>0.81807988871572002</v>
      </c>
      <c r="O23" s="1">
        <v>2.4900045127118098</v>
      </c>
    </row>
    <row r="24" spans="1:15" x14ac:dyDescent="0.25">
      <c r="A24" s="1">
        <v>2.25</v>
      </c>
      <c r="B24" s="1"/>
      <c r="C24" s="1"/>
      <c r="D24" s="1">
        <v>12.7105603018796</v>
      </c>
      <c r="E24" s="1">
        <v>4.0774349997161297</v>
      </c>
      <c r="F24" s="1">
        <v>21.954089357765501</v>
      </c>
      <c r="G24" s="1">
        <v>8.6071469981795499</v>
      </c>
      <c r="H24" s="1">
        <v>7.3145305107335101</v>
      </c>
      <c r="I24" s="1">
        <v>0.22601319232082001</v>
      </c>
      <c r="J24" s="1"/>
      <c r="K24" s="1">
        <v>6.5864804964739398E-2</v>
      </c>
      <c r="L24" s="1">
        <v>1.3079734322049399</v>
      </c>
      <c r="M24" s="1">
        <v>2.6374247721148101</v>
      </c>
      <c r="N24" s="1">
        <v>0.83564265001344296</v>
      </c>
      <c r="O24" s="1">
        <v>2.4093196669829902</v>
      </c>
    </row>
    <row r="25" spans="1:15" x14ac:dyDescent="0.25">
      <c r="A25" s="1">
        <v>2.375</v>
      </c>
      <c r="B25" s="1"/>
      <c r="C25" s="1"/>
      <c r="D25" s="1">
        <v>12.3034719080377</v>
      </c>
      <c r="E25" s="1">
        <v>4.23985158494951</v>
      </c>
      <c r="F25" s="1">
        <v>20.5204244370792</v>
      </c>
      <c r="G25" s="1">
        <v>8.9468796710385803</v>
      </c>
      <c r="H25" s="1">
        <v>6.8324603396622301</v>
      </c>
      <c r="I25" s="1">
        <v>0.19897855355042701</v>
      </c>
      <c r="J25" s="1"/>
      <c r="K25" s="1">
        <v>6.9385769096090594E-2</v>
      </c>
      <c r="L25" s="1">
        <v>1.2785869075671801</v>
      </c>
      <c r="M25" s="1">
        <v>2.6840663165335301</v>
      </c>
      <c r="N25" s="1">
        <v>0.89373708653442296</v>
      </c>
      <c r="O25" s="1">
        <v>2.41014219733459</v>
      </c>
    </row>
    <row r="26" spans="1:15" x14ac:dyDescent="0.25">
      <c r="A26" s="1">
        <v>2.5</v>
      </c>
      <c r="B26" s="1"/>
      <c r="C26" s="1"/>
      <c r="D26" s="1">
        <v>12.062327947801901</v>
      </c>
      <c r="E26" s="1">
        <v>4.4304500701013403</v>
      </c>
      <c r="F26" s="1">
        <v>20.012398335402398</v>
      </c>
      <c r="G26" s="1">
        <v>8.9238620606685295</v>
      </c>
      <c r="H26" s="1">
        <v>6.6477371674104804</v>
      </c>
      <c r="I26" s="1">
        <v>0.19118491661519901</v>
      </c>
      <c r="J26" s="1"/>
      <c r="K26" s="1">
        <v>7.1460567774427206E-2</v>
      </c>
      <c r="L26" s="1">
        <v>1.27785454811039</v>
      </c>
      <c r="M26" s="1">
        <v>2.7247675239551499</v>
      </c>
      <c r="N26" s="1">
        <v>0.84681214850337605</v>
      </c>
      <c r="O26" s="1">
        <v>2.3817656014475599</v>
      </c>
    </row>
    <row r="27" spans="1:15" x14ac:dyDescent="0.25">
      <c r="A27" s="1">
        <v>2.625</v>
      </c>
      <c r="B27" s="1"/>
      <c r="C27" s="1"/>
      <c r="D27" s="1">
        <v>11.8457145463183</v>
      </c>
      <c r="E27" s="1">
        <v>4.48731985806105</v>
      </c>
      <c r="F27" s="1">
        <v>20.546574219824301</v>
      </c>
      <c r="G27" s="1">
        <v>8.5065054402017601</v>
      </c>
      <c r="H27" s="1">
        <v>6.3923853980006102</v>
      </c>
      <c r="I27" s="1">
        <v>0.183576807631008</v>
      </c>
      <c r="J27" s="1"/>
      <c r="K27" s="1">
        <v>7.0707105168849496E-2</v>
      </c>
      <c r="L27" s="1">
        <v>1.37149611717109</v>
      </c>
      <c r="M27" s="1">
        <v>2.9461341308184599</v>
      </c>
      <c r="N27" s="1">
        <v>0.80139192914819501</v>
      </c>
      <c r="O27" s="1">
        <v>2.39904395395846</v>
      </c>
    </row>
    <row r="28" spans="1:15" x14ac:dyDescent="0.25">
      <c r="A28" s="1">
        <v>2.75</v>
      </c>
      <c r="B28" s="1"/>
      <c r="C28" s="1"/>
      <c r="D28" s="1">
        <v>11.774552294681101</v>
      </c>
      <c r="E28" s="1">
        <v>4.4516116448585299</v>
      </c>
      <c r="F28" s="1">
        <v>20.029568679445301</v>
      </c>
      <c r="G28" s="1">
        <v>8.3163461355908606</v>
      </c>
      <c r="H28" s="1">
        <v>6.5908473216516796</v>
      </c>
      <c r="I28" s="1">
        <v>0.16759894682460799</v>
      </c>
      <c r="J28" s="1"/>
      <c r="K28" s="1">
        <v>7.3032496273851999E-2</v>
      </c>
      <c r="L28" s="1">
        <v>1.3561658682253499</v>
      </c>
      <c r="M28" s="1">
        <v>2.9473612526697002</v>
      </c>
      <c r="N28" s="1">
        <v>0.56411330373615898</v>
      </c>
      <c r="O28" s="1">
        <v>2.4037617411666199</v>
      </c>
    </row>
    <row r="29" spans="1:15" x14ac:dyDescent="0.25">
      <c r="A29" s="1">
        <v>2.875</v>
      </c>
      <c r="B29" s="1"/>
      <c r="C29" s="1"/>
      <c r="D29" s="1">
        <v>11.7328683071574</v>
      </c>
      <c r="E29" s="1">
        <v>4.3724326940414997</v>
      </c>
      <c r="F29" s="1">
        <v>19.739433461093501</v>
      </c>
      <c r="G29" s="1">
        <v>8.0642941691679493</v>
      </c>
      <c r="H29" s="1">
        <v>5.8274882621240502</v>
      </c>
      <c r="I29" s="1">
        <v>0.15827849663283</v>
      </c>
      <c r="J29" s="1"/>
      <c r="K29" s="1">
        <v>7.2798206763986295E-2</v>
      </c>
      <c r="L29" s="1">
        <v>1.34984069201601</v>
      </c>
      <c r="M29" s="1">
        <v>2.95308922601735</v>
      </c>
      <c r="N29" s="1">
        <v>0.54598928268306901</v>
      </c>
      <c r="O29" s="1">
        <v>2.4497318492103402</v>
      </c>
    </row>
    <row r="30" spans="1:15" x14ac:dyDescent="0.25">
      <c r="A30" s="1">
        <v>3</v>
      </c>
      <c r="B30" s="1"/>
      <c r="C30" s="1"/>
      <c r="D30" s="1">
        <v>11.8341578825507</v>
      </c>
      <c r="E30" s="1">
        <v>4.3561222488094602</v>
      </c>
      <c r="F30" s="1">
        <v>17.2050033907644</v>
      </c>
      <c r="G30" s="1">
        <v>8.1485426771662901</v>
      </c>
      <c r="H30" s="1">
        <v>5.9215147309273997</v>
      </c>
      <c r="I30" s="1">
        <v>0.15569221086791801</v>
      </c>
      <c r="J30" s="1"/>
      <c r="K30" s="1">
        <v>6.4045901391229801E-2</v>
      </c>
      <c r="L30" s="1">
        <v>1.3639927885168599</v>
      </c>
      <c r="M30" s="1">
        <v>2.9372369059919499</v>
      </c>
      <c r="N30" s="1">
        <v>0.41911710232129301</v>
      </c>
      <c r="O30" s="1">
        <v>2.5327635807919102</v>
      </c>
    </row>
    <row r="31" spans="1:15" x14ac:dyDescent="0.25">
      <c r="A31" s="1">
        <v>3.125</v>
      </c>
      <c r="B31" s="1"/>
      <c r="C31" s="1"/>
      <c r="D31" s="1">
        <v>11.8983930329366</v>
      </c>
      <c r="E31" s="1">
        <v>4.0794281198450904</v>
      </c>
      <c r="F31" s="1">
        <v>15.7910005675147</v>
      </c>
      <c r="G31" s="1">
        <v>8.0711732456098009</v>
      </c>
      <c r="H31" s="1">
        <v>5.8834499468620596</v>
      </c>
      <c r="I31" s="1">
        <v>0.16207840628185899</v>
      </c>
      <c r="J31" s="1"/>
      <c r="K31" s="1">
        <v>5.91761159651688E-2</v>
      </c>
      <c r="L31" s="1">
        <v>1.29802230134956</v>
      </c>
      <c r="M31" s="1">
        <v>2.84146669312593</v>
      </c>
      <c r="N31" s="1">
        <v>0.525170878760025</v>
      </c>
      <c r="O31" s="1">
        <v>2.5395785923805598</v>
      </c>
    </row>
    <row r="32" spans="1:15" x14ac:dyDescent="0.25">
      <c r="A32" s="1">
        <v>3.25</v>
      </c>
      <c r="B32" s="1"/>
      <c r="C32" s="1"/>
      <c r="D32" s="1">
        <v>12.1527067879046</v>
      </c>
      <c r="E32" s="1">
        <v>4.1457205541349902</v>
      </c>
      <c r="F32" s="1">
        <v>15.2849540935568</v>
      </c>
      <c r="G32" s="1">
        <v>6.5308682878109199</v>
      </c>
      <c r="H32" s="1">
        <v>5.9301323881164896</v>
      </c>
      <c r="I32" s="1">
        <v>0.16221051944203499</v>
      </c>
      <c r="J32" s="1"/>
      <c r="K32" s="1">
        <v>5.8441790665708301E-2</v>
      </c>
      <c r="L32" s="1">
        <v>1.23076596480696</v>
      </c>
      <c r="M32" s="1">
        <v>2.60967877200736</v>
      </c>
      <c r="N32" s="1">
        <v>0.55093205719989502</v>
      </c>
      <c r="O32" s="1">
        <v>2.63989602659003</v>
      </c>
    </row>
    <row r="33" spans="1:15" x14ac:dyDescent="0.25">
      <c r="A33" s="1">
        <v>3.375</v>
      </c>
      <c r="B33" s="1"/>
      <c r="C33" s="1"/>
      <c r="D33" s="1">
        <v>12.1996853961843</v>
      </c>
      <c r="E33" s="1">
        <v>4.2036408533533596</v>
      </c>
      <c r="F33" s="1">
        <v>14.908783680272</v>
      </c>
      <c r="G33" s="1">
        <v>6.6999763838919204</v>
      </c>
      <c r="H33" s="1">
        <v>5.7308920579921896</v>
      </c>
      <c r="I33" s="1">
        <v>0.16986744480495</v>
      </c>
      <c r="J33" s="1"/>
      <c r="K33" s="1">
        <v>5.3141371264651502E-2</v>
      </c>
      <c r="L33" s="1">
        <v>1.2171448610959501</v>
      </c>
      <c r="M33" s="1">
        <v>2.2666115220768899</v>
      </c>
      <c r="N33" s="1">
        <v>0.57405801168724302</v>
      </c>
      <c r="O33" s="1">
        <v>2.64939125099488</v>
      </c>
    </row>
    <row r="34" spans="1:15" x14ac:dyDescent="0.25">
      <c r="A34" s="1">
        <v>3.5</v>
      </c>
      <c r="B34" s="1"/>
      <c r="C34" s="1"/>
      <c r="D34" s="1">
        <v>12.712452934080799</v>
      </c>
      <c r="E34" s="1">
        <v>3.2084879719761199</v>
      </c>
      <c r="F34" s="1">
        <v>14.861407239520201</v>
      </c>
      <c r="G34" s="1">
        <v>7.6274621808654297</v>
      </c>
      <c r="H34" s="1">
        <v>5.6258154766118604</v>
      </c>
      <c r="I34" s="1">
        <v>0.19001130706706101</v>
      </c>
      <c r="J34" s="1"/>
      <c r="K34" s="1">
        <v>4.5831058730857098E-2</v>
      </c>
      <c r="L34" s="1">
        <v>1.20621772355634</v>
      </c>
      <c r="M34" s="1">
        <v>2.31042037846575</v>
      </c>
      <c r="N34" s="1">
        <v>0.60082475952869796</v>
      </c>
      <c r="O34" s="1">
        <v>2.68797344935231</v>
      </c>
    </row>
    <row r="35" spans="1:15" x14ac:dyDescent="0.25">
      <c r="A35" s="1">
        <v>3.625</v>
      </c>
      <c r="B35" s="1"/>
      <c r="C35" s="1"/>
      <c r="D35" s="1">
        <v>12.744193768801599</v>
      </c>
      <c r="E35" s="1">
        <v>1.97371356465207</v>
      </c>
      <c r="F35" s="1">
        <v>14.678462738542301</v>
      </c>
      <c r="G35" s="1">
        <v>7.5118051860614896</v>
      </c>
      <c r="H35" s="1">
        <v>5.5453116301289098</v>
      </c>
      <c r="I35" s="1">
        <v>0.190337099506595</v>
      </c>
      <c r="J35" s="1"/>
      <c r="K35" s="1">
        <v>4.5442225619556902E-2</v>
      </c>
      <c r="L35" s="1">
        <v>1.2047200148730299</v>
      </c>
      <c r="M35" s="1">
        <v>2.3219868606418101</v>
      </c>
      <c r="N35" s="1">
        <v>0.55775076530025802</v>
      </c>
      <c r="O35" s="1">
        <v>2.7487037290815302</v>
      </c>
    </row>
    <row r="36" spans="1:15" x14ac:dyDescent="0.25">
      <c r="A36" s="1">
        <v>3.75</v>
      </c>
      <c r="B36" s="1"/>
      <c r="C36" s="1"/>
      <c r="D36" s="1">
        <v>11.880813719706101</v>
      </c>
      <c r="E36" s="1">
        <v>1.7060070254833899</v>
      </c>
      <c r="F36" s="1">
        <v>13.8762478762743</v>
      </c>
      <c r="G36" s="1">
        <v>7.1247146348240502</v>
      </c>
      <c r="H36" s="1">
        <v>5.5271251699391604</v>
      </c>
      <c r="I36" s="1">
        <v>0.18837382849033901</v>
      </c>
      <c r="J36" s="1"/>
      <c r="K36" s="1">
        <v>4.6131856121812503E-2</v>
      </c>
      <c r="L36" s="1">
        <v>1.24818750351589</v>
      </c>
      <c r="M36" s="1">
        <v>2.4314187503400801</v>
      </c>
      <c r="N36" s="1">
        <v>0.492317286191571</v>
      </c>
      <c r="O36" s="1">
        <v>2.7470938388609598</v>
      </c>
    </row>
    <row r="37" spans="1:15" x14ac:dyDescent="0.25">
      <c r="A37" s="1">
        <v>3.875</v>
      </c>
      <c r="B37" s="1"/>
      <c r="C37" s="1"/>
      <c r="D37" s="1">
        <v>12.3748914552699</v>
      </c>
      <c r="E37" s="1">
        <v>1.6899706929982401</v>
      </c>
      <c r="F37" s="1">
        <v>12.762144158754699</v>
      </c>
      <c r="G37" s="1">
        <v>7.2331344639339097</v>
      </c>
      <c r="H37" s="1">
        <v>5.5076206776595003</v>
      </c>
      <c r="I37" s="1">
        <v>0.19413260144050801</v>
      </c>
      <c r="J37" s="1"/>
      <c r="K37" s="1">
        <v>4.6442446380719399E-2</v>
      </c>
      <c r="L37" s="1">
        <v>1.2272924737542801</v>
      </c>
      <c r="M37" s="1">
        <v>2.32879616554222</v>
      </c>
      <c r="N37" s="1">
        <v>0.49429233067983902</v>
      </c>
      <c r="O37" s="1">
        <v>2.7061701274906702</v>
      </c>
    </row>
    <row r="38" spans="1:15" x14ac:dyDescent="0.25">
      <c r="A38" s="1">
        <v>4</v>
      </c>
      <c r="B38" s="1"/>
      <c r="C38" s="1"/>
      <c r="D38" s="1">
        <v>11.548188497245899</v>
      </c>
      <c r="E38" s="1">
        <v>2.1461295135275198</v>
      </c>
      <c r="F38" s="1">
        <v>11.239660888962</v>
      </c>
      <c r="G38" s="1">
        <v>7.3541445535255798</v>
      </c>
      <c r="H38" s="1">
        <v>5.6337694961938602</v>
      </c>
      <c r="I38" s="1">
        <v>0.192159117611853</v>
      </c>
      <c r="J38" s="1"/>
      <c r="K38" s="1">
        <v>4.6854370040786797E-2</v>
      </c>
      <c r="L38" s="1">
        <v>1.2059032314084901</v>
      </c>
      <c r="M38" s="1">
        <v>2.2583750949508601</v>
      </c>
      <c r="N38" s="1">
        <v>0.54658443023341996</v>
      </c>
      <c r="O38" s="1">
        <v>2.6630517380985399</v>
      </c>
    </row>
    <row r="39" spans="1:15" x14ac:dyDescent="0.25">
      <c r="A39" s="1">
        <v>4.125</v>
      </c>
      <c r="B39" s="1"/>
      <c r="C39" s="1"/>
      <c r="D39" s="1">
        <v>11.343590051987899</v>
      </c>
      <c r="E39" s="1">
        <v>3.28971441835108</v>
      </c>
      <c r="F39" s="1">
        <v>9.7102511660278203</v>
      </c>
      <c r="G39" s="1">
        <v>7.5882147559760398</v>
      </c>
      <c r="H39" s="1">
        <v>5.6278784235758899</v>
      </c>
      <c r="I39" s="1">
        <v>0.191150818422966</v>
      </c>
      <c r="J39" s="1"/>
      <c r="K39" s="1">
        <v>4.66500195341326E-2</v>
      </c>
      <c r="L39" s="1">
        <v>1.2022941374798899</v>
      </c>
      <c r="M39" s="1">
        <v>2.3133739367011601</v>
      </c>
      <c r="N39" s="1">
        <v>0.58719913491527997</v>
      </c>
      <c r="O39" s="1">
        <v>2.7057579937907801</v>
      </c>
    </row>
    <row r="40" spans="1:15" x14ac:dyDescent="0.25">
      <c r="A40" s="1">
        <v>4.25</v>
      </c>
      <c r="B40" s="1"/>
      <c r="C40" s="1"/>
      <c r="D40" s="1">
        <v>11.0577408964254</v>
      </c>
      <c r="E40" s="1">
        <v>3.7091717461683</v>
      </c>
      <c r="F40" s="1">
        <v>10.0390316484007</v>
      </c>
      <c r="G40" s="1">
        <v>7.6129192077947003</v>
      </c>
      <c r="H40" s="1">
        <v>5.6465650293490501</v>
      </c>
      <c r="I40" s="1">
        <v>0.19438851944650401</v>
      </c>
      <c r="J40" s="1"/>
      <c r="K40" s="1">
        <v>4.6071395128173799E-2</v>
      </c>
      <c r="L40" s="1">
        <v>1.2820685328896499</v>
      </c>
      <c r="M40" s="1">
        <v>2.4185021833530702</v>
      </c>
      <c r="N40" s="1">
        <v>0.58375198672560902</v>
      </c>
      <c r="O40" s="1">
        <v>2.7369443971260399</v>
      </c>
    </row>
    <row r="41" spans="1:15" x14ac:dyDescent="0.25">
      <c r="A41" s="1">
        <v>4.375</v>
      </c>
      <c r="B41" s="1"/>
      <c r="C41" s="1"/>
      <c r="D41" s="1">
        <v>11.192489149141901</v>
      </c>
      <c r="E41" s="1">
        <v>3.7231239279460899</v>
      </c>
      <c r="F41" s="1">
        <v>10.808809748002</v>
      </c>
      <c r="G41" s="1">
        <v>7.93834693889284</v>
      </c>
      <c r="H41" s="1">
        <v>5.6778213447771799</v>
      </c>
      <c r="I41" s="1">
        <v>0.20951045391596201</v>
      </c>
      <c r="J41" s="1"/>
      <c r="K41" s="1">
        <v>4.2986311467049197E-2</v>
      </c>
      <c r="L41" s="1">
        <v>1.34041540567301</v>
      </c>
      <c r="M41" s="1">
        <v>2.4753121136265199</v>
      </c>
      <c r="N41" s="1">
        <v>0.57297725070138505</v>
      </c>
      <c r="O41" s="1">
        <v>2.6966627979683802</v>
      </c>
    </row>
    <row r="42" spans="1:15" x14ac:dyDescent="0.25">
      <c r="A42" s="1">
        <v>4.5</v>
      </c>
      <c r="B42" s="1"/>
      <c r="C42" s="1"/>
      <c r="D42" s="1">
        <v>10.9461680412447</v>
      </c>
      <c r="E42" s="1">
        <v>3.69168314964636</v>
      </c>
      <c r="F42" s="1">
        <v>10.6101387011808</v>
      </c>
      <c r="G42" s="1">
        <v>8.3367331234483206</v>
      </c>
      <c r="H42" s="1">
        <v>5.6929068618135803</v>
      </c>
      <c r="I42" s="1">
        <v>0.205141137862932</v>
      </c>
      <c r="J42" s="1"/>
      <c r="K42" s="1">
        <v>4.4257978006871902E-2</v>
      </c>
      <c r="L42" s="1">
        <v>1.35477665853371</v>
      </c>
      <c r="M42" s="1">
        <v>2.51135274218518</v>
      </c>
      <c r="N42" s="1">
        <v>0.53092143797563296</v>
      </c>
      <c r="O42" s="1">
        <v>2.6355691067160998</v>
      </c>
    </row>
    <row r="43" spans="1:15" x14ac:dyDescent="0.25">
      <c r="A43" s="1">
        <v>4.625</v>
      </c>
      <c r="B43" s="1"/>
      <c r="C43" s="1"/>
      <c r="D43" s="1">
        <v>10.851712822588899</v>
      </c>
      <c r="E43" s="1">
        <v>3.7937555584202798</v>
      </c>
      <c r="F43" s="1">
        <v>9.7511506203239797</v>
      </c>
      <c r="G43" s="1">
        <v>7.9377454957550198</v>
      </c>
      <c r="H43" s="1">
        <v>5.5176398533692499</v>
      </c>
      <c r="I43" s="1">
        <v>0.20266883595176799</v>
      </c>
      <c r="J43" s="1"/>
      <c r="K43" s="1">
        <v>4.5331202130158198E-2</v>
      </c>
      <c r="L43" s="1">
        <v>1.32803751448234</v>
      </c>
      <c r="M43" s="1">
        <v>2.50719902310875</v>
      </c>
      <c r="N43" s="1">
        <v>0.51039100818289995</v>
      </c>
      <c r="O43" s="1">
        <v>2.6854104939089098</v>
      </c>
    </row>
    <row r="44" spans="1:15" x14ac:dyDescent="0.25">
      <c r="A44" s="1">
        <v>4.75</v>
      </c>
      <c r="B44" s="1"/>
      <c r="C44" s="1"/>
      <c r="D44" s="1">
        <v>10.6956711342958</v>
      </c>
      <c r="E44" s="1">
        <v>3.5796334905626099</v>
      </c>
      <c r="F44" s="1">
        <v>9.8806514803927907</v>
      </c>
      <c r="G44" s="1">
        <v>7.68119404955325</v>
      </c>
      <c r="H44" s="1">
        <v>5.4047758555788503</v>
      </c>
      <c r="I44" s="1">
        <v>0.20149275786371701</v>
      </c>
      <c r="J44" s="1"/>
      <c r="K44" s="1">
        <v>4.66921398924669E-2</v>
      </c>
      <c r="L44" s="1">
        <v>1.31839183252013</v>
      </c>
      <c r="M44" s="1">
        <v>2.4851101957141899</v>
      </c>
      <c r="N44" s="1">
        <v>0.45519837242317801</v>
      </c>
      <c r="O44" s="1">
        <v>2.69665064331245</v>
      </c>
    </row>
    <row r="45" spans="1:15" x14ac:dyDescent="0.25">
      <c r="A45" s="1">
        <v>4.875</v>
      </c>
      <c r="B45" s="1"/>
      <c r="C45" s="1"/>
      <c r="D45" s="1">
        <v>10.3787832261409</v>
      </c>
      <c r="E45" s="1">
        <v>3.4601020833287901</v>
      </c>
      <c r="F45" s="1">
        <v>10.4829838563041</v>
      </c>
      <c r="G45" s="1">
        <v>7.6656666016275397</v>
      </c>
      <c r="H45" s="1">
        <v>5.1435673955684296</v>
      </c>
      <c r="I45" s="1">
        <v>0.20622945888556801</v>
      </c>
      <c r="J45" s="1"/>
      <c r="K45" s="1">
        <v>4.4574789862559701E-2</v>
      </c>
      <c r="L45" s="1">
        <v>1.3077120574462999</v>
      </c>
      <c r="M45" s="1">
        <v>2.4858504977252398</v>
      </c>
      <c r="N45" s="1">
        <v>0.45005994911452402</v>
      </c>
      <c r="O45" s="1">
        <v>2.6120522619853799</v>
      </c>
    </row>
    <row r="46" spans="1:15" x14ac:dyDescent="0.25">
      <c r="A46" s="1">
        <v>5</v>
      </c>
      <c r="B46" s="1"/>
      <c r="C46" s="1"/>
      <c r="D46" s="1">
        <v>10.1812367982482</v>
      </c>
      <c r="E46" s="1">
        <v>3.4265988231762301</v>
      </c>
      <c r="F46" s="1">
        <v>10.671607845560199</v>
      </c>
      <c r="G46" s="1">
        <v>7.1066438667601304</v>
      </c>
      <c r="H46" s="1">
        <v>4.9881966875196202</v>
      </c>
      <c r="I46" s="1">
        <v>0.208036874530167</v>
      </c>
      <c r="J46" s="1"/>
      <c r="K46" s="1">
        <v>4.3883636802148802E-2</v>
      </c>
      <c r="L46" s="1">
        <v>1.30822167933408</v>
      </c>
      <c r="M46" s="1">
        <v>2.4846454430534899</v>
      </c>
      <c r="N46" s="1">
        <v>0.43914069506803299</v>
      </c>
      <c r="O46" s="1">
        <v>2.5103697599201298</v>
      </c>
    </row>
    <row r="47" spans="1:15" x14ac:dyDescent="0.25">
      <c r="A47" s="1">
        <v>5.125</v>
      </c>
      <c r="B47" s="1"/>
      <c r="C47" s="1"/>
      <c r="D47" s="1">
        <v>9.7589920458051296</v>
      </c>
      <c r="E47" s="1">
        <v>3.4691182404911598</v>
      </c>
      <c r="F47" s="1">
        <v>10.7392788024951</v>
      </c>
      <c r="G47" s="1">
        <v>8.3178204095443693</v>
      </c>
      <c r="H47" s="1">
        <v>4.8861155267892</v>
      </c>
      <c r="I47" s="1">
        <v>0.207091813446762</v>
      </c>
      <c r="J47" s="1"/>
      <c r="K47" s="1">
        <v>3.9951755718886803E-2</v>
      </c>
      <c r="L47" s="1">
        <v>1.31165744231809</v>
      </c>
      <c r="M47" s="1">
        <v>2.4752626685074599</v>
      </c>
      <c r="N47" s="1">
        <v>0.379303909087643</v>
      </c>
      <c r="O47" s="1">
        <v>2.50580403761135</v>
      </c>
    </row>
    <row r="48" spans="1:15" x14ac:dyDescent="0.25">
      <c r="A48" s="1">
        <v>5.25</v>
      </c>
      <c r="B48" s="1"/>
      <c r="C48" s="1"/>
      <c r="D48" s="1">
        <v>9.2239573090278206</v>
      </c>
      <c r="E48" s="1">
        <v>3.4140058492994299</v>
      </c>
      <c r="F48" s="1">
        <v>10.5574345591443</v>
      </c>
      <c r="G48" s="1">
        <v>8.4242045532915508</v>
      </c>
      <c r="H48" s="1">
        <v>4.8095250791932704</v>
      </c>
      <c r="I48" s="1">
        <v>0.204903481425844</v>
      </c>
      <c r="J48" s="1"/>
      <c r="K48" s="1">
        <v>3.8373788698681903E-2</v>
      </c>
      <c r="L48" s="1">
        <v>1.38322558050615</v>
      </c>
      <c r="M48" s="1">
        <v>2.4077997633330801</v>
      </c>
      <c r="N48" s="1">
        <v>0.35338138187060902</v>
      </c>
      <c r="O48" s="1">
        <v>2.62964595556838</v>
      </c>
    </row>
    <row r="49" spans="1:15" x14ac:dyDescent="0.25">
      <c r="A49" s="1">
        <v>5.375</v>
      </c>
      <c r="B49" s="1"/>
      <c r="C49" s="1"/>
      <c r="D49" s="1">
        <v>9.0512650432316004</v>
      </c>
      <c r="E49" s="1">
        <v>3.4042032808349401</v>
      </c>
      <c r="F49" s="1">
        <v>10.4233593448041</v>
      </c>
      <c r="G49" s="1">
        <v>8.2338233632002904</v>
      </c>
      <c r="H49" s="1">
        <v>4.7346367632059501</v>
      </c>
      <c r="I49" s="1">
        <v>0.20467092607701801</v>
      </c>
      <c r="J49" s="1"/>
      <c r="K49" s="1">
        <v>3.7853455293131298E-2</v>
      </c>
      <c r="L49" s="1">
        <v>1.3876251133895501</v>
      </c>
      <c r="M49" s="1">
        <v>2.4080441710988199</v>
      </c>
      <c r="N49" s="1">
        <v>0.39173615627879699</v>
      </c>
      <c r="O49" s="1">
        <v>2.66791577139661</v>
      </c>
    </row>
    <row r="50" spans="1:15" x14ac:dyDescent="0.25">
      <c r="A50" s="1">
        <v>5.5</v>
      </c>
      <c r="B50" s="1"/>
      <c r="C50" s="1"/>
      <c r="D50" s="1">
        <v>9.1228111677849295</v>
      </c>
      <c r="E50" s="1">
        <v>3.4706095255721001</v>
      </c>
      <c r="F50" s="1">
        <v>10.366563891489999</v>
      </c>
      <c r="G50" s="1">
        <v>7.4169185080159199</v>
      </c>
      <c r="H50" s="1">
        <v>4.6638867951848004</v>
      </c>
      <c r="I50" s="1">
        <v>0.208791113661457</v>
      </c>
      <c r="J50" s="1"/>
      <c r="K50" s="1">
        <v>3.84555117567911E-2</v>
      </c>
      <c r="L50" s="1">
        <v>1.3929862823955199</v>
      </c>
      <c r="M50" s="1">
        <v>2.4066069309579898</v>
      </c>
      <c r="N50" s="1">
        <v>0.39120799250824401</v>
      </c>
      <c r="O50" s="1">
        <v>2.6505211732260201</v>
      </c>
    </row>
    <row r="51" spans="1:15" x14ac:dyDescent="0.25">
      <c r="A51" s="1">
        <v>5.625</v>
      </c>
      <c r="B51" s="1"/>
      <c r="C51" s="1"/>
      <c r="D51" s="1">
        <v>9.0152961096321</v>
      </c>
      <c r="E51" s="1">
        <v>3.4718965633754699</v>
      </c>
      <c r="F51" s="1">
        <v>10.497170878283001</v>
      </c>
      <c r="G51" s="1">
        <v>7.1618898716219199</v>
      </c>
      <c r="H51" s="1">
        <v>4.7490455615201697</v>
      </c>
      <c r="I51" s="1">
        <v>0.21510664874990801</v>
      </c>
      <c r="J51" s="1"/>
      <c r="K51" s="1">
        <v>3.9934406502245903E-2</v>
      </c>
      <c r="L51" s="1">
        <v>1.37811933803849</v>
      </c>
      <c r="M51" s="1">
        <v>2.4097932343105302</v>
      </c>
      <c r="N51" s="1">
        <v>0.40775142838696898</v>
      </c>
      <c r="O51" s="1">
        <v>2.6534665826652799</v>
      </c>
    </row>
    <row r="52" spans="1:15" x14ac:dyDescent="0.25">
      <c r="A52" s="1">
        <v>5.75</v>
      </c>
      <c r="B52" s="1"/>
      <c r="C52" s="1"/>
      <c r="D52" s="1">
        <v>8.8981277260982292</v>
      </c>
      <c r="E52" s="1">
        <v>3.6250654472358299</v>
      </c>
      <c r="F52" s="1">
        <v>10.9343136039376</v>
      </c>
      <c r="G52" s="1">
        <v>7.1258475616344796</v>
      </c>
      <c r="H52" s="1">
        <v>4.7155325765526204</v>
      </c>
      <c r="I52" s="1">
        <v>0.22227089905570699</v>
      </c>
      <c r="J52" s="1"/>
      <c r="K52" s="1">
        <v>4.20080086925314E-2</v>
      </c>
      <c r="L52" s="1">
        <v>1.37614712185017</v>
      </c>
      <c r="M52" s="1">
        <v>2.45734221553798</v>
      </c>
      <c r="N52" s="1">
        <v>0.40666302986070002</v>
      </c>
      <c r="O52" s="1">
        <v>2.6767096591934298</v>
      </c>
    </row>
    <row r="53" spans="1:15" x14ac:dyDescent="0.25">
      <c r="A53" s="1">
        <v>5.875</v>
      </c>
      <c r="B53" s="1"/>
      <c r="C53" s="1"/>
      <c r="D53" s="1">
        <v>8.6381133560286791</v>
      </c>
      <c r="E53" s="1">
        <v>3.63912705956789</v>
      </c>
      <c r="F53" s="1">
        <v>11.220826049761</v>
      </c>
      <c r="G53" s="1">
        <v>7.55307891332665</v>
      </c>
      <c r="H53" s="1">
        <v>4.8017699455549696</v>
      </c>
      <c r="I53" s="1">
        <v>0.22311123400533001</v>
      </c>
      <c r="J53" s="1"/>
      <c r="K53" s="1">
        <v>4.3791482140346498E-2</v>
      </c>
      <c r="L53" s="1">
        <v>1.4108534366468499</v>
      </c>
      <c r="M53" s="1">
        <v>2.4830655902229002</v>
      </c>
      <c r="N53" s="1">
        <v>0.44351326597393098</v>
      </c>
      <c r="O53" s="1">
        <v>2.3989902746907101</v>
      </c>
    </row>
    <row r="54" spans="1:15" x14ac:dyDescent="0.25">
      <c r="A54" s="1">
        <v>6</v>
      </c>
      <c r="B54" s="1"/>
      <c r="C54" s="1"/>
      <c r="D54" s="1">
        <v>8.3911670984828994</v>
      </c>
      <c r="E54" s="1">
        <v>3.7884892704459801</v>
      </c>
      <c r="F54" s="1">
        <v>9.9079244827559592</v>
      </c>
      <c r="G54" s="1">
        <v>7.5762862969367797</v>
      </c>
      <c r="H54" s="1">
        <v>4.8693111286759798</v>
      </c>
      <c r="I54" s="1">
        <v>0.222317383916909</v>
      </c>
      <c r="J54" s="1"/>
      <c r="K54" s="1">
        <v>5.41106953403016E-2</v>
      </c>
      <c r="L54" s="1">
        <v>1.4098693976144201</v>
      </c>
      <c r="M54" s="1">
        <v>2.53623477903386</v>
      </c>
      <c r="N54" s="1">
        <v>0.46297852830900699</v>
      </c>
      <c r="O54" s="1">
        <v>2.3897153908882398</v>
      </c>
    </row>
    <row r="55" spans="1:15" x14ac:dyDescent="0.25">
      <c r="A55" s="1">
        <v>6.125</v>
      </c>
      <c r="B55" s="1"/>
      <c r="C55" s="1"/>
      <c r="D55" s="1">
        <v>8.5960900812212202</v>
      </c>
      <c r="E55" s="1">
        <v>3.8181821113634098</v>
      </c>
      <c r="F55" s="1">
        <v>9.6981806589175807</v>
      </c>
      <c r="G55" s="1">
        <v>7.7274739206825904</v>
      </c>
      <c r="H55" s="1">
        <v>5.0074867116118504</v>
      </c>
      <c r="I55" s="1">
        <v>0.21573196699657399</v>
      </c>
      <c r="J55" s="1"/>
      <c r="K55" s="1">
        <v>5.5405551722088699E-2</v>
      </c>
      <c r="L55" s="1">
        <v>1.4200068234751899</v>
      </c>
      <c r="M55" s="1">
        <v>2.5792024546602699</v>
      </c>
      <c r="N55" s="1">
        <v>0.46243707705898401</v>
      </c>
      <c r="O55" s="1">
        <v>2.3834141822372801</v>
      </c>
    </row>
    <row r="56" spans="1:15" x14ac:dyDescent="0.25">
      <c r="A56" s="1">
        <v>6.25</v>
      </c>
      <c r="B56" s="1"/>
      <c r="C56" s="1"/>
      <c r="D56" s="1">
        <v>8.6719274393000898</v>
      </c>
      <c r="E56" s="1">
        <v>3.83068530003515</v>
      </c>
      <c r="F56" s="1">
        <v>9.1507101855382196</v>
      </c>
      <c r="G56" s="1">
        <v>7.4486273891908201</v>
      </c>
      <c r="H56" s="1">
        <v>4.9928257470028496</v>
      </c>
      <c r="I56" s="1">
        <v>0.20736386456743899</v>
      </c>
      <c r="J56" s="1"/>
      <c r="K56" s="1">
        <v>6.7018066579569602E-2</v>
      </c>
      <c r="L56" s="1">
        <v>1.38630203744356</v>
      </c>
      <c r="M56" s="1">
        <v>2.6528152713617001</v>
      </c>
      <c r="N56" s="1">
        <v>0.44495505019396497</v>
      </c>
      <c r="O56" s="1">
        <v>2.4696024645992201</v>
      </c>
    </row>
    <row r="57" spans="1:15" x14ac:dyDescent="0.25">
      <c r="A57" s="1">
        <v>6.375</v>
      </c>
      <c r="B57" s="1"/>
      <c r="C57" s="1"/>
      <c r="D57" s="1">
        <v>8.4251655287744907</v>
      </c>
      <c r="E57" s="1">
        <v>3.9609949109424001</v>
      </c>
      <c r="F57" s="1">
        <v>9.0900555934113108</v>
      </c>
      <c r="G57" s="1">
        <v>7.7212092651565696</v>
      </c>
      <c r="H57" s="1">
        <v>4.9710552415837803</v>
      </c>
      <c r="I57" s="1">
        <v>0.20374086986524501</v>
      </c>
      <c r="J57" s="1"/>
      <c r="K57" s="1">
        <v>6.8910334459089798E-2</v>
      </c>
      <c r="L57" s="1">
        <v>1.26511010301086</v>
      </c>
      <c r="M57" s="1">
        <v>2.6508514675514201</v>
      </c>
      <c r="N57" s="1">
        <v>0.442993255752059</v>
      </c>
      <c r="O57" s="1">
        <v>2.4917426075906</v>
      </c>
    </row>
    <row r="58" spans="1:15" x14ac:dyDescent="0.25">
      <c r="A58" s="1">
        <v>6.5</v>
      </c>
      <c r="B58" s="1"/>
      <c r="C58" s="1"/>
      <c r="D58" s="1">
        <v>8.5155707721645406</v>
      </c>
      <c r="E58" s="1">
        <v>3.9450727868471498</v>
      </c>
      <c r="F58" s="1">
        <v>9.1341765568247002</v>
      </c>
      <c r="G58" s="1">
        <v>8.7195245124634209</v>
      </c>
      <c r="H58" s="1">
        <v>4.9523110015640803</v>
      </c>
      <c r="I58" s="1">
        <v>0.196943083747595</v>
      </c>
      <c r="J58" s="1"/>
      <c r="K58" s="1">
        <v>7.11695079245067E-2</v>
      </c>
      <c r="L58" s="1">
        <v>1.2550256448346799</v>
      </c>
      <c r="M58" s="1">
        <v>2.6516565407656998</v>
      </c>
      <c r="N58" s="1">
        <v>0.38332053350016598</v>
      </c>
      <c r="O58" s="1">
        <v>2.4984007047917398</v>
      </c>
    </row>
    <row r="59" spans="1:15" x14ac:dyDescent="0.25">
      <c r="A59" s="1">
        <v>6.625</v>
      </c>
      <c r="B59" s="1"/>
      <c r="C59" s="1"/>
      <c r="D59" s="1">
        <v>8.5464706635645999</v>
      </c>
      <c r="E59" s="1">
        <v>4.27884168278187</v>
      </c>
      <c r="F59" s="1">
        <v>9.2351964888103808</v>
      </c>
      <c r="G59" s="1">
        <v>8.5098967296582497</v>
      </c>
      <c r="H59" s="1">
        <v>4.8739180213066398</v>
      </c>
      <c r="I59" s="1">
        <v>0.18142662662922501</v>
      </c>
      <c r="J59" s="1"/>
      <c r="K59" s="1">
        <v>7.1832891545808103E-2</v>
      </c>
      <c r="L59" s="1">
        <v>1.2627841569329601</v>
      </c>
      <c r="M59" s="1">
        <v>2.6522855910505001</v>
      </c>
      <c r="N59" s="1">
        <v>0.38670904042722098</v>
      </c>
      <c r="O59" s="1">
        <v>2.4672378468859102</v>
      </c>
    </row>
    <row r="60" spans="1:15" x14ac:dyDescent="0.25">
      <c r="A60" s="1">
        <v>6.75</v>
      </c>
      <c r="B60" s="1"/>
      <c r="C60" s="1"/>
      <c r="D60" s="1">
        <v>8.3006914199026092</v>
      </c>
      <c r="E60" s="1">
        <v>4.2687551943434201</v>
      </c>
      <c r="F60" s="1">
        <v>9.3685513272827805</v>
      </c>
      <c r="G60" s="1">
        <v>8.4355680888702693</v>
      </c>
      <c r="H60" s="1">
        <v>4.7486485446502202</v>
      </c>
      <c r="I60" s="1">
        <v>0.179844182712179</v>
      </c>
      <c r="J60" s="1"/>
      <c r="K60" s="1">
        <v>7.0524787637770606E-2</v>
      </c>
      <c r="L60" s="1">
        <v>1.2206909634179499</v>
      </c>
      <c r="M60" s="1">
        <v>2.6226946552232002</v>
      </c>
      <c r="N60" s="1">
        <v>0.43557942489916202</v>
      </c>
      <c r="O60" s="1">
        <v>2.4048707280385102</v>
      </c>
    </row>
    <row r="61" spans="1:15" x14ac:dyDescent="0.25">
      <c r="A61" s="1">
        <v>6.875</v>
      </c>
      <c r="B61" s="1"/>
      <c r="C61" s="1"/>
      <c r="D61" s="1">
        <v>8.1601008013463492</v>
      </c>
      <c r="E61" s="1">
        <v>4.3003395402917697</v>
      </c>
      <c r="F61" s="1">
        <v>10.0191291225445</v>
      </c>
      <c r="G61" s="1">
        <v>10.2193970156218</v>
      </c>
      <c r="H61" s="1">
        <v>4.5362156318475302</v>
      </c>
      <c r="I61" s="1">
        <v>0.174870940773487</v>
      </c>
      <c r="J61" s="1"/>
      <c r="K61" s="1">
        <v>7.1196094471214499E-2</v>
      </c>
      <c r="L61" s="1">
        <v>1.20102432301968</v>
      </c>
      <c r="M61" s="1">
        <v>2.6056216486956298</v>
      </c>
      <c r="N61" s="1">
        <v>0.43285400793879802</v>
      </c>
      <c r="O61" s="1">
        <v>2.4694279723510202</v>
      </c>
    </row>
    <row r="62" spans="1:15" x14ac:dyDescent="0.25">
      <c r="A62" s="1">
        <v>7</v>
      </c>
      <c r="B62" s="1"/>
      <c r="C62" s="1"/>
      <c r="D62" s="1">
        <v>8.1028768533792199</v>
      </c>
      <c r="E62" s="1">
        <v>4.3552211008106703</v>
      </c>
      <c r="F62" s="1">
        <v>10.2707452728995</v>
      </c>
      <c r="G62" s="1">
        <v>10.3332829503764</v>
      </c>
      <c r="H62" s="1">
        <v>4.5729318602752898</v>
      </c>
      <c r="I62" s="1">
        <v>0.17304682757609199</v>
      </c>
      <c r="J62" s="1"/>
      <c r="K62" s="1">
        <v>8.2282226489319002E-2</v>
      </c>
      <c r="L62" s="1">
        <v>1.2071012158465499</v>
      </c>
      <c r="M62" s="1">
        <v>2.5164816648043802</v>
      </c>
      <c r="N62" s="1">
        <v>0.453480413023712</v>
      </c>
      <c r="O62" s="1">
        <v>2.6337172469907801</v>
      </c>
    </row>
    <row r="63" spans="1:15" x14ac:dyDescent="0.25">
      <c r="A63" s="1">
        <v>7.125</v>
      </c>
      <c r="B63" s="1"/>
      <c r="C63" s="1"/>
      <c r="D63" s="1">
        <v>8.2978600028205403</v>
      </c>
      <c r="E63" s="1">
        <v>4.5295507355988702</v>
      </c>
      <c r="F63" s="1">
        <v>11.1126906572258</v>
      </c>
      <c r="G63" s="1">
        <v>10.7159923108883</v>
      </c>
      <c r="H63" s="1">
        <v>4.4140916449817702</v>
      </c>
      <c r="I63" s="1">
        <v>0.17297779141442801</v>
      </c>
      <c r="J63" s="1"/>
      <c r="K63" s="1">
        <v>8.9869615982267101E-2</v>
      </c>
      <c r="L63" s="1">
        <v>1.2675463091499899</v>
      </c>
      <c r="M63" s="1">
        <v>2.5526485812614799</v>
      </c>
      <c r="N63" s="1">
        <v>0.45265962274627197</v>
      </c>
      <c r="O63" s="1">
        <v>2.6746324689677401</v>
      </c>
    </row>
    <row r="64" spans="1:15" x14ac:dyDescent="0.25">
      <c r="A64" s="1">
        <v>7.25</v>
      </c>
      <c r="B64" s="1"/>
      <c r="C64" s="1"/>
      <c r="D64" s="1">
        <v>8.2205344100779492</v>
      </c>
      <c r="E64" s="1">
        <v>4.7955587990654003</v>
      </c>
      <c r="F64" s="1">
        <v>10.900283146542399</v>
      </c>
      <c r="G64" s="1">
        <v>10.8336722250286</v>
      </c>
      <c r="H64" s="1">
        <v>4.4079342087764903</v>
      </c>
      <c r="I64" s="1">
        <v>0.16869370319968799</v>
      </c>
      <c r="J64" s="1"/>
      <c r="K64" s="1">
        <v>8.3480296868321494E-2</v>
      </c>
      <c r="L64" s="1">
        <v>1.25516689416422</v>
      </c>
      <c r="M64" s="1">
        <v>2.5278544404602301</v>
      </c>
      <c r="N64" s="1">
        <v>0.39461976920290798</v>
      </c>
      <c r="O64" s="1">
        <v>2.7052485477156401</v>
      </c>
    </row>
    <row r="65" spans="1:15" x14ac:dyDescent="0.25">
      <c r="A65" s="1">
        <v>7.375</v>
      </c>
      <c r="B65" s="1"/>
      <c r="C65" s="1"/>
      <c r="D65" s="1">
        <v>8.2619387092786898</v>
      </c>
      <c r="E65" s="1">
        <v>5.0218735444427498</v>
      </c>
      <c r="F65" s="1">
        <v>8.4315464205172308</v>
      </c>
      <c r="G65" s="1">
        <v>10.644298732276001</v>
      </c>
      <c r="H65" s="1">
        <v>4.3014811596558804</v>
      </c>
      <c r="I65" s="1">
        <v>0.165822604317137</v>
      </c>
      <c r="J65" s="1"/>
      <c r="K65" s="1">
        <v>7.4772534006328703E-2</v>
      </c>
      <c r="L65" s="1">
        <v>1.2855674879500001</v>
      </c>
      <c r="M65" s="1">
        <v>2.5229238732686001</v>
      </c>
      <c r="N65" s="1">
        <v>0.40246304343829498</v>
      </c>
      <c r="O65" s="1">
        <v>2.4731985664385499</v>
      </c>
    </row>
    <row r="66" spans="1:15" x14ac:dyDescent="0.25">
      <c r="A66" s="1">
        <v>7.5</v>
      </c>
      <c r="B66" s="1"/>
      <c r="C66" s="1"/>
      <c r="D66" s="1">
        <v>8.4694971201573708</v>
      </c>
      <c r="E66" s="1">
        <v>5.0578977066521196</v>
      </c>
      <c r="F66" s="1">
        <v>7.4592537737371201</v>
      </c>
      <c r="G66" s="1">
        <v>9.9839483040623698</v>
      </c>
      <c r="H66" s="1">
        <v>4.2705695454134496</v>
      </c>
      <c r="I66" s="1">
        <v>0.17065809015637001</v>
      </c>
      <c r="J66" s="1"/>
      <c r="K66" s="1">
        <v>5.5778420728940903E-2</v>
      </c>
      <c r="L66" s="1">
        <v>1.2941593646355301</v>
      </c>
      <c r="M66" s="1">
        <v>2.4892795770604699</v>
      </c>
      <c r="N66" s="1">
        <v>0.40030937672710798</v>
      </c>
      <c r="O66" s="1">
        <v>2.3490234623572701</v>
      </c>
    </row>
    <row r="67" spans="1:15" x14ac:dyDescent="0.25">
      <c r="A67" s="1">
        <v>7.625</v>
      </c>
      <c r="B67" s="1"/>
      <c r="C67" s="1"/>
      <c r="D67" s="1">
        <v>8.3456992918149506</v>
      </c>
      <c r="E67" s="1">
        <v>5.19176105206909</v>
      </c>
      <c r="F67" s="1">
        <v>8.0980368195796508</v>
      </c>
      <c r="G67" s="1">
        <v>9.6162947148412403</v>
      </c>
      <c r="H67" s="1">
        <v>4.2722108976977404</v>
      </c>
      <c r="I67" s="1">
        <v>0.16949607483505999</v>
      </c>
      <c r="J67" s="1"/>
      <c r="K67" s="1">
        <v>5.6141348482986901E-2</v>
      </c>
      <c r="L67" s="1">
        <v>1.3194487521585401</v>
      </c>
      <c r="M67" s="1">
        <v>2.2554434605960099</v>
      </c>
      <c r="N67" s="1">
        <v>0.40906677825902399</v>
      </c>
      <c r="O67" s="1">
        <v>2.2288244490142399</v>
      </c>
    </row>
    <row r="68" spans="1:15" x14ac:dyDescent="0.25">
      <c r="A68" s="1">
        <v>7.75</v>
      </c>
      <c r="B68" s="1"/>
      <c r="C68" s="1"/>
      <c r="D68" s="1">
        <v>8.4480642679351696</v>
      </c>
      <c r="E68" s="1">
        <v>5.1298596296441801</v>
      </c>
      <c r="F68" s="1">
        <v>8.2140498579415695</v>
      </c>
      <c r="G68" s="1">
        <v>9.56522759905938</v>
      </c>
      <c r="H68" s="1">
        <v>4.2562276627651601</v>
      </c>
      <c r="I68" s="1">
        <v>0.18067868454270899</v>
      </c>
      <c r="J68" s="1"/>
      <c r="K68" s="1">
        <v>5.1398703757202797E-2</v>
      </c>
      <c r="L68" s="1">
        <v>1.30601710679105</v>
      </c>
      <c r="M68" s="1">
        <v>2.2222466971228299</v>
      </c>
      <c r="N68" s="1">
        <v>0.41472936724904802</v>
      </c>
      <c r="O68" s="1">
        <v>2.22835308836004</v>
      </c>
    </row>
    <row r="69" spans="1:15" x14ac:dyDescent="0.25">
      <c r="A69" s="1">
        <v>7.875</v>
      </c>
      <c r="B69" s="1"/>
      <c r="C69" s="1"/>
      <c r="D69" s="1">
        <v>8.3834446410028995</v>
      </c>
      <c r="E69" s="1">
        <v>5.2283250922237698</v>
      </c>
      <c r="F69" s="1">
        <v>8.1185549526840397</v>
      </c>
      <c r="G69" s="1">
        <v>9.6119120233907598</v>
      </c>
      <c r="H69" s="1">
        <v>4.1456537629625503</v>
      </c>
      <c r="I69" s="1">
        <v>0.181000466380797</v>
      </c>
      <c r="J69" s="1"/>
      <c r="K69" s="1">
        <v>5.1611380313752397E-2</v>
      </c>
      <c r="L69" s="1">
        <v>1.30456152064016</v>
      </c>
      <c r="M69" s="1">
        <v>2.2110204901078401</v>
      </c>
      <c r="N69" s="1">
        <v>0.30572040062772499</v>
      </c>
      <c r="O69" s="1">
        <v>2.26019218561275</v>
      </c>
    </row>
    <row r="70" spans="1:15" x14ac:dyDescent="0.25">
      <c r="A70" s="1">
        <v>8</v>
      </c>
      <c r="B70" s="1"/>
      <c r="C70" s="1"/>
      <c r="D70" s="1">
        <v>8.6416500126956901</v>
      </c>
      <c r="E70" s="1">
        <v>5.2818640496463196</v>
      </c>
      <c r="F70" s="1">
        <v>8.2241111392886594</v>
      </c>
      <c r="G70" s="1">
        <v>9.8487858858155199</v>
      </c>
      <c r="H70" s="1">
        <v>4.1000374506219304</v>
      </c>
      <c r="I70" s="1">
        <v>0.19136105789330801</v>
      </c>
      <c r="J70" s="1"/>
      <c r="K70" s="1">
        <v>4.6398785175148699E-2</v>
      </c>
      <c r="L70" s="1">
        <v>1.31757919053287</v>
      </c>
      <c r="M70" s="1">
        <v>2.2679953460984699</v>
      </c>
      <c r="N70" s="1">
        <v>0.256465683445606</v>
      </c>
      <c r="O70" s="1">
        <v>2.2871975847473101</v>
      </c>
    </row>
    <row r="71" spans="1:15" x14ac:dyDescent="0.25">
      <c r="A71" s="1">
        <v>8.125</v>
      </c>
      <c r="B71" s="1"/>
      <c r="C71" s="1"/>
      <c r="D71" s="1">
        <v>8.6767689650141602</v>
      </c>
      <c r="E71" s="1">
        <v>4.6694669720428097</v>
      </c>
      <c r="F71" s="1">
        <v>8.2613528098934808</v>
      </c>
      <c r="G71" s="1">
        <v>9.8062428399640496</v>
      </c>
      <c r="H71" s="1">
        <v>3.8144397797521101</v>
      </c>
      <c r="I71" s="1">
        <v>0.19181455968033501</v>
      </c>
      <c r="J71" s="1"/>
      <c r="K71" s="1">
        <v>4.5518773583807598E-2</v>
      </c>
      <c r="L71" s="1">
        <v>1.3131598979383201</v>
      </c>
      <c r="M71" s="1">
        <v>2.2814248103279602</v>
      </c>
      <c r="N71" s="1">
        <v>0.25615166158092401</v>
      </c>
      <c r="O71" s="1">
        <v>2.3295620513070601</v>
      </c>
    </row>
    <row r="72" spans="1:15" x14ac:dyDescent="0.25">
      <c r="A72" s="1">
        <v>8.25</v>
      </c>
      <c r="B72" s="1"/>
      <c r="C72" s="1"/>
      <c r="D72" s="1">
        <v>8.5329027205867192</v>
      </c>
      <c r="E72" s="1">
        <v>4.4628867617040298</v>
      </c>
      <c r="F72" s="1">
        <v>8.4510207267167807</v>
      </c>
      <c r="G72" s="1">
        <v>8.7829138490901908</v>
      </c>
      <c r="H72" s="1">
        <v>3.7536794407811298</v>
      </c>
      <c r="I72" s="1">
        <v>0.194770589730698</v>
      </c>
      <c r="J72" s="1"/>
      <c r="K72" s="1">
        <v>4.4641475257146401E-2</v>
      </c>
      <c r="L72" s="1">
        <v>1.31162674399813</v>
      </c>
      <c r="M72" s="1">
        <v>2.2843550084409299</v>
      </c>
      <c r="N72" s="1">
        <v>0.23463788619085499</v>
      </c>
      <c r="O72" s="1">
        <v>2.3471624546511798</v>
      </c>
    </row>
    <row r="73" spans="1:15" x14ac:dyDescent="0.25">
      <c r="A73" s="1">
        <v>8.375</v>
      </c>
      <c r="B73" s="1"/>
      <c r="C73" s="1"/>
      <c r="D73" s="1">
        <v>8.1390756004622702</v>
      </c>
      <c r="E73" s="1">
        <v>4.6756040819057096</v>
      </c>
      <c r="F73" s="1">
        <v>8.8205835690418493</v>
      </c>
      <c r="G73" s="1">
        <v>8.4536602056140797</v>
      </c>
      <c r="H73" s="1">
        <v>3.7892209582735901</v>
      </c>
      <c r="I73" s="1">
        <v>0.19554270303516499</v>
      </c>
      <c r="J73" s="1"/>
      <c r="K73" s="1">
        <v>4.5529236416727202E-2</v>
      </c>
      <c r="L73" s="1">
        <v>1.37078318975092</v>
      </c>
      <c r="M73" s="1">
        <v>2.4104201208054601</v>
      </c>
      <c r="N73" s="1">
        <v>0.23076935583392999</v>
      </c>
      <c r="O73" s="1">
        <v>2.3856873314498599</v>
      </c>
    </row>
    <row r="74" spans="1:15" x14ac:dyDescent="0.25">
      <c r="A74" s="1">
        <v>8.5</v>
      </c>
      <c r="B74" s="1"/>
      <c r="C74" s="1"/>
      <c r="D74" s="1">
        <v>8.1112756169248605</v>
      </c>
      <c r="E74" s="1">
        <v>4.6814597381646701</v>
      </c>
      <c r="F74" s="1">
        <v>8.8415544249683204</v>
      </c>
      <c r="G74" s="1">
        <v>9.0288000659123497</v>
      </c>
      <c r="H74" s="1">
        <v>3.8164535509477502</v>
      </c>
      <c r="I74" s="1">
        <v>0.19716879227412601</v>
      </c>
      <c r="J74" s="1"/>
      <c r="K74" s="1">
        <v>4.5321569196564999E-2</v>
      </c>
      <c r="L74" s="1">
        <v>1.38221145659233</v>
      </c>
      <c r="M74" s="1">
        <v>2.4202142121467598</v>
      </c>
      <c r="N74" s="1">
        <v>0.234657420110846</v>
      </c>
      <c r="O74" s="1">
        <v>2.4740193970470599</v>
      </c>
    </row>
    <row r="75" spans="1:15" x14ac:dyDescent="0.25">
      <c r="A75" s="1">
        <v>8.625</v>
      </c>
      <c r="B75" s="1"/>
      <c r="C75" s="1"/>
      <c r="D75" s="1">
        <v>8.2715437670150997</v>
      </c>
      <c r="E75" s="1">
        <v>4.67226383648467</v>
      </c>
      <c r="F75" s="1">
        <v>8.8159562283766792</v>
      </c>
      <c r="G75" s="1">
        <v>9.2438076037199703</v>
      </c>
      <c r="H75" s="1">
        <v>3.7905570834846301</v>
      </c>
      <c r="I75" s="1">
        <v>0.19732265871344601</v>
      </c>
      <c r="J75" s="1"/>
      <c r="K75" s="1">
        <v>4.4996136549030202E-2</v>
      </c>
      <c r="L75" s="1">
        <v>1.3730469445500699</v>
      </c>
      <c r="M75" s="1">
        <v>2.40355637152761</v>
      </c>
      <c r="N75" s="1">
        <v>2.7687295318861902</v>
      </c>
      <c r="O75" s="1">
        <v>2.5210796758880698</v>
      </c>
    </row>
    <row r="76" spans="1:15" x14ac:dyDescent="0.25">
      <c r="A76" s="1">
        <v>8.75</v>
      </c>
      <c r="B76" s="1"/>
      <c r="C76" s="1"/>
      <c r="D76" s="1">
        <v>9.1337483199143907</v>
      </c>
      <c r="E76" s="1">
        <v>4.5946296780097402</v>
      </c>
      <c r="F76" s="1">
        <v>9.0815128556614404</v>
      </c>
      <c r="G76" s="1">
        <v>9.3556716732362801</v>
      </c>
      <c r="H76" s="1">
        <v>3.6317105186262002</v>
      </c>
      <c r="I76" s="1">
        <v>0.22393114702889799</v>
      </c>
      <c r="J76" s="1"/>
      <c r="K76" s="1">
        <v>4.2760690028542103E-2</v>
      </c>
      <c r="L76" s="1">
        <v>1.4001975107878499</v>
      </c>
      <c r="M76" s="1">
        <v>2.4288592466188499</v>
      </c>
      <c r="N76" s="1">
        <v>2.9433967026891299</v>
      </c>
      <c r="O76" s="1">
        <v>2.6289974629124502</v>
      </c>
    </row>
    <row r="77" spans="1:15" x14ac:dyDescent="0.25">
      <c r="A77" s="1">
        <v>8.875</v>
      </c>
      <c r="B77" s="1"/>
      <c r="C77" s="1"/>
      <c r="D77" s="1">
        <v>9.5425350132537208</v>
      </c>
      <c r="E77" s="1">
        <v>4.6731772096599498</v>
      </c>
      <c r="F77" s="1">
        <v>9.1723354449178895</v>
      </c>
      <c r="G77" s="1">
        <v>9.1343465951839704</v>
      </c>
      <c r="H77" s="1">
        <v>3.5530608090681799</v>
      </c>
      <c r="I77" s="1">
        <v>0.226985196896032</v>
      </c>
      <c r="J77" s="1"/>
      <c r="K77" s="1">
        <v>4.2264833001889601E-2</v>
      </c>
      <c r="L77" s="1">
        <v>1.4120524389086899</v>
      </c>
      <c r="M77" s="1">
        <v>2.4408037009225598</v>
      </c>
      <c r="N77" s="1">
        <v>3.2723932546545602</v>
      </c>
      <c r="O77" s="1">
        <v>2.6370526586026299</v>
      </c>
    </row>
    <row r="78" spans="1:15" x14ac:dyDescent="0.25">
      <c r="A78" s="1">
        <v>9</v>
      </c>
      <c r="B78" s="1"/>
      <c r="C78" s="1"/>
      <c r="D78" s="1">
        <v>9.7198929634196407</v>
      </c>
      <c r="E78" s="1">
        <v>4.6717030090587901</v>
      </c>
      <c r="F78" s="1">
        <v>9.0431616423469894</v>
      </c>
      <c r="G78" s="1">
        <v>9.0104854679663795</v>
      </c>
      <c r="H78" s="1">
        <v>3.53074154375861</v>
      </c>
      <c r="I78" s="1">
        <v>0.230862374775995</v>
      </c>
      <c r="J78" s="1"/>
      <c r="K78" s="1">
        <v>4.5001348047574503E-2</v>
      </c>
      <c r="L78" s="1">
        <v>1.42701054284269</v>
      </c>
      <c r="M78" s="1">
        <v>2.4443941686089601</v>
      </c>
      <c r="N78" s="1">
        <v>3.2986515791222799</v>
      </c>
      <c r="O78" s="1">
        <v>2.8037952879048702</v>
      </c>
    </row>
    <row r="79" spans="1:15" x14ac:dyDescent="0.25">
      <c r="A79" s="1">
        <v>9.125</v>
      </c>
      <c r="B79" s="1"/>
      <c r="C79" s="1"/>
      <c r="D79" s="1">
        <v>9.6660149060529097</v>
      </c>
      <c r="E79" s="1">
        <v>4.6637690378903898</v>
      </c>
      <c r="F79" s="1">
        <v>9.6447216477299893</v>
      </c>
      <c r="G79" s="1">
        <v>8.3069410706299607</v>
      </c>
      <c r="H79" s="1">
        <v>3.4685489208342002</v>
      </c>
      <c r="I79" s="1">
        <v>0.24642377677008501</v>
      </c>
      <c r="J79" s="1"/>
      <c r="K79" s="1">
        <v>4.4249200964679603E-2</v>
      </c>
      <c r="L79" s="1">
        <v>1.42684161269373</v>
      </c>
      <c r="M79" s="1">
        <v>2.67280032786041</v>
      </c>
      <c r="N79" s="1">
        <v>3.2890036155832698</v>
      </c>
      <c r="O79" s="1">
        <v>2.7992089868302199</v>
      </c>
    </row>
    <row r="80" spans="1:15" x14ac:dyDescent="0.25">
      <c r="A80" s="1">
        <v>9.25</v>
      </c>
      <c r="B80" s="1"/>
      <c r="C80" s="1"/>
      <c r="D80" s="1">
        <v>9.6536474605734703</v>
      </c>
      <c r="E80" s="1">
        <v>4.6199971666634596</v>
      </c>
      <c r="F80" s="1">
        <v>9.4592667733804401</v>
      </c>
      <c r="G80" s="1">
        <v>8.2532184416594703</v>
      </c>
      <c r="H80" s="1">
        <v>3.4371589290304798</v>
      </c>
      <c r="I80" s="1">
        <v>0.25893182373349599</v>
      </c>
      <c r="J80" s="1"/>
      <c r="K80" s="1">
        <v>3.8691772103127998E-2</v>
      </c>
      <c r="L80" s="1">
        <v>1.3803427033620499</v>
      </c>
      <c r="M80" s="1">
        <v>2.6866155496381801</v>
      </c>
      <c r="N80" s="1">
        <v>3.2948567293266899</v>
      </c>
      <c r="O80" s="1">
        <v>2.83570354138008</v>
      </c>
    </row>
    <row r="81" spans="1:15" x14ac:dyDescent="0.25">
      <c r="A81" s="1">
        <v>9.375</v>
      </c>
      <c r="B81" s="1"/>
      <c r="C81" s="1"/>
      <c r="D81" s="1">
        <v>9.4640035477696394</v>
      </c>
      <c r="E81" s="1">
        <v>4.6066597396704498</v>
      </c>
      <c r="F81" s="1">
        <v>9.1032590854273394</v>
      </c>
      <c r="G81" s="1">
        <v>8.6990682429690303</v>
      </c>
      <c r="H81" s="1">
        <v>3.40261478351169</v>
      </c>
      <c r="I81" s="1">
        <v>0.25915561819900101</v>
      </c>
      <c r="J81" s="1"/>
      <c r="K81" s="1">
        <v>3.6399664646124701E-2</v>
      </c>
      <c r="L81" s="1">
        <v>1.36747663158644</v>
      </c>
      <c r="M81" s="1">
        <v>2.81783558332552</v>
      </c>
      <c r="N81" s="1">
        <v>3.32249354963594</v>
      </c>
      <c r="O81" s="1">
        <v>2.8409497870279101</v>
      </c>
    </row>
    <row r="82" spans="1:15" x14ac:dyDescent="0.25">
      <c r="A82" s="1">
        <v>9.5</v>
      </c>
      <c r="B82" s="1"/>
      <c r="C82" s="1"/>
      <c r="D82" s="1">
        <v>9.3910153933970602</v>
      </c>
      <c r="E82" s="1">
        <v>4.5944087962059097</v>
      </c>
      <c r="F82" s="1">
        <v>7.8687606559421797</v>
      </c>
      <c r="G82" s="1">
        <v>8.2763082667443602</v>
      </c>
      <c r="H82" s="1">
        <v>3.3802668818714499</v>
      </c>
      <c r="I82" s="1">
        <v>0.25798620764306501</v>
      </c>
      <c r="J82" s="1"/>
      <c r="K82" s="1">
        <v>3.5876556820581502E-2</v>
      </c>
      <c r="L82" s="1">
        <v>1.39835103523658</v>
      </c>
      <c r="M82" s="1">
        <v>2.8916018013206699</v>
      </c>
      <c r="N82" s="1">
        <v>3.6087178504992701</v>
      </c>
      <c r="O82" s="1">
        <v>2.9276734757776901</v>
      </c>
    </row>
    <row r="83" spans="1:15" x14ac:dyDescent="0.25">
      <c r="A83" s="1">
        <v>9.625</v>
      </c>
      <c r="B83" s="1"/>
      <c r="C83" s="1"/>
      <c r="D83" s="1">
        <v>9.53471763825757</v>
      </c>
      <c r="E83" s="1">
        <v>4.4978694869932303</v>
      </c>
      <c r="F83" s="1">
        <v>7.9239633102790501</v>
      </c>
      <c r="G83" s="1">
        <v>8.3188045701914994</v>
      </c>
      <c r="H83" s="1">
        <v>3.2642837830688598</v>
      </c>
      <c r="I83" s="1">
        <v>0.26069212933021002</v>
      </c>
      <c r="J83" s="1"/>
      <c r="K83" s="1">
        <v>3.60639333437274E-2</v>
      </c>
      <c r="L83" s="1">
        <v>1.4125672914110901</v>
      </c>
      <c r="M83" s="1">
        <v>2.8786673641496998</v>
      </c>
      <c r="N83" s="1">
        <v>3.5875497280678799</v>
      </c>
      <c r="O83" s="1">
        <v>2.9434568127415699</v>
      </c>
    </row>
    <row r="84" spans="1:15" x14ac:dyDescent="0.25">
      <c r="A84" s="1">
        <v>9.75</v>
      </c>
      <c r="B84" s="1"/>
      <c r="C84" s="1"/>
      <c r="D84" s="1">
        <v>9.5138357205959494</v>
      </c>
      <c r="E84" s="1">
        <v>4.2855429587982101</v>
      </c>
      <c r="F84" s="1">
        <v>6.5168010061014003</v>
      </c>
      <c r="G84" s="1">
        <v>8.71004811754994</v>
      </c>
      <c r="H84" s="1">
        <v>3.2328742629572398</v>
      </c>
      <c r="I84" s="1">
        <v>0.26189496862484402</v>
      </c>
      <c r="J84" s="1"/>
      <c r="K84" s="1">
        <v>3.9538497233504499E-2</v>
      </c>
      <c r="L84" s="1">
        <v>1.3767430447135001</v>
      </c>
      <c r="M84" s="1">
        <v>2.8522206384140301</v>
      </c>
      <c r="N84" s="1">
        <v>3.5605683612269599</v>
      </c>
      <c r="O84" s="1">
        <v>2.84541803877018</v>
      </c>
    </row>
    <row r="85" spans="1:15" x14ac:dyDescent="0.25">
      <c r="A85" s="1">
        <v>9.875</v>
      </c>
      <c r="B85" s="1"/>
      <c r="C85" s="1"/>
      <c r="D85" s="1">
        <v>9.5791308091927903</v>
      </c>
      <c r="E85" s="1">
        <v>4.1231370052807899</v>
      </c>
      <c r="F85" s="1">
        <v>6.3346736076126398</v>
      </c>
      <c r="G85" s="1">
        <v>8.8137444997626808</v>
      </c>
      <c r="H85" s="1">
        <v>3.2382247804148299</v>
      </c>
      <c r="I85" s="1">
        <v>0.26725574132913299</v>
      </c>
      <c r="J85" s="1"/>
      <c r="K85" s="1">
        <v>4.1771620409539002E-2</v>
      </c>
      <c r="L85" s="1">
        <v>1.4024042659588201</v>
      </c>
      <c r="M85" s="1">
        <v>2.8555913385758598</v>
      </c>
      <c r="N85" s="1">
        <v>3.5727915162294699</v>
      </c>
      <c r="O85" s="1">
        <v>2.2449473784616898</v>
      </c>
    </row>
    <row r="86" spans="1:15" x14ac:dyDescent="0.25">
      <c r="A86" s="1">
        <v>10</v>
      </c>
      <c r="B86" s="1"/>
      <c r="C86" s="1"/>
      <c r="D86" s="1">
        <v>9.5944852608028093</v>
      </c>
      <c r="E86" s="1">
        <v>4.0533634319376803</v>
      </c>
      <c r="F86" s="1">
        <v>6.2735391917788501</v>
      </c>
      <c r="G86" s="1">
        <v>8.3126884660967395</v>
      </c>
      <c r="H86" s="1">
        <v>3.2174221388350301</v>
      </c>
      <c r="I86" s="1">
        <v>0.26001132495262302</v>
      </c>
      <c r="J86" s="1"/>
      <c r="K86" s="1">
        <v>5.2297883728576501E-2</v>
      </c>
      <c r="L86" s="1">
        <v>1.3822340102682</v>
      </c>
      <c r="M86" s="1">
        <v>2.81962728180345</v>
      </c>
      <c r="N86" s="1">
        <v>3.59064659267358</v>
      </c>
      <c r="O86" s="1">
        <v>2.1067177398874501</v>
      </c>
    </row>
    <row r="87" spans="1:15" x14ac:dyDescent="0.25">
      <c r="A87" s="1">
        <v>10.125</v>
      </c>
      <c r="B87" s="1"/>
      <c r="C87" s="1"/>
      <c r="D87" s="1">
        <v>9.6681127498308097</v>
      </c>
      <c r="E87" s="1">
        <v>4.2854181442394301</v>
      </c>
      <c r="F87" s="1">
        <v>6.1744932541889597</v>
      </c>
      <c r="G87" s="1">
        <v>8.1952733042875305</v>
      </c>
      <c r="H87" s="1">
        <v>3.2228823069344199</v>
      </c>
      <c r="I87" s="1">
        <v>0.25580266981991401</v>
      </c>
      <c r="J87" s="1"/>
      <c r="K87" s="1">
        <v>4.9589530286552698E-2</v>
      </c>
      <c r="L87" s="1">
        <v>1.3316354478502099</v>
      </c>
      <c r="M87" s="1">
        <v>2.40630195620344</v>
      </c>
      <c r="N87" s="1">
        <v>3.8936521653285099</v>
      </c>
      <c r="O87" s="1">
        <v>2.06014736927597</v>
      </c>
    </row>
    <row r="88" spans="1:15" x14ac:dyDescent="0.25">
      <c r="A88" s="1">
        <v>10.25</v>
      </c>
      <c r="B88" s="1"/>
      <c r="C88" s="1"/>
      <c r="D88" s="1">
        <v>9.8575986474907396</v>
      </c>
      <c r="E88" s="1">
        <v>3.7990581388187201</v>
      </c>
      <c r="F88" s="1">
        <v>5.0946857444862097</v>
      </c>
      <c r="G88" s="1">
        <v>8.0800718329606802</v>
      </c>
      <c r="H88" s="1">
        <v>3.2669838486399998</v>
      </c>
      <c r="I88" s="1">
        <v>0.26592111825963</v>
      </c>
      <c r="J88" s="1"/>
      <c r="K88" s="1">
        <v>3.8289619088832098E-2</v>
      </c>
      <c r="L88" s="1">
        <v>1.3096160942662201</v>
      </c>
      <c r="M88" s="1">
        <v>2.38374483625172</v>
      </c>
      <c r="N88" s="1">
        <v>4.2300039306415202</v>
      </c>
      <c r="O88" s="1">
        <v>2.0385921532344899</v>
      </c>
    </row>
    <row r="89" spans="1:15" x14ac:dyDescent="0.25">
      <c r="A89" s="1">
        <v>10.375</v>
      </c>
      <c r="B89" s="1"/>
      <c r="C89" s="1"/>
      <c r="D89" s="1">
        <v>9.8730900690294696</v>
      </c>
      <c r="E89" s="1">
        <v>3.45442984349198</v>
      </c>
      <c r="F89" s="1">
        <v>4.1823258877416203</v>
      </c>
      <c r="G89" s="1">
        <v>8.2124439816301091</v>
      </c>
      <c r="H89" s="1">
        <v>3.3023867080562699</v>
      </c>
      <c r="I89" s="1">
        <v>0.260371732100451</v>
      </c>
      <c r="J89" s="1"/>
      <c r="K89" s="1">
        <v>3.9496145220084801E-2</v>
      </c>
      <c r="L89" s="1">
        <v>1.2969220896818501</v>
      </c>
      <c r="M89" s="1">
        <v>2.3831898293071601</v>
      </c>
      <c r="N89" s="1">
        <v>4.2274320999799802</v>
      </c>
      <c r="O89" s="1">
        <v>1.86262796847477</v>
      </c>
    </row>
    <row r="90" spans="1:15" x14ac:dyDescent="0.25">
      <c r="A90" s="1">
        <v>10.5</v>
      </c>
      <c r="B90" s="1"/>
      <c r="C90" s="1"/>
      <c r="D90" s="1">
        <v>9.8482971334622498</v>
      </c>
      <c r="E90" s="1">
        <v>3.3519159098318498</v>
      </c>
      <c r="F90" s="1">
        <v>4.0471659055740004</v>
      </c>
      <c r="G90" s="1">
        <v>7.9866134335526198</v>
      </c>
      <c r="H90" s="1">
        <v>3.30768174304482</v>
      </c>
      <c r="I90" s="1">
        <v>0.261652308076395</v>
      </c>
      <c r="J90" s="1"/>
      <c r="K90" s="1">
        <v>4.1197881445465802E-2</v>
      </c>
      <c r="L90" s="1">
        <v>1.26311460024615</v>
      </c>
      <c r="M90" s="1">
        <v>2.3771215445210401</v>
      </c>
      <c r="N90" s="1">
        <v>4.2614834443432397</v>
      </c>
      <c r="O90" s="1">
        <v>1.91470860173659</v>
      </c>
    </row>
    <row r="91" spans="1:15" x14ac:dyDescent="0.25">
      <c r="A91" s="1">
        <v>10.625</v>
      </c>
      <c r="B91" s="1"/>
      <c r="C91" s="1"/>
      <c r="D91" s="1">
        <v>9.4386310080441191</v>
      </c>
      <c r="E91" s="1">
        <v>3.4187190049916998</v>
      </c>
      <c r="F91" s="1">
        <v>4.1695419387910304</v>
      </c>
      <c r="G91" s="1">
        <v>8.2805443675370896</v>
      </c>
      <c r="H91" s="1">
        <v>3.2936550674105201</v>
      </c>
      <c r="I91" s="1">
        <v>0.24422518072736599</v>
      </c>
      <c r="J91" s="1"/>
      <c r="K91" s="1">
        <v>6.7831082067672299E-2</v>
      </c>
      <c r="L91" s="1">
        <v>1.2608137467776599</v>
      </c>
      <c r="M91" s="1">
        <v>2.3759954429541699</v>
      </c>
      <c r="N91" s="1">
        <v>4.3416495957568797</v>
      </c>
      <c r="O91" s="1">
        <v>1.93606731385914</v>
      </c>
    </row>
    <row r="92" spans="1:15" x14ac:dyDescent="0.25">
      <c r="A92" s="1">
        <v>10.75</v>
      </c>
      <c r="B92" s="1"/>
      <c r="C92" s="1"/>
      <c r="D92" s="1">
        <v>9.2923514023107394</v>
      </c>
      <c r="E92" s="1">
        <v>3.4480680592709398</v>
      </c>
      <c r="F92" s="1">
        <v>4.1753306359612097</v>
      </c>
      <c r="G92" s="1">
        <v>8.7671821604415907</v>
      </c>
      <c r="H92" s="1">
        <v>3.2328649464799102</v>
      </c>
      <c r="I92" s="1">
        <v>0.23147294241883401</v>
      </c>
      <c r="J92" s="1"/>
      <c r="K92" s="1">
        <v>7.9402573371725696E-2</v>
      </c>
      <c r="L92" s="1">
        <v>1.31669041948798</v>
      </c>
      <c r="M92" s="1">
        <v>2.5061622743562202</v>
      </c>
      <c r="N92" s="1">
        <v>4.2594451095589001</v>
      </c>
      <c r="O92" s="1">
        <v>1.96196751399261</v>
      </c>
    </row>
    <row r="93" spans="1:15" x14ac:dyDescent="0.25">
      <c r="A93" s="1">
        <v>10.875</v>
      </c>
      <c r="B93" s="1"/>
      <c r="C93" s="1"/>
      <c r="D93" s="1">
        <v>9.2711652102405608</v>
      </c>
      <c r="E93" s="1">
        <v>3.3733855179219399</v>
      </c>
      <c r="F93" s="1">
        <v>3.9082856080758202</v>
      </c>
      <c r="G93" s="1">
        <v>8.8574628467901508</v>
      </c>
      <c r="H93" s="1">
        <v>3.31552462623912</v>
      </c>
      <c r="I93" s="1">
        <v>0.21494232965500401</v>
      </c>
      <c r="J93" s="1"/>
      <c r="K93" s="1">
        <v>7.9528909004825898E-2</v>
      </c>
      <c r="L93" s="1">
        <v>1.3579606221662499</v>
      </c>
      <c r="M93" s="1">
        <v>2.5123460735819401</v>
      </c>
      <c r="N93" s="1">
        <v>4.22697134978592</v>
      </c>
      <c r="O93" s="1">
        <v>2.1051606676689101</v>
      </c>
    </row>
    <row r="94" spans="1:15" x14ac:dyDescent="0.25">
      <c r="A94" s="1">
        <v>11</v>
      </c>
      <c r="B94" s="1"/>
      <c r="C94" s="1"/>
      <c r="D94" s="1">
        <v>9.1825547213122292</v>
      </c>
      <c r="E94" s="1">
        <v>3.26828002709451</v>
      </c>
      <c r="F94" s="1">
        <v>3.9540765575315202</v>
      </c>
      <c r="G94" s="1">
        <v>8.4349619183706999</v>
      </c>
      <c r="H94" s="1">
        <v>3.3338919380698102</v>
      </c>
      <c r="I94" s="1">
        <v>0.21358583002485601</v>
      </c>
      <c r="J94" s="1"/>
      <c r="K94" s="1">
        <v>7.3011446971422395E-2</v>
      </c>
      <c r="L94" s="1">
        <v>1.3765339452771499</v>
      </c>
      <c r="M94" s="1">
        <v>2.5240865606833598</v>
      </c>
      <c r="N94" s="1">
        <v>4.2432427849514101</v>
      </c>
      <c r="O94" s="1">
        <v>2.11267215196199</v>
      </c>
    </row>
    <row r="95" spans="1:15" x14ac:dyDescent="0.25">
      <c r="A95" s="1">
        <v>11.125</v>
      </c>
      <c r="B95" s="1"/>
      <c r="C95" s="1"/>
      <c r="D95" s="1">
        <v>9.2101206595083909</v>
      </c>
      <c r="E95" s="1">
        <v>3.2766365945059999</v>
      </c>
      <c r="F95" s="1">
        <v>4.0995274885950499</v>
      </c>
      <c r="G95" s="1">
        <v>8.4345217889146298</v>
      </c>
      <c r="H95" s="1">
        <v>3.2637533123040798</v>
      </c>
      <c r="I95" s="1">
        <v>0.21136240932681499</v>
      </c>
      <c r="J95" s="1"/>
      <c r="K95" s="1">
        <v>6.3249837896492994E-2</v>
      </c>
      <c r="L95" s="1">
        <v>1.37728185298633</v>
      </c>
      <c r="M95" s="1">
        <v>2.5216831704257698</v>
      </c>
      <c r="N95" s="1">
        <v>4.2313187923536502</v>
      </c>
      <c r="O95" s="1">
        <v>2.09072051302799</v>
      </c>
    </row>
    <row r="96" spans="1:15" x14ac:dyDescent="0.25">
      <c r="A96" s="1">
        <v>11.25</v>
      </c>
      <c r="B96" s="1"/>
      <c r="C96" s="1"/>
      <c r="D96" s="1">
        <v>9.3439441491892499</v>
      </c>
      <c r="E96" s="1">
        <v>3.383549836552</v>
      </c>
      <c r="F96" s="1">
        <v>4.8374522803650901</v>
      </c>
      <c r="G96" s="1">
        <v>8.6562998088190195</v>
      </c>
      <c r="H96" s="1">
        <v>3.1972506227211599</v>
      </c>
      <c r="I96" s="1">
        <v>0.211281173660997</v>
      </c>
      <c r="J96" s="1"/>
      <c r="K96" s="1">
        <v>5.9367994346191201E-2</v>
      </c>
      <c r="L96" s="1">
        <v>1.38974036354292</v>
      </c>
      <c r="M96" s="1">
        <v>2.4970383648697601</v>
      </c>
      <c r="N96" s="1">
        <v>4.2299598638988902</v>
      </c>
      <c r="O96" s="1">
        <v>2.0759263204006801</v>
      </c>
    </row>
    <row r="97" spans="1:15" x14ac:dyDescent="0.25">
      <c r="A97" s="1">
        <v>11.375</v>
      </c>
      <c r="B97" s="1"/>
      <c r="C97" s="1"/>
      <c r="D97" s="1">
        <v>8.8352685236426698</v>
      </c>
      <c r="E97" s="1">
        <v>3.3541177297880198</v>
      </c>
      <c r="F97" s="1">
        <v>4.8626890511488998</v>
      </c>
      <c r="G97" s="1">
        <v>8.67045104771986</v>
      </c>
      <c r="H97" s="1">
        <v>3.1327485858272901</v>
      </c>
      <c r="I97" s="1">
        <v>0.21710283001130701</v>
      </c>
      <c r="J97" s="1"/>
      <c r="K97" s="1">
        <v>5.1000201401450597E-2</v>
      </c>
      <c r="L97" s="1">
        <v>1.3650703859248401</v>
      </c>
      <c r="M97" s="1">
        <v>2.0120577514745701</v>
      </c>
      <c r="N97" s="1">
        <v>4.3155747383285803</v>
      </c>
      <c r="O97" s="1">
        <v>2.07396923240564</v>
      </c>
    </row>
    <row r="98" spans="1:15" x14ac:dyDescent="0.25">
      <c r="A98" s="1">
        <v>11.5</v>
      </c>
      <c r="B98" s="1"/>
      <c r="C98" s="1"/>
      <c r="D98" s="1">
        <v>8.7046650424747298</v>
      </c>
      <c r="E98" s="1">
        <v>3.3012374793446702</v>
      </c>
      <c r="F98" s="1">
        <v>5.3239317081995203</v>
      </c>
      <c r="G98" s="1">
        <v>8.9003048216395602</v>
      </c>
      <c r="H98" s="1">
        <v>3.1152870160588302</v>
      </c>
      <c r="I98" s="1">
        <v>0.21823153473019699</v>
      </c>
      <c r="J98" s="1"/>
      <c r="K98" s="1">
        <v>5.0491492625733297E-2</v>
      </c>
      <c r="L98" s="1">
        <v>1.2603001048801901</v>
      </c>
      <c r="M98" s="1">
        <v>1.9775646917363501</v>
      </c>
      <c r="N98" s="1">
        <v>4.51911490679817</v>
      </c>
      <c r="O98" s="1">
        <v>2.0336589361204398</v>
      </c>
    </row>
    <row r="99" spans="1:15" x14ac:dyDescent="0.25">
      <c r="A99" s="1">
        <v>11.625</v>
      </c>
      <c r="B99" s="1"/>
      <c r="C99" s="1"/>
      <c r="D99" s="1">
        <v>8.5281729112054396</v>
      </c>
      <c r="E99" s="1">
        <v>3.3381742292189198</v>
      </c>
      <c r="F99" s="1">
        <v>5.4237909412273204</v>
      </c>
      <c r="G99" s="1">
        <v>8.9988582539697202</v>
      </c>
      <c r="H99" s="1">
        <v>3.0301961539113398</v>
      </c>
      <c r="I99" s="1">
        <v>0.220874128279308</v>
      </c>
      <c r="J99" s="1"/>
      <c r="K99" s="1">
        <v>4.5522140607211999E-2</v>
      </c>
      <c r="L99" s="1">
        <v>1.2651303980413</v>
      </c>
      <c r="M99" s="1">
        <v>1.9373273287880299</v>
      </c>
      <c r="N99" s="1">
        <v>4.6957268618221502</v>
      </c>
      <c r="O99" s="1">
        <v>1.83456298106325</v>
      </c>
    </row>
    <row r="100" spans="1:15" x14ac:dyDescent="0.25">
      <c r="A100" s="1">
        <v>11.75</v>
      </c>
      <c r="B100" s="1"/>
      <c r="C100" s="1"/>
      <c r="D100" s="1">
        <v>8.3856471974037401</v>
      </c>
      <c r="E100" s="1">
        <v>3.1326540055567502</v>
      </c>
      <c r="F100" s="1">
        <v>6.0347456068824599</v>
      </c>
      <c r="G100" s="1">
        <v>9.1368102078987405</v>
      </c>
      <c r="H100" s="1">
        <v>2.9515976965703801</v>
      </c>
      <c r="I100" s="1">
        <v>0.224820311934187</v>
      </c>
      <c r="J100" s="1"/>
      <c r="K100" s="1">
        <v>4.2398219480865501E-2</v>
      </c>
      <c r="L100" s="1">
        <v>1.2688633272730601</v>
      </c>
      <c r="M100" s="1">
        <v>1.9493509304246499</v>
      </c>
      <c r="N100" s="1">
        <v>4.80062102158693</v>
      </c>
      <c r="O100" s="1">
        <v>1.8336603671218701</v>
      </c>
    </row>
    <row r="101" spans="1:15" x14ac:dyDescent="0.25">
      <c r="A101" s="1">
        <v>11.875</v>
      </c>
      <c r="B101" s="1"/>
      <c r="C101" s="1"/>
      <c r="D101" s="1">
        <v>8.3652228605236107</v>
      </c>
      <c r="E101" s="1">
        <v>2.5286805427858798</v>
      </c>
      <c r="F101" s="1">
        <v>6.61471179914777</v>
      </c>
      <c r="G101" s="1">
        <v>9.1739774658709692</v>
      </c>
      <c r="H101" s="1">
        <v>2.89951723969103</v>
      </c>
      <c r="I101" s="1">
        <v>0.229577272937694</v>
      </c>
      <c r="J101" s="1"/>
      <c r="K101" s="1">
        <v>4.0784226435763897E-2</v>
      </c>
      <c r="L101" s="1">
        <v>1.29803791945062</v>
      </c>
      <c r="M101" s="1">
        <v>1.94082262019542</v>
      </c>
      <c r="N101" s="1">
        <v>4.8228399360178402</v>
      </c>
      <c r="O101" s="1">
        <v>1.8376678910854201</v>
      </c>
    </row>
    <row r="102" spans="1:15" x14ac:dyDescent="0.25">
      <c r="A102" s="1">
        <v>12</v>
      </c>
      <c r="B102" s="1"/>
      <c r="C102" s="1"/>
      <c r="D102" s="1">
        <v>8.5483828563328004</v>
      </c>
      <c r="E102" s="1">
        <v>2.4083950205692402</v>
      </c>
      <c r="F102" s="1">
        <v>6.8039938221354701</v>
      </c>
      <c r="G102" s="1">
        <v>8.9053702222644304</v>
      </c>
      <c r="H102" s="1">
        <v>2.89504049904816</v>
      </c>
      <c r="I102" s="1">
        <v>0.260503432116519</v>
      </c>
      <c r="J102" s="1"/>
      <c r="K102" s="1">
        <v>3.2130556948631497E-2</v>
      </c>
      <c r="L102" s="1">
        <v>1.2925231367063501</v>
      </c>
      <c r="M102" s="1">
        <v>1.9405319489858599</v>
      </c>
      <c r="N102" s="1">
        <v>4.8799796767967596</v>
      </c>
      <c r="O102" s="1">
        <v>1.8435933920071199</v>
      </c>
    </row>
    <row r="103" spans="1:15" x14ac:dyDescent="0.25">
      <c r="A103" s="1">
        <v>12.125</v>
      </c>
      <c r="B103" s="1"/>
      <c r="C103" s="1"/>
      <c r="D103" s="1">
        <v>8.2486183166691003</v>
      </c>
      <c r="E103" s="1">
        <v>2.3391111915717402</v>
      </c>
      <c r="F103" s="1">
        <v>6.6386240322468897</v>
      </c>
      <c r="G103" s="1">
        <v>8.8216715176110299</v>
      </c>
      <c r="H103" s="1">
        <v>2.8653541172716799</v>
      </c>
      <c r="I103" s="1">
        <v>0.27466315447728501</v>
      </c>
      <c r="J103" s="1"/>
      <c r="K103" s="1">
        <v>3.3476143743287799E-2</v>
      </c>
      <c r="L103" s="1">
        <v>1.2704191003081999</v>
      </c>
      <c r="M103" s="1">
        <v>2.1534907903681799</v>
      </c>
      <c r="N103" s="1">
        <v>4.8887263717202103</v>
      </c>
      <c r="O103" s="1">
        <v>1.8649235292339801</v>
      </c>
    </row>
    <row r="104" spans="1:15" x14ac:dyDescent="0.25">
      <c r="A104" s="1">
        <v>12.25</v>
      </c>
      <c r="B104" s="1"/>
      <c r="C104" s="1"/>
      <c r="D104" s="1">
        <v>8.03205733158965</v>
      </c>
      <c r="E104" s="1">
        <v>2.3914276543012001</v>
      </c>
      <c r="F104" s="1">
        <v>6.6270466528292804</v>
      </c>
      <c r="G104" s="1">
        <v>8.3073860180052499</v>
      </c>
      <c r="H104" s="1">
        <v>2.8442136954285702</v>
      </c>
      <c r="I104" s="1">
        <v>0.27460546045333101</v>
      </c>
      <c r="J104" s="1"/>
      <c r="K104" s="1">
        <v>6.2920157209104904E-2</v>
      </c>
      <c r="L104" s="1">
        <v>1.2378043760693</v>
      </c>
      <c r="M104" s="1">
        <v>2.1613184663964899</v>
      </c>
      <c r="N104" s="1">
        <v>4.8942787985807898</v>
      </c>
      <c r="O104" s="1">
        <v>1.8675832863119399</v>
      </c>
    </row>
    <row r="105" spans="1:15" x14ac:dyDescent="0.25">
      <c r="A105" s="1">
        <v>12.375</v>
      </c>
      <c r="B105" s="1"/>
      <c r="C105" s="1"/>
      <c r="D105" s="1">
        <v>7.4458055023528997</v>
      </c>
      <c r="E105" s="1">
        <v>3.0317583090281701</v>
      </c>
      <c r="F105" s="1">
        <v>6.3490273303637901</v>
      </c>
      <c r="G105" s="1">
        <v>8.3496771752796608</v>
      </c>
      <c r="H105" s="1">
        <v>2.8434517963836301</v>
      </c>
      <c r="I105" s="1">
        <v>0.26227439684764797</v>
      </c>
      <c r="J105" s="1"/>
      <c r="K105" s="1">
        <v>6.6542210235141605E-2</v>
      </c>
      <c r="L105" s="1">
        <v>1.2435029018996999</v>
      </c>
      <c r="M105" s="1">
        <v>2.16610147145026</v>
      </c>
      <c r="N105" s="1">
        <v>4.8253493059607298</v>
      </c>
      <c r="O105" s="1">
        <v>1.94665166650778</v>
      </c>
    </row>
    <row r="106" spans="1:15" x14ac:dyDescent="0.25">
      <c r="A106" s="1">
        <v>12.5</v>
      </c>
      <c r="B106" s="1"/>
      <c r="C106" s="1"/>
      <c r="D106" s="1">
        <v>6.9960889027496798</v>
      </c>
      <c r="E106" s="1">
        <v>3.1477626004420598</v>
      </c>
      <c r="F106" s="1">
        <v>6.1764360051298404</v>
      </c>
      <c r="G106" s="1">
        <v>8.5380089799331191</v>
      </c>
      <c r="H106" s="1">
        <v>2.8546748172070302</v>
      </c>
      <c r="I106" s="1">
        <v>0.26017537244957101</v>
      </c>
      <c r="J106" s="1"/>
      <c r="K106" s="1">
        <v>5.8456879244135299E-2</v>
      </c>
      <c r="L106" s="1">
        <v>1.3025999735001901</v>
      </c>
      <c r="M106" s="1">
        <v>2.1606583698272002</v>
      </c>
      <c r="N106" s="1">
        <v>4.8584227237282196</v>
      </c>
      <c r="O106" s="1">
        <v>2.1833053716554698</v>
      </c>
    </row>
    <row r="107" spans="1:15" x14ac:dyDescent="0.25">
      <c r="A107" s="1">
        <v>12.625</v>
      </c>
      <c r="B107" s="1"/>
      <c r="C107" s="1"/>
      <c r="D107" s="1">
        <v>6.6680771017229796</v>
      </c>
      <c r="E107" s="1">
        <v>3.36970851245521</v>
      </c>
      <c r="F107" s="1">
        <v>6.1436340680604404</v>
      </c>
      <c r="G107" s="1">
        <v>8.5144221696571698</v>
      </c>
      <c r="H107" s="1">
        <v>2.8800425126023002</v>
      </c>
      <c r="I107" s="1">
        <v>0.25971466386000502</v>
      </c>
      <c r="J107" s="1"/>
      <c r="K107" s="1">
        <v>5.3667402509915502E-2</v>
      </c>
      <c r="L107" s="1">
        <v>1.26065124730113</v>
      </c>
      <c r="M107" s="1">
        <v>2.1007226951062199</v>
      </c>
      <c r="N107" s="1">
        <v>4.8080474768141199</v>
      </c>
      <c r="O107" s="1">
        <v>2.1833976689321202</v>
      </c>
    </row>
    <row r="108" spans="1:15" x14ac:dyDescent="0.25">
      <c r="A108" s="1">
        <v>12.75</v>
      </c>
      <c r="B108" s="1"/>
      <c r="C108" s="1"/>
      <c r="D108" s="1">
        <v>6.3689295861291599</v>
      </c>
      <c r="E108" s="1">
        <v>3.50569805774572</v>
      </c>
      <c r="F108" s="1">
        <v>6.4164402290398499</v>
      </c>
      <c r="G108" s="1">
        <v>8.2917287206569092</v>
      </c>
      <c r="H108" s="1">
        <v>2.8707377660365001</v>
      </c>
      <c r="I108" s="1">
        <v>0.25328475523361199</v>
      </c>
      <c r="J108" s="1"/>
      <c r="K108" s="1">
        <v>5.5760089525484197E-2</v>
      </c>
      <c r="L108" s="1">
        <v>1.22199025473287</v>
      </c>
      <c r="M108" s="1">
        <v>2.11510971978602</v>
      </c>
      <c r="N108" s="1">
        <v>4.815261825736</v>
      </c>
      <c r="O108" s="1">
        <v>2.17857967450762</v>
      </c>
    </row>
    <row r="109" spans="1:15" x14ac:dyDescent="0.25">
      <c r="A109" s="1">
        <v>12.875</v>
      </c>
      <c r="B109" s="1"/>
      <c r="C109" s="1"/>
      <c r="D109" s="1">
        <v>6.0414448523494801</v>
      </c>
      <c r="E109" s="1">
        <v>3.5933700894551799</v>
      </c>
      <c r="F109" s="1">
        <v>6.7755370598640701</v>
      </c>
      <c r="G109" s="1">
        <v>8.2536605510711496</v>
      </c>
      <c r="H109" s="1">
        <v>2.8333589359720301</v>
      </c>
      <c r="I109" s="1">
        <v>0.243263871796213</v>
      </c>
      <c r="J109" s="1"/>
      <c r="K109" s="1">
        <v>5.4128646558966501E-2</v>
      </c>
      <c r="L109" s="1">
        <v>1.19136747230535</v>
      </c>
      <c r="M109" s="1">
        <v>2.0977348757562502</v>
      </c>
      <c r="N109" s="1">
        <v>4.8299812066210004</v>
      </c>
      <c r="O109" s="1">
        <v>1.65208570839137</v>
      </c>
    </row>
    <row r="110" spans="1:15" x14ac:dyDescent="0.25">
      <c r="A110" s="1">
        <v>13</v>
      </c>
      <c r="B110" s="1"/>
      <c r="C110" s="1"/>
      <c r="D110" s="1">
        <v>5.6028685761058403</v>
      </c>
      <c r="E110" s="1">
        <v>3.6995444894456901</v>
      </c>
      <c r="F110" s="1">
        <v>6.7316479302055798</v>
      </c>
      <c r="G110" s="1">
        <v>8.2694513087028696</v>
      </c>
      <c r="H110" s="1">
        <v>2.77910920914232</v>
      </c>
      <c r="I110" s="1">
        <v>0.23945563629661801</v>
      </c>
      <c r="J110" s="1"/>
      <c r="K110" s="1">
        <v>5.2220414079880498E-2</v>
      </c>
      <c r="L110" s="1">
        <v>1.18502269612324</v>
      </c>
      <c r="M110" s="1">
        <v>2.2217422992780902</v>
      </c>
      <c r="N110" s="1">
        <v>4.6879990643200902</v>
      </c>
      <c r="O110" s="1">
        <v>1.7887590094283801</v>
      </c>
    </row>
    <row r="111" spans="1:15" x14ac:dyDescent="0.25">
      <c r="A111" s="1">
        <v>13.125</v>
      </c>
      <c r="B111" s="1"/>
      <c r="C111" s="1"/>
      <c r="D111" s="1">
        <v>5.5058534685065901</v>
      </c>
      <c r="E111" s="1">
        <v>3.7290391518330499</v>
      </c>
      <c r="F111" s="1">
        <v>6.38406635401273</v>
      </c>
      <c r="G111" s="1">
        <v>9.0746230880388392</v>
      </c>
      <c r="H111" s="1">
        <v>2.7935824717514102</v>
      </c>
      <c r="I111" s="1">
        <v>0.23935077732375501</v>
      </c>
      <c r="J111" s="1"/>
      <c r="K111" s="1">
        <v>5.2730595015408603E-2</v>
      </c>
      <c r="L111" s="1">
        <v>1.17001150004525</v>
      </c>
      <c r="M111" s="1">
        <v>2.2457537481008401</v>
      </c>
      <c r="N111" s="1">
        <v>4.7596046517031203</v>
      </c>
      <c r="O111" s="1">
        <v>1.8029248110735701</v>
      </c>
    </row>
    <row r="112" spans="1:15" x14ac:dyDescent="0.25">
      <c r="A112" s="1">
        <v>13.25</v>
      </c>
      <c r="B112" s="1"/>
      <c r="C112" s="1"/>
      <c r="D112" s="1">
        <v>5.3738201316261502</v>
      </c>
      <c r="E112" s="1">
        <v>3.7594879390451599</v>
      </c>
      <c r="F112" s="1">
        <v>6.4565414154005802</v>
      </c>
      <c r="G112" s="1">
        <v>9.6155583727797396</v>
      </c>
      <c r="H112" s="1">
        <v>2.77625294006583</v>
      </c>
      <c r="I112" s="1">
        <v>0.23668454207328701</v>
      </c>
      <c r="J112" s="1"/>
      <c r="K112" s="1">
        <v>5.28871976452144E-2</v>
      </c>
      <c r="L112" s="1">
        <v>1.1672827619539501</v>
      </c>
      <c r="M112" s="1">
        <v>2.23548734981313</v>
      </c>
      <c r="N112" s="1">
        <v>4.4534672160084199</v>
      </c>
      <c r="O112" s="1">
        <v>1.95394325489605</v>
      </c>
    </row>
    <row r="113" spans="1:15" x14ac:dyDescent="0.25">
      <c r="A113" s="1">
        <v>13.375</v>
      </c>
      <c r="B113" s="1"/>
      <c r="C113" s="1"/>
      <c r="D113" s="1">
        <v>5.4162050269991804</v>
      </c>
      <c r="E113" s="1">
        <v>4.1983957520684001</v>
      </c>
      <c r="F113" s="1">
        <v>6.9145181112166503</v>
      </c>
      <c r="G113" s="1">
        <v>9.4617486590581805</v>
      </c>
      <c r="H113" s="1">
        <v>2.7815306232686701</v>
      </c>
      <c r="I113" s="1">
        <v>0.235351895574478</v>
      </c>
      <c r="J113" s="1"/>
      <c r="K113" s="1">
        <v>4.9100206103152001E-2</v>
      </c>
      <c r="L113" s="1">
        <v>1.18225984253101</v>
      </c>
      <c r="M113" s="1">
        <v>2.2288417116339598</v>
      </c>
      <c r="N113" s="1">
        <v>4.3466047234627698</v>
      </c>
      <c r="O113" s="1">
        <v>1.9638741161189699</v>
      </c>
    </row>
    <row r="114" spans="1:15" x14ac:dyDescent="0.25">
      <c r="A114" s="1">
        <v>13.5</v>
      </c>
      <c r="B114" s="1"/>
      <c r="C114" s="1"/>
      <c r="D114" s="1">
        <v>5.4592948764065499</v>
      </c>
      <c r="E114" s="1">
        <v>4.2034282221763801</v>
      </c>
      <c r="F114" s="1">
        <v>6.9038063221000998</v>
      </c>
      <c r="G114" s="1">
        <v>9.8905157753870405</v>
      </c>
      <c r="H114" s="1">
        <v>2.7845827056656201</v>
      </c>
      <c r="I114" s="1">
        <v>0.23331137438493901</v>
      </c>
      <c r="J114" s="1"/>
      <c r="K114" s="1">
        <v>4.6743889693345898E-2</v>
      </c>
      <c r="L114" s="1">
        <v>1.19371775048708</v>
      </c>
      <c r="M114" s="1">
        <v>2.2453502764462301</v>
      </c>
      <c r="N114" s="1">
        <v>4.3208956148066102</v>
      </c>
      <c r="O114" s="1">
        <v>1.9097766931698801</v>
      </c>
    </row>
    <row r="115" spans="1:15" x14ac:dyDescent="0.25">
      <c r="A115" s="1">
        <v>13.625</v>
      </c>
      <c r="B115" s="1"/>
      <c r="C115" s="1"/>
      <c r="D115" s="1">
        <v>5.4328975822323802</v>
      </c>
      <c r="E115" s="1">
        <v>4.0938080462385003</v>
      </c>
      <c r="F115" s="1">
        <v>7.2556205821028401</v>
      </c>
      <c r="G115" s="1">
        <v>8.1325531423671702</v>
      </c>
      <c r="H115" s="1">
        <v>2.7970065224913898</v>
      </c>
      <c r="I115" s="1">
        <v>0.23285552146497701</v>
      </c>
      <c r="J115" s="1"/>
      <c r="K115" s="1">
        <v>4.3919872314708903E-2</v>
      </c>
      <c r="L115" s="1">
        <v>1.19580323662052</v>
      </c>
      <c r="M115" s="1">
        <v>2.2279711899072101</v>
      </c>
      <c r="N115" s="1">
        <v>4.3219246519125099</v>
      </c>
      <c r="O115" s="1">
        <v>1.8969542782262001</v>
      </c>
    </row>
    <row r="116" spans="1:15" x14ac:dyDescent="0.25">
      <c r="A116" s="1">
        <v>13.75</v>
      </c>
      <c r="B116" s="1"/>
      <c r="C116" s="1"/>
      <c r="D116" s="1">
        <v>5.3841559826642102</v>
      </c>
      <c r="E116" s="1">
        <v>4.0507243348103996</v>
      </c>
      <c r="F116" s="1">
        <v>7.3470137173385801</v>
      </c>
      <c r="G116" s="1">
        <v>8.2865208163849093</v>
      </c>
      <c r="H116" s="1">
        <v>2.80454876340485</v>
      </c>
      <c r="I116" s="1">
        <v>0.233083945647719</v>
      </c>
      <c r="J116" s="1"/>
      <c r="K116" s="1">
        <v>5.1919843647358903E-2</v>
      </c>
      <c r="L116" s="1">
        <v>1.21100885106231</v>
      </c>
      <c r="M116" s="1">
        <v>2.2808752024368499</v>
      </c>
      <c r="N116" s="1">
        <v>4.3337068595295998</v>
      </c>
      <c r="O116" s="1">
        <v>1.9600962656088201</v>
      </c>
    </row>
    <row r="117" spans="1:15" x14ac:dyDescent="0.25">
      <c r="A117" s="1">
        <v>13.875</v>
      </c>
      <c r="B117" s="1"/>
      <c r="C117" s="1"/>
      <c r="D117" s="1">
        <v>5.3814401577477602</v>
      </c>
      <c r="E117" s="1">
        <v>3.93501793239593</v>
      </c>
      <c r="F117" s="1">
        <v>7.0995584958860798</v>
      </c>
      <c r="G117" s="1">
        <v>8.4785746899162806</v>
      </c>
      <c r="H117" s="1">
        <v>2.7613991529351498</v>
      </c>
      <c r="I117" s="1">
        <v>0.23097917874641499</v>
      </c>
      <c r="J117" s="1"/>
      <c r="K117" s="1">
        <v>5.4743518477455302E-2</v>
      </c>
      <c r="L117" s="1">
        <v>1.22429380208479</v>
      </c>
      <c r="M117" s="1">
        <v>2.31315598505484</v>
      </c>
      <c r="N117" s="1">
        <v>4.3384351259623903</v>
      </c>
      <c r="O117" s="1">
        <v>2.1386059768155299</v>
      </c>
    </row>
    <row r="118" spans="1:15" x14ac:dyDescent="0.25">
      <c r="A118" s="1">
        <v>14</v>
      </c>
      <c r="B118" s="1"/>
      <c r="C118" s="1"/>
      <c r="D118" s="1">
        <v>5.2651940199309699</v>
      </c>
      <c r="E118" s="1">
        <v>3.71343361188659</v>
      </c>
      <c r="F118" s="1">
        <v>6.9181158780801599</v>
      </c>
      <c r="G118" s="1">
        <v>8.2380702210754198</v>
      </c>
      <c r="H118" s="1">
        <v>2.7437665269540799</v>
      </c>
      <c r="I118" s="1">
        <v>0.23526718708799299</v>
      </c>
      <c r="J118" s="1"/>
      <c r="K118" s="1">
        <v>4.9922466453727402E-2</v>
      </c>
      <c r="L118" s="1">
        <v>1.23793588709736</v>
      </c>
      <c r="M118" s="1">
        <v>2.2909317575545201</v>
      </c>
      <c r="N118" s="1">
        <v>4.3095187730695104</v>
      </c>
      <c r="O118" s="1">
        <v>2.0956869505220501</v>
      </c>
    </row>
    <row r="119" spans="1:15" x14ac:dyDescent="0.25">
      <c r="A119" s="1">
        <v>14.125</v>
      </c>
      <c r="B119" s="1"/>
      <c r="C119" s="1"/>
      <c r="D119" s="1">
        <v>5.1680543383230102</v>
      </c>
      <c r="E119" s="1">
        <v>3.3771940169991002</v>
      </c>
      <c r="F119" s="1">
        <v>6.8448017358960502</v>
      </c>
      <c r="G119" s="1">
        <v>8.8478958832980901</v>
      </c>
      <c r="H119" s="1">
        <v>2.73236904802061</v>
      </c>
      <c r="I119" s="1">
        <v>0.23703103943340501</v>
      </c>
      <c r="J119" s="1"/>
      <c r="K119" s="1">
        <v>4.7762426007708303E-2</v>
      </c>
      <c r="L119" s="1">
        <v>1.2522886769827499</v>
      </c>
      <c r="M119" s="1">
        <v>2.1765861394258299</v>
      </c>
      <c r="N119" s="1">
        <v>4.3084540138053002</v>
      </c>
      <c r="O119" s="1">
        <v>2.2182129690962502</v>
      </c>
    </row>
    <row r="120" spans="1:15" x14ac:dyDescent="0.25">
      <c r="A120" s="1">
        <v>14.25</v>
      </c>
      <c r="B120" s="1"/>
      <c r="C120" s="1"/>
      <c r="D120" s="1">
        <v>5.3380947880511496</v>
      </c>
      <c r="E120" s="1">
        <v>3.2896833369676202</v>
      </c>
      <c r="F120" s="1">
        <v>7.2242831736462696</v>
      </c>
      <c r="G120" s="1">
        <v>9.0093021269113507</v>
      </c>
      <c r="H120" s="1">
        <v>2.6940190008904099</v>
      </c>
      <c r="I120" s="1">
        <v>0.23978479160660099</v>
      </c>
      <c r="J120" s="1"/>
      <c r="K120" s="1">
        <v>4.6688563272837602E-2</v>
      </c>
      <c r="L120" s="1">
        <v>1.2662104299452499</v>
      </c>
      <c r="M120" s="1">
        <v>1.96256526312014</v>
      </c>
      <c r="N120" s="1">
        <v>4.98046566612663</v>
      </c>
      <c r="O120" s="1">
        <v>2.3313584030336401</v>
      </c>
    </row>
    <row r="121" spans="1:15" x14ac:dyDescent="0.25">
      <c r="A121" s="1">
        <v>14.375</v>
      </c>
      <c r="B121" s="1"/>
      <c r="C121" s="1"/>
      <c r="D121" s="1">
        <v>5.5768861720401404</v>
      </c>
      <c r="E121" s="1">
        <v>3.3075012589759698</v>
      </c>
      <c r="F121" s="1">
        <v>7.0837636467041296</v>
      </c>
      <c r="G121" s="1">
        <v>8.7100698406451507</v>
      </c>
      <c r="H121" s="1">
        <v>2.6459370146715799</v>
      </c>
      <c r="I121" s="1">
        <v>0.24080308165599601</v>
      </c>
      <c r="J121" s="1"/>
      <c r="K121" s="1">
        <v>4.3759155825218603E-2</v>
      </c>
      <c r="L121" s="1">
        <v>1.2586925334489401</v>
      </c>
      <c r="M121" s="1">
        <v>1.9939107600180199</v>
      </c>
      <c r="N121" s="1">
        <v>4.9560494763223399</v>
      </c>
      <c r="O121" s="1">
        <v>2.2887251493932301</v>
      </c>
    </row>
    <row r="122" spans="1:15" x14ac:dyDescent="0.25">
      <c r="A122" s="1">
        <v>14.5</v>
      </c>
      <c r="B122" s="1"/>
      <c r="C122" s="1"/>
      <c r="D122" s="1">
        <v>5.7547496764515298</v>
      </c>
      <c r="E122" s="1">
        <v>3.36957740977252</v>
      </c>
      <c r="F122" s="1">
        <v>6.5821870442917803</v>
      </c>
      <c r="G122" s="1">
        <v>8.6810172851183491</v>
      </c>
      <c r="H122" s="1">
        <v>2.6247299208369799</v>
      </c>
      <c r="I122" s="1">
        <v>0.23802366181686599</v>
      </c>
      <c r="J122" s="1"/>
      <c r="K122" s="1">
        <v>4.5016724423220501E-2</v>
      </c>
      <c r="L122" s="1">
        <v>1.2443946704242701</v>
      </c>
      <c r="M122" s="1">
        <v>2.02617024562046</v>
      </c>
      <c r="N122" s="1">
        <v>4.6632497507259698</v>
      </c>
      <c r="O122" s="1">
        <v>2.1145798198652099</v>
      </c>
    </row>
    <row r="123" spans="1:15" x14ac:dyDescent="0.25">
      <c r="A123" s="1">
        <v>14.625</v>
      </c>
      <c r="B123" s="1"/>
      <c r="C123" s="1"/>
      <c r="D123" s="1">
        <v>5.7666815787253496</v>
      </c>
      <c r="E123" s="1">
        <v>3.3425019881471898</v>
      </c>
      <c r="F123" s="1">
        <v>6.4327405518938896</v>
      </c>
      <c r="G123" s="1">
        <v>9.6746799793869194</v>
      </c>
      <c r="H123" s="1">
        <v>2.6196620840137101</v>
      </c>
      <c r="I123" s="1">
        <v>0.23196350993866199</v>
      </c>
      <c r="J123" s="1"/>
      <c r="K123" s="1">
        <v>4.9858472195107501E-2</v>
      </c>
      <c r="L123" s="1">
        <v>1.25778700200652</v>
      </c>
      <c r="M123" s="1">
        <v>2.0477240098174598</v>
      </c>
      <c r="N123" s="1">
        <v>4.5077506379188597</v>
      </c>
      <c r="O123" s="1">
        <v>2.0522855843824002</v>
      </c>
    </row>
    <row r="124" spans="1:15" x14ac:dyDescent="0.25">
      <c r="A124" s="1">
        <v>14.75</v>
      </c>
      <c r="B124" s="1"/>
      <c r="C124" s="1"/>
      <c r="D124" s="1">
        <v>5.8027405484270096</v>
      </c>
      <c r="E124" s="1">
        <v>3.9648647763448599</v>
      </c>
      <c r="F124" s="1">
        <v>6.5224996882447801</v>
      </c>
      <c r="G124" s="1">
        <v>9.3268319174854195</v>
      </c>
      <c r="H124" s="1">
        <v>2.6062611529800601</v>
      </c>
      <c r="I124" s="1">
        <v>0.22523610788165899</v>
      </c>
      <c r="J124" s="1"/>
      <c r="K124" s="1">
        <v>5.1050180529762901E-2</v>
      </c>
      <c r="L124" s="1">
        <v>1.21949062060397</v>
      </c>
      <c r="M124" s="1">
        <v>2.1413190092479901</v>
      </c>
      <c r="N124" s="1">
        <v>4.4640711302049496</v>
      </c>
      <c r="O124" s="1">
        <v>2.04540243334066</v>
      </c>
    </row>
    <row r="125" spans="1:15" x14ac:dyDescent="0.25">
      <c r="A125" s="1">
        <v>14.875</v>
      </c>
      <c r="B125" s="1"/>
      <c r="C125" s="1"/>
      <c r="D125" s="1">
        <v>6.6749845318214902</v>
      </c>
      <c r="E125" s="1">
        <v>4.0736095402190102</v>
      </c>
      <c r="F125" s="1">
        <v>6.3874664898530797</v>
      </c>
      <c r="G125" s="1">
        <v>9.1429897999386203</v>
      </c>
      <c r="H125" s="1">
        <v>2.5996049843892202</v>
      </c>
      <c r="I125" s="1">
        <v>0.22248832231101501</v>
      </c>
      <c r="J125" s="1"/>
      <c r="K125" s="1">
        <v>4.6176309920825602E-2</v>
      </c>
      <c r="L125" s="1">
        <v>1.2573983270312601</v>
      </c>
      <c r="M125" s="1">
        <v>2.2824926220417798</v>
      </c>
      <c r="N125" s="1">
        <v>4.45736903414043</v>
      </c>
      <c r="O125" s="1">
        <v>2.0925299929296699</v>
      </c>
    </row>
    <row r="126" spans="1:15" x14ac:dyDescent="0.25">
      <c r="A126" s="1">
        <v>15</v>
      </c>
      <c r="B126" s="1"/>
      <c r="C126" s="1"/>
      <c r="D126" s="1">
        <v>6.9406929079977902</v>
      </c>
      <c r="E126" s="1">
        <v>4.2554727979374896</v>
      </c>
      <c r="F126" s="1">
        <v>6.2578529475418803</v>
      </c>
      <c r="G126" s="1">
        <v>9.1783853902350891</v>
      </c>
      <c r="H126" s="1">
        <v>2.5896736260620798</v>
      </c>
      <c r="I126" s="1">
        <v>0.221850021853498</v>
      </c>
      <c r="J126" s="1"/>
      <c r="K126" s="1">
        <v>4.3155001747098E-2</v>
      </c>
      <c r="L126" s="1">
        <v>1.2793702245099801</v>
      </c>
      <c r="M126" s="1">
        <v>2.2864578034411598</v>
      </c>
      <c r="N126" s="1">
        <v>4.2401728460478898</v>
      </c>
      <c r="O126" s="1">
        <v>2.2876124518530001</v>
      </c>
    </row>
    <row r="127" spans="1:15" x14ac:dyDescent="0.25">
      <c r="A127" s="1">
        <v>15.125</v>
      </c>
      <c r="B127" s="1"/>
      <c r="C127" s="1"/>
      <c r="D127" s="1">
        <v>6.9565877429066099</v>
      </c>
      <c r="E127" s="1">
        <v>4.63840134210015</v>
      </c>
      <c r="F127" s="1">
        <v>6.18698746729119</v>
      </c>
      <c r="G127" s="1">
        <v>9.1436515092740702</v>
      </c>
      <c r="H127" s="1">
        <v>2.5494514747836501</v>
      </c>
      <c r="I127" s="1">
        <v>0.22447224931825799</v>
      </c>
      <c r="J127" s="1"/>
      <c r="K127" s="1">
        <v>4.2475603700699201E-2</v>
      </c>
      <c r="L127" s="1">
        <v>1.22365144879374</v>
      </c>
      <c r="M127" s="1">
        <v>2.1807308653736501</v>
      </c>
      <c r="N127" s="1">
        <v>4.2224879537317497</v>
      </c>
      <c r="O127" s="1">
        <v>2.2931177976527302</v>
      </c>
    </row>
    <row r="128" spans="1:15" x14ac:dyDescent="0.25">
      <c r="A128" s="1">
        <v>15.25</v>
      </c>
      <c r="B128" s="1"/>
      <c r="C128" s="1"/>
      <c r="D128" s="1">
        <v>7.0432010335632196</v>
      </c>
      <c r="E128" s="1">
        <v>4.7082664845538398</v>
      </c>
      <c r="F128" s="1">
        <v>6.2264187017266304</v>
      </c>
      <c r="G128" s="1">
        <v>9.7757598915517008</v>
      </c>
      <c r="H128" s="1">
        <v>2.53533278938633</v>
      </c>
      <c r="I128" s="1">
        <v>0.22004282353365201</v>
      </c>
      <c r="J128" s="1"/>
      <c r="K128" s="1">
        <v>4.27036706712609E-2</v>
      </c>
      <c r="L128" s="1">
        <v>1.2328954120135001</v>
      </c>
      <c r="M128" s="1">
        <v>2.19884187779369</v>
      </c>
      <c r="N128" s="1">
        <v>4.2279886049797097</v>
      </c>
      <c r="O128" s="1">
        <v>2.31710225453166</v>
      </c>
    </row>
    <row r="129" spans="1:15" x14ac:dyDescent="0.25">
      <c r="A129" s="1">
        <v>15.375</v>
      </c>
      <c r="B129" s="1"/>
      <c r="C129" s="1"/>
      <c r="D129" s="1">
        <v>7.1274067568400499</v>
      </c>
      <c r="E129" s="1">
        <v>4.7796935467674304</v>
      </c>
      <c r="F129" s="1">
        <v>6.23659143974713</v>
      </c>
      <c r="G129" s="1">
        <v>9.4506114605052804</v>
      </c>
      <c r="H129" s="1">
        <v>2.4577460903444099</v>
      </c>
      <c r="I129" s="1">
        <v>0.218179907271499</v>
      </c>
      <c r="J129" s="1"/>
      <c r="K129" s="1">
        <v>4.1068308824769098E-2</v>
      </c>
      <c r="L129" s="1">
        <v>1.18956049743862</v>
      </c>
      <c r="M129" s="1">
        <v>2.1971579995291699</v>
      </c>
      <c r="N129" s="1">
        <v>4.1974505857556998</v>
      </c>
      <c r="O129" s="1">
        <v>2.3702129985550799</v>
      </c>
    </row>
    <row r="130" spans="1:15" x14ac:dyDescent="0.25">
      <c r="A130" s="1">
        <v>15.5</v>
      </c>
      <c r="B130" s="1"/>
      <c r="C130" s="1"/>
      <c r="D130" s="1">
        <v>7.4001754459051403</v>
      </c>
      <c r="E130" s="1">
        <v>4.8946085694070396</v>
      </c>
      <c r="F130" s="1">
        <v>6.1738912850730898</v>
      </c>
      <c r="G130" s="1">
        <v>9.2775194426102399</v>
      </c>
      <c r="H130" s="1">
        <v>2.4623110716286001</v>
      </c>
      <c r="I130" s="1">
        <v>0.21057559658875499</v>
      </c>
      <c r="J130" s="1"/>
      <c r="K130" s="1">
        <v>4.2007660247038697E-2</v>
      </c>
      <c r="L130" s="1">
        <v>1.18744598687752</v>
      </c>
      <c r="M130" s="1">
        <v>2.2394162220728902</v>
      </c>
      <c r="N130" s="1">
        <v>3.9131187523297801</v>
      </c>
      <c r="O130" s="1">
        <v>2.4019767738137201</v>
      </c>
    </row>
    <row r="131" spans="1:15" x14ac:dyDescent="0.25">
      <c r="A131" s="1">
        <v>15.625</v>
      </c>
      <c r="B131" s="1"/>
      <c r="C131" s="1"/>
      <c r="D131" s="1">
        <v>7.2637506056362398</v>
      </c>
      <c r="E131" s="1">
        <v>5.2196284957500403</v>
      </c>
      <c r="F131" s="1">
        <v>6.50142048124314</v>
      </c>
      <c r="G131" s="1">
        <v>8.59773537616406</v>
      </c>
      <c r="H131" s="1">
        <v>2.4779586367377902</v>
      </c>
      <c r="I131" s="1">
        <v>0.21439571176738001</v>
      </c>
      <c r="J131" s="1"/>
      <c r="K131" s="1">
        <v>4.0048451876444298E-2</v>
      </c>
      <c r="L131" s="1">
        <v>1.17719333021777</v>
      </c>
      <c r="M131" s="1">
        <v>2.2330981173687099</v>
      </c>
      <c r="N131" s="1">
        <v>3.6824241582713402</v>
      </c>
      <c r="O131" s="1">
        <v>2.37389881379131</v>
      </c>
    </row>
    <row r="132" spans="1:15" x14ac:dyDescent="0.25">
      <c r="A132" s="1">
        <v>15.75</v>
      </c>
      <c r="B132" s="1"/>
      <c r="C132" s="1"/>
      <c r="D132" s="1">
        <v>7.4480402708816902</v>
      </c>
      <c r="E132" s="1">
        <v>5.1618078724619396</v>
      </c>
      <c r="F132" s="1">
        <v>6.6126476983430997</v>
      </c>
      <c r="G132" s="1">
        <v>8.2245838671027798</v>
      </c>
      <c r="H132" s="1">
        <v>2.4869574414781002</v>
      </c>
      <c r="I132" s="1">
        <v>0.21637112779423301</v>
      </c>
      <c r="J132" s="1"/>
      <c r="K132" s="1">
        <v>3.9345936248191403E-2</v>
      </c>
      <c r="L132" s="1">
        <v>1.1608289828899301</v>
      </c>
      <c r="M132" s="1">
        <v>2.22915723633343</v>
      </c>
      <c r="N132" s="1">
        <v>3.6547413289808399</v>
      </c>
      <c r="O132" s="1">
        <v>2.3578178628122202</v>
      </c>
    </row>
    <row r="133" spans="1:15" x14ac:dyDescent="0.25">
      <c r="A133" s="1">
        <v>15.875</v>
      </c>
      <c r="B133" s="1"/>
      <c r="C133" s="1"/>
      <c r="D133" s="1">
        <v>7.5294222779853701</v>
      </c>
      <c r="E133" s="1">
        <v>4.7448611642301701</v>
      </c>
      <c r="F133" s="1">
        <v>6.4630090783013303</v>
      </c>
      <c r="G133" s="1">
        <v>7.9513981748158704</v>
      </c>
      <c r="H133" s="1">
        <v>2.5096909206360198</v>
      </c>
      <c r="I133" s="1">
        <v>0.21631481531122301</v>
      </c>
      <c r="J133" s="1"/>
      <c r="K133" s="1">
        <v>3.80041397241326E-2</v>
      </c>
      <c r="L133" s="1">
        <v>1.20187913447357</v>
      </c>
      <c r="M133" s="1">
        <v>2.4635585887221301</v>
      </c>
      <c r="N133" s="1">
        <v>3.5963941525935699</v>
      </c>
      <c r="O133" s="1">
        <v>2.3551904278801099</v>
      </c>
    </row>
    <row r="134" spans="1:15" x14ac:dyDescent="0.25">
      <c r="A134" s="1">
        <v>16</v>
      </c>
      <c r="B134" s="1"/>
      <c r="C134" s="1"/>
      <c r="D134" s="1">
        <v>7.7022303036955</v>
      </c>
      <c r="E134" s="1">
        <v>4.5915380176540603</v>
      </c>
      <c r="F134" s="1">
        <v>6.3736566956120404</v>
      </c>
      <c r="G134" s="1">
        <v>8.1447742666358494</v>
      </c>
      <c r="H134" s="1">
        <v>2.5086391837070301</v>
      </c>
      <c r="I134" s="1">
        <v>0.220957094284878</v>
      </c>
      <c r="J134" s="1"/>
      <c r="K134" s="1">
        <v>3.2337876455086199E-2</v>
      </c>
      <c r="L134" s="1">
        <v>1.1996800140438599</v>
      </c>
      <c r="M134" s="1">
        <v>2.2687659318876601</v>
      </c>
      <c r="N134" s="1">
        <v>3.5634083012563398</v>
      </c>
      <c r="O134" s="1">
        <v>2.3279760258705502</v>
      </c>
    </row>
    <row r="135" spans="1:15" x14ac:dyDescent="0.25">
      <c r="A135" s="1">
        <v>16.125</v>
      </c>
      <c r="B135" s="1"/>
      <c r="C135" s="1"/>
      <c r="D135" s="1">
        <v>7.6687423269099604</v>
      </c>
      <c r="E135" s="1">
        <v>3.8700967649556399</v>
      </c>
      <c r="F135" s="1">
        <v>6.4403067926360897</v>
      </c>
      <c r="G135" s="1">
        <v>7.14397119758139</v>
      </c>
      <c r="H135" s="1">
        <v>2.5214809779236602</v>
      </c>
      <c r="I135" s="1">
        <v>0.22091461864333201</v>
      </c>
      <c r="J135" s="1"/>
      <c r="K135" s="1">
        <v>3.1097290192010501E-2</v>
      </c>
      <c r="L135" s="1">
        <v>1.20177573667712</v>
      </c>
      <c r="M135" s="1">
        <v>2.1962482377826</v>
      </c>
      <c r="N135" s="1">
        <v>3.5893591843805601</v>
      </c>
      <c r="O135" s="1">
        <v>2.1927793363814798</v>
      </c>
    </row>
    <row r="136" spans="1:15" x14ac:dyDescent="0.25">
      <c r="A136" s="1">
        <v>16.25</v>
      </c>
      <c r="B136" s="1"/>
      <c r="C136" s="1"/>
      <c r="D136" s="1">
        <v>7.8717794480437098</v>
      </c>
      <c r="E136" s="1">
        <v>3.69185509138959</v>
      </c>
      <c r="F136" s="1">
        <v>6.7899999461018297</v>
      </c>
      <c r="G136" s="1">
        <v>6.7988531663472003</v>
      </c>
      <c r="H136" s="1">
        <v>2.5057363333607499</v>
      </c>
      <c r="I136" s="1">
        <v>0.222615399253109</v>
      </c>
      <c r="J136" s="1"/>
      <c r="K136" s="1">
        <v>2.90820693102356E-2</v>
      </c>
      <c r="L136" s="1">
        <v>1.2004804411383501</v>
      </c>
      <c r="M136" s="1">
        <v>2.1355473728226602</v>
      </c>
      <c r="N136" s="1">
        <v>3.5913283925954702</v>
      </c>
      <c r="O136" s="1">
        <v>2.1786157938856801</v>
      </c>
    </row>
    <row r="137" spans="1:15" x14ac:dyDescent="0.25">
      <c r="A137" s="1">
        <v>16.375</v>
      </c>
      <c r="B137" s="1"/>
      <c r="C137" s="1"/>
      <c r="D137" s="1">
        <v>7.9999223768072598</v>
      </c>
      <c r="E137" s="1">
        <v>3.67520190416404</v>
      </c>
      <c r="F137" s="1">
        <v>6.8085758166933497</v>
      </c>
      <c r="G137" s="1">
        <v>6.0102456110271802</v>
      </c>
      <c r="H137" s="1">
        <v>2.4901227810546001</v>
      </c>
      <c r="I137" s="1">
        <v>0.22301079859050299</v>
      </c>
      <c r="J137" s="1"/>
      <c r="K137" s="1">
        <v>2.8960277204013E-2</v>
      </c>
      <c r="L137" s="1">
        <v>1.18756612256252</v>
      </c>
      <c r="M137" s="1">
        <v>2.1050700784765999</v>
      </c>
      <c r="N137" s="1">
        <v>3.6177081110525999</v>
      </c>
      <c r="O137" s="1">
        <v>2.1835929690742599</v>
      </c>
    </row>
    <row r="138" spans="1:15" x14ac:dyDescent="0.25">
      <c r="A138" s="1">
        <v>16.5</v>
      </c>
      <c r="B138" s="1"/>
      <c r="C138" s="1"/>
      <c r="D138" s="1">
        <v>7.9835388830421898</v>
      </c>
      <c r="E138" s="1">
        <v>3.7624960316491398</v>
      </c>
      <c r="F138" s="1">
        <v>7.1740431511114799</v>
      </c>
      <c r="G138" s="1">
        <v>5.9591843069122099</v>
      </c>
      <c r="H138" s="1">
        <v>2.4867257713951898</v>
      </c>
      <c r="I138" s="1">
        <v>0.22260484077790299</v>
      </c>
      <c r="J138" s="1"/>
      <c r="K138" s="1">
        <v>2.8446603294226502E-2</v>
      </c>
      <c r="L138" s="1">
        <v>1.1469242933627499</v>
      </c>
      <c r="M138" s="1">
        <v>2.0479665979024499</v>
      </c>
      <c r="N138" s="1">
        <v>3.6248627448414701</v>
      </c>
      <c r="O138" s="1">
        <v>2.2099647371151301</v>
      </c>
    </row>
    <row r="139" spans="1:15" x14ac:dyDescent="0.25">
      <c r="A139" s="1">
        <v>16.625</v>
      </c>
      <c r="B139" s="1"/>
      <c r="C139" s="1"/>
      <c r="D139" s="1">
        <v>8.05802302619953</v>
      </c>
      <c r="E139" s="1">
        <v>3.7113293320567502</v>
      </c>
      <c r="F139" s="1">
        <v>6.9764346320524702</v>
      </c>
      <c r="G139" s="1">
        <v>5.9515292692347099</v>
      </c>
      <c r="H139" s="1">
        <v>2.4819884297270902</v>
      </c>
      <c r="I139" s="1">
        <v>0.22272841552546799</v>
      </c>
      <c r="J139" s="1"/>
      <c r="K139" s="1">
        <v>3.0534326785975101E-2</v>
      </c>
      <c r="L139" s="1">
        <v>1.13300007199026</v>
      </c>
      <c r="M139" s="1">
        <v>1.85565726351708</v>
      </c>
      <c r="N139" s="1">
        <v>3.6681819294286</v>
      </c>
      <c r="O139" s="1">
        <v>2.2217824311869299</v>
      </c>
    </row>
    <row r="140" spans="1:15" x14ac:dyDescent="0.25">
      <c r="A140" s="1">
        <v>16.75</v>
      </c>
      <c r="B140" s="1"/>
      <c r="C140" s="1"/>
      <c r="D140" s="1">
        <v>8.0901462733260292</v>
      </c>
      <c r="E140" s="1">
        <v>3.6102937461839502</v>
      </c>
      <c r="F140" s="1">
        <v>6.78486395933382</v>
      </c>
      <c r="G140" s="1">
        <v>5.4593441511806997</v>
      </c>
      <c r="H140" s="1">
        <v>2.4808988892317001</v>
      </c>
      <c r="I140" s="1">
        <v>0.22217212927563501</v>
      </c>
      <c r="J140" s="1"/>
      <c r="K140" s="1">
        <v>3.3296944332984503E-2</v>
      </c>
      <c r="L140" s="1">
        <v>1.1484779215490599</v>
      </c>
      <c r="M140" s="1">
        <v>1.8843704200776199</v>
      </c>
      <c r="N140" s="1">
        <v>4.1436986139864702</v>
      </c>
      <c r="O140" s="1">
        <v>2.35684503650356</v>
      </c>
    </row>
    <row r="141" spans="1:15" x14ac:dyDescent="0.25">
      <c r="A141" s="1">
        <v>16.875</v>
      </c>
      <c r="B141" s="1"/>
      <c r="C141" s="1"/>
      <c r="D141" s="1">
        <v>8.17851792766138</v>
      </c>
      <c r="E141" s="1">
        <v>3.4292257241960602</v>
      </c>
      <c r="F141" s="1">
        <v>6.5649051961693097</v>
      </c>
      <c r="G141" s="1">
        <v>5.4876512609555599</v>
      </c>
      <c r="H141" s="1">
        <v>2.47221308941617</v>
      </c>
      <c r="I141" s="1">
        <v>0.22159157315268499</v>
      </c>
      <c r="J141" s="1"/>
      <c r="K141" s="1">
        <v>3.7111763069707697E-2</v>
      </c>
      <c r="L141" s="1">
        <v>1.17286661911877</v>
      </c>
      <c r="M141" s="1">
        <v>1.91003123569977</v>
      </c>
      <c r="N141" s="1">
        <v>4.1149360163211401</v>
      </c>
      <c r="O141" s="1">
        <v>2.4351452485776202</v>
      </c>
    </row>
    <row r="142" spans="1:15" x14ac:dyDescent="0.25">
      <c r="A142" s="1">
        <v>17</v>
      </c>
      <c r="B142" s="1"/>
      <c r="C142" s="1"/>
      <c r="D142" s="1">
        <v>8.1074487804313495</v>
      </c>
      <c r="E142" s="1">
        <v>3.4129627584314099</v>
      </c>
      <c r="F142" s="1">
        <v>6.3168896156169598</v>
      </c>
      <c r="G142" s="1">
        <v>5.5382965595142197</v>
      </c>
      <c r="H142" s="1">
        <v>2.4848281194496402</v>
      </c>
      <c r="I142" s="1">
        <v>0.22073929327147301</v>
      </c>
      <c r="J142" s="1"/>
      <c r="K142" s="1">
        <v>4.03159329032051E-2</v>
      </c>
      <c r="L142" s="1">
        <v>1.17594236431386</v>
      </c>
      <c r="M142" s="1">
        <v>1.7496557040578899</v>
      </c>
      <c r="N142" s="1">
        <v>4.1750136342697903</v>
      </c>
      <c r="O142" s="1">
        <v>2.4327948363383798</v>
      </c>
    </row>
    <row r="143" spans="1:15" x14ac:dyDescent="0.25">
      <c r="A143" s="1">
        <v>17.125</v>
      </c>
      <c r="B143" s="1"/>
      <c r="C143" s="1"/>
      <c r="D143" s="1">
        <v>7.9460032699985597</v>
      </c>
      <c r="E143" s="1">
        <v>3.3108824047503398</v>
      </c>
      <c r="F143" s="1">
        <v>6.1929449717251996</v>
      </c>
      <c r="G143" s="1">
        <v>5.7820283884227797</v>
      </c>
      <c r="H143" s="1">
        <v>2.4780662976399102</v>
      </c>
      <c r="I143" s="1">
        <v>0.212975914478922</v>
      </c>
      <c r="J143" s="1"/>
      <c r="K143" s="1">
        <v>4.7176547103823199E-2</v>
      </c>
      <c r="L143" s="1">
        <v>1.1773631881855</v>
      </c>
      <c r="M143" s="1">
        <v>1.61474412789094</v>
      </c>
      <c r="N143" s="1">
        <v>4.14215590543796</v>
      </c>
      <c r="O143" s="1">
        <v>2.5678316826899401</v>
      </c>
    </row>
    <row r="144" spans="1:15" x14ac:dyDescent="0.25">
      <c r="A144" s="1">
        <v>17.25</v>
      </c>
      <c r="B144" s="1"/>
      <c r="C144" s="1"/>
      <c r="D144" s="1">
        <v>7.48577071333058</v>
      </c>
      <c r="E144" s="1">
        <v>3.3091385910395799</v>
      </c>
      <c r="F144" s="1">
        <v>6.6422453160406496</v>
      </c>
      <c r="G144" s="1">
        <v>5.8011465828836597</v>
      </c>
      <c r="H144" s="1">
        <v>2.4822487048825299</v>
      </c>
      <c r="I144" s="1">
        <v>0.219990946553664</v>
      </c>
      <c r="J144" s="1"/>
      <c r="K144" s="1">
        <v>4.6731963470530602E-2</v>
      </c>
      <c r="L144" s="1">
        <v>1.2165261314998199</v>
      </c>
      <c r="M144" s="1">
        <v>1.65314005747904</v>
      </c>
      <c r="N144" s="1">
        <v>4.2007018841930899</v>
      </c>
      <c r="O144" s="1">
        <v>2.5726305781675198</v>
      </c>
    </row>
    <row r="145" spans="1:15" x14ac:dyDescent="0.25">
      <c r="A145" s="1">
        <v>17.375</v>
      </c>
      <c r="B145" s="1"/>
      <c r="C145" s="1"/>
      <c r="D145" s="1">
        <v>7.0599952629656997</v>
      </c>
      <c r="E145" s="1">
        <v>3.02372795477867</v>
      </c>
      <c r="F145" s="1">
        <v>6.76147931155593</v>
      </c>
      <c r="G145" s="1">
        <v>5.9439832740774099</v>
      </c>
      <c r="H145" s="1">
        <v>2.47947132981162</v>
      </c>
      <c r="I145" s="1">
        <v>0.226248971417012</v>
      </c>
      <c r="J145" s="1"/>
      <c r="K145" s="1">
        <v>4.5752608374987201E-2</v>
      </c>
      <c r="L145" s="1">
        <v>1.2305559461042299</v>
      </c>
      <c r="M145" s="1">
        <v>1.6363993024185901</v>
      </c>
      <c r="N145" s="1">
        <v>4.2107883258463099</v>
      </c>
      <c r="O145" s="1">
        <v>2.6782852055888902</v>
      </c>
    </row>
    <row r="146" spans="1:15" x14ac:dyDescent="0.25">
      <c r="A146" s="1">
        <v>17.5</v>
      </c>
      <c r="B146" s="1"/>
      <c r="C146" s="1"/>
      <c r="D146" s="1">
        <v>6.8553328109847396</v>
      </c>
      <c r="E146" s="1">
        <v>3.0367585373569002</v>
      </c>
      <c r="F146" s="1">
        <v>6.9859238722402903</v>
      </c>
      <c r="G146" s="1">
        <v>6.0417473313482803</v>
      </c>
      <c r="H146" s="1">
        <v>2.45308792154677</v>
      </c>
      <c r="I146" s="1">
        <v>0.22802627073350401</v>
      </c>
      <c r="J146" s="1"/>
      <c r="K146" s="1">
        <v>4.8104852036555901E-2</v>
      </c>
      <c r="L146" s="1">
        <v>1.2323963722019899</v>
      </c>
      <c r="M146" s="1">
        <v>1.85808231854545</v>
      </c>
      <c r="N146" s="1">
        <v>4.2224253690908604</v>
      </c>
      <c r="O146" s="1">
        <v>2.6239560655737799</v>
      </c>
    </row>
    <row r="147" spans="1:15" x14ac:dyDescent="0.25">
      <c r="A147" s="1">
        <v>17.625</v>
      </c>
      <c r="B147" s="1"/>
      <c r="C147" s="1"/>
      <c r="D147" s="1">
        <v>7.0444199248574204</v>
      </c>
      <c r="E147" s="1">
        <v>3.1244302288579702</v>
      </c>
      <c r="F147" s="1">
        <v>7.13120082643524</v>
      </c>
      <c r="G147" s="1">
        <v>6.0452962822276897</v>
      </c>
      <c r="H147" s="1">
        <v>2.4303518566206801</v>
      </c>
      <c r="I147" s="1">
        <v>0.23359909542246199</v>
      </c>
      <c r="J147" s="1"/>
      <c r="K147" s="1">
        <v>4.8851217931964598E-2</v>
      </c>
      <c r="L147" s="1">
        <v>1.2354243414283499</v>
      </c>
      <c r="M147" s="1">
        <v>1.83780655819842</v>
      </c>
      <c r="N147" s="1">
        <v>4.3095758511883204</v>
      </c>
      <c r="O147" s="1">
        <v>2.6514714757800002</v>
      </c>
    </row>
    <row r="148" spans="1:15" x14ac:dyDescent="0.25">
      <c r="A148" s="1">
        <v>17.75</v>
      </c>
      <c r="B148" s="1"/>
      <c r="C148" s="1"/>
      <c r="D148" s="1">
        <v>7.1186371060123701</v>
      </c>
      <c r="E148" s="1">
        <v>3.0694358502834</v>
      </c>
      <c r="F148" s="1">
        <v>7.58426550230143</v>
      </c>
      <c r="G148" s="1">
        <v>6.0494567975636002</v>
      </c>
      <c r="H148" s="1">
        <v>2.4291260562488999</v>
      </c>
      <c r="I148" s="1">
        <v>0.23429918323398799</v>
      </c>
      <c r="J148" s="1"/>
      <c r="K148" s="1">
        <v>5.02634986756317E-2</v>
      </c>
      <c r="L148" s="1">
        <v>1.2297899130259</v>
      </c>
      <c r="M148" s="1">
        <v>1.8285870430442701</v>
      </c>
      <c r="N148" s="1">
        <v>4.2849880151633402</v>
      </c>
      <c r="O148" s="1">
        <v>2.6721634849422902</v>
      </c>
    </row>
    <row r="149" spans="1:15" x14ac:dyDescent="0.25">
      <c r="A149" s="1">
        <v>17.875</v>
      </c>
      <c r="B149" s="1"/>
      <c r="C149" s="1"/>
      <c r="D149" s="1">
        <v>7.3244769890323598</v>
      </c>
      <c r="E149" s="1">
        <v>3.0106866118839699</v>
      </c>
      <c r="F149" s="1">
        <v>7.2026351623490301</v>
      </c>
      <c r="G149" s="1">
        <v>5.7596518679003204</v>
      </c>
      <c r="H149" s="1">
        <v>2.4352419200263999</v>
      </c>
      <c r="I149" s="1">
        <v>0.236621795250605</v>
      </c>
      <c r="J149" s="1"/>
      <c r="K149" s="1">
        <v>5.0579334020861698E-2</v>
      </c>
      <c r="L149" s="1">
        <v>1.24833248939954</v>
      </c>
      <c r="M149" s="1">
        <v>1.92555603424666</v>
      </c>
      <c r="N149" s="1">
        <v>4.1234075318791996</v>
      </c>
      <c r="O149" s="1">
        <v>2.6605025736580799</v>
      </c>
    </row>
    <row r="150" spans="1:15" x14ac:dyDescent="0.25">
      <c r="A150" s="1">
        <v>18</v>
      </c>
      <c r="B150" s="1"/>
      <c r="C150" s="1"/>
      <c r="D150" s="1">
        <v>7.3367831414006499</v>
      </c>
      <c r="E150" s="1">
        <v>3.1321743693087201</v>
      </c>
      <c r="F150" s="1">
        <v>6.1277354563555804</v>
      </c>
      <c r="G150" s="1">
        <v>6.11830265452293</v>
      </c>
      <c r="H150" s="1">
        <v>2.4272195146488502</v>
      </c>
      <c r="I150" s="1">
        <v>0.235822311276845</v>
      </c>
      <c r="J150" s="1"/>
      <c r="K150" s="1">
        <v>5.0776085289496398E-2</v>
      </c>
      <c r="L150" s="1">
        <v>1.2190705805828601</v>
      </c>
      <c r="M150" s="1">
        <v>1.9403830464737799</v>
      </c>
      <c r="N150" s="1">
        <v>3.9815919855028401</v>
      </c>
      <c r="O150" s="1">
        <v>2.64616565249213</v>
      </c>
    </row>
    <row r="151" spans="1:15" x14ac:dyDescent="0.25">
      <c r="A151" s="1">
        <v>18.125</v>
      </c>
      <c r="B151" s="1"/>
      <c r="C151" s="1"/>
      <c r="D151" s="1">
        <v>7.3605012028459296</v>
      </c>
      <c r="E151" s="1">
        <v>3.1467490164774499</v>
      </c>
      <c r="F151" s="1">
        <v>5.4805310781932599</v>
      </c>
      <c r="G151" s="1">
        <v>6.4093692827262601</v>
      </c>
      <c r="H151" s="1">
        <v>2.4228591404955702</v>
      </c>
      <c r="I151" s="1">
        <v>0.234651325439415</v>
      </c>
      <c r="J151" s="1"/>
      <c r="K151" s="1">
        <v>4.9763366261174703E-2</v>
      </c>
      <c r="L151" s="1">
        <v>1.2219934723494801</v>
      </c>
      <c r="M151" s="1">
        <v>1.97188031532935</v>
      </c>
      <c r="N151" s="1">
        <v>3.84676368146439</v>
      </c>
      <c r="O151" s="1">
        <v>2.6669694949954899</v>
      </c>
    </row>
    <row r="152" spans="1:15" x14ac:dyDescent="0.25">
      <c r="A152" s="1">
        <v>18.25</v>
      </c>
      <c r="B152" s="1"/>
      <c r="C152" s="1"/>
      <c r="D152" s="1">
        <v>7.3655145563483098</v>
      </c>
      <c r="E152" s="1">
        <v>3.1323086563945499</v>
      </c>
      <c r="F152" s="1">
        <v>5.0667786951062501</v>
      </c>
      <c r="G152" s="1">
        <v>6.5853652482030203</v>
      </c>
      <c r="H152" s="1">
        <v>2.4192006035047999</v>
      </c>
      <c r="I152" s="1">
        <v>0.239239907121057</v>
      </c>
      <c r="J152" s="1"/>
      <c r="K152" s="1">
        <v>4.8146667575829902E-2</v>
      </c>
      <c r="L152" s="1">
        <v>1.17865649079992</v>
      </c>
      <c r="M152" s="1">
        <v>1.8017633324309701</v>
      </c>
      <c r="N152" s="1">
        <v>3.8062051497667699</v>
      </c>
      <c r="O152" s="1">
        <v>2.59572928437191</v>
      </c>
    </row>
    <row r="153" spans="1:15" x14ac:dyDescent="0.25">
      <c r="A153" s="1">
        <v>18.375</v>
      </c>
      <c r="B153" s="1"/>
      <c r="C153" s="1"/>
      <c r="D153" s="1">
        <v>7.2605645204526201</v>
      </c>
      <c r="E153" s="1">
        <v>3.2099677900210599</v>
      </c>
      <c r="F153" s="1">
        <v>4.99994721846108</v>
      </c>
      <c r="G153" s="1">
        <v>6.6542704307912404</v>
      </c>
      <c r="H153" s="1">
        <v>2.4132163101118298</v>
      </c>
      <c r="I153" s="1">
        <v>0.23509519167162399</v>
      </c>
      <c r="J153" s="1"/>
      <c r="K153" s="1">
        <v>4.8493744883894997E-2</v>
      </c>
      <c r="L153" s="1">
        <v>1.1595577966075199</v>
      </c>
      <c r="M153" s="1">
        <v>1.7640114884984801</v>
      </c>
      <c r="N153" s="1">
        <v>3.7212282509694199</v>
      </c>
      <c r="O153" s="1">
        <v>2.5931013930433502</v>
      </c>
    </row>
    <row r="154" spans="1:15" x14ac:dyDescent="0.25">
      <c r="A154" s="1">
        <v>18.5</v>
      </c>
      <c r="B154" s="1"/>
      <c r="C154" s="1"/>
      <c r="D154" s="1">
        <v>7.0794083424416199</v>
      </c>
      <c r="E154" s="1">
        <v>4.0190940093481498</v>
      </c>
      <c r="F154" s="1">
        <v>4.9866050955105798</v>
      </c>
      <c r="G154" s="1">
        <v>6.7643523500351099</v>
      </c>
      <c r="H154" s="1">
        <v>2.40127139226942</v>
      </c>
      <c r="I154" s="1">
        <v>0.21308420192630001</v>
      </c>
      <c r="J154" s="1"/>
      <c r="K154" s="1">
        <v>4.8933737813982997E-2</v>
      </c>
      <c r="L154" s="1">
        <v>1.1486033246093099</v>
      </c>
      <c r="M154" s="1">
        <v>1.7548005348009901</v>
      </c>
      <c r="N154" s="1">
        <v>3.7047061084436299</v>
      </c>
      <c r="O154" s="1">
        <v>2.6099181981503299</v>
      </c>
    </row>
    <row r="155" spans="1:15" x14ac:dyDescent="0.25">
      <c r="A155" s="1">
        <v>18.625</v>
      </c>
      <c r="B155" s="1"/>
      <c r="C155" s="1"/>
      <c r="D155" s="1">
        <v>6.9347626334978196</v>
      </c>
      <c r="E155" s="1">
        <v>4.13071430937977</v>
      </c>
      <c r="F155" s="1">
        <v>5.1345379189773803</v>
      </c>
      <c r="G155" s="1">
        <v>7.2661835047353298</v>
      </c>
      <c r="H155" s="1">
        <v>2.3930760877904902</v>
      </c>
      <c r="I155" s="1">
        <v>0.198393215618998</v>
      </c>
      <c r="J155" s="1"/>
      <c r="K155" s="1">
        <v>4.8331910617641298E-2</v>
      </c>
      <c r="L155" s="1">
        <v>1.13913147924726</v>
      </c>
      <c r="M155" s="1">
        <v>1.7216484397566001</v>
      </c>
      <c r="N155" s="1">
        <v>3.7103286348649198</v>
      </c>
      <c r="O155" s="1">
        <v>2.82969644822386</v>
      </c>
    </row>
    <row r="156" spans="1:15" x14ac:dyDescent="0.25">
      <c r="A156" s="1">
        <v>18.75</v>
      </c>
      <c r="B156" s="1"/>
      <c r="C156" s="1"/>
      <c r="D156" s="1">
        <v>6.9525422773577903</v>
      </c>
      <c r="E156" s="1">
        <v>3.9823240176383399</v>
      </c>
      <c r="F156" s="1">
        <v>5.1688342437639303</v>
      </c>
      <c r="G156" s="1">
        <v>7.0715853054833904</v>
      </c>
      <c r="H156" s="1">
        <v>2.3730552052181899</v>
      </c>
      <c r="I156" s="1">
        <v>0.19400384902133799</v>
      </c>
      <c r="J156" s="1"/>
      <c r="K156" s="1">
        <v>4.25152941349888E-2</v>
      </c>
      <c r="L156" s="1">
        <v>1.13033156900582</v>
      </c>
      <c r="M156" s="1">
        <v>1.71141748974849</v>
      </c>
      <c r="N156" s="1">
        <v>3.71140597586863</v>
      </c>
      <c r="O156" s="1">
        <v>2.7108290533270898</v>
      </c>
    </row>
    <row r="157" spans="1:15" x14ac:dyDescent="0.25">
      <c r="A157" s="1">
        <v>18.875</v>
      </c>
      <c r="B157" s="1"/>
      <c r="C157" s="1"/>
      <c r="D157" s="1">
        <v>6.7144755520498798</v>
      </c>
      <c r="E157" s="1">
        <v>4.1681050273102596</v>
      </c>
      <c r="F157" s="1">
        <v>4.9788557880757898</v>
      </c>
      <c r="G157" s="1">
        <v>7.7642382678776602</v>
      </c>
      <c r="H157" s="1">
        <v>2.3664041048275899</v>
      </c>
      <c r="I157" s="1">
        <v>0.192909481105658</v>
      </c>
      <c r="J157" s="1"/>
      <c r="K157" s="1">
        <v>4.1671399352173302E-2</v>
      </c>
      <c r="L157" s="1">
        <v>1.11752515678216</v>
      </c>
      <c r="M157" s="1">
        <v>1.7042680034569999</v>
      </c>
      <c r="N157" s="1">
        <v>3.88510817178198</v>
      </c>
      <c r="O157" s="1">
        <v>2.90705239975467</v>
      </c>
    </row>
    <row r="158" spans="1:15" x14ac:dyDescent="0.25">
      <c r="A158" s="1">
        <v>19</v>
      </c>
      <c r="B158" s="1"/>
      <c r="C158" s="1"/>
      <c r="D158" s="1">
        <v>6.5444882936098496</v>
      </c>
      <c r="E158" s="1">
        <v>4.2263709705443899</v>
      </c>
      <c r="F158" s="1">
        <v>4.9759476731990402</v>
      </c>
      <c r="G158" s="1">
        <v>7.8193347859312601</v>
      </c>
      <c r="H158" s="1">
        <v>2.3642676400179901</v>
      </c>
      <c r="I158" s="1">
        <v>0.19022007789881501</v>
      </c>
      <c r="J158" s="1"/>
      <c r="K158" s="1">
        <v>4.5020597564404699E-2</v>
      </c>
      <c r="L158" s="1">
        <v>1.13206423267036</v>
      </c>
      <c r="M158" s="1">
        <v>1.72031090251532</v>
      </c>
      <c r="N158" s="1">
        <v>4.0438751389723597</v>
      </c>
      <c r="O158" s="1">
        <v>2.90630325202368</v>
      </c>
    </row>
    <row r="159" spans="1:15" x14ac:dyDescent="0.25">
      <c r="A159" s="1">
        <v>19.125</v>
      </c>
      <c r="B159" s="1"/>
      <c r="C159" s="1"/>
      <c r="D159" s="1">
        <v>6.3580825407484696</v>
      </c>
      <c r="E159" s="1">
        <v>4.0838875210711301</v>
      </c>
      <c r="F159" s="1">
        <v>4.9966741105812797</v>
      </c>
      <c r="G159" s="1">
        <v>8.1289250203465002</v>
      </c>
      <c r="H159" s="1">
        <v>2.3629868041625701</v>
      </c>
      <c r="I159" s="1">
        <v>0.19117432579986501</v>
      </c>
      <c r="J159" s="1"/>
      <c r="K159" s="1">
        <v>6.2546003654874394E-2</v>
      </c>
      <c r="L159" s="1">
        <v>1.1255780407874101</v>
      </c>
      <c r="M159" s="1">
        <v>1.6849965987020401</v>
      </c>
      <c r="N159" s="1">
        <v>4.0427262484103101</v>
      </c>
      <c r="O159" s="1">
        <v>2.9162692882103598</v>
      </c>
    </row>
    <row r="160" spans="1:15" x14ac:dyDescent="0.25">
      <c r="A160" s="1">
        <v>19.25</v>
      </c>
      <c r="B160" s="1"/>
      <c r="C160" s="1"/>
      <c r="D160" s="1">
        <v>6.3209161506923</v>
      </c>
      <c r="E160" s="1">
        <v>4.09208384786018</v>
      </c>
      <c r="F160" s="1">
        <v>4.9624753120218603</v>
      </c>
      <c r="G160" s="1">
        <v>8.23242244063578</v>
      </c>
      <c r="H160" s="1">
        <v>2.3589373358278798</v>
      </c>
      <c r="I160" s="1">
        <v>0.192807182099304</v>
      </c>
      <c r="J160" s="1"/>
      <c r="K160" s="1">
        <v>6.0843662843018197E-2</v>
      </c>
      <c r="L160" s="1">
        <v>1.1245855125611299</v>
      </c>
      <c r="M160" s="1">
        <v>1.6794110010675101</v>
      </c>
      <c r="N160" s="1">
        <v>4.1611943847886703</v>
      </c>
      <c r="O160" s="1">
        <v>2.7133627974727101</v>
      </c>
    </row>
    <row r="161" spans="1:15" x14ac:dyDescent="0.25">
      <c r="A161" s="1">
        <v>19.375</v>
      </c>
      <c r="B161" s="1"/>
      <c r="C161" s="1"/>
      <c r="D161" s="1">
        <v>6.4798221430268104</v>
      </c>
      <c r="E161" s="1">
        <v>4.0130799511948698</v>
      </c>
      <c r="F161" s="1">
        <v>4.95176041055886</v>
      </c>
      <c r="G161" s="1">
        <v>8.47458499815286</v>
      </c>
      <c r="H161" s="1">
        <v>2.3347923224698399</v>
      </c>
      <c r="I161" s="1">
        <v>0.189967589451909</v>
      </c>
      <c r="J161" s="1"/>
      <c r="K161" s="1">
        <v>5.8327909064197103E-2</v>
      </c>
      <c r="L161" s="1">
        <v>1.11721324938133</v>
      </c>
      <c r="M161" s="1">
        <v>1.6518458945319601</v>
      </c>
      <c r="N161" s="1">
        <v>4.2834309496568999</v>
      </c>
      <c r="O161" s="1">
        <v>2.7016352792905698</v>
      </c>
    </row>
    <row r="162" spans="1:15" x14ac:dyDescent="0.25">
      <c r="A162" s="1">
        <v>19.5</v>
      </c>
      <c r="B162" s="1"/>
      <c r="C162" s="1"/>
      <c r="D162" s="1">
        <v>6.5698179693407202</v>
      </c>
      <c r="E162" s="1">
        <v>4.1279101957407498</v>
      </c>
      <c r="F162" s="1">
        <v>5.19161714999899</v>
      </c>
      <c r="G162" s="1">
        <v>9.1726223896786898</v>
      </c>
      <c r="H162" s="1">
        <v>2.3222153021563501</v>
      </c>
      <c r="I162" s="1">
        <v>0.18744824716602099</v>
      </c>
      <c r="J162" s="1"/>
      <c r="K162" s="1">
        <v>5.5970982898672202E-2</v>
      </c>
      <c r="L162" s="1">
        <v>1.0684146206455201</v>
      </c>
      <c r="M162" s="1">
        <v>1.58993034354312</v>
      </c>
      <c r="N162" s="1">
        <v>4.2878509461292502</v>
      </c>
      <c r="O162" s="1">
        <v>2.5656533959943002</v>
      </c>
    </row>
    <row r="163" spans="1:15" x14ac:dyDescent="0.25">
      <c r="A163" s="1">
        <v>19.625</v>
      </c>
      <c r="B163" s="1"/>
      <c r="C163" s="1"/>
      <c r="D163" s="1">
        <v>6.5402233252591397</v>
      </c>
      <c r="E163" s="1">
        <v>3.6294925301073002</v>
      </c>
      <c r="F163" s="1">
        <v>5.2546335209091701</v>
      </c>
      <c r="G163" s="1">
        <v>9.6519030391087099</v>
      </c>
      <c r="H163" s="1">
        <v>2.2790828562404899</v>
      </c>
      <c r="I163" s="1">
        <v>0.183370835615325</v>
      </c>
      <c r="J163" s="1"/>
      <c r="K163" s="1">
        <v>5.3786264174637999E-2</v>
      </c>
      <c r="L163" s="1">
        <v>1.0610433286310199</v>
      </c>
      <c r="M163" s="1">
        <v>1.58646998242884</v>
      </c>
      <c r="N163" s="1">
        <v>4.30190013613473</v>
      </c>
      <c r="O163" s="1">
        <v>2.4958664665823802</v>
      </c>
    </row>
    <row r="164" spans="1:15" x14ac:dyDescent="0.25">
      <c r="A164" s="1">
        <v>19.75</v>
      </c>
      <c r="B164" s="1"/>
      <c r="C164" s="1"/>
      <c r="D164" s="1">
        <v>6.2927080135442397</v>
      </c>
      <c r="E164" s="1">
        <v>3.5507240666881299</v>
      </c>
      <c r="F164" s="1">
        <v>5.4014347094350503</v>
      </c>
      <c r="G164" s="1">
        <v>9.7124746029731401</v>
      </c>
      <c r="H164" s="1">
        <v>2.2723555278055798</v>
      </c>
      <c r="I164" s="1">
        <v>0.18159315349645599</v>
      </c>
      <c r="J164" s="1"/>
      <c r="K164" s="1">
        <v>5.0428625444315499E-2</v>
      </c>
      <c r="L164" s="1">
        <v>1.05682280331722</v>
      </c>
      <c r="M164" s="1">
        <v>1.5142068519106</v>
      </c>
      <c r="N164" s="1">
        <v>4.26631016199938</v>
      </c>
      <c r="O164" s="1">
        <v>2.6048137477695299</v>
      </c>
    </row>
    <row r="165" spans="1:15" x14ac:dyDescent="0.25">
      <c r="A165" s="1">
        <v>19.875</v>
      </c>
      <c r="B165" s="1"/>
      <c r="C165" s="1"/>
      <c r="D165" s="1">
        <v>6.0267907126800297</v>
      </c>
      <c r="E165" s="1">
        <v>3.5847550380940101</v>
      </c>
      <c r="F165" s="1">
        <v>5.5834056469662396</v>
      </c>
      <c r="G165" s="1">
        <v>9.9292009589331904</v>
      </c>
      <c r="H165" s="1">
        <v>2.26912104279163</v>
      </c>
      <c r="I165" s="1">
        <v>0.18135384025780099</v>
      </c>
      <c r="J165" s="1"/>
      <c r="K165" s="1">
        <v>4.8662240681933498E-2</v>
      </c>
      <c r="L165" s="1">
        <v>1.0545975930187399</v>
      </c>
      <c r="M165" s="1">
        <v>1.5022125275314699</v>
      </c>
      <c r="N165" s="1">
        <v>4.2562327988361996</v>
      </c>
      <c r="O165" s="1">
        <v>2.4196464857650999</v>
      </c>
    </row>
    <row r="166" spans="1:15" x14ac:dyDescent="0.25">
      <c r="A166" s="1">
        <v>20</v>
      </c>
      <c r="B166" s="1"/>
      <c r="C166" s="1"/>
      <c r="D166" s="1">
        <v>5.8379112244856897</v>
      </c>
      <c r="E166" s="1">
        <v>3.9489223789800598</v>
      </c>
      <c r="F166" s="1">
        <v>5.8133527529122304</v>
      </c>
      <c r="G166" s="1">
        <v>11.0055133233926</v>
      </c>
      <c r="H166" s="1">
        <v>2.2525845179336099</v>
      </c>
      <c r="I166" s="1">
        <v>0.18258870369140701</v>
      </c>
      <c r="J166" s="1"/>
      <c r="K166" s="1">
        <v>4.8723178391737801E-2</v>
      </c>
      <c r="L166" s="1">
        <v>1.0521447517234399</v>
      </c>
      <c r="M166" s="1">
        <v>1.4899129677812799</v>
      </c>
      <c r="N166" s="1">
        <v>4.3288090276081901</v>
      </c>
      <c r="O166" s="1">
        <v>2.40552225466817</v>
      </c>
    </row>
    <row r="167" spans="1:15" x14ac:dyDescent="0.25">
      <c r="A167" s="1">
        <v>20.125</v>
      </c>
      <c r="B167" s="1"/>
      <c r="C167" s="1"/>
      <c r="D167" s="1">
        <v>5.2418632446426203</v>
      </c>
      <c r="E167" s="1">
        <v>4.0299378595715298</v>
      </c>
      <c r="F167" s="1">
        <v>6.1708517539884999</v>
      </c>
      <c r="G167" s="1">
        <v>10.885473359628801</v>
      </c>
      <c r="H167" s="1">
        <v>2.2465354099604702</v>
      </c>
      <c r="I167" s="1">
        <v>0.180629617709959</v>
      </c>
      <c r="J167" s="1"/>
      <c r="K167" s="1">
        <v>5.7952195703621701E-2</v>
      </c>
      <c r="L167" s="1">
        <v>1.04812469567711</v>
      </c>
      <c r="M167" s="1">
        <v>1.4906229636216599</v>
      </c>
      <c r="N167" s="1">
        <v>4.3125386765205098</v>
      </c>
      <c r="O167" s="1">
        <v>2.3959826515207099</v>
      </c>
    </row>
    <row r="168" spans="1:15" x14ac:dyDescent="0.25">
      <c r="A168" s="1">
        <v>20.25</v>
      </c>
      <c r="B168" s="1"/>
      <c r="C168" s="1"/>
      <c r="D168" s="1">
        <v>5.1614513932558603</v>
      </c>
      <c r="E168" s="1">
        <v>4.0893506447488104</v>
      </c>
      <c r="F168" s="1">
        <v>6.6711648765899598</v>
      </c>
      <c r="G168" s="1">
        <v>11.107030593928201</v>
      </c>
      <c r="H168" s="1">
        <v>2.2070690531736101</v>
      </c>
      <c r="I168" s="1">
        <v>0.17899892782499</v>
      </c>
      <c r="J168" s="1"/>
      <c r="K168" s="1">
        <v>5.6924968340874099E-2</v>
      </c>
      <c r="L168" s="1">
        <v>1.03280686375072</v>
      </c>
      <c r="M168" s="1">
        <v>1.34540029328585</v>
      </c>
      <c r="N168" s="1">
        <v>4.2520811297387402</v>
      </c>
      <c r="O168" s="1">
        <v>2.4173191179542601</v>
      </c>
    </row>
    <row r="169" spans="1:15" x14ac:dyDescent="0.25">
      <c r="A169" s="1">
        <v>20.375</v>
      </c>
      <c r="B169" s="1"/>
      <c r="C169" s="1"/>
      <c r="D169" s="1">
        <v>5.0706865472132003</v>
      </c>
      <c r="E169" s="1">
        <v>4.1581277968392998</v>
      </c>
      <c r="F169" s="1">
        <v>6.6794982000504399</v>
      </c>
      <c r="G169" s="1">
        <v>10.8850601192262</v>
      </c>
      <c r="H169" s="1">
        <v>2.1825034022407501</v>
      </c>
      <c r="I169" s="1">
        <v>0.17562814540043301</v>
      </c>
      <c r="J169" s="1"/>
      <c r="K169" s="1">
        <v>5.13777690792813E-2</v>
      </c>
      <c r="L169" s="1">
        <v>1.03153074617427</v>
      </c>
      <c r="M169" s="1">
        <v>1.3323455048964601</v>
      </c>
      <c r="N169" s="1">
        <v>3.8602737574226098</v>
      </c>
      <c r="O169" s="1">
        <v>2.3559318967545502</v>
      </c>
    </row>
    <row r="170" spans="1:15" x14ac:dyDescent="0.25">
      <c r="A170" s="1">
        <v>20.5</v>
      </c>
      <c r="B170" s="1"/>
      <c r="C170" s="1"/>
      <c r="D170" s="1">
        <v>5.1868769550585698</v>
      </c>
      <c r="E170" s="1">
        <v>4.2071879954189599</v>
      </c>
      <c r="F170" s="1">
        <v>6.6507429009940999</v>
      </c>
      <c r="G170" s="1">
        <v>10.196455455361701</v>
      </c>
      <c r="H170" s="1">
        <v>2.1682546383088401</v>
      </c>
      <c r="I170" s="1">
        <v>0.17080418247003601</v>
      </c>
      <c r="J170" s="1"/>
      <c r="K170" s="1">
        <v>4.5176138168944099E-2</v>
      </c>
      <c r="L170" s="1">
        <v>1.02378352292671</v>
      </c>
      <c r="M170" s="1">
        <v>1.36221829900981</v>
      </c>
      <c r="N170" s="1">
        <v>3.5843619206400801</v>
      </c>
      <c r="O170" s="1">
        <v>2.2409607168117001</v>
      </c>
    </row>
    <row r="171" spans="1:15" x14ac:dyDescent="0.25">
      <c r="A171" s="1">
        <v>20.625</v>
      </c>
      <c r="B171" s="1"/>
      <c r="C171" s="1"/>
      <c r="D171" s="1">
        <v>5.47047525570395</v>
      </c>
      <c r="E171" s="1">
        <v>4.1733027722260401</v>
      </c>
      <c r="F171" s="1">
        <v>7.3769008615944998</v>
      </c>
      <c r="G171" s="1">
        <v>10.6903138554664</v>
      </c>
      <c r="H171" s="1">
        <v>2.16758049312334</v>
      </c>
      <c r="I171" s="1">
        <v>0.17081538171525201</v>
      </c>
      <c r="J171" s="1"/>
      <c r="K171" s="1">
        <v>4.9145827830040401E-2</v>
      </c>
      <c r="L171" s="1">
        <v>1.01429689323723</v>
      </c>
      <c r="M171" s="1">
        <v>1.3682929802361099</v>
      </c>
      <c r="N171" s="1">
        <v>3.6158421802473399</v>
      </c>
      <c r="O171" s="1">
        <v>2.2356110676924601</v>
      </c>
    </row>
    <row r="172" spans="1:15" x14ac:dyDescent="0.25">
      <c r="A172" s="1">
        <v>20.75</v>
      </c>
      <c r="B172" s="1"/>
      <c r="C172" s="1"/>
      <c r="D172" s="1">
        <v>5.5991872303980701</v>
      </c>
      <c r="E172" s="1">
        <v>3.8891587937886798</v>
      </c>
      <c r="F172" s="1">
        <v>7.0754072808161999</v>
      </c>
      <c r="G172" s="1">
        <v>11.313973053877801</v>
      </c>
      <c r="H172" s="1">
        <v>2.1688272048603099</v>
      </c>
      <c r="I172" s="1">
        <v>0.16929385525089799</v>
      </c>
      <c r="J172" s="1"/>
      <c r="K172" s="1">
        <v>6.7637512420305301E-2</v>
      </c>
      <c r="L172" s="1">
        <v>0.99495026894754102</v>
      </c>
      <c r="M172" s="1">
        <v>1.40074862823295</v>
      </c>
      <c r="N172" s="1">
        <v>3.6054765954591601</v>
      </c>
      <c r="O172" s="1">
        <v>2.2544326729523299</v>
      </c>
    </row>
    <row r="173" spans="1:15" x14ac:dyDescent="0.25">
      <c r="A173" s="1">
        <v>20.875</v>
      </c>
      <c r="B173" s="1"/>
      <c r="C173" s="1"/>
      <c r="D173" s="1">
        <v>5.9049982435120896</v>
      </c>
      <c r="E173" s="1">
        <v>3.8129098658846599</v>
      </c>
      <c r="F173" s="1">
        <v>8.1123844514772401</v>
      </c>
      <c r="G173" s="1">
        <v>11.0897753031938</v>
      </c>
      <c r="H173" s="1">
        <v>2.1760751240023599</v>
      </c>
      <c r="I173" s="1">
        <v>0.16303152448018299</v>
      </c>
      <c r="J173" s="1"/>
      <c r="K173" s="1">
        <v>7.1395705477683299E-2</v>
      </c>
      <c r="L173" s="1">
        <v>0.98735647276174698</v>
      </c>
      <c r="M173" s="1">
        <v>1.39051569787187</v>
      </c>
      <c r="N173" s="1">
        <v>3.6265129979082298</v>
      </c>
      <c r="O173" s="1">
        <v>2.3645442005275399</v>
      </c>
    </row>
    <row r="174" spans="1:15" x14ac:dyDescent="0.25">
      <c r="A174" s="1">
        <v>21</v>
      </c>
      <c r="B174" s="1"/>
      <c r="C174" s="1"/>
      <c r="D174" s="1">
        <v>6.1013567327179201</v>
      </c>
      <c r="E174" s="1">
        <v>3.4634303838127098</v>
      </c>
      <c r="F174" s="1">
        <v>8.0770099104894904</v>
      </c>
      <c r="G174" s="1">
        <v>9.3898254335142592</v>
      </c>
      <c r="H174" s="1">
        <v>2.1779132288968199</v>
      </c>
      <c r="I174" s="1">
        <v>0.153540196159032</v>
      </c>
      <c r="J174" s="1"/>
      <c r="K174" s="1">
        <v>7.7271789373560995E-2</v>
      </c>
      <c r="L174" s="1">
        <v>0.97439889034760396</v>
      </c>
      <c r="M174" s="1">
        <v>1.4418115781749801</v>
      </c>
      <c r="N174" s="1">
        <v>3.6223326595068599</v>
      </c>
      <c r="O174" s="1">
        <v>2.33890027500822</v>
      </c>
    </row>
    <row r="175" spans="1:15" x14ac:dyDescent="0.25">
      <c r="A175" s="1">
        <v>21.125</v>
      </c>
      <c r="B175" s="1"/>
      <c r="C175" s="1"/>
      <c r="D175" s="1">
        <v>6.24739065545426</v>
      </c>
      <c r="E175" s="1">
        <v>3.31272047175004</v>
      </c>
      <c r="F175" s="1">
        <v>8.0185471324059101</v>
      </c>
      <c r="G175" s="1">
        <v>9.1003203642667998</v>
      </c>
      <c r="H175" s="1">
        <v>2.1947958585801701</v>
      </c>
      <c r="I175" s="1">
        <v>0.152859635440665</v>
      </c>
      <c r="J175" s="1"/>
      <c r="K175" s="1">
        <v>7.9226555910947793E-2</v>
      </c>
      <c r="L175" s="1">
        <v>0.97543847577436404</v>
      </c>
      <c r="M175" s="1">
        <v>1.43028125577189</v>
      </c>
      <c r="N175" s="1">
        <v>3.30736499059085</v>
      </c>
      <c r="O175" s="1">
        <v>2.3306465643288798</v>
      </c>
    </row>
    <row r="176" spans="1:15" x14ac:dyDescent="0.25">
      <c r="A176" s="1">
        <v>21.25</v>
      </c>
      <c r="B176" s="1"/>
      <c r="C176" s="1"/>
      <c r="D176" s="1">
        <v>6.2851992180786302</v>
      </c>
      <c r="E176" s="1">
        <v>3.3842598014704399</v>
      </c>
      <c r="F176" s="1">
        <v>8.14329989508823</v>
      </c>
      <c r="G176" s="1">
        <v>8.6637741087039206</v>
      </c>
      <c r="H176" s="1">
        <v>2.1978108748473599</v>
      </c>
      <c r="I176" s="1">
        <v>0.146461840115754</v>
      </c>
      <c r="J176" s="1"/>
      <c r="K176" s="1">
        <v>8.0528837395188804E-2</v>
      </c>
      <c r="L176" s="1">
        <v>0.97569492531526603</v>
      </c>
      <c r="M176" s="1">
        <v>1.4199765339813999</v>
      </c>
      <c r="N176" s="1">
        <v>3.2841771462123002</v>
      </c>
      <c r="O176" s="1">
        <v>2.41094420003478</v>
      </c>
    </row>
    <row r="177" spans="1:15" x14ac:dyDescent="0.25">
      <c r="A177" s="1">
        <v>21.375</v>
      </c>
      <c r="B177" s="1"/>
      <c r="C177" s="1"/>
      <c r="D177" s="1">
        <v>6.2279706003650803</v>
      </c>
      <c r="E177" s="1">
        <v>3.39449190037227</v>
      </c>
      <c r="F177" s="1">
        <v>8.2444372944843103</v>
      </c>
      <c r="G177" s="1">
        <v>8.6760765000367108</v>
      </c>
      <c r="H177" s="1">
        <v>2.2077371736190901</v>
      </c>
      <c r="I177" s="1">
        <v>0.141398883399877</v>
      </c>
      <c r="J177" s="1"/>
      <c r="K177" s="1">
        <v>7.3674998939790598E-2</v>
      </c>
      <c r="L177" s="1">
        <v>0.97882112861050896</v>
      </c>
      <c r="M177" s="1">
        <v>1.4126224678661601</v>
      </c>
      <c r="N177" s="1">
        <v>3.7698935732371099</v>
      </c>
      <c r="O177" s="1">
        <v>2.4078992986785401</v>
      </c>
    </row>
    <row r="178" spans="1:15" x14ac:dyDescent="0.25">
      <c r="A178" s="1">
        <v>21.5</v>
      </c>
      <c r="B178" s="1"/>
      <c r="C178" s="1"/>
      <c r="D178" s="1">
        <v>6.0862449634079097</v>
      </c>
      <c r="E178" s="1">
        <v>3.2771689363535801</v>
      </c>
      <c r="F178" s="1">
        <v>8.2095628365967599</v>
      </c>
      <c r="G178" s="1">
        <v>8.9169878564321401</v>
      </c>
      <c r="H178" s="1">
        <v>2.20393684333055</v>
      </c>
      <c r="I178" s="1">
        <v>0.131442403552402</v>
      </c>
      <c r="J178" s="1"/>
      <c r="K178" s="1">
        <v>8.8924566230870097E-2</v>
      </c>
      <c r="L178" s="1">
        <v>0.98319360827081004</v>
      </c>
      <c r="M178" s="1">
        <v>1.3985619104624301</v>
      </c>
      <c r="N178" s="1">
        <v>3.7613103397396599</v>
      </c>
      <c r="O178" s="1">
        <v>2.3857639179520098</v>
      </c>
    </row>
    <row r="179" spans="1:15" x14ac:dyDescent="0.25">
      <c r="A179" s="1">
        <v>21.625</v>
      </c>
      <c r="B179" s="1"/>
      <c r="C179" s="1"/>
      <c r="D179" s="1">
        <v>6.0462150735182298</v>
      </c>
      <c r="E179" s="1">
        <v>3.0436260047916499</v>
      </c>
      <c r="F179" s="1">
        <v>8.0867850462452004</v>
      </c>
      <c r="G179" s="1">
        <v>9.2242957620388193</v>
      </c>
      <c r="H179" s="1">
        <v>2.2049080252767799</v>
      </c>
      <c r="I179" s="1">
        <v>0.12044567073234699</v>
      </c>
      <c r="J179" s="1"/>
      <c r="K179" s="1">
        <v>0.104105620269595</v>
      </c>
      <c r="L179" s="1">
        <v>0.97633716642331703</v>
      </c>
      <c r="M179" s="1">
        <v>1.38464235931154</v>
      </c>
      <c r="N179" s="1">
        <v>3.8051147915595598</v>
      </c>
      <c r="O179" s="1">
        <v>2.31941883343266</v>
      </c>
    </row>
    <row r="180" spans="1:15" x14ac:dyDescent="0.25">
      <c r="A180" s="1">
        <v>21.75</v>
      </c>
      <c r="B180" s="1"/>
      <c r="C180" s="1"/>
      <c r="D180" s="1">
        <v>5.9499920823780901</v>
      </c>
      <c r="E180" s="1">
        <v>2.83336700046977</v>
      </c>
      <c r="F180" s="1">
        <v>8.2878476157425407</v>
      </c>
      <c r="G180" s="1">
        <v>9.3149272821455895</v>
      </c>
      <c r="H180" s="1">
        <v>2.2483949539412502</v>
      </c>
      <c r="I180" s="1">
        <v>0.111854736582993</v>
      </c>
      <c r="J180" s="1"/>
      <c r="K180" s="1">
        <v>0.112020403188167</v>
      </c>
      <c r="L180" s="1">
        <v>0.97390976919495598</v>
      </c>
      <c r="M180" s="1">
        <v>1.3767417400203901</v>
      </c>
      <c r="N180" s="1">
        <v>3.7232039519614499</v>
      </c>
      <c r="O180" s="1">
        <v>2.2292103239536201</v>
      </c>
    </row>
    <row r="181" spans="1:15" x14ac:dyDescent="0.25">
      <c r="A181" s="1">
        <v>21.875</v>
      </c>
      <c r="B181" s="1"/>
      <c r="C181" s="1"/>
      <c r="D181" s="1">
        <v>6.0646453084264502</v>
      </c>
      <c r="E181" s="1">
        <v>2.71373156118849</v>
      </c>
      <c r="F181" s="1">
        <v>8.0524665079370497</v>
      </c>
      <c r="G181" s="1">
        <v>9.4122727290834103</v>
      </c>
      <c r="H181" s="1">
        <v>2.2524356800565699</v>
      </c>
      <c r="I181" s="1">
        <v>0.110864904591846</v>
      </c>
      <c r="J181" s="1"/>
      <c r="K181" s="1">
        <v>0.10605807656826199</v>
      </c>
      <c r="L181" s="1">
        <v>0.95098351332559405</v>
      </c>
      <c r="M181" s="1">
        <v>1.36935163450016</v>
      </c>
      <c r="N181" s="1">
        <v>3.7358962599659198</v>
      </c>
      <c r="O181" s="1">
        <v>2.2086877120620199</v>
      </c>
    </row>
    <row r="182" spans="1:15" x14ac:dyDescent="0.25">
      <c r="A182" s="1">
        <v>22</v>
      </c>
      <c r="B182" s="1"/>
      <c r="C182" s="1"/>
      <c r="D182" s="1">
        <v>6.2518247459484302</v>
      </c>
      <c r="E182" s="1">
        <v>2.6356672361223299</v>
      </c>
      <c r="F182" s="1">
        <v>7.7945375735170597</v>
      </c>
      <c r="G182" s="1">
        <v>8.8000630800537607</v>
      </c>
      <c r="H182" s="1">
        <v>2.2500221754142098</v>
      </c>
      <c r="I182" s="1">
        <v>0.111165568125174</v>
      </c>
      <c r="J182" s="1"/>
      <c r="K182" s="1">
        <v>0.104279364022279</v>
      </c>
      <c r="L182" s="1">
        <v>0.92099950315678702</v>
      </c>
      <c r="M182" s="1">
        <v>1.33141810292203</v>
      </c>
      <c r="N182" s="1">
        <v>3.8355410964495502</v>
      </c>
      <c r="O182" s="1">
        <v>2.0880636723386101</v>
      </c>
    </row>
    <row r="183" spans="1:15" x14ac:dyDescent="0.25">
      <c r="A183" s="1">
        <v>22.125</v>
      </c>
      <c r="B183" s="1"/>
      <c r="C183" s="1"/>
      <c r="D183" s="1">
        <v>6.3584226963214698</v>
      </c>
      <c r="E183" s="1">
        <v>2.7096030613557298</v>
      </c>
      <c r="F183" s="1">
        <v>7.9165376893512196</v>
      </c>
      <c r="G183" s="1">
        <v>7.9814128474416304</v>
      </c>
      <c r="H183" s="1">
        <v>2.2360479789149599</v>
      </c>
      <c r="I183" s="1">
        <v>0.112950888845141</v>
      </c>
      <c r="J183" s="1"/>
      <c r="K183" s="1">
        <v>0.106809935837811</v>
      </c>
      <c r="L183" s="1">
        <v>0.92434194497216304</v>
      </c>
      <c r="M183" s="1">
        <v>1.30464844668764</v>
      </c>
      <c r="N183" s="1">
        <v>3.8558191046528898</v>
      </c>
      <c r="O183" s="1">
        <v>2.1075861850650601</v>
      </c>
    </row>
    <row r="184" spans="1:15" x14ac:dyDescent="0.25">
      <c r="A184" s="1">
        <v>22.25</v>
      </c>
      <c r="B184" s="1"/>
      <c r="C184" s="1"/>
      <c r="D184" s="1">
        <v>6.5119963531183496</v>
      </c>
      <c r="E184" s="1">
        <v>2.75262290965492</v>
      </c>
      <c r="F184" s="1">
        <v>7.8877495851732897</v>
      </c>
      <c r="G184" s="1">
        <v>7.8494331280053498</v>
      </c>
      <c r="H184" s="1">
        <v>2.2163054272888498</v>
      </c>
      <c r="I184" s="1">
        <v>0.115519492691658</v>
      </c>
      <c r="J184" s="1"/>
      <c r="K184" s="1">
        <v>0.10880717379326101</v>
      </c>
      <c r="L184" s="1">
        <v>0.92403472229566397</v>
      </c>
      <c r="M184" s="1">
        <v>1.301820063519</v>
      </c>
      <c r="N184" s="1">
        <v>3.90693151499458</v>
      </c>
      <c r="O184" s="1">
        <v>1.8334516909640699</v>
      </c>
    </row>
    <row r="185" spans="1:15" x14ac:dyDescent="0.25">
      <c r="A185" s="1">
        <v>22.375</v>
      </c>
      <c r="B185" s="1"/>
      <c r="C185" s="1"/>
      <c r="D185" s="1">
        <v>6.4937400679250699</v>
      </c>
      <c r="E185" s="1">
        <v>2.7842862596241198</v>
      </c>
      <c r="F185" s="1">
        <v>7.6982627326944204</v>
      </c>
      <c r="G185" s="1">
        <v>7.7713990365644996</v>
      </c>
      <c r="H185" s="1">
        <v>2.16533079837818</v>
      </c>
      <c r="I185" s="1">
        <v>0.112502097147717</v>
      </c>
      <c r="J185" s="1"/>
      <c r="K185" s="1">
        <v>0.113611039785517</v>
      </c>
      <c r="L185" s="1">
        <v>0.94215503827817804</v>
      </c>
      <c r="M185" s="1">
        <v>1.3305830810299299</v>
      </c>
      <c r="N185" s="1">
        <v>3.91331558400362</v>
      </c>
      <c r="O185" s="1">
        <v>1.85599717013272</v>
      </c>
    </row>
    <row r="186" spans="1:15" x14ac:dyDescent="0.25">
      <c r="A186" s="1">
        <v>22.5</v>
      </c>
      <c r="B186" s="1"/>
      <c r="C186" s="1"/>
      <c r="D186" s="1">
        <v>6.4772471762059602</v>
      </c>
      <c r="E186" s="1">
        <v>2.7457909166873402</v>
      </c>
      <c r="F186" s="1">
        <v>7.2864680922067597</v>
      </c>
      <c r="G186" s="1">
        <v>6.9653915975961098</v>
      </c>
      <c r="H186" s="1">
        <v>2.0971728624612598</v>
      </c>
      <c r="I186" s="1">
        <v>0.111748739015417</v>
      </c>
      <c r="J186" s="1"/>
      <c r="K186" s="1">
        <v>0.116590523839689</v>
      </c>
      <c r="L186" s="1">
        <v>0.94198069752399505</v>
      </c>
      <c r="M186" s="1">
        <v>1.32404820677233</v>
      </c>
      <c r="N186" s="1">
        <v>3.8947716852951002</v>
      </c>
      <c r="O186" s="1">
        <v>1.90276271392093</v>
      </c>
    </row>
    <row r="187" spans="1:15" x14ac:dyDescent="0.25">
      <c r="A187" s="1">
        <v>22.625</v>
      </c>
      <c r="B187" s="1"/>
      <c r="C187" s="1"/>
      <c r="D187" s="1">
        <v>6.46500427856357</v>
      </c>
      <c r="E187" s="1">
        <v>2.7114495987892999</v>
      </c>
      <c r="F187" s="1">
        <v>6.0405641012813298</v>
      </c>
      <c r="G187" s="1">
        <v>6.8049327680090599</v>
      </c>
      <c r="H187" s="1">
        <v>2.07175899833253</v>
      </c>
      <c r="I187" s="1">
        <v>0.111177859724335</v>
      </c>
      <c r="J187" s="1"/>
      <c r="K187" s="1">
        <v>0.11565972391555</v>
      </c>
      <c r="L187" s="1">
        <v>0.95106146227578803</v>
      </c>
      <c r="M187" s="1">
        <v>1.2615285334734501</v>
      </c>
      <c r="N187" s="1">
        <v>3.9815874156832902</v>
      </c>
      <c r="O187" s="1">
        <v>1.93215308486796</v>
      </c>
    </row>
    <row r="188" spans="1:15" x14ac:dyDescent="0.25">
      <c r="A188" s="1">
        <v>22.75</v>
      </c>
      <c r="B188" s="1"/>
      <c r="C188" s="1"/>
      <c r="D188" s="1">
        <v>6.4706892555905</v>
      </c>
      <c r="E188" s="1">
        <v>2.6522140657484301</v>
      </c>
      <c r="F188" s="1">
        <v>5.37224378031899</v>
      </c>
      <c r="G188" s="1">
        <v>7.3040064608220199</v>
      </c>
      <c r="H188" s="1">
        <v>2.0587138291420599</v>
      </c>
      <c r="I188" s="1">
        <v>0.11238950523887301</v>
      </c>
      <c r="J188" s="1"/>
      <c r="K188" s="1">
        <v>0.11460281186620699</v>
      </c>
      <c r="L188" s="1">
        <v>0.96517072240441704</v>
      </c>
      <c r="M188" s="1">
        <v>1.2388014400796901</v>
      </c>
      <c r="N188" s="1">
        <v>3.9736312215257299</v>
      </c>
      <c r="O188" s="1">
        <v>1.98275913844318</v>
      </c>
    </row>
    <row r="189" spans="1:15" x14ac:dyDescent="0.25">
      <c r="A189" s="1">
        <v>22.875</v>
      </c>
      <c r="B189" s="1"/>
      <c r="C189" s="1"/>
      <c r="D189" s="1">
        <v>6.4663019469255802</v>
      </c>
      <c r="E189" s="1">
        <v>2.5968346372968099</v>
      </c>
      <c r="F189" s="1">
        <v>4.4482952689196296</v>
      </c>
      <c r="G189" s="1">
        <v>7.7879949333914098</v>
      </c>
      <c r="H189" s="1">
        <v>2.04068587435864</v>
      </c>
      <c r="I189" s="1">
        <v>0.112119213547171</v>
      </c>
      <c r="J189" s="1"/>
      <c r="K189" s="1">
        <v>0.10795482267512301</v>
      </c>
      <c r="L189" s="1">
        <v>0.98329558870190903</v>
      </c>
      <c r="M189" s="1">
        <v>1.23106858653943</v>
      </c>
      <c r="N189" s="1">
        <v>3.9910326882009799</v>
      </c>
      <c r="O189" s="1">
        <v>1.98817115505231</v>
      </c>
    </row>
    <row r="190" spans="1:15" x14ac:dyDescent="0.25">
      <c r="A190" s="1">
        <v>23</v>
      </c>
      <c r="B190" s="1"/>
      <c r="C190" s="1"/>
      <c r="D190" s="1">
        <v>6.4761335184401299</v>
      </c>
      <c r="E190" s="1">
        <v>2.5252831334255701</v>
      </c>
      <c r="F190" s="1">
        <v>4.4118973194127902</v>
      </c>
      <c r="G190" s="1">
        <v>7.8325368929550701</v>
      </c>
      <c r="H190" s="1">
        <v>2.0218279408944899</v>
      </c>
      <c r="I190" s="1">
        <v>0.110679513039336</v>
      </c>
      <c r="J190" s="1"/>
      <c r="K190" s="1">
        <v>0.121484749999411</v>
      </c>
      <c r="L190" s="1">
        <v>0.985864162831396</v>
      </c>
      <c r="M190" s="1">
        <v>1.22435489820312</v>
      </c>
      <c r="N190" s="1">
        <v>3.9809475768502298</v>
      </c>
      <c r="O190" s="1">
        <v>1.88654987127795</v>
      </c>
    </row>
    <row r="191" spans="1:15" x14ac:dyDescent="0.25">
      <c r="A191" s="1">
        <v>23.125</v>
      </c>
      <c r="B191" s="1"/>
      <c r="C191" s="1"/>
      <c r="D191" s="1">
        <v>6.4082466103025704</v>
      </c>
      <c r="E191" s="1">
        <v>2.4946000562557198</v>
      </c>
      <c r="F191" s="1">
        <v>4.5434975950328704</v>
      </c>
      <c r="G191" s="1">
        <v>8.3604337894606502</v>
      </c>
      <c r="H191" s="1">
        <v>2.0203042438807102</v>
      </c>
      <c r="I191" s="1">
        <v>0.105282222960455</v>
      </c>
      <c r="J191" s="1"/>
      <c r="K191" s="1">
        <v>0.12775643810234799</v>
      </c>
      <c r="L191" s="1">
        <v>0.91932228294865304</v>
      </c>
      <c r="M191" s="1">
        <v>1.04800674299385</v>
      </c>
      <c r="N191" s="1">
        <v>3.48091756871638</v>
      </c>
      <c r="O191" s="1">
        <v>1.9919293249539201</v>
      </c>
    </row>
    <row r="192" spans="1:15" x14ac:dyDescent="0.25">
      <c r="A192" s="1">
        <v>23.25</v>
      </c>
      <c r="B192" s="1"/>
      <c r="C192" s="1"/>
      <c r="D192" s="1">
        <v>6.3078599322878004</v>
      </c>
      <c r="E192" s="1">
        <v>2.6297307835743902</v>
      </c>
      <c r="F192" s="1">
        <v>4.8545976644232196</v>
      </c>
      <c r="G192" s="1">
        <v>8.5036072675719794</v>
      </c>
      <c r="H192" s="1">
        <v>2.0184379979891198</v>
      </c>
      <c r="I192" s="1">
        <v>0.104517943226835</v>
      </c>
      <c r="J192" s="1"/>
      <c r="K192" s="1">
        <v>0.119279807891654</v>
      </c>
      <c r="L192" s="1">
        <v>0.93170410904638501</v>
      </c>
      <c r="M192" s="1">
        <v>1.08415072827391</v>
      </c>
      <c r="N192" s="1">
        <v>3.1360490174954299</v>
      </c>
      <c r="O192" s="1">
        <v>1.98794574862033</v>
      </c>
    </row>
    <row r="193" spans="1:15" x14ac:dyDescent="0.25">
      <c r="A193" s="1">
        <v>23.375</v>
      </c>
      <c r="B193" s="1"/>
      <c r="C193" s="1"/>
      <c r="D193" s="1">
        <v>6.3158393807576001</v>
      </c>
      <c r="E193" s="1">
        <v>2.63471192709213</v>
      </c>
      <c r="F193" s="1">
        <v>4.9488140572941104</v>
      </c>
      <c r="G193" s="1">
        <v>8.8169672432034893</v>
      </c>
      <c r="H193" s="1">
        <v>2.0499383701377698</v>
      </c>
      <c r="I193" s="1">
        <v>0.105759021598845</v>
      </c>
      <c r="J193" s="1"/>
      <c r="K193" s="1">
        <v>0.114463156692712</v>
      </c>
      <c r="L193" s="1">
        <v>0.94964166372101</v>
      </c>
      <c r="M193" s="1">
        <v>1.1200764922536699</v>
      </c>
      <c r="N193" s="1">
        <v>2.7790334106304302</v>
      </c>
      <c r="O193" s="1">
        <v>2.0684744252002201</v>
      </c>
    </row>
    <row r="194" spans="1:15" x14ac:dyDescent="0.25">
      <c r="A194" s="1">
        <v>23.5</v>
      </c>
      <c r="B194" s="1"/>
      <c r="C194" s="1"/>
      <c r="D194" s="1">
        <v>6.2706804046923299</v>
      </c>
      <c r="E194" s="1">
        <v>2.6752451754012001</v>
      </c>
      <c r="F194" s="1">
        <v>4.9325305839481599</v>
      </c>
      <c r="G194" s="1">
        <v>8.9144644403731998</v>
      </c>
      <c r="H194" s="1">
        <v>2.0594968405056502</v>
      </c>
      <c r="I194" s="1">
        <v>0.10510379686778799</v>
      </c>
      <c r="J194" s="1"/>
      <c r="K194" s="1">
        <v>0.11472554607287</v>
      </c>
      <c r="L194" s="1">
        <v>0.96717518733519203</v>
      </c>
      <c r="M194" s="1">
        <v>1.1213142208018501</v>
      </c>
      <c r="N194" s="1">
        <v>2.7445073487526401</v>
      </c>
      <c r="O194" s="1">
        <v>2.2687002963544298</v>
      </c>
    </row>
    <row r="195" spans="1:15" x14ac:dyDescent="0.25">
      <c r="A195" s="1">
        <v>23.625</v>
      </c>
      <c r="B195" s="1"/>
      <c r="C195" s="1"/>
      <c r="D195" s="1">
        <v>6.1798824240406498</v>
      </c>
      <c r="E195" s="1">
        <v>2.7785972817393598</v>
      </c>
      <c r="F195" s="1">
        <v>4.9184044479845301</v>
      </c>
      <c r="G195" s="1">
        <v>7.7265378551847101</v>
      </c>
      <c r="H195" s="1">
        <v>2.0505930258634701</v>
      </c>
      <c r="I195" s="1">
        <v>0.106548532970188</v>
      </c>
      <c r="J195" s="1"/>
      <c r="K195" s="1">
        <v>0.11407686388800301</v>
      </c>
      <c r="L195" s="1">
        <v>0.961689829036252</v>
      </c>
      <c r="M195" s="1">
        <v>1.1936560106612499</v>
      </c>
      <c r="N195" s="1">
        <v>2.7126411249345201</v>
      </c>
      <c r="O195" s="1">
        <v>2.2523427054548701</v>
      </c>
    </row>
    <row r="196" spans="1:15" x14ac:dyDescent="0.25">
      <c r="A196" s="1">
        <v>23.75</v>
      </c>
      <c r="B196" s="1"/>
      <c r="C196" s="1"/>
      <c r="D196" s="1">
        <v>6.19921465101939</v>
      </c>
      <c r="E196" s="1">
        <v>2.8748239750929501</v>
      </c>
      <c r="F196" s="1">
        <v>4.81410012485654</v>
      </c>
      <c r="G196" s="1">
        <v>7.7764436322049102</v>
      </c>
      <c r="H196" s="1">
        <v>2.0544321087285198</v>
      </c>
      <c r="I196" s="1">
        <v>0.104061320360728</v>
      </c>
      <c r="J196" s="1"/>
      <c r="K196" s="1">
        <v>0.113333189855163</v>
      </c>
      <c r="L196" s="1">
        <v>0.95602717532555803</v>
      </c>
      <c r="M196" s="1">
        <v>1.29210441775179</v>
      </c>
      <c r="N196" s="1">
        <v>2.68715136826376</v>
      </c>
      <c r="O196" s="1">
        <v>2.2692539772159801</v>
      </c>
    </row>
    <row r="197" spans="1:15" x14ac:dyDescent="0.25">
      <c r="A197" s="1">
        <v>23.875</v>
      </c>
      <c r="B197" s="1"/>
      <c r="C197" s="1"/>
      <c r="D197" s="1">
        <v>6.6205432400115498</v>
      </c>
      <c r="E197" s="1">
        <v>3.0467433823911798</v>
      </c>
      <c r="F197" s="1">
        <v>4.7812689922923104</v>
      </c>
      <c r="G197" s="1">
        <v>7.9285097294867501</v>
      </c>
      <c r="H197" s="1">
        <v>2.0400128194153</v>
      </c>
      <c r="I197" s="1">
        <v>0.102300376246051</v>
      </c>
      <c r="J197" s="1"/>
      <c r="K197" s="1">
        <v>9.6623551138187103E-2</v>
      </c>
      <c r="L197" s="1">
        <v>0.956206121990271</v>
      </c>
      <c r="M197" s="1">
        <v>1.2767856223744301</v>
      </c>
      <c r="N197" s="1">
        <v>2.75131532838116</v>
      </c>
      <c r="O197" s="1">
        <v>2.2934396661232501</v>
      </c>
    </row>
    <row r="198" spans="1:15" x14ac:dyDescent="0.25">
      <c r="A198" s="1">
        <v>24</v>
      </c>
      <c r="B198" s="1"/>
      <c r="C198" s="1"/>
      <c r="D198" s="1">
        <v>6.2688198654927003</v>
      </c>
      <c r="E198" s="1">
        <v>3.26327370108329</v>
      </c>
      <c r="F198" s="1">
        <v>4.8750186077635904</v>
      </c>
      <c r="G198" s="1">
        <v>8.1094420677464196</v>
      </c>
      <c r="H198" s="1">
        <v>2.03847831081137</v>
      </c>
      <c r="I198" s="1">
        <v>0.10074308832078301</v>
      </c>
      <c r="J198" s="1"/>
      <c r="K198" s="1">
        <v>8.4125259634737701E-2</v>
      </c>
      <c r="L198" s="1">
        <v>0.94585499161727304</v>
      </c>
      <c r="M198" s="1">
        <v>1.3131349671652399</v>
      </c>
      <c r="N198" s="1">
        <v>2.7212609064007398</v>
      </c>
      <c r="O198" s="1">
        <v>2.2667072535153001</v>
      </c>
    </row>
    <row r="199" spans="1:15" x14ac:dyDescent="0.25">
      <c r="A199" s="1">
        <v>24.125</v>
      </c>
      <c r="B199" s="1"/>
      <c r="C199" s="1"/>
      <c r="D199" s="1">
        <v>6.2268332952752399</v>
      </c>
      <c r="E199" s="1">
        <v>3.5232380223891302</v>
      </c>
      <c r="F199" s="1">
        <v>4.8576995837902199</v>
      </c>
      <c r="G199" s="1">
        <v>8.4852855716828106</v>
      </c>
      <c r="H199" s="1">
        <v>2.0472656101978002</v>
      </c>
      <c r="I199" s="1">
        <v>9.8515848959174604E-2</v>
      </c>
      <c r="J199" s="1"/>
      <c r="K199" s="1">
        <v>8.3470973989117903E-2</v>
      </c>
      <c r="L199" s="1">
        <v>0.89818358671326703</v>
      </c>
      <c r="M199" s="1">
        <v>1.3006684211748401</v>
      </c>
      <c r="N199" s="1">
        <v>2.6820945377713601</v>
      </c>
      <c r="O199" s="1">
        <v>2.3394658776669499</v>
      </c>
    </row>
    <row r="200" spans="1:15" x14ac:dyDescent="0.25">
      <c r="A200" s="1">
        <v>24.25</v>
      </c>
      <c r="B200" s="1"/>
      <c r="C200" s="1"/>
      <c r="D200" s="1">
        <v>6.2508593400944301</v>
      </c>
      <c r="E200" s="1">
        <v>3.4414643587917602</v>
      </c>
      <c r="F200" s="1">
        <v>4.8533094470179297</v>
      </c>
      <c r="G200" s="1">
        <v>8.3186451536234305</v>
      </c>
      <c r="H200" s="1">
        <v>2.04489263080138</v>
      </c>
      <c r="I200" s="1">
        <v>9.0596114045358098E-2</v>
      </c>
      <c r="J200" s="1"/>
      <c r="K200" s="1">
        <v>9.1064329847870301E-2</v>
      </c>
      <c r="L200" s="1">
        <v>0.89243615984859503</v>
      </c>
      <c r="M200" s="1">
        <v>1.28683615119104</v>
      </c>
      <c r="N200" s="1">
        <v>2.7079260898444999</v>
      </c>
      <c r="O200" s="1">
        <v>2.3249520980890002</v>
      </c>
    </row>
    <row r="201" spans="1:15" x14ac:dyDescent="0.25">
      <c r="A201" s="1">
        <v>24.375</v>
      </c>
      <c r="B201" s="1"/>
      <c r="C201" s="1"/>
      <c r="D201" s="1">
        <v>6.2001595020965903</v>
      </c>
      <c r="E201" s="1">
        <v>3.3526112572037099</v>
      </c>
      <c r="F201" s="1">
        <v>5.2546976961585896</v>
      </c>
      <c r="G201" s="1">
        <v>7.3305145998749097</v>
      </c>
      <c r="H201" s="1">
        <v>2.0440397828351302</v>
      </c>
      <c r="I201" s="1">
        <v>8.6512284348980201E-2</v>
      </c>
      <c r="J201" s="1"/>
      <c r="K201" s="1">
        <v>0.10294271331454199</v>
      </c>
      <c r="L201" s="1">
        <v>0.87524430139392095</v>
      </c>
      <c r="M201" s="1">
        <v>1.278156316377</v>
      </c>
      <c r="N201" s="1">
        <v>2.6885316885007802</v>
      </c>
      <c r="O201" s="1">
        <v>2.2954998968135598</v>
      </c>
    </row>
    <row r="202" spans="1:15" x14ac:dyDescent="0.25">
      <c r="A202" s="1">
        <v>24.5</v>
      </c>
      <c r="B202" s="1"/>
      <c r="C202" s="1"/>
      <c r="D202" s="1">
        <v>5.8161694879379899</v>
      </c>
      <c r="E202" s="1">
        <v>3.30738733188082</v>
      </c>
      <c r="F202" s="1">
        <v>5.4303949872382402</v>
      </c>
      <c r="G202" s="1">
        <v>7.1638242333479596</v>
      </c>
      <c r="H202" s="1">
        <v>2.03602296350308</v>
      </c>
      <c r="I202" s="1">
        <v>8.5507277164398501E-2</v>
      </c>
      <c r="J202" s="1"/>
      <c r="K202" s="1">
        <v>0.105914663871475</v>
      </c>
      <c r="L202" s="1">
        <v>0.77696202638212297</v>
      </c>
      <c r="M202" s="1">
        <v>1.21384145940635</v>
      </c>
      <c r="N202" s="1">
        <v>2.6811666623250598</v>
      </c>
      <c r="O202" s="1">
        <v>2.2317010760897502</v>
      </c>
    </row>
    <row r="203" spans="1:15" x14ac:dyDescent="0.25">
      <c r="A203" s="1">
        <v>24.625</v>
      </c>
      <c r="B203" s="1"/>
      <c r="C203" s="1"/>
      <c r="D203" s="1">
        <v>5.73219376284188</v>
      </c>
      <c r="E203" s="1">
        <v>3.49113139745109</v>
      </c>
      <c r="F203" s="1">
        <v>6.1147202595185801</v>
      </c>
      <c r="G203" s="1">
        <v>6.7107298784957097</v>
      </c>
      <c r="H203" s="1">
        <v>2.0187307574271598</v>
      </c>
      <c r="I203" s="1">
        <v>8.2613240946497496E-2</v>
      </c>
      <c r="J203" s="1"/>
      <c r="K203" s="1">
        <v>0.10869274763959499</v>
      </c>
      <c r="L203" s="1">
        <v>0.79823729842160596</v>
      </c>
      <c r="M203" s="1">
        <v>1.17614184616187</v>
      </c>
      <c r="N203" s="1">
        <v>2.67297753658326</v>
      </c>
      <c r="O203" s="1">
        <v>2.3335343265574502</v>
      </c>
    </row>
    <row r="204" spans="1:15" x14ac:dyDescent="0.25">
      <c r="A204" s="1">
        <v>24.75</v>
      </c>
      <c r="B204" s="1"/>
      <c r="C204" s="1"/>
      <c r="D204" s="1">
        <v>5.8736201890226702</v>
      </c>
      <c r="E204" s="1">
        <v>3.4730182822428799</v>
      </c>
      <c r="F204" s="1">
        <v>6.3968976113125899</v>
      </c>
      <c r="G204" s="1">
        <v>5.8959936450721999</v>
      </c>
      <c r="H204" s="1">
        <v>2.0144147560801802</v>
      </c>
      <c r="I204" s="1">
        <v>8.2288190757534102E-2</v>
      </c>
      <c r="J204" s="1"/>
      <c r="K204" s="1">
        <v>0.110309180722202</v>
      </c>
      <c r="L204" s="1">
        <v>0.82549368076415097</v>
      </c>
      <c r="M204" s="1">
        <v>1.2116400535833101</v>
      </c>
      <c r="N204" s="1">
        <v>2.6539051793569799</v>
      </c>
      <c r="O204" s="1">
        <v>2.3302637783228399</v>
      </c>
    </row>
    <row r="205" spans="1:15" x14ac:dyDescent="0.25">
      <c r="A205" s="1">
        <v>24.875</v>
      </c>
      <c r="B205" s="1"/>
      <c r="C205" s="1"/>
      <c r="D205" s="1">
        <v>6.0013109812905299</v>
      </c>
      <c r="E205" s="1">
        <v>3.3773170796458598</v>
      </c>
      <c r="F205" s="1">
        <v>6.3409195458002001</v>
      </c>
      <c r="G205" s="1">
        <v>5.5281445194676904</v>
      </c>
      <c r="H205" s="1">
        <v>1.9994807277416</v>
      </c>
      <c r="I205" s="1">
        <v>8.2160667825599804E-2</v>
      </c>
      <c r="J205" s="1"/>
      <c r="K205" s="1">
        <v>0.109761552018247</v>
      </c>
      <c r="L205" s="1">
        <v>0.82388111952557797</v>
      </c>
      <c r="M205" s="1">
        <v>1.2052542895556699</v>
      </c>
      <c r="N205" s="1">
        <v>2.6454835225264</v>
      </c>
      <c r="O205" s="1">
        <v>2.4698377632528401</v>
      </c>
    </row>
    <row r="206" spans="1:15" x14ac:dyDescent="0.25">
      <c r="A206" s="1">
        <v>25</v>
      </c>
      <c r="B206" s="1"/>
      <c r="C206" s="1"/>
      <c r="D206" s="1">
        <v>5.9810730831667103</v>
      </c>
      <c r="E206" s="1">
        <v>3.4325949406927601</v>
      </c>
      <c r="F206" s="1">
        <v>6.2999209457598297</v>
      </c>
      <c r="G206" s="1">
        <v>5.6669396402603196</v>
      </c>
      <c r="H206" s="1">
        <v>1.9772208025187901</v>
      </c>
      <c r="I206" s="1">
        <v>8.3707046509754607E-2</v>
      </c>
      <c r="J206" s="1"/>
      <c r="K206" s="1">
        <v>0.10471168152559999</v>
      </c>
      <c r="L206" s="1">
        <v>0.84052973509713302</v>
      </c>
      <c r="M206" s="1">
        <v>1.2017658331109</v>
      </c>
      <c r="N206" s="1">
        <v>2.6398557980600499</v>
      </c>
      <c r="O206" s="1">
        <v>2.46616144582539</v>
      </c>
    </row>
    <row r="207" spans="1:15" x14ac:dyDescent="0.25">
      <c r="A207" s="1">
        <v>25.125</v>
      </c>
      <c r="B207" s="1"/>
      <c r="C207" s="1"/>
      <c r="D207" s="1">
        <v>5.1194129463131404</v>
      </c>
      <c r="E207" s="1">
        <v>3.3608446356152699</v>
      </c>
      <c r="F207" s="1">
        <v>6.4083159518968902</v>
      </c>
      <c r="G207" s="1">
        <v>6.0359654578086097</v>
      </c>
      <c r="H207" s="1">
        <v>1.9710589089072601</v>
      </c>
      <c r="I207" s="1">
        <v>8.4928520015740694E-2</v>
      </c>
      <c r="J207" s="1"/>
      <c r="K207" s="1">
        <v>9.1030257435326195E-2</v>
      </c>
      <c r="L207" s="1">
        <v>0.85378581029057299</v>
      </c>
      <c r="M207" s="1">
        <v>1.23430196941633</v>
      </c>
      <c r="N207" s="1">
        <v>2.6803802449704901</v>
      </c>
      <c r="O207" s="1">
        <v>2.44720191886845</v>
      </c>
    </row>
    <row r="208" spans="1:15" x14ac:dyDescent="0.25">
      <c r="A208" s="1">
        <v>25.25</v>
      </c>
      <c r="B208" s="1"/>
      <c r="C208" s="1"/>
      <c r="D208" s="1">
        <v>4.3748489240804496</v>
      </c>
      <c r="E208" s="1">
        <v>3.3670813226819698</v>
      </c>
      <c r="F208" s="1">
        <v>6.3906959994095498</v>
      </c>
      <c r="G208" s="1">
        <v>6.1556901643792701</v>
      </c>
      <c r="H208" s="1">
        <v>1.9741616810194</v>
      </c>
      <c r="I208" s="1">
        <v>8.4524587808334897E-2</v>
      </c>
      <c r="J208" s="1"/>
      <c r="K208" s="1">
        <v>8.6383820699324501E-2</v>
      </c>
      <c r="L208" s="1">
        <v>0.85013529884880701</v>
      </c>
      <c r="M208" s="1">
        <v>1.23272045505433</v>
      </c>
      <c r="N208" s="1">
        <v>2.31674688969591</v>
      </c>
      <c r="O208" s="1">
        <v>2.4734744832220499</v>
      </c>
    </row>
    <row r="209" spans="1:15" x14ac:dyDescent="0.25">
      <c r="A209" s="1">
        <v>25.375</v>
      </c>
      <c r="B209" s="1"/>
      <c r="C209" s="1"/>
      <c r="D209" s="1">
        <v>4.2379674037079704</v>
      </c>
      <c r="E209" s="1">
        <v>3.18300766342613</v>
      </c>
      <c r="F209" s="1">
        <v>6.3660616296557198</v>
      </c>
      <c r="G209" s="1">
        <v>6.6017414133386403</v>
      </c>
      <c r="H209" s="1">
        <v>1.97764542405646</v>
      </c>
      <c r="I209" s="1">
        <v>8.3562170531019997E-2</v>
      </c>
      <c r="J209" s="1"/>
      <c r="K209" s="1">
        <v>7.6493994759650699E-2</v>
      </c>
      <c r="L209" s="1">
        <v>0.88046983825882097</v>
      </c>
      <c r="M209" s="1">
        <v>1.2356419809931001</v>
      </c>
      <c r="N209" s="1">
        <v>2.3255522026947499</v>
      </c>
      <c r="O209" s="1">
        <v>2.4981378284871401</v>
      </c>
    </row>
    <row r="210" spans="1:15" x14ac:dyDescent="0.25">
      <c r="A210" s="1">
        <v>25.5</v>
      </c>
      <c r="B210" s="1"/>
      <c r="C210" s="1"/>
      <c r="D210" s="1">
        <v>4.1908174690145303</v>
      </c>
      <c r="E210" s="1">
        <v>3.1939453519330501</v>
      </c>
      <c r="F210" s="1">
        <v>6.4228194615365499</v>
      </c>
      <c r="G210" s="1">
        <v>6.6415731163238698</v>
      </c>
      <c r="H210" s="1">
        <v>1.9934043650455999</v>
      </c>
      <c r="I210" s="1">
        <v>8.4275731254451605E-2</v>
      </c>
      <c r="J210" s="1"/>
      <c r="K210" s="1">
        <v>7.1237469832811096E-2</v>
      </c>
      <c r="L210" s="1">
        <v>0.89618259745872597</v>
      </c>
      <c r="M210" s="1">
        <v>1.1016156266607999</v>
      </c>
      <c r="N210" s="1">
        <v>2.3646885735797101</v>
      </c>
      <c r="O210" s="1">
        <v>2.6775542603498299</v>
      </c>
    </row>
    <row r="211" spans="1:15" x14ac:dyDescent="0.25">
      <c r="A211" s="1">
        <v>25.625</v>
      </c>
      <c r="B211" s="1"/>
      <c r="C211" s="1"/>
      <c r="D211" s="1">
        <v>4.3696799014838996</v>
      </c>
      <c r="E211" s="1">
        <v>3.2042409302630399</v>
      </c>
      <c r="F211" s="1">
        <v>6.1211278862293801</v>
      </c>
      <c r="G211" s="1">
        <v>6.6424812487407001</v>
      </c>
      <c r="H211" s="1">
        <v>2.02838511960671</v>
      </c>
      <c r="I211" s="1">
        <v>8.5060395320252905E-2</v>
      </c>
      <c r="J211" s="1"/>
      <c r="K211" s="1">
        <v>7.8558974456605202E-2</v>
      </c>
      <c r="L211" s="1">
        <v>0.91693664091643101</v>
      </c>
      <c r="M211" s="1">
        <v>1.04389242139445</v>
      </c>
      <c r="N211" s="1">
        <v>2.4889504831285301</v>
      </c>
      <c r="O211" s="1">
        <v>2.6682668448341098</v>
      </c>
    </row>
    <row r="212" spans="1:15" x14ac:dyDescent="0.25">
      <c r="A212" s="1">
        <v>25.75</v>
      </c>
      <c r="B212" s="1"/>
      <c r="C212" s="1"/>
      <c r="D212" s="1">
        <v>4.2315994479055199</v>
      </c>
      <c r="E212" s="1">
        <v>3.1147625625081901</v>
      </c>
      <c r="F212" s="1">
        <v>5.0450354193307598</v>
      </c>
      <c r="G212" s="1">
        <v>6.20487650363801</v>
      </c>
      <c r="H212" s="1">
        <v>2.0383563230501598</v>
      </c>
      <c r="I212" s="1">
        <v>8.6618290538358997E-2</v>
      </c>
      <c r="J212" s="1"/>
      <c r="K212" s="1">
        <v>7.8665358649936998E-2</v>
      </c>
      <c r="L212" s="1">
        <v>0.91626488556381103</v>
      </c>
      <c r="M212" s="1">
        <v>1.0233511985177399</v>
      </c>
      <c r="N212" s="1">
        <v>2.87559985600448</v>
      </c>
      <c r="O212" s="1">
        <v>2.6565560679217102</v>
      </c>
    </row>
    <row r="213" spans="1:15" x14ac:dyDescent="0.25">
      <c r="A213" s="1">
        <v>25.875</v>
      </c>
      <c r="B213" s="1"/>
      <c r="C213" s="1"/>
      <c r="D213" s="1">
        <v>4.2022366929343402</v>
      </c>
      <c r="E213" s="1">
        <v>2.7724319347787501</v>
      </c>
      <c r="F213" s="1">
        <v>4.6224559437208903</v>
      </c>
      <c r="G213" s="1">
        <v>5.7153394860817803</v>
      </c>
      <c r="H213" s="1">
        <v>2.0401809987102402</v>
      </c>
      <c r="I213" s="1">
        <v>9.0998969792679796E-2</v>
      </c>
      <c r="J213" s="1"/>
      <c r="K213" s="1">
        <v>7.5017718431979796E-2</v>
      </c>
      <c r="L213" s="1">
        <v>0.94386999377663405</v>
      </c>
      <c r="M213" s="1">
        <v>1.0273852784310999</v>
      </c>
      <c r="N213" s="1">
        <v>2.88135823684105</v>
      </c>
      <c r="O213" s="1">
        <v>2.62030847313663</v>
      </c>
    </row>
    <row r="214" spans="1:15" x14ac:dyDescent="0.25">
      <c r="A214" s="1">
        <v>26</v>
      </c>
      <c r="B214" s="1"/>
      <c r="C214" s="1"/>
      <c r="D214" s="1">
        <v>4.2107098089033403</v>
      </c>
      <c r="E214" s="1">
        <v>2.3988203924178699</v>
      </c>
      <c r="F214" s="1">
        <v>4.3871694543151198</v>
      </c>
      <c r="G214" s="1">
        <v>5.6781882994279496</v>
      </c>
      <c r="H214" s="1">
        <v>2.0670772981410201</v>
      </c>
      <c r="I214" s="1">
        <v>9.0449477719022606E-2</v>
      </c>
      <c r="J214" s="1"/>
      <c r="K214" s="1">
        <v>7.6293059222550905E-2</v>
      </c>
      <c r="L214" s="1">
        <v>0.96582197603418896</v>
      </c>
      <c r="M214" s="1">
        <v>1.0339907701253599</v>
      </c>
      <c r="N214" s="1">
        <v>2.8756547121511198</v>
      </c>
      <c r="O214" s="1">
        <v>2.59748160871982</v>
      </c>
    </row>
    <row r="215" spans="1:15" x14ac:dyDescent="0.25">
      <c r="A215" s="1">
        <v>26.125</v>
      </c>
      <c r="B215" s="1"/>
      <c r="C215" s="1"/>
      <c r="D215" s="1">
        <v>4.2094574526425399</v>
      </c>
      <c r="E215" s="1">
        <v>2.25404803122415</v>
      </c>
      <c r="F215" s="1">
        <v>4.7350071692597</v>
      </c>
      <c r="G215" s="1">
        <v>5.57003442568337</v>
      </c>
      <c r="H215" s="1">
        <v>2.0670166755799801</v>
      </c>
      <c r="I215" s="1">
        <v>9.1514329193889493E-2</v>
      </c>
      <c r="J215" s="1"/>
      <c r="K215" s="1">
        <v>7.3646456897550894E-2</v>
      </c>
      <c r="L215" s="1">
        <v>0.92467695328553801</v>
      </c>
      <c r="M215" s="1">
        <v>0.98754977076976502</v>
      </c>
      <c r="N215" s="1">
        <v>2.7798178002546399</v>
      </c>
      <c r="O215" s="1">
        <v>2.7046396718835299</v>
      </c>
    </row>
    <row r="216" spans="1:15" x14ac:dyDescent="0.25">
      <c r="A216" s="1">
        <v>26.25</v>
      </c>
      <c r="B216" s="1"/>
      <c r="C216" s="1"/>
      <c r="D216" s="1">
        <v>4.1069809926639804</v>
      </c>
      <c r="E216" s="1">
        <v>2.2205702641724701</v>
      </c>
      <c r="F216" s="1">
        <v>4.6925052221060097</v>
      </c>
      <c r="G216" s="1">
        <v>5.6382370256138099</v>
      </c>
      <c r="H216" s="1">
        <v>2.06271437246953</v>
      </c>
      <c r="I216" s="1">
        <v>0.100664484035226</v>
      </c>
      <c r="J216" s="1"/>
      <c r="K216" s="1">
        <v>7.18099758113738E-2</v>
      </c>
      <c r="L216" s="1">
        <v>0.90591175418622905</v>
      </c>
      <c r="M216" s="1">
        <v>1.0073927709285</v>
      </c>
      <c r="N216" s="1">
        <v>2.7760421113281599</v>
      </c>
      <c r="O216" s="1">
        <v>2.7450282793862701</v>
      </c>
    </row>
    <row r="217" spans="1:15" x14ac:dyDescent="0.25">
      <c r="A217" s="1">
        <v>26.375</v>
      </c>
      <c r="B217" s="1"/>
      <c r="C217" s="1"/>
      <c r="D217" s="1">
        <v>4.4587461408600602</v>
      </c>
      <c r="E217" s="1">
        <v>2.3150229086220202</v>
      </c>
      <c r="F217" s="1">
        <v>5.3771904688625503</v>
      </c>
      <c r="G217" s="1">
        <v>5.7406865227733102</v>
      </c>
      <c r="H217" s="1">
        <v>2.0838354344780399</v>
      </c>
      <c r="I217" s="1">
        <v>0.103293586139725</v>
      </c>
      <c r="J217" s="1"/>
      <c r="K217" s="1">
        <v>6.7758066272347303E-2</v>
      </c>
      <c r="L217" s="1">
        <v>0.89845580601601704</v>
      </c>
      <c r="M217" s="1">
        <v>1.0289602956513899</v>
      </c>
      <c r="N217" s="1">
        <v>2.6824142407176699</v>
      </c>
      <c r="O217" s="1">
        <v>2.6429781191023398</v>
      </c>
    </row>
    <row r="218" spans="1:15" x14ac:dyDescent="0.25">
      <c r="A218" s="1">
        <v>26.5</v>
      </c>
      <c r="B218" s="1"/>
      <c r="C218" s="1"/>
      <c r="D218" s="1">
        <v>4.3958724727501002</v>
      </c>
      <c r="E218" s="1">
        <v>2.2986611388489302</v>
      </c>
      <c r="F218" s="1">
        <v>5.5530501209254597</v>
      </c>
      <c r="G218" s="1">
        <v>5.7203466730652401</v>
      </c>
      <c r="H218" s="1">
        <v>2.06952391746024</v>
      </c>
      <c r="I218" s="1">
        <v>0.103964011465355</v>
      </c>
      <c r="J218" s="1"/>
      <c r="K218" s="1">
        <v>6.4437029863491896E-2</v>
      </c>
      <c r="L218" s="1">
        <v>0.89038845086855001</v>
      </c>
      <c r="M218" s="1">
        <v>1.03182737069513</v>
      </c>
      <c r="N218" s="1">
        <v>2.6557040359141202</v>
      </c>
      <c r="O218" s="1">
        <v>2.6284802536540299</v>
      </c>
    </row>
    <row r="219" spans="1:15" x14ac:dyDescent="0.25">
      <c r="A219" s="1">
        <v>26.625</v>
      </c>
      <c r="B219" s="1"/>
      <c r="C219" s="1"/>
      <c r="D219" s="1">
        <v>4.3486518568132899</v>
      </c>
      <c r="E219" s="1">
        <v>2.2157032967085701</v>
      </c>
      <c r="F219" s="1">
        <v>5.3974853564237097</v>
      </c>
      <c r="G219" s="1">
        <v>5.67927929168237</v>
      </c>
      <c r="H219" s="1">
        <v>2.0815176736824901</v>
      </c>
      <c r="I219" s="1">
        <v>0.105317575877882</v>
      </c>
      <c r="J219" s="1"/>
      <c r="K219" s="1">
        <v>6.5123778515386699E-2</v>
      </c>
      <c r="L219" s="1">
        <v>0.89234670291975404</v>
      </c>
      <c r="M219" s="1">
        <v>1.0875236909369901</v>
      </c>
      <c r="N219" s="1">
        <v>2.6684725916957399</v>
      </c>
      <c r="O219" s="1">
        <v>2.5410337080491598</v>
      </c>
    </row>
    <row r="220" spans="1:15" x14ac:dyDescent="0.25">
      <c r="A220" s="1">
        <v>26.75</v>
      </c>
      <c r="B220" s="1"/>
      <c r="C220" s="1"/>
      <c r="D220" s="1">
        <v>4.3639260774702402</v>
      </c>
      <c r="E220" s="1">
        <v>2.5943006886396298</v>
      </c>
      <c r="F220" s="1">
        <v>5.3426291373541597</v>
      </c>
      <c r="G220" s="1">
        <v>5.2869423765387298</v>
      </c>
      <c r="H220" s="1">
        <v>2.0882190235698501</v>
      </c>
      <c r="I220" s="1">
        <v>0.111265746149058</v>
      </c>
      <c r="J220" s="1"/>
      <c r="K220" s="1">
        <v>6.5778181552375595E-2</v>
      </c>
      <c r="L220" s="1">
        <v>0.91843779712659601</v>
      </c>
      <c r="M220" s="1">
        <v>1.1457127833398499</v>
      </c>
      <c r="N220" s="1">
        <v>2.7935416696563</v>
      </c>
      <c r="O220" s="1">
        <v>2.5579922844009699</v>
      </c>
    </row>
    <row r="221" spans="1:15" x14ac:dyDescent="0.25">
      <c r="A221" s="1">
        <v>26.875</v>
      </c>
      <c r="B221" s="1"/>
      <c r="C221" s="1"/>
      <c r="D221" s="1">
        <v>4.0777519455371998</v>
      </c>
      <c r="E221" s="1">
        <v>2.75317941880511</v>
      </c>
      <c r="F221" s="1">
        <v>5.1927489005752703</v>
      </c>
      <c r="G221" s="1">
        <v>4.8682484852224803</v>
      </c>
      <c r="H221" s="1">
        <v>2.06994470841998</v>
      </c>
      <c r="I221" s="1">
        <v>0.111024392405012</v>
      </c>
      <c r="J221" s="1"/>
      <c r="K221" s="1">
        <v>6.6298927904049995E-2</v>
      </c>
      <c r="L221" s="1">
        <v>0.900650630032231</v>
      </c>
      <c r="M221" s="1">
        <v>1.14859859996933</v>
      </c>
      <c r="N221" s="1">
        <v>2.9801461172119001</v>
      </c>
      <c r="O221" s="1">
        <v>2.55043461287794</v>
      </c>
    </row>
    <row r="222" spans="1:15" x14ac:dyDescent="0.25">
      <c r="A222" s="1">
        <v>27</v>
      </c>
      <c r="B222" s="1"/>
      <c r="C222" s="1"/>
      <c r="D222" s="1">
        <v>3.9926501312206302</v>
      </c>
      <c r="E222" s="1">
        <v>3.1759361562574999</v>
      </c>
      <c r="F222" s="1">
        <v>5.2653246169749002</v>
      </c>
      <c r="G222" s="1">
        <v>4.8520892027197</v>
      </c>
      <c r="H222" s="1">
        <v>2.0469936249299598</v>
      </c>
      <c r="I222" s="1">
        <v>0.112769942826538</v>
      </c>
      <c r="J222" s="1"/>
      <c r="K222" s="1">
        <v>6.5564433169725295E-2</v>
      </c>
      <c r="L222" s="1">
        <v>0.89873990900269096</v>
      </c>
      <c r="M222" s="1">
        <v>1.12435603253572</v>
      </c>
      <c r="N222" s="1">
        <v>3.12638683150809</v>
      </c>
      <c r="O222" s="1">
        <v>2.5993935464923998</v>
      </c>
    </row>
    <row r="223" spans="1:15" x14ac:dyDescent="0.25">
      <c r="A223" s="1">
        <v>27.125</v>
      </c>
      <c r="B223" s="1"/>
      <c r="C223" s="1"/>
      <c r="D223" s="1">
        <v>3.9575712823897802</v>
      </c>
      <c r="E223" s="1">
        <v>3.1862785513915899</v>
      </c>
      <c r="F223" s="1">
        <v>5.4448298790732599</v>
      </c>
      <c r="G223" s="1">
        <v>4.8310708235712303</v>
      </c>
      <c r="H223" s="1">
        <v>2.0221604928207899</v>
      </c>
      <c r="I223" s="1">
        <v>0.113260730198989</v>
      </c>
      <c r="J223" s="1"/>
      <c r="K223" s="1">
        <v>6.7229602522658902E-2</v>
      </c>
      <c r="L223" s="1">
        <v>0.87831559785705304</v>
      </c>
      <c r="M223" s="1">
        <v>1.15316466380851</v>
      </c>
      <c r="N223" s="1">
        <v>3.16892479453211</v>
      </c>
      <c r="O223" s="1">
        <v>2.6371050009222299</v>
      </c>
    </row>
    <row r="224" spans="1:15" x14ac:dyDescent="0.25">
      <c r="A224" s="1">
        <v>27.25</v>
      </c>
      <c r="B224" s="1"/>
      <c r="C224" s="1"/>
      <c r="D224" s="1">
        <v>4.1605824850605</v>
      </c>
      <c r="E224" s="1">
        <v>3.2090342207132698</v>
      </c>
      <c r="F224" s="1">
        <v>5.6599539308036197</v>
      </c>
      <c r="G224" s="1">
        <v>4.9896295429595696</v>
      </c>
      <c r="H224" s="1">
        <v>1.94275229824007</v>
      </c>
      <c r="I224" s="1">
        <v>0.115576904225265</v>
      </c>
      <c r="J224" s="1"/>
      <c r="K224" s="1">
        <v>7.9228385456908301E-2</v>
      </c>
      <c r="L224" s="1">
        <v>0.85966945942042505</v>
      </c>
      <c r="M224" s="1">
        <v>1.14913077773443</v>
      </c>
      <c r="N224" s="1">
        <v>3.2147858590271698</v>
      </c>
      <c r="O224" s="1">
        <v>2.79053314621089</v>
      </c>
    </row>
    <row r="225" spans="1:15" x14ac:dyDescent="0.25">
      <c r="A225" s="1">
        <v>27.375</v>
      </c>
      <c r="B225" s="1"/>
      <c r="C225" s="1"/>
      <c r="D225" s="1">
        <v>4.23434248346397</v>
      </c>
      <c r="E225" s="1">
        <v>3.8001294247280599</v>
      </c>
      <c r="F225" s="1">
        <v>5.72830046419742</v>
      </c>
      <c r="G225" s="1">
        <v>5.04210199516241</v>
      </c>
      <c r="H225" s="1">
        <v>1.9218539711093601</v>
      </c>
      <c r="I225" s="1">
        <v>0.111712175904754</v>
      </c>
      <c r="J225" s="1"/>
      <c r="K225" s="1">
        <v>8.3614805975953693E-2</v>
      </c>
      <c r="L225" s="1">
        <v>0.83675122984780004</v>
      </c>
      <c r="M225" s="1">
        <v>1.1443933868138301</v>
      </c>
      <c r="N225" s="1">
        <v>3.1569928226665702</v>
      </c>
      <c r="O225" s="1">
        <v>2.7135911140485902</v>
      </c>
    </row>
    <row r="226" spans="1:15" x14ac:dyDescent="0.25">
      <c r="A226" s="1">
        <v>27.5</v>
      </c>
      <c r="B226" s="1"/>
      <c r="C226" s="1"/>
      <c r="D226" s="1">
        <v>4.5804326840637399</v>
      </c>
      <c r="E226" s="1">
        <v>3.8268531952909401</v>
      </c>
      <c r="F226" s="1">
        <v>5.6068914129915104</v>
      </c>
      <c r="G226" s="1">
        <v>5.6063909486375296</v>
      </c>
      <c r="H226" s="1">
        <v>1.9181562410224899</v>
      </c>
      <c r="I226" s="1">
        <v>0.10524170665530801</v>
      </c>
      <c r="J226" s="1"/>
      <c r="K226" s="1">
        <v>8.5650361404659398E-2</v>
      </c>
      <c r="L226" s="1">
        <v>0.83543323196612396</v>
      </c>
      <c r="M226" s="1">
        <v>1.17139644725169</v>
      </c>
      <c r="N226" s="1">
        <v>3.1673988071835599</v>
      </c>
      <c r="O226" s="1">
        <v>2.7135214331462598</v>
      </c>
    </row>
    <row r="227" spans="1:15" x14ac:dyDescent="0.25">
      <c r="A227" s="1">
        <v>27.625</v>
      </c>
      <c r="B227" s="1"/>
      <c r="C227" s="1"/>
      <c r="D227" s="1">
        <v>4.6268079709757899</v>
      </c>
      <c r="E227" s="1">
        <v>3.8788308605177901</v>
      </c>
      <c r="F227" s="1">
        <v>5.1147440224472804</v>
      </c>
      <c r="G227" s="1">
        <v>5.8479276312373303</v>
      </c>
      <c r="H227" s="1">
        <v>1.9194951610473401</v>
      </c>
      <c r="I227" s="1">
        <v>0.100681668435341</v>
      </c>
      <c r="J227" s="1"/>
      <c r="K227" s="1">
        <v>0.10238684076585899</v>
      </c>
      <c r="L227" s="1">
        <v>0.80651134513714595</v>
      </c>
      <c r="M227" s="1">
        <v>1.0083238091279001</v>
      </c>
      <c r="N227" s="1">
        <v>3.19259870915621</v>
      </c>
      <c r="O227" s="1">
        <v>2.7145747094169002</v>
      </c>
    </row>
    <row r="228" spans="1:15" x14ac:dyDescent="0.25">
      <c r="A228" s="1">
        <v>27.75</v>
      </c>
      <c r="B228" s="1"/>
      <c r="C228" s="1"/>
      <c r="D228" s="1">
        <v>4.6361503356796199</v>
      </c>
      <c r="E228" s="1">
        <v>3.8648120232161398</v>
      </c>
      <c r="F228" s="1">
        <v>4.3703708423179304</v>
      </c>
      <c r="G228" s="1">
        <v>6.1705684972063697</v>
      </c>
      <c r="H228" s="1">
        <v>1.91769446022909</v>
      </c>
      <c r="I228" s="1">
        <v>9.8648783385755501E-2</v>
      </c>
      <c r="J228" s="1"/>
      <c r="K228" s="1">
        <v>9.80691673560391E-2</v>
      </c>
      <c r="L228" s="1">
        <v>0.80594550675937204</v>
      </c>
      <c r="M228" s="1">
        <v>1.0057474401026301</v>
      </c>
      <c r="N228" s="1">
        <v>3.2184228253538798</v>
      </c>
      <c r="O228" s="1">
        <v>2.8205372246520999</v>
      </c>
    </row>
    <row r="229" spans="1:15" x14ac:dyDescent="0.25">
      <c r="A229" s="1">
        <v>27.875</v>
      </c>
      <c r="B229" s="1"/>
      <c r="C229" s="1"/>
      <c r="D229" s="1">
        <v>4.7992654741033496</v>
      </c>
      <c r="E229" s="1">
        <v>4.0095893487718604</v>
      </c>
      <c r="F229" s="1">
        <v>4.3681855584782996</v>
      </c>
      <c r="G229" s="1">
        <v>6.5927711706423402</v>
      </c>
      <c r="H229" s="1">
        <v>1.8994534399179199</v>
      </c>
      <c r="I229" s="1">
        <v>0.10204522728102999</v>
      </c>
      <c r="J229" s="1"/>
      <c r="K229" s="1">
        <v>0.100047054079741</v>
      </c>
      <c r="L229" s="1">
        <v>0.807617960957141</v>
      </c>
      <c r="M229" s="1">
        <v>1.0450376675112001</v>
      </c>
      <c r="N229" s="1">
        <v>3.4163108463417999</v>
      </c>
      <c r="O229" s="1">
        <v>2.9403070928119099</v>
      </c>
    </row>
    <row r="230" spans="1:15" x14ac:dyDescent="0.25">
      <c r="A230" s="1">
        <v>28</v>
      </c>
      <c r="B230" s="1"/>
      <c r="C230" s="1"/>
      <c r="D230" s="1">
        <v>4.9095793590702499</v>
      </c>
      <c r="E230" s="1">
        <v>4.0765505886164002</v>
      </c>
      <c r="F230" s="1">
        <v>4.2679564077703303</v>
      </c>
      <c r="G230" s="1">
        <v>6.93226895377442</v>
      </c>
      <c r="H230" s="1">
        <v>1.90081606106445</v>
      </c>
      <c r="I230" s="1">
        <v>0.10485937792047299</v>
      </c>
      <c r="J230" s="1"/>
      <c r="K230" s="1">
        <v>0.10257416784814399</v>
      </c>
      <c r="L230" s="1">
        <v>0.79733833592456804</v>
      </c>
      <c r="M230" s="1">
        <v>1.05210010644244</v>
      </c>
      <c r="N230" s="1">
        <v>3.5302688986356001</v>
      </c>
      <c r="O230" s="1">
        <v>3.0021118569137699</v>
      </c>
    </row>
    <row r="231" spans="1:15" x14ac:dyDescent="0.25">
      <c r="A231" s="1">
        <v>28.125</v>
      </c>
      <c r="B231" s="1"/>
      <c r="C231" s="1"/>
      <c r="D231" s="1">
        <v>4.9046908422093498</v>
      </c>
      <c r="E231" s="1">
        <v>3.52639309419328</v>
      </c>
      <c r="F231" s="1">
        <v>4.3273138697690001</v>
      </c>
      <c r="G231" s="1">
        <v>6.9480343807472797</v>
      </c>
      <c r="H231" s="1">
        <v>1.8733300931707699</v>
      </c>
      <c r="I231" s="1">
        <v>0.106187213479187</v>
      </c>
      <c r="J231" s="1"/>
      <c r="K231" s="1">
        <v>0.10247505446608</v>
      </c>
      <c r="L231" s="1">
        <v>0.79677677175753803</v>
      </c>
      <c r="M231" s="1">
        <v>1.0479002840993199</v>
      </c>
      <c r="N231" s="1">
        <v>3.5124114077404398</v>
      </c>
      <c r="O231" s="1">
        <v>3.0609226374845799</v>
      </c>
    </row>
    <row r="232" spans="1:15" x14ac:dyDescent="0.25">
      <c r="A232" s="1">
        <v>28.25</v>
      </c>
      <c r="B232" s="1"/>
      <c r="C232" s="1"/>
      <c r="D232" s="1">
        <v>4.9047775490766901</v>
      </c>
      <c r="E232" s="1">
        <v>3.2525441816057099</v>
      </c>
      <c r="F232" s="1">
        <v>4.3812496104927998</v>
      </c>
      <c r="G232" s="1">
        <v>7.0298013160491104</v>
      </c>
      <c r="H232" s="1">
        <v>1.8719512276469299</v>
      </c>
      <c r="I232" s="1">
        <v>0.105406703795067</v>
      </c>
      <c r="J232" s="1"/>
      <c r="K232" s="1">
        <v>0.10967207635076601</v>
      </c>
      <c r="L232" s="1">
        <v>0.78450258272575901</v>
      </c>
      <c r="M232" s="1">
        <v>1.0649616293336299</v>
      </c>
      <c r="N232" s="1">
        <v>3.3523500361807401</v>
      </c>
      <c r="O232" s="1">
        <v>3.1856240077898801</v>
      </c>
    </row>
    <row r="233" spans="1:15" x14ac:dyDescent="0.25">
      <c r="A233" s="1">
        <v>28.375</v>
      </c>
      <c r="B233" s="1"/>
      <c r="C233" s="1"/>
      <c r="D233" s="1">
        <v>4.9243880541912599</v>
      </c>
      <c r="E233" s="1">
        <v>3.1572032366786398</v>
      </c>
      <c r="F233" s="1">
        <v>3.9793827297793598</v>
      </c>
      <c r="G233" s="1">
        <v>6.8320611926083403</v>
      </c>
      <c r="H233" s="1">
        <v>1.87081015340648</v>
      </c>
      <c r="I233" s="1">
        <v>0.1037635601178</v>
      </c>
      <c r="J233" s="1"/>
      <c r="K233" s="1">
        <v>0.111053737569656</v>
      </c>
      <c r="L233" s="1">
        <v>0.775850681250978</v>
      </c>
      <c r="M233" s="1">
        <v>1.1330564869569799</v>
      </c>
      <c r="N233" s="1">
        <v>3.2087185928344</v>
      </c>
      <c r="O233" s="1">
        <v>3.3063870729130498</v>
      </c>
    </row>
    <row r="234" spans="1:15" x14ac:dyDescent="0.25">
      <c r="A234" s="1">
        <v>28.5</v>
      </c>
      <c r="B234" s="1"/>
      <c r="C234" s="1"/>
      <c r="D234" s="1">
        <v>4.9075838411582904</v>
      </c>
      <c r="E234" s="1">
        <v>3.1597138976369101</v>
      </c>
      <c r="F234" s="1">
        <v>3.78167311788143</v>
      </c>
      <c r="G234" s="1">
        <v>6.7749996212990196</v>
      </c>
      <c r="H234" s="1">
        <v>1.86334191927115</v>
      </c>
      <c r="I234" s="1">
        <v>0.103256850390572</v>
      </c>
      <c r="J234" s="1"/>
      <c r="K234" s="1">
        <v>0.105986892324133</v>
      </c>
      <c r="L234" s="1">
        <v>0.76623926369477802</v>
      </c>
      <c r="M234" s="1">
        <v>1.1767400700336701</v>
      </c>
      <c r="N234" s="1">
        <v>3.0836960847460899</v>
      </c>
      <c r="O234" s="1">
        <v>3.3210120711159501</v>
      </c>
    </row>
    <row r="235" spans="1:15" x14ac:dyDescent="0.25">
      <c r="A235" s="1">
        <v>28.625</v>
      </c>
      <c r="B235" s="1"/>
      <c r="C235" s="1"/>
      <c r="D235" s="1">
        <v>4.7943273789929304</v>
      </c>
      <c r="E235" s="1">
        <v>3.1041879434169801</v>
      </c>
      <c r="F235" s="1">
        <v>3.38375102987081</v>
      </c>
      <c r="G235" s="1">
        <v>5.9945933145345496</v>
      </c>
      <c r="H235" s="1">
        <v>1.85676160056168</v>
      </c>
      <c r="I235" s="1">
        <v>0.103390302627495</v>
      </c>
      <c r="J235" s="1"/>
      <c r="K235" s="1">
        <v>0.103192662719142</v>
      </c>
      <c r="L235" s="1">
        <v>0.79029525727981598</v>
      </c>
      <c r="M235" s="1">
        <v>1.22796480345216</v>
      </c>
      <c r="N235" s="1">
        <v>2.8427904186390398</v>
      </c>
      <c r="O235" s="1">
        <v>3.3228743490362098</v>
      </c>
    </row>
    <row r="236" spans="1:15" x14ac:dyDescent="0.25">
      <c r="A236" s="1">
        <v>28.75</v>
      </c>
      <c r="B236" s="1"/>
      <c r="C236" s="1"/>
      <c r="D236" s="1">
        <v>4.7969056767256903</v>
      </c>
      <c r="E236" s="1">
        <v>2.6778825722620301</v>
      </c>
      <c r="F236" s="1">
        <v>3.43610665509404</v>
      </c>
      <c r="G236" s="1">
        <v>6.45183615222623</v>
      </c>
      <c r="H236" s="1">
        <v>1.80755114594558</v>
      </c>
      <c r="I236" s="1">
        <v>0.103650831463537</v>
      </c>
      <c r="J236" s="1"/>
      <c r="K236" s="1">
        <v>9.7339993477534095E-2</v>
      </c>
      <c r="L236" s="1">
        <v>0.77741389136293004</v>
      </c>
      <c r="M236" s="1">
        <v>1.22269024835826</v>
      </c>
      <c r="N236" s="1">
        <v>2.57387391273569</v>
      </c>
      <c r="O236" s="1">
        <v>3.33877156723835</v>
      </c>
    </row>
    <row r="237" spans="1:15" x14ac:dyDescent="0.25">
      <c r="A237" s="1">
        <v>28.875</v>
      </c>
      <c r="B237" s="1"/>
      <c r="C237" s="1"/>
      <c r="D237" s="1">
        <v>4.7979440945608802</v>
      </c>
      <c r="E237" s="1">
        <v>2.5696890712128302</v>
      </c>
      <c r="F237" s="1">
        <v>3.8152069602503098</v>
      </c>
      <c r="G237" s="1">
        <v>6.5574652923977998</v>
      </c>
      <c r="H237" s="1">
        <v>1.7531446852627799</v>
      </c>
      <c r="I237" s="1">
        <v>0.104123546381248</v>
      </c>
      <c r="J237" s="1"/>
      <c r="K237" s="1">
        <v>9.4870878188852995E-2</v>
      </c>
      <c r="L237" s="1">
        <v>0.73551082954300395</v>
      </c>
      <c r="M237" s="1">
        <v>1.16966979771406</v>
      </c>
      <c r="N237" s="1">
        <v>2.5312883364102099</v>
      </c>
      <c r="O237" s="1">
        <v>3.3166004542991998</v>
      </c>
    </row>
    <row r="238" spans="1:15" x14ac:dyDescent="0.25">
      <c r="A238" s="1">
        <v>29</v>
      </c>
      <c r="B238" s="1"/>
      <c r="C238" s="1"/>
      <c r="D238" s="1">
        <v>4.8965169320855804</v>
      </c>
      <c r="E238" s="1">
        <v>2.2191563739596201</v>
      </c>
      <c r="F238" s="1">
        <v>3.9108743820796299</v>
      </c>
      <c r="G238" s="1">
        <v>6.5231963261390602</v>
      </c>
      <c r="H238" s="1">
        <v>1.7390055482026301</v>
      </c>
      <c r="I238" s="1">
        <v>0.103219231067887</v>
      </c>
      <c r="J238" s="1"/>
      <c r="K238" s="1">
        <v>9.3875973608978605E-2</v>
      </c>
      <c r="L238" s="1">
        <v>0.74297070569971002</v>
      </c>
      <c r="M238" s="1">
        <v>1.1715053403067801</v>
      </c>
      <c r="N238" s="1">
        <v>2.4642072063536</v>
      </c>
      <c r="O238" s="1">
        <v>3.3723859442728799</v>
      </c>
    </row>
    <row r="239" spans="1:15" x14ac:dyDescent="0.25">
      <c r="A239" s="1">
        <v>29.125</v>
      </c>
      <c r="B239" s="1"/>
      <c r="C239" s="1"/>
      <c r="D239" s="1">
        <v>5.1073682029340803</v>
      </c>
      <c r="E239" s="1">
        <v>2.2368951526656802</v>
      </c>
      <c r="F239" s="1">
        <v>4.2333091439393202</v>
      </c>
      <c r="G239" s="1">
        <v>6.7591371982739004</v>
      </c>
      <c r="H239" s="1">
        <v>1.66739935567667</v>
      </c>
      <c r="I239" s="1">
        <v>0.106113280760069</v>
      </c>
      <c r="J239" s="1"/>
      <c r="K239" s="1">
        <v>8.0628785973004893E-2</v>
      </c>
      <c r="L239" s="1">
        <v>0.71300705066440895</v>
      </c>
      <c r="M239" s="1">
        <v>1.13847435201892</v>
      </c>
      <c r="N239" s="1">
        <v>2.45302119533596</v>
      </c>
      <c r="O239" s="1">
        <v>3.3651133131912601</v>
      </c>
    </row>
    <row r="240" spans="1:15" x14ac:dyDescent="0.25">
      <c r="A240" s="1">
        <v>29.25</v>
      </c>
      <c r="B240" s="1"/>
      <c r="C240" s="1"/>
      <c r="D240" s="1">
        <v>5.0983214139469899</v>
      </c>
      <c r="E240" s="1">
        <v>2.51923713177416</v>
      </c>
      <c r="F240" s="1">
        <v>4.1984077427393602</v>
      </c>
      <c r="G240" s="1">
        <v>6.8900897442914601</v>
      </c>
      <c r="H240" s="1">
        <v>1.64837899981558</v>
      </c>
      <c r="I240" s="1">
        <v>0.10627624003873599</v>
      </c>
      <c r="J240" s="1"/>
      <c r="K240" s="1">
        <v>7.37124392312722E-2</v>
      </c>
      <c r="L240" s="1">
        <v>0.69754998807375002</v>
      </c>
      <c r="M240" s="1">
        <v>1.1119495695077199</v>
      </c>
      <c r="N240" s="1">
        <v>2.38866684000305</v>
      </c>
      <c r="O240" s="1">
        <v>3.4401704670565301</v>
      </c>
    </row>
    <row r="241" spans="1:15" x14ac:dyDescent="0.25">
      <c r="A241" s="1">
        <v>29.375</v>
      </c>
      <c r="B241" s="1"/>
      <c r="C241" s="1"/>
      <c r="D241" s="1">
        <v>5.4012004166364296</v>
      </c>
      <c r="E241" s="1">
        <v>2.76297564216752</v>
      </c>
      <c r="F241" s="1">
        <v>4.5217012502762302</v>
      </c>
      <c r="G241" s="1">
        <v>6.7741781227797002</v>
      </c>
      <c r="H241" s="1">
        <v>1.6392582197049299</v>
      </c>
      <c r="I241" s="1">
        <v>0.10961895552595501</v>
      </c>
      <c r="J241" s="1"/>
      <c r="K241" s="1">
        <v>6.4921042695840606E-2</v>
      </c>
      <c r="L241" s="1">
        <v>0.68312987561622196</v>
      </c>
      <c r="M241" s="1">
        <v>1.1034482503209699</v>
      </c>
      <c r="N241" s="1">
        <v>2.3832647333305501</v>
      </c>
      <c r="O241" s="1">
        <v>3.4185473476297599</v>
      </c>
    </row>
    <row r="242" spans="1:15" x14ac:dyDescent="0.25">
      <c r="A242" s="1">
        <v>29.5</v>
      </c>
      <c r="B242" s="1"/>
      <c r="C242" s="1"/>
      <c r="D242" s="1">
        <v>5.5581538704190399</v>
      </c>
      <c r="E242" s="1">
        <v>2.6802525736913601</v>
      </c>
      <c r="F242" s="1">
        <v>4.7839142902118201</v>
      </c>
      <c r="G242" s="1">
        <v>6.9814577673323504</v>
      </c>
      <c r="H242" s="1">
        <v>1.6320875021469301</v>
      </c>
      <c r="I242" s="1">
        <v>0.10884325896138</v>
      </c>
      <c r="J242" s="1"/>
      <c r="K242" s="1">
        <v>6.6558151518481407E-2</v>
      </c>
      <c r="L242" s="1">
        <v>0.68244273849950898</v>
      </c>
      <c r="M242" s="1">
        <v>1.1357124594533901</v>
      </c>
      <c r="N242" s="1">
        <v>2.3651078839233999</v>
      </c>
      <c r="O242" s="1">
        <v>3.26608849017643</v>
      </c>
    </row>
    <row r="243" spans="1:15" x14ac:dyDescent="0.25">
      <c r="A243" s="1">
        <v>29.625</v>
      </c>
      <c r="B243" s="1"/>
      <c r="C243" s="1"/>
      <c r="D243" s="1">
        <v>5.5760436437118699</v>
      </c>
      <c r="E243" s="1">
        <v>2.7482502870049901</v>
      </c>
      <c r="F243" s="1">
        <v>5.1048140501288097</v>
      </c>
      <c r="G243" s="1">
        <v>7.5599556544859796</v>
      </c>
      <c r="H243" s="1">
        <v>1.63704185464482</v>
      </c>
      <c r="I243" s="1">
        <v>0.11304894475145599</v>
      </c>
      <c r="J243" s="1"/>
      <c r="K243" s="1">
        <v>6.52089837674278E-2</v>
      </c>
      <c r="L243" s="1">
        <v>0.69206486642853104</v>
      </c>
      <c r="M243" s="1">
        <v>1.1280478505217899</v>
      </c>
      <c r="N243" s="1">
        <v>2.32463624365317</v>
      </c>
      <c r="O243" s="1">
        <v>2.7749937712969102</v>
      </c>
    </row>
    <row r="244" spans="1:15" x14ac:dyDescent="0.25">
      <c r="A244" s="1">
        <v>29.75</v>
      </c>
      <c r="B244" s="1"/>
      <c r="C244" s="1"/>
      <c r="D244" s="1">
        <v>5.6547212218047198</v>
      </c>
      <c r="E244" s="1">
        <v>2.6983124630089201</v>
      </c>
      <c r="F244" s="1">
        <v>5.2440596860678701</v>
      </c>
      <c r="G244" s="1">
        <v>7.9788346824734102</v>
      </c>
      <c r="H244" s="1">
        <v>1.6324057606750599</v>
      </c>
      <c r="I244" s="1">
        <v>0.114808150661192</v>
      </c>
      <c r="J244" s="1"/>
      <c r="K244" s="1">
        <v>6.3107877401399504E-2</v>
      </c>
      <c r="L244" s="1">
        <v>0.73236353937932697</v>
      </c>
      <c r="M244" s="1">
        <v>1.2251076492003501</v>
      </c>
      <c r="N244" s="1">
        <v>2.3159815361917002</v>
      </c>
      <c r="O244" s="1">
        <v>2.7691124191281</v>
      </c>
    </row>
    <row r="245" spans="1:15" x14ac:dyDescent="0.25">
      <c r="A245" s="1">
        <v>29.875</v>
      </c>
      <c r="B245" s="1"/>
      <c r="C245" s="1"/>
      <c r="D245" s="1">
        <v>5.5502785997397801</v>
      </c>
      <c r="E245" s="1">
        <v>2.73277551571503</v>
      </c>
      <c r="F245" s="1">
        <v>5.7141419376849303</v>
      </c>
      <c r="G245" s="1">
        <v>8.3077476802282906</v>
      </c>
      <c r="H245" s="1">
        <v>1.6269571442211901</v>
      </c>
      <c r="I245" s="1">
        <v>0.117675883171388</v>
      </c>
      <c r="J245" s="1"/>
      <c r="K245" s="1">
        <v>6.2413277410363802E-2</v>
      </c>
      <c r="L245" s="1">
        <v>0.76012448019232604</v>
      </c>
      <c r="M245" s="1">
        <v>1.23267308804651</v>
      </c>
      <c r="N245" s="1">
        <v>2.0726219261318399</v>
      </c>
      <c r="O245" s="1">
        <v>2.80321648515157</v>
      </c>
    </row>
    <row r="246" spans="1:15" x14ac:dyDescent="0.25">
      <c r="A246" s="1">
        <v>30</v>
      </c>
      <c r="B246" s="1"/>
      <c r="C246" s="1"/>
      <c r="D246" s="1">
        <v>5.20826508518895</v>
      </c>
      <c r="E246" s="1">
        <v>2.7700938475479999</v>
      </c>
      <c r="F246" s="1">
        <v>5.7240595206871099</v>
      </c>
      <c r="G246" s="1">
        <v>8.4181283384083496</v>
      </c>
      <c r="H246" s="1">
        <v>1.61344311215737</v>
      </c>
      <c r="I246" s="1">
        <v>0.12636983013050801</v>
      </c>
      <c r="J246" s="1"/>
      <c r="K246" s="1">
        <v>6.3725005687071401E-2</v>
      </c>
      <c r="L246" s="1">
        <v>0.77135554166673304</v>
      </c>
      <c r="M246" s="1">
        <v>1.25674809210343</v>
      </c>
      <c r="N246" s="1">
        <v>2.08966005136398</v>
      </c>
      <c r="O246" s="1">
        <v>2.75654007718461</v>
      </c>
    </row>
    <row r="247" spans="1:15" x14ac:dyDescent="0.25">
      <c r="A247" s="1">
        <v>30.125</v>
      </c>
      <c r="B247" s="1"/>
      <c r="C247" s="1"/>
      <c r="D247" s="1">
        <v>5.1346140721993399</v>
      </c>
      <c r="E247" s="1">
        <v>2.8007506079208699</v>
      </c>
      <c r="F247" s="1">
        <v>5.6896283444070397</v>
      </c>
      <c r="G247" s="1">
        <v>8.5808888160884305</v>
      </c>
      <c r="H247" s="1">
        <v>1.5987596441421299</v>
      </c>
      <c r="I247" s="1">
        <v>0.125392384673438</v>
      </c>
      <c r="J247" s="1"/>
      <c r="K247" s="1">
        <v>6.69042263643298E-2</v>
      </c>
      <c r="L247" s="1">
        <v>0.80859920812004105</v>
      </c>
      <c r="M247" s="1">
        <v>1.3492831138374699</v>
      </c>
      <c r="N247" s="1">
        <v>2.2562513688305499</v>
      </c>
      <c r="O247" s="1">
        <v>2.7535006020210702</v>
      </c>
    </row>
    <row r="248" spans="1:15" x14ac:dyDescent="0.25">
      <c r="A248" s="1">
        <v>30.25</v>
      </c>
      <c r="B248" s="1"/>
      <c r="C248" s="1"/>
      <c r="D248" s="1">
        <v>5.1180850235205702</v>
      </c>
      <c r="E248" s="1">
        <v>2.7046911281692898</v>
      </c>
      <c r="F248" s="1">
        <v>5.6809684902724404</v>
      </c>
      <c r="G248" s="1"/>
      <c r="H248" s="1">
        <v>1.6048595107922501</v>
      </c>
      <c r="I248" s="1">
        <v>0.12190061309173</v>
      </c>
      <c r="J248" s="1"/>
      <c r="K248" s="1">
        <v>7.0241417229971403E-2</v>
      </c>
      <c r="L248" s="1">
        <v>0.83349700513024205</v>
      </c>
      <c r="M248" s="1">
        <v>1.36881347496705</v>
      </c>
      <c r="N248" s="1">
        <v>2.2562156907409201</v>
      </c>
      <c r="O248" s="1">
        <v>2.9387022963265799</v>
      </c>
    </row>
    <row r="249" spans="1:15" x14ac:dyDescent="0.25">
      <c r="A249" s="1">
        <v>30.375</v>
      </c>
      <c r="B249" s="1"/>
      <c r="C249" s="1"/>
      <c r="D249" s="1">
        <v>5.0454899073327901</v>
      </c>
      <c r="E249" s="1">
        <v>2.6433721399457899</v>
      </c>
      <c r="F249" s="1">
        <v>5.5710173689071398</v>
      </c>
      <c r="G249" s="1"/>
      <c r="H249" s="1">
        <v>1.6134299449721099</v>
      </c>
      <c r="I249" s="1">
        <v>0.115377895986002</v>
      </c>
      <c r="J249" s="1"/>
      <c r="K249" s="1">
        <v>8.5117615266349297E-2</v>
      </c>
      <c r="L249" s="1">
        <v>0.88236757191026305</v>
      </c>
      <c r="M249" s="1">
        <v>1.37049067197148</v>
      </c>
      <c r="N249" s="1">
        <v>2.2558255234723501</v>
      </c>
      <c r="O249" s="1">
        <v>2.9537852017370101</v>
      </c>
    </row>
    <row r="250" spans="1:15" x14ac:dyDescent="0.25">
      <c r="A250" s="1">
        <v>30.5</v>
      </c>
      <c r="B250" s="1"/>
      <c r="C250" s="1"/>
      <c r="D250" s="1">
        <v>4.9721741164476896</v>
      </c>
      <c r="E250" s="1">
        <v>2.54687378295769</v>
      </c>
      <c r="F250" s="1">
        <v>5.9677904859794202</v>
      </c>
      <c r="G250" s="1"/>
      <c r="H250" s="1">
        <v>1.6109942515276501</v>
      </c>
      <c r="I250" s="1">
        <v>0.11386243587020201</v>
      </c>
      <c r="J250" s="1"/>
      <c r="K250" s="1">
        <v>8.8985588819099404E-2</v>
      </c>
      <c r="L250" s="1">
        <v>0.89277397428961203</v>
      </c>
      <c r="M250" s="1">
        <v>1.3646972094519501</v>
      </c>
      <c r="N250" s="1">
        <v>2.2466293816781699</v>
      </c>
      <c r="O250" s="10">
        <v>2.9918889320325301</v>
      </c>
    </row>
    <row r="251" spans="1:15" x14ac:dyDescent="0.25">
      <c r="A251" s="1">
        <v>30.625</v>
      </c>
      <c r="B251" s="1"/>
      <c r="C251" s="1"/>
      <c r="D251" s="1">
        <v>5.2804002937021197</v>
      </c>
      <c r="E251" s="1">
        <v>2.6195910678808598</v>
      </c>
      <c r="F251" s="1">
        <v>5.8915692112759697</v>
      </c>
      <c r="G251" s="1"/>
      <c r="H251" s="1">
        <v>1.6191234556313401</v>
      </c>
      <c r="I251" s="1">
        <v>0.11511814927959201</v>
      </c>
      <c r="J251" s="1"/>
      <c r="K251" s="1">
        <v>8.3411504952426593E-2</v>
      </c>
      <c r="L251" s="1">
        <v>0.896703216763862</v>
      </c>
      <c r="M251" s="1">
        <v>1.3659696073084999</v>
      </c>
      <c r="N251" s="1">
        <v>2.2339343206205702</v>
      </c>
      <c r="O251" s="10">
        <v>3.1258450516231999</v>
      </c>
    </row>
    <row r="252" spans="1:15" x14ac:dyDescent="0.25">
      <c r="A252" s="1">
        <v>30.75</v>
      </c>
      <c r="B252" s="1"/>
      <c r="C252" s="1"/>
      <c r="D252" s="1">
        <v>5.5369121636680898</v>
      </c>
      <c r="E252" s="1">
        <v>2.60426774527371</v>
      </c>
      <c r="F252" s="1">
        <v>5.0044235581100098</v>
      </c>
      <c r="G252" s="1"/>
      <c r="H252" s="1">
        <v>1.66053106566736</v>
      </c>
      <c r="I252" s="1">
        <v>0.121122612012995</v>
      </c>
      <c r="J252" s="1"/>
      <c r="K252" s="1">
        <v>7.3758501572869298E-2</v>
      </c>
      <c r="L252" s="1">
        <v>0.89312394592070099</v>
      </c>
      <c r="M252" s="1">
        <v>1.3620191410615301</v>
      </c>
      <c r="N252" s="1">
        <v>2.2305843989483498</v>
      </c>
      <c r="O252" s="10">
        <v>3.1555521704120202</v>
      </c>
    </row>
    <row r="253" spans="1:15" x14ac:dyDescent="0.25">
      <c r="A253" s="1">
        <v>30.875</v>
      </c>
      <c r="B253" s="1"/>
      <c r="C253" s="1"/>
      <c r="D253" s="1">
        <v>5.6136797191310803</v>
      </c>
      <c r="E253" s="1">
        <v>2.4155613598557002</v>
      </c>
      <c r="F253" s="1">
        <v>4.8074025776320797</v>
      </c>
      <c r="G253" s="1"/>
      <c r="H253" s="1">
        <v>1.66154102984721</v>
      </c>
      <c r="I253" s="1">
        <v>0.119208915418511</v>
      </c>
      <c r="J253" s="1"/>
      <c r="K253" s="1">
        <v>7.9740320416036001E-2</v>
      </c>
      <c r="L253" s="1">
        <v>0.909262884225575</v>
      </c>
      <c r="M253" s="1">
        <v>1.37016386495568</v>
      </c>
      <c r="N253" s="1">
        <v>2.21470752806357</v>
      </c>
      <c r="O253" s="10">
        <v>3.2799822968710699</v>
      </c>
    </row>
    <row r="254" spans="1:15" x14ac:dyDescent="0.25">
      <c r="A254" s="1">
        <v>31</v>
      </c>
      <c r="B254" s="1"/>
      <c r="C254" s="1"/>
      <c r="D254" s="1">
        <v>5.6039453888443997</v>
      </c>
      <c r="E254" s="1">
        <v>2.3734018476374898</v>
      </c>
      <c r="F254" s="1">
        <v>4.64439322932924</v>
      </c>
      <c r="G254" s="1"/>
      <c r="H254" s="1">
        <v>1.70191615168647</v>
      </c>
      <c r="I254" s="1">
        <v>0.117867230493996</v>
      </c>
      <c r="J254" s="1"/>
      <c r="K254" s="1">
        <v>8.8668885099077902E-2</v>
      </c>
      <c r="L254" s="1">
        <v>0.890712647885046</v>
      </c>
      <c r="M254" s="1">
        <v>1.3637777032399101</v>
      </c>
      <c r="N254" s="10">
        <v>2.2100370516221099</v>
      </c>
      <c r="O254" s="10">
        <v>3.27715032197557</v>
      </c>
    </row>
    <row r="255" spans="1:15" x14ac:dyDescent="0.25">
      <c r="A255" s="1">
        <v>31.125</v>
      </c>
      <c r="B255" s="1"/>
      <c r="C255" s="1"/>
      <c r="D255" s="1">
        <v>5.6082142138237101</v>
      </c>
      <c r="E255" s="1">
        <v>2.4028624393064701</v>
      </c>
      <c r="F255" s="1">
        <v>4.5808713079379597</v>
      </c>
      <c r="G255" s="1"/>
      <c r="H255" s="1">
        <v>1.7384776970017899</v>
      </c>
      <c r="I255" s="1">
        <v>0.116718517824871</v>
      </c>
      <c r="J255" s="1"/>
      <c r="K255" s="1">
        <v>8.9027340184372999E-2</v>
      </c>
      <c r="L255" s="1">
        <v>0.81182470136810603</v>
      </c>
      <c r="M255" s="1">
        <v>1.38174514500506</v>
      </c>
      <c r="N255" s="10">
        <v>2.25972310629595</v>
      </c>
      <c r="O255" s="10">
        <v>3.27953950556069</v>
      </c>
    </row>
    <row r="256" spans="1:15" x14ac:dyDescent="0.25">
      <c r="A256" s="1">
        <v>31.25</v>
      </c>
      <c r="B256" s="1"/>
      <c r="C256" s="1"/>
      <c r="D256" s="1">
        <v>5.6066672474754196</v>
      </c>
      <c r="E256" s="1">
        <v>2.5970685439990802</v>
      </c>
      <c r="F256" s="1">
        <v>4.6563299848090196</v>
      </c>
      <c r="G256" s="1"/>
      <c r="H256" s="1">
        <v>1.74367372595245</v>
      </c>
      <c r="I256" s="1">
        <v>0.11543196038477101</v>
      </c>
      <c r="J256" s="1"/>
      <c r="K256" s="1">
        <v>7.9626506215851198E-2</v>
      </c>
      <c r="L256" s="1">
        <v>0.79719210796402395</v>
      </c>
      <c r="M256" s="1">
        <v>1.4518458802755301</v>
      </c>
      <c r="N256" s="10">
        <v>2.2653290353107098</v>
      </c>
      <c r="O256" s="10">
        <v>3.2994045631587898</v>
      </c>
    </row>
    <row r="257" spans="1:15" x14ac:dyDescent="0.25">
      <c r="A257" s="1">
        <v>31.375</v>
      </c>
      <c r="B257" s="1"/>
      <c r="C257" s="1"/>
      <c r="D257" s="1">
        <v>5.4795681702755203</v>
      </c>
      <c r="E257" s="1">
        <v>2.68641861523253</v>
      </c>
      <c r="F257" s="1">
        <v>4.8866427599565601</v>
      </c>
      <c r="G257" s="1"/>
      <c r="H257" s="1">
        <v>1.7400362192473899</v>
      </c>
      <c r="I257" s="1">
        <v>0.118017500514533</v>
      </c>
      <c r="J257" s="1"/>
      <c r="K257" s="1">
        <v>7.3696746221542195E-2</v>
      </c>
      <c r="L257" s="1">
        <v>0.77539961571416305</v>
      </c>
      <c r="M257" s="1">
        <v>1.48787236969314</v>
      </c>
      <c r="N257" s="10">
        <v>2.1537707588651802</v>
      </c>
      <c r="O257" s="10">
        <v>3.34154453836052</v>
      </c>
    </row>
    <row r="258" spans="1:15" x14ac:dyDescent="0.25">
      <c r="A258" s="1">
        <v>31.5</v>
      </c>
      <c r="B258" s="1"/>
      <c r="C258" s="1"/>
      <c r="D258" s="1">
        <v>5.3631814030234599</v>
      </c>
      <c r="E258" s="1">
        <v>2.6568220408391099</v>
      </c>
      <c r="F258" s="1">
        <v>5.0276178343696101</v>
      </c>
      <c r="G258" s="1"/>
      <c r="H258" s="1">
        <v>1.73779832645572</v>
      </c>
      <c r="I258" s="1">
        <v>0.12078769207975</v>
      </c>
      <c r="J258" s="1"/>
      <c r="K258" s="1">
        <v>6.5062289923282099E-2</v>
      </c>
      <c r="L258" s="1">
        <v>0.76280336767567203</v>
      </c>
      <c r="M258" s="1">
        <v>1.4156690370682199</v>
      </c>
      <c r="N258" s="10">
        <v>2.27085434084524</v>
      </c>
      <c r="O258" s="10">
        <v>3.6111851764087799</v>
      </c>
    </row>
    <row r="259" spans="1:15" x14ac:dyDescent="0.25">
      <c r="A259" s="1">
        <v>31.625</v>
      </c>
      <c r="B259" s="1"/>
      <c r="C259" s="1"/>
      <c r="D259" s="1">
        <v>5.24165988958989</v>
      </c>
      <c r="E259" s="1">
        <v>2.8566572686953799</v>
      </c>
      <c r="F259" s="1">
        <v>5.1894039815274899</v>
      </c>
      <c r="G259" s="1"/>
      <c r="H259" s="1">
        <v>1.7358365474425601</v>
      </c>
      <c r="I259" s="1">
        <v>0.119106866622985</v>
      </c>
      <c r="J259" s="1"/>
      <c r="K259" s="1">
        <v>6.3178001895286301E-2</v>
      </c>
      <c r="L259" s="1">
        <v>0.76423270581423397</v>
      </c>
      <c r="M259" s="1">
        <v>1.3922976408362999</v>
      </c>
      <c r="N259" s="10">
        <v>2.2999884732010898</v>
      </c>
      <c r="O259" s="10">
        <v>3.5701696353360202</v>
      </c>
    </row>
    <row r="260" spans="1:15" x14ac:dyDescent="0.25">
      <c r="A260" s="1">
        <v>31.75</v>
      </c>
      <c r="B260" s="1"/>
      <c r="C260" s="1"/>
      <c r="D260" s="1">
        <v>5.1166892039503997</v>
      </c>
      <c r="E260" s="1">
        <v>2.6412424488360098</v>
      </c>
      <c r="F260" s="1">
        <v>5.1494630848855598</v>
      </c>
      <c r="G260" s="1"/>
      <c r="H260" s="1">
        <v>1.7314509614745299</v>
      </c>
      <c r="I260" s="1">
        <v>0.11776989418423101</v>
      </c>
      <c r="J260" s="1"/>
      <c r="K260" s="1">
        <v>6.2797079912928697E-2</v>
      </c>
      <c r="L260" s="1">
        <v>0.76340001839365701</v>
      </c>
      <c r="M260" s="1">
        <v>1.4081805374588601</v>
      </c>
      <c r="N260" s="10">
        <v>2.29125826982856</v>
      </c>
      <c r="O260" s="10">
        <v>3.5771989579382</v>
      </c>
    </row>
    <row r="261" spans="1:15" x14ac:dyDescent="0.25">
      <c r="A261" s="1">
        <v>31.875</v>
      </c>
      <c r="B261" s="1"/>
      <c r="C261" s="1"/>
      <c r="D261" s="1">
        <v>4.7430887127931598</v>
      </c>
      <c r="E261" s="1">
        <v>2.62837598452731</v>
      </c>
      <c r="F261" s="1">
        <v>4.9035214580686999</v>
      </c>
      <c r="G261" s="1"/>
      <c r="H261" s="1">
        <v>1.7033308401526099</v>
      </c>
      <c r="I261" s="1">
        <v>0.116728921457585</v>
      </c>
      <c r="J261" s="1"/>
      <c r="K261" s="1">
        <v>6.1349588693161997E-2</v>
      </c>
      <c r="L261" s="1">
        <v>0.79392516434064697</v>
      </c>
      <c r="M261" s="1">
        <v>1.42565586269498</v>
      </c>
      <c r="N261" s="10">
        <v>2.3015551925982098</v>
      </c>
      <c r="O261" s="10">
        <v>3.7230147595863099</v>
      </c>
    </row>
    <row r="262" spans="1:15" x14ac:dyDescent="0.25">
      <c r="A262" s="1">
        <v>32</v>
      </c>
      <c r="B262" s="1"/>
      <c r="C262" s="1"/>
      <c r="D262" s="1">
        <v>4.9043659980002703</v>
      </c>
      <c r="E262" s="1">
        <v>2.6053754390692498</v>
      </c>
      <c r="F262" s="1">
        <v>4.7434428042242196</v>
      </c>
      <c r="G262" s="1"/>
      <c r="H262" s="1">
        <v>1.693875863353</v>
      </c>
      <c r="I262" s="1">
        <v>0.116407463496932</v>
      </c>
      <c r="J262" s="1"/>
      <c r="K262" s="1">
        <v>5.96610259326023E-2</v>
      </c>
      <c r="L262" s="1">
        <v>0.80678250030285303</v>
      </c>
      <c r="M262" s="1">
        <v>1.43269854992777</v>
      </c>
      <c r="N262" s="10">
        <v>2.5070233393926702</v>
      </c>
      <c r="O262" s="10">
        <v>3.72266969967351</v>
      </c>
    </row>
    <row r="263" spans="1:15" x14ac:dyDescent="0.25">
      <c r="A263" s="1">
        <v>32.125</v>
      </c>
      <c r="B263" s="1"/>
      <c r="C263" s="1"/>
      <c r="D263" s="1">
        <v>4.9621014354458302</v>
      </c>
      <c r="E263" s="1">
        <v>2.5652191507028199</v>
      </c>
      <c r="F263" s="1">
        <v>4.8971475463577203</v>
      </c>
      <c r="G263" s="1"/>
      <c r="H263" s="1">
        <v>1.66863639664076</v>
      </c>
      <c r="I263" s="1">
        <v>0.116187705312934</v>
      </c>
      <c r="J263" s="1"/>
      <c r="K263" s="1">
        <v>5.4214732405938597E-2</v>
      </c>
      <c r="L263" s="1">
        <v>0.78899069416370204</v>
      </c>
      <c r="M263" s="1">
        <v>1.4404583342342401</v>
      </c>
      <c r="N263" s="10">
        <v>2.51136068553325</v>
      </c>
      <c r="O263" s="10">
        <v>3.7398806222271501</v>
      </c>
    </row>
    <row r="264" spans="1:15" x14ac:dyDescent="0.25">
      <c r="A264" s="1">
        <v>32.25</v>
      </c>
      <c r="B264" s="1"/>
      <c r="C264" s="1"/>
      <c r="D264" s="1">
        <v>4.8782043421447199</v>
      </c>
      <c r="E264" s="1">
        <v>2.53901328384514</v>
      </c>
      <c r="F264" s="1">
        <v>4.9159145171298597</v>
      </c>
      <c r="G264" s="1"/>
      <c r="H264" s="1">
        <v>1.6564582572719</v>
      </c>
      <c r="I264" s="1">
        <v>0.11590242688220501</v>
      </c>
      <c r="J264" s="1"/>
      <c r="K264" s="1">
        <v>5.2162194723157203E-2</v>
      </c>
      <c r="L264" s="1">
        <v>0.79227397702352198</v>
      </c>
      <c r="M264" s="1">
        <v>1.4690014440843699</v>
      </c>
      <c r="N264" s="10">
        <v>2.4616131098623599</v>
      </c>
      <c r="O264" s="10">
        <v>3.8239488175375</v>
      </c>
    </row>
    <row r="265" spans="1:15" x14ac:dyDescent="0.25">
      <c r="A265" s="1">
        <v>32.375</v>
      </c>
      <c r="B265" s="1"/>
      <c r="C265" s="1"/>
      <c r="D265" s="1">
        <v>4.7402416094911803</v>
      </c>
      <c r="E265" s="1">
        <v>2.8063700367587301</v>
      </c>
      <c r="F265" s="1">
        <v>4.5814770833256304</v>
      </c>
      <c r="G265" s="1"/>
      <c r="H265" s="1">
        <v>1.6520802028550201</v>
      </c>
      <c r="I265" s="1">
        <v>0.116051658478424</v>
      </c>
      <c r="J265" s="1"/>
      <c r="K265" s="1">
        <v>4.5262008370403298E-2</v>
      </c>
      <c r="L265" s="1">
        <v>0.80451093398709295</v>
      </c>
      <c r="M265" s="1">
        <v>1.47780149983688</v>
      </c>
      <c r="N265" s="10">
        <v>2.0099018075546802</v>
      </c>
      <c r="O265" s="10">
        <v>3.9530644564317301</v>
      </c>
    </row>
    <row r="266" spans="1:15" x14ac:dyDescent="0.25">
      <c r="A266" s="1">
        <v>32.5</v>
      </c>
      <c r="B266" s="1"/>
      <c r="C266" s="1"/>
      <c r="D266" s="1">
        <v>4.44241587463857</v>
      </c>
      <c r="E266" s="1">
        <v>3.0807983697177099</v>
      </c>
      <c r="F266" s="1">
        <v>4.3675555416733598</v>
      </c>
      <c r="G266" s="1"/>
      <c r="H266" s="1">
        <v>1.6410430225427901</v>
      </c>
      <c r="I266" s="1">
        <v>0.11522379374000701</v>
      </c>
      <c r="J266" s="1"/>
      <c r="K266" s="1">
        <v>4.3808834949596802E-2</v>
      </c>
      <c r="L266" s="1">
        <v>0.795189894642086</v>
      </c>
      <c r="M266" s="1">
        <v>1.4580769474884501</v>
      </c>
      <c r="N266" s="10">
        <v>2.0635554276243502</v>
      </c>
      <c r="O266" s="10">
        <v>4.0708254617720101</v>
      </c>
    </row>
    <row r="267" spans="1:15" x14ac:dyDescent="0.25">
      <c r="A267" s="1">
        <v>32.625</v>
      </c>
      <c r="B267" s="1"/>
      <c r="C267" s="1"/>
      <c r="D267" s="1">
        <v>4.3953849062143604</v>
      </c>
      <c r="E267" s="1">
        <v>3.7538016472415201</v>
      </c>
      <c r="F267" s="1">
        <v>4.2034398552159802</v>
      </c>
      <c r="G267" s="1"/>
      <c r="H267" s="1">
        <v>1.63235630112637</v>
      </c>
      <c r="I267" s="1">
        <v>0.11519742630825699</v>
      </c>
      <c r="J267" s="1"/>
      <c r="K267" s="1">
        <v>4.7224173336603198E-2</v>
      </c>
      <c r="L267" s="1">
        <v>0.79066239733597898</v>
      </c>
      <c r="M267" s="1">
        <v>1.3599813117011601</v>
      </c>
      <c r="N267" s="10">
        <v>2.3705851223731198</v>
      </c>
      <c r="O267" s="10">
        <v>4.2402767170176698</v>
      </c>
    </row>
    <row r="268" spans="1:15" x14ac:dyDescent="0.25">
      <c r="A268" s="1">
        <v>32.75</v>
      </c>
      <c r="B268" s="1"/>
      <c r="C268" s="1"/>
      <c r="D268" s="1">
        <v>4.3453363297591796</v>
      </c>
      <c r="E268" s="1">
        <v>3.6557940272115701</v>
      </c>
      <c r="F268" s="1">
        <v>4.2710671095738197</v>
      </c>
      <c r="G268" s="1"/>
      <c r="H268" s="1">
        <v>1.61885483150584</v>
      </c>
      <c r="I268" s="1">
        <v>0.11542522509124099</v>
      </c>
      <c r="J268" s="1"/>
      <c r="K268" s="1">
        <v>4.9222331170085301E-2</v>
      </c>
      <c r="L268" s="1">
        <v>0.79398821506320705</v>
      </c>
      <c r="M268" s="1">
        <v>1.35779194361964</v>
      </c>
      <c r="N268" s="10">
        <v>2.3780087167152</v>
      </c>
      <c r="O268" s="10">
        <v>4.2749759927146203</v>
      </c>
    </row>
    <row r="269" spans="1:15" x14ac:dyDescent="0.25">
      <c r="A269" s="1">
        <v>32.875</v>
      </c>
      <c r="B269" s="1"/>
      <c r="C269" s="1"/>
      <c r="D269" s="1">
        <v>4.3378483085626298</v>
      </c>
      <c r="E269" s="1">
        <v>3.6621137100476</v>
      </c>
      <c r="F269" s="1">
        <v>3.91610986931151</v>
      </c>
      <c r="G269" s="1"/>
      <c r="H269" s="1">
        <v>1.6116841021505499</v>
      </c>
      <c r="I269" s="1">
        <v>0.118439773397958</v>
      </c>
      <c r="J269" s="1"/>
      <c r="K269" s="1">
        <v>5.1919444843043401E-2</v>
      </c>
      <c r="L269" s="10">
        <v>0.77449860467237197</v>
      </c>
      <c r="M269" s="1">
        <v>1.3465589009349499</v>
      </c>
      <c r="N269" s="10">
        <v>2.3937939799889199</v>
      </c>
      <c r="O269" s="10">
        <v>4.3400340912301703</v>
      </c>
    </row>
    <row r="270" spans="1:15" x14ac:dyDescent="0.25">
      <c r="A270" s="1">
        <v>33</v>
      </c>
      <c r="B270" s="1"/>
      <c r="C270" s="1"/>
      <c r="D270" s="1">
        <v>4.1860099856244899</v>
      </c>
      <c r="E270" s="1">
        <v>3.8848017766251202</v>
      </c>
      <c r="F270" s="1">
        <v>3.9952965181708699</v>
      </c>
      <c r="G270" s="1"/>
      <c r="H270" s="1">
        <v>1.60577922786255</v>
      </c>
      <c r="I270" s="1">
        <v>0.117848298783421</v>
      </c>
      <c r="J270" s="1"/>
      <c r="K270" s="1">
        <v>5.5038463537330599E-2</v>
      </c>
      <c r="L270" s="10">
        <v>0.75329465053890099</v>
      </c>
      <c r="M270" s="1">
        <v>1.38978190001775</v>
      </c>
      <c r="N270" s="10">
        <v>2.4433348290801802</v>
      </c>
      <c r="O270" s="10">
        <v>4.3465799282164301</v>
      </c>
    </row>
    <row r="271" spans="1:15" x14ac:dyDescent="0.25">
      <c r="A271" s="1">
        <v>33.125</v>
      </c>
      <c r="B271" s="1"/>
      <c r="C271" s="1"/>
      <c r="D271" s="1">
        <v>3.9175480274966898</v>
      </c>
      <c r="E271" s="1">
        <v>3.8874871690637098</v>
      </c>
      <c r="F271" s="1">
        <v>3.87679400593208</v>
      </c>
      <c r="G271" s="1"/>
      <c r="H271" s="1">
        <v>1.56248773386336</v>
      </c>
      <c r="I271" s="1">
        <v>0.117013068118487</v>
      </c>
      <c r="J271" s="1"/>
      <c r="K271" s="1">
        <v>5.8166308950766001E-2</v>
      </c>
      <c r="L271" s="10">
        <v>0.75262167756332499</v>
      </c>
      <c r="M271" s="1">
        <v>1.38671819845072</v>
      </c>
      <c r="N271" s="10">
        <v>2.4851627492823098</v>
      </c>
      <c r="O271" s="10">
        <v>4.2454499431927699</v>
      </c>
    </row>
    <row r="272" spans="1:15" x14ac:dyDescent="0.25">
      <c r="A272" s="1">
        <v>33.25</v>
      </c>
      <c r="B272" s="1"/>
      <c r="C272" s="1"/>
      <c r="D272" s="1">
        <v>3.7853384962368302</v>
      </c>
      <c r="E272" s="1">
        <v>4.4573348135594104</v>
      </c>
      <c r="F272" s="1">
        <v>3.78897003223081</v>
      </c>
      <c r="G272" s="1"/>
      <c r="H272" s="1">
        <v>1.53686903636739</v>
      </c>
      <c r="I272" s="1">
        <v>0.11609583170755899</v>
      </c>
      <c r="J272" s="1"/>
      <c r="K272" s="1">
        <v>5.8302843205145102E-2</v>
      </c>
      <c r="L272" s="10">
        <v>0.75863203835508597</v>
      </c>
      <c r="M272" s="1">
        <v>1.4135561513657999</v>
      </c>
      <c r="N272" s="10">
        <v>2.5609434334458898</v>
      </c>
      <c r="O272" s="10">
        <v>4.2483932845044201</v>
      </c>
    </row>
    <row r="273" spans="1:15" x14ac:dyDescent="0.25">
      <c r="A273" s="1">
        <v>33.375</v>
      </c>
      <c r="B273" s="1"/>
      <c r="C273" s="1"/>
      <c r="D273" s="1">
        <v>3.60528836909738</v>
      </c>
      <c r="E273" s="1">
        <v>3.7089286011207201</v>
      </c>
      <c r="F273" s="1">
        <v>3.96030506620937</v>
      </c>
      <c r="G273" s="1"/>
      <c r="H273" s="1">
        <v>1.5024025373453</v>
      </c>
      <c r="I273" s="1">
        <v>0.11118668724091001</v>
      </c>
      <c r="J273" s="1"/>
      <c r="K273" s="1">
        <v>7.1685786548617098E-2</v>
      </c>
      <c r="L273" s="10">
        <v>0.75895456276832096</v>
      </c>
      <c r="M273" s="1">
        <v>1.43895422747034</v>
      </c>
      <c r="N273" s="10"/>
      <c r="O273" s="10">
        <v>4.3386562545379403</v>
      </c>
    </row>
    <row r="274" spans="1:15" x14ac:dyDescent="0.25">
      <c r="A274" s="1">
        <v>33.5</v>
      </c>
      <c r="B274" s="1"/>
      <c r="C274" s="1"/>
      <c r="D274" s="1">
        <v>3.5263349357331801</v>
      </c>
      <c r="E274" s="1">
        <v>3.4201011672351598</v>
      </c>
      <c r="F274" s="1">
        <v>3.97194584873094</v>
      </c>
      <c r="G274" s="1"/>
      <c r="H274" s="1">
        <v>1.4931914635594301</v>
      </c>
      <c r="I274" s="1">
        <v>0.10489686029440801</v>
      </c>
      <c r="J274" s="1"/>
      <c r="K274" s="1">
        <v>7.4871957679579507E-2</v>
      </c>
      <c r="L274" s="10">
        <v>0.76526867792491404</v>
      </c>
      <c r="M274" s="1">
        <v>1.53619175127063</v>
      </c>
      <c r="N274" s="10"/>
      <c r="O274" s="10">
        <v>4.2860487067278203</v>
      </c>
    </row>
    <row r="275" spans="1:15" x14ac:dyDescent="0.25">
      <c r="A275" s="1">
        <v>33.625</v>
      </c>
      <c r="B275" s="1"/>
      <c r="C275" s="1"/>
      <c r="D275" s="1">
        <v>3.5181046600929098</v>
      </c>
      <c r="E275" s="1">
        <v>3.3948114546911898</v>
      </c>
      <c r="F275" s="1">
        <v>3.96077466702096</v>
      </c>
      <c r="G275" s="1"/>
      <c r="H275" s="1">
        <v>1.51429405891027</v>
      </c>
      <c r="I275" s="1">
        <v>0.103432969573353</v>
      </c>
      <c r="J275" s="1"/>
      <c r="K275" s="1">
        <v>7.4728308335142296E-2</v>
      </c>
      <c r="L275" s="10">
        <v>0.76069178985452901</v>
      </c>
      <c r="M275" s="1">
        <v>1.52007845899373</v>
      </c>
      <c r="N275" s="10"/>
      <c r="O275" s="10">
        <v>4.32889020896509</v>
      </c>
    </row>
    <row r="276" spans="1:15" x14ac:dyDescent="0.25">
      <c r="A276" s="1">
        <v>33.75</v>
      </c>
      <c r="B276" s="1"/>
      <c r="C276" s="1"/>
      <c r="D276" s="1">
        <v>3.4690036362673</v>
      </c>
      <c r="E276" s="1">
        <v>2.93543747723536</v>
      </c>
      <c r="F276" s="1">
        <v>3.98155191413163</v>
      </c>
      <c r="G276" s="1"/>
      <c r="H276" s="1"/>
      <c r="I276" s="1">
        <v>0.101664493431292</v>
      </c>
      <c r="J276" s="1"/>
      <c r="K276" s="1">
        <v>7.2783749077564103E-2</v>
      </c>
      <c r="L276" s="10">
        <v>0.839793380320906</v>
      </c>
      <c r="M276" s="1">
        <v>1.5601888387922001</v>
      </c>
      <c r="N276" s="10"/>
      <c r="O276" s="10">
        <v>4.3125275706711497</v>
      </c>
    </row>
    <row r="277" spans="1:15" x14ac:dyDescent="0.25">
      <c r="A277" s="1">
        <v>33.875</v>
      </c>
      <c r="B277" s="1"/>
      <c r="C277" s="1"/>
      <c r="D277" s="1">
        <v>3.4955339441724398</v>
      </c>
      <c r="E277" s="1">
        <v>2.9264674371898201</v>
      </c>
      <c r="F277" s="1">
        <v>3.9591565277683198</v>
      </c>
      <c r="G277" s="1"/>
      <c r="H277" s="1"/>
      <c r="I277" s="1">
        <v>0.10078630182538301</v>
      </c>
      <c r="J277" s="1"/>
      <c r="K277" s="1">
        <v>6.8418985063590607E-2</v>
      </c>
      <c r="L277" s="10">
        <v>0.84204348700758103</v>
      </c>
      <c r="M277" s="1">
        <v>1.56184911887984</v>
      </c>
      <c r="N277" s="10"/>
      <c r="O277" s="10">
        <v>4.3128932912195399</v>
      </c>
    </row>
    <row r="278" spans="1:15" x14ac:dyDescent="0.25">
      <c r="A278" s="1">
        <v>34</v>
      </c>
      <c r="B278" s="1"/>
      <c r="C278" s="1"/>
      <c r="D278" s="1">
        <v>3.4835810879969902</v>
      </c>
      <c r="E278" s="1">
        <v>2.8706240426953902</v>
      </c>
      <c r="F278" s="1">
        <v>3.86286295081538</v>
      </c>
      <c r="G278" s="1"/>
      <c r="H278" s="1"/>
      <c r="I278" s="1">
        <v>9.9231850669765101E-2</v>
      </c>
      <c r="J278" s="1"/>
      <c r="K278" s="1">
        <v>5.41076911316992E-2</v>
      </c>
      <c r="L278" s="10">
        <v>0.86005541814827002</v>
      </c>
      <c r="M278" s="1">
        <v>1.5764995187538799</v>
      </c>
      <c r="N278" s="10"/>
      <c r="O278" s="10">
        <v>4.3287920076540098</v>
      </c>
    </row>
    <row r="279" spans="1:15" x14ac:dyDescent="0.25">
      <c r="A279" s="1">
        <v>34.125</v>
      </c>
      <c r="B279" s="1"/>
      <c r="C279" s="1"/>
      <c r="D279" s="1">
        <v>3.6018536447305398</v>
      </c>
      <c r="E279" s="1">
        <v>2.60314638956307</v>
      </c>
      <c r="F279" s="1">
        <v>4.4626752329690502</v>
      </c>
      <c r="G279" s="1"/>
      <c r="H279" s="1"/>
      <c r="I279" s="1">
        <v>0.100677195056258</v>
      </c>
      <c r="J279" s="1"/>
      <c r="K279" s="1">
        <v>5.0145318139768899E-2</v>
      </c>
      <c r="L279" s="10">
        <v>0.85416477161544502</v>
      </c>
      <c r="M279" s="1">
        <v>1.5723708059610499</v>
      </c>
      <c r="N279" s="10"/>
      <c r="O279" s="10">
        <v>4.5692831089030399</v>
      </c>
    </row>
    <row r="280" spans="1:15" x14ac:dyDescent="0.25">
      <c r="A280" s="1">
        <v>34.25</v>
      </c>
      <c r="B280" s="1"/>
      <c r="C280" s="1"/>
      <c r="D280" s="1">
        <v>3.6138454790352301</v>
      </c>
      <c r="E280" s="1">
        <v>2.1337693581684798</v>
      </c>
      <c r="F280" s="1">
        <v>4.5858301110379198</v>
      </c>
      <c r="G280" s="1"/>
      <c r="H280" s="1"/>
      <c r="I280" s="1">
        <v>0.101723127448231</v>
      </c>
      <c r="J280" s="1"/>
      <c r="K280" s="1">
        <v>4.8652062497424903E-2</v>
      </c>
      <c r="L280" s="10">
        <v>0.85117910570394195</v>
      </c>
      <c r="M280" s="1">
        <v>1.5890303830550201</v>
      </c>
      <c r="N280" s="10"/>
      <c r="O280" s="10">
        <v>4.5684589995768201</v>
      </c>
    </row>
    <row r="281" spans="1:15" x14ac:dyDescent="0.25">
      <c r="A281" s="1">
        <v>34.375</v>
      </c>
      <c r="B281" s="1"/>
      <c r="C281" s="1"/>
      <c r="D281" s="1">
        <v>3.7739026123769701</v>
      </c>
      <c r="E281" s="1">
        <v>2.00549611116221</v>
      </c>
      <c r="F281" s="1">
        <v>4.5920242484525504</v>
      </c>
      <c r="G281" s="10"/>
      <c r="H281" s="1"/>
      <c r="I281" s="1">
        <v>0.106676056093562</v>
      </c>
      <c r="J281" s="1"/>
      <c r="K281" s="1">
        <v>4.7622582465919001E-2</v>
      </c>
      <c r="L281" s="10">
        <v>0.86188304721015196</v>
      </c>
      <c r="M281" s="1">
        <v>1.56647140887759</v>
      </c>
      <c r="N281" s="10"/>
      <c r="O281" s="10">
        <v>4.1627591125009298</v>
      </c>
    </row>
    <row r="282" spans="1:15" x14ac:dyDescent="0.25">
      <c r="A282" s="1">
        <v>34.5</v>
      </c>
      <c r="B282" s="1"/>
      <c r="C282" s="1"/>
      <c r="D282" s="1">
        <v>4.0312740252436301</v>
      </c>
      <c r="E282" s="1">
        <v>1.9464899551343899</v>
      </c>
      <c r="F282" s="1">
        <v>4.7569614164128398</v>
      </c>
      <c r="G282" s="10"/>
      <c r="H282" s="1"/>
      <c r="I282" s="1">
        <v>0.111227047740872</v>
      </c>
      <c r="J282" s="1"/>
      <c r="K282" s="1">
        <v>4.85215058258575E-2</v>
      </c>
      <c r="L282" s="10">
        <v>0.87556810775548</v>
      </c>
      <c r="M282" s="1">
        <v>1.5613166524665201</v>
      </c>
      <c r="N282" s="10"/>
      <c r="O282" s="10">
        <v>3.4190481751741499</v>
      </c>
    </row>
    <row r="283" spans="1:15" x14ac:dyDescent="0.25">
      <c r="A283" s="1">
        <v>34.625</v>
      </c>
      <c r="B283" s="1"/>
      <c r="C283" s="1"/>
      <c r="D283" s="1">
        <v>4.1310683697408797</v>
      </c>
      <c r="E283" s="1">
        <v>1.9399929273069301</v>
      </c>
      <c r="F283" s="1">
        <v>4.8968098357227703</v>
      </c>
      <c r="G283" s="10"/>
      <c r="H283" s="1"/>
      <c r="I283" s="1">
        <v>0.11315141039533599</v>
      </c>
      <c r="J283" s="1"/>
      <c r="K283" s="1">
        <v>5.6957465539349099E-2</v>
      </c>
      <c r="L283" s="10">
        <v>0.87564318390740203</v>
      </c>
      <c r="M283" s="1">
        <v>1.5734304130419701</v>
      </c>
      <c r="N283" s="10"/>
      <c r="O283" s="10">
        <v>3.1938870646178499</v>
      </c>
    </row>
    <row r="284" spans="1:15" x14ac:dyDescent="0.25">
      <c r="A284" s="1">
        <v>34.75</v>
      </c>
      <c r="B284" s="1"/>
      <c r="C284" s="1"/>
      <c r="D284" s="1">
        <v>4.1707380442023796</v>
      </c>
      <c r="E284" s="1">
        <v>1.95301632933638</v>
      </c>
      <c r="F284" s="1">
        <v>4.9866747508396498</v>
      </c>
      <c r="G284" s="10"/>
      <c r="H284" s="1"/>
      <c r="I284" s="1">
        <v>0.113595000963823</v>
      </c>
      <c r="J284" s="1"/>
      <c r="K284" s="1">
        <v>5.9646195241122101E-2</v>
      </c>
      <c r="L284" s="10">
        <v>0.87752409386630303</v>
      </c>
      <c r="M284" s="1">
        <v>1.58605052722427</v>
      </c>
      <c r="N284" s="10"/>
      <c r="O284" s="10">
        <v>3.14099907920966</v>
      </c>
    </row>
    <row r="285" spans="1:15" x14ac:dyDescent="0.25">
      <c r="A285" s="1">
        <v>34.875</v>
      </c>
      <c r="B285" s="1"/>
      <c r="C285" s="1"/>
      <c r="D285" s="1">
        <v>4.3559570420394298</v>
      </c>
      <c r="E285" s="1">
        <v>1.8859877324215999</v>
      </c>
      <c r="F285" s="1">
        <v>5.5124977323716697</v>
      </c>
      <c r="G285" s="10"/>
      <c r="H285" s="1"/>
      <c r="I285" s="1">
        <v>0.114347427550123</v>
      </c>
      <c r="J285" s="1"/>
      <c r="K285" s="1">
        <v>5.9585599217848999E-2</v>
      </c>
      <c r="L285" s="10">
        <v>0.87580596266541599</v>
      </c>
      <c r="M285" s="1">
        <v>1.72310724872707</v>
      </c>
      <c r="N285" s="10"/>
      <c r="O285" s="10">
        <v>3.13691894023692</v>
      </c>
    </row>
    <row r="286" spans="1:15" x14ac:dyDescent="0.25">
      <c r="A286" s="1">
        <v>35</v>
      </c>
      <c r="B286" s="1"/>
      <c r="C286" s="1"/>
      <c r="D286" s="1">
        <v>4.3877743789191204</v>
      </c>
      <c r="E286" s="1">
        <v>1.9195317450888001</v>
      </c>
      <c r="F286" s="1">
        <v>5.30720308481584</v>
      </c>
      <c r="G286" s="10"/>
      <c r="H286" s="1"/>
      <c r="I286" s="1">
        <v>0.112401374688664</v>
      </c>
      <c r="J286" s="1"/>
      <c r="K286" s="1">
        <v>6.0067656191125099E-2</v>
      </c>
      <c r="L286" s="10">
        <v>0.85423773758139299</v>
      </c>
      <c r="M286" s="1">
        <v>1.6884688215249399</v>
      </c>
      <c r="N286" s="10"/>
      <c r="O286" s="10">
        <v>3.15262530385872</v>
      </c>
    </row>
    <row r="287" spans="1:15" x14ac:dyDescent="0.25">
      <c r="A287" s="1">
        <v>35.125</v>
      </c>
      <c r="B287" s="1"/>
      <c r="C287" s="1"/>
      <c r="D287" s="1">
        <v>4.7192057910350602</v>
      </c>
      <c r="E287" s="1">
        <v>1.8332376309151099</v>
      </c>
      <c r="F287" s="1">
        <v>5.5223426054394196</v>
      </c>
      <c r="G287" s="10"/>
      <c r="H287" s="1"/>
      <c r="I287" s="1">
        <v>0.11207561706170401</v>
      </c>
      <c r="J287" s="1"/>
      <c r="K287" s="1">
        <v>5.9810624086609802E-2</v>
      </c>
      <c r="L287" s="10">
        <v>0.84511624676865904</v>
      </c>
      <c r="M287" s="10">
        <v>1.68016102920411</v>
      </c>
      <c r="N287" s="10"/>
      <c r="O287" s="10">
        <v>3.2827421298292201</v>
      </c>
    </row>
    <row r="288" spans="1:15" x14ac:dyDescent="0.25">
      <c r="A288" s="1">
        <v>35.25</v>
      </c>
      <c r="B288" s="1"/>
      <c r="C288" s="1"/>
      <c r="D288" s="1">
        <v>4.7110897725602401</v>
      </c>
      <c r="E288" s="1">
        <v>2.0269010402971999</v>
      </c>
      <c r="F288" s="1">
        <v>5.4962020091050299</v>
      </c>
      <c r="G288" s="10"/>
      <c r="H288" s="1"/>
      <c r="I288" s="1">
        <v>0.111635194555898</v>
      </c>
      <c r="J288" s="1"/>
      <c r="K288" s="1">
        <v>5.7641790455919002E-2</v>
      </c>
      <c r="L288" s="10">
        <v>0.79121924497874696</v>
      </c>
      <c r="M288" s="10">
        <v>1.67379198255641</v>
      </c>
      <c r="N288" s="10"/>
      <c r="O288" s="10">
        <v>3.5343878519473</v>
      </c>
    </row>
    <row r="289" spans="1:15" x14ac:dyDescent="0.25">
      <c r="A289" s="4">
        <v>35.375</v>
      </c>
      <c r="D289" s="4">
        <v>4.6878341514227202</v>
      </c>
      <c r="E289" s="4">
        <v>2.0806979796598299</v>
      </c>
      <c r="F289" s="4">
        <v>5.4021656103574003</v>
      </c>
      <c r="I289" s="4">
        <v>0.112702806501093</v>
      </c>
      <c r="K289" s="4">
        <v>5.5413956695091797E-2</v>
      </c>
      <c r="L289">
        <v>0.78781146057224505</v>
      </c>
      <c r="M289">
        <v>1.6946955227804399</v>
      </c>
      <c r="O289">
        <v>3.7009822694002299</v>
      </c>
    </row>
    <row r="290" spans="1:15" x14ac:dyDescent="0.25">
      <c r="A290" s="4">
        <v>35.5</v>
      </c>
      <c r="D290" s="4">
        <v>4.6965988980170099</v>
      </c>
      <c r="E290" s="4">
        <v>2.06881682356279</v>
      </c>
      <c r="F290" s="4">
        <v>5.5441279595605604</v>
      </c>
      <c r="I290" s="4">
        <v>0.111085070942055</v>
      </c>
      <c r="K290" s="4">
        <v>5.4917720804023101E-2</v>
      </c>
      <c r="O290">
        <v>3.7312856350783701</v>
      </c>
    </row>
    <row r="291" spans="1:15" x14ac:dyDescent="0.25">
      <c r="A291" s="4">
        <v>35.625</v>
      </c>
      <c r="E291" s="4">
        <v>2.0435558069628899</v>
      </c>
      <c r="I291" s="4">
        <v>0.10978482415600101</v>
      </c>
      <c r="K291" s="4">
        <v>5.5097848775077202E-2</v>
      </c>
      <c r="O291">
        <v>3.6905588876580802</v>
      </c>
    </row>
    <row r="292" spans="1:15" x14ac:dyDescent="0.25">
      <c r="A292" s="4">
        <v>35.75</v>
      </c>
      <c r="I292" s="4">
        <v>0.110806177115526</v>
      </c>
      <c r="K292" s="4">
        <v>5.4218989178824201E-2</v>
      </c>
      <c r="O292">
        <v>3.7297811561231802</v>
      </c>
    </row>
    <row r="293" spans="1:15" x14ac:dyDescent="0.25">
      <c r="A293" s="4">
        <v>35.875</v>
      </c>
      <c r="I293" s="4">
        <v>0.111725705439706</v>
      </c>
      <c r="K293" s="4">
        <v>5.2871607308696902E-2</v>
      </c>
      <c r="O293">
        <v>3.6968046153780199</v>
      </c>
    </row>
    <row r="294" spans="1:15" x14ac:dyDescent="0.25">
      <c r="A294" s="4">
        <v>36</v>
      </c>
      <c r="I294" s="4">
        <v>0.113141350591718</v>
      </c>
      <c r="K294" s="4">
        <v>4.6256274805520997E-2</v>
      </c>
      <c r="O294">
        <v>3.9185513265189602</v>
      </c>
    </row>
    <row r="295" spans="1:15" x14ac:dyDescent="0.25">
      <c r="A295" s="4">
        <v>36.125</v>
      </c>
      <c r="I295" s="4">
        <v>0.112772211341122</v>
      </c>
      <c r="K295" s="4">
        <v>4.3748704874508597E-2</v>
      </c>
      <c r="O295">
        <v>4.07131830924257</v>
      </c>
    </row>
    <row r="296" spans="1:15" x14ac:dyDescent="0.25">
      <c r="A296" s="4">
        <v>36.25</v>
      </c>
      <c r="I296" s="4">
        <v>0.112880295109137</v>
      </c>
      <c r="K296" s="4">
        <v>3.9610006657979702E-2</v>
      </c>
      <c r="O296">
        <v>4.0952803324068396</v>
      </c>
    </row>
    <row r="297" spans="1:15" x14ac:dyDescent="0.25">
      <c r="A297" s="4">
        <v>36.375</v>
      </c>
      <c r="O297">
        <v>4.1591096079388397</v>
      </c>
    </row>
    <row r="298" spans="1:15" x14ac:dyDescent="0.25">
      <c r="A298" s="4">
        <v>36.5</v>
      </c>
      <c r="O298">
        <v>4.4411113456514197</v>
      </c>
    </row>
    <row r="299" spans="1:15" x14ac:dyDescent="0.25">
      <c r="A299" s="4">
        <v>36.625</v>
      </c>
    </row>
    <row r="300" spans="1:15" x14ac:dyDescent="0.25">
      <c r="A300" s="4">
        <v>36.75</v>
      </c>
    </row>
    <row r="301" spans="1:15" x14ac:dyDescent="0.25">
      <c r="A301" s="4">
        <v>36.875</v>
      </c>
    </row>
    <row r="302" spans="1:15" x14ac:dyDescent="0.25">
      <c r="A302" s="4">
        <v>37</v>
      </c>
    </row>
    <row r="303" spans="1:15" x14ac:dyDescent="0.25">
      <c r="A303" s="4">
        <v>37.125</v>
      </c>
    </row>
    <row r="304" spans="1:15"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Id1</vt:lpstr>
      <vt:lpstr>Id3</vt:lpstr>
      <vt:lpstr>Id5</vt:lpstr>
      <vt:lpstr>Id6</vt:lpstr>
      <vt:lpstr>Id7</vt:lpstr>
      <vt:lpstr>File Description</vt:lpstr>
      <vt:lpstr>Sample Size</vt:lpstr>
      <vt:lpstr>Mean</vt:lpstr>
      <vt:lpstr>MaxDEV</vt:lpstr>
      <vt:lpstr>MinDev</vt:lpstr>
      <vt:lpstr>STDEV</vt:lpstr>
      <vt:lpstr>SE</vt:lpstr>
      <vt:lpstr>ID-01</vt:lpstr>
      <vt:lpstr>ID-02</vt:lpstr>
      <vt:lpstr>ID-03</vt:lpstr>
      <vt:lpstr>ID-06</vt:lpstr>
      <vt:lpstr>ID-07</vt:lpstr>
      <vt:lpstr>ID-08</vt:lpstr>
      <vt:lpstr>ID-09</vt:lpstr>
      <vt:lpstr>ID-11</vt:lpstr>
      <vt:lpstr>ID-12</vt:lpstr>
      <vt:lpstr>ID-13</vt:lpstr>
      <vt:lpstr>ID-14</vt:lpstr>
      <vt:lpstr>ID-15</vt:lpstr>
      <vt:lpstr>ID-16</vt:lpstr>
      <vt:lpstr>ID-18</vt:lpstr>
      <vt:lpstr>ID-24</vt:lpstr>
      <vt:lpstr>ID-26</vt:lpstr>
      <vt:lpstr>ID-29</vt:lpstr>
      <vt:lpstr>ID-30</vt:lpstr>
      <vt:lpstr>ID-31</vt:lpstr>
      <vt:lpstr>ID-32</vt:lpstr>
      <vt:lpstr>ID-33</vt:lpstr>
      <vt:lpstr>ID-34</vt:lpstr>
      <vt:lpstr>ID-36</vt:lpstr>
      <vt:lpstr>ID-37</vt:lpstr>
      <vt:lpstr>ID-38</vt:lpstr>
      <vt:lpstr>ID-39</vt:lpstr>
      <vt:lpstr>ID-40</vt:lpstr>
      <vt:lpstr>ID-44</vt:lpstr>
      <vt:lpstr>ID-45</vt:lpstr>
      <vt:lpstr>ID-50</vt:lpstr>
      <vt:lpstr>ID-53</vt:lpstr>
      <vt:lpstr>ID-54</vt:lpstr>
      <vt:lpstr>ID-57</vt:lpstr>
      <vt:lpstr>ID-59</vt:lpstr>
      <vt:lpstr>ID-70</vt:lpstr>
      <vt:lpstr>ID-71</vt:lpstr>
      <vt:lpstr>Id43</vt:lpstr>
      <vt:lpstr>Id48</vt:lpstr>
      <vt:lpstr>Id49</vt:lpstr>
    </vt:vector>
  </TitlesOfParts>
  <Company>student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Tigger</dc:creator>
  <cp:lastModifiedBy>Tigger</cp:lastModifiedBy>
  <dcterms:created xsi:type="dcterms:W3CDTF">2019-04-21T11:43:09Z</dcterms:created>
  <dcterms:modified xsi:type="dcterms:W3CDTF">2020-05-18T11:01:40Z</dcterms:modified>
</cp:coreProperties>
</file>